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tya_Mishra\Downloads\"/>
    </mc:Choice>
  </mc:AlternateContent>
  <xr:revisionPtr revIDLastSave="0" documentId="13_ncr:1_{89ACB86E-F6ED-4623-AD5C-E2BA07AE18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ining_Data" sheetId="1" r:id="rId1"/>
    <sheet name="Thresholds" sheetId="2" r:id="rId2"/>
    <sheet name="Notes" sheetId="3" r:id="rId3"/>
    <sheet name="Summary" sheetId="4" r:id="rId4"/>
  </sheets>
  <calcPr calcId="191029"/>
</workbook>
</file>

<file path=xl/calcChain.xml><?xml version="1.0" encoding="utf-8"?>
<calcChain xmlns="http://schemas.openxmlformats.org/spreadsheetml/2006/main">
  <c r="E3" i="4" l="1"/>
  <c r="E2" i="4"/>
  <c r="O3001" i="1"/>
  <c r="N3001" i="1"/>
  <c r="M3001" i="1"/>
  <c r="L3001" i="1"/>
  <c r="K3001" i="1"/>
  <c r="J3001" i="1"/>
  <c r="I3001" i="1"/>
  <c r="O3000" i="1"/>
  <c r="N3000" i="1"/>
  <c r="M3000" i="1"/>
  <c r="L3000" i="1"/>
  <c r="K3000" i="1"/>
  <c r="J3000" i="1"/>
  <c r="I3000" i="1"/>
  <c r="P3000" i="1" s="1"/>
  <c r="Q3000" i="1" s="1"/>
  <c r="O2999" i="1"/>
  <c r="N2999" i="1"/>
  <c r="M2999" i="1"/>
  <c r="L2999" i="1"/>
  <c r="K2999" i="1"/>
  <c r="J2999" i="1"/>
  <c r="I2999" i="1"/>
  <c r="O2998" i="1"/>
  <c r="N2998" i="1"/>
  <c r="M2998" i="1"/>
  <c r="L2998" i="1"/>
  <c r="K2998" i="1"/>
  <c r="J2998" i="1"/>
  <c r="I2998" i="1"/>
  <c r="O2997" i="1"/>
  <c r="N2997" i="1"/>
  <c r="M2997" i="1"/>
  <c r="L2997" i="1"/>
  <c r="K2997" i="1"/>
  <c r="J2997" i="1"/>
  <c r="I2997" i="1"/>
  <c r="O2996" i="1"/>
  <c r="N2996" i="1"/>
  <c r="M2996" i="1"/>
  <c r="L2996" i="1"/>
  <c r="K2996" i="1"/>
  <c r="J2996" i="1"/>
  <c r="I2996" i="1"/>
  <c r="O2995" i="1"/>
  <c r="N2995" i="1"/>
  <c r="P2995" i="1" s="1"/>
  <c r="M2995" i="1"/>
  <c r="L2995" i="1"/>
  <c r="K2995" i="1"/>
  <c r="J2995" i="1"/>
  <c r="I2995" i="1"/>
  <c r="O2994" i="1"/>
  <c r="N2994" i="1"/>
  <c r="M2994" i="1"/>
  <c r="L2994" i="1"/>
  <c r="K2994" i="1"/>
  <c r="J2994" i="1"/>
  <c r="I2994" i="1"/>
  <c r="O2993" i="1"/>
  <c r="N2993" i="1"/>
  <c r="P2993" i="1" s="1"/>
  <c r="M2993" i="1"/>
  <c r="L2993" i="1"/>
  <c r="K2993" i="1"/>
  <c r="J2993" i="1"/>
  <c r="I2993" i="1"/>
  <c r="O2992" i="1"/>
  <c r="N2992" i="1"/>
  <c r="M2992" i="1"/>
  <c r="L2992" i="1"/>
  <c r="K2992" i="1"/>
  <c r="J2992" i="1"/>
  <c r="I2992" i="1"/>
  <c r="O2991" i="1"/>
  <c r="N2991" i="1"/>
  <c r="M2991" i="1"/>
  <c r="L2991" i="1"/>
  <c r="K2991" i="1"/>
  <c r="J2991" i="1"/>
  <c r="I2991" i="1"/>
  <c r="O2990" i="1"/>
  <c r="N2990" i="1"/>
  <c r="M2990" i="1"/>
  <c r="L2990" i="1"/>
  <c r="K2990" i="1"/>
  <c r="J2990" i="1"/>
  <c r="I2990" i="1"/>
  <c r="O2989" i="1"/>
  <c r="N2989" i="1"/>
  <c r="M2989" i="1"/>
  <c r="L2989" i="1"/>
  <c r="K2989" i="1"/>
  <c r="J2989" i="1"/>
  <c r="I2989" i="1"/>
  <c r="O2988" i="1"/>
  <c r="N2988" i="1"/>
  <c r="M2988" i="1"/>
  <c r="L2988" i="1"/>
  <c r="K2988" i="1"/>
  <c r="J2988" i="1"/>
  <c r="I2988" i="1"/>
  <c r="O2987" i="1"/>
  <c r="N2987" i="1"/>
  <c r="M2987" i="1"/>
  <c r="L2987" i="1"/>
  <c r="K2987" i="1"/>
  <c r="J2987" i="1"/>
  <c r="I2987" i="1"/>
  <c r="P2987" i="1" s="1"/>
  <c r="O2986" i="1"/>
  <c r="N2986" i="1"/>
  <c r="M2986" i="1"/>
  <c r="L2986" i="1"/>
  <c r="K2986" i="1"/>
  <c r="J2986" i="1"/>
  <c r="I2986" i="1"/>
  <c r="O2985" i="1"/>
  <c r="N2985" i="1"/>
  <c r="M2985" i="1"/>
  <c r="L2985" i="1"/>
  <c r="K2985" i="1"/>
  <c r="J2985" i="1"/>
  <c r="I2985" i="1"/>
  <c r="O2984" i="1"/>
  <c r="N2984" i="1"/>
  <c r="M2984" i="1"/>
  <c r="L2984" i="1"/>
  <c r="K2984" i="1"/>
  <c r="J2984" i="1"/>
  <c r="I2984" i="1"/>
  <c r="O2983" i="1"/>
  <c r="N2983" i="1"/>
  <c r="M2983" i="1"/>
  <c r="L2983" i="1"/>
  <c r="K2983" i="1"/>
  <c r="J2983" i="1"/>
  <c r="I2983" i="1"/>
  <c r="O2982" i="1"/>
  <c r="N2982" i="1"/>
  <c r="M2982" i="1"/>
  <c r="L2982" i="1"/>
  <c r="K2982" i="1"/>
  <c r="J2982" i="1"/>
  <c r="I2982" i="1"/>
  <c r="O2981" i="1"/>
  <c r="N2981" i="1"/>
  <c r="M2981" i="1"/>
  <c r="L2981" i="1"/>
  <c r="K2981" i="1"/>
  <c r="J2981" i="1"/>
  <c r="I2981" i="1"/>
  <c r="O2980" i="1"/>
  <c r="N2980" i="1"/>
  <c r="M2980" i="1"/>
  <c r="L2980" i="1"/>
  <c r="K2980" i="1"/>
  <c r="J2980" i="1"/>
  <c r="I2980" i="1"/>
  <c r="O2979" i="1"/>
  <c r="N2979" i="1"/>
  <c r="M2979" i="1"/>
  <c r="L2979" i="1"/>
  <c r="K2979" i="1"/>
  <c r="J2979" i="1"/>
  <c r="I2979" i="1"/>
  <c r="P2979" i="1" s="1"/>
  <c r="O2978" i="1"/>
  <c r="N2978" i="1"/>
  <c r="M2978" i="1"/>
  <c r="L2978" i="1"/>
  <c r="K2978" i="1"/>
  <c r="J2978" i="1"/>
  <c r="I2978" i="1"/>
  <c r="P2978" i="1" s="1"/>
  <c r="S2978" i="1" s="1"/>
  <c r="O2977" i="1"/>
  <c r="N2977" i="1"/>
  <c r="M2977" i="1"/>
  <c r="L2977" i="1"/>
  <c r="K2977" i="1"/>
  <c r="J2977" i="1"/>
  <c r="I2977" i="1"/>
  <c r="P2977" i="1" s="1"/>
  <c r="O2976" i="1"/>
  <c r="N2976" i="1"/>
  <c r="M2976" i="1"/>
  <c r="L2976" i="1"/>
  <c r="K2976" i="1"/>
  <c r="J2976" i="1"/>
  <c r="I2976" i="1"/>
  <c r="P2976" i="1" s="1"/>
  <c r="S2976" i="1" s="1"/>
  <c r="O2975" i="1"/>
  <c r="N2975" i="1"/>
  <c r="M2975" i="1"/>
  <c r="L2975" i="1"/>
  <c r="K2975" i="1"/>
  <c r="J2975" i="1"/>
  <c r="I2975" i="1"/>
  <c r="O2974" i="1"/>
  <c r="N2974" i="1"/>
  <c r="M2974" i="1"/>
  <c r="L2974" i="1"/>
  <c r="K2974" i="1"/>
  <c r="J2974" i="1"/>
  <c r="I2974" i="1"/>
  <c r="O2973" i="1"/>
  <c r="N2973" i="1"/>
  <c r="M2973" i="1"/>
  <c r="L2973" i="1"/>
  <c r="K2973" i="1"/>
  <c r="J2973" i="1"/>
  <c r="I2973" i="1"/>
  <c r="O2972" i="1"/>
  <c r="N2972" i="1"/>
  <c r="M2972" i="1"/>
  <c r="L2972" i="1"/>
  <c r="K2972" i="1"/>
  <c r="J2972" i="1"/>
  <c r="I2972" i="1"/>
  <c r="O2971" i="1"/>
  <c r="N2971" i="1"/>
  <c r="M2971" i="1"/>
  <c r="L2971" i="1"/>
  <c r="K2971" i="1"/>
  <c r="J2971" i="1"/>
  <c r="I2971" i="1"/>
  <c r="O2970" i="1"/>
  <c r="N2970" i="1"/>
  <c r="M2970" i="1"/>
  <c r="L2970" i="1"/>
  <c r="K2970" i="1"/>
  <c r="J2970" i="1"/>
  <c r="I2970" i="1"/>
  <c r="O2969" i="1"/>
  <c r="N2969" i="1"/>
  <c r="M2969" i="1"/>
  <c r="L2969" i="1"/>
  <c r="K2969" i="1"/>
  <c r="J2969" i="1"/>
  <c r="I2969" i="1"/>
  <c r="O2968" i="1"/>
  <c r="N2968" i="1"/>
  <c r="M2968" i="1"/>
  <c r="L2968" i="1"/>
  <c r="K2968" i="1"/>
  <c r="J2968" i="1"/>
  <c r="I2968" i="1"/>
  <c r="O2967" i="1"/>
  <c r="N2967" i="1"/>
  <c r="M2967" i="1"/>
  <c r="L2967" i="1"/>
  <c r="K2967" i="1"/>
  <c r="J2967" i="1"/>
  <c r="I2967" i="1"/>
  <c r="O2966" i="1"/>
  <c r="N2966" i="1"/>
  <c r="M2966" i="1"/>
  <c r="L2966" i="1"/>
  <c r="K2966" i="1"/>
  <c r="J2966" i="1"/>
  <c r="I2966" i="1"/>
  <c r="O2965" i="1"/>
  <c r="N2965" i="1"/>
  <c r="M2965" i="1"/>
  <c r="L2965" i="1"/>
  <c r="K2965" i="1"/>
  <c r="J2965" i="1"/>
  <c r="I2965" i="1"/>
  <c r="O2964" i="1"/>
  <c r="N2964" i="1"/>
  <c r="M2964" i="1"/>
  <c r="L2964" i="1"/>
  <c r="K2964" i="1"/>
  <c r="J2964" i="1"/>
  <c r="I2964" i="1"/>
  <c r="O2963" i="1"/>
  <c r="N2963" i="1"/>
  <c r="M2963" i="1"/>
  <c r="L2963" i="1"/>
  <c r="K2963" i="1"/>
  <c r="J2963" i="1"/>
  <c r="I2963" i="1"/>
  <c r="O2962" i="1"/>
  <c r="N2962" i="1"/>
  <c r="M2962" i="1"/>
  <c r="L2962" i="1"/>
  <c r="K2962" i="1"/>
  <c r="J2962" i="1"/>
  <c r="I2962" i="1"/>
  <c r="O2961" i="1"/>
  <c r="N2961" i="1"/>
  <c r="M2961" i="1"/>
  <c r="L2961" i="1"/>
  <c r="K2961" i="1"/>
  <c r="J2961" i="1"/>
  <c r="P2961" i="1" s="1"/>
  <c r="I2961" i="1"/>
  <c r="O2960" i="1"/>
  <c r="N2960" i="1"/>
  <c r="M2960" i="1"/>
  <c r="L2960" i="1"/>
  <c r="K2960" i="1"/>
  <c r="J2960" i="1"/>
  <c r="I2960" i="1"/>
  <c r="O2959" i="1"/>
  <c r="N2959" i="1"/>
  <c r="M2959" i="1"/>
  <c r="L2959" i="1"/>
  <c r="K2959" i="1"/>
  <c r="J2959" i="1"/>
  <c r="I2959" i="1"/>
  <c r="O2958" i="1"/>
  <c r="N2958" i="1"/>
  <c r="M2958" i="1"/>
  <c r="L2958" i="1"/>
  <c r="K2958" i="1"/>
  <c r="J2958" i="1"/>
  <c r="I2958" i="1"/>
  <c r="O2957" i="1"/>
  <c r="N2957" i="1"/>
  <c r="M2957" i="1"/>
  <c r="L2957" i="1"/>
  <c r="K2957" i="1"/>
  <c r="J2957" i="1"/>
  <c r="I2957" i="1"/>
  <c r="O2956" i="1"/>
  <c r="N2956" i="1"/>
  <c r="M2956" i="1"/>
  <c r="L2956" i="1"/>
  <c r="K2956" i="1"/>
  <c r="J2956" i="1"/>
  <c r="I2956" i="1"/>
  <c r="O2955" i="1"/>
  <c r="N2955" i="1"/>
  <c r="M2955" i="1"/>
  <c r="L2955" i="1"/>
  <c r="K2955" i="1"/>
  <c r="J2955" i="1"/>
  <c r="I2955" i="1"/>
  <c r="P2955" i="1" s="1"/>
  <c r="O2954" i="1"/>
  <c r="N2954" i="1"/>
  <c r="M2954" i="1"/>
  <c r="L2954" i="1"/>
  <c r="K2954" i="1"/>
  <c r="J2954" i="1"/>
  <c r="I2954" i="1"/>
  <c r="O2953" i="1"/>
  <c r="N2953" i="1"/>
  <c r="M2953" i="1"/>
  <c r="L2953" i="1"/>
  <c r="K2953" i="1"/>
  <c r="J2953" i="1"/>
  <c r="I2953" i="1"/>
  <c r="P2953" i="1" s="1"/>
  <c r="O2952" i="1"/>
  <c r="N2952" i="1"/>
  <c r="M2952" i="1"/>
  <c r="L2952" i="1"/>
  <c r="K2952" i="1"/>
  <c r="J2952" i="1"/>
  <c r="I2952" i="1"/>
  <c r="O2951" i="1"/>
  <c r="N2951" i="1"/>
  <c r="M2951" i="1"/>
  <c r="L2951" i="1"/>
  <c r="K2951" i="1"/>
  <c r="J2951" i="1"/>
  <c r="I2951" i="1"/>
  <c r="O2950" i="1"/>
  <c r="N2950" i="1"/>
  <c r="M2950" i="1"/>
  <c r="L2950" i="1"/>
  <c r="K2950" i="1"/>
  <c r="J2950" i="1"/>
  <c r="I2950" i="1"/>
  <c r="O2949" i="1"/>
  <c r="N2949" i="1"/>
  <c r="M2949" i="1"/>
  <c r="L2949" i="1"/>
  <c r="K2949" i="1"/>
  <c r="J2949" i="1"/>
  <c r="I2949" i="1"/>
  <c r="O2948" i="1"/>
  <c r="N2948" i="1"/>
  <c r="M2948" i="1"/>
  <c r="L2948" i="1"/>
  <c r="K2948" i="1"/>
  <c r="J2948" i="1"/>
  <c r="I2948" i="1"/>
  <c r="O2947" i="1"/>
  <c r="N2947" i="1"/>
  <c r="P2947" i="1" s="1"/>
  <c r="M2947" i="1"/>
  <c r="L2947" i="1"/>
  <c r="K2947" i="1"/>
  <c r="J2947" i="1"/>
  <c r="I2947" i="1"/>
  <c r="O2946" i="1"/>
  <c r="N2946" i="1"/>
  <c r="M2946" i="1"/>
  <c r="L2946" i="1"/>
  <c r="K2946" i="1"/>
  <c r="J2946" i="1"/>
  <c r="I2946" i="1"/>
  <c r="O2945" i="1"/>
  <c r="N2945" i="1"/>
  <c r="M2945" i="1"/>
  <c r="L2945" i="1"/>
  <c r="K2945" i="1"/>
  <c r="J2945" i="1"/>
  <c r="I2945" i="1"/>
  <c r="O2944" i="1"/>
  <c r="N2944" i="1"/>
  <c r="M2944" i="1"/>
  <c r="L2944" i="1"/>
  <c r="K2944" i="1"/>
  <c r="J2944" i="1"/>
  <c r="I2944" i="1"/>
  <c r="O2943" i="1"/>
  <c r="N2943" i="1"/>
  <c r="M2943" i="1"/>
  <c r="L2943" i="1"/>
  <c r="K2943" i="1"/>
  <c r="J2943" i="1"/>
  <c r="I2943" i="1"/>
  <c r="O2942" i="1"/>
  <c r="N2942" i="1"/>
  <c r="M2942" i="1"/>
  <c r="L2942" i="1"/>
  <c r="K2942" i="1"/>
  <c r="J2942" i="1"/>
  <c r="I2942" i="1"/>
  <c r="O2941" i="1"/>
  <c r="N2941" i="1"/>
  <c r="M2941" i="1"/>
  <c r="L2941" i="1"/>
  <c r="K2941" i="1"/>
  <c r="J2941" i="1"/>
  <c r="I2941" i="1"/>
  <c r="O2940" i="1"/>
  <c r="N2940" i="1"/>
  <c r="M2940" i="1"/>
  <c r="L2940" i="1"/>
  <c r="K2940" i="1"/>
  <c r="J2940" i="1"/>
  <c r="I2940" i="1"/>
  <c r="O2939" i="1"/>
  <c r="N2939" i="1"/>
  <c r="M2939" i="1"/>
  <c r="L2939" i="1"/>
  <c r="K2939" i="1"/>
  <c r="J2939" i="1"/>
  <c r="I2939" i="1"/>
  <c r="O2938" i="1"/>
  <c r="N2938" i="1"/>
  <c r="M2938" i="1"/>
  <c r="L2938" i="1"/>
  <c r="K2938" i="1"/>
  <c r="J2938" i="1"/>
  <c r="I2938" i="1"/>
  <c r="O2937" i="1"/>
  <c r="N2937" i="1"/>
  <c r="M2937" i="1"/>
  <c r="L2937" i="1"/>
  <c r="K2937" i="1"/>
  <c r="J2937" i="1"/>
  <c r="I2937" i="1"/>
  <c r="O2936" i="1"/>
  <c r="N2936" i="1"/>
  <c r="M2936" i="1"/>
  <c r="L2936" i="1"/>
  <c r="K2936" i="1"/>
  <c r="J2936" i="1"/>
  <c r="I2936" i="1"/>
  <c r="O2935" i="1"/>
  <c r="N2935" i="1"/>
  <c r="M2935" i="1"/>
  <c r="L2935" i="1"/>
  <c r="K2935" i="1"/>
  <c r="J2935" i="1"/>
  <c r="I2935" i="1"/>
  <c r="O2934" i="1"/>
  <c r="N2934" i="1"/>
  <c r="M2934" i="1"/>
  <c r="L2934" i="1"/>
  <c r="K2934" i="1"/>
  <c r="J2934" i="1"/>
  <c r="I2934" i="1"/>
  <c r="O2933" i="1"/>
  <c r="N2933" i="1"/>
  <c r="M2933" i="1"/>
  <c r="L2933" i="1"/>
  <c r="K2933" i="1"/>
  <c r="J2933" i="1"/>
  <c r="I2933" i="1"/>
  <c r="O2932" i="1"/>
  <c r="N2932" i="1"/>
  <c r="M2932" i="1"/>
  <c r="L2932" i="1"/>
  <c r="K2932" i="1"/>
  <c r="J2932" i="1"/>
  <c r="I2932" i="1"/>
  <c r="O2931" i="1"/>
  <c r="N2931" i="1"/>
  <c r="M2931" i="1"/>
  <c r="L2931" i="1"/>
  <c r="K2931" i="1"/>
  <c r="J2931" i="1"/>
  <c r="I2931" i="1"/>
  <c r="P2931" i="1" s="1"/>
  <c r="O2930" i="1"/>
  <c r="N2930" i="1"/>
  <c r="M2930" i="1"/>
  <c r="L2930" i="1"/>
  <c r="K2930" i="1"/>
  <c r="J2930" i="1"/>
  <c r="I2930" i="1"/>
  <c r="O2929" i="1"/>
  <c r="N2929" i="1"/>
  <c r="M2929" i="1"/>
  <c r="L2929" i="1"/>
  <c r="K2929" i="1"/>
  <c r="J2929" i="1"/>
  <c r="I2929" i="1"/>
  <c r="P2929" i="1" s="1"/>
  <c r="O2928" i="1"/>
  <c r="N2928" i="1"/>
  <c r="M2928" i="1"/>
  <c r="L2928" i="1"/>
  <c r="K2928" i="1"/>
  <c r="J2928" i="1"/>
  <c r="I2928" i="1"/>
  <c r="O2927" i="1"/>
  <c r="N2927" i="1"/>
  <c r="M2927" i="1"/>
  <c r="L2927" i="1"/>
  <c r="K2927" i="1"/>
  <c r="J2927" i="1"/>
  <c r="I2927" i="1"/>
  <c r="O2926" i="1"/>
  <c r="N2926" i="1"/>
  <c r="M2926" i="1"/>
  <c r="L2926" i="1"/>
  <c r="K2926" i="1"/>
  <c r="J2926" i="1"/>
  <c r="I2926" i="1"/>
  <c r="O2925" i="1"/>
  <c r="N2925" i="1"/>
  <c r="M2925" i="1"/>
  <c r="L2925" i="1"/>
  <c r="K2925" i="1"/>
  <c r="J2925" i="1"/>
  <c r="I2925" i="1"/>
  <c r="O2924" i="1"/>
  <c r="N2924" i="1"/>
  <c r="M2924" i="1"/>
  <c r="L2924" i="1"/>
  <c r="K2924" i="1"/>
  <c r="J2924" i="1"/>
  <c r="I2924" i="1"/>
  <c r="O2923" i="1"/>
  <c r="N2923" i="1"/>
  <c r="M2923" i="1"/>
  <c r="L2923" i="1"/>
  <c r="K2923" i="1"/>
  <c r="J2923" i="1"/>
  <c r="I2923" i="1"/>
  <c r="P2923" i="1" s="1"/>
  <c r="O2922" i="1"/>
  <c r="N2922" i="1"/>
  <c r="M2922" i="1"/>
  <c r="L2922" i="1"/>
  <c r="K2922" i="1"/>
  <c r="J2922" i="1"/>
  <c r="I2922" i="1"/>
  <c r="O2921" i="1"/>
  <c r="N2921" i="1"/>
  <c r="M2921" i="1"/>
  <c r="L2921" i="1"/>
  <c r="K2921" i="1"/>
  <c r="J2921" i="1"/>
  <c r="I2921" i="1"/>
  <c r="O2920" i="1"/>
  <c r="N2920" i="1"/>
  <c r="M2920" i="1"/>
  <c r="L2920" i="1"/>
  <c r="K2920" i="1"/>
  <c r="J2920" i="1"/>
  <c r="I2920" i="1"/>
  <c r="O2919" i="1"/>
  <c r="N2919" i="1"/>
  <c r="M2919" i="1"/>
  <c r="L2919" i="1"/>
  <c r="K2919" i="1"/>
  <c r="J2919" i="1"/>
  <c r="I2919" i="1"/>
  <c r="O2918" i="1"/>
  <c r="N2918" i="1"/>
  <c r="M2918" i="1"/>
  <c r="L2918" i="1"/>
  <c r="K2918" i="1"/>
  <c r="J2918" i="1"/>
  <c r="I2918" i="1"/>
  <c r="O2917" i="1"/>
  <c r="N2917" i="1"/>
  <c r="M2917" i="1"/>
  <c r="L2917" i="1"/>
  <c r="K2917" i="1"/>
  <c r="J2917" i="1"/>
  <c r="I2917" i="1"/>
  <c r="O2916" i="1"/>
  <c r="N2916" i="1"/>
  <c r="M2916" i="1"/>
  <c r="L2916" i="1"/>
  <c r="K2916" i="1"/>
  <c r="J2916" i="1"/>
  <c r="I2916" i="1"/>
  <c r="O2915" i="1"/>
  <c r="N2915" i="1"/>
  <c r="M2915" i="1"/>
  <c r="L2915" i="1"/>
  <c r="K2915" i="1"/>
  <c r="J2915" i="1"/>
  <c r="I2915" i="1"/>
  <c r="P2915" i="1" s="1"/>
  <c r="O2914" i="1"/>
  <c r="N2914" i="1"/>
  <c r="M2914" i="1"/>
  <c r="L2914" i="1"/>
  <c r="K2914" i="1"/>
  <c r="J2914" i="1"/>
  <c r="I2914" i="1"/>
  <c r="P2914" i="1" s="1"/>
  <c r="S2914" i="1" s="1"/>
  <c r="O2913" i="1"/>
  <c r="N2913" i="1"/>
  <c r="M2913" i="1"/>
  <c r="L2913" i="1"/>
  <c r="K2913" i="1"/>
  <c r="J2913" i="1"/>
  <c r="I2913" i="1"/>
  <c r="P2913" i="1" s="1"/>
  <c r="O2912" i="1"/>
  <c r="N2912" i="1"/>
  <c r="M2912" i="1"/>
  <c r="L2912" i="1"/>
  <c r="K2912" i="1"/>
  <c r="J2912" i="1"/>
  <c r="I2912" i="1"/>
  <c r="O2911" i="1"/>
  <c r="N2911" i="1"/>
  <c r="M2911" i="1"/>
  <c r="L2911" i="1"/>
  <c r="K2911" i="1"/>
  <c r="J2911" i="1"/>
  <c r="I2911" i="1"/>
  <c r="O2910" i="1"/>
  <c r="N2910" i="1"/>
  <c r="M2910" i="1"/>
  <c r="L2910" i="1"/>
  <c r="K2910" i="1"/>
  <c r="J2910" i="1"/>
  <c r="I2910" i="1"/>
  <c r="O2909" i="1"/>
  <c r="N2909" i="1"/>
  <c r="M2909" i="1"/>
  <c r="L2909" i="1"/>
  <c r="K2909" i="1"/>
  <c r="J2909" i="1"/>
  <c r="I2909" i="1"/>
  <c r="O2908" i="1"/>
  <c r="N2908" i="1"/>
  <c r="M2908" i="1"/>
  <c r="L2908" i="1"/>
  <c r="K2908" i="1"/>
  <c r="J2908" i="1"/>
  <c r="I2908" i="1"/>
  <c r="O2907" i="1"/>
  <c r="N2907" i="1"/>
  <c r="M2907" i="1"/>
  <c r="L2907" i="1"/>
  <c r="K2907" i="1"/>
  <c r="J2907" i="1"/>
  <c r="I2907" i="1"/>
  <c r="O2906" i="1"/>
  <c r="N2906" i="1"/>
  <c r="M2906" i="1"/>
  <c r="L2906" i="1"/>
  <c r="K2906" i="1"/>
  <c r="J2906" i="1"/>
  <c r="I2906" i="1"/>
  <c r="O2905" i="1"/>
  <c r="N2905" i="1"/>
  <c r="M2905" i="1"/>
  <c r="L2905" i="1"/>
  <c r="K2905" i="1"/>
  <c r="J2905" i="1"/>
  <c r="I2905" i="1"/>
  <c r="O2904" i="1"/>
  <c r="N2904" i="1"/>
  <c r="M2904" i="1"/>
  <c r="L2904" i="1"/>
  <c r="K2904" i="1"/>
  <c r="J2904" i="1"/>
  <c r="I2904" i="1"/>
  <c r="O2903" i="1"/>
  <c r="N2903" i="1"/>
  <c r="M2903" i="1"/>
  <c r="L2903" i="1"/>
  <c r="K2903" i="1"/>
  <c r="J2903" i="1"/>
  <c r="I2903" i="1"/>
  <c r="O2902" i="1"/>
  <c r="N2902" i="1"/>
  <c r="M2902" i="1"/>
  <c r="L2902" i="1"/>
  <c r="K2902" i="1"/>
  <c r="J2902" i="1"/>
  <c r="I2902" i="1"/>
  <c r="O2901" i="1"/>
  <c r="N2901" i="1"/>
  <c r="M2901" i="1"/>
  <c r="L2901" i="1"/>
  <c r="K2901" i="1"/>
  <c r="J2901" i="1"/>
  <c r="I2901" i="1"/>
  <c r="O2900" i="1"/>
  <c r="N2900" i="1"/>
  <c r="M2900" i="1"/>
  <c r="L2900" i="1"/>
  <c r="K2900" i="1"/>
  <c r="J2900" i="1"/>
  <c r="I2900" i="1"/>
  <c r="O2899" i="1"/>
  <c r="N2899" i="1"/>
  <c r="M2899" i="1"/>
  <c r="L2899" i="1"/>
  <c r="K2899" i="1"/>
  <c r="J2899" i="1"/>
  <c r="I2899" i="1"/>
  <c r="O2898" i="1"/>
  <c r="N2898" i="1"/>
  <c r="M2898" i="1"/>
  <c r="L2898" i="1"/>
  <c r="K2898" i="1"/>
  <c r="J2898" i="1"/>
  <c r="I2898" i="1"/>
  <c r="O2897" i="1"/>
  <c r="N2897" i="1"/>
  <c r="M2897" i="1"/>
  <c r="L2897" i="1"/>
  <c r="K2897" i="1"/>
  <c r="J2897" i="1"/>
  <c r="I2897" i="1"/>
  <c r="P2897" i="1" s="1"/>
  <c r="O2896" i="1"/>
  <c r="N2896" i="1"/>
  <c r="M2896" i="1"/>
  <c r="L2896" i="1"/>
  <c r="K2896" i="1"/>
  <c r="J2896" i="1"/>
  <c r="I2896" i="1"/>
  <c r="O2895" i="1"/>
  <c r="N2895" i="1"/>
  <c r="M2895" i="1"/>
  <c r="L2895" i="1"/>
  <c r="K2895" i="1"/>
  <c r="J2895" i="1"/>
  <c r="I2895" i="1"/>
  <c r="O2894" i="1"/>
  <c r="N2894" i="1"/>
  <c r="M2894" i="1"/>
  <c r="L2894" i="1"/>
  <c r="K2894" i="1"/>
  <c r="J2894" i="1"/>
  <c r="I2894" i="1"/>
  <c r="O2893" i="1"/>
  <c r="N2893" i="1"/>
  <c r="M2893" i="1"/>
  <c r="L2893" i="1"/>
  <c r="K2893" i="1"/>
  <c r="J2893" i="1"/>
  <c r="I2893" i="1"/>
  <c r="O2892" i="1"/>
  <c r="N2892" i="1"/>
  <c r="M2892" i="1"/>
  <c r="L2892" i="1"/>
  <c r="K2892" i="1"/>
  <c r="J2892" i="1"/>
  <c r="I2892" i="1"/>
  <c r="O2891" i="1"/>
  <c r="N2891" i="1"/>
  <c r="M2891" i="1"/>
  <c r="L2891" i="1"/>
  <c r="K2891" i="1"/>
  <c r="J2891" i="1"/>
  <c r="I2891" i="1"/>
  <c r="O2890" i="1"/>
  <c r="N2890" i="1"/>
  <c r="M2890" i="1"/>
  <c r="L2890" i="1"/>
  <c r="K2890" i="1"/>
  <c r="J2890" i="1"/>
  <c r="I2890" i="1"/>
  <c r="O2889" i="1"/>
  <c r="N2889" i="1"/>
  <c r="M2889" i="1"/>
  <c r="L2889" i="1"/>
  <c r="K2889" i="1"/>
  <c r="J2889" i="1"/>
  <c r="I2889" i="1"/>
  <c r="O2888" i="1"/>
  <c r="N2888" i="1"/>
  <c r="M2888" i="1"/>
  <c r="L2888" i="1"/>
  <c r="K2888" i="1"/>
  <c r="J2888" i="1"/>
  <c r="I2888" i="1"/>
  <c r="O2887" i="1"/>
  <c r="N2887" i="1"/>
  <c r="M2887" i="1"/>
  <c r="L2887" i="1"/>
  <c r="K2887" i="1"/>
  <c r="J2887" i="1"/>
  <c r="I2887" i="1"/>
  <c r="O2886" i="1"/>
  <c r="N2886" i="1"/>
  <c r="M2886" i="1"/>
  <c r="L2886" i="1"/>
  <c r="K2886" i="1"/>
  <c r="J2886" i="1"/>
  <c r="I2886" i="1"/>
  <c r="O2885" i="1"/>
  <c r="N2885" i="1"/>
  <c r="M2885" i="1"/>
  <c r="L2885" i="1"/>
  <c r="K2885" i="1"/>
  <c r="J2885" i="1"/>
  <c r="I2885" i="1"/>
  <c r="O2884" i="1"/>
  <c r="N2884" i="1"/>
  <c r="M2884" i="1"/>
  <c r="L2884" i="1"/>
  <c r="K2884" i="1"/>
  <c r="J2884" i="1"/>
  <c r="I2884" i="1"/>
  <c r="O2883" i="1"/>
  <c r="N2883" i="1"/>
  <c r="M2883" i="1"/>
  <c r="L2883" i="1"/>
  <c r="K2883" i="1"/>
  <c r="J2883" i="1"/>
  <c r="I2883" i="1"/>
  <c r="O2882" i="1"/>
  <c r="N2882" i="1"/>
  <c r="M2882" i="1"/>
  <c r="L2882" i="1"/>
  <c r="K2882" i="1"/>
  <c r="J2882" i="1"/>
  <c r="I2882" i="1"/>
  <c r="P2881" i="1"/>
  <c r="O2881" i="1"/>
  <c r="N2881" i="1"/>
  <c r="M2881" i="1"/>
  <c r="L2881" i="1"/>
  <c r="K2881" i="1"/>
  <c r="J2881" i="1"/>
  <c r="I2881" i="1"/>
  <c r="O2880" i="1"/>
  <c r="N2880" i="1"/>
  <c r="M2880" i="1"/>
  <c r="L2880" i="1"/>
  <c r="K2880" i="1"/>
  <c r="J2880" i="1"/>
  <c r="I2880" i="1"/>
  <c r="O2879" i="1"/>
  <c r="N2879" i="1"/>
  <c r="M2879" i="1"/>
  <c r="L2879" i="1"/>
  <c r="K2879" i="1"/>
  <c r="J2879" i="1"/>
  <c r="I2879" i="1"/>
  <c r="O2878" i="1"/>
  <c r="N2878" i="1"/>
  <c r="M2878" i="1"/>
  <c r="L2878" i="1"/>
  <c r="K2878" i="1"/>
  <c r="J2878" i="1"/>
  <c r="I2878" i="1"/>
  <c r="O2877" i="1"/>
  <c r="N2877" i="1"/>
  <c r="M2877" i="1"/>
  <c r="L2877" i="1"/>
  <c r="K2877" i="1"/>
  <c r="J2877" i="1"/>
  <c r="I2877" i="1"/>
  <c r="O2876" i="1"/>
  <c r="N2876" i="1"/>
  <c r="M2876" i="1"/>
  <c r="L2876" i="1"/>
  <c r="K2876" i="1"/>
  <c r="J2876" i="1"/>
  <c r="I2876" i="1"/>
  <c r="O2875" i="1"/>
  <c r="N2875" i="1"/>
  <c r="M2875" i="1"/>
  <c r="L2875" i="1"/>
  <c r="K2875" i="1"/>
  <c r="J2875" i="1"/>
  <c r="I2875" i="1"/>
  <c r="O2874" i="1"/>
  <c r="N2874" i="1"/>
  <c r="M2874" i="1"/>
  <c r="L2874" i="1"/>
  <c r="K2874" i="1"/>
  <c r="J2874" i="1"/>
  <c r="I2874" i="1"/>
  <c r="O2873" i="1"/>
  <c r="N2873" i="1"/>
  <c r="M2873" i="1"/>
  <c r="L2873" i="1"/>
  <c r="P2873" i="1" s="1"/>
  <c r="K2873" i="1"/>
  <c r="J2873" i="1"/>
  <c r="I2873" i="1"/>
  <c r="O2872" i="1"/>
  <c r="N2872" i="1"/>
  <c r="M2872" i="1"/>
  <c r="L2872" i="1"/>
  <c r="K2872" i="1"/>
  <c r="J2872" i="1"/>
  <c r="I2872" i="1"/>
  <c r="O2871" i="1"/>
  <c r="N2871" i="1"/>
  <c r="M2871" i="1"/>
  <c r="L2871" i="1"/>
  <c r="K2871" i="1"/>
  <c r="J2871" i="1"/>
  <c r="I2871" i="1"/>
  <c r="O2870" i="1"/>
  <c r="N2870" i="1"/>
  <c r="M2870" i="1"/>
  <c r="L2870" i="1"/>
  <c r="K2870" i="1"/>
  <c r="J2870" i="1"/>
  <c r="I2870" i="1"/>
  <c r="O2869" i="1"/>
  <c r="N2869" i="1"/>
  <c r="M2869" i="1"/>
  <c r="L2869" i="1"/>
  <c r="K2869" i="1"/>
  <c r="J2869" i="1"/>
  <c r="I2869" i="1"/>
  <c r="O2868" i="1"/>
  <c r="N2868" i="1"/>
  <c r="M2868" i="1"/>
  <c r="L2868" i="1"/>
  <c r="K2868" i="1"/>
  <c r="J2868" i="1"/>
  <c r="I2868" i="1"/>
  <c r="O2867" i="1"/>
  <c r="N2867" i="1"/>
  <c r="M2867" i="1"/>
  <c r="L2867" i="1"/>
  <c r="K2867" i="1"/>
  <c r="J2867" i="1"/>
  <c r="I2867" i="1"/>
  <c r="O2866" i="1"/>
  <c r="N2866" i="1"/>
  <c r="M2866" i="1"/>
  <c r="L2866" i="1"/>
  <c r="K2866" i="1"/>
  <c r="J2866" i="1"/>
  <c r="I2866" i="1"/>
  <c r="O2865" i="1"/>
  <c r="N2865" i="1"/>
  <c r="M2865" i="1"/>
  <c r="L2865" i="1"/>
  <c r="P2865" i="1" s="1"/>
  <c r="K2865" i="1"/>
  <c r="J2865" i="1"/>
  <c r="I2865" i="1"/>
  <c r="O2864" i="1"/>
  <c r="N2864" i="1"/>
  <c r="M2864" i="1"/>
  <c r="L2864" i="1"/>
  <c r="K2864" i="1"/>
  <c r="J2864" i="1"/>
  <c r="I2864" i="1"/>
  <c r="O2863" i="1"/>
  <c r="N2863" i="1"/>
  <c r="M2863" i="1"/>
  <c r="L2863" i="1"/>
  <c r="K2863" i="1"/>
  <c r="J2863" i="1"/>
  <c r="I2863" i="1"/>
  <c r="O2862" i="1"/>
  <c r="N2862" i="1"/>
  <c r="M2862" i="1"/>
  <c r="L2862" i="1"/>
  <c r="K2862" i="1"/>
  <c r="J2862" i="1"/>
  <c r="I2862" i="1"/>
  <c r="O2861" i="1"/>
  <c r="N2861" i="1"/>
  <c r="M2861" i="1"/>
  <c r="L2861" i="1"/>
  <c r="K2861" i="1"/>
  <c r="J2861" i="1"/>
  <c r="I2861" i="1"/>
  <c r="O2860" i="1"/>
  <c r="N2860" i="1"/>
  <c r="M2860" i="1"/>
  <c r="L2860" i="1"/>
  <c r="K2860" i="1"/>
  <c r="J2860" i="1"/>
  <c r="I2860" i="1"/>
  <c r="O2859" i="1"/>
  <c r="N2859" i="1"/>
  <c r="M2859" i="1"/>
  <c r="L2859" i="1"/>
  <c r="K2859" i="1"/>
  <c r="J2859" i="1"/>
  <c r="I2859" i="1"/>
  <c r="O2858" i="1"/>
  <c r="N2858" i="1"/>
  <c r="M2858" i="1"/>
  <c r="L2858" i="1"/>
  <c r="K2858" i="1"/>
  <c r="J2858" i="1"/>
  <c r="I2858" i="1"/>
  <c r="O2857" i="1"/>
  <c r="N2857" i="1"/>
  <c r="M2857" i="1"/>
  <c r="L2857" i="1"/>
  <c r="K2857" i="1"/>
  <c r="J2857" i="1"/>
  <c r="I2857" i="1"/>
  <c r="O2856" i="1"/>
  <c r="N2856" i="1"/>
  <c r="M2856" i="1"/>
  <c r="L2856" i="1"/>
  <c r="K2856" i="1"/>
  <c r="J2856" i="1"/>
  <c r="I2856" i="1"/>
  <c r="P2856" i="1" s="1"/>
  <c r="O2855" i="1"/>
  <c r="N2855" i="1"/>
  <c r="M2855" i="1"/>
  <c r="L2855" i="1"/>
  <c r="K2855" i="1"/>
  <c r="J2855" i="1"/>
  <c r="I2855" i="1"/>
  <c r="O2854" i="1"/>
  <c r="N2854" i="1"/>
  <c r="M2854" i="1"/>
  <c r="L2854" i="1"/>
  <c r="K2854" i="1"/>
  <c r="J2854" i="1"/>
  <c r="I2854" i="1"/>
  <c r="O2853" i="1"/>
  <c r="N2853" i="1"/>
  <c r="M2853" i="1"/>
  <c r="L2853" i="1"/>
  <c r="K2853" i="1"/>
  <c r="J2853" i="1"/>
  <c r="I2853" i="1"/>
  <c r="O2852" i="1"/>
  <c r="P2852" i="1" s="1"/>
  <c r="S2852" i="1" s="1"/>
  <c r="N2852" i="1"/>
  <c r="M2852" i="1"/>
  <c r="L2852" i="1"/>
  <c r="K2852" i="1"/>
  <c r="J2852" i="1"/>
  <c r="I2852" i="1"/>
  <c r="O2851" i="1"/>
  <c r="N2851" i="1"/>
  <c r="M2851" i="1"/>
  <c r="L2851" i="1"/>
  <c r="K2851" i="1"/>
  <c r="J2851" i="1"/>
  <c r="I2851" i="1"/>
  <c r="O2850" i="1"/>
  <c r="N2850" i="1"/>
  <c r="M2850" i="1"/>
  <c r="L2850" i="1"/>
  <c r="K2850" i="1"/>
  <c r="J2850" i="1"/>
  <c r="I2850" i="1"/>
  <c r="O2849" i="1"/>
  <c r="N2849" i="1"/>
  <c r="M2849" i="1"/>
  <c r="L2849" i="1"/>
  <c r="K2849" i="1"/>
  <c r="J2849" i="1"/>
  <c r="I2849" i="1"/>
  <c r="O2848" i="1"/>
  <c r="N2848" i="1"/>
  <c r="M2848" i="1"/>
  <c r="L2848" i="1"/>
  <c r="K2848" i="1"/>
  <c r="J2848" i="1"/>
  <c r="I2848" i="1"/>
  <c r="P2848" i="1" s="1"/>
  <c r="O2847" i="1"/>
  <c r="N2847" i="1"/>
  <c r="M2847" i="1"/>
  <c r="L2847" i="1"/>
  <c r="K2847" i="1"/>
  <c r="J2847" i="1"/>
  <c r="I2847" i="1"/>
  <c r="O2846" i="1"/>
  <c r="N2846" i="1"/>
  <c r="M2846" i="1"/>
  <c r="L2846" i="1"/>
  <c r="K2846" i="1"/>
  <c r="J2846" i="1"/>
  <c r="I2846" i="1"/>
  <c r="O2845" i="1"/>
  <c r="N2845" i="1"/>
  <c r="M2845" i="1"/>
  <c r="L2845" i="1"/>
  <c r="K2845" i="1"/>
  <c r="J2845" i="1"/>
  <c r="P2845" i="1" s="1"/>
  <c r="I2845" i="1"/>
  <c r="O2844" i="1"/>
  <c r="N2844" i="1"/>
  <c r="M2844" i="1"/>
  <c r="L2844" i="1"/>
  <c r="K2844" i="1"/>
  <c r="J2844" i="1"/>
  <c r="P2844" i="1" s="1"/>
  <c r="I2844" i="1"/>
  <c r="O2843" i="1"/>
  <c r="N2843" i="1"/>
  <c r="M2843" i="1"/>
  <c r="L2843" i="1"/>
  <c r="K2843" i="1"/>
  <c r="J2843" i="1"/>
  <c r="I2843" i="1"/>
  <c r="O2842" i="1"/>
  <c r="N2842" i="1"/>
  <c r="M2842" i="1"/>
  <c r="L2842" i="1"/>
  <c r="K2842" i="1"/>
  <c r="J2842" i="1"/>
  <c r="I2842" i="1"/>
  <c r="O2841" i="1"/>
  <c r="N2841" i="1"/>
  <c r="M2841" i="1"/>
  <c r="L2841" i="1"/>
  <c r="K2841" i="1"/>
  <c r="J2841" i="1"/>
  <c r="I2841" i="1"/>
  <c r="O2840" i="1"/>
  <c r="N2840" i="1"/>
  <c r="M2840" i="1"/>
  <c r="L2840" i="1"/>
  <c r="K2840" i="1"/>
  <c r="J2840" i="1"/>
  <c r="I2840" i="1"/>
  <c r="P2840" i="1" s="1"/>
  <c r="O2839" i="1"/>
  <c r="N2839" i="1"/>
  <c r="M2839" i="1"/>
  <c r="L2839" i="1"/>
  <c r="K2839" i="1"/>
  <c r="J2839" i="1"/>
  <c r="I2839" i="1"/>
  <c r="O2838" i="1"/>
  <c r="N2838" i="1"/>
  <c r="M2838" i="1"/>
  <c r="L2838" i="1"/>
  <c r="K2838" i="1"/>
  <c r="J2838" i="1"/>
  <c r="I2838" i="1"/>
  <c r="O2837" i="1"/>
  <c r="N2837" i="1"/>
  <c r="M2837" i="1"/>
  <c r="L2837" i="1"/>
  <c r="K2837" i="1"/>
  <c r="J2837" i="1"/>
  <c r="I2837" i="1"/>
  <c r="O2836" i="1"/>
  <c r="N2836" i="1"/>
  <c r="M2836" i="1"/>
  <c r="L2836" i="1"/>
  <c r="K2836" i="1"/>
  <c r="J2836" i="1"/>
  <c r="P2836" i="1" s="1"/>
  <c r="I2836" i="1"/>
  <c r="O2835" i="1"/>
  <c r="N2835" i="1"/>
  <c r="M2835" i="1"/>
  <c r="L2835" i="1"/>
  <c r="K2835" i="1"/>
  <c r="J2835" i="1"/>
  <c r="I2835" i="1"/>
  <c r="O2834" i="1"/>
  <c r="N2834" i="1"/>
  <c r="M2834" i="1"/>
  <c r="L2834" i="1"/>
  <c r="K2834" i="1"/>
  <c r="J2834" i="1"/>
  <c r="I2834" i="1"/>
  <c r="O2833" i="1"/>
  <c r="N2833" i="1"/>
  <c r="M2833" i="1"/>
  <c r="L2833" i="1"/>
  <c r="K2833" i="1"/>
  <c r="J2833" i="1"/>
  <c r="I2833" i="1"/>
  <c r="O2832" i="1"/>
  <c r="N2832" i="1"/>
  <c r="M2832" i="1"/>
  <c r="L2832" i="1"/>
  <c r="K2832" i="1"/>
  <c r="J2832" i="1"/>
  <c r="I2832" i="1"/>
  <c r="O2831" i="1"/>
  <c r="N2831" i="1"/>
  <c r="M2831" i="1"/>
  <c r="L2831" i="1"/>
  <c r="K2831" i="1"/>
  <c r="J2831" i="1"/>
  <c r="I2831" i="1"/>
  <c r="O2830" i="1"/>
  <c r="N2830" i="1"/>
  <c r="M2830" i="1"/>
  <c r="L2830" i="1"/>
  <c r="K2830" i="1"/>
  <c r="J2830" i="1"/>
  <c r="I2830" i="1"/>
  <c r="O2829" i="1"/>
  <c r="N2829" i="1"/>
  <c r="M2829" i="1"/>
  <c r="L2829" i="1"/>
  <c r="K2829" i="1"/>
  <c r="J2829" i="1"/>
  <c r="I2829" i="1"/>
  <c r="O2828" i="1"/>
  <c r="N2828" i="1"/>
  <c r="M2828" i="1"/>
  <c r="L2828" i="1"/>
  <c r="K2828" i="1"/>
  <c r="J2828" i="1"/>
  <c r="I2828" i="1"/>
  <c r="O2827" i="1"/>
  <c r="N2827" i="1"/>
  <c r="M2827" i="1"/>
  <c r="L2827" i="1"/>
  <c r="K2827" i="1"/>
  <c r="J2827" i="1"/>
  <c r="I2827" i="1"/>
  <c r="O2826" i="1"/>
  <c r="N2826" i="1"/>
  <c r="M2826" i="1"/>
  <c r="L2826" i="1"/>
  <c r="K2826" i="1"/>
  <c r="J2826" i="1"/>
  <c r="I2826" i="1"/>
  <c r="O2825" i="1"/>
  <c r="N2825" i="1"/>
  <c r="M2825" i="1"/>
  <c r="L2825" i="1"/>
  <c r="K2825" i="1"/>
  <c r="J2825" i="1"/>
  <c r="I2825" i="1"/>
  <c r="O2824" i="1"/>
  <c r="N2824" i="1"/>
  <c r="M2824" i="1"/>
  <c r="L2824" i="1"/>
  <c r="K2824" i="1"/>
  <c r="J2824" i="1"/>
  <c r="I2824" i="1"/>
  <c r="O2823" i="1"/>
  <c r="N2823" i="1"/>
  <c r="M2823" i="1"/>
  <c r="L2823" i="1"/>
  <c r="K2823" i="1"/>
  <c r="J2823" i="1"/>
  <c r="I2823" i="1"/>
  <c r="O2822" i="1"/>
  <c r="N2822" i="1"/>
  <c r="M2822" i="1"/>
  <c r="L2822" i="1"/>
  <c r="K2822" i="1"/>
  <c r="J2822" i="1"/>
  <c r="I2822" i="1"/>
  <c r="O2821" i="1"/>
  <c r="N2821" i="1"/>
  <c r="M2821" i="1"/>
  <c r="L2821" i="1"/>
  <c r="K2821" i="1"/>
  <c r="J2821" i="1"/>
  <c r="I2821" i="1"/>
  <c r="O2820" i="1"/>
  <c r="N2820" i="1"/>
  <c r="M2820" i="1"/>
  <c r="L2820" i="1"/>
  <c r="K2820" i="1"/>
  <c r="J2820" i="1"/>
  <c r="I2820" i="1"/>
  <c r="O2819" i="1"/>
  <c r="N2819" i="1"/>
  <c r="M2819" i="1"/>
  <c r="L2819" i="1"/>
  <c r="K2819" i="1"/>
  <c r="J2819" i="1"/>
  <c r="I2819" i="1"/>
  <c r="O2818" i="1"/>
  <c r="N2818" i="1"/>
  <c r="M2818" i="1"/>
  <c r="L2818" i="1"/>
  <c r="K2818" i="1"/>
  <c r="J2818" i="1"/>
  <c r="I2818" i="1"/>
  <c r="O2817" i="1"/>
  <c r="N2817" i="1"/>
  <c r="M2817" i="1"/>
  <c r="L2817" i="1"/>
  <c r="K2817" i="1"/>
  <c r="J2817" i="1"/>
  <c r="I2817" i="1"/>
  <c r="O2816" i="1"/>
  <c r="N2816" i="1"/>
  <c r="M2816" i="1"/>
  <c r="L2816" i="1"/>
  <c r="K2816" i="1"/>
  <c r="J2816" i="1"/>
  <c r="I2816" i="1"/>
  <c r="O2815" i="1"/>
  <c r="N2815" i="1"/>
  <c r="M2815" i="1"/>
  <c r="L2815" i="1"/>
  <c r="K2815" i="1"/>
  <c r="J2815" i="1"/>
  <c r="I2815" i="1"/>
  <c r="O2814" i="1"/>
  <c r="N2814" i="1"/>
  <c r="M2814" i="1"/>
  <c r="L2814" i="1"/>
  <c r="K2814" i="1"/>
  <c r="J2814" i="1"/>
  <c r="I2814" i="1"/>
  <c r="O2813" i="1"/>
  <c r="N2813" i="1"/>
  <c r="M2813" i="1"/>
  <c r="L2813" i="1"/>
  <c r="K2813" i="1"/>
  <c r="J2813" i="1"/>
  <c r="I2813" i="1"/>
  <c r="O2812" i="1"/>
  <c r="N2812" i="1"/>
  <c r="M2812" i="1"/>
  <c r="L2812" i="1"/>
  <c r="K2812" i="1"/>
  <c r="J2812" i="1"/>
  <c r="I2812" i="1"/>
  <c r="O2811" i="1"/>
  <c r="N2811" i="1"/>
  <c r="M2811" i="1"/>
  <c r="L2811" i="1"/>
  <c r="K2811" i="1"/>
  <c r="J2811" i="1"/>
  <c r="I2811" i="1"/>
  <c r="P2811" i="1" s="1"/>
  <c r="O2810" i="1"/>
  <c r="N2810" i="1"/>
  <c r="M2810" i="1"/>
  <c r="L2810" i="1"/>
  <c r="K2810" i="1"/>
  <c r="J2810" i="1"/>
  <c r="I2810" i="1"/>
  <c r="O2809" i="1"/>
  <c r="N2809" i="1"/>
  <c r="M2809" i="1"/>
  <c r="L2809" i="1"/>
  <c r="K2809" i="1"/>
  <c r="J2809" i="1"/>
  <c r="I2809" i="1"/>
  <c r="O2808" i="1"/>
  <c r="N2808" i="1"/>
  <c r="M2808" i="1"/>
  <c r="L2808" i="1"/>
  <c r="K2808" i="1"/>
  <c r="J2808" i="1"/>
  <c r="I2808" i="1"/>
  <c r="O2807" i="1"/>
  <c r="N2807" i="1"/>
  <c r="M2807" i="1"/>
  <c r="L2807" i="1"/>
  <c r="K2807" i="1"/>
  <c r="J2807" i="1"/>
  <c r="I2807" i="1"/>
  <c r="O2806" i="1"/>
  <c r="N2806" i="1"/>
  <c r="M2806" i="1"/>
  <c r="L2806" i="1"/>
  <c r="K2806" i="1"/>
  <c r="J2806" i="1"/>
  <c r="I2806" i="1"/>
  <c r="O2805" i="1"/>
  <c r="N2805" i="1"/>
  <c r="M2805" i="1"/>
  <c r="L2805" i="1"/>
  <c r="K2805" i="1"/>
  <c r="J2805" i="1"/>
  <c r="P2805" i="1" s="1"/>
  <c r="I2805" i="1"/>
  <c r="O2804" i="1"/>
  <c r="N2804" i="1"/>
  <c r="M2804" i="1"/>
  <c r="L2804" i="1"/>
  <c r="K2804" i="1"/>
  <c r="J2804" i="1"/>
  <c r="I2804" i="1"/>
  <c r="O2803" i="1"/>
  <c r="N2803" i="1"/>
  <c r="M2803" i="1"/>
  <c r="L2803" i="1"/>
  <c r="K2803" i="1"/>
  <c r="J2803" i="1"/>
  <c r="P2803" i="1" s="1"/>
  <c r="I2803" i="1"/>
  <c r="O2802" i="1"/>
  <c r="N2802" i="1"/>
  <c r="M2802" i="1"/>
  <c r="L2802" i="1"/>
  <c r="K2802" i="1"/>
  <c r="J2802" i="1"/>
  <c r="I2802" i="1"/>
  <c r="O2801" i="1"/>
  <c r="N2801" i="1"/>
  <c r="M2801" i="1"/>
  <c r="L2801" i="1"/>
  <c r="K2801" i="1"/>
  <c r="J2801" i="1"/>
  <c r="I2801" i="1"/>
  <c r="O2800" i="1"/>
  <c r="N2800" i="1"/>
  <c r="M2800" i="1"/>
  <c r="L2800" i="1"/>
  <c r="K2800" i="1"/>
  <c r="J2800" i="1"/>
  <c r="I2800" i="1"/>
  <c r="O2799" i="1"/>
  <c r="N2799" i="1"/>
  <c r="M2799" i="1"/>
  <c r="L2799" i="1"/>
  <c r="K2799" i="1"/>
  <c r="J2799" i="1"/>
  <c r="I2799" i="1"/>
  <c r="O2798" i="1"/>
  <c r="N2798" i="1"/>
  <c r="M2798" i="1"/>
  <c r="L2798" i="1"/>
  <c r="K2798" i="1"/>
  <c r="J2798" i="1"/>
  <c r="I2798" i="1"/>
  <c r="O2797" i="1"/>
  <c r="N2797" i="1"/>
  <c r="M2797" i="1"/>
  <c r="L2797" i="1"/>
  <c r="K2797" i="1"/>
  <c r="J2797" i="1"/>
  <c r="I2797" i="1"/>
  <c r="O2796" i="1"/>
  <c r="N2796" i="1"/>
  <c r="M2796" i="1"/>
  <c r="L2796" i="1"/>
  <c r="K2796" i="1"/>
  <c r="J2796" i="1"/>
  <c r="I2796" i="1"/>
  <c r="O2795" i="1"/>
  <c r="N2795" i="1"/>
  <c r="M2795" i="1"/>
  <c r="L2795" i="1"/>
  <c r="K2795" i="1"/>
  <c r="J2795" i="1"/>
  <c r="I2795" i="1"/>
  <c r="O2794" i="1"/>
  <c r="N2794" i="1"/>
  <c r="M2794" i="1"/>
  <c r="L2794" i="1"/>
  <c r="K2794" i="1"/>
  <c r="J2794" i="1"/>
  <c r="I2794" i="1"/>
  <c r="O2793" i="1"/>
  <c r="N2793" i="1"/>
  <c r="M2793" i="1"/>
  <c r="L2793" i="1"/>
  <c r="K2793" i="1"/>
  <c r="J2793" i="1"/>
  <c r="I2793" i="1"/>
  <c r="O2792" i="1"/>
  <c r="N2792" i="1"/>
  <c r="M2792" i="1"/>
  <c r="L2792" i="1"/>
  <c r="K2792" i="1"/>
  <c r="J2792" i="1"/>
  <c r="I2792" i="1"/>
  <c r="O2791" i="1"/>
  <c r="N2791" i="1"/>
  <c r="M2791" i="1"/>
  <c r="L2791" i="1"/>
  <c r="K2791" i="1"/>
  <c r="J2791" i="1"/>
  <c r="I2791" i="1"/>
  <c r="O2790" i="1"/>
  <c r="N2790" i="1"/>
  <c r="M2790" i="1"/>
  <c r="L2790" i="1"/>
  <c r="K2790" i="1"/>
  <c r="J2790" i="1"/>
  <c r="I2790" i="1"/>
  <c r="P2790" i="1" s="1"/>
  <c r="O2789" i="1"/>
  <c r="N2789" i="1"/>
  <c r="M2789" i="1"/>
  <c r="L2789" i="1"/>
  <c r="K2789" i="1"/>
  <c r="J2789" i="1"/>
  <c r="I2789" i="1"/>
  <c r="O2788" i="1"/>
  <c r="N2788" i="1"/>
  <c r="M2788" i="1"/>
  <c r="L2788" i="1"/>
  <c r="K2788" i="1"/>
  <c r="J2788" i="1"/>
  <c r="I2788" i="1"/>
  <c r="P2787" i="1"/>
  <c r="O2787" i="1"/>
  <c r="N2787" i="1"/>
  <c r="M2787" i="1"/>
  <c r="L2787" i="1"/>
  <c r="K2787" i="1"/>
  <c r="J2787" i="1"/>
  <c r="I2787" i="1"/>
  <c r="O2786" i="1"/>
  <c r="N2786" i="1"/>
  <c r="M2786" i="1"/>
  <c r="L2786" i="1"/>
  <c r="K2786" i="1"/>
  <c r="J2786" i="1"/>
  <c r="I2786" i="1"/>
  <c r="O2785" i="1"/>
  <c r="N2785" i="1"/>
  <c r="M2785" i="1"/>
  <c r="L2785" i="1"/>
  <c r="K2785" i="1"/>
  <c r="J2785" i="1"/>
  <c r="I2785" i="1"/>
  <c r="O2784" i="1"/>
  <c r="N2784" i="1"/>
  <c r="M2784" i="1"/>
  <c r="L2784" i="1"/>
  <c r="K2784" i="1"/>
  <c r="J2784" i="1"/>
  <c r="I2784" i="1"/>
  <c r="O2783" i="1"/>
  <c r="N2783" i="1"/>
  <c r="M2783" i="1"/>
  <c r="L2783" i="1"/>
  <c r="K2783" i="1"/>
  <c r="J2783" i="1"/>
  <c r="I2783" i="1"/>
  <c r="O2782" i="1"/>
  <c r="N2782" i="1"/>
  <c r="M2782" i="1"/>
  <c r="L2782" i="1"/>
  <c r="K2782" i="1"/>
  <c r="J2782" i="1"/>
  <c r="I2782" i="1"/>
  <c r="O2781" i="1"/>
  <c r="N2781" i="1"/>
  <c r="M2781" i="1"/>
  <c r="L2781" i="1"/>
  <c r="K2781" i="1"/>
  <c r="J2781" i="1"/>
  <c r="I2781" i="1"/>
  <c r="O2780" i="1"/>
  <c r="N2780" i="1"/>
  <c r="M2780" i="1"/>
  <c r="L2780" i="1"/>
  <c r="K2780" i="1"/>
  <c r="J2780" i="1"/>
  <c r="I2780" i="1"/>
  <c r="O2779" i="1"/>
  <c r="N2779" i="1"/>
  <c r="M2779" i="1"/>
  <c r="L2779" i="1"/>
  <c r="K2779" i="1"/>
  <c r="J2779" i="1"/>
  <c r="I2779" i="1"/>
  <c r="P2779" i="1" s="1"/>
  <c r="O2778" i="1"/>
  <c r="N2778" i="1"/>
  <c r="M2778" i="1"/>
  <c r="L2778" i="1"/>
  <c r="K2778" i="1"/>
  <c r="J2778" i="1"/>
  <c r="I2778" i="1"/>
  <c r="O2777" i="1"/>
  <c r="N2777" i="1"/>
  <c r="M2777" i="1"/>
  <c r="L2777" i="1"/>
  <c r="K2777" i="1"/>
  <c r="J2777" i="1"/>
  <c r="I2777" i="1"/>
  <c r="O2776" i="1"/>
  <c r="N2776" i="1"/>
  <c r="M2776" i="1"/>
  <c r="L2776" i="1"/>
  <c r="K2776" i="1"/>
  <c r="J2776" i="1"/>
  <c r="I2776" i="1"/>
  <c r="P2776" i="1" s="1"/>
  <c r="Q2776" i="1" s="1"/>
  <c r="O2775" i="1"/>
  <c r="N2775" i="1"/>
  <c r="M2775" i="1"/>
  <c r="L2775" i="1"/>
  <c r="K2775" i="1"/>
  <c r="J2775" i="1"/>
  <c r="I2775" i="1"/>
  <c r="O2774" i="1"/>
  <c r="N2774" i="1"/>
  <c r="M2774" i="1"/>
  <c r="L2774" i="1"/>
  <c r="K2774" i="1"/>
  <c r="J2774" i="1"/>
  <c r="I2774" i="1"/>
  <c r="O2773" i="1"/>
  <c r="N2773" i="1"/>
  <c r="M2773" i="1"/>
  <c r="L2773" i="1"/>
  <c r="K2773" i="1"/>
  <c r="J2773" i="1"/>
  <c r="I2773" i="1"/>
  <c r="O2772" i="1"/>
  <c r="N2772" i="1"/>
  <c r="M2772" i="1"/>
  <c r="L2772" i="1"/>
  <c r="K2772" i="1"/>
  <c r="J2772" i="1"/>
  <c r="I2772" i="1"/>
  <c r="O2771" i="1"/>
  <c r="N2771" i="1"/>
  <c r="M2771" i="1"/>
  <c r="L2771" i="1"/>
  <c r="K2771" i="1"/>
  <c r="J2771" i="1"/>
  <c r="I2771" i="1"/>
  <c r="O2770" i="1"/>
  <c r="N2770" i="1"/>
  <c r="M2770" i="1"/>
  <c r="L2770" i="1"/>
  <c r="K2770" i="1"/>
  <c r="J2770" i="1"/>
  <c r="I2770" i="1"/>
  <c r="O2769" i="1"/>
  <c r="N2769" i="1"/>
  <c r="M2769" i="1"/>
  <c r="L2769" i="1"/>
  <c r="K2769" i="1"/>
  <c r="J2769" i="1"/>
  <c r="I2769" i="1"/>
  <c r="O2768" i="1"/>
  <c r="N2768" i="1"/>
  <c r="M2768" i="1"/>
  <c r="L2768" i="1"/>
  <c r="K2768" i="1"/>
  <c r="J2768" i="1"/>
  <c r="I2768" i="1"/>
  <c r="O2767" i="1"/>
  <c r="N2767" i="1"/>
  <c r="M2767" i="1"/>
  <c r="L2767" i="1"/>
  <c r="K2767" i="1"/>
  <c r="J2767" i="1"/>
  <c r="I2767" i="1"/>
  <c r="O2766" i="1"/>
  <c r="N2766" i="1"/>
  <c r="M2766" i="1"/>
  <c r="L2766" i="1"/>
  <c r="K2766" i="1"/>
  <c r="J2766" i="1"/>
  <c r="I2766" i="1"/>
  <c r="O2765" i="1"/>
  <c r="N2765" i="1"/>
  <c r="M2765" i="1"/>
  <c r="L2765" i="1"/>
  <c r="K2765" i="1"/>
  <c r="J2765" i="1"/>
  <c r="I2765" i="1"/>
  <c r="O2764" i="1"/>
  <c r="N2764" i="1"/>
  <c r="M2764" i="1"/>
  <c r="L2764" i="1"/>
  <c r="K2764" i="1"/>
  <c r="J2764" i="1"/>
  <c r="I2764" i="1"/>
  <c r="P2764" i="1" s="1"/>
  <c r="S2764" i="1" s="1"/>
  <c r="O2763" i="1"/>
  <c r="N2763" i="1"/>
  <c r="M2763" i="1"/>
  <c r="L2763" i="1"/>
  <c r="K2763" i="1"/>
  <c r="J2763" i="1"/>
  <c r="I2763" i="1"/>
  <c r="P2763" i="1" s="1"/>
  <c r="O2762" i="1"/>
  <c r="N2762" i="1"/>
  <c r="M2762" i="1"/>
  <c r="L2762" i="1"/>
  <c r="K2762" i="1"/>
  <c r="J2762" i="1"/>
  <c r="I2762" i="1"/>
  <c r="O2761" i="1"/>
  <c r="N2761" i="1"/>
  <c r="M2761" i="1"/>
  <c r="L2761" i="1"/>
  <c r="K2761" i="1"/>
  <c r="J2761" i="1"/>
  <c r="I2761" i="1"/>
  <c r="O2760" i="1"/>
  <c r="N2760" i="1"/>
  <c r="M2760" i="1"/>
  <c r="L2760" i="1"/>
  <c r="K2760" i="1"/>
  <c r="J2760" i="1"/>
  <c r="I2760" i="1"/>
  <c r="O2759" i="1"/>
  <c r="N2759" i="1"/>
  <c r="M2759" i="1"/>
  <c r="L2759" i="1"/>
  <c r="K2759" i="1"/>
  <c r="J2759" i="1"/>
  <c r="I2759" i="1"/>
  <c r="O2758" i="1"/>
  <c r="N2758" i="1"/>
  <c r="M2758" i="1"/>
  <c r="L2758" i="1"/>
  <c r="K2758" i="1"/>
  <c r="J2758" i="1"/>
  <c r="I2758" i="1"/>
  <c r="O2757" i="1"/>
  <c r="N2757" i="1"/>
  <c r="M2757" i="1"/>
  <c r="L2757" i="1"/>
  <c r="K2757" i="1"/>
  <c r="J2757" i="1"/>
  <c r="I2757" i="1"/>
  <c r="O2756" i="1"/>
  <c r="N2756" i="1"/>
  <c r="M2756" i="1"/>
  <c r="L2756" i="1"/>
  <c r="K2756" i="1"/>
  <c r="J2756" i="1"/>
  <c r="I2756" i="1"/>
  <c r="O2755" i="1"/>
  <c r="N2755" i="1"/>
  <c r="M2755" i="1"/>
  <c r="L2755" i="1"/>
  <c r="K2755" i="1"/>
  <c r="J2755" i="1"/>
  <c r="I2755" i="1"/>
  <c r="O2754" i="1"/>
  <c r="N2754" i="1"/>
  <c r="M2754" i="1"/>
  <c r="L2754" i="1"/>
  <c r="K2754" i="1"/>
  <c r="J2754" i="1"/>
  <c r="I2754" i="1"/>
  <c r="O2753" i="1"/>
  <c r="N2753" i="1"/>
  <c r="M2753" i="1"/>
  <c r="L2753" i="1"/>
  <c r="K2753" i="1"/>
  <c r="J2753" i="1"/>
  <c r="I2753" i="1"/>
  <c r="O2752" i="1"/>
  <c r="N2752" i="1"/>
  <c r="M2752" i="1"/>
  <c r="L2752" i="1"/>
  <c r="K2752" i="1"/>
  <c r="J2752" i="1"/>
  <c r="I2752" i="1"/>
  <c r="O2751" i="1"/>
  <c r="N2751" i="1"/>
  <c r="M2751" i="1"/>
  <c r="L2751" i="1"/>
  <c r="K2751" i="1"/>
  <c r="J2751" i="1"/>
  <c r="I2751" i="1"/>
  <c r="O2750" i="1"/>
  <c r="N2750" i="1"/>
  <c r="M2750" i="1"/>
  <c r="L2750" i="1"/>
  <c r="K2750" i="1"/>
  <c r="J2750" i="1"/>
  <c r="I2750" i="1"/>
  <c r="O2749" i="1"/>
  <c r="N2749" i="1"/>
  <c r="M2749" i="1"/>
  <c r="L2749" i="1"/>
  <c r="K2749" i="1"/>
  <c r="J2749" i="1"/>
  <c r="I2749" i="1"/>
  <c r="O2748" i="1"/>
  <c r="N2748" i="1"/>
  <c r="M2748" i="1"/>
  <c r="L2748" i="1"/>
  <c r="K2748" i="1"/>
  <c r="J2748" i="1"/>
  <c r="I2748" i="1"/>
  <c r="O2747" i="1"/>
  <c r="N2747" i="1"/>
  <c r="M2747" i="1"/>
  <c r="L2747" i="1"/>
  <c r="K2747" i="1"/>
  <c r="J2747" i="1"/>
  <c r="I2747" i="1"/>
  <c r="O2746" i="1"/>
  <c r="N2746" i="1"/>
  <c r="M2746" i="1"/>
  <c r="L2746" i="1"/>
  <c r="K2746" i="1"/>
  <c r="J2746" i="1"/>
  <c r="I2746" i="1"/>
  <c r="O2745" i="1"/>
  <c r="N2745" i="1"/>
  <c r="M2745" i="1"/>
  <c r="L2745" i="1"/>
  <c r="K2745" i="1"/>
  <c r="J2745" i="1"/>
  <c r="I2745" i="1"/>
  <c r="O2744" i="1"/>
  <c r="N2744" i="1"/>
  <c r="M2744" i="1"/>
  <c r="L2744" i="1"/>
  <c r="K2744" i="1"/>
  <c r="J2744" i="1"/>
  <c r="I2744" i="1"/>
  <c r="O2743" i="1"/>
  <c r="N2743" i="1"/>
  <c r="M2743" i="1"/>
  <c r="L2743" i="1"/>
  <c r="K2743" i="1"/>
  <c r="J2743" i="1"/>
  <c r="I2743" i="1"/>
  <c r="O2742" i="1"/>
  <c r="N2742" i="1"/>
  <c r="M2742" i="1"/>
  <c r="L2742" i="1"/>
  <c r="K2742" i="1"/>
  <c r="J2742" i="1"/>
  <c r="I2742" i="1"/>
  <c r="O2741" i="1"/>
  <c r="N2741" i="1"/>
  <c r="M2741" i="1"/>
  <c r="L2741" i="1"/>
  <c r="K2741" i="1"/>
  <c r="J2741" i="1"/>
  <c r="I2741" i="1"/>
  <c r="O2740" i="1"/>
  <c r="N2740" i="1"/>
  <c r="M2740" i="1"/>
  <c r="L2740" i="1"/>
  <c r="K2740" i="1"/>
  <c r="J2740" i="1"/>
  <c r="I2740" i="1"/>
  <c r="O2739" i="1"/>
  <c r="N2739" i="1"/>
  <c r="M2739" i="1"/>
  <c r="L2739" i="1"/>
  <c r="K2739" i="1"/>
  <c r="J2739" i="1"/>
  <c r="I2739" i="1"/>
  <c r="P2739" i="1" s="1"/>
  <c r="O2738" i="1"/>
  <c r="N2738" i="1"/>
  <c r="M2738" i="1"/>
  <c r="L2738" i="1"/>
  <c r="K2738" i="1"/>
  <c r="J2738" i="1"/>
  <c r="P2738" i="1" s="1"/>
  <c r="I2738" i="1"/>
  <c r="O2737" i="1"/>
  <c r="N2737" i="1"/>
  <c r="M2737" i="1"/>
  <c r="L2737" i="1"/>
  <c r="K2737" i="1"/>
  <c r="J2737" i="1"/>
  <c r="I2737" i="1"/>
  <c r="O2736" i="1"/>
  <c r="N2736" i="1"/>
  <c r="M2736" i="1"/>
  <c r="L2736" i="1"/>
  <c r="K2736" i="1"/>
  <c r="J2736" i="1"/>
  <c r="I2736" i="1"/>
  <c r="P2735" i="1"/>
  <c r="O2735" i="1"/>
  <c r="N2735" i="1"/>
  <c r="M2735" i="1"/>
  <c r="L2735" i="1"/>
  <c r="K2735" i="1"/>
  <c r="J2735" i="1"/>
  <c r="I2735" i="1"/>
  <c r="O2734" i="1"/>
  <c r="N2734" i="1"/>
  <c r="M2734" i="1"/>
  <c r="L2734" i="1"/>
  <c r="K2734" i="1"/>
  <c r="J2734" i="1"/>
  <c r="I2734" i="1"/>
  <c r="O2733" i="1"/>
  <c r="N2733" i="1"/>
  <c r="M2733" i="1"/>
  <c r="L2733" i="1"/>
  <c r="K2733" i="1"/>
  <c r="J2733" i="1"/>
  <c r="I2733" i="1"/>
  <c r="O2732" i="1"/>
  <c r="N2732" i="1"/>
  <c r="M2732" i="1"/>
  <c r="L2732" i="1"/>
  <c r="K2732" i="1"/>
  <c r="J2732" i="1"/>
  <c r="I2732" i="1"/>
  <c r="O2731" i="1"/>
  <c r="N2731" i="1"/>
  <c r="M2731" i="1"/>
  <c r="L2731" i="1"/>
  <c r="P2731" i="1" s="1"/>
  <c r="K2731" i="1"/>
  <c r="J2731" i="1"/>
  <c r="I2731" i="1"/>
  <c r="O2730" i="1"/>
  <c r="N2730" i="1"/>
  <c r="M2730" i="1"/>
  <c r="L2730" i="1"/>
  <c r="K2730" i="1"/>
  <c r="J2730" i="1"/>
  <c r="I2730" i="1"/>
  <c r="O2729" i="1"/>
  <c r="N2729" i="1"/>
  <c r="M2729" i="1"/>
  <c r="L2729" i="1"/>
  <c r="K2729" i="1"/>
  <c r="J2729" i="1"/>
  <c r="I2729" i="1"/>
  <c r="P2729" i="1" s="1"/>
  <c r="O2728" i="1"/>
  <c r="N2728" i="1"/>
  <c r="M2728" i="1"/>
  <c r="L2728" i="1"/>
  <c r="K2728" i="1"/>
  <c r="J2728" i="1"/>
  <c r="I2728" i="1"/>
  <c r="O2727" i="1"/>
  <c r="N2727" i="1"/>
  <c r="M2727" i="1"/>
  <c r="L2727" i="1"/>
  <c r="K2727" i="1"/>
  <c r="J2727" i="1"/>
  <c r="I2727" i="1"/>
  <c r="O2726" i="1"/>
  <c r="N2726" i="1"/>
  <c r="M2726" i="1"/>
  <c r="L2726" i="1"/>
  <c r="K2726" i="1"/>
  <c r="J2726" i="1"/>
  <c r="I2726" i="1"/>
  <c r="P2726" i="1" s="1"/>
  <c r="O2725" i="1"/>
  <c r="N2725" i="1"/>
  <c r="M2725" i="1"/>
  <c r="L2725" i="1"/>
  <c r="K2725" i="1"/>
  <c r="J2725" i="1"/>
  <c r="I2725" i="1"/>
  <c r="O2724" i="1"/>
  <c r="N2724" i="1"/>
  <c r="M2724" i="1"/>
  <c r="L2724" i="1"/>
  <c r="K2724" i="1"/>
  <c r="J2724" i="1"/>
  <c r="I2724" i="1"/>
  <c r="P2723" i="1"/>
  <c r="O2723" i="1"/>
  <c r="N2723" i="1"/>
  <c r="M2723" i="1"/>
  <c r="L2723" i="1"/>
  <c r="K2723" i="1"/>
  <c r="J2723" i="1"/>
  <c r="I2723" i="1"/>
  <c r="S2722" i="1"/>
  <c r="O2722" i="1"/>
  <c r="N2722" i="1"/>
  <c r="M2722" i="1"/>
  <c r="L2722" i="1"/>
  <c r="K2722" i="1"/>
  <c r="J2722" i="1"/>
  <c r="I2722" i="1"/>
  <c r="P2722" i="1" s="1"/>
  <c r="O2721" i="1"/>
  <c r="N2721" i="1"/>
  <c r="M2721" i="1"/>
  <c r="L2721" i="1"/>
  <c r="K2721" i="1"/>
  <c r="J2721" i="1"/>
  <c r="I2721" i="1"/>
  <c r="O2720" i="1"/>
  <c r="N2720" i="1"/>
  <c r="M2720" i="1"/>
  <c r="L2720" i="1"/>
  <c r="K2720" i="1"/>
  <c r="J2720" i="1"/>
  <c r="I2720" i="1"/>
  <c r="O2719" i="1"/>
  <c r="N2719" i="1"/>
  <c r="M2719" i="1"/>
  <c r="L2719" i="1"/>
  <c r="K2719" i="1"/>
  <c r="J2719" i="1"/>
  <c r="I2719" i="1"/>
  <c r="O2718" i="1"/>
  <c r="N2718" i="1"/>
  <c r="M2718" i="1"/>
  <c r="L2718" i="1"/>
  <c r="K2718" i="1"/>
  <c r="J2718" i="1"/>
  <c r="I2718" i="1"/>
  <c r="O2717" i="1"/>
  <c r="N2717" i="1"/>
  <c r="M2717" i="1"/>
  <c r="L2717" i="1"/>
  <c r="K2717" i="1"/>
  <c r="J2717" i="1"/>
  <c r="I2717" i="1"/>
  <c r="O2716" i="1"/>
  <c r="N2716" i="1"/>
  <c r="M2716" i="1"/>
  <c r="L2716" i="1"/>
  <c r="K2716" i="1"/>
  <c r="J2716" i="1"/>
  <c r="I2716" i="1"/>
  <c r="O2715" i="1"/>
  <c r="N2715" i="1"/>
  <c r="M2715" i="1"/>
  <c r="L2715" i="1"/>
  <c r="K2715" i="1"/>
  <c r="J2715" i="1"/>
  <c r="I2715" i="1"/>
  <c r="O2714" i="1"/>
  <c r="N2714" i="1"/>
  <c r="M2714" i="1"/>
  <c r="L2714" i="1"/>
  <c r="K2714" i="1"/>
  <c r="J2714" i="1"/>
  <c r="I2714" i="1"/>
  <c r="P2714" i="1" s="1"/>
  <c r="O2713" i="1"/>
  <c r="N2713" i="1"/>
  <c r="M2713" i="1"/>
  <c r="L2713" i="1"/>
  <c r="K2713" i="1"/>
  <c r="J2713" i="1"/>
  <c r="I2713" i="1"/>
  <c r="Q2712" i="1"/>
  <c r="O2712" i="1"/>
  <c r="N2712" i="1"/>
  <c r="M2712" i="1"/>
  <c r="L2712" i="1"/>
  <c r="K2712" i="1"/>
  <c r="J2712" i="1"/>
  <c r="I2712" i="1"/>
  <c r="P2712" i="1" s="1"/>
  <c r="O2711" i="1"/>
  <c r="N2711" i="1"/>
  <c r="M2711" i="1"/>
  <c r="L2711" i="1"/>
  <c r="K2711" i="1"/>
  <c r="J2711" i="1"/>
  <c r="I2711" i="1"/>
  <c r="O2710" i="1"/>
  <c r="N2710" i="1"/>
  <c r="M2710" i="1"/>
  <c r="L2710" i="1"/>
  <c r="K2710" i="1"/>
  <c r="J2710" i="1"/>
  <c r="I2710" i="1"/>
  <c r="O2709" i="1"/>
  <c r="N2709" i="1"/>
  <c r="M2709" i="1"/>
  <c r="L2709" i="1"/>
  <c r="K2709" i="1"/>
  <c r="J2709" i="1"/>
  <c r="I2709" i="1"/>
  <c r="O2708" i="1"/>
  <c r="N2708" i="1"/>
  <c r="M2708" i="1"/>
  <c r="L2708" i="1"/>
  <c r="K2708" i="1"/>
  <c r="J2708" i="1"/>
  <c r="I2708" i="1"/>
  <c r="O2707" i="1"/>
  <c r="N2707" i="1"/>
  <c r="M2707" i="1"/>
  <c r="L2707" i="1"/>
  <c r="K2707" i="1"/>
  <c r="J2707" i="1"/>
  <c r="I2707" i="1"/>
  <c r="O2706" i="1"/>
  <c r="N2706" i="1"/>
  <c r="M2706" i="1"/>
  <c r="L2706" i="1"/>
  <c r="K2706" i="1"/>
  <c r="J2706" i="1"/>
  <c r="I2706" i="1"/>
  <c r="O2705" i="1"/>
  <c r="N2705" i="1"/>
  <c r="M2705" i="1"/>
  <c r="L2705" i="1"/>
  <c r="K2705" i="1"/>
  <c r="J2705" i="1"/>
  <c r="I2705" i="1"/>
  <c r="O2704" i="1"/>
  <c r="N2704" i="1"/>
  <c r="M2704" i="1"/>
  <c r="L2704" i="1"/>
  <c r="K2704" i="1"/>
  <c r="J2704" i="1"/>
  <c r="I2704" i="1"/>
  <c r="O2703" i="1"/>
  <c r="N2703" i="1"/>
  <c r="M2703" i="1"/>
  <c r="L2703" i="1"/>
  <c r="K2703" i="1"/>
  <c r="J2703" i="1"/>
  <c r="P2703" i="1" s="1"/>
  <c r="I2703" i="1"/>
  <c r="O2702" i="1"/>
  <c r="N2702" i="1"/>
  <c r="M2702" i="1"/>
  <c r="L2702" i="1"/>
  <c r="K2702" i="1"/>
  <c r="J2702" i="1"/>
  <c r="I2702" i="1"/>
  <c r="O2701" i="1"/>
  <c r="N2701" i="1"/>
  <c r="M2701" i="1"/>
  <c r="L2701" i="1"/>
  <c r="K2701" i="1"/>
  <c r="J2701" i="1"/>
  <c r="I2701" i="1"/>
  <c r="O2700" i="1"/>
  <c r="N2700" i="1"/>
  <c r="M2700" i="1"/>
  <c r="L2700" i="1"/>
  <c r="K2700" i="1"/>
  <c r="J2700" i="1"/>
  <c r="I2700" i="1"/>
  <c r="O2699" i="1"/>
  <c r="P2699" i="1" s="1"/>
  <c r="N2699" i="1"/>
  <c r="M2699" i="1"/>
  <c r="L2699" i="1"/>
  <c r="K2699" i="1"/>
  <c r="J2699" i="1"/>
  <c r="I2699" i="1"/>
  <c r="O2698" i="1"/>
  <c r="N2698" i="1"/>
  <c r="M2698" i="1"/>
  <c r="L2698" i="1"/>
  <c r="K2698" i="1"/>
  <c r="J2698" i="1"/>
  <c r="I2698" i="1"/>
  <c r="O2697" i="1"/>
  <c r="N2697" i="1"/>
  <c r="M2697" i="1"/>
  <c r="L2697" i="1"/>
  <c r="K2697" i="1"/>
  <c r="J2697" i="1"/>
  <c r="I2697" i="1"/>
  <c r="O2696" i="1"/>
  <c r="N2696" i="1"/>
  <c r="M2696" i="1"/>
  <c r="L2696" i="1"/>
  <c r="K2696" i="1"/>
  <c r="J2696" i="1"/>
  <c r="I2696" i="1"/>
  <c r="O2695" i="1"/>
  <c r="N2695" i="1"/>
  <c r="M2695" i="1"/>
  <c r="L2695" i="1"/>
  <c r="K2695" i="1"/>
  <c r="J2695" i="1"/>
  <c r="I2695" i="1"/>
  <c r="O2694" i="1"/>
  <c r="N2694" i="1"/>
  <c r="M2694" i="1"/>
  <c r="L2694" i="1"/>
  <c r="K2694" i="1"/>
  <c r="J2694" i="1"/>
  <c r="I2694" i="1"/>
  <c r="O2693" i="1"/>
  <c r="N2693" i="1"/>
  <c r="M2693" i="1"/>
  <c r="L2693" i="1"/>
  <c r="K2693" i="1"/>
  <c r="J2693" i="1"/>
  <c r="I2693" i="1"/>
  <c r="O2692" i="1"/>
  <c r="N2692" i="1"/>
  <c r="M2692" i="1"/>
  <c r="L2692" i="1"/>
  <c r="K2692" i="1"/>
  <c r="J2692" i="1"/>
  <c r="I2692" i="1"/>
  <c r="O2691" i="1"/>
  <c r="N2691" i="1"/>
  <c r="M2691" i="1"/>
  <c r="L2691" i="1"/>
  <c r="K2691" i="1"/>
  <c r="J2691" i="1"/>
  <c r="I2691" i="1"/>
  <c r="O2690" i="1"/>
  <c r="N2690" i="1"/>
  <c r="M2690" i="1"/>
  <c r="L2690" i="1"/>
  <c r="K2690" i="1"/>
  <c r="J2690" i="1"/>
  <c r="I2690" i="1"/>
  <c r="O2689" i="1"/>
  <c r="N2689" i="1"/>
  <c r="M2689" i="1"/>
  <c r="L2689" i="1"/>
  <c r="K2689" i="1"/>
  <c r="J2689" i="1"/>
  <c r="I2689" i="1"/>
  <c r="O2688" i="1"/>
  <c r="N2688" i="1"/>
  <c r="M2688" i="1"/>
  <c r="L2688" i="1"/>
  <c r="K2688" i="1"/>
  <c r="J2688" i="1"/>
  <c r="I2688" i="1"/>
  <c r="P2688" i="1" s="1"/>
  <c r="Q2688" i="1" s="1"/>
  <c r="O2687" i="1"/>
  <c r="N2687" i="1"/>
  <c r="M2687" i="1"/>
  <c r="L2687" i="1"/>
  <c r="K2687" i="1"/>
  <c r="J2687" i="1"/>
  <c r="I2687" i="1"/>
  <c r="O2686" i="1"/>
  <c r="N2686" i="1"/>
  <c r="M2686" i="1"/>
  <c r="L2686" i="1"/>
  <c r="K2686" i="1"/>
  <c r="J2686" i="1"/>
  <c r="I2686" i="1"/>
  <c r="O2685" i="1"/>
  <c r="N2685" i="1"/>
  <c r="M2685" i="1"/>
  <c r="L2685" i="1"/>
  <c r="K2685" i="1"/>
  <c r="J2685" i="1"/>
  <c r="I2685" i="1"/>
  <c r="O2684" i="1"/>
  <c r="N2684" i="1"/>
  <c r="M2684" i="1"/>
  <c r="L2684" i="1"/>
  <c r="K2684" i="1"/>
  <c r="J2684" i="1"/>
  <c r="I2684" i="1"/>
  <c r="O2683" i="1"/>
  <c r="N2683" i="1"/>
  <c r="M2683" i="1"/>
  <c r="L2683" i="1"/>
  <c r="K2683" i="1"/>
  <c r="J2683" i="1"/>
  <c r="I2683" i="1"/>
  <c r="O2682" i="1"/>
  <c r="N2682" i="1"/>
  <c r="M2682" i="1"/>
  <c r="L2682" i="1"/>
  <c r="K2682" i="1"/>
  <c r="J2682" i="1"/>
  <c r="I2682" i="1"/>
  <c r="O2681" i="1"/>
  <c r="N2681" i="1"/>
  <c r="M2681" i="1"/>
  <c r="L2681" i="1"/>
  <c r="K2681" i="1"/>
  <c r="J2681" i="1"/>
  <c r="I2681" i="1"/>
  <c r="O2680" i="1"/>
  <c r="N2680" i="1"/>
  <c r="M2680" i="1"/>
  <c r="L2680" i="1"/>
  <c r="K2680" i="1"/>
  <c r="J2680" i="1"/>
  <c r="I2680" i="1"/>
  <c r="O2679" i="1"/>
  <c r="N2679" i="1"/>
  <c r="M2679" i="1"/>
  <c r="L2679" i="1"/>
  <c r="K2679" i="1"/>
  <c r="J2679" i="1"/>
  <c r="I2679" i="1"/>
  <c r="O2678" i="1"/>
  <c r="N2678" i="1"/>
  <c r="M2678" i="1"/>
  <c r="L2678" i="1"/>
  <c r="K2678" i="1"/>
  <c r="J2678" i="1"/>
  <c r="I2678" i="1"/>
  <c r="O2677" i="1"/>
  <c r="N2677" i="1"/>
  <c r="M2677" i="1"/>
  <c r="L2677" i="1"/>
  <c r="K2677" i="1"/>
  <c r="J2677" i="1"/>
  <c r="I2677" i="1"/>
  <c r="O2676" i="1"/>
  <c r="N2676" i="1"/>
  <c r="M2676" i="1"/>
  <c r="L2676" i="1"/>
  <c r="K2676" i="1"/>
  <c r="J2676" i="1"/>
  <c r="I2676" i="1"/>
  <c r="O2675" i="1"/>
  <c r="N2675" i="1"/>
  <c r="M2675" i="1"/>
  <c r="L2675" i="1"/>
  <c r="K2675" i="1"/>
  <c r="J2675" i="1"/>
  <c r="I2675" i="1"/>
  <c r="O2674" i="1"/>
  <c r="N2674" i="1"/>
  <c r="M2674" i="1"/>
  <c r="L2674" i="1"/>
  <c r="K2674" i="1"/>
  <c r="J2674" i="1"/>
  <c r="I2674" i="1"/>
  <c r="O2673" i="1"/>
  <c r="N2673" i="1"/>
  <c r="M2673" i="1"/>
  <c r="L2673" i="1"/>
  <c r="K2673" i="1"/>
  <c r="J2673" i="1"/>
  <c r="I2673" i="1"/>
  <c r="O2672" i="1"/>
  <c r="N2672" i="1"/>
  <c r="M2672" i="1"/>
  <c r="L2672" i="1"/>
  <c r="K2672" i="1"/>
  <c r="J2672" i="1"/>
  <c r="I2672" i="1"/>
  <c r="O2671" i="1"/>
  <c r="N2671" i="1"/>
  <c r="M2671" i="1"/>
  <c r="L2671" i="1"/>
  <c r="K2671" i="1"/>
  <c r="J2671" i="1"/>
  <c r="I2671" i="1"/>
  <c r="O2670" i="1"/>
  <c r="N2670" i="1"/>
  <c r="M2670" i="1"/>
  <c r="L2670" i="1"/>
  <c r="K2670" i="1"/>
  <c r="J2670" i="1"/>
  <c r="I2670" i="1"/>
  <c r="O2669" i="1"/>
  <c r="N2669" i="1"/>
  <c r="M2669" i="1"/>
  <c r="L2669" i="1"/>
  <c r="K2669" i="1"/>
  <c r="J2669" i="1"/>
  <c r="I2669" i="1"/>
  <c r="P2669" i="1" s="1"/>
  <c r="R2669" i="1" s="1"/>
  <c r="O2668" i="1"/>
  <c r="N2668" i="1"/>
  <c r="M2668" i="1"/>
  <c r="L2668" i="1"/>
  <c r="K2668" i="1"/>
  <c r="J2668" i="1"/>
  <c r="I2668" i="1"/>
  <c r="O2667" i="1"/>
  <c r="N2667" i="1"/>
  <c r="M2667" i="1"/>
  <c r="L2667" i="1"/>
  <c r="K2667" i="1"/>
  <c r="J2667" i="1"/>
  <c r="I2667" i="1"/>
  <c r="O2666" i="1"/>
  <c r="N2666" i="1"/>
  <c r="M2666" i="1"/>
  <c r="L2666" i="1"/>
  <c r="K2666" i="1"/>
  <c r="J2666" i="1"/>
  <c r="I2666" i="1"/>
  <c r="O2665" i="1"/>
  <c r="N2665" i="1"/>
  <c r="M2665" i="1"/>
  <c r="L2665" i="1"/>
  <c r="K2665" i="1"/>
  <c r="J2665" i="1"/>
  <c r="I2665" i="1"/>
  <c r="P2665" i="1" s="1"/>
  <c r="O2664" i="1"/>
  <c r="N2664" i="1"/>
  <c r="M2664" i="1"/>
  <c r="L2664" i="1"/>
  <c r="K2664" i="1"/>
  <c r="J2664" i="1"/>
  <c r="I2664" i="1"/>
  <c r="O2663" i="1"/>
  <c r="N2663" i="1"/>
  <c r="M2663" i="1"/>
  <c r="L2663" i="1"/>
  <c r="K2663" i="1"/>
  <c r="J2663" i="1"/>
  <c r="I2663" i="1"/>
  <c r="O2662" i="1"/>
  <c r="N2662" i="1"/>
  <c r="M2662" i="1"/>
  <c r="L2662" i="1"/>
  <c r="K2662" i="1"/>
  <c r="J2662" i="1"/>
  <c r="I2662" i="1"/>
  <c r="O2661" i="1"/>
  <c r="P2661" i="1" s="1"/>
  <c r="R2661" i="1" s="1"/>
  <c r="N2661" i="1"/>
  <c r="M2661" i="1"/>
  <c r="L2661" i="1"/>
  <c r="K2661" i="1"/>
  <c r="J2661" i="1"/>
  <c r="I2661" i="1"/>
  <c r="O2660" i="1"/>
  <c r="N2660" i="1"/>
  <c r="M2660" i="1"/>
  <c r="L2660" i="1"/>
  <c r="K2660" i="1"/>
  <c r="J2660" i="1"/>
  <c r="I2660" i="1"/>
  <c r="O2659" i="1"/>
  <c r="N2659" i="1"/>
  <c r="M2659" i="1"/>
  <c r="L2659" i="1"/>
  <c r="K2659" i="1"/>
  <c r="J2659" i="1"/>
  <c r="I2659" i="1"/>
  <c r="O2658" i="1"/>
  <c r="N2658" i="1"/>
  <c r="M2658" i="1"/>
  <c r="L2658" i="1"/>
  <c r="K2658" i="1"/>
  <c r="J2658" i="1"/>
  <c r="I2658" i="1"/>
  <c r="O2657" i="1"/>
  <c r="N2657" i="1"/>
  <c r="M2657" i="1"/>
  <c r="L2657" i="1"/>
  <c r="K2657" i="1"/>
  <c r="J2657" i="1"/>
  <c r="I2657" i="1"/>
  <c r="O2656" i="1"/>
  <c r="N2656" i="1"/>
  <c r="M2656" i="1"/>
  <c r="L2656" i="1"/>
  <c r="K2656" i="1"/>
  <c r="J2656" i="1"/>
  <c r="I2656" i="1"/>
  <c r="O2655" i="1"/>
  <c r="N2655" i="1"/>
  <c r="M2655" i="1"/>
  <c r="L2655" i="1"/>
  <c r="K2655" i="1"/>
  <c r="J2655" i="1"/>
  <c r="I2655" i="1"/>
  <c r="O2654" i="1"/>
  <c r="N2654" i="1"/>
  <c r="M2654" i="1"/>
  <c r="L2654" i="1"/>
  <c r="K2654" i="1"/>
  <c r="J2654" i="1"/>
  <c r="I2654" i="1"/>
  <c r="O2653" i="1"/>
  <c r="N2653" i="1"/>
  <c r="M2653" i="1"/>
  <c r="L2653" i="1"/>
  <c r="K2653" i="1"/>
  <c r="J2653" i="1"/>
  <c r="I2653" i="1"/>
  <c r="O2652" i="1"/>
  <c r="N2652" i="1"/>
  <c r="M2652" i="1"/>
  <c r="L2652" i="1"/>
  <c r="K2652" i="1"/>
  <c r="J2652" i="1"/>
  <c r="I2652" i="1"/>
  <c r="O2651" i="1"/>
  <c r="N2651" i="1"/>
  <c r="M2651" i="1"/>
  <c r="L2651" i="1"/>
  <c r="K2651" i="1"/>
  <c r="J2651" i="1"/>
  <c r="I2651" i="1"/>
  <c r="P2651" i="1" s="1"/>
  <c r="O2650" i="1"/>
  <c r="N2650" i="1"/>
  <c r="M2650" i="1"/>
  <c r="L2650" i="1"/>
  <c r="K2650" i="1"/>
  <c r="J2650" i="1"/>
  <c r="I2650" i="1"/>
  <c r="O2649" i="1"/>
  <c r="N2649" i="1"/>
  <c r="M2649" i="1"/>
  <c r="L2649" i="1"/>
  <c r="K2649" i="1"/>
  <c r="J2649" i="1"/>
  <c r="I2649" i="1"/>
  <c r="O2648" i="1"/>
  <c r="N2648" i="1"/>
  <c r="M2648" i="1"/>
  <c r="L2648" i="1"/>
  <c r="K2648" i="1"/>
  <c r="J2648" i="1"/>
  <c r="I2648" i="1"/>
  <c r="O2647" i="1"/>
  <c r="N2647" i="1"/>
  <c r="M2647" i="1"/>
  <c r="L2647" i="1"/>
  <c r="K2647" i="1"/>
  <c r="J2647" i="1"/>
  <c r="I2647" i="1"/>
  <c r="O2646" i="1"/>
  <c r="N2646" i="1"/>
  <c r="M2646" i="1"/>
  <c r="L2646" i="1"/>
  <c r="K2646" i="1"/>
  <c r="J2646" i="1"/>
  <c r="I2646" i="1"/>
  <c r="O2645" i="1"/>
  <c r="N2645" i="1"/>
  <c r="M2645" i="1"/>
  <c r="L2645" i="1"/>
  <c r="K2645" i="1"/>
  <c r="J2645" i="1"/>
  <c r="I2645" i="1"/>
  <c r="O2644" i="1"/>
  <c r="N2644" i="1"/>
  <c r="M2644" i="1"/>
  <c r="L2644" i="1"/>
  <c r="K2644" i="1"/>
  <c r="J2644" i="1"/>
  <c r="I2644" i="1"/>
  <c r="O2643" i="1"/>
  <c r="N2643" i="1"/>
  <c r="M2643" i="1"/>
  <c r="L2643" i="1"/>
  <c r="K2643" i="1"/>
  <c r="J2643" i="1"/>
  <c r="I2643" i="1"/>
  <c r="O2642" i="1"/>
  <c r="N2642" i="1"/>
  <c r="M2642" i="1"/>
  <c r="L2642" i="1"/>
  <c r="K2642" i="1"/>
  <c r="J2642" i="1"/>
  <c r="I2642" i="1"/>
  <c r="O2641" i="1"/>
  <c r="N2641" i="1"/>
  <c r="M2641" i="1"/>
  <c r="L2641" i="1"/>
  <c r="K2641" i="1"/>
  <c r="J2641" i="1"/>
  <c r="I2641" i="1"/>
  <c r="Q2640" i="1"/>
  <c r="O2640" i="1"/>
  <c r="N2640" i="1"/>
  <c r="M2640" i="1"/>
  <c r="L2640" i="1"/>
  <c r="K2640" i="1"/>
  <c r="J2640" i="1"/>
  <c r="I2640" i="1"/>
  <c r="P2640" i="1" s="1"/>
  <c r="O2639" i="1"/>
  <c r="N2639" i="1"/>
  <c r="M2639" i="1"/>
  <c r="L2639" i="1"/>
  <c r="K2639" i="1"/>
  <c r="J2639" i="1"/>
  <c r="I2639" i="1"/>
  <c r="O2638" i="1"/>
  <c r="N2638" i="1"/>
  <c r="M2638" i="1"/>
  <c r="L2638" i="1"/>
  <c r="K2638" i="1"/>
  <c r="J2638" i="1"/>
  <c r="I2638" i="1"/>
  <c r="O2637" i="1"/>
  <c r="N2637" i="1"/>
  <c r="M2637" i="1"/>
  <c r="L2637" i="1"/>
  <c r="K2637" i="1"/>
  <c r="J2637" i="1"/>
  <c r="I2637" i="1"/>
  <c r="O2636" i="1"/>
  <c r="N2636" i="1"/>
  <c r="M2636" i="1"/>
  <c r="L2636" i="1"/>
  <c r="K2636" i="1"/>
  <c r="J2636" i="1"/>
  <c r="I2636" i="1"/>
  <c r="O2635" i="1"/>
  <c r="N2635" i="1"/>
  <c r="M2635" i="1"/>
  <c r="L2635" i="1"/>
  <c r="P2635" i="1" s="1"/>
  <c r="K2635" i="1"/>
  <c r="J2635" i="1"/>
  <c r="I2635" i="1"/>
  <c r="O2634" i="1"/>
  <c r="N2634" i="1"/>
  <c r="M2634" i="1"/>
  <c r="L2634" i="1"/>
  <c r="K2634" i="1"/>
  <c r="J2634" i="1"/>
  <c r="I2634" i="1"/>
  <c r="O2633" i="1"/>
  <c r="N2633" i="1"/>
  <c r="M2633" i="1"/>
  <c r="L2633" i="1"/>
  <c r="K2633" i="1"/>
  <c r="J2633" i="1"/>
  <c r="I2633" i="1"/>
  <c r="O2632" i="1"/>
  <c r="N2632" i="1"/>
  <c r="M2632" i="1"/>
  <c r="L2632" i="1"/>
  <c r="K2632" i="1"/>
  <c r="J2632" i="1"/>
  <c r="I2632" i="1"/>
  <c r="P2632" i="1" s="1"/>
  <c r="O2631" i="1"/>
  <c r="N2631" i="1"/>
  <c r="M2631" i="1"/>
  <c r="L2631" i="1"/>
  <c r="K2631" i="1"/>
  <c r="J2631" i="1"/>
  <c r="I2631" i="1"/>
  <c r="P2631" i="1" s="1"/>
  <c r="O2630" i="1"/>
  <c r="N2630" i="1"/>
  <c r="M2630" i="1"/>
  <c r="L2630" i="1"/>
  <c r="K2630" i="1"/>
  <c r="J2630" i="1"/>
  <c r="I2630" i="1"/>
  <c r="O2629" i="1"/>
  <c r="N2629" i="1"/>
  <c r="M2629" i="1"/>
  <c r="L2629" i="1"/>
  <c r="K2629" i="1"/>
  <c r="J2629" i="1"/>
  <c r="I2629" i="1"/>
  <c r="O2628" i="1"/>
  <c r="N2628" i="1"/>
  <c r="M2628" i="1"/>
  <c r="L2628" i="1"/>
  <c r="K2628" i="1"/>
  <c r="J2628" i="1"/>
  <c r="I2628" i="1"/>
  <c r="O2627" i="1"/>
  <c r="N2627" i="1"/>
  <c r="M2627" i="1"/>
  <c r="L2627" i="1"/>
  <c r="K2627" i="1"/>
  <c r="J2627" i="1"/>
  <c r="I2627" i="1"/>
  <c r="P2627" i="1" s="1"/>
  <c r="O2626" i="1"/>
  <c r="N2626" i="1"/>
  <c r="M2626" i="1"/>
  <c r="L2626" i="1"/>
  <c r="K2626" i="1"/>
  <c r="J2626" i="1"/>
  <c r="I2626" i="1"/>
  <c r="O2625" i="1"/>
  <c r="N2625" i="1"/>
  <c r="M2625" i="1"/>
  <c r="L2625" i="1"/>
  <c r="K2625" i="1"/>
  <c r="J2625" i="1"/>
  <c r="I2625" i="1"/>
  <c r="O2624" i="1"/>
  <c r="N2624" i="1"/>
  <c r="M2624" i="1"/>
  <c r="L2624" i="1"/>
  <c r="K2624" i="1"/>
  <c r="J2624" i="1"/>
  <c r="I2624" i="1"/>
  <c r="O2623" i="1"/>
  <c r="N2623" i="1"/>
  <c r="M2623" i="1"/>
  <c r="L2623" i="1"/>
  <c r="K2623" i="1"/>
  <c r="J2623" i="1"/>
  <c r="I2623" i="1"/>
  <c r="O2622" i="1"/>
  <c r="N2622" i="1"/>
  <c r="M2622" i="1"/>
  <c r="L2622" i="1"/>
  <c r="K2622" i="1"/>
  <c r="J2622" i="1"/>
  <c r="I2622" i="1"/>
  <c r="O2621" i="1"/>
  <c r="N2621" i="1"/>
  <c r="M2621" i="1"/>
  <c r="L2621" i="1"/>
  <c r="K2621" i="1"/>
  <c r="J2621" i="1"/>
  <c r="I2621" i="1"/>
  <c r="P2621" i="1" s="1"/>
  <c r="R2621" i="1" s="1"/>
  <c r="O2620" i="1"/>
  <c r="N2620" i="1"/>
  <c r="M2620" i="1"/>
  <c r="L2620" i="1"/>
  <c r="K2620" i="1"/>
  <c r="J2620" i="1"/>
  <c r="I2620" i="1"/>
  <c r="O2619" i="1"/>
  <c r="P2619" i="1" s="1"/>
  <c r="N2619" i="1"/>
  <c r="M2619" i="1"/>
  <c r="L2619" i="1"/>
  <c r="K2619" i="1"/>
  <c r="J2619" i="1"/>
  <c r="I2619" i="1"/>
  <c r="O2618" i="1"/>
  <c r="N2618" i="1"/>
  <c r="M2618" i="1"/>
  <c r="L2618" i="1"/>
  <c r="K2618" i="1"/>
  <c r="J2618" i="1"/>
  <c r="I2618" i="1"/>
  <c r="O2617" i="1"/>
  <c r="N2617" i="1"/>
  <c r="M2617" i="1"/>
  <c r="L2617" i="1"/>
  <c r="K2617" i="1"/>
  <c r="J2617" i="1"/>
  <c r="I2617" i="1"/>
  <c r="O2616" i="1"/>
  <c r="N2616" i="1"/>
  <c r="M2616" i="1"/>
  <c r="L2616" i="1"/>
  <c r="K2616" i="1"/>
  <c r="J2616" i="1"/>
  <c r="I2616" i="1"/>
  <c r="O2615" i="1"/>
  <c r="N2615" i="1"/>
  <c r="M2615" i="1"/>
  <c r="L2615" i="1"/>
  <c r="K2615" i="1"/>
  <c r="J2615" i="1"/>
  <c r="I2615" i="1"/>
  <c r="O2614" i="1"/>
  <c r="N2614" i="1"/>
  <c r="M2614" i="1"/>
  <c r="L2614" i="1"/>
  <c r="K2614" i="1"/>
  <c r="J2614" i="1"/>
  <c r="I2614" i="1"/>
  <c r="O2613" i="1"/>
  <c r="N2613" i="1"/>
  <c r="M2613" i="1"/>
  <c r="L2613" i="1"/>
  <c r="K2613" i="1"/>
  <c r="J2613" i="1"/>
  <c r="I2613" i="1"/>
  <c r="O2612" i="1"/>
  <c r="N2612" i="1"/>
  <c r="M2612" i="1"/>
  <c r="L2612" i="1"/>
  <c r="K2612" i="1"/>
  <c r="J2612" i="1"/>
  <c r="I2612" i="1"/>
  <c r="P2611" i="1"/>
  <c r="O2611" i="1"/>
  <c r="N2611" i="1"/>
  <c r="M2611" i="1"/>
  <c r="L2611" i="1"/>
  <c r="K2611" i="1"/>
  <c r="J2611" i="1"/>
  <c r="I2611" i="1"/>
  <c r="O2610" i="1"/>
  <c r="N2610" i="1"/>
  <c r="M2610" i="1"/>
  <c r="L2610" i="1"/>
  <c r="K2610" i="1"/>
  <c r="J2610" i="1"/>
  <c r="I2610" i="1"/>
  <c r="O2609" i="1"/>
  <c r="N2609" i="1"/>
  <c r="P2609" i="1" s="1"/>
  <c r="M2609" i="1"/>
  <c r="L2609" i="1"/>
  <c r="K2609" i="1"/>
  <c r="J2609" i="1"/>
  <c r="I2609" i="1"/>
  <c r="O2608" i="1"/>
  <c r="N2608" i="1"/>
  <c r="M2608" i="1"/>
  <c r="L2608" i="1"/>
  <c r="K2608" i="1"/>
  <c r="J2608" i="1"/>
  <c r="I2608" i="1"/>
  <c r="O2607" i="1"/>
  <c r="N2607" i="1"/>
  <c r="M2607" i="1"/>
  <c r="L2607" i="1"/>
  <c r="K2607" i="1"/>
  <c r="J2607" i="1"/>
  <c r="I2607" i="1"/>
  <c r="O2606" i="1"/>
  <c r="N2606" i="1"/>
  <c r="M2606" i="1"/>
  <c r="L2606" i="1"/>
  <c r="K2606" i="1"/>
  <c r="J2606" i="1"/>
  <c r="I2606" i="1"/>
  <c r="O2605" i="1"/>
  <c r="N2605" i="1"/>
  <c r="M2605" i="1"/>
  <c r="L2605" i="1"/>
  <c r="K2605" i="1"/>
  <c r="J2605" i="1"/>
  <c r="I2605" i="1"/>
  <c r="O2604" i="1"/>
  <c r="N2604" i="1"/>
  <c r="M2604" i="1"/>
  <c r="L2604" i="1"/>
  <c r="K2604" i="1"/>
  <c r="J2604" i="1"/>
  <c r="I2604" i="1"/>
  <c r="O2603" i="1"/>
  <c r="N2603" i="1"/>
  <c r="M2603" i="1"/>
  <c r="L2603" i="1"/>
  <c r="K2603" i="1"/>
  <c r="J2603" i="1"/>
  <c r="I2603" i="1"/>
  <c r="O2602" i="1"/>
  <c r="N2602" i="1"/>
  <c r="M2602" i="1"/>
  <c r="L2602" i="1"/>
  <c r="K2602" i="1"/>
  <c r="J2602" i="1"/>
  <c r="I2602" i="1"/>
  <c r="O2601" i="1"/>
  <c r="N2601" i="1"/>
  <c r="M2601" i="1"/>
  <c r="L2601" i="1"/>
  <c r="K2601" i="1"/>
  <c r="J2601" i="1"/>
  <c r="I2601" i="1"/>
  <c r="O2600" i="1"/>
  <c r="N2600" i="1"/>
  <c r="M2600" i="1"/>
  <c r="L2600" i="1"/>
  <c r="K2600" i="1"/>
  <c r="J2600" i="1"/>
  <c r="I2600" i="1"/>
  <c r="O2599" i="1"/>
  <c r="N2599" i="1"/>
  <c r="M2599" i="1"/>
  <c r="L2599" i="1"/>
  <c r="K2599" i="1"/>
  <c r="J2599" i="1"/>
  <c r="I2599" i="1"/>
  <c r="O2598" i="1"/>
  <c r="N2598" i="1"/>
  <c r="M2598" i="1"/>
  <c r="L2598" i="1"/>
  <c r="K2598" i="1"/>
  <c r="J2598" i="1"/>
  <c r="I2598" i="1"/>
  <c r="O2597" i="1"/>
  <c r="N2597" i="1"/>
  <c r="M2597" i="1"/>
  <c r="L2597" i="1"/>
  <c r="K2597" i="1"/>
  <c r="J2597" i="1"/>
  <c r="I2597" i="1"/>
  <c r="O2596" i="1"/>
  <c r="N2596" i="1"/>
  <c r="M2596" i="1"/>
  <c r="L2596" i="1"/>
  <c r="K2596" i="1"/>
  <c r="J2596" i="1"/>
  <c r="I2596" i="1"/>
  <c r="O2595" i="1"/>
  <c r="N2595" i="1"/>
  <c r="M2595" i="1"/>
  <c r="L2595" i="1"/>
  <c r="K2595" i="1"/>
  <c r="J2595" i="1"/>
  <c r="I2595" i="1"/>
  <c r="O2594" i="1"/>
  <c r="N2594" i="1"/>
  <c r="M2594" i="1"/>
  <c r="L2594" i="1"/>
  <c r="K2594" i="1"/>
  <c r="J2594" i="1"/>
  <c r="I2594" i="1"/>
  <c r="O2593" i="1"/>
  <c r="N2593" i="1"/>
  <c r="M2593" i="1"/>
  <c r="L2593" i="1"/>
  <c r="K2593" i="1"/>
  <c r="J2593" i="1"/>
  <c r="I2593" i="1"/>
  <c r="O2592" i="1"/>
  <c r="N2592" i="1"/>
  <c r="M2592" i="1"/>
  <c r="L2592" i="1"/>
  <c r="K2592" i="1"/>
  <c r="J2592" i="1"/>
  <c r="I2592" i="1"/>
  <c r="O2591" i="1"/>
  <c r="N2591" i="1"/>
  <c r="M2591" i="1"/>
  <c r="L2591" i="1"/>
  <c r="K2591" i="1"/>
  <c r="J2591" i="1"/>
  <c r="I2591" i="1"/>
  <c r="O2590" i="1"/>
  <c r="N2590" i="1"/>
  <c r="M2590" i="1"/>
  <c r="L2590" i="1"/>
  <c r="K2590" i="1"/>
  <c r="J2590" i="1"/>
  <c r="I2590" i="1"/>
  <c r="O2589" i="1"/>
  <c r="N2589" i="1"/>
  <c r="M2589" i="1"/>
  <c r="L2589" i="1"/>
  <c r="K2589" i="1"/>
  <c r="J2589" i="1"/>
  <c r="I2589" i="1"/>
  <c r="O2588" i="1"/>
  <c r="N2588" i="1"/>
  <c r="M2588" i="1"/>
  <c r="L2588" i="1"/>
  <c r="K2588" i="1"/>
  <c r="J2588" i="1"/>
  <c r="I2588" i="1"/>
  <c r="O2587" i="1"/>
  <c r="N2587" i="1"/>
  <c r="M2587" i="1"/>
  <c r="L2587" i="1"/>
  <c r="K2587" i="1"/>
  <c r="J2587" i="1"/>
  <c r="I2587" i="1"/>
  <c r="O2586" i="1"/>
  <c r="N2586" i="1"/>
  <c r="M2586" i="1"/>
  <c r="L2586" i="1"/>
  <c r="K2586" i="1"/>
  <c r="J2586" i="1"/>
  <c r="I2586" i="1"/>
  <c r="O2585" i="1"/>
  <c r="N2585" i="1"/>
  <c r="M2585" i="1"/>
  <c r="L2585" i="1"/>
  <c r="K2585" i="1"/>
  <c r="J2585" i="1"/>
  <c r="I2585" i="1"/>
  <c r="O2584" i="1"/>
  <c r="N2584" i="1"/>
  <c r="M2584" i="1"/>
  <c r="L2584" i="1"/>
  <c r="K2584" i="1"/>
  <c r="J2584" i="1"/>
  <c r="I2584" i="1"/>
  <c r="O2583" i="1"/>
  <c r="N2583" i="1"/>
  <c r="M2583" i="1"/>
  <c r="L2583" i="1"/>
  <c r="K2583" i="1"/>
  <c r="J2583" i="1"/>
  <c r="I2583" i="1"/>
  <c r="O2582" i="1"/>
  <c r="N2582" i="1"/>
  <c r="M2582" i="1"/>
  <c r="L2582" i="1"/>
  <c r="K2582" i="1"/>
  <c r="J2582" i="1"/>
  <c r="I2582" i="1"/>
  <c r="O2581" i="1"/>
  <c r="N2581" i="1"/>
  <c r="M2581" i="1"/>
  <c r="L2581" i="1"/>
  <c r="K2581" i="1"/>
  <c r="J2581" i="1"/>
  <c r="I2581" i="1"/>
  <c r="O2580" i="1"/>
  <c r="N2580" i="1"/>
  <c r="M2580" i="1"/>
  <c r="L2580" i="1"/>
  <c r="K2580" i="1"/>
  <c r="J2580" i="1"/>
  <c r="I2580" i="1"/>
  <c r="P2580" i="1" s="1"/>
  <c r="P2579" i="1"/>
  <c r="O2579" i="1"/>
  <c r="N2579" i="1"/>
  <c r="M2579" i="1"/>
  <c r="L2579" i="1"/>
  <c r="K2579" i="1"/>
  <c r="J2579" i="1"/>
  <c r="I2579" i="1"/>
  <c r="O2578" i="1"/>
  <c r="N2578" i="1"/>
  <c r="M2578" i="1"/>
  <c r="L2578" i="1"/>
  <c r="K2578" i="1"/>
  <c r="J2578" i="1"/>
  <c r="I2578" i="1"/>
  <c r="O2577" i="1"/>
  <c r="N2577" i="1"/>
  <c r="P2577" i="1" s="1"/>
  <c r="M2577" i="1"/>
  <c r="L2577" i="1"/>
  <c r="K2577" i="1"/>
  <c r="J2577" i="1"/>
  <c r="I2577" i="1"/>
  <c r="O2576" i="1"/>
  <c r="N2576" i="1"/>
  <c r="M2576" i="1"/>
  <c r="L2576" i="1"/>
  <c r="K2576" i="1"/>
  <c r="J2576" i="1"/>
  <c r="I2576" i="1"/>
  <c r="O2575" i="1"/>
  <c r="N2575" i="1"/>
  <c r="M2575" i="1"/>
  <c r="L2575" i="1"/>
  <c r="K2575" i="1"/>
  <c r="J2575" i="1"/>
  <c r="I2575" i="1"/>
  <c r="O2574" i="1"/>
  <c r="N2574" i="1"/>
  <c r="M2574" i="1"/>
  <c r="L2574" i="1"/>
  <c r="K2574" i="1"/>
  <c r="J2574" i="1"/>
  <c r="I2574" i="1"/>
  <c r="O2573" i="1"/>
  <c r="N2573" i="1"/>
  <c r="M2573" i="1"/>
  <c r="L2573" i="1"/>
  <c r="K2573" i="1"/>
  <c r="J2573" i="1"/>
  <c r="I2573" i="1"/>
  <c r="O2572" i="1"/>
  <c r="N2572" i="1"/>
  <c r="M2572" i="1"/>
  <c r="L2572" i="1"/>
  <c r="K2572" i="1"/>
  <c r="J2572" i="1"/>
  <c r="I2572" i="1"/>
  <c r="O2571" i="1"/>
  <c r="N2571" i="1"/>
  <c r="M2571" i="1"/>
  <c r="L2571" i="1"/>
  <c r="K2571" i="1"/>
  <c r="J2571" i="1"/>
  <c r="I2571" i="1"/>
  <c r="P2571" i="1" s="1"/>
  <c r="O2570" i="1"/>
  <c r="N2570" i="1"/>
  <c r="M2570" i="1"/>
  <c r="L2570" i="1"/>
  <c r="K2570" i="1"/>
  <c r="J2570" i="1"/>
  <c r="I2570" i="1"/>
  <c r="O2569" i="1"/>
  <c r="N2569" i="1"/>
  <c r="M2569" i="1"/>
  <c r="L2569" i="1"/>
  <c r="K2569" i="1"/>
  <c r="J2569" i="1"/>
  <c r="I2569" i="1"/>
  <c r="O2568" i="1"/>
  <c r="N2568" i="1"/>
  <c r="M2568" i="1"/>
  <c r="L2568" i="1"/>
  <c r="K2568" i="1"/>
  <c r="J2568" i="1"/>
  <c r="I2568" i="1"/>
  <c r="O2567" i="1"/>
  <c r="N2567" i="1"/>
  <c r="M2567" i="1"/>
  <c r="L2567" i="1"/>
  <c r="K2567" i="1"/>
  <c r="J2567" i="1"/>
  <c r="I2567" i="1"/>
  <c r="O2566" i="1"/>
  <c r="N2566" i="1"/>
  <c r="M2566" i="1"/>
  <c r="L2566" i="1"/>
  <c r="K2566" i="1"/>
  <c r="J2566" i="1"/>
  <c r="I2566" i="1"/>
  <c r="O2565" i="1"/>
  <c r="N2565" i="1"/>
  <c r="M2565" i="1"/>
  <c r="L2565" i="1"/>
  <c r="K2565" i="1"/>
  <c r="J2565" i="1"/>
  <c r="I2565" i="1"/>
  <c r="O2564" i="1"/>
  <c r="N2564" i="1"/>
  <c r="M2564" i="1"/>
  <c r="L2564" i="1"/>
  <c r="K2564" i="1"/>
  <c r="J2564" i="1"/>
  <c r="I2564" i="1"/>
  <c r="O2563" i="1"/>
  <c r="N2563" i="1"/>
  <c r="M2563" i="1"/>
  <c r="L2563" i="1"/>
  <c r="K2563" i="1"/>
  <c r="J2563" i="1"/>
  <c r="I2563" i="1"/>
  <c r="P2563" i="1" s="1"/>
  <c r="R2563" i="1" s="1"/>
  <c r="O2562" i="1"/>
  <c r="N2562" i="1"/>
  <c r="M2562" i="1"/>
  <c r="L2562" i="1"/>
  <c r="K2562" i="1"/>
  <c r="J2562" i="1"/>
  <c r="I2562" i="1"/>
  <c r="O2561" i="1"/>
  <c r="N2561" i="1"/>
  <c r="M2561" i="1"/>
  <c r="L2561" i="1"/>
  <c r="K2561" i="1"/>
  <c r="J2561" i="1"/>
  <c r="I2561" i="1"/>
  <c r="P2561" i="1" s="1"/>
  <c r="O2560" i="1"/>
  <c r="N2560" i="1"/>
  <c r="M2560" i="1"/>
  <c r="L2560" i="1"/>
  <c r="K2560" i="1"/>
  <c r="J2560" i="1"/>
  <c r="I2560" i="1"/>
  <c r="O2559" i="1"/>
  <c r="N2559" i="1"/>
  <c r="M2559" i="1"/>
  <c r="L2559" i="1"/>
  <c r="K2559" i="1"/>
  <c r="J2559" i="1"/>
  <c r="I2559" i="1"/>
  <c r="O2558" i="1"/>
  <c r="N2558" i="1"/>
  <c r="M2558" i="1"/>
  <c r="L2558" i="1"/>
  <c r="K2558" i="1"/>
  <c r="J2558" i="1"/>
  <c r="I2558" i="1"/>
  <c r="P2558" i="1" s="1"/>
  <c r="O2557" i="1"/>
  <c r="N2557" i="1"/>
  <c r="M2557" i="1"/>
  <c r="L2557" i="1"/>
  <c r="K2557" i="1"/>
  <c r="J2557" i="1"/>
  <c r="I2557" i="1"/>
  <c r="O2556" i="1"/>
  <c r="N2556" i="1"/>
  <c r="M2556" i="1"/>
  <c r="L2556" i="1"/>
  <c r="K2556" i="1"/>
  <c r="J2556" i="1"/>
  <c r="I2556" i="1"/>
  <c r="O2555" i="1"/>
  <c r="P2555" i="1" s="1"/>
  <c r="R2555" i="1" s="1"/>
  <c r="N2555" i="1"/>
  <c r="M2555" i="1"/>
  <c r="L2555" i="1"/>
  <c r="K2555" i="1"/>
  <c r="J2555" i="1"/>
  <c r="I2555" i="1"/>
  <c r="O2554" i="1"/>
  <c r="N2554" i="1"/>
  <c r="M2554" i="1"/>
  <c r="L2554" i="1"/>
  <c r="K2554" i="1"/>
  <c r="J2554" i="1"/>
  <c r="I2554" i="1"/>
  <c r="O2553" i="1"/>
  <c r="N2553" i="1"/>
  <c r="M2553" i="1"/>
  <c r="L2553" i="1"/>
  <c r="K2553" i="1"/>
  <c r="J2553" i="1"/>
  <c r="I2553" i="1"/>
  <c r="P2553" i="1" s="1"/>
  <c r="O2552" i="1"/>
  <c r="N2552" i="1"/>
  <c r="M2552" i="1"/>
  <c r="L2552" i="1"/>
  <c r="K2552" i="1"/>
  <c r="J2552" i="1"/>
  <c r="I2552" i="1"/>
  <c r="O2551" i="1"/>
  <c r="N2551" i="1"/>
  <c r="M2551" i="1"/>
  <c r="L2551" i="1"/>
  <c r="K2551" i="1"/>
  <c r="J2551" i="1"/>
  <c r="I2551" i="1"/>
  <c r="O2550" i="1"/>
  <c r="N2550" i="1"/>
  <c r="M2550" i="1"/>
  <c r="L2550" i="1"/>
  <c r="K2550" i="1"/>
  <c r="J2550" i="1"/>
  <c r="I2550" i="1"/>
  <c r="O2549" i="1"/>
  <c r="N2549" i="1"/>
  <c r="M2549" i="1"/>
  <c r="L2549" i="1"/>
  <c r="K2549" i="1"/>
  <c r="J2549" i="1"/>
  <c r="P2549" i="1" s="1"/>
  <c r="I2549" i="1"/>
  <c r="O2548" i="1"/>
  <c r="N2548" i="1"/>
  <c r="M2548" i="1"/>
  <c r="L2548" i="1"/>
  <c r="K2548" i="1"/>
  <c r="J2548" i="1"/>
  <c r="I2548" i="1"/>
  <c r="O2547" i="1"/>
  <c r="N2547" i="1"/>
  <c r="M2547" i="1"/>
  <c r="L2547" i="1"/>
  <c r="K2547" i="1"/>
  <c r="J2547" i="1"/>
  <c r="I2547" i="1"/>
  <c r="O2546" i="1"/>
  <c r="N2546" i="1"/>
  <c r="M2546" i="1"/>
  <c r="L2546" i="1"/>
  <c r="K2546" i="1"/>
  <c r="J2546" i="1"/>
  <c r="I2546" i="1"/>
  <c r="O2545" i="1"/>
  <c r="N2545" i="1"/>
  <c r="M2545" i="1"/>
  <c r="L2545" i="1"/>
  <c r="K2545" i="1"/>
  <c r="J2545" i="1"/>
  <c r="I2545" i="1"/>
  <c r="O2544" i="1"/>
  <c r="N2544" i="1"/>
  <c r="M2544" i="1"/>
  <c r="L2544" i="1"/>
  <c r="K2544" i="1"/>
  <c r="J2544" i="1"/>
  <c r="I2544" i="1"/>
  <c r="O2543" i="1"/>
  <c r="N2543" i="1"/>
  <c r="M2543" i="1"/>
  <c r="L2543" i="1"/>
  <c r="K2543" i="1"/>
  <c r="J2543" i="1"/>
  <c r="I2543" i="1"/>
  <c r="O2542" i="1"/>
  <c r="N2542" i="1"/>
  <c r="M2542" i="1"/>
  <c r="L2542" i="1"/>
  <c r="K2542" i="1"/>
  <c r="J2542" i="1"/>
  <c r="I2542" i="1"/>
  <c r="O2541" i="1"/>
  <c r="N2541" i="1"/>
  <c r="M2541" i="1"/>
  <c r="L2541" i="1"/>
  <c r="K2541" i="1"/>
  <c r="J2541" i="1"/>
  <c r="I2541" i="1"/>
  <c r="O2540" i="1"/>
  <c r="N2540" i="1"/>
  <c r="M2540" i="1"/>
  <c r="L2540" i="1"/>
  <c r="K2540" i="1"/>
  <c r="J2540" i="1"/>
  <c r="I2540" i="1"/>
  <c r="O2539" i="1"/>
  <c r="N2539" i="1"/>
  <c r="M2539" i="1"/>
  <c r="L2539" i="1"/>
  <c r="K2539" i="1"/>
  <c r="J2539" i="1"/>
  <c r="I2539" i="1"/>
  <c r="P2539" i="1" s="1"/>
  <c r="O2538" i="1"/>
  <c r="N2538" i="1"/>
  <c r="M2538" i="1"/>
  <c r="L2538" i="1"/>
  <c r="K2538" i="1"/>
  <c r="J2538" i="1"/>
  <c r="I2538" i="1"/>
  <c r="P2538" i="1" s="1"/>
  <c r="S2538" i="1" s="1"/>
  <c r="O2537" i="1"/>
  <c r="N2537" i="1"/>
  <c r="M2537" i="1"/>
  <c r="L2537" i="1"/>
  <c r="K2537" i="1"/>
  <c r="J2537" i="1"/>
  <c r="I2537" i="1"/>
  <c r="P2537" i="1" s="1"/>
  <c r="O2536" i="1"/>
  <c r="N2536" i="1"/>
  <c r="M2536" i="1"/>
  <c r="L2536" i="1"/>
  <c r="K2536" i="1"/>
  <c r="J2536" i="1"/>
  <c r="I2536" i="1"/>
  <c r="P2536" i="1" s="1"/>
  <c r="R2536" i="1" s="1"/>
  <c r="O2535" i="1"/>
  <c r="N2535" i="1"/>
  <c r="M2535" i="1"/>
  <c r="L2535" i="1"/>
  <c r="K2535" i="1"/>
  <c r="J2535" i="1"/>
  <c r="I2535" i="1"/>
  <c r="O2534" i="1"/>
  <c r="N2534" i="1"/>
  <c r="M2534" i="1"/>
  <c r="L2534" i="1"/>
  <c r="K2534" i="1"/>
  <c r="J2534" i="1"/>
  <c r="I2534" i="1"/>
  <c r="O2533" i="1"/>
  <c r="N2533" i="1"/>
  <c r="M2533" i="1"/>
  <c r="L2533" i="1"/>
  <c r="K2533" i="1"/>
  <c r="J2533" i="1"/>
  <c r="I2533" i="1"/>
  <c r="O2532" i="1"/>
  <c r="N2532" i="1"/>
  <c r="M2532" i="1"/>
  <c r="L2532" i="1"/>
  <c r="K2532" i="1"/>
  <c r="J2532" i="1"/>
  <c r="I2532" i="1"/>
  <c r="O2531" i="1"/>
  <c r="N2531" i="1"/>
  <c r="M2531" i="1"/>
  <c r="L2531" i="1"/>
  <c r="K2531" i="1"/>
  <c r="J2531" i="1"/>
  <c r="I2531" i="1"/>
  <c r="O2530" i="1"/>
  <c r="N2530" i="1"/>
  <c r="M2530" i="1"/>
  <c r="L2530" i="1"/>
  <c r="K2530" i="1"/>
  <c r="J2530" i="1"/>
  <c r="I2530" i="1"/>
  <c r="O2529" i="1"/>
  <c r="N2529" i="1"/>
  <c r="M2529" i="1"/>
  <c r="L2529" i="1"/>
  <c r="K2529" i="1"/>
  <c r="J2529" i="1"/>
  <c r="I2529" i="1"/>
  <c r="O2528" i="1"/>
  <c r="N2528" i="1"/>
  <c r="M2528" i="1"/>
  <c r="L2528" i="1"/>
  <c r="K2528" i="1"/>
  <c r="J2528" i="1"/>
  <c r="I2528" i="1"/>
  <c r="P2528" i="1" s="1"/>
  <c r="O2527" i="1"/>
  <c r="N2527" i="1"/>
  <c r="M2527" i="1"/>
  <c r="L2527" i="1"/>
  <c r="K2527" i="1"/>
  <c r="J2527" i="1"/>
  <c r="I2527" i="1"/>
  <c r="O2526" i="1"/>
  <c r="N2526" i="1"/>
  <c r="M2526" i="1"/>
  <c r="L2526" i="1"/>
  <c r="K2526" i="1"/>
  <c r="J2526" i="1"/>
  <c r="I2526" i="1"/>
  <c r="O2525" i="1"/>
  <c r="N2525" i="1"/>
  <c r="M2525" i="1"/>
  <c r="L2525" i="1"/>
  <c r="K2525" i="1"/>
  <c r="J2525" i="1"/>
  <c r="I2525" i="1"/>
  <c r="O2524" i="1"/>
  <c r="N2524" i="1"/>
  <c r="M2524" i="1"/>
  <c r="L2524" i="1"/>
  <c r="K2524" i="1"/>
  <c r="J2524" i="1"/>
  <c r="I2524" i="1"/>
  <c r="O2523" i="1"/>
  <c r="N2523" i="1"/>
  <c r="M2523" i="1"/>
  <c r="L2523" i="1"/>
  <c r="K2523" i="1"/>
  <c r="J2523" i="1"/>
  <c r="I2523" i="1"/>
  <c r="O2522" i="1"/>
  <c r="N2522" i="1"/>
  <c r="M2522" i="1"/>
  <c r="L2522" i="1"/>
  <c r="K2522" i="1"/>
  <c r="J2522" i="1"/>
  <c r="I2522" i="1"/>
  <c r="O2521" i="1"/>
  <c r="N2521" i="1"/>
  <c r="M2521" i="1"/>
  <c r="L2521" i="1"/>
  <c r="K2521" i="1"/>
  <c r="J2521" i="1"/>
  <c r="I2521" i="1"/>
  <c r="O2520" i="1"/>
  <c r="N2520" i="1"/>
  <c r="M2520" i="1"/>
  <c r="L2520" i="1"/>
  <c r="K2520" i="1"/>
  <c r="J2520" i="1"/>
  <c r="I2520" i="1"/>
  <c r="O2519" i="1"/>
  <c r="N2519" i="1"/>
  <c r="M2519" i="1"/>
  <c r="L2519" i="1"/>
  <c r="K2519" i="1"/>
  <c r="J2519" i="1"/>
  <c r="I2519" i="1"/>
  <c r="O2518" i="1"/>
  <c r="N2518" i="1"/>
  <c r="M2518" i="1"/>
  <c r="L2518" i="1"/>
  <c r="K2518" i="1"/>
  <c r="J2518" i="1"/>
  <c r="I2518" i="1"/>
  <c r="O2517" i="1"/>
  <c r="N2517" i="1"/>
  <c r="M2517" i="1"/>
  <c r="L2517" i="1"/>
  <c r="K2517" i="1"/>
  <c r="J2517" i="1"/>
  <c r="I2517" i="1"/>
  <c r="O2516" i="1"/>
  <c r="N2516" i="1"/>
  <c r="M2516" i="1"/>
  <c r="L2516" i="1"/>
  <c r="K2516" i="1"/>
  <c r="J2516" i="1"/>
  <c r="I2516" i="1"/>
  <c r="O2515" i="1"/>
  <c r="N2515" i="1"/>
  <c r="M2515" i="1"/>
  <c r="L2515" i="1"/>
  <c r="K2515" i="1"/>
  <c r="J2515" i="1"/>
  <c r="I2515" i="1"/>
  <c r="O2514" i="1"/>
  <c r="N2514" i="1"/>
  <c r="M2514" i="1"/>
  <c r="L2514" i="1"/>
  <c r="K2514" i="1"/>
  <c r="J2514" i="1"/>
  <c r="I2514" i="1"/>
  <c r="O2513" i="1"/>
  <c r="N2513" i="1"/>
  <c r="M2513" i="1"/>
  <c r="L2513" i="1"/>
  <c r="K2513" i="1"/>
  <c r="J2513" i="1"/>
  <c r="I2513" i="1"/>
  <c r="O2512" i="1"/>
  <c r="N2512" i="1"/>
  <c r="M2512" i="1"/>
  <c r="L2512" i="1"/>
  <c r="K2512" i="1"/>
  <c r="J2512" i="1"/>
  <c r="I2512" i="1"/>
  <c r="O2511" i="1"/>
  <c r="N2511" i="1"/>
  <c r="M2511" i="1"/>
  <c r="L2511" i="1"/>
  <c r="K2511" i="1"/>
  <c r="J2511" i="1"/>
  <c r="I2511" i="1"/>
  <c r="O2510" i="1"/>
  <c r="N2510" i="1"/>
  <c r="M2510" i="1"/>
  <c r="L2510" i="1"/>
  <c r="K2510" i="1"/>
  <c r="J2510" i="1"/>
  <c r="I2510" i="1"/>
  <c r="O2509" i="1"/>
  <c r="N2509" i="1"/>
  <c r="M2509" i="1"/>
  <c r="L2509" i="1"/>
  <c r="K2509" i="1"/>
  <c r="J2509" i="1"/>
  <c r="I2509" i="1"/>
  <c r="P2509" i="1" s="1"/>
  <c r="Q2509" i="1" s="1"/>
  <c r="O2508" i="1"/>
  <c r="N2508" i="1"/>
  <c r="M2508" i="1"/>
  <c r="L2508" i="1"/>
  <c r="K2508" i="1"/>
  <c r="J2508" i="1"/>
  <c r="I2508" i="1"/>
  <c r="O2507" i="1"/>
  <c r="N2507" i="1"/>
  <c r="M2507" i="1"/>
  <c r="L2507" i="1"/>
  <c r="K2507" i="1"/>
  <c r="J2507" i="1"/>
  <c r="I2507" i="1"/>
  <c r="O2506" i="1"/>
  <c r="N2506" i="1"/>
  <c r="M2506" i="1"/>
  <c r="L2506" i="1"/>
  <c r="K2506" i="1"/>
  <c r="J2506" i="1"/>
  <c r="I2506" i="1"/>
  <c r="O2505" i="1"/>
  <c r="N2505" i="1"/>
  <c r="M2505" i="1"/>
  <c r="L2505" i="1"/>
  <c r="K2505" i="1"/>
  <c r="J2505" i="1"/>
  <c r="I2505" i="1"/>
  <c r="O2504" i="1"/>
  <c r="N2504" i="1"/>
  <c r="M2504" i="1"/>
  <c r="L2504" i="1"/>
  <c r="K2504" i="1"/>
  <c r="J2504" i="1"/>
  <c r="P2504" i="1" s="1"/>
  <c r="I2504" i="1"/>
  <c r="O2503" i="1"/>
  <c r="N2503" i="1"/>
  <c r="M2503" i="1"/>
  <c r="L2503" i="1"/>
  <c r="K2503" i="1"/>
  <c r="J2503" i="1"/>
  <c r="I2503" i="1"/>
  <c r="O2502" i="1"/>
  <c r="N2502" i="1"/>
  <c r="M2502" i="1"/>
  <c r="L2502" i="1"/>
  <c r="K2502" i="1"/>
  <c r="J2502" i="1"/>
  <c r="I2502" i="1"/>
  <c r="O2501" i="1"/>
  <c r="N2501" i="1"/>
  <c r="M2501" i="1"/>
  <c r="L2501" i="1"/>
  <c r="K2501" i="1"/>
  <c r="J2501" i="1"/>
  <c r="I2501" i="1"/>
  <c r="P2501" i="1" s="1"/>
  <c r="O2500" i="1"/>
  <c r="N2500" i="1"/>
  <c r="M2500" i="1"/>
  <c r="L2500" i="1"/>
  <c r="K2500" i="1"/>
  <c r="J2500" i="1"/>
  <c r="I2500" i="1"/>
  <c r="P2500" i="1" s="1"/>
  <c r="O2499" i="1"/>
  <c r="N2499" i="1"/>
  <c r="M2499" i="1"/>
  <c r="L2499" i="1"/>
  <c r="K2499" i="1"/>
  <c r="J2499" i="1"/>
  <c r="I2499" i="1"/>
  <c r="O2498" i="1"/>
  <c r="N2498" i="1"/>
  <c r="M2498" i="1"/>
  <c r="L2498" i="1"/>
  <c r="K2498" i="1"/>
  <c r="J2498" i="1"/>
  <c r="I2498" i="1"/>
  <c r="O2497" i="1"/>
  <c r="N2497" i="1"/>
  <c r="M2497" i="1"/>
  <c r="L2497" i="1"/>
  <c r="K2497" i="1"/>
  <c r="J2497" i="1"/>
  <c r="I2497" i="1"/>
  <c r="O2496" i="1"/>
  <c r="N2496" i="1"/>
  <c r="M2496" i="1"/>
  <c r="L2496" i="1"/>
  <c r="K2496" i="1"/>
  <c r="J2496" i="1"/>
  <c r="I2496" i="1"/>
  <c r="O2495" i="1"/>
  <c r="N2495" i="1"/>
  <c r="M2495" i="1"/>
  <c r="L2495" i="1"/>
  <c r="K2495" i="1"/>
  <c r="J2495" i="1"/>
  <c r="I2495" i="1"/>
  <c r="O2494" i="1"/>
  <c r="N2494" i="1"/>
  <c r="M2494" i="1"/>
  <c r="L2494" i="1"/>
  <c r="K2494" i="1"/>
  <c r="J2494" i="1"/>
  <c r="I2494" i="1"/>
  <c r="O2493" i="1"/>
  <c r="N2493" i="1"/>
  <c r="M2493" i="1"/>
  <c r="L2493" i="1"/>
  <c r="K2493" i="1"/>
  <c r="J2493" i="1"/>
  <c r="I2493" i="1"/>
  <c r="O2492" i="1"/>
  <c r="N2492" i="1"/>
  <c r="M2492" i="1"/>
  <c r="L2492" i="1"/>
  <c r="K2492" i="1"/>
  <c r="J2492" i="1"/>
  <c r="I2492" i="1"/>
  <c r="O2491" i="1"/>
  <c r="N2491" i="1"/>
  <c r="M2491" i="1"/>
  <c r="L2491" i="1"/>
  <c r="K2491" i="1"/>
  <c r="J2491" i="1"/>
  <c r="I2491" i="1"/>
  <c r="O2490" i="1"/>
  <c r="N2490" i="1"/>
  <c r="M2490" i="1"/>
  <c r="L2490" i="1"/>
  <c r="K2490" i="1"/>
  <c r="J2490" i="1"/>
  <c r="I2490" i="1"/>
  <c r="O2489" i="1"/>
  <c r="N2489" i="1"/>
  <c r="M2489" i="1"/>
  <c r="L2489" i="1"/>
  <c r="K2489" i="1"/>
  <c r="J2489" i="1"/>
  <c r="I2489" i="1"/>
  <c r="O2488" i="1"/>
  <c r="N2488" i="1"/>
  <c r="M2488" i="1"/>
  <c r="L2488" i="1"/>
  <c r="K2488" i="1"/>
  <c r="J2488" i="1"/>
  <c r="I2488" i="1"/>
  <c r="O2487" i="1"/>
  <c r="N2487" i="1"/>
  <c r="M2487" i="1"/>
  <c r="L2487" i="1"/>
  <c r="K2487" i="1"/>
  <c r="J2487" i="1"/>
  <c r="I2487" i="1"/>
  <c r="O2486" i="1"/>
  <c r="N2486" i="1"/>
  <c r="M2486" i="1"/>
  <c r="L2486" i="1"/>
  <c r="K2486" i="1"/>
  <c r="J2486" i="1"/>
  <c r="I2486" i="1"/>
  <c r="O2485" i="1"/>
  <c r="N2485" i="1"/>
  <c r="M2485" i="1"/>
  <c r="L2485" i="1"/>
  <c r="K2485" i="1"/>
  <c r="J2485" i="1"/>
  <c r="I2485" i="1"/>
  <c r="O2484" i="1"/>
  <c r="N2484" i="1"/>
  <c r="M2484" i="1"/>
  <c r="L2484" i="1"/>
  <c r="K2484" i="1"/>
  <c r="J2484" i="1"/>
  <c r="I2484" i="1"/>
  <c r="O2483" i="1"/>
  <c r="N2483" i="1"/>
  <c r="M2483" i="1"/>
  <c r="L2483" i="1"/>
  <c r="K2483" i="1"/>
  <c r="J2483" i="1"/>
  <c r="I2483" i="1"/>
  <c r="O2482" i="1"/>
  <c r="N2482" i="1"/>
  <c r="M2482" i="1"/>
  <c r="L2482" i="1"/>
  <c r="K2482" i="1"/>
  <c r="J2482" i="1"/>
  <c r="I2482" i="1"/>
  <c r="O2481" i="1"/>
  <c r="N2481" i="1"/>
  <c r="M2481" i="1"/>
  <c r="L2481" i="1"/>
  <c r="K2481" i="1"/>
  <c r="J2481" i="1"/>
  <c r="I2481" i="1"/>
  <c r="O2480" i="1"/>
  <c r="P2480" i="1" s="1"/>
  <c r="N2480" i="1"/>
  <c r="M2480" i="1"/>
  <c r="L2480" i="1"/>
  <c r="K2480" i="1"/>
  <c r="J2480" i="1"/>
  <c r="I2480" i="1"/>
  <c r="O2479" i="1"/>
  <c r="N2479" i="1"/>
  <c r="M2479" i="1"/>
  <c r="L2479" i="1"/>
  <c r="K2479" i="1"/>
  <c r="J2479" i="1"/>
  <c r="I2479" i="1"/>
  <c r="O2478" i="1"/>
  <c r="N2478" i="1"/>
  <c r="M2478" i="1"/>
  <c r="L2478" i="1"/>
  <c r="K2478" i="1"/>
  <c r="J2478" i="1"/>
  <c r="I2478" i="1"/>
  <c r="O2477" i="1"/>
  <c r="N2477" i="1"/>
  <c r="M2477" i="1"/>
  <c r="L2477" i="1"/>
  <c r="K2477" i="1"/>
  <c r="J2477" i="1"/>
  <c r="I2477" i="1"/>
  <c r="O2476" i="1"/>
  <c r="N2476" i="1"/>
  <c r="M2476" i="1"/>
  <c r="L2476" i="1"/>
  <c r="K2476" i="1"/>
  <c r="J2476" i="1"/>
  <c r="I2476" i="1"/>
  <c r="O2475" i="1"/>
  <c r="N2475" i="1"/>
  <c r="M2475" i="1"/>
  <c r="L2475" i="1"/>
  <c r="K2475" i="1"/>
  <c r="J2475" i="1"/>
  <c r="I2475" i="1"/>
  <c r="O2474" i="1"/>
  <c r="N2474" i="1"/>
  <c r="M2474" i="1"/>
  <c r="L2474" i="1"/>
  <c r="K2474" i="1"/>
  <c r="J2474" i="1"/>
  <c r="I2474" i="1"/>
  <c r="O2473" i="1"/>
  <c r="N2473" i="1"/>
  <c r="M2473" i="1"/>
  <c r="L2473" i="1"/>
  <c r="K2473" i="1"/>
  <c r="J2473" i="1"/>
  <c r="I2473" i="1"/>
  <c r="P2472" i="1"/>
  <c r="O2472" i="1"/>
  <c r="N2472" i="1"/>
  <c r="M2472" i="1"/>
  <c r="L2472" i="1"/>
  <c r="K2472" i="1"/>
  <c r="J2472" i="1"/>
  <c r="I2472" i="1"/>
  <c r="O2471" i="1"/>
  <c r="N2471" i="1"/>
  <c r="M2471" i="1"/>
  <c r="L2471" i="1"/>
  <c r="K2471" i="1"/>
  <c r="J2471" i="1"/>
  <c r="I2471" i="1"/>
  <c r="O2470" i="1"/>
  <c r="N2470" i="1"/>
  <c r="M2470" i="1"/>
  <c r="L2470" i="1"/>
  <c r="K2470" i="1"/>
  <c r="J2470" i="1"/>
  <c r="I2470" i="1"/>
  <c r="O2469" i="1"/>
  <c r="N2469" i="1"/>
  <c r="M2469" i="1"/>
  <c r="L2469" i="1"/>
  <c r="K2469" i="1"/>
  <c r="J2469" i="1"/>
  <c r="I2469" i="1"/>
  <c r="O2468" i="1"/>
  <c r="N2468" i="1"/>
  <c r="M2468" i="1"/>
  <c r="L2468" i="1"/>
  <c r="K2468" i="1"/>
  <c r="J2468" i="1"/>
  <c r="I2468" i="1"/>
  <c r="O2467" i="1"/>
  <c r="N2467" i="1"/>
  <c r="M2467" i="1"/>
  <c r="L2467" i="1"/>
  <c r="K2467" i="1"/>
  <c r="J2467" i="1"/>
  <c r="I2467" i="1"/>
  <c r="O2466" i="1"/>
  <c r="N2466" i="1"/>
  <c r="M2466" i="1"/>
  <c r="L2466" i="1"/>
  <c r="K2466" i="1"/>
  <c r="J2466" i="1"/>
  <c r="I2466" i="1"/>
  <c r="O2465" i="1"/>
  <c r="N2465" i="1"/>
  <c r="M2465" i="1"/>
  <c r="L2465" i="1"/>
  <c r="K2465" i="1"/>
  <c r="J2465" i="1"/>
  <c r="I2465" i="1"/>
  <c r="O2464" i="1"/>
  <c r="N2464" i="1"/>
  <c r="M2464" i="1"/>
  <c r="L2464" i="1"/>
  <c r="K2464" i="1"/>
  <c r="J2464" i="1"/>
  <c r="I2464" i="1"/>
  <c r="P2464" i="1" s="1"/>
  <c r="O2463" i="1"/>
  <c r="N2463" i="1"/>
  <c r="M2463" i="1"/>
  <c r="L2463" i="1"/>
  <c r="K2463" i="1"/>
  <c r="J2463" i="1"/>
  <c r="I2463" i="1"/>
  <c r="P2463" i="1" s="1"/>
  <c r="S2463" i="1" s="1"/>
  <c r="O2462" i="1"/>
  <c r="N2462" i="1"/>
  <c r="M2462" i="1"/>
  <c r="L2462" i="1"/>
  <c r="K2462" i="1"/>
  <c r="J2462" i="1"/>
  <c r="I2462" i="1"/>
  <c r="O2461" i="1"/>
  <c r="N2461" i="1"/>
  <c r="M2461" i="1"/>
  <c r="L2461" i="1"/>
  <c r="K2461" i="1"/>
  <c r="J2461" i="1"/>
  <c r="I2461" i="1"/>
  <c r="O2460" i="1"/>
  <c r="N2460" i="1"/>
  <c r="M2460" i="1"/>
  <c r="L2460" i="1"/>
  <c r="K2460" i="1"/>
  <c r="J2460" i="1"/>
  <c r="I2460" i="1"/>
  <c r="O2459" i="1"/>
  <c r="N2459" i="1"/>
  <c r="M2459" i="1"/>
  <c r="L2459" i="1"/>
  <c r="K2459" i="1"/>
  <c r="J2459" i="1"/>
  <c r="I2459" i="1"/>
  <c r="O2458" i="1"/>
  <c r="N2458" i="1"/>
  <c r="M2458" i="1"/>
  <c r="L2458" i="1"/>
  <c r="K2458" i="1"/>
  <c r="J2458" i="1"/>
  <c r="I2458" i="1"/>
  <c r="O2457" i="1"/>
  <c r="N2457" i="1"/>
  <c r="M2457" i="1"/>
  <c r="L2457" i="1"/>
  <c r="K2457" i="1"/>
  <c r="J2457" i="1"/>
  <c r="I2457" i="1"/>
  <c r="O2456" i="1"/>
  <c r="N2456" i="1"/>
  <c r="M2456" i="1"/>
  <c r="L2456" i="1"/>
  <c r="K2456" i="1"/>
  <c r="J2456" i="1"/>
  <c r="I2456" i="1"/>
  <c r="P2456" i="1" s="1"/>
  <c r="O2455" i="1"/>
  <c r="N2455" i="1"/>
  <c r="M2455" i="1"/>
  <c r="L2455" i="1"/>
  <c r="K2455" i="1"/>
  <c r="J2455" i="1"/>
  <c r="I2455" i="1"/>
  <c r="O2454" i="1"/>
  <c r="N2454" i="1"/>
  <c r="M2454" i="1"/>
  <c r="L2454" i="1"/>
  <c r="K2454" i="1"/>
  <c r="J2454" i="1"/>
  <c r="I2454" i="1"/>
  <c r="O2453" i="1"/>
  <c r="N2453" i="1"/>
  <c r="M2453" i="1"/>
  <c r="L2453" i="1"/>
  <c r="K2453" i="1"/>
  <c r="J2453" i="1"/>
  <c r="I2453" i="1"/>
  <c r="O2452" i="1"/>
  <c r="N2452" i="1"/>
  <c r="M2452" i="1"/>
  <c r="L2452" i="1"/>
  <c r="K2452" i="1"/>
  <c r="J2452" i="1"/>
  <c r="I2452" i="1"/>
  <c r="O2451" i="1"/>
  <c r="N2451" i="1"/>
  <c r="M2451" i="1"/>
  <c r="L2451" i="1"/>
  <c r="K2451" i="1"/>
  <c r="J2451" i="1"/>
  <c r="I2451" i="1"/>
  <c r="O2450" i="1"/>
  <c r="N2450" i="1"/>
  <c r="M2450" i="1"/>
  <c r="L2450" i="1"/>
  <c r="K2450" i="1"/>
  <c r="J2450" i="1"/>
  <c r="I2450" i="1"/>
  <c r="O2449" i="1"/>
  <c r="N2449" i="1"/>
  <c r="M2449" i="1"/>
  <c r="L2449" i="1"/>
  <c r="K2449" i="1"/>
  <c r="J2449" i="1"/>
  <c r="I2449" i="1"/>
  <c r="O2448" i="1"/>
  <c r="N2448" i="1"/>
  <c r="M2448" i="1"/>
  <c r="L2448" i="1"/>
  <c r="K2448" i="1"/>
  <c r="P2448" i="1" s="1"/>
  <c r="J2448" i="1"/>
  <c r="I2448" i="1"/>
  <c r="O2447" i="1"/>
  <c r="N2447" i="1"/>
  <c r="M2447" i="1"/>
  <c r="L2447" i="1"/>
  <c r="K2447" i="1"/>
  <c r="J2447" i="1"/>
  <c r="I2447" i="1"/>
  <c r="O2446" i="1"/>
  <c r="N2446" i="1"/>
  <c r="M2446" i="1"/>
  <c r="L2446" i="1"/>
  <c r="K2446" i="1"/>
  <c r="J2446" i="1"/>
  <c r="I2446" i="1"/>
  <c r="O2445" i="1"/>
  <c r="N2445" i="1"/>
  <c r="M2445" i="1"/>
  <c r="L2445" i="1"/>
  <c r="K2445" i="1"/>
  <c r="J2445" i="1"/>
  <c r="I2445" i="1"/>
  <c r="P2445" i="1" s="1"/>
  <c r="Q2445" i="1" s="1"/>
  <c r="O2444" i="1"/>
  <c r="N2444" i="1"/>
  <c r="M2444" i="1"/>
  <c r="L2444" i="1"/>
  <c r="K2444" i="1"/>
  <c r="J2444" i="1"/>
  <c r="I2444" i="1"/>
  <c r="O2443" i="1"/>
  <c r="N2443" i="1"/>
  <c r="M2443" i="1"/>
  <c r="L2443" i="1"/>
  <c r="K2443" i="1"/>
  <c r="J2443" i="1"/>
  <c r="I2443" i="1"/>
  <c r="O2442" i="1"/>
  <c r="N2442" i="1"/>
  <c r="M2442" i="1"/>
  <c r="L2442" i="1"/>
  <c r="K2442" i="1"/>
  <c r="J2442" i="1"/>
  <c r="I2442" i="1"/>
  <c r="O2441" i="1"/>
  <c r="N2441" i="1"/>
  <c r="M2441" i="1"/>
  <c r="L2441" i="1"/>
  <c r="K2441" i="1"/>
  <c r="J2441" i="1"/>
  <c r="I2441" i="1"/>
  <c r="O2440" i="1"/>
  <c r="N2440" i="1"/>
  <c r="M2440" i="1"/>
  <c r="L2440" i="1"/>
  <c r="K2440" i="1"/>
  <c r="J2440" i="1"/>
  <c r="I2440" i="1"/>
  <c r="O2439" i="1"/>
  <c r="N2439" i="1"/>
  <c r="M2439" i="1"/>
  <c r="L2439" i="1"/>
  <c r="K2439" i="1"/>
  <c r="J2439" i="1"/>
  <c r="I2439" i="1"/>
  <c r="O2438" i="1"/>
  <c r="N2438" i="1"/>
  <c r="M2438" i="1"/>
  <c r="L2438" i="1"/>
  <c r="K2438" i="1"/>
  <c r="J2438" i="1"/>
  <c r="I2438" i="1"/>
  <c r="O2437" i="1"/>
  <c r="N2437" i="1"/>
  <c r="M2437" i="1"/>
  <c r="L2437" i="1"/>
  <c r="K2437" i="1"/>
  <c r="J2437" i="1"/>
  <c r="I2437" i="1"/>
  <c r="P2437" i="1" s="1"/>
  <c r="O2436" i="1"/>
  <c r="N2436" i="1"/>
  <c r="M2436" i="1"/>
  <c r="L2436" i="1"/>
  <c r="K2436" i="1"/>
  <c r="J2436" i="1"/>
  <c r="I2436" i="1"/>
  <c r="P2436" i="1" s="1"/>
  <c r="O2435" i="1"/>
  <c r="N2435" i="1"/>
  <c r="M2435" i="1"/>
  <c r="L2435" i="1"/>
  <c r="K2435" i="1"/>
  <c r="J2435" i="1"/>
  <c r="I2435" i="1"/>
  <c r="O2434" i="1"/>
  <c r="N2434" i="1"/>
  <c r="M2434" i="1"/>
  <c r="L2434" i="1"/>
  <c r="K2434" i="1"/>
  <c r="J2434" i="1"/>
  <c r="I2434" i="1"/>
  <c r="O2433" i="1"/>
  <c r="N2433" i="1"/>
  <c r="M2433" i="1"/>
  <c r="L2433" i="1"/>
  <c r="K2433" i="1"/>
  <c r="J2433" i="1"/>
  <c r="I2433" i="1"/>
  <c r="O2432" i="1"/>
  <c r="N2432" i="1"/>
  <c r="M2432" i="1"/>
  <c r="L2432" i="1"/>
  <c r="K2432" i="1"/>
  <c r="J2432" i="1"/>
  <c r="I2432" i="1"/>
  <c r="P2432" i="1" s="1"/>
  <c r="O2431" i="1"/>
  <c r="N2431" i="1"/>
  <c r="M2431" i="1"/>
  <c r="L2431" i="1"/>
  <c r="K2431" i="1"/>
  <c r="J2431" i="1"/>
  <c r="I2431" i="1"/>
  <c r="O2430" i="1"/>
  <c r="N2430" i="1"/>
  <c r="M2430" i="1"/>
  <c r="L2430" i="1"/>
  <c r="K2430" i="1"/>
  <c r="J2430" i="1"/>
  <c r="I2430" i="1"/>
  <c r="O2429" i="1"/>
  <c r="N2429" i="1"/>
  <c r="M2429" i="1"/>
  <c r="L2429" i="1"/>
  <c r="K2429" i="1"/>
  <c r="J2429" i="1"/>
  <c r="I2429" i="1"/>
  <c r="O2428" i="1"/>
  <c r="N2428" i="1"/>
  <c r="M2428" i="1"/>
  <c r="L2428" i="1"/>
  <c r="K2428" i="1"/>
  <c r="J2428" i="1"/>
  <c r="I2428" i="1"/>
  <c r="O2427" i="1"/>
  <c r="N2427" i="1"/>
  <c r="M2427" i="1"/>
  <c r="L2427" i="1"/>
  <c r="K2427" i="1"/>
  <c r="J2427" i="1"/>
  <c r="I2427" i="1"/>
  <c r="O2426" i="1"/>
  <c r="N2426" i="1"/>
  <c r="M2426" i="1"/>
  <c r="L2426" i="1"/>
  <c r="K2426" i="1"/>
  <c r="J2426" i="1"/>
  <c r="I2426" i="1"/>
  <c r="O2425" i="1"/>
  <c r="N2425" i="1"/>
  <c r="M2425" i="1"/>
  <c r="L2425" i="1"/>
  <c r="K2425" i="1"/>
  <c r="J2425" i="1"/>
  <c r="I2425" i="1"/>
  <c r="O2424" i="1"/>
  <c r="N2424" i="1"/>
  <c r="M2424" i="1"/>
  <c r="L2424" i="1"/>
  <c r="K2424" i="1"/>
  <c r="J2424" i="1"/>
  <c r="I2424" i="1"/>
  <c r="P2424" i="1" s="1"/>
  <c r="O2423" i="1"/>
  <c r="N2423" i="1"/>
  <c r="M2423" i="1"/>
  <c r="L2423" i="1"/>
  <c r="K2423" i="1"/>
  <c r="J2423" i="1"/>
  <c r="I2423" i="1"/>
  <c r="O2422" i="1"/>
  <c r="N2422" i="1"/>
  <c r="M2422" i="1"/>
  <c r="L2422" i="1"/>
  <c r="K2422" i="1"/>
  <c r="J2422" i="1"/>
  <c r="I2422" i="1"/>
  <c r="O2421" i="1"/>
  <c r="N2421" i="1"/>
  <c r="M2421" i="1"/>
  <c r="L2421" i="1"/>
  <c r="K2421" i="1"/>
  <c r="J2421" i="1"/>
  <c r="I2421" i="1"/>
  <c r="O2420" i="1"/>
  <c r="N2420" i="1"/>
  <c r="M2420" i="1"/>
  <c r="L2420" i="1"/>
  <c r="K2420" i="1"/>
  <c r="J2420" i="1"/>
  <c r="I2420" i="1"/>
  <c r="O2419" i="1"/>
  <c r="N2419" i="1"/>
  <c r="M2419" i="1"/>
  <c r="L2419" i="1"/>
  <c r="K2419" i="1"/>
  <c r="J2419" i="1"/>
  <c r="I2419" i="1"/>
  <c r="O2418" i="1"/>
  <c r="N2418" i="1"/>
  <c r="M2418" i="1"/>
  <c r="L2418" i="1"/>
  <c r="K2418" i="1"/>
  <c r="J2418" i="1"/>
  <c r="I2418" i="1"/>
  <c r="O2417" i="1"/>
  <c r="N2417" i="1"/>
  <c r="M2417" i="1"/>
  <c r="L2417" i="1"/>
  <c r="K2417" i="1"/>
  <c r="J2417" i="1"/>
  <c r="I2417" i="1"/>
  <c r="O2416" i="1"/>
  <c r="P2416" i="1" s="1"/>
  <c r="N2416" i="1"/>
  <c r="M2416" i="1"/>
  <c r="L2416" i="1"/>
  <c r="K2416" i="1"/>
  <c r="J2416" i="1"/>
  <c r="I2416" i="1"/>
  <c r="O2415" i="1"/>
  <c r="N2415" i="1"/>
  <c r="M2415" i="1"/>
  <c r="L2415" i="1"/>
  <c r="K2415" i="1"/>
  <c r="J2415" i="1"/>
  <c r="I2415" i="1"/>
  <c r="O2414" i="1"/>
  <c r="N2414" i="1"/>
  <c r="M2414" i="1"/>
  <c r="L2414" i="1"/>
  <c r="K2414" i="1"/>
  <c r="J2414" i="1"/>
  <c r="I2414" i="1"/>
  <c r="O2413" i="1"/>
  <c r="N2413" i="1"/>
  <c r="M2413" i="1"/>
  <c r="L2413" i="1"/>
  <c r="K2413" i="1"/>
  <c r="J2413" i="1"/>
  <c r="I2413" i="1"/>
  <c r="O2412" i="1"/>
  <c r="N2412" i="1"/>
  <c r="M2412" i="1"/>
  <c r="L2412" i="1"/>
  <c r="K2412" i="1"/>
  <c r="J2412" i="1"/>
  <c r="I2412" i="1"/>
  <c r="O2411" i="1"/>
  <c r="N2411" i="1"/>
  <c r="M2411" i="1"/>
  <c r="L2411" i="1"/>
  <c r="K2411" i="1"/>
  <c r="J2411" i="1"/>
  <c r="I2411" i="1"/>
  <c r="O2410" i="1"/>
  <c r="N2410" i="1"/>
  <c r="M2410" i="1"/>
  <c r="L2410" i="1"/>
  <c r="K2410" i="1"/>
  <c r="J2410" i="1"/>
  <c r="I2410" i="1"/>
  <c r="O2409" i="1"/>
  <c r="N2409" i="1"/>
  <c r="M2409" i="1"/>
  <c r="L2409" i="1"/>
  <c r="K2409" i="1"/>
  <c r="J2409" i="1"/>
  <c r="I2409" i="1"/>
  <c r="P2408" i="1"/>
  <c r="O2408" i="1"/>
  <c r="N2408" i="1"/>
  <c r="M2408" i="1"/>
  <c r="L2408" i="1"/>
  <c r="K2408" i="1"/>
  <c r="J2408" i="1"/>
  <c r="I2408" i="1"/>
  <c r="O2407" i="1"/>
  <c r="N2407" i="1"/>
  <c r="M2407" i="1"/>
  <c r="L2407" i="1"/>
  <c r="K2407" i="1"/>
  <c r="J2407" i="1"/>
  <c r="I2407" i="1"/>
  <c r="O2406" i="1"/>
  <c r="N2406" i="1"/>
  <c r="M2406" i="1"/>
  <c r="L2406" i="1"/>
  <c r="K2406" i="1"/>
  <c r="J2406" i="1"/>
  <c r="I2406" i="1"/>
  <c r="O2405" i="1"/>
  <c r="N2405" i="1"/>
  <c r="M2405" i="1"/>
  <c r="L2405" i="1"/>
  <c r="K2405" i="1"/>
  <c r="J2405" i="1"/>
  <c r="I2405" i="1"/>
  <c r="O2404" i="1"/>
  <c r="N2404" i="1"/>
  <c r="M2404" i="1"/>
  <c r="L2404" i="1"/>
  <c r="K2404" i="1"/>
  <c r="J2404" i="1"/>
  <c r="I2404" i="1"/>
  <c r="O2403" i="1"/>
  <c r="N2403" i="1"/>
  <c r="M2403" i="1"/>
  <c r="L2403" i="1"/>
  <c r="K2403" i="1"/>
  <c r="J2403" i="1"/>
  <c r="I2403" i="1"/>
  <c r="O2402" i="1"/>
  <c r="N2402" i="1"/>
  <c r="M2402" i="1"/>
  <c r="L2402" i="1"/>
  <c r="K2402" i="1"/>
  <c r="J2402" i="1"/>
  <c r="I2402" i="1"/>
  <c r="O2401" i="1"/>
  <c r="N2401" i="1"/>
  <c r="M2401" i="1"/>
  <c r="L2401" i="1"/>
  <c r="K2401" i="1"/>
  <c r="J2401" i="1"/>
  <c r="I2401" i="1"/>
  <c r="O2400" i="1"/>
  <c r="N2400" i="1"/>
  <c r="M2400" i="1"/>
  <c r="L2400" i="1"/>
  <c r="K2400" i="1"/>
  <c r="J2400" i="1"/>
  <c r="I2400" i="1"/>
  <c r="O2399" i="1"/>
  <c r="N2399" i="1"/>
  <c r="M2399" i="1"/>
  <c r="L2399" i="1"/>
  <c r="K2399" i="1"/>
  <c r="J2399" i="1"/>
  <c r="I2399" i="1"/>
  <c r="O2398" i="1"/>
  <c r="N2398" i="1"/>
  <c r="M2398" i="1"/>
  <c r="L2398" i="1"/>
  <c r="K2398" i="1"/>
  <c r="J2398" i="1"/>
  <c r="I2398" i="1"/>
  <c r="O2397" i="1"/>
  <c r="N2397" i="1"/>
  <c r="M2397" i="1"/>
  <c r="L2397" i="1"/>
  <c r="K2397" i="1"/>
  <c r="J2397" i="1"/>
  <c r="I2397" i="1"/>
  <c r="O2396" i="1"/>
  <c r="N2396" i="1"/>
  <c r="M2396" i="1"/>
  <c r="L2396" i="1"/>
  <c r="K2396" i="1"/>
  <c r="J2396" i="1"/>
  <c r="I2396" i="1"/>
  <c r="O2395" i="1"/>
  <c r="N2395" i="1"/>
  <c r="M2395" i="1"/>
  <c r="L2395" i="1"/>
  <c r="K2395" i="1"/>
  <c r="J2395" i="1"/>
  <c r="I2395" i="1"/>
  <c r="O2394" i="1"/>
  <c r="N2394" i="1"/>
  <c r="M2394" i="1"/>
  <c r="L2394" i="1"/>
  <c r="K2394" i="1"/>
  <c r="J2394" i="1"/>
  <c r="I2394" i="1"/>
  <c r="O2393" i="1"/>
  <c r="N2393" i="1"/>
  <c r="M2393" i="1"/>
  <c r="L2393" i="1"/>
  <c r="K2393" i="1"/>
  <c r="J2393" i="1"/>
  <c r="I2393" i="1"/>
  <c r="O2392" i="1"/>
  <c r="N2392" i="1"/>
  <c r="M2392" i="1"/>
  <c r="L2392" i="1"/>
  <c r="K2392" i="1"/>
  <c r="P2392" i="1" s="1"/>
  <c r="J2392" i="1"/>
  <c r="I2392" i="1"/>
  <c r="O2391" i="1"/>
  <c r="N2391" i="1"/>
  <c r="M2391" i="1"/>
  <c r="L2391" i="1"/>
  <c r="K2391" i="1"/>
  <c r="J2391" i="1"/>
  <c r="I2391" i="1"/>
  <c r="O2390" i="1"/>
  <c r="N2390" i="1"/>
  <c r="M2390" i="1"/>
  <c r="L2390" i="1"/>
  <c r="K2390" i="1"/>
  <c r="J2390" i="1"/>
  <c r="I2390" i="1"/>
  <c r="P2390" i="1" s="1"/>
  <c r="O2389" i="1"/>
  <c r="N2389" i="1"/>
  <c r="M2389" i="1"/>
  <c r="L2389" i="1"/>
  <c r="K2389" i="1"/>
  <c r="J2389" i="1"/>
  <c r="I2389" i="1"/>
  <c r="P2389" i="1" s="1"/>
  <c r="Q2389" i="1" s="1"/>
  <c r="O2388" i="1"/>
  <c r="N2388" i="1"/>
  <c r="M2388" i="1"/>
  <c r="L2388" i="1"/>
  <c r="K2388" i="1"/>
  <c r="J2388" i="1"/>
  <c r="I2388" i="1"/>
  <c r="O2387" i="1"/>
  <c r="N2387" i="1"/>
  <c r="M2387" i="1"/>
  <c r="L2387" i="1"/>
  <c r="K2387" i="1"/>
  <c r="J2387" i="1"/>
  <c r="I2387" i="1"/>
  <c r="O2386" i="1"/>
  <c r="N2386" i="1"/>
  <c r="M2386" i="1"/>
  <c r="L2386" i="1"/>
  <c r="K2386" i="1"/>
  <c r="J2386" i="1"/>
  <c r="I2386" i="1"/>
  <c r="O2385" i="1"/>
  <c r="N2385" i="1"/>
  <c r="M2385" i="1"/>
  <c r="L2385" i="1"/>
  <c r="K2385" i="1"/>
  <c r="J2385" i="1"/>
  <c r="I2385" i="1"/>
  <c r="O2384" i="1"/>
  <c r="N2384" i="1"/>
  <c r="M2384" i="1"/>
  <c r="L2384" i="1"/>
  <c r="K2384" i="1"/>
  <c r="J2384" i="1"/>
  <c r="I2384" i="1"/>
  <c r="O2383" i="1"/>
  <c r="N2383" i="1"/>
  <c r="M2383" i="1"/>
  <c r="L2383" i="1"/>
  <c r="K2383" i="1"/>
  <c r="J2383" i="1"/>
  <c r="I2383" i="1"/>
  <c r="O2382" i="1"/>
  <c r="N2382" i="1"/>
  <c r="M2382" i="1"/>
  <c r="L2382" i="1"/>
  <c r="K2382" i="1"/>
  <c r="J2382" i="1"/>
  <c r="I2382" i="1"/>
  <c r="O2381" i="1"/>
  <c r="N2381" i="1"/>
  <c r="M2381" i="1"/>
  <c r="L2381" i="1"/>
  <c r="K2381" i="1"/>
  <c r="J2381" i="1"/>
  <c r="I2381" i="1"/>
  <c r="O2380" i="1"/>
  <c r="N2380" i="1"/>
  <c r="M2380" i="1"/>
  <c r="L2380" i="1"/>
  <c r="K2380" i="1"/>
  <c r="J2380" i="1"/>
  <c r="I2380" i="1"/>
  <c r="O2379" i="1"/>
  <c r="N2379" i="1"/>
  <c r="M2379" i="1"/>
  <c r="L2379" i="1"/>
  <c r="K2379" i="1"/>
  <c r="J2379" i="1"/>
  <c r="I2379" i="1"/>
  <c r="O2378" i="1"/>
  <c r="N2378" i="1"/>
  <c r="M2378" i="1"/>
  <c r="L2378" i="1"/>
  <c r="K2378" i="1"/>
  <c r="J2378" i="1"/>
  <c r="I2378" i="1"/>
  <c r="O2377" i="1"/>
  <c r="N2377" i="1"/>
  <c r="M2377" i="1"/>
  <c r="L2377" i="1"/>
  <c r="K2377" i="1"/>
  <c r="J2377" i="1"/>
  <c r="I2377" i="1"/>
  <c r="O2376" i="1"/>
  <c r="N2376" i="1"/>
  <c r="M2376" i="1"/>
  <c r="L2376" i="1"/>
  <c r="K2376" i="1"/>
  <c r="J2376" i="1"/>
  <c r="I2376" i="1"/>
  <c r="O2375" i="1"/>
  <c r="N2375" i="1"/>
  <c r="M2375" i="1"/>
  <c r="L2375" i="1"/>
  <c r="K2375" i="1"/>
  <c r="J2375" i="1"/>
  <c r="I2375" i="1"/>
  <c r="O2374" i="1"/>
  <c r="N2374" i="1"/>
  <c r="M2374" i="1"/>
  <c r="L2374" i="1"/>
  <c r="K2374" i="1"/>
  <c r="J2374" i="1"/>
  <c r="I2374" i="1"/>
  <c r="O2373" i="1"/>
  <c r="N2373" i="1"/>
  <c r="M2373" i="1"/>
  <c r="L2373" i="1"/>
  <c r="K2373" i="1"/>
  <c r="J2373" i="1"/>
  <c r="I2373" i="1"/>
  <c r="O2372" i="1"/>
  <c r="N2372" i="1"/>
  <c r="M2372" i="1"/>
  <c r="L2372" i="1"/>
  <c r="K2372" i="1"/>
  <c r="J2372" i="1"/>
  <c r="I2372" i="1"/>
  <c r="O2371" i="1"/>
  <c r="N2371" i="1"/>
  <c r="M2371" i="1"/>
  <c r="L2371" i="1"/>
  <c r="K2371" i="1"/>
  <c r="J2371" i="1"/>
  <c r="I2371" i="1"/>
  <c r="O2370" i="1"/>
  <c r="N2370" i="1"/>
  <c r="M2370" i="1"/>
  <c r="L2370" i="1"/>
  <c r="K2370" i="1"/>
  <c r="J2370" i="1"/>
  <c r="I2370" i="1"/>
  <c r="P2370" i="1" s="1"/>
  <c r="R2370" i="1" s="1"/>
  <c r="O2369" i="1"/>
  <c r="N2369" i="1"/>
  <c r="M2369" i="1"/>
  <c r="L2369" i="1"/>
  <c r="K2369" i="1"/>
  <c r="J2369" i="1"/>
  <c r="I2369" i="1"/>
  <c r="P2368" i="1"/>
  <c r="O2368" i="1"/>
  <c r="N2368" i="1"/>
  <c r="M2368" i="1"/>
  <c r="L2368" i="1"/>
  <c r="K2368" i="1"/>
  <c r="J2368" i="1"/>
  <c r="I2368" i="1"/>
  <c r="O2367" i="1"/>
  <c r="N2367" i="1"/>
  <c r="M2367" i="1"/>
  <c r="L2367" i="1"/>
  <c r="K2367" i="1"/>
  <c r="J2367" i="1"/>
  <c r="I2367" i="1"/>
  <c r="O2366" i="1"/>
  <c r="N2366" i="1"/>
  <c r="M2366" i="1"/>
  <c r="L2366" i="1"/>
  <c r="K2366" i="1"/>
  <c r="J2366" i="1"/>
  <c r="I2366" i="1"/>
  <c r="O2365" i="1"/>
  <c r="N2365" i="1"/>
  <c r="M2365" i="1"/>
  <c r="L2365" i="1"/>
  <c r="K2365" i="1"/>
  <c r="J2365" i="1"/>
  <c r="I2365" i="1"/>
  <c r="O2364" i="1"/>
  <c r="N2364" i="1"/>
  <c r="M2364" i="1"/>
  <c r="L2364" i="1"/>
  <c r="K2364" i="1"/>
  <c r="J2364" i="1"/>
  <c r="I2364" i="1"/>
  <c r="O2363" i="1"/>
  <c r="N2363" i="1"/>
  <c r="M2363" i="1"/>
  <c r="L2363" i="1"/>
  <c r="K2363" i="1"/>
  <c r="J2363" i="1"/>
  <c r="I2363" i="1"/>
  <c r="O2362" i="1"/>
  <c r="N2362" i="1"/>
  <c r="M2362" i="1"/>
  <c r="L2362" i="1"/>
  <c r="K2362" i="1"/>
  <c r="J2362" i="1"/>
  <c r="I2362" i="1"/>
  <c r="O2361" i="1"/>
  <c r="N2361" i="1"/>
  <c r="M2361" i="1"/>
  <c r="L2361" i="1"/>
  <c r="K2361" i="1"/>
  <c r="J2361" i="1"/>
  <c r="I2361" i="1"/>
  <c r="O2360" i="1"/>
  <c r="N2360" i="1"/>
  <c r="M2360" i="1"/>
  <c r="L2360" i="1"/>
  <c r="K2360" i="1"/>
  <c r="J2360" i="1"/>
  <c r="I2360" i="1"/>
  <c r="P2360" i="1" s="1"/>
  <c r="O2359" i="1"/>
  <c r="N2359" i="1"/>
  <c r="M2359" i="1"/>
  <c r="L2359" i="1"/>
  <c r="K2359" i="1"/>
  <c r="J2359" i="1"/>
  <c r="I2359" i="1"/>
  <c r="P2359" i="1" s="1"/>
  <c r="O2358" i="1"/>
  <c r="N2358" i="1"/>
  <c r="M2358" i="1"/>
  <c r="L2358" i="1"/>
  <c r="K2358" i="1"/>
  <c r="J2358" i="1"/>
  <c r="I2358" i="1"/>
  <c r="O2357" i="1"/>
  <c r="N2357" i="1"/>
  <c r="M2357" i="1"/>
  <c r="L2357" i="1"/>
  <c r="K2357" i="1"/>
  <c r="J2357" i="1"/>
  <c r="I2357" i="1"/>
  <c r="O2356" i="1"/>
  <c r="N2356" i="1"/>
  <c r="M2356" i="1"/>
  <c r="L2356" i="1"/>
  <c r="K2356" i="1"/>
  <c r="J2356" i="1"/>
  <c r="I2356" i="1"/>
  <c r="O2355" i="1"/>
  <c r="N2355" i="1"/>
  <c r="M2355" i="1"/>
  <c r="L2355" i="1"/>
  <c r="K2355" i="1"/>
  <c r="J2355" i="1"/>
  <c r="I2355" i="1"/>
  <c r="O2354" i="1"/>
  <c r="N2354" i="1"/>
  <c r="M2354" i="1"/>
  <c r="L2354" i="1"/>
  <c r="K2354" i="1"/>
  <c r="J2354" i="1"/>
  <c r="I2354" i="1"/>
  <c r="O2353" i="1"/>
  <c r="N2353" i="1"/>
  <c r="M2353" i="1"/>
  <c r="L2353" i="1"/>
  <c r="K2353" i="1"/>
  <c r="J2353" i="1"/>
  <c r="I2353" i="1"/>
  <c r="O2352" i="1"/>
  <c r="N2352" i="1"/>
  <c r="M2352" i="1"/>
  <c r="L2352" i="1"/>
  <c r="K2352" i="1"/>
  <c r="J2352" i="1"/>
  <c r="I2352" i="1"/>
  <c r="O2351" i="1"/>
  <c r="N2351" i="1"/>
  <c r="M2351" i="1"/>
  <c r="L2351" i="1"/>
  <c r="K2351" i="1"/>
  <c r="J2351" i="1"/>
  <c r="I2351" i="1"/>
  <c r="O2350" i="1"/>
  <c r="N2350" i="1"/>
  <c r="M2350" i="1"/>
  <c r="L2350" i="1"/>
  <c r="K2350" i="1"/>
  <c r="J2350" i="1"/>
  <c r="I2350" i="1"/>
  <c r="O2349" i="1"/>
  <c r="N2349" i="1"/>
  <c r="M2349" i="1"/>
  <c r="L2349" i="1"/>
  <c r="K2349" i="1"/>
  <c r="J2349" i="1"/>
  <c r="I2349" i="1"/>
  <c r="P2349" i="1" s="1"/>
  <c r="Q2349" i="1" s="1"/>
  <c r="O2348" i="1"/>
  <c r="N2348" i="1"/>
  <c r="M2348" i="1"/>
  <c r="L2348" i="1"/>
  <c r="K2348" i="1"/>
  <c r="J2348" i="1"/>
  <c r="I2348" i="1"/>
  <c r="O2347" i="1"/>
  <c r="N2347" i="1"/>
  <c r="M2347" i="1"/>
  <c r="L2347" i="1"/>
  <c r="K2347" i="1"/>
  <c r="J2347" i="1"/>
  <c r="I2347" i="1"/>
  <c r="O2346" i="1"/>
  <c r="N2346" i="1"/>
  <c r="M2346" i="1"/>
  <c r="L2346" i="1"/>
  <c r="K2346" i="1"/>
  <c r="J2346" i="1"/>
  <c r="I2346" i="1"/>
  <c r="O2345" i="1"/>
  <c r="N2345" i="1"/>
  <c r="M2345" i="1"/>
  <c r="L2345" i="1"/>
  <c r="K2345" i="1"/>
  <c r="J2345" i="1"/>
  <c r="I2345" i="1"/>
  <c r="O2344" i="1"/>
  <c r="N2344" i="1"/>
  <c r="M2344" i="1"/>
  <c r="L2344" i="1"/>
  <c r="K2344" i="1"/>
  <c r="J2344" i="1"/>
  <c r="I2344" i="1"/>
  <c r="O2343" i="1"/>
  <c r="N2343" i="1"/>
  <c r="M2343" i="1"/>
  <c r="L2343" i="1"/>
  <c r="K2343" i="1"/>
  <c r="J2343" i="1"/>
  <c r="I2343" i="1"/>
  <c r="O2342" i="1"/>
  <c r="N2342" i="1"/>
  <c r="M2342" i="1"/>
  <c r="L2342" i="1"/>
  <c r="K2342" i="1"/>
  <c r="J2342" i="1"/>
  <c r="I2342" i="1"/>
  <c r="O2341" i="1"/>
  <c r="N2341" i="1"/>
  <c r="M2341" i="1"/>
  <c r="L2341" i="1"/>
  <c r="K2341" i="1"/>
  <c r="J2341" i="1"/>
  <c r="I2341" i="1"/>
  <c r="O2340" i="1"/>
  <c r="N2340" i="1"/>
  <c r="M2340" i="1"/>
  <c r="L2340" i="1"/>
  <c r="K2340" i="1"/>
  <c r="J2340" i="1"/>
  <c r="P2340" i="1" s="1"/>
  <c r="I2340" i="1"/>
  <c r="O2339" i="1"/>
  <c r="N2339" i="1"/>
  <c r="M2339" i="1"/>
  <c r="L2339" i="1"/>
  <c r="K2339" i="1"/>
  <c r="J2339" i="1"/>
  <c r="I2339" i="1"/>
  <c r="P2339" i="1" s="1"/>
  <c r="O2338" i="1"/>
  <c r="N2338" i="1"/>
  <c r="M2338" i="1"/>
  <c r="L2338" i="1"/>
  <c r="K2338" i="1"/>
  <c r="J2338" i="1"/>
  <c r="I2338" i="1"/>
  <c r="P2338" i="1" s="1"/>
  <c r="R2338" i="1" s="1"/>
  <c r="O2337" i="1"/>
  <c r="N2337" i="1"/>
  <c r="M2337" i="1"/>
  <c r="L2337" i="1"/>
  <c r="K2337" i="1"/>
  <c r="J2337" i="1"/>
  <c r="I2337" i="1"/>
  <c r="O2336" i="1"/>
  <c r="P2336" i="1" s="1"/>
  <c r="N2336" i="1"/>
  <c r="M2336" i="1"/>
  <c r="L2336" i="1"/>
  <c r="K2336" i="1"/>
  <c r="J2336" i="1"/>
  <c r="I2336" i="1"/>
  <c r="O2335" i="1"/>
  <c r="N2335" i="1"/>
  <c r="M2335" i="1"/>
  <c r="L2335" i="1"/>
  <c r="K2335" i="1"/>
  <c r="J2335" i="1"/>
  <c r="I2335" i="1"/>
  <c r="O2334" i="1"/>
  <c r="N2334" i="1"/>
  <c r="M2334" i="1"/>
  <c r="L2334" i="1"/>
  <c r="K2334" i="1"/>
  <c r="J2334" i="1"/>
  <c r="I2334" i="1"/>
  <c r="O2333" i="1"/>
  <c r="N2333" i="1"/>
  <c r="M2333" i="1"/>
  <c r="L2333" i="1"/>
  <c r="K2333" i="1"/>
  <c r="J2333" i="1"/>
  <c r="I2333" i="1"/>
  <c r="O2332" i="1"/>
  <c r="N2332" i="1"/>
  <c r="M2332" i="1"/>
  <c r="L2332" i="1"/>
  <c r="K2332" i="1"/>
  <c r="J2332" i="1"/>
  <c r="I2332" i="1"/>
  <c r="O2331" i="1"/>
  <c r="N2331" i="1"/>
  <c r="M2331" i="1"/>
  <c r="L2331" i="1"/>
  <c r="K2331" i="1"/>
  <c r="J2331" i="1"/>
  <c r="I2331" i="1"/>
  <c r="O2330" i="1"/>
  <c r="N2330" i="1"/>
  <c r="M2330" i="1"/>
  <c r="L2330" i="1"/>
  <c r="K2330" i="1"/>
  <c r="J2330" i="1"/>
  <c r="I2330" i="1"/>
  <c r="O2329" i="1"/>
  <c r="N2329" i="1"/>
  <c r="M2329" i="1"/>
  <c r="L2329" i="1"/>
  <c r="K2329" i="1"/>
  <c r="J2329" i="1"/>
  <c r="I2329" i="1"/>
  <c r="O2328" i="1"/>
  <c r="N2328" i="1"/>
  <c r="M2328" i="1"/>
  <c r="L2328" i="1"/>
  <c r="K2328" i="1"/>
  <c r="J2328" i="1"/>
  <c r="I2328" i="1"/>
  <c r="P2328" i="1" s="1"/>
  <c r="O2327" i="1"/>
  <c r="N2327" i="1"/>
  <c r="M2327" i="1"/>
  <c r="L2327" i="1"/>
  <c r="K2327" i="1"/>
  <c r="J2327" i="1"/>
  <c r="I2327" i="1"/>
  <c r="P2327" i="1" s="1"/>
  <c r="O2326" i="1"/>
  <c r="N2326" i="1"/>
  <c r="M2326" i="1"/>
  <c r="L2326" i="1"/>
  <c r="K2326" i="1"/>
  <c r="J2326" i="1"/>
  <c r="I2326" i="1"/>
  <c r="O2325" i="1"/>
  <c r="N2325" i="1"/>
  <c r="M2325" i="1"/>
  <c r="L2325" i="1"/>
  <c r="K2325" i="1"/>
  <c r="J2325" i="1"/>
  <c r="I2325" i="1"/>
  <c r="O2324" i="1"/>
  <c r="N2324" i="1"/>
  <c r="M2324" i="1"/>
  <c r="L2324" i="1"/>
  <c r="K2324" i="1"/>
  <c r="J2324" i="1"/>
  <c r="I2324" i="1"/>
  <c r="O2323" i="1"/>
  <c r="N2323" i="1"/>
  <c r="M2323" i="1"/>
  <c r="L2323" i="1"/>
  <c r="K2323" i="1"/>
  <c r="J2323" i="1"/>
  <c r="I2323" i="1"/>
  <c r="O2322" i="1"/>
  <c r="N2322" i="1"/>
  <c r="M2322" i="1"/>
  <c r="L2322" i="1"/>
  <c r="K2322" i="1"/>
  <c r="J2322" i="1"/>
  <c r="I2322" i="1"/>
  <c r="O2321" i="1"/>
  <c r="N2321" i="1"/>
  <c r="M2321" i="1"/>
  <c r="L2321" i="1"/>
  <c r="K2321" i="1"/>
  <c r="J2321" i="1"/>
  <c r="I2321" i="1"/>
  <c r="O2320" i="1"/>
  <c r="N2320" i="1"/>
  <c r="M2320" i="1"/>
  <c r="L2320" i="1"/>
  <c r="K2320" i="1"/>
  <c r="J2320" i="1"/>
  <c r="I2320" i="1"/>
  <c r="O2319" i="1"/>
  <c r="N2319" i="1"/>
  <c r="M2319" i="1"/>
  <c r="L2319" i="1"/>
  <c r="K2319" i="1"/>
  <c r="J2319" i="1"/>
  <c r="I2319" i="1"/>
  <c r="O2318" i="1"/>
  <c r="N2318" i="1"/>
  <c r="M2318" i="1"/>
  <c r="L2318" i="1"/>
  <c r="K2318" i="1"/>
  <c r="J2318" i="1"/>
  <c r="I2318" i="1"/>
  <c r="O2317" i="1"/>
  <c r="N2317" i="1"/>
  <c r="M2317" i="1"/>
  <c r="L2317" i="1"/>
  <c r="K2317" i="1"/>
  <c r="J2317" i="1"/>
  <c r="I2317" i="1"/>
  <c r="P2317" i="1" s="1"/>
  <c r="Q2317" i="1" s="1"/>
  <c r="O2316" i="1"/>
  <c r="N2316" i="1"/>
  <c r="M2316" i="1"/>
  <c r="L2316" i="1"/>
  <c r="K2316" i="1"/>
  <c r="J2316" i="1"/>
  <c r="I2316" i="1"/>
  <c r="O2315" i="1"/>
  <c r="N2315" i="1"/>
  <c r="M2315" i="1"/>
  <c r="L2315" i="1"/>
  <c r="K2315" i="1"/>
  <c r="J2315" i="1"/>
  <c r="I2315" i="1"/>
  <c r="O2314" i="1"/>
  <c r="N2314" i="1"/>
  <c r="M2314" i="1"/>
  <c r="L2314" i="1"/>
  <c r="K2314" i="1"/>
  <c r="J2314" i="1"/>
  <c r="I2314" i="1"/>
  <c r="O2313" i="1"/>
  <c r="N2313" i="1"/>
  <c r="M2313" i="1"/>
  <c r="L2313" i="1"/>
  <c r="K2313" i="1"/>
  <c r="J2313" i="1"/>
  <c r="I2313" i="1"/>
  <c r="O2312" i="1"/>
  <c r="N2312" i="1"/>
  <c r="M2312" i="1"/>
  <c r="L2312" i="1"/>
  <c r="K2312" i="1"/>
  <c r="J2312" i="1"/>
  <c r="I2312" i="1"/>
  <c r="O2311" i="1"/>
  <c r="N2311" i="1"/>
  <c r="M2311" i="1"/>
  <c r="L2311" i="1"/>
  <c r="K2311" i="1"/>
  <c r="J2311" i="1"/>
  <c r="I2311" i="1"/>
  <c r="O2310" i="1"/>
  <c r="N2310" i="1"/>
  <c r="M2310" i="1"/>
  <c r="L2310" i="1"/>
  <c r="K2310" i="1"/>
  <c r="J2310" i="1"/>
  <c r="I2310" i="1"/>
  <c r="O2309" i="1"/>
  <c r="N2309" i="1"/>
  <c r="M2309" i="1"/>
  <c r="L2309" i="1"/>
  <c r="K2309" i="1"/>
  <c r="J2309" i="1"/>
  <c r="I2309" i="1"/>
  <c r="O2308" i="1"/>
  <c r="N2308" i="1"/>
  <c r="M2308" i="1"/>
  <c r="L2308" i="1"/>
  <c r="K2308" i="1"/>
  <c r="J2308" i="1"/>
  <c r="I2308" i="1"/>
  <c r="O2307" i="1"/>
  <c r="N2307" i="1"/>
  <c r="M2307" i="1"/>
  <c r="L2307" i="1"/>
  <c r="K2307" i="1"/>
  <c r="J2307" i="1"/>
  <c r="I2307" i="1"/>
  <c r="P2307" i="1" s="1"/>
  <c r="O2306" i="1"/>
  <c r="N2306" i="1"/>
  <c r="M2306" i="1"/>
  <c r="L2306" i="1"/>
  <c r="K2306" i="1"/>
  <c r="J2306" i="1"/>
  <c r="I2306" i="1"/>
  <c r="P2306" i="1" s="1"/>
  <c r="R2306" i="1" s="1"/>
  <c r="O2305" i="1"/>
  <c r="N2305" i="1"/>
  <c r="M2305" i="1"/>
  <c r="L2305" i="1"/>
  <c r="K2305" i="1"/>
  <c r="J2305" i="1"/>
  <c r="I2305" i="1"/>
  <c r="O2304" i="1"/>
  <c r="P2304" i="1" s="1"/>
  <c r="N2304" i="1"/>
  <c r="M2304" i="1"/>
  <c r="L2304" i="1"/>
  <c r="K2304" i="1"/>
  <c r="J2304" i="1"/>
  <c r="I2304" i="1"/>
  <c r="O2303" i="1"/>
  <c r="N2303" i="1"/>
  <c r="M2303" i="1"/>
  <c r="L2303" i="1"/>
  <c r="K2303" i="1"/>
  <c r="J2303" i="1"/>
  <c r="I2303" i="1"/>
  <c r="O2302" i="1"/>
  <c r="N2302" i="1"/>
  <c r="M2302" i="1"/>
  <c r="L2302" i="1"/>
  <c r="K2302" i="1"/>
  <c r="J2302" i="1"/>
  <c r="I2302" i="1"/>
  <c r="O2301" i="1"/>
  <c r="N2301" i="1"/>
  <c r="M2301" i="1"/>
  <c r="L2301" i="1"/>
  <c r="K2301" i="1"/>
  <c r="J2301" i="1"/>
  <c r="I2301" i="1"/>
  <c r="O2300" i="1"/>
  <c r="N2300" i="1"/>
  <c r="M2300" i="1"/>
  <c r="L2300" i="1"/>
  <c r="K2300" i="1"/>
  <c r="J2300" i="1"/>
  <c r="I2300" i="1"/>
  <c r="O2299" i="1"/>
  <c r="N2299" i="1"/>
  <c r="M2299" i="1"/>
  <c r="L2299" i="1"/>
  <c r="K2299" i="1"/>
  <c r="J2299" i="1"/>
  <c r="I2299" i="1"/>
  <c r="O2298" i="1"/>
  <c r="N2298" i="1"/>
  <c r="M2298" i="1"/>
  <c r="L2298" i="1"/>
  <c r="K2298" i="1"/>
  <c r="J2298" i="1"/>
  <c r="I2298" i="1"/>
  <c r="O2297" i="1"/>
  <c r="N2297" i="1"/>
  <c r="M2297" i="1"/>
  <c r="L2297" i="1"/>
  <c r="K2297" i="1"/>
  <c r="J2297" i="1"/>
  <c r="I2297" i="1"/>
  <c r="O2296" i="1"/>
  <c r="N2296" i="1"/>
  <c r="M2296" i="1"/>
  <c r="L2296" i="1"/>
  <c r="K2296" i="1"/>
  <c r="J2296" i="1"/>
  <c r="I2296" i="1"/>
  <c r="P2296" i="1" s="1"/>
  <c r="O2295" i="1"/>
  <c r="N2295" i="1"/>
  <c r="M2295" i="1"/>
  <c r="L2295" i="1"/>
  <c r="K2295" i="1"/>
  <c r="J2295" i="1"/>
  <c r="I2295" i="1"/>
  <c r="P2295" i="1" s="1"/>
  <c r="O2294" i="1"/>
  <c r="N2294" i="1"/>
  <c r="M2294" i="1"/>
  <c r="L2294" i="1"/>
  <c r="K2294" i="1"/>
  <c r="J2294" i="1"/>
  <c r="I2294" i="1"/>
  <c r="O2293" i="1"/>
  <c r="N2293" i="1"/>
  <c r="M2293" i="1"/>
  <c r="L2293" i="1"/>
  <c r="K2293" i="1"/>
  <c r="J2293" i="1"/>
  <c r="I2293" i="1"/>
  <c r="O2292" i="1"/>
  <c r="N2292" i="1"/>
  <c r="M2292" i="1"/>
  <c r="L2292" i="1"/>
  <c r="K2292" i="1"/>
  <c r="J2292" i="1"/>
  <c r="I2292" i="1"/>
  <c r="O2291" i="1"/>
  <c r="N2291" i="1"/>
  <c r="M2291" i="1"/>
  <c r="L2291" i="1"/>
  <c r="K2291" i="1"/>
  <c r="J2291" i="1"/>
  <c r="I2291" i="1"/>
  <c r="O2290" i="1"/>
  <c r="N2290" i="1"/>
  <c r="M2290" i="1"/>
  <c r="L2290" i="1"/>
  <c r="K2290" i="1"/>
  <c r="J2290" i="1"/>
  <c r="I2290" i="1"/>
  <c r="O2289" i="1"/>
  <c r="N2289" i="1"/>
  <c r="M2289" i="1"/>
  <c r="L2289" i="1"/>
  <c r="K2289" i="1"/>
  <c r="J2289" i="1"/>
  <c r="I2289" i="1"/>
  <c r="O2288" i="1"/>
  <c r="N2288" i="1"/>
  <c r="M2288" i="1"/>
  <c r="L2288" i="1"/>
  <c r="K2288" i="1"/>
  <c r="J2288" i="1"/>
  <c r="I2288" i="1"/>
  <c r="O2287" i="1"/>
  <c r="N2287" i="1"/>
  <c r="M2287" i="1"/>
  <c r="L2287" i="1"/>
  <c r="K2287" i="1"/>
  <c r="J2287" i="1"/>
  <c r="I2287" i="1"/>
  <c r="O2286" i="1"/>
  <c r="N2286" i="1"/>
  <c r="M2286" i="1"/>
  <c r="L2286" i="1"/>
  <c r="K2286" i="1"/>
  <c r="J2286" i="1"/>
  <c r="I2286" i="1"/>
  <c r="O2285" i="1"/>
  <c r="N2285" i="1"/>
  <c r="M2285" i="1"/>
  <c r="L2285" i="1"/>
  <c r="K2285" i="1"/>
  <c r="J2285" i="1"/>
  <c r="I2285" i="1"/>
  <c r="O2284" i="1"/>
  <c r="N2284" i="1"/>
  <c r="M2284" i="1"/>
  <c r="L2284" i="1"/>
  <c r="K2284" i="1"/>
  <c r="J2284" i="1"/>
  <c r="I2284" i="1"/>
  <c r="O2283" i="1"/>
  <c r="N2283" i="1"/>
  <c r="M2283" i="1"/>
  <c r="L2283" i="1"/>
  <c r="K2283" i="1"/>
  <c r="J2283" i="1"/>
  <c r="I2283" i="1"/>
  <c r="O2282" i="1"/>
  <c r="N2282" i="1"/>
  <c r="M2282" i="1"/>
  <c r="L2282" i="1"/>
  <c r="K2282" i="1"/>
  <c r="J2282" i="1"/>
  <c r="I2282" i="1"/>
  <c r="O2281" i="1"/>
  <c r="N2281" i="1"/>
  <c r="M2281" i="1"/>
  <c r="L2281" i="1"/>
  <c r="K2281" i="1"/>
  <c r="J2281" i="1"/>
  <c r="I2281" i="1"/>
  <c r="O2280" i="1"/>
  <c r="N2280" i="1"/>
  <c r="M2280" i="1"/>
  <c r="L2280" i="1"/>
  <c r="K2280" i="1"/>
  <c r="J2280" i="1"/>
  <c r="I2280" i="1"/>
  <c r="O2279" i="1"/>
  <c r="N2279" i="1"/>
  <c r="M2279" i="1"/>
  <c r="L2279" i="1"/>
  <c r="K2279" i="1"/>
  <c r="J2279" i="1"/>
  <c r="I2279" i="1"/>
  <c r="O2278" i="1"/>
  <c r="N2278" i="1"/>
  <c r="M2278" i="1"/>
  <c r="L2278" i="1"/>
  <c r="K2278" i="1"/>
  <c r="J2278" i="1"/>
  <c r="I2278" i="1"/>
  <c r="O2277" i="1"/>
  <c r="N2277" i="1"/>
  <c r="M2277" i="1"/>
  <c r="L2277" i="1"/>
  <c r="K2277" i="1"/>
  <c r="J2277" i="1"/>
  <c r="I2277" i="1"/>
  <c r="O2276" i="1"/>
  <c r="N2276" i="1"/>
  <c r="M2276" i="1"/>
  <c r="L2276" i="1"/>
  <c r="K2276" i="1"/>
  <c r="J2276" i="1"/>
  <c r="I2276" i="1"/>
  <c r="O2275" i="1"/>
  <c r="N2275" i="1"/>
  <c r="M2275" i="1"/>
  <c r="L2275" i="1"/>
  <c r="K2275" i="1"/>
  <c r="J2275" i="1"/>
  <c r="I2275" i="1"/>
  <c r="O2274" i="1"/>
  <c r="N2274" i="1"/>
  <c r="M2274" i="1"/>
  <c r="L2274" i="1"/>
  <c r="K2274" i="1"/>
  <c r="J2274" i="1"/>
  <c r="I2274" i="1"/>
  <c r="O2273" i="1"/>
  <c r="N2273" i="1"/>
  <c r="M2273" i="1"/>
  <c r="L2273" i="1"/>
  <c r="K2273" i="1"/>
  <c r="J2273" i="1"/>
  <c r="I2273" i="1"/>
  <c r="P2273" i="1" s="1"/>
  <c r="O2272" i="1"/>
  <c r="N2272" i="1"/>
  <c r="M2272" i="1"/>
  <c r="L2272" i="1"/>
  <c r="K2272" i="1"/>
  <c r="J2272" i="1"/>
  <c r="I2272" i="1"/>
  <c r="P2272" i="1" s="1"/>
  <c r="O2271" i="1"/>
  <c r="N2271" i="1"/>
  <c r="M2271" i="1"/>
  <c r="L2271" i="1"/>
  <c r="K2271" i="1"/>
  <c r="J2271" i="1"/>
  <c r="I2271" i="1"/>
  <c r="O2270" i="1"/>
  <c r="N2270" i="1"/>
  <c r="M2270" i="1"/>
  <c r="L2270" i="1"/>
  <c r="K2270" i="1"/>
  <c r="J2270" i="1"/>
  <c r="I2270" i="1"/>
  <c r="O2269" i="1"/>
  <c r="N2269" i="1"/>
  <c r="M2269" i="1"/>
  <c r="L2269" i="1"/>
  <c r="K2269" i="1"/>
  <c r="J2269" i="1"/>
  <c r="I2269" i="1"/>
  <c r="O2268" i="1"/>
  <c r="N2268" i="1"/>
  <c r="M2268" i="1"/>
  <c r="L2268" i="1"/>
  <c r="K2268" i="1"/>
  <c r="P2268" i="1" s="1"/>
  <c r="Q2268" i="1" s="1"/>
  <c r="J2268" i="1"/>
  <c r="I2268" i="1"/>
  <c r="O2267" i="1"/>
  <c r="N2267" i="1"/>
  <c r="M2267" i="1"/>
  <c r="L2267" i="1"/>
  <c r="K2267" i="1"/>
  <c r="J2267" i="1"/>
  <c r="I2267" i="1"/>
  <c r="O2266" i="1"/>
  <c r="N2266" i="1"/>
  <c r="M2266" i="1"/>
  <c r="L2266" i="1"/>
  <c r="K2266" i="1"/>
  <c r="J2266" i="1"/>
  <c r="I2266" i="1"/>
  <c r="O2265" i="1"/>
  <c r="N2265" i="1"/>
  <c r="M2265" i="1"/>
  <c r="L2265" i="1"/>
  <c r="K2265" i="1"/>
  <c r="J2265" i="1"/>
  <c r="I2265" i="1"/>
  <c r="O2264" i="1"/>
  <c r="N2264" i="1"/>
  <c r="M2264" i="1"/>
  <c r="L2264" i="1"/>
  <c r="K2264" i="1"/>
  <c r="J2264" i="1"/>
  <c r="I2264" i="1"/>
  <c r="O2263" i="1"/>
  <c r="N2263" i="1"/>
  <c r="M2263" i="1"/>
  <c r="L2263" i="1"/>
  <c r="K2263" i="1"/>
  <c r="J2263" i="1"/>
  <c r="I2263" i="1"/>
  <c r="O2262" i="1"/>
  <c r="N2262" i="1"/>
  <c r="M2262" i="1"/>
  <c r="P2262" i="1" s="1"/>
  <c r="L2262" i="1"/>
  <c r="K2262" i="1"/>
  <c r="J2262" i="1"/>
  <c r="I2262" i="1"/>
  <c r="P2261" i="1"/>
  <c r="O2261" i="1"/>
  <c r="N2261" i="1"/>
  <c r="M2261" i="1"/>
  <c r="L2261" i="1"/>
  <c r="K2261" i="1"/>
  <c r="J2261" i="1"/>
  <c r="I2261" i="1"/>
  <c r="O2260" i="1"/>
  <c r="N2260" i="1"/>
  <c r="M2260" i="1"/>
  <c r="L2260" i="1"/>
  <c r="K2260" i="1"/>
  <c r="J2260" i="1"/>
  <c r="I2260" i="1"/>
  <c r="O2259" i="1"/>
  <c r="N2259" i="1"/>
  <c r="M2259" i="1"/>
  <c r="L2259" i="1"/>
  <c r="K2259" i="1"/>
  <c r="J2259" i="1"/>
  <c r="I2259" i="1"/>
  <c r="O2258" i="1"/>
  <c r="N2258" i="1"/>
  <c r="M2258" i="1"/>
  <c r="L2258" i="1"/>
  <c r="K2258" i="1"/>
  <c r="J2258" i="1"/>
  <c r="I2258" i="1"/>
  <c r="O2257" i="1"/>
  <c r="N2257" i="1"/>
  <c r="M2257" i="1"/>
  <c r="L2257" i="1"/>
  <c r="K2257" i="1"/>
  <c r="J2257" i="1"/>
  <c r="I2257" i="1"/>
  <c r="O2256" i="1"/>
  <c r="N2256" i="1"/>
  <c r="M2256" i="1"/>
  <c r="L2256" i="1"/>
  <c r="K2256" i="1"/>
  <c r="J2256" i="1"/>
  <c r="I2256" i="1"/>
  <c r="O2255" i="1"/>
  <c r="N2255" i="1"/>
  <c r="M2255" i="1"/>
  <c r="L2255" i="1"/>
  <c r="K2255" i="1"/>
  <c r="J2255" i="1"/>
  <c r="I2255" i="1"/>
  <c r="O2254" i="1"/>
  <c r="N2254" i="1"/>
  <c r="M2254" i="1"/>
  <c r="L2254" i="1"/>
  <c r="K2254" i="1"/>
  <c r="J2254" i="1"/>
  <c r="I2254" i="1"/>
  <c r="O2253" i="1"/>
  <c r="N2253" i="1"/>
  <c r="M2253" i="1"/>
  <c r="L2253" i="1"/>
  <c r="K2253" i="1"/>
  <c r="J2253" i="1"/>
  <c r="I2253" i="1"/>
  <c r="P2253" i="1" s="1"/>
  <c r="O2252" i="1"/>
  <c r="N2252" i="1"/>
  <c r="M2252" i="1"/>
  <c r="L2252" i="1"/>
  <c r="K2252" i="1"/>
  <c r="J2252" i="1"/>
  <c r="I2252" i="1"/>
  <c r="O2251" i="1"/>
  <c r="N2251" i="1"/>
  <c r="M2251" i="1"/>
  <c r="L2251" i="1"/>
  <c r="K2251" i="1"/>
  <c r="J2251" i="1"/>
  <c r="I2251" i="1"/>
  <c r="O2250" i="1"/>
  <c r="N2250" i="1"/>
  <c r="M2250" i="1"/>
  <c r="L2250" i="1"/>
  <c r="K2250" i="1"/>
  <c r="J2250" i="1"/>
  <c r="I2250" i="1"/>
  <c r="O2249" i="1"/>
  <c r="N2249" i="1"/>
  <c r="M2249" i="1"/>
  <c r="L2249" i="1"/>
  <c r="K2249" i="1"/>
  <c r="J2249" i="1"/>
  <c r="I2249" i="1"/>
  <c r="O2248" i="1"/>
  <c r="N2248" i="1"/>
  <c r="M2248" i="1"/>
  <c r="L2248" i="1"/>
  <c r="K2248" i="1"/>
  <c r="J2248" i="1"/>
  <c r="I2248" i="1"/>
  <c r="O2247" i="1"/>
  <c r="N2247" i="1"/>
  <c r="M2247" i="1"/>
  <c r="L2247" i="1"/>
  <c r="K2247" i="1"/>
  <c r="J2247" i="1"/>
  <c r="I2247" i="1"/>
  <c r="O2246" i="1"/>
  <c r="N2246" i="1"/>
  <c r="M2246" i="1"/>
  <c r="L2246" i="1"/>
  <c r="K2246" i="1"/>
  <c r="J2246" i="1"/>
  <c r="I2246" i="1"/>
  <c r="O2245" i="1"/>
  <c r="N2245" i="1"/>
  <c r="M2245" i="1"/>
  <c r="L2245" i="1"/>
  <c r="K2245" i="1"/>
  <c r="P2245" i="1" s="1"/>
  <c r="J2245" i="1"/>
  <c r="I2245" i="1"/>
  <c r="O2244" i="1"/>
  <c r="N2244" i="1"/>
  <c r="M2244" i="1"/>
  <c r="L2244" i="1"/>
  <c r="K2244" i="1"/>
  <c r="J2244" i="1"/>
  <c r="I2244" i="1"/>
  <c r="O2243" i="1"/>
  <c r="N2243" i="1"/>
  <c r="M2243" i="1"/>
  <c r="L2243" i="1"/>
  <c r="K2243" i="1"/>
  <c r="J2243" i="1"/>
  <c r="I2243" i="1"/>
  <c r="O2242" i="1"/>
  <c r="N2242" i="1"/>
  <c r="M2242" i="1"/>
  <c r="L2242" i="1"/>
  <c r="K2242" i="1"/>
  <c r="J2242" i="1"/>
  <c r="I2242" i="1"/>
  <c r="O2241" i="1"/>
  <c r="N2241" i="1"/>
  <c r="M2241" i="1"/>
  <c r="L2241" i="1"/>
  <c r="K2241" i="1"/>
  <c r="J2241" i="1"/>
  <c r="I2241" i="1"/>
  <c r="O2240" i="1"/>
  <c r="N2240" i="1"/>
  <c r="M2240" i="1"/>
  <c r="L2240" i="1"/>
  <c r="K2240" i="1"/>
  <c r="J2240" i="1"/>
  <c r="I2240" i="1"/>
  <c r="O2239" i="1"/>
  <c r="N2239" i="1"/>
  <c r="M2239" i="1"/>
  <c r="L2239" i="1"/>
  <c r="K2239" i="1"/>
  <c r="J2239" i="1"/>
  <c r="I2239" i="1"/>
  <c r="O2238" i="1"/>
  <c r="N2238" i="1"/>
  <c r="M2238" i="1"/>
  <c r="L2238" i="1"/>
  <c r="K2238" i="1"/>
  <c r="J2238" i="1"/>
  <c r="I2238" i="1"/>
  <c r="O2237" i="1"/>
  <c r="N2237" i="1"/>
  <c r="M2237" i="1"/>
  <c r="L2237" i="1"/>
  <c r="K2237" i="1"/>
  <c r="J2237" i="1"/>
  <c r="I2237" i="1"/>
  <c r="O2236" i="1"/>
  <c r="N2236" i="1"/>
  <c r="M2236" i="1"/>
  <c r="L2236" i="1"/>
  <c r="K2236" i="1"/>
  <c r="J2236" i="1"/>
  <c r="I2236" i="1"/>
  <c r="O2235" i="1"/>
  <c r="N2235" i="1"/>
  <c r="M2235" i="1"/>
  <c r="L2235" i="1"/>
  <c r="K2235" i="1"/>
  <c r="J2235" i="1"/>
  <c r="I2235" i="1"/>
  <c r="O2234" i="1"/>
  <c r="N2234" i="1"/>
  <c r="M2234" i="1"/>
  <c r="L2234" i="1"/>
  <c r="K2234" i="1"/>
  <c r="J2234" i="1"/>
  <c r="I2234" i="1"/>
  <c r="O2233" i="1"/>
  <c r="N2233" i="1"/>
  <c r="M2233" i="1"/>
  <c r="L2233" i="1"/>
  <c r="K2233" i="1"/>
  <c r="J2233" i="1"/>
  <c r="I2233" i="1"/>
  <c r="P2233" i="1" s="1"/>
  <c r="O2232" i="1"/>
  <c r="N2232" i="1"/>
  <c r="M2232" i="1"/>
  <c r="L2232" i="1"/>
  <c r="K2232" i="1"/>
  <c r="J2232" i="1"/>
  <c r="I2232" i="1"/>
  <c r="O2231" i="1"/>
  <c r="N2231" i="1"/>
  <c r="M2231" i="1"/>
  <c r="L2231" i="1"/>
  <c r="K2231" i="1"/>
  <c r="J2231" i="1"/>
  <c r="I2231" i="1"/>
  <c r="O2230" i="1"/>
  <c r="N2230" i="1"/>
  <c r="M2230" i="1"/>
  <c r="L2230" i="1"/>
  <c r="K2230" i="1"/>
  <c r="J2230" i="1"/>
  <c r="I2230" i="1"/>
  <c r="O2229" i="1"/>
  <c r="N2229" i="1"/>
  <c r="M2229" i="1"/>
  <c r="L2229" i="1"/>
  <c r="K2229" i="1"/>
  <c r="P2229" i="1" s="1"/>
  <c r="J2229" i="1"/>
  <c r="I2229" i="1"/>
  <c r="O2228" i="1"/>
  <c r="N2228" i="1"/>
  <c r="M2228" i="1"/>
  <c r="L2228" i="1"/>
  <c r="K2228" i="1"/>
  <c r="J2228" i="1"/>
  <c r="I2228" i="1"/>
  <c r="O2227" i="1"/>
  <c r="N2227" i="1"/>
  <c r="M2227" i="1"/>
  <c r="L2227" i="1"/>
  <c r="K2227" i="1"/>
  <c r="J2227" i="1"/>
  <c r="I2227" i="1"/>
  <c r="O2226" i="1"/>
  <c r="N2226" i="1"/>
  <c r="M2226" i="1"/>
  <c r="L2226" i="1"/>
  <c r="K2226" i="1"/>
  <c r="J2226" i="1"/>
  <c r="I2226" i="1"/>
  <c r="O2225" i="1"/>
  <c r="N2225" i="1"/>
  <c r="M2225" i="1"/>
  <c r="L2225" i="1"/>
  <c r="K2225" i="1"/>
  <c r="J2225" i="1"/>
  <c r="I2225" i="1"/>
  <c r="O2224" i="1"/>
  <c r="N2224" i="1"/>
  <c r="M2224" i="1"/>
  <c r="L2224" i="1"/>
  <c r="K2224" i="1"/>
  <c r="J2224" i="1"/>
  <c r="I2224" i="1"/>
  <c r="O2223" i="1"/>
  <c r="N2223" i="1"/>
  <c r="M2223" i="1"/>
  <c r="L2223" i="1"/>
  <c r="K2223" i="1"/>
  <c r="J2223" i="1"/>
  <c r="I2223" i="1"/>
  <c r="O2222" i="1"/>
  <c r="N2222" i="1"/>
  <c r="M2222" i="1"/>
  <c r="L2222" i="1"/>
  <c r="K2222" i="1"/>
  <c r="J2222" i="1"/>
  <c r="I2222" i="1"/>
  <c r="O2221" i="1"/>
  <c r="N2221" i="1"/>
  <c r="M2221" i="1"/>
  <c r="L2221" i="1"/>
  <c r="K2221" i="1"/>
  <c r="J2221" i="1"/>
  <c r="I2221" i="1"/>
  <c r="O2220" i="1"/>
  <c r="N2220" i="1"/>
  <c r="M2220" i="1"/>
  <c r="L2220" i="1"/>
  <c r="K2220" i="1"/>
  <c r="J2220" i="1"/>
  <c r="I2220" i="1"/>
  <c r="O2219" i="1"/>
  <c r="N2219" i="1"/>
  <c r="M2219" i="1"/>
  <c r="L2219" i="1"/>
  <c r="K2219" i="1"/>
  <c r="J2219" i="1"/>
  <c r="I2219" i="1"/>
  <c r="O2218" i="1"/>
  <c r="N2218" i="1"/>
  <c r="M2218" i="1"/>
  <c r="L2218" i="1"/>
  <c r="K2218" i="1"/>
  <c r="J2218" i="1"/>
  <c r="I2218" i="1"/>
  <c r="O2217" i="1"/>
  <c r="N2217" i="1"/>
  <c r="M2217" i="1"/>
  <c r="L2217" i="1"/>
  <c r="K2217" i="1"/>
  <c r="J2217" i="1"/>
  <c r="I2217" i="1"/>
  <c r="O2216" i="1"/>
  <c r="N2216" i="1"/>
  <c r="M2216" i="1"/>
  <c r="L2216" i="1"/>
  <c r="K2216" i="1"/>
  <c r="J2216" i="1"/>
  <c r="I2216" i="1"/>
  <c r="O2215" i="1"/>
  <c r="N2215" i="1"/>
  <c r="M2215" i="1"/>
  <c r="L2215" i="1"/>
  <c r="K2215" i="1"/>
  <c r="J2215" i="1"/>
  <c r="I2215" i="1"/>
  <c r="O2214" i="1"/>
  <c r="N2214" i="1"/>
  <c r="M2214" i="1"/>
  <c r="L2214" i="1"/>
  <c r="K2214" i="1"/>
  <c r="J2214" i="1"/>
  <c r="I2214" i="1"/>
  <c r="O2213" i="1"/>
  <c r="N2213" i="1"/>
  <c r="M2213" i="1"/>
  <c r="L2213" i="1"/>
  <c r="K2213" i="1"/>
  <c r="J2213" i="1"/>
  <c r="I2213" i="1"/>
  <c r="P2213" i="1" s="1"/>
  <c r="O2212" i="1"/>
  <c r="N2212" i="1"/>
  <c r="M2212" i="1"/>
  <c r="L2212" i="1"/>
  <c r="K2212" i="1"/>
  <c r="J2212" i="1"/>
  <c r="I2212" i="1"/>
  <c r="O2211" i="1"/>
  <c r="N2211" i="1"/>
  <c r="M2211" i="1"/>
  <c r="L2211" i="1"/>
  <c r="K2211" i="1"/>
  <c r="J2211" i="1"/>
  <c r="I2211" i="1"/>
  <c r="O2210" i="1"/>
  <c r="N2210" i="1"/>
  <c r="M2210" i="1"/>
  <c r="L2210" i="1"/>
  <c r="K2210" i="1"/>
  <c r="J2210" i="1"/>
  <c r="I2210" i="1"/>
  <c r="O2209" i="1"/>
  <c r="N2209" i="1"/>
  <c r="M2209" i="1"/>
  <c r="L2209" i="1"/>
  <c r="K2209" i="1"/>
  <c r="J2209" i="1"/>
  <c r="I2209" i="1"/>
  <c r="O2208" i="1"/>
  <c r="N2208" i="1"/>
  <c r="M2208" i="1"/>
  <c r="L2208" i="1"/>
  <c r="K2208" i="1"/>
  <c r="J2208" i="1"/>
  <c r="I2208" i="1"/>
  <c r="O2207" i="1"/>
  <c r="N2207" i="1"/>
  <c r="M2207" i="1"/>
  <c r="L2207" i="1"/>
  <c r="K2207" i="1"/>
  <c r="J2207" i="1"/>
  <c r="I2207" i="1"/>
  <c r="O2206" i="1"/>
  <c r="N2206" i="1"/>
  <c r="M2206" i="1"/>
  <c r="L2206" i="1"/>
  <c r="K2206" i="1"/>
  <c r="J2206" i="1"/>
  <c r="I2206" i="1"/>
  <c r="O2205" i="1"/>
  <c r="N2205" i="1"/>
  <c r="M2205" i="1"/>
  <c r="L2205" i="1"/>
  <c r="K2205" i="1"/>
  <c r="J2205" i="1"/>
  <c r="I2205" i="1"/>
  <c r="O2204" i="1"/>
  <c r="N2204" i="1"/>
  <c r="M2204" i="1"/>
  <c r="L2204" i="1"/>
  <c r="K2204" i="1"/>
  <c r="J2204" i="1"/>
  <c r="I2204" i="1"/>
  <c r="O2203" i="1"/>
  <c r="N2203" i="1"/>
  <c r="M2203" i="1"/>
  <c r="L2203" i="1"/>
  <c r="K2203" i="1"/>
  <c r="J2203" i="1"/>
  <c r="I2203" i="1"/>
  <c r="O2202" i="1"/>
  <c r="N2202" i="1"/>
  <c r="M2202" i="1"/>
  <c r="L2202" i="1"/>
  <c r="K2202" i="1"/>
  <c r="J2202" i="1"/>
  <c r="I2202" i="1"/>
  <c r="P2202" i="1" s="1"/>
  <c r="Q2202" i="1" s="1"/>
  <c r="O2201" i="1"/>
  <c r="N2201" i="1"/>
  <c r="M2201" i="1"/>
  <c r="L2201" i="1"/>
  <c r="K2201" i="1"/>
  <c r="J2201" i="1"/>
  <c r="I2201" i="1"/>
  <c r="O2200" i="1"/>
  <c r="N2200" i="1"/>
  <c r="M2200" i="1"/>
  <c r="L2200" i="1"/>
  <c r="K2200" i="1"/>
  <c r="J2200" i="1"/>
  <c r="I2200" i="1"/>
  <c r="O2199" i="1"/>
  <c r="N2199" i="1"/>
  <c r="M2199" i="1"/>
  <c r="L2199" i="1"/>
  <c r="K2199" i="1"/>
  <c r="J2199" i="1"/>
  <c r="I2199" i="1"/>
  <c r="O2198" i="1"/>
  <c r="N2198" i="1"/>
  <c r="M2198" i="1"/>
  <c r="P2198" i="1" s="1"/>
  <c r="L2198" i="1"/>
  <c r="K2198" i="1"/>
  <c r="J2198" i="1"/>
  <c r="I2198" i="1"/>
  <c r="O2197" i="1"/>
  <c r="N2197" i="1"/>
  <c r="M2197" i="1"/>
  <c r="L2197" i="1"/>
  <c r="K2197" i="1"/>
  <c r="J2197" i="1"/>
  <c r="I2197" i="1"/>
  <c r="O2196" i="1"/>
  <c r="N2196" i="1"/>
  <c r="M2196" i="1"/>
  <c r="L2196" i="1"/>
  <c r="K2196" i="1"/>
  <c r="J2196" i="1"/>
  <c r="I2196" i="1"/>
  <c r="O2195" i="1"/>
  <c r="N2195" i="1"/>
  <c r="M2195" i="1"/>
  <c r="L2195" i="1"/>
  <c r="K2195" i="1"/>
  <c r="J2195" i="1"/>
  <c r="I2195" i="1"/>
  <c r="O2194" i="1"/>
  <c r="N2194" i="1"/>
  <c r="M2194" i="1"/>
  <c r="L2194" i="1"/>
  <c r="K2194" i="1"/>
  <c r="J2194" i="1"/>
  <c r="I2194" i="1"/>
  <c r="O2193" i="1"/>
  <c r="N2193" i="1"/>
  <c r="M2193" i="1"/>
  <c r="L2193" i="1"/>
  <c r="K2193" i="1"/>
  <c r="J2193" i="1"/>
  <c r="I2193" i="1"/>
  <c r="O2192" i="1"/>
  <c r="N2192" i="1"/>
  <c r="M2192" i="1"/>
  <c r="L2192" i="1"/>
  <c r="K2192" i="1"/>
  <c r="J2192" i="1"/>
  <c r="I2192" i="1"/>
  <c r="O2191" i="1"/>
  <c r="N2191" i="1"/>
  <c r="M2191" i="1"/>
  <c r="L2191" i="1"/>
  <c r="K2191" i="1"/>
  <c r="J2191" i="1"/>
  <c r="I2191" i="1"/>
  <c r="O2190" i="1"/>
  <c r="N2190" i="1"/>
  <c r="M2190" i="1"/>
  <c r="L2190" i="1"/>
  <c r="K2190" i="1"/>
  <c r="J2190" i="1"/>
  <c r="I2190" i="1"/>
  <c r="O2189" i="1"/>
  <c r="N2189" i="1"/>
  <c r="M2189" i="1"/>
  <c r="L2189" i="1"/>
  <c r="K2189" i="1"/>
  <c r="J2189" i="1"/>
  <c r="I2189" i="1"/>
  <c r="P2189" i="1" s="1"/>
  <c r="O2188" i="1"/>
  <c r="N2188" i="1"/>
  <c r="M2188" i="1"/>
  <c r="L2188" i="1"/>
  <c r="K2188" i="1"/>
  <c r="J2188" i="1"/>
  <c r="I2188" i="1"/>
  <c r="O2187" i="1"/>
  <c r="N2187" i="1"/>
  <c r="M2187" i="1"/>
  <c r="L2187" i="1"/>
  <c r="K2187" i="1"/>
  <c r="J2187" i="1"/>
  <c r="I2187" i="1"/>
  <c r="O2186" i="1"/>
  <c r="N2186" i="1"/>
  <c r="M2186" i="1"/>
  <c r="L2186" i="1"/>
  <c r="K2186" i="1"/>
  <c r="J2186" i="1"/>
  <c r="I2186" i="1"/>
  <c r="O2185" i="1"/>
  <c r="N2185" i="1"/>
  <c r="M2185" i="1"/>
  <c r="L2185" i="1"/>
  <c r="K2185" i="1"/>
  <c r="J2185" i="1"/>
  <c r="I2185" i="1"/>
  <c r="O2184" i="1"/>
  <c r="N2184" i="1"/>
  <c r="M2184" i="1"/>
  <c r="L2184" i="1"/>
  <c r="K2184" i="1"/>
  <c r="J2184" i="1"/>
  <c r="I2184" i="1"/>
  <c r="O2183" i="1"/>
  <c r="N2183" i="1"/>
  <c r="M2183" i="1"/>
  <c r="L2183" i="1"/>
  <c r="K2183" i="1"/>
  <c r="J2183" i="1"/>
  <c r="P2183" i="1" s="1"/>
  <c r="I2183" i="1"/>
  <c r="O2182" i="1"/>
  <c r="N2182" i="1"/>
  <c r="M2182" i="1"/>
  <c r="L2182" i="1"/>
  <c r="K2182" i="1"/>
  <c r="J2182" i="1"/>
  <c r="I2182" i="1"/>
  <c r="O2181" i="1"/>
  <c r="N2181" i="1"/>
  <c r="M2181" i="1"/>
  <c r="L2181" i="1"/>
  <c r="K2181" i="1"/>
  <c r="J2181" i="1"/>
  <c r="I2181" i="1"/>
  <c r="O2180" i="1"/>
  <c r="N2180" i="1"/>
  <c r="M2180" i="1"/>
  <c r="L2180" i="1"/>
  <c r="K2180" i="1"/>
  <c r="J2180" i="1"/>
  <c r="I2180" i="1"/>
  <c r="O2179" i="1"/>
  <c r="N2179" i="1"/>
  <c r="M2179" i="1"/>
  <c r="L2179" i="1"/>
  <c r="K2179" i="1"/>
  <c r="J2179" i="1"/>
  <c r="I2179" i="1"/>
  <c r="O2178" i="1"/>
  <c r="N2178" i="1"/>
  <c r="M2178" i="1"/>
  <c r="L2178" i="1"/>
  <c r="K2178" i="1"/>
  <c r="J2178" i="1"/>
  <c r="I2178" i="1"/>
  <c r="O2177" i="1"/>
  <c r="N2177" i="1"/>
  <c r="M2177" i="1"/>
  <c r="L2177" i="1"/>
  <c r="K2177" i="1"/>
  <c r="J2177" i="1"/>
  <c r="I2177" i="1"/>
  <c r="O2176" i="1"/>
  <c r="N2176" i="1"/>
  <c r="M2176" i="1"/>
  <c r="L2176" i="1"/>
  <c r="K2176" i="1"/>
  <c r="J2176" i="1"/>
  <c r="I2176" i="1"/>
  <c r="O2175" i="1"/>
  <c r="N2175" i="1"/>
  <c r="M2175" i="1"/>
  <c r="L2175" i="1"/>
  <c r="K2175" i="1"/>
  <c r="J2175" i="1"/>
  <c r="I2175" i="1"/>
  <c r="O2174" i="1"/>
  <c r="N2174" i="1"/>
  <c r="M2174" i="1"/>
  <c r="L2174" i="1"/>
  <c r="K2174" i="1"/>
  <c r="J2174" i="1"/>
  <c r="I2174" i="1"/>
  <c r="O2173" i="1"/>
  <c r="N2173" i="1"/>
  <c r="M2173" i="1"/>
  <c r="L2173" i="1"/>
  <c r="K2173" i="1"/>
  <c r="J2173" i="1"/>
  <c r="I2173" i="1"/>
  <c r="O2172" i="1"/>
  <c r="N2172" i="1"/>
  <c r="M2172" i="1"/>
  <c r="L2172" i="1"/>
  <c r="K2172" i="1"/>
  <c r="J2172" i="1"/>
  <c r="I2172" i="1"/>
  <c r="O2171" i="1"/>
  <c r="N2171" i="1"/>
  <c r="M2171" i="1"/>
  <c r="L2171" i="1"/>
  <c r="K2171" i="1"/>
  <c r="J2171" i="1"/>
  <c r="I2171" i="1"/>
  <c r="O2170" i="1"/>
  <c r="N2170" i="1"/>
  <c r="M2170" i="1"/>
  <c r="L2170" i="1"/>
  <c r="K2170" i="1"/>
  <c r="J2170" i="1"/>
  <c r="I2170" i="1"/>
  <c r="O2169" i="1"/>
  <c r="N2169" i="1"/>
  <c r="M2169" i="1"/>
  <c r="L2169" i="1"/>
  <c r="K2169" i="1"/>
  <c r="J2169" i="1"/>
  <c r="I2169" i="1"/>
  <c r="P2169" i="1" s="1"/>
  <c r="R2169" i="1" s="1"/>
  <c r="O2168" i="1"/>
  <c r="N2168" i="1"/>
  <c r="M2168" i="1"/>
  <c r="L2168" i="1"/>
  <c r="K2168" i="1"/>
  <c r="J2168" i="1"/>
  <c r="I2168" i="1"/>
  <c r="P2167" i="1"/>
  <c r="O2167" i="1"/>
  <c r="N2167" i="1"/>
  <c r="M2167" i="1"/>
  <c r="L2167" i="1"/>
  <c r="K2167" i="1"/>
  <c r="J2167" i="1"/>
  <c r="I2167" i="1"/>
  <c r="O2166" i="1"/>
  <c r="N2166" i="1"/>
  <c r="M2166" i="1"/>
  <c r="L2166" i="1"/>
  <c r="K2166" i="1"/>
  <c r="J2166" i="1"/>
  <c r="I2166" i="1"/>
  <c r="O2165" i="1"/>
  <c r="N2165" i="1"/>
  <c r="M2165" i="1"/>
  <c r="L2165" i="1"/>
  <c r="K2165" i="1"/>
  <c r="J2165" i="1"/>
  <c r="I2165" i="1"/>
  <c r="O2164" i="1"/>
  <c r="N2164" i="1"/>
  <c r="M2164" i="1"/>
  <c r="L2164" i="1"/>
  <c r="K2164" i="1"/>
  <c r="J2164" i="1"/>
  <c r="I2164" i="1"/>
  <c r="O2163" i="1"/>
  <c r="N2163" i="1"/>
  <c r="M2163" i="1"/>
  <c r="L2163" i="1"/>
  <c r="K2163" i="1"/>
  <c r="J2163" i="1"/>
  <c r="I2163" i="1"/>
  <c r="O2162" i="1"/>
  <c r="N2162" i="1"/>
  <c r="M2162" i="1"/>
  <c r="L2162" i="1"/>
  <c r="K2162" i="1"/>
  <c r="J2162" i="1"/>
  <c r="I2162" i="1"/>
  <c r="O2161" i="1"/>
  <c r="N2161" i="1"/>
  <c r="M2161" i="1"/>
  <c r="L2161" i="1"/>
  <c r="K2161" i="1"/>
  <c r="J2161" i="1"/>
  <c r="I2161" i="1"/>
  <c r="O2160" i="1"/>
  <c r="N2160" i="1"/>
  <c r="M2160" i="1"/>
  <c r="L2160" i="1"/>
  <c r="K2160" i="1"/>
  <c r="J2160" i="1"/>
  <c r="I2160" i="1"/>
  <c r="O2159" i="1"/>
  <c r="N2159" i="1"/>
  <c r="M2159" i="1"/>
  <c r="L2159" i="1"/>
  <c r="K2159" i="1"/>
  <c r="J2159" i="1"/>
  <c r="I2159" i="1"/>
  <c r="P2159" i="1" s="1"/>
  <c r="O2158" i="1"/>
  <c r="N2158" i="1"/>
  <c r="M2158" i="1"/>
  <c r="L2158" i="1"/>
  <c r="K2158" i="1"/>
  <c r="J2158" i="1"/>
  <c r="I2158" i="1"/>
  <c r="O2157" i="1"/>
  <c r="N2157" i="1"/>
  <c r="M2157" i="1"/>
  <c r="L2157" i="1"/>
  <c r="K2157" i="1"/>
  <c r="J2157" i="1"/>
  <c r="I2157" i="1"/>
  <c r="O2156" i="1"/>
  <c r="N2156" i="1"/>
  <c r="M2156" i="1"/>
  <c r="L2156" i="1"/>
  <c r="K2156" i="1"/>
  <c r="J2156" i="1"/>
  <c r="I2156" i="1"/>
  <c r="O2155" i="1"/>
  <c r="N2155" i="1"/>
  <c r="M2155" i="1"/>
  <c r="L2155" i="1"/>
  <c r="K2155" i="1"/>
  <c r="J2155" i="1"/>
  <c r="I2155" i="1"/>
  <c r="O2154" i="1"/>
  <c r="N2154" i="1"/>
  <c r="M2154" i="1"/>
  <c r="L2154" i="1"/>
  <c r="K2154" i="1"/>
  <c r="J2154" i="1"/>
  <c r="I2154" i="1"/>
  <c r="O2153" i="1"/>
  <c r="N2153" i="1"/>
  <c r="M2153" i="1"/>
  <c r="L2153" i="1"/>
  <c r="K2153" i="1"/>
  <c r="J2153" i="1"/>
  <c r="I2153" i="1"/>
  <c r="O2152" i="1"/>
  <c r="N2152" i="1"/>
  <c r="M2152" i="1"/>
  <c r="L2152" i="1"/>
  <c r="K2152" i="1"/>
  <c r="J2152" i="1"/>
  <c r="I2152" i="1"/>
  <c r="O2151" i="1"/>
  <c r="N2151" i="1"/>
  <c r="M2151" i="1"/>
  <c r="L2151" i="1"/>
  <c r="K2151" i="1"/>
  <c r="J2151" i="1"/>
  <c r="I2151" i="1"/>
  <c r="P2151" i="1" s="1"/>
  <c r="O2150" i="1"/>
  <c r="N2150" i="1"/>
  <c r="M2150" i="1"/>
  <c r="L2150" i="1"/>
  <c r="K2150" i="1"/>
  <c r="J2150" i="1"/>
  <c r="I2150" i="1"/>
  <c r="O2149" i="1"/>
  <c r="N2149" i="1"/>
  <c r="M2149" i="1"/>
  <c r="L2149" i="1"/>
  <c r="K2149" i="1"/>
  <c r="J2149" i="1"/>
  <c r="I2149" i="1"/>
  <c r="O2148" i="1"/>
  <c r="N2148" i="1"/>
  <c r="M2148" i="1"/>
  <c r="L2148" i="1"/>
  <c r="K2148" i="1"/>
  <c r="J2148" i="1"/>
  <c r="I2148" i="1"/>
  <c r="P2148" i="1" s="1"/>
  <c r="Q2148" i="1" s="1"/>
  <c r="O2147" i="1"/>
  <c r="N2147" i="1"/>
  <c r="M2147" i="1"/>
  <c r="L2147" i="1"/>
  <c r="K2147" i="1"/>
  <c r="J2147" i="1"/>
  <c r="I2147" i="1"/>
  <c r="O2146" i="1"/>
  <c r="N2146" i="1"/>
  <c r="M2146" i="1"/>
  <c r="L2146" i="1"/>
  <c r="K2146" i="1"/>
  <c r="J2146" i="1"/>
  <c r="I2146" i="1"/>
  <c r="O2145" i="1"/>
  <c r="N2145" i="1"/>
  <c r="M2145" i="1"/>
  <c r="L2145" i="1"/>
  <c r="K2145" i="1"/>
  <c r="J2145" i="1"/>
  <c r="I2145" i="1"/>
  <c r="O2144" i="1"/>
  <c r="N2144" i="1"/>
  <c r="M2144" i="1"/>
  <c r="L2144" i="1"/>
  <c r="K2144" i="1"/>
  <c r="J2144" i="1"/>
  <c r="I2144" i="1"/>
  <c r="O2143" i="1"/>
  <c r="N2143" i="1"/>
  <c r="M2143" i="1"/>
  <c r="L2143" i="1"/>
  <c r="K2143" i="1"/>
  <c r="J2143" i="1"/>
  <c r="I2143" i="1"/>
  <c r="O2142" i="1"/>
  <c r="N2142" i="1"/>
  <c r="M2142" i="1"/>
  <c r="L2142" i="1"/>
  <c r="K2142" i="1"/>
  <c r="J2142" i="1"/>
  <c r="I2142" i="1"/>
  <c r="O2141" i="1"/>
  <c r="N2141" i="1"/>
  <c r="M2141" i="1"/>
  <c r="L2141" i="1"/>
  <c r="K2141" i="1"/>
  <c r="J2141" i="1"/>
  <c r="I2141" i="1"/>
  <c r="O2140" i="1"/>
  <c r="N2140" i="1"/>
  <c r="M2140" i="1"/>
  <c r="L2140" i="1"/>
  <c r="K2140" i="1"/>
  <c r="J2140" i="1"/>
  <c r="I2140" i="1"/>
  <c r="P2140" i="1" s="1"/>
  <c r="Q2140" i="1" s="1"/>
  <c r="O2139" i="1"/>
  <c r="N2139" i="1"/>
  <c r="M2139" i="1"/>
  <c r="L2139" i="1"/>
  <c r="K2139" i="1"/>
  <c r="J2139" i="1"/>
  <c r="I2139" i="1"/>
  <c r="O2138" i="1"/>
  <c r="N2138" i="1"/>
  <c r="M2138" i="1"/>
  <c r="L2138" i="1"/>
  <c r="K2138" i="1"/>
  <c r="J2138" i="1"/>
  <c r="I2138" i="1"/>
  <c r="O2137" i="1"/>
  <c r="N2137" i="1"/>
  <c r="M2137" i="1"/>
  <c r="L2137" i="1"/>
  <c r="K2137" i="1"/>
  <c r="J2137" i="1"/>
  <c r="I2137" i="1"/>
  <c r="O2136" i="1"/>
  <c r="N2136" i="1"/>
  <c r="M2136" i="1"/>
  <c r="L2136" i="1"/>
  <c r="K2136" i="1"/>
  <c r="J2136" i="1"/>
  <c r="I2136" i="1"/>
  <c r="O2135" i="1"/>
  <c r="N2135" i="1"/>
  <c r="M2135" i="1"/>
  <c r="L2135" i="1"/>
  <c r="K2135" i="1"/>
  <c r="J2135" i="1"/>
  <c r="I2135" i="1"/>
  <c r="O2134" i="1"/>
  <c r="N2134" i="1"/>
  <c r="M2134" i="1"/>
  <c r="L2134" i="1"/>
  <c r="K2134" i="1"/>
  <c r="J2134" i="1"/>
  <c r="I2134" i="1"/>
  <c r="O2133" i="1"/>
  <c r="N2133" i="1"/>
  <c r="M2133" i="1"/>
  <c r="L2133" i="1"/>
  <c r="K2133" i="1"/>
  <c r="J2133" i="1"/>
  <c r="I2133" i="1"/>
  <c r="O2132" i="1"/>
  <c r="N2132" i="1"/>
  <c r="M2132" i="1"/>
  <c r="L2132" i="1"/>
  <c r="K2132" i="1"/>
  <c r="J2132" i="1"/>
  <c r="I2132" i="1"/>
  <c r="P2132" i="1" s="1"/>
  <c r="Q2132" i="1" s="1"/>
  <c r="O2131" i="1"/>
  <c r="N2131" i="1"/>
  <c r="M2131" i="1"/>
  <c r="L2131" i="1"/>
  <c r="K2131" i="1"/>
  <c r="J2131" i="1"/>
  <c r="I2131" i="1"/>
  <c r="O2130" i="1"/>
  <c r="N2130" i="1"/>
  <c r="M2130" i="1"/>
  <c r="L2130" i="1"/>
  <c r="K2130" i="1"/>
  <c r="J2130" i="1"/>
  <c r="I2130" i="1"/>
  <c r="O2129" i="1"/>
  <c r="N2129" i="1"/>
  <c r="M2129" i="1"/>
  <c r="L2129" i="1"/>
  <c r="K2129" i="1"/>
  <c r="J2129" i="1"/>
  <c r="I2129" i="1"/>
  <c r="O2128" i="1"/>
  <c r="N2128" i="1"/>
  <c r="M2128" i="1"/>
  <c r="L2128" i="1"/>
  <c r="K2128" i="1"/>
  <c r="J2128" i="1"/>
  <c r="I2128" i="1"/>
  <c r="O2127" i="1"/>
  <c r="N2127" i="1"/>
  <c r="M2127" i="1"/>
  <c r="L2127" i="1"/>
  <c r="K2127" i="1"/>
  <c r="J2127" i="1"/>
  <c r="I2127" i="1"/>
  <c r="O2126" i="1"/>
  <c r="N2126" i="1"/>
  <c r="M2126" i="1"/>
  <c r="L2126" i="1"/>
  <c r="K2126" i="1"/>
  <c r="J2126" i="1"/>
  <c r="I2126" i="1"/>
  <c r="O2125" i="1"/>
  <c r="N2125" i="1"/>
  <c r="M2125" i="1"/>
  <c r="L2125" i="1"/>
  <c r="K2125" i="1"/>
  <c r="J2125" i="1"/>
  <c r="I2125" i="1"/>
  <c r="O2124" i="1"/>
  <c r="N2124" i="1"/>
  <c r="M2124" i="1"/>
  <c r="L2124" i="1"/>
  <c r="K2124" i="1"/>
  <c r="J2124" i="1"/>
  <c r="I2124" i="1"/>
  <c r="P2124" i="1" s="1"/>
  <c r="Q2124" i="1" s="1"/>
  <c r="O2123" i="1"/>
  <c r="N2123" i="1"/>
  <c r="M2123" i="1"/>
  <c r="L2123" i="1"/>
  <c r="K2123" i="1"/>
  <c r="J2123" i="1"/>
  <c r="I2123" i="1"/>
  <c r="O2122" i="1"/>
  <c r="N2122" i="1"/>
  <c r="M2122" i="1"/>
  <c r="L2122" i="1"/>
  <c r="K2122" i="1"/>
  <c r="J2122" i="1"/>
  <c r="I2122" i="1"/>
  <c r="O2121" i="1"/>
  <c r="N2121" i="1"/>
  <c r="M2121" i="1"/>
  <c r="L2121" i="1"/>
  <c r="K2121" i="1"/>
  <c r="J2121" i="1"/>
  <c r="I2121" i="1"/>
  <c r="O2120" i="1"/>
  <c r="N2120" i="1"/>
  <c r="M2120" i="1"/>
  <c r="L2120" i="1"/>
  <c r="K2120" i="1"/>
  <c r="J2120" i="1"/>
  <c r="I2120" i="1"/>
  <c r="O2119" i="1"/>
  <c r="N2119" i="1"/>
  <c r="M2119" i="1"/>
  <c r="L2119" i="1"/>
  <c r="K2119" i="1"/>
  <c r="J2119" i="1"/>
  <c r="I2119" i="1"/>
  <c r="O2118" i="1"/>
  <c r="N2118" i="1"/>
  <c r="M2118" i="1"/>
  <c r="L2118" i="1"/>
  <c r="K2118" i="1"/>
  <c r="J2118" i="1"/>
  <c r="I2118" i="1"/>
  <c r="O2117" i="1"/>
  <c r="N2117" i="1"/>
  <c r="M2117" i="1"/>
  <c r="L2117" i="1"/>
  <c r="K2117" i="1"/>
  <c r="J2117" i="1"/>
  <c r="I2117" i="1"/>
  <c r="O2116" i="1"/>
  <c r="N2116" i="1"/>
  <c r="M2116" i="1"/>
  <c r="L2116" i="1"/>
  <c r="K2116" i="1"/>
  <c r="J2116" i="1"/>
  <c r="I2116" i="1"/>
  <c r="P2116" i="1" s="1"/>
  <c r="Q2116" i="1" s="1"/>
  <c r="O2115" i="1"/>
  <c r="N2115" i="1"/>
  <c r="M2115" i="1"/>
  <c r="L2115" i="1"/>
  <c r="K2115" i="1"/>
  <c r="J2115" i="1"/>
  <c r="I2115" i="1"/>
  <c r="O2114" i="1"/>
  <c r="N2114" i="1"/>
  <c r="M2114" i="1"/>
  <c r="L2114" i="1"/>
  <c r="K2114" i="1"/>
  <c r="J2114" i="1"/>
  <c r="I2114" i="1"/>
  <c r="O2113" i="1"/>
  <c r="N2113" i="1"/>
  <c r="M2113" i="1"/>
  <c r="L2113" i="1"/>
  <c r="K2113" i="1"/>
  <c r="J2113" i="1"/>
  <c r="I2113" i="1"/>
  <c r="O2112" i="1"/>
  <c r="N2112" i="1"/>
  <c r="M2112" i="1"/>
  <c r="L2112" i="1"/>
  <c r="K2112" i="1"/>
  <c r="J2112" i="1"/>
  <c r="I2112" i="1"/>
  <c r="O2111" i="1"/>
  <c r="N2111" i="1"/>
  <c r="M2111" i="1"/>
  <c r="L2111" i="1"/>
  <c r="K2111" i="1"/>
  <c r="J2111" i="1"/>
  <c r="I2111" i="1"/>
  <c r="O2110" i="1"/>
  <c r="N2110" i="1"/>
  <c r="M2110" i="1"/>
  <c r="L2110" i="1"/>
  <c r="K2110" i="1"/>
  <c r="J2110" i="1"/>
  <c r="I2110" i="1"/>
  <c r="O2109" i="1"/>
  <c r="N2109" i="1"/>
  <c r="M2109" i="1"/>
  <c r="L2109" i="1"/>
  <c r="K2109" i="1"/>
  <c r="J2109" i="1"/>
  <c r="I2109" i="1"/>
  <c r="O2108" i="1"/>
  <c r="N2108" i="1"/>
  <c r="M2108" i="1"/>
  <c r="L2108" i="1"/>
  <c r="K2108" i="1"/>
  <c r="J2108" i="1"/>
  <c r="I2108" i="1"/>
  <c r="P2108" i="1" s="1"/>
  <c r="Q2108" i="1" s="1"/>
  <c r="O2107" i="1"/>
  <c r="N2107" i="1"/>
  <c r="M2107" i="1"/>
  <c r="L2107" i="1"/>
  <c r="K2107" i="1"/>
  <c r="J2107" i="1"/>
  <c r="I2107" i="1"/>
  <c r="O2106" i="1"/>
  <c r="N2106" i="1"/>
  <c r="M2106" i="1"/>
  <c r="L2106" i="1"/>
  <c r="K2106" i="1"/>
  <c r="J2106" i="1"/>
  <c r="I2106" i="1"/>
  <c r="O2105" i="1"/>
  <c r="N2105" i="1"/>
  <c r="M2105" i="1"/>
  <c r="L2105" i="1"/>
  <c r="K2105" i="1"/>
  <c r="J2105" i="1"/>
  <c r="I2105" i="1"/>
  <c r="O2104" i="1"/>
  <c r="N2104" i="1"/>
  <c r="M2104" i="1"/>
  <c r="L2104" i="1"/>
  <c r="K2104" i="1"/>
  <c r="J2104" i="1"/>
  <c r="I2104" i="1"/>
  <c r="O2103" i="1"/>
  <c r="N2103" i="1"/>
  <c r="M2103" i="1"/>
  <c r="L2103" i="1"/>
  <c r="K2103" i="1"/>
  <c r="J2103" i="1"/>
  <c r="I2103" i="1"/>
  <c r="O2102" i="1"/>
  <c r="N2102" i="1"/>
  <c r="M2102" i="1"/>
  <c r="L2102" i="1"/>
  <c r="K2102" i="1"/>
  <c r="J2102" i="1"/>
  <c r="I2102" i="1"/>
  <c r="O2101" i="1"/>
  <c r="N2101" i="1"/>
  <c r="M2101" i="1"/>
  <c r="L2101" i="1"/>
  <c r="K2101" i="1"/>
  <c r="J2101" i="1"/>
  <c r="I2101" i="1"/>
  <c r="O2100" i="1"/>
  <c r="N2100" i="1"/>
  <c r="M2100" i="1"/>
  <c r="L2100" i="1"/>
  <c r="K2100" i="1"/>
  <c r="J2100" i="1"/>
  <c r="I2100" i="1"/>
  <c r="O2099" i="1"/>
  <c r="N2099" i="1"/>
  <c r="M2099" i="1"/>
  <c r="L2099" i="1"/>
  <c r="K2099" i="1"/>
  <c r="J2099" i="1"/>
  <c r="I2099" i="1"/>
  <c r="O2098" i="1"/>
  <c r="N2098" i="1"/>
  <c r="M2098" i="1"/>
  <c r="L2098" i="1"/>
  <c r="K2098" i="1"/>
  <c r="J2098" i="1"/>
  <c r="I2098" i="1"/>
  <c r="O2097" i="1"/>
  <c r="N2097" i="1"/>
  <c r="M2097" i="1"/>
  <c r="L2097" i="1"/>
  <c r="K2097" i="1"/>
  <c r="J2097" i="1"/>
  <c r="I2097" i="1"/>
  <c r="O2096" i="1"/>
  <c r="N2096" i="1"/>
  <c r="M2096" i="1"/>
  <c r="L2096" i="1"/>
  <c r="K2096" i="1"/>
  <c r="J2096" i="1"/>
  <c r="I2096" i="1"/>
  <c r="O2095" i="1"/>
  <c r="N2095" i="1"/>
  <c r="P2095" i="1" s="1"/>
  <c r="M2095" i="1"/>
  <c r="L2095" i="1"/>
  <c r="K2095" i="1"/>
  <c r="J2095" i="1"/>
  <c r="I2095" i="1"/>
  <c r="O2094" i="1"/>
  <c r="N2094" i="1"/>
  <c r="M2094" i="1"/>
  <c r="L2094" i="1"/>
  <c r="K2094" i="1"/>
  <c r="J2094" i="1"/>
  <c r="I2094" i="1"/>
  <c r="O2093" i="1"/>
  <c r="N2093" i="1"/>
  <c r="M2093" i="1"/>
  <c r="L2093" i="1"/>
  <c r="K2093" i="1"/>
  <c r="J2093" i="1"/>
  <c r="I2093" i="1"/>
  <c r="O2092" i="1"/>
  <c r="N2092" i="1"/>
  <c r="M2092" i="1"/>
  <c r="L2092" i="1"/>
  <c r="K2092" i="1"/>
  <c r="J2092" i="1"/>
  <c r="I2092" i="1"/>
  <c r="O2091" i="1"/>
  <c r="N2091" i="1"/>
  <c r="M2091" i="1"/>
  <c r="L2091" i="1"/>
  <c r="K2091" i="1"/>
  <c r="J2091" i="1"/>
  <c r="I2091" i="1"/>
  <c r="O2090" i="1"/>
  <c r="N2090" i="1"/>
  <c r="M2090" i="1"/>
  <c r="L2090" i="1"/>
  <c r="K2090" i="1"/>
  <c r="J2090" i="1"/>
  <c r="I2090" i="1"/>
  <c r="O2089" i="1"/>
  <c r="N2089" i="1"/>
  <c r="M2089" i="1"/>
  <c r="L2089" i="1"/>
  <c r="K2089" i="1"/>
  <c r="J2089" i="1"/>
  <c r="I2089" i="1"/>
  <c r="O2088" i="1"/>
  <c r="N2088" i="1"/>
  <c r="M2088" i="1"/>
  <c r="L2088" i="1"/>
  <c r="K2088" i="1"/>
  <c r="J2088" i="1"/>
  <c r="I2088" i="1"/>
  <c r="P2087" i="1"/>
  <c r="O2087" i="1"/>
  <c r="N2087" i="1"/>
  <c r="M2087" i="1"/>
  <c r="L2087" i="1"/>
  <c r="K2087" i="1"/>
  <c r="J2087" i="1"/>
  <c r="I2087" i="1"/>
  <c r="O2086" i="1"/>
  <c r="N2086" i="1"/>
  <c r="M2086" i="1"/>
  <c r="L2086" i="1"/>
  <c r="K2086" i="1"/>
  <c r="J2086" i="1"/>
  <c r="I2086" i="1"/>
  <c r="O2085" i="1"/>
  <c r="N2085" i="1"/>
  <c r="M2085" i="1"/>
  <c r="L2085" i="1"/>
  <c r="K2085" i="1"/>
  <c r="J2085" i="1"/>
  <c r="I2085" i="1"/>
  <c r="O2084" i="1"/>
  <c r="N2084" i="1"/>
  <c r="M2084" i="1"/>
  <c r="L2084" i="1"/>
  <c r="K2084" i="1"/>
  <c r="J2084" i="1"/>
  <c r="I2084" i="1"/>
  <c r="O2083" i="1"/>
  <c r="N2083" i="1"/>
  <c r="M2083" i="1"/>
  <c r="L2083" i="1"/>
  <c r="K2083" i="1"/>
  <c r="J2083" i="1"/>
  <c r="I2083" i="1"/>
  <c r="O2082" i="1"/>
  <c r="N2082" i="1"/>
  <c r="M2082" i="1"/>
  <c r="L2082" i="1"/>
  <c r="K2082" i="1"/>
  <c r="J2082" i="1"/>
  <c r="I2082" i="1"/>
  <c r="O2081" i="1"/>
  <c r="N2081" i="1"/>
  <c r="M2081" i="1"/>
  <c r="L2081" i="1"/>
  <c r="K2081" i="1"/>
  <c r="J2081" i="1"/>
  <c r="I2081" i="1"/>
  <c r="O2080" i="1"/>
  <c r="N2080" i="1"/>
  <c r="M2080" i="1"/>
  <c r="L2080" i="1"/>
  <c r="K2080" i="1"/>
  <c r="J2080" i="1"/>
  <c r="I2080" i="1"/>
  <c r="O2079" i="1"/>
  <c r="N2079" i="1"/>
  <c r="M2079" i="1"/>
  <c r="L2079" i="1"/>
  <c r="K2079" i="1"/>
  <c r="J2079" i="1"/>
  <c r="I2079" i="1"/>
  <c r="P2079" i="1" s="1"/>
  <c r="O2078" i="1"/>
  <c r="N2078" i="1"/>
  <c r="M2078" i="1"/>
  <c r="L2078" i="1"/>
  <c r="K2078" i="1"/>
  <c r="J2078" i="1"/>
  <c r="I2078" i="1"/>
  <c r="O2077" i="1"/>
  <c r="N2077" i="1"/>
  <c r="M2077" i="1"/>
  <c r="L2077" i="1"/>
  <c r="K2077" i="1"/>
  <c r="J2077" i="1"/>
  <c r="I2077" i="1"/>
  <c r="Q2076" i="1"/>
  <c r="O2076" i="1"/>
  <c r="N2076" i="1"/>
  <c r="M2076" i="1"/>
  <c r="L2076" i="1"/>
  <c r="K2076" i="1"/>
  <c r="J2076" i="1"/>
  <c r="I2076" i="1"/>
  <c r="P2076" i="1" s="1"/>
  <c r="O2075" i="1"/>
  <c r="N2075" i="1"/>
  <c r="M2075" i="1"/>
  <c r="L2075" i="1"/>
  <c r="K2075" i="1"/>
  <c r="J2075" i="1"/>
  <c r="I2075" i="1"/>
  <c r="O2074" i="1"/>
  <c r="N2074" i="1"/>
  <c r="M2074" i="1"/>
  <c r="L2074" i="1"/>
  <c r="K2074" i="1"/>
  <c r="J2074" i="1"/>
  <c r="I2074" i="1"/>
  <c r="O2073" i="1"/>
  <c r="N2073" i="1"/>
  <c r="M2073" i="1"/>
  <c r="L2073" i="1"/>
  <c r="K2073" i="1"/>
  <c r="J2073" i="1"/>
  <c r="I2073" i="1"/>
  <c r="O2072" i="1"/>
  <c r="N2072" i="1"/>
  <c r="M2072" i="1"/>
  <c r="L2072" i="1"/>
  <c r="K2072" i="1"/>
  <c r="J2072" i="1"/>
  <c r="I2072" i="1"/>
  <c r="O2071" i="1"/>
  <c r="N2071" i="1"/>
  <c r="M2071" i="1"/>
  <c r="L2071" i="1"/>
  <c r="K2071" i="1"/>
  <c r="J2071" i="1"/>
  <c r="I2071" i="1"/>
  <c r="P2071" i="1" s="1"/>
  <c r="O2070" i="1"/>
  <c r="N2070" i="1"/>
  <c r="M2070" i="1"/>
  <c r="L2070" i="1"/>
  <c r="K2070" i="1"/>
  <c r="J2070" i="1"/>
  <c r="I2070" i="1"/>
  <c r="O2069" i="1"/>
  <c r="N2069" i="1"/>
  <c r="M2069" i="1"/>
  <c r="L2069" i="1"/>
  <c r="K2069" i="1"/>
  <c r="J2069" i="1"/>
  <c r="I2069" i="1"/>
  <c r="O2068" i="1"/>
  <c r="N2068" i="1"/>
  <c r="M2068" i="1"/>
  <c r="L2068" i="1"/>
  <c r="K2068" i="1"/>
  <c r="J2068" i="1"/>
  <c r="I2068" i="1"/>
  <c r="O2067" i="1"/>
  <c r="N2067" i="1"/>
  <c r="M2067" i="1"/>
  <c r="L2067" i="1"/>
  <c r="K2067" i="1"/>
  <c r="J2067" i="1"/>
  <c r="I2067" i="1"/>
  <c r="O2066" i="1"/>
  <c r="N2066" i="1"/>
  <c r="M2066" i="1"/>
  <c r="L2066" i="1"/>
  <c r="K2066" i="1"/>
  <c r="J2066" i="1"/>
  <c r="I2066" i="1"/>
  <c r="P2065" i="1"/>
  <c r="O2065" i="1"/>
  <c r="N2065" i="1"/>
  <c r="M2065" i="1"/>
  <c r="L2065" i="1"/>
  <c r="K2065" i="1"/>
  <c r="J2065" i="1"/>
  <c r="I2065" i="1"/>
  <c r="O2064" i="1"/>
  <c r="N2064" i="1"/>
  <c r="M2064" i="1"/>
  <c r="L2064" i="1"/>
  <c r="K2064" i="1"/>
  <c r="J2064" i="1"/>
  <c r="I2064" i="1"/>
  <c r="O2063" i="1"/>
  <c r="N2063" i="1"/>
  <c r="M2063" i="1"/>
  <c r="L2063" i="1"/>
  <c r="K2063" i="1"/>
  <c r="J2063" i="1"/>
  <c r="P2063" i="1" s="1"/>
  <c r="I2063" i="1"/>
  <c r="O2062" i="1"/>
  <c r="N2062" i="1"/>
  <c r="M2062" i="1"/>
  <c r="L2062" i="1"/>
  <c r="K2062" i="1"/>
  <c r="J2062" i="1"/>
  <c r="I2062" i="1"/>
  <c r="O2061" i="1"/>
  <c r="N2061" i="1"/>
  <c r="M2061" i="1"/>
  <c r="L2061" i="1"/>
  <c r="K2061" i="1"/>
  <c r="J2061" i="1"/>
  <c r="I2061" i="1"/>
  <c r="O2060" i="1"/>
  <c r="N2060" i="1"/>
  <c r="M2060" i="1"/>
  <c r="L2060" i="1"/>
  <c r="K2060" i="1"/>
  <c r="J2060" i="1"/>
  <c r="I2060" i="1"/>
  <c r="O2059" i="1"/>
  <c r="N2059" i="1"/>
  <c r="M2059" i="1"/>
  <c r="L2059" i="1"/>
  <c r="K2059" i="1"/>
  <c r="J2059" i="1"/>
  <c r="I2059" i="1"/>
  <c r="O2058" i="1"/>
  <c r="N2058" i="1"/>
  <c r="M2058" i="1"/>
  <c r="L2058" i="1"/>
  <c r="K2058" i="1"/>
  <c r="J2058" i="1"/>
  <c r="I2058" i="1"/>
  <c r="O2057" i="1"/>
  <c r="N2057" i="1"/>
  <c r="M2057" i="1"/>
  <c r="L2057" i="1"/>
  <c r="K2057" i="1"/>
  <c r="J2057" i="1"/>
  <c r="I2057" i="1"/>
  <c r="O2056" i="1"/>
  <c r="N2056" i="1"/>
  <c r="M2056" i="1"/>
  <c r="L2056" i="1"/>
  <c r="K2056" i="1"/>
  <c r="J2056" i="1"/>
  <c r="I2056" i="1"/>
  <c r="O2055" i="1"/>
  <c r="N2055" i="1"/>
  <c r="M2055" i="1"/>
  <c r="L2055" i="1"/>
  <c r="K2055" i="1"/>
  <c r="J2055" i="1"/>
  <c r="I2055" i="1"/>
  <c r="P2055" i="1" s="1"/>
  <c r="O2054" i="1"/>
  <c r="N2054" i="1"/>
  <c r="M2054" i="1"/>
  <c r="L2054" i="1"/>
  <c r="K2054" i="1"/>
  <c r="J2054" i="1"/>
  <c r="I2054" i="1"/>
  <c r="P2054" i="1" s="1"/>
  <c r="R2054" i="1" s="1"/>
  <c r="O2053" i="1"/>
  <c r="N2053" i="1"/>
  <c r="M2053" i="1"/>
  <c r="L2053" i="1"/>
  <c r="K2053" i="1"/>
  <c r="J2053" i="1"/>
  <c r="I2053" i="1"/>
  <c r="Q2052" i="1"/>
  <c r="O2052" i="1"/>
  <c r="N2052" i="1"/>
  <c r="M2052" i="1"/>
  <c r="L2052" i="1"/>
  <c r="K2052" i="1"/>
  <c r="J2052" i="1"/>
  <c r="I2052" i="1"/>
  <c r="P2052" i="1" s="1"/>
  <c r="O2051" i="1"/>
  <c r="N2051" i="1"/>
  <c r="M2051" i="1"/>
  <c r="L2051" i="1"/>
  <c r="K2051" i="1"/>
  <c r="J2051" i="1"/>
  <c r="I2051" i="1"/>
  <c r="O2050" i="1"/>
  <c r="N2050" i="1"/>
  <c r="M2050" i="1"/>
  <c r="L2050" i="1"/>
  <c r="K2050" i="1"/>
  <c r="J2050" i="1"/>
  <c r="I2050" i="1"/>
  <c r="O2049" i="1"/>
  <c r="N2049" i="1"/>
  <c r="M2049" i="1"/>
  <c r="L2049" i="1"/>
  <c r="K2049" i="1"/>
  <c r="J2049" i="1"/>
  <c r="I2049" i="1"/>
  <c r="O2048" i="1"/>
  <c r="N2048" i="1"/>
  <c r="M2048" i="1"/>
  <c r="L2048" i="1"/>
  <c r="K2048" i="1"/>
  <c r="J2048" i="1"/>
  <c r="I2048" i="1"/>
  <c r="O2047" i="1"/>
  <c r="N2047" i="1"/>
  <c r="M2047" i="1"/>
  <c r="L2047" i="1"/>
  <c r="P2047" i="1" s="1"/>
  <c r="K2047" i="1"/>
  <c r="J2047" i="1"/>
  <c r="I2047" i="1"/>
  <c r="O2046" i="1"/>
  <c r="N2046" i="1"/>
  <c r="M2046" i="1"/>
  <c r="L2046" i="1"/>
  <c r="K2046" i="1"/>
  <c r="J2046" i="1"/>
  <c r="I2046" i="1"/>
  <c r="O2045" i="1"/>
  <c r="N2045" i="1"/>
  <c r="M2045" i="1"/>
  <c r="L2045" i="1"/>
  <c r="K2045" i="1"/>
  <c r="J2045" i="1"/>
  <c r="I2045" i="1"/>
  <c r="O2044" i="1"/>
  <c r="N2044" i="1"/>
  <c r="M2044" i="1"/>
  <c r="L2044" i="1"/>
  <c r="K2044" i="1"/>
  <c r="J2044" i="1"/>
  <c r="I2044" i="1"/>
  <c r="O2043" i="1"/>
  <c r="N2043" i="1"/>
  <c r="M2043" i="1"/>
  <c r="L2043" i="1"/>
  <c r="K2043" i="1"/>
  <c r="J2043" i="1"/>
  <c r="I2043" i="1"/>
  <c r="O2042" i="1"/>
  <c r="N2042" i="1"/>
  <c r="M2042" i="1"/>
  <c r="L2042" i="1"/>
  <c r="K2042" i="1"/>
  <c r="J2042" i="1"/>
  <c r="I2042" i="1"/>
  <c r="O2041" i="1"/>
  <c r="N2041" i="1"/>
  <c r="M2041" i="1"/>
  <c r="L2041" i="1"/>
  <c r="K2041" i="1"/>
  <c r="J2041" i="1"/>
  <c r="I2041" i="1"/>
  <c r="P2041" i="1" s="1"/>
  <c r="O2040" i="1"/>
  <c r="N2040" i="1"/>
  <c r="M2040" i="1"/>
  <c r="L2040" i="1"/>
  <c r="K2040" i="1"/>
  <c r="J2040" i="1"/>
  <c r="I2040" i="1"/>
  <c r="O2039" i="1"/>
  <c r="N2039" i="1"/>
  <c r="M2039" i="1"/>
  <c r="L2039" i="1"/>
  <c r="K2039" i="1"/>
  <c r="J2039" i="1"/>
  <c r="I2039" i="1"/>
  <c r="O2038" i="1"/>
  <c r="N2038" i="1"/>
  <c r="M2038" i="1"/>
  <c r="L2038" i="1"/>
  <c r="K2038" i="1"/>
  <c r="J2038" i="1"/>
  <c r="I2038" i="1"/>
  <c r="O2037" i="1"/>
  <c r="N2037" i="1"/>
  <c r="M2037" i="1"/>
  <c r="L2037" i="1"/>
  <c r="K2037" i="1"/>
  <c r="J2037" i="1"/>
  <c r="I2037" i="1"/>
  <c r="O2036" i="1"/>
  <c r="N2036" i="1"/>
  <c r="M2036" i="1"/>
  <c r="L2036" i="1"/>
  <c r="K2036" i="1"/>
  <c r="J2036" i="1"/>
  <c r="I2036" i="1"/>
  <c r="O2035" i="1"/>
  <c r="N2035" i="1"/>
  <c r="M2035" i="1"/>
  <c r="L2035" i="1"/>
  <c r="K2035" i="1"/>
  <c r="J2035" i="1"/>
  <c r="I2035" i="1"/>
  <c r="O2034" i="1"/>
  <c r="N2034" i="1"/>
  <c r="M2034" i="1"/>
  <c r="L2034" i="1"/>
  <c r="K2034" i="1"/>
  <c r="J2034" i="1"/>
  <c r="I2034" i="1"/>
  <c r="O2033" i="1"/>
  <c r="N2033" i="1"/>
  <c r="M2033" i="1"/>
  <c r="L2033" i="1"/>
  <c r="K2033" i="1"/>
  <c r="P2033" i="1" s="1"/>
  <c r="S2033" i="1" s="1"/>
  <c r="J2033" i="1"/>
  <c r="I2033" i="1"/>
  <c r="O2032" i="1"/>
  <c r="N2032" i="1"/>
  <c r="M2032" i="1"/>
  <c r="L2032" i="1"/>
  <c r="K2032" i="1"/>
  <c r="J2032" i="1"/>
  <c r="I2032" i="1"/>
  <c r="O2031" i="1"/>
  <c r="N2031" i="1"/>
  <c r="M2031" i="1"/>
  <c r="L2031" i="1"/>
  <c r="K2031" i="1"/>
  <c r="J2031" i="1"/>
  <c r="I2031" i="1"/>
  <c r="P2031" i="1" s="1"/>
  <c r="S2031" i="1" s="1"/>
  <c r="O2030" i="1"/>
  <c r="N2030" i="1"/>
  <c r="M2030" i="1"/>
  <c r="L2030" i="1"/>
  <c r="K2030" i="1"/>
  <c r="J2030" i="1"/>
  <c r="I2030" i="1"/>
  <c r="P2029" i="1"/>
  <c r="O2029" i="1"/>
  <c r="N2029" i="1"/>
  <c r="M2029" i="1"/>
  <c r="L2029" i="1"/>
  <c r="K2029" i="1"/>
  <c r="J2029" i="1"/>
  <c r="I2029" i="1"/>
  <c r="O2028" i="1"/>
  <c r="N2028" i="1"/>
  <c r="M2028" i="1"/>
  <c r="L2028" i="1"/>
  <c r="K2028" i="1"/>
  <c r="J2028" i="1"/>
  <c r="I2028" i="1"/>
  <c r="O2027" i="1"/>
  <c r="N2027" i="1"/>
  <c r="M2027" i="1"/>
  <c r="L2027" i="1"/>
  <c r="K2027" i="1"/>
  <c r="J2027" i="1"/>
  <c r="I2027" i="1"/>
  <c r="O2026" i="1"/>
  <c r="N2026" i="1"/>
  <c r="M2026" i="1"/>
  <c r="L2026" i="1"/>
  <c r="K2026" i="1"/>
  <c r="J2026" i="1"/>
  <c r="I2026" i="1"/>
  <c r="O2025" i="1"/>
  <c r="N2025" i="1"/>
  <c r="M2025" i="1"/>
  <c r="L2025" i="1"/>
  <c r="K2025" i="1"/>
  <c r="J2025" i="1"/>
  <c r="I2025" i="1"/>
  <c r="O2024" i="1"/>
  <c r="N2024" i="1"/>
  <c r="M2024" i="1"/>
  <c r="L2024" i="1"/>
  <c r="K2024" i="1"/>
  <c r="J2024" i="1"/>
  <c r="I2024" i="1"/>
  <c r="O2023" i="1"/>
  <c r="N2023" i="1"/>
  <c r="M2023" i="1"/>
  <c r="L2023" i="1"/>
  <c r="K2023" i="1"/>
  <c r="J2023" i="1"/>
  <c r="I2023" i="1"/>
  <c r="O2022" i="1"/>
  <c r="N2022" i="1"/>
  <c r="M2022" i="1"/>
  <c r="L2022" i="1"/>
  <c r="K2022" i="1"/>
  <c r="J2022" i="1"/>
  <c r="I2022" i="1"/>
  <c r="O2021" i="1"/>
  <c r="N2021" i="1"/>
  <c r="M2021" i="1"/>
  <c r="L2021" i="1"/>
  <c r="K2021" i="1"/>
  <c r="J2021" i="1"/>
  <c r="I2021" i="1"/>
  <c r="P2021" i="1" s="1"/>
  <c r="O2020" i="1"/>
  <c r="N2020" i="1"/>
  <c r="M2020" i="1"/>
  <c r="L2020" i="1"/>
  <c r="K2020" i="1"/>
  <c r="J2020" i="1"/>
  <c r="I2020" i="1"/>
  <c r="P2020" i="1" s="1"/>
  <c r="Q2020" i="1" s="1"/>
  <c r="O2019" i="1"/>
  <c r="N2019" i="1"/>
  <c r="M2019" i="1"/>
  <c r="L2019" i="1"/>
  <c r="K2019" i="1"/>
  <c r="J2019" i="1"/>
  <c r="P2019" i="1" s="1"/>
  <c r="I2019" i="1"/>
  <c r="O2018" i="1"/>
  <c r="N2018" i="1"/>
  <c r="M2018" i="1"/>
  <c r="L2018" i="1"/>
  <c r="K2018" i="1"/>
  <c r="J2018" i="1"/>
  <c r="I2018" i="1"/>
  <c r="O2017" i="1"/>
  <c r="N2017" i="1"/>
  <c r="M2017" i="1"/>
  <c r="L2017" i="1"/>
  <c r="K2017" i="1"/>
  <c r="J2017" i="1"/>
  <c r="I2017" i="1"/>
  <c r="O2016" i="1"/>
  <c r="N2016" i="1"/>
  <c r="M2016" i="1"/>
  <c r="L2016" i="1"/>
  <c r="K2016" i="1"/>
  <c r="J2016" i="1"/>
  <c r="I2016" i="1"/>
  <c r="O2015" i="1"/>
  <c r="N2015" i="1"/>
  <c r="M2015" i="1"/>
  <c r="L2015" i="1"/>
  <c r="K2015" i="1"/>
  <c r="J2015" i="1"/>
  <c r="I2015" i="1"/>
  <c r="O2014" i="1"/>
  <c r="N2014" i="1"/>
  <c r="M2014" i="1"/>
  <c r="L2014" i="1"/>
  <c r="K2014" i="1"/>
  <c r="J2014" i="1"/>
  <c r="I2014" i="1"/>
  <c r="O2013" i="1"/>
  <c r="N2013" i="1"/>
  <c r="M2013" i="1"/>
  <c r="L2013" i="1"/>
  <c r="K2013" i="1"/>
  <c r="J2013" i="1"/>
  <c r="I2013" i="1"/>
  <c r="P2013" i="1" s="1"/>
  <c r="O2012" i="1"/>
  <c r="N2012" i="1"/>
  <c r="M2012" i="1"/>
  <c r="L2012" i="1"/>
  <c r="K2012" i="1"/>
  <c r="J2012" i="1"/>
  <c r="I2012" i="1"/>
  <c r="O2011" i="1"/>
  <c r="N2011" i="1"/>
  <c r="M2011" i="1"/>
  <c r="L2011" i="1"/>
  <c r="K2011" i="1"/>
  <c r="J2011" i="1"/>
  <c r="P2011" i="1" s="1"/>
  <c r="I2011" i="1"/>
  <c r="O2010" i="1"/>
  <c r="N2010" i="1"/>
  <c r="M2010" i="1"/>
  <c r="L2010" i="1"/>
  <c r="K2010" i="1"/>
  <c r="J2010" i="1"/>
  <c r="I2010" i="1"/>
  <c r="P2010" i="1" s="1"/>
  <c r="O2009" i="1"/>
  <c r="N2009" i="1"/>
  <c r="M2009" i="1"/>
  <c r="L2009" i="1"/>
  <c r="K2009" i="1"/>
  <c r="J2009" i="1"/>
  <c r="I2009" i="1"/>
  <c r="O2008" i="1"/>
  <c r="N2008" i="1"/>
  <c r="M2008" i="1"/>
  <c r="L2008" i="1"/>
  <c r="K2008" i="1"/>
  <c r="J2008" i="1"/>
  <c r="I2008" i="1"/>
  <c r="O2007" i="1"/>
  <c r="N2007" i="1"/>
  <c r="M2007" i="1"/>
  <c r="L2007" i="1"/>
  <c r="K2007" i="1"/>
  <c r="J2007" i="1"/>
  <c r="I2007" i="1"/>
  <c r="O2006" i="1"/>
  <c r="N2006" i="1"/>
  <c r="M2006" i="1"/>
  <c r="L2006" i="1"/>
  <c r="K2006" i="1"/>
  <c r="J2006" i="1"/>
  <c r="I2006" i="1"/>
  <c r="O2005" i="1"/>
  <c r="N2005" i="1"/>
  <c r="P2005" i="1" s="1"/>
  <c r="M2005" i="1"/>
  <c r="L2005" i="1"/>
  <c r="K2005" i="1"/>
  <c r="J2005" i="1"/>
  <c r="I2005" i="1"/>
  <c r="O2004" i="1"/>
  <c r="N2004" i="1"/>
  <c r="M2004" i="1"/>
  <c r="L2004" i="1"/>
  <c r="K2004" i="1"/>
  <c r="J2004" i="1"/>
  <c r="I2004" i="1"/>
  <c r="O2003" i="1"/>
  <c r="N2003" i="1"/>
  <c r="M2003" i="1"/>
  <c r="L2003" i="1"/>
  <c r="K2003" i="1"/>
  <c r="J2003" i="1"/>
  <c r="I2003" i="1"/>
  <c r="O2002" i="1"/>
  <c r="N2002" i="1"/>
  <c r="M2002" i="1"/>
  <c r="L2002" i="1"/>
  <c r="K2002" i="1"/>
  <c r="J2002" i="1"/>
  <c r="I2002" i="1"/>
  <c r="O2001" i="1"/>
  <c r="N2001" i="1"/>
  <c r="M2001" i="1"/>
  <c r="L2001" i="1"/>
  <c r="K2001" i="1"/>
  <c r="P2001" i="1" s="1"/>
  <c r="S2001" i="1" s="1"/>
  <c r="J2001" i="1"/>
  <c r="I2001" i="1"/>
  <c r="O2000" i="1"/>
  <c r="N2000" i="1"/>
  <c r="M2000" i="1"/>
  <c r="L2000" i="1"/>
  <c r="K2000" i="1"/>
  <c r="J2000" i="1"/>
  <c r="I2000" i="1"/>
  <c r="O1999" i="1"/>
  <c r="N1999" i="1"/>
  <c r="M1999" i="1"/>
  <c r="L1999" i="1"/>
  <c r="K1999" i="1"/>
  <c r="J1999" i="1"/>
  <c r="I1999" i="1"/>
  <c r="P1999" i="1" s="1"/>
  <c r="S1999" i="1" s="1"/>
  <c r="O1998" i="1"/>
  <c r="N1998" i="1"/>
  <c r="M1998" i="1"/>
  <c r="L1998" i="1"/>
  <c r="K1998" i="1"/>
  <c r="J1998" i="1"/>
  <c r="I1998" i="1"/>
  <c r="P1997" i="1"/>
  <c r="O1997" i="1"/>
  <c r="N1997" i="1"/>
  <c r="M1997" i="1"/>
  <c r="L1997" i="1"/>
  <c r="K1997" i="1"/>
  <c r="J1997" i="1"/>
  <c r="I1997" i="1"/>
  <c r="O1996" i="1"/>
  <c r="N1996" i="1"/>
  <c r="M1996" i="1"/>
  <c r="L1996" i="1"/>
  <c r="K1996" i="1"/>
  <c r="J1996" i="1"/>
  <c r="I1996" i="1"/>
  <c r="O1995" i="1"/>
  <c r="N1995" i="1"/>
  <c r="M1995" i="1"/>
  <c r="L1995" i="1"/>
  <c r="K1995" i="1"/>
  <c r="J1995" i="1"/>
  <c r="I1995" i="1"/>
  <c r="O1994" i="1"/>
  <c r="N1994" i="1"/>
  <c r="M1994" i="1"/>
  <c r="L1994" i="1"/>
  <c r="K1994" i="1"/>
  <c r="J1994" i="1"/>
  <c r="I1994" i="1"/>
  <c r="O1993" i="1"/>
  <c r="N1993" i="1"/>
  <c r="M1993" i="1"/>
  <c r="L1993" i="1"/>
  <c r="K1993" i="1"/>
  <c r="J1993" i="1"/>
  <c r="I1993" i="1"/>
  <c r="O1992" i="1"/>
  <c r="N1992" i="1"/>
  <c r="M1992" i="1"/>
  <c r="L1992" i="1"/>
  <c r="K1992" i="1"/>
  <c r="J1992" i="1"/>
  <c r="I1992" i="1"/>
  <c r="O1991" i="1"/>
  <c r="N1991" i="1"/>
  <c r="M1991" i="1"/>
  <c r="L1991" i="1"/>
  <c r="K1991" i="1"/>
  <c r="J1991" i="1"/>
  <c r="I1991" i="1"/>
  <c r="O1990" i="1"/>
  <c r="N1990" i="1"/>
  <c r="M1990" i="1"/>
  <c r="L1990" i="1"/>
  <c r="K1990" i="1"/>
  <c r="J1990" i="1"/>
  <c r="I1990" i="1"/>
  <c r="P1990" i="1" s="1"/>
  <c r="O1989" i="1"/>
  <c r="N1989" i="1"/>
  <c r="M1989" i="1"/>
  <c r="L1989" i="1"/>
  <c r="K1989" i="1"/>
  <c r="J1989" i="1"/>
  <c r="I1989" i="1"/>
  <c r="P1989" i="1" s="1"/>
  <c r="O1988" i="1"/>
  <c r="N1988" i="1"/>
  <c r="M1988" i="1"/>
  <c r="L1988" i="1"/>
  <c r="K1988" i="1"/>
  <c r="J1988" i="1"/>
  <c r="I1988" i="1"/>
  <c r="O1987" i="1"/>
  <c r="N1987" i="1"/>
  <c r="M1987" i="1"/>
  <c r="L1987" i="1"/>
  <c r="K1987" i="1"/>
  <c r="J1987" i="1"/>
  <c r="I1987" i="1"/>
  <c r="O1986" i="1"/>
  <c r="N1986" i="1"/>
  <c r="M1986" i="1"/>
  <c r="L1986" i="1"/>
  <c r="K1986" i="1"/>
  <c r="J1986" i="1"/>
  <c r="I1986" i="1"/>
  <c r="O1985" i="1"/>
  <c r="N1985" i="1"/>
  <c r="M1985" i="1"/>
  <c r="L1985" i="1"/>
  <c r="K1985" i="1"/>
  <c r="J1985" i="1"/>
  <c r="I1985" i="1"/>
  <c r="O1984" i="1"/>
  <c r="N1984" i="1"/>
  <c r="M1984" i="1"/>
  <c r="L1984" i="1"/>
  <c r="K1984" i="1"/>
  <c r="J1984" i="1"/>
  <c r="I1984" i="1"/>
  <c r="O1983" i="1"/>
  <c r="N1983" i="1"/>
  <c r="M1983" i="1"/>
  <c r="L1983" i="1"/>
  <c r="K1983" i="1"/>
  <c r="J1983" i="1"/>
  <c r="I1983" i="1"/>
  <c r="O1982" i="1"/>
  <c r="N1982" i="1"/>
  <c r="M1982" i="1"/>
  <c r="L1982" i="1"/>
  <c r="K1982" i="1"/>
  <c r="J1982" i="1"/>
  <c r="I1982" i="1"/>
  <c r="O1981" i="1"/>
  <c r="N1981" i="1"/>
  <c r="M1981" i="1"/>
  <c r="L1981" i="1"/>
  <c r="K1981" i="1"/>
  <c r="J1981" i="1"/>
  <c r="I1981" i="1"/>
  <c r="O1980" i="1"/>
  <c r="N1980" i="1"/>
  <c r="M1980" i="1"/>
  <c r="L1980" i="1"/>
  <c r="K1980" i="1"/>
  <c r="J1980" i="1"/>
  <c r="I1980" i="1"/>
  <c r="P1980" i="1" s="1"/>
  <c r="Q1980" i="1" s="1"/>
  <c r="O1979" i="1"/>
  <c r="N1979" i="1"/>
  <c r="M1979" i="1"/>
  <c r="L1979" i="1"/>
  <c r="K1979" i="1"/>
  <c r="J1979" i="1"/>
  <c r="P1979" i="1" s="1"/>
  <c r="I1979" i="1"/>
  <c r="O1978" i="1"/>
  <c r="N1978" i="1"/>
  <c r="M1978" i="1"/>
  <c r="L1978" i="1"/>
  <c r="K1978" i="1"/>
  <c r="J1978" i="1"/>
  <c r="I1978" i="1"/>
  <c r="O1977" i="1"/>
  <c r="N1977" i="1"/>
  <c r="M1977" i="1"/>
  <c r="L1977" i="1"/>
  <c r="K1977" i="1"/>
  <c r="J1977" i="1"/>
  <c r="I1977" i="1"/>
  <c r="O1976" i="1"/>
  <c r="N1976" i="1"/>
  <c r="M1976" i="1"/>
  <c r="L1976" i="1"/>
  <c r="K1976" i="1"/>
  <c r="J1976" i="1"/>
  <c r="I1976" i="1"/>
  <c r="O1975" i="1"/>
  <c r="N1975" i="1"/>
  <c r="M1975" i="1"/>
  <c r="L1975" i="1"/>
  <c r="K1975" i="1"/>
  <c r="J1975" i="1"/>
  <c r="I1975" i="1"/>
  <c r="O1974" i="1"/>
  <c r="N1974" i="1"/>
  <c r="M1974" i="1"/>
  <c r="L1974" i="1"/>
  <c r="K1974" i="1"/>
  <c r="J1974" i="1"/>
  <c r="I1974" i="1"/>
  <c r="O1973" i="1"/>
  <c r="N1973" i="1"/>
  <c r="M1973" i="1"/>
  <c r="L1973" i="1"/>
  <c r="K1973" i="1"/>
  <c r="J1973" i="1"/>
  <c r="I1973" i="1"/>
  <c r="O1972" i="1"/>
  <c r="N1972" i="1"/>
  <c r="M1972" i="1"/>
  <c r="L1972" i="1"/>
  <c r="K1972" i="1"/>
  <c r="J1972" i="1"/>
  <c r="I1972" i="1"/>
  <c r="O1971" i="1"/>
  <c r="N1971" i="1"/>
  <c r="M1971" i="1"/>
  <c r="L1971" i="1"/>
  <c r="K1971" i="1"/>
  <c r="J1971" i="1"/>
  <c r="I1971" i="1"/>
  <c r="O1970" i="1"/>
  <c r="N1970" i="1"/>
  <c r="M1970" i="1"/>
  <c r="L1970" i="1"/>
  <c r="K1970" i="1"/>
  <c r="J1970" i="1"/>
  <c r="I1970" i="1"/>
  <c r="O1969" i="1"/>
  <c r="N1969" i="1"/>
  <c r="M1969" i="1"/>
  <c r="L1969" i="1"/>
  <c r="K1969" i="1"/>
  <c r="J1969" i="1"/>
  <c r="I1969" i="1"/>
  <c r="O1968" i="1"/>
  <c r="N1968" i="1"/>
  <c r="M1968" i="1"/>
  <c r="L1968" i="1"/>
  <c r="K1968" i="1"/>
  <c r="J1968" i="1"/>
  <c r="I1968" i="1"/>
  <c r="O1967" i="1"/>
  <c r="N1967" i="1"/>
  <c r="M1967" i="1"/>
  <c r="L1967" i="1"/>
  <c r="K1967" i="1"/>
  <c r="J1967" i="1"/>
  <c r="I1967" i="1"/>
  <c r="O1966" i="1"/>
  <c r="N1966" i="1"/>
  <c r="M1966" i="1"/>
  <c r="L1966" i="1"/>
  <c r="K1966" i="1"/>
  <c r="J1966" i="1"/>
  <c r="I1966" i="1"/>
  <c r="O1965" i="1"/>
  <c r="N1965" i="1"/>
  <c r="M1965" i="1"/>
  <c r="L1965" i="1"/>
  <c r="K1965" i="1"/>
  <c r="P1965" i="1" s="1"/>
  <c r="J1965" i="1"/>
  <c r="I1965" i="1"/>
  <c r="O1964" i="1"/>
  <c r="N1964" i="1"/>
  <c r="M1964" i="1"/>
  <c r="L1964" i="1"/>
  <c r="K1964" i="1"/>
  <c r="J1964" i="1"/>
  <c r="I1964" i="1"/>
  <c r="O1963" i="1"/>
  <c r="N1963" i="1"/>
  <c r="M1963" i="1"/>
  <c r="L1963" i="1"/>
  <c r="K1963" i="1"/>
  <c r="J1963" i="1"/>
  <c r="P1963" i="1" s="1"/>
  <c r="I1963" i="1"/>
  <c r="O1962" i="1"/>
  <c r="N1962" i="1"/>
  <c r="M1962" i="1"/>
  <c r="L1962" i="1"/>
  <c r="K1962" i="1"/>
  <c r="J1962" i="1"/>
  <c r="I1962" i="1"/>
  <c r="P1962" i="1" s="1"/>
  <c r="O1961" i="1"/>
  <c r="N1961" i="1"/>
  <c r="M1961" i="1"/>
  <c r="L1961" i="1"/>
  <c r="K1961" i="1"/>
  <c r="J1961" i="1"/>
  <c r="I1961" i="1"/>
  <c r="O1960" i="1"/>
  <c r="N1960" i="1"/>
  <c r="M1960" i="1"/>
  <c r="L1960" i="1"/>
  <c r="K1960" i="1"/>
  <c r="J1960" i="1"/>
  <c r="I1960" i="1"/>
  <c r="O1959" i="1"/>
  <c r="N1959" i="1"/>
  <c r="M1959" i="1"/>
  <c r="L1959" i="1"/>
  <c r="K1959" i="1"/>
  <c r="J1959" i="1"/>
  <c r="I1959" i="1"/>
  <c r="O1958" i="1"/>
  <c r="N1958" i="1"/>
  <c r="M1958" i="1"/>
  <c r="L1958" i="1"/>
  <c r="K1958" i="1"/>
  <c r="J1958" i="1"/>
  <c r="I1958" i="1"/>
  <c r="O1957" i="1"/>
  <c r="N1957" i="1"/>
  <c r="M1957" i="1"/>
  <c r="L1957" i="1"/>
  <c r="K1957" i="1"/>
  <c r="J1957" i="1"/>
  <c r="I1957" i="1"/>
  <c r="P1957" i="1" s="1"/>
  <c r="O1956" i="1"/>
  <c r="N1956" i="1"/>
  <c r="M1956" i="1"/>
  <c r="L1956" i="1"/>
  <c r="K1956" i="1"/>
  <c r="J1956" i="1"/>
  <c r="I1956" i="1"/>
  <c r="O1955" i="1"/>
  <c r="N1955" i="1"/>
  <c r="M1955" i="1"/>
  <c r="L1955" i="1"/>
  <c r="K1955" i="1"/>
  <c r="J1955" i="1"/>
  <c r="I1955" i="1"/>
  <c r="O1954" i="1"/>
  <c r="N1954" i="1"/>
  <c r="M1954" i="1"/>
  <c r="L1954" i="1"/>
  <c r="K1954" i="1"/>
  <c r="J1954" i="1"/>
  <c r="I1954" i="1"/>
  <c r="O1953" i="1"/>
  <c r="N1953" i="1"/>
  <c r="M1953" i="1"/>
  <c r="L1953" i="1"/>
  <c r="K1953" i="1"/>
  <c r="J1953" i="1"/>
  <c r="I1953" i="1"/>
  <c r="O1952" i="1"/>
  <c r="N1952" i="1"/>
  <c r="M1952" i="1"/>
  <c r="L1952" i="1"/>
  <c r="K1952" i="1"/>
  <c r="J1952" i="1"/>
  <c r="I1952" i="1"/>
  <c r="O1951" i="1"/>
  <c r="N1951" i="1"/>
  <c r="M1951" i="1"/>
  <c r="L1951" i="1"/>
  <c r="K1951" i="1"/>
  <c r="J1951" i="1"/>
  <c r="I1951" i="1"/>
  <c r="O1950" i="1"/>
  <c r="N1950" i="1"/>
  <c r="M1950" i="1"/>
  <c r="L1950" i="1"/>
  <c r="K1950" i="1"/>
  <c r="J1950" i="1"/>
  <c r="I1950" i="1"/>
  <c r="O1949" i="1"/>
  <c r="N1949" i="1"/>
  <c r="M1949" i="1"/>
  <c r="L1949" i="1"/>
  <c r="K1949" i="1"/>
  <c r="J1949" i="1"/>
  <c r="I1949" i="1"/>
  <c r="P1949" i="1" s="1"/>
  <c r="O1948" i="1"/>
  <c r="N1948" i="1"/>
  <c r="M1948" i="1"/>
  <c r="L1948" i="1"/>
  <c r="K1948" i="1"/>
  <c r="J1948" i="1"/>
  <c r="I1948" i="1"/>
  <c r="O1947" i="1"/>
  <c r="N1947" i="1"/>
  <c r="M1947" i="1"/>
  <c r="L1947" i="1"/>
  <c r="K1947" i="1"/>
  <c r="J1947" i="1"/>
  <c r="I1947" i="1"/>
  <c r="O1946" i="1"/>
  <c r="N1946" i="1"/>
  <c r="M1946" i="1"/>
  <c r="L1946" i="1"/>
  <c r="K1946" i="1"/>
  <c r="J1946" i="1"/>
  <c r="I1946" i="1"/>
  <c r="O1945" i="1"/>
  <c r="N1945" i="1"/>
  <c r="M1945" i="1"/>
  <c r="L1945" i="1"/>
  <c r="K1945" i="1"/>
  <c r="J1945" i="1"/>
  <c r="I1945" i="1"/>
  <c r="O1944" i="1"/>
  <c r="N1944" i="1"/>
  <c r="M1944" i="1"/>
  <c r="L1944" i="1"/>
  <c r="K1944" i="1"/>
  <c r="J1944" i="1"/>
  <c r="I1944" i="1"/>
  <c r="O1943" i="1"/>
  <c r="N1943" i="1"/>
  <c r="M1943" i="1"/>
  <c r="L1943" i="1"/>
  <c r="K1943" i="1"/>
  <c r="J1943" i="1"/>
  <c r="I1943" i="1"/>
  <c r="O1942" i="1"/>
  <c r="N1942" i="1"/>
  <c r="M1942" i="1"/>
  <c r="L1942" i="1"/>
  <c r="K1942" i="1"/>
  <c r="J1942" i="1"/>
  <c r="I1942" i="1"/>
  <c r="P1942" i="1" s="1"/>
  <c r="O1941" i="1"/>
  <c r="N1941" i="1"/>
  <c r="M1941" i="1"/>
  <c r="L1941" i="1"/>
  <c r="K1941" i="1"/>
  <c r="J1941" i="1"/>
  <c r="I1941" i="1"/>
  <c r="P1941" i="1" s="1"/>
  <c r="O1940" i="1"/>
  <c r="N1940" i="1"/>
  <c r="M1940" i="1"/>
  <c r="L1940" i="1"/>
  <c r="K1940" i="1"/>
  <c r="J1940" i="1"/>
  <c r="I1940" i="1"/>
  <c r="O1939" i="1"/>
  <c r="N1939" i="1"/>
  <c r="M1939" i="1"/>
  <c r="L1939" i="1"/>
  <c r="K1939" i="1"/>
  <c r="J1939" i="1"/>
  <c r="I1939" i="1"/>
  <c r="O1938" i="1"/>
  <c r="N1938" i="1"/>
  <c r="M1938" i="1"/>
  <c r="L1938" i="1"/>
  <c r="K1938" i="1"/>
  <c r="J1938" i="1"/>
  <c r="I1938" i="1"/>
  <c r="O1937" i="1"/>
  <c r="N1937" i="1"/>
  <c r="M1937" i="1"/>
  <c r="L1937" i="1"/>
  <c r="K1937" i="1"/>
  <c r="J1937" i="1"/>
  <c r="I1937" i="1"/>
  <c r="O1936" i="1"/>
  <c r="N1936" i="1"/>
  <c r="M1936" i="1"/>
  <c r="L1936" i="1"/>
  <c r="K1936" i="1"/>
  <c r="J1936" i="1"/>
  <c r="I1936" i="1"/>
  <c r="O1935" i="1"/>
  <c r="N1935" i="1"/>
  <c r="M1935" i="1"/>
  <c r="L1935" i="1"/>
  <c r="K1935" i="1"/>
  <c r="J1935" i="1"/>
  <c r="I1935" i="1"/>
  <c r="O1934" i="1"/>
  <c r="N1934" i="1"/>
  <c r="M1934" i="1"/>
  <c r="L1934" i="1"/>
  <c r="K1934" i="1"/>
  <c r="J1934" i="1"/>
  <c r="I1934" i="1"/>
  <c r="O1933" i="1"/>
  <c r="N1933" i="1"/>
  <c r="M1933" i="1"/>
  <c r="L1933" i="1"/>
  <c r="K1933" i="1"/>
  <c r="J1933" i="1"/>
  <c r="I1933" i="1"/>
  <c r="O1932" i="1"/>
  <c r="N1932" i="1"/>
  <c r="M1932" i="1"/>
  <c r="L1932" i="1"/>
  <c r="K1932" i="1"/>
  <c r="J1932" i="1"/>
  <c r="I1932" i="1"/>
  <c r="O1931" i="1"/>
  <c r="N1931" i="1"/>
  <c r="M1931" i="1"/>
  <c r="L1931" i="1"/>
  <c r="K1931" i="1"/>
  <c r="J1931" i="1"/>
  <c r="I1931" i="1"/>
  <c r="O1930" i="1"/>
  <c r="N1930" i="1"/>
  <c r="M1930" i="1"/>
  <c r="L1930" i="1"/>
  <c r="K1930" i="1"/>
  <c r="J1930" i="1"/>
  <c r="I1930" i="1"/>
  <c r="P1930" i="1" s="1"/>
  <c r="O1929" i="1"/>
  <c r="N1929" i="1"/>
  <c r="M1929" i="1"/>
  <c r="L1929" i="1"/>
  <c r="K1929" i="1"/>
  <c r="J1929" i="1"/>
  <c r="I1929" i="1"/>
  <c r="O1928" i="1"/>
  <c r="N1928" i="1"/>
  <c r="M1928" i="1"/>
  <c r="L1928" i="1"/>
  <c r="K1928" i="1"/>
  <c r="J1928" i="1"/>
  <c r="I1928" i="1"/>
  <c r="O1927" i="1"/>
  <c r="N1927" i="1"/>
  <c r="M1927" i="1"/>
  <c r="L1927" i="1"/>
  <c r="K1927" i="1"/>
  <c r="J1927" i="1"/>
  <c r="I1927" i="1"/>
  <c r="O1926" i="1"/>
  <c r="N1926" i="1"/>
  <c r="M1926" i="1"/>
  <c r="L1926" i="1"/>
  <c r="K1926" i="1"/>
  <c r="J1926" i="1"/>
  <c r="I1926" i="1"/>
  <c r="O1925" i="1"/>
  <c r="N1925" i="1"/>
  <c r="M1925" i="1"/>
  <c r="L1925" i="1"/>
  <c r="K1925" i="1"/>
  <c r="J1925" i="1"/>
  <c r="I1925" i="1"/>
  <c r="P1925" i="1" s="1"/>
  <c r="O1924" i="1"/>
  <c r="N1924" i="1"/>
  <c r="M1924" i="1"/>
  <c r="L1924" i="1"/>
  <c r="K1924" i="1"/>
  <c r="J1924" i="1"/>
  <c r="I1924" i="1"/>
  <c r="O1923" i="1"/>
  <c r="N1923" i="1"/>
  <c r="M1923" i="1"/>
  <c r="L1923" i="1"/>
  <c r="K1923" i="1"/>
  <c r="J1923" i="1"/>
  <c r="I1923" i="1"/>
  <c r="O1922" i="1"/>
  <c r="N1922" i="1"/>
  <c r="M1922" i="1"/>
  <c r="L1922" i="1"/>
  <c r="K1922" i="1"/>
  <c r="J1922" i="1"/>
  <c r="I1922" i="1"/>
  <c r="O1921" i="1"/>
  <c r="N1921" i="1"/>
  <c r="M1921" i="1"/>
  <c r="L1921" i="1"/>
  <c r="K1921" i="1"/>
  <c r="J1921" i="1"/>
  <c r="I1921" i="1"/>
  <c r="O1920" i="1"/>
  <c r="N1920" i="1"/>
  <c r="M1920" i="1"/>
  <c r="L1920" i="1"/>
  <c r="K1920" i="1"/>
  <c r="J1920" i="1"/>
  <c r="I1920" i="1"/>
  <c r="O1919" i="1"/>
  <c r="N1919" i="1"/>
  <c r="M1919" i="1"/>
  <c r="L1919" i="1"/>
  <c r="K1919" i="1"/>
  <c r="J1919" i="1"/>
  <c r="I1919" i="1"/>
  <c r="O1918" i="1"/>
  <c r="N1918" i="1"/>
  <c r="M1918" i="1"/>
  <c r="L1918" i="1"/>
  <c r="K1918" i="1"/>
  <c r="J1918" i="1"/>
  <c r="I1918" i="1"/>
  <c r="O1917" i="1"/>
  <c r="N1917" i="1"/>
  <c r="M1917" i="1"/>
  <c r="L1917" i="1"/>
  <c r="K1917" i="1"/>
  <c r="J1917" i="1"/>
  <c r="I1917" i="1"/>
  <c r="P1917" i="1" s="1"/>
  <c r="O1916" i="1"/>
  <c r="N1916" i="1"/>
  <c r="M1916" i="1"/>
  <c r="L1916" i="1"/>
  <c r="K1916" i="1"/>
  <c r="J1916" i="1"/>
  <c r="I1916" i="1"/>
  <c r="O1915" i="1"/>
  <c r="N1915" i="1"/>
  <c r="M1915" i="1"/>
  <c r="L1915" i="1"/>
  <c r="K1915" i="1"/>
  <c r="J1915" i="1"/>
  <c r="I1915" i="1"/>
  <c r="O1914" i="1"/>
  <c r="N1914" i="1"/>
  <c r="M1914" i="1"/>
  <c r="L1914" i="1"/>
  <c r="K1914" i="1"/>
  <c r="J1914" i="1"/>
  <c r="I1914" i="1"/>
  <c r="O1913" i="1"/>
  <c r="N1913" i="1"/>
  <c r="M1913" i="1"/>
  <c r="L1913" i="1"/>
  <c r="K1913" i="1"/>
  <c r="P1913" i="1" s="1"/>
  <c r="S1913" i="1" s="1"/>
  <c r="J1913" i="1"/>
  <c r="I1913" i="1"/>
  <c r="O1912" i="1"/>
  <c r="N1912" i="1"/>
  <c r="M1912" i="1"/>
  <c r="L1912" i="1"/>
  <c r="K1912" i="1"/>
  <c r="J1912" i="1"/>
  <c r="I1912" i="1"/>
  <c r="O1911" i="1"/>
  <c r="N1911" i="1"/>
  <c r="M1911" i="1"/>
  <c r="L1911" i="1"/>
  <c r="K1911" i="1"/>
  <c r="J1911" i="1"/>
  <c r="I1911" i="1"/>
  <c r="P1911" i="1" s="1"/>
  <c r="S1911" i="1" s="1"/>
  <c r="O1910" i="1"/>
  <c r="N1910" i="1"/>
  <c r="M1910" i="1"/>
  <c r="L1910" i="1"/>
  <c r="K1910" i="1"/>
  <c r="J1910" i="1"/>
  <c r="I1910" i="1"/>
  <c r="P1909" i="1"/>
  <c r="O1909" i="1"/>
  <c r="N1909" i="1"/>
  <c r="M1909" i="1"/>
  <c r="L1909" i="1"/>
  <c r="K1909" i="1"/>
  <c r="J1909" i="1"/>
  <c r="I1909" i="1"/>
  <c r="O1908" i="1"/>
  <c r="N1908" i="1"/>
  <c r="M1908" i="1"/>
  <c r="L1908" i="1"/>
  <c r="K1908" i="1"/>
  <c r="J1908" i="1"/>
  <c r="I1908" i="1"/>
  <c r="O1907" i="1"/>
  <c r="N1907" i="1"/>
  <c r="M1907" i="1"/>
  <c r="L1907" i="1"/>
  <c r="K1907" i="1"/>
  <c r="J1907" i="1"/>
  <c r="I1907" i="1"/>
  <c r="O1906" i="1"/>
  <c r="N1906" i="1"/>
  <c r="M1906" i="1"/>
  <c r="L1906" i="1"/>
  <c r="K1906" i="1"/>
  <c r="J1906" i="1"/>
  <c r="I1906" i="1"/>
  <c r="O1905" i="1"/>
  <c r="N1905" i="1"/>
  <c r="M1905" i="1"/>
  <c r="L1905" i="1"/>
  <c r="K1905" i="1"/>
  <c r="J1905" i="1"/>
  <c r="I1905" i="1"/>
  <c r="O1904" i="1"/>
  <c r="N1904" i="1"/>
  <c r="M1904" i="1"/>
  <c r="L1904" i="1"/>
  <c r="K1904" i="1"/>
  <c r="J1904" i="1"/>
  <c r="I1904" i="1"/>
  <c r="O1903" i="1"/>
  <c r="N1903" i="1"/>
  <c r="M1903" i="1"/>
  <c r="L1903" i="1"/>
  <c r="K1903" i="1"/>
  <c r="J1903" i="1"/>
  <c r="I1903" i="1"/>
  <c r="O1902" i="1"/>
  <c r="N1902" i="1"/>
  <c r="M1902" i="1"/>
  <c r="L1902" i="1"/>
  <c r="K1902" i="1"/>
  <c r="J1902" i="1"/>
  <c r="I1902" i="1"/>
  <c r="O1901" i="1"/>
  <c r="N1901" i="1"/>
  <c r="M1901" i="1"/>
  <c r="L1901" i="1"/>
  <c r="K1901" i="1"/>
  <c r="J1901" i="1"/>
  <c r="I1901" i="1"/>
  <c r="O1900" i="1"/>
  <c r="N1900" i="1"/>
  <c r="M1900" i="1"/>
  <c r="L1900" i="1"/>
  <c r="K1900" i="1"/>
  <c r="J1900" i="1"/>
  <c r="I1900" i="1"/>
  <c r="P1900" i="1" s="1"/>
  <c r="Q1900" i="1" s="1"/>
  <c r="O1899" i="1"/>
  <c r="N1899" i="1"/>
  <c r="M1899" i="1"/>
  <c r="L1899" i="1"/>
  <c r="K1899" i="1"/>
  <c r="J1899" i="1"/>
  <c r="I1899" i="1"/>
  <c r="O1898" i="1"/>
  <c r="N1898" i="1"/>
  <c r="M1898" i="1"/>
  <c r="L1898" i="1"/>
  <c r="K1898" i="1"/>
  <c r="J1898" i="1"/>
  <c r="I1898" i="1"/>
  <c r="O1897" i="1"/>
  <c r="N1897" i="1"/>
  <c r="M1897" i="1"/>
  <c r="L1897" i="1"/>
  <c r="K1897" i="1"/>
  <c r="J1897" i="1"/>
  <c r="I1897" i="1"/>
  <c r="O1896" i="1"/>
  <c r="N1896" i="1"/>
  <c r="M1896" i="1"/>
  <c r="L1896" i="1"/>
  <c r="K1896" i="1"/>
  <c r="J1896" i="1"/>
  <c r="I1896" i="1"/>
  <c r="O1895" i="1"/>
  <c r="N1895" i="1"/>
  <c r="M1895" i="1"/>
  <c r="L1895" i="1"/>
  <c r="K1895" i="1"/>
  <c r="J1895" i="1"/>
  <c r="I1895" i="1"/>
  <c r="O1894" i="1"/>
  <c r="N1894" i="1"/>
  <c r="M1894" i="1"/>
  <c r="L1894" i="1"/>
  <c r="K1894" i="1"/>
  <c r="J1894" i="1"/>
  <c r="I1894" i="1"/>
  <c r="O1893" i="1"/>
  <c r="N1893" i="1"/>
  <c r="M1893" i="1"/>
  <c r="L1893" i="1"/>
  <c r="K1893" i="1"/>
  <c r="J1893" i="1"/>
  <c r="I1893" i="1"/>
  <c r="O1892" i="1"/>
  <c r="N1892" i="1"/>
  <c r="M1892" i="1"/>
  <c r="L1892" i="1"/>
  <c r="K1892" i="1"/>
  <c r="J1892" i="1"/>
  <c r="I1892" i="1"/>
  <c r="O1891" i="1"/>
  <c r="N1891" i="1"/>
  <c r="M1891" i="1"/>
  <c r="L1891" i="1"/>
  <c r="K1891" i="1"/>
  <c r="J1891" i="1"/>
  <c r="P1891" i="1" s="1"/>
  <c r="I1891" i="1"/>
  <c r="O1890" i="1"/>
  <c r="N1890" i="1"/>
  <c r="M1890" i="1"/>
  <c r="L1890" i="1"/>
  <c r="K1890" i="1"/>
  <c r="J1890" i="1"/>
  <c r="I1890" i="1"/>
  <c r="P1890" i="1" s="1"/>
  <c r="O1889" i="1"/>
  <c r="N1889" i="1"/>
  <c r="M1889" i="1"/>
  <c r="L1889" i="1"/>
  <c r="K1889" i="1"/>
  <c r="J1889" i="1"/>
  <c r="I1889" i="1"/>
  <c r="O1888" i="1"/>
  <c r="N1888" i="1"/>
  <c r="M1888" i="1"/>
  <c r="L1888" i="1"/>
  <c r="K1888" i="1"/>
  <c r="J1888" i="1"/>
  <c r="I1888" i="1"/>
  <c r="O1887" i="1"/>
  <c r="N1887" i="1"/>
  <c r="M1887" i="1"/>
  <c r="L1887" i="1"/>
  <c r="K1887" i="1"/>
  <c r="J1887" i="1"/>
  <c r="I1887" i="1"/>
  <c r="O1886" i="1"/>
  <c r="N1886" i="1"/>
  <c r="M1886" i="1"/>
  <c r="L1886" i="1"/>
  <c r="K1886" i="1"/>
  <c r="J1886" i="1"/>
  <c r="I1886" i="1"/>
  <c r="O1885" i="1"/>
  <c r="N1885" i="1"/>
  <c r="M1885" i="1"/>
  <c r="L1885" i="1"/>
  <c r="K1885" i="1"/>
  <c r="J1885" i="1"/>
  <c r="I1885" i="1"/>
  <c r="O1884" i="1"/>
  <c r="N1884" i="1"/>
  <c r="M1884" i="1"/>
  <c r="L1884" i="1"/>
  <c r="K1884" i="1"/>
  <c r="J1884" i="1"/>
  <c r="I1884" i="1"/>
  <c r="O1883" i="1"/>
  <c r="N1883" i="1"/>
  <c r="M1883" i="1"/>
  <c r="L1883" i="1"/>
  <c r="K1883" i="1"/>
  <c r="J1883" i="1"/>
  <c r="I1883" i="1"/>
  <c r="O1882" i="1"/>
  <c r="N1882" i="1"/>
  <c r="M1882" i="1"/>
  <c r="L1882" i="1"/>
  <c r="K1882" i="1"/>
  <c r="J1882" i="1"/>
  <c r="I1882" i="1"/>
  <c r="O1881" i="1"/>
  <c r="N1881" i="1"/>
  <c r="M1881" i="1"/>
  <c r="L1881" i="1"/>
  <c r="K1881" i="1"/>
  <c r="P1881" i="1" s="1"/>
  <c r="S1881" i="1" s="1"/>
  <c r="J1881" i="1"/>
  <c r="I1881" i="1"/>
  <c r="O1880" i="1"/>
  <c r="N1880" i="1"/>
  <c r="M1880" i="1"/>
  <c r="L1880" i="1"/>
  <c r="K1880" i="1"/>
  <c r="J1880" i="1"/>
  <c r="I1880" i="1"/>
  <c r="O1879" i="1"/>
  <c r="N1879" i="1"/>
  <c r="M1879" i="1"/>
  <c r="L1879" i="1"/>
  <c r="K1879" i="1"/>
  <c r="J1879" i="1"/>
  <c r="I1879" i="1"/>
  <c r="P1879" i="1" s="1"/>
  <c r="S1879" i="1" s="1"/>
  <c r="O1878" i="1"/>
  <c r="N1878" i="1"/>
  <c r="M1878" i="1"/>
  <c r="L1878" i="1"/>
  <c r="K1878" i="1"/>
  <c r="J1878" i="1"/>
  <c r="I1878" i="1"/>
  <c r="P1877" i="1"/>
  <c r="O1877" i="1"/>
  <c r="N1877" i="1"/>
  <c r="M1877" i="1"/>
  <c r="L1877" i="1"/>
  <c r="K1877" i="1"/>
  <c r="J1877" i="1"/>
  <c r="I1877" i="1"/>
  <c r="O1876" i="1"/>
  <c r="N1876" i="1"/>
  <c r="M1876" i="1"/>
  <c r="L1876" i="1"/>
  <c r="K1876" i="1"/>
  <c r="J1876" i="1"/>
  <c r="I1876" i="1"/>
  <c r="O1875" i="1"/>
  <c r="N1875" i="1"/>
  <c r="M1875" i="1"/>
  <c r="L1875" i="1"/>
  <c r="K1875" i="1"/>
  <c r="J1875" i="1"/>
  <c r="I1875" i="1"/>
  <c r="O1874" i="1"/>
  <c r="N1874" i="1"/>
  <c r="M1874" i="1"/>
  <c r="L1874" i="1"/>
  <c r="K1874" i="1"/>
  <c r="J1874" i="1"/>
  <c r="I1874" i="1"/>
  <c r="O1873" i="1"/>
  <c r="N1873" i="1"/>
  <c r="M1873" i="1"/>
  <c r="L1873" i="1"/>
  <c r="K1873" i="1"/>
  <c r="J1873" i="1"/>
  <c r="I1873" i="1"/>
  <c r="O1872" i="1"/>
  <c r="N1872" i="1"/>
  <c r="M1872" i="1"/>
  <c r="L1872" i="1"/>
  <c r="K1872" i="1"/>
  <c r="J1872" i="1"/>
  <c r="I1872" i="1"/>
  <c r="O1871" i="1"/>
  <c r="N1871" i="1"/>
  <c r="M1871" i="1"/>
  <c r="L1871" i="1"/>
  <c r="K1871" i="1"/>
  <c r="J1871" i="1"/>
  <c r="I1871" i="1"/>
  <c r="O1870" i="1"/>
  <c r="N1870" i="1"/>
  <c r="M1870" i="1"/>
  <c r="L1870" i="1"/>
  <c r="K1870" i="1"/>
  <c r="J1870" i="1"/>
  <c r="I1870" i="1"/>
  <c r="O1869" i="1"/>
  <c r="N1869" i="1"/>
  <c r="M1869" i="1"/>
  <c r="L1869" i="1"/>
  <c r="K1869" i="1"/>
  <c r="J1869" i="1"/>
  <c r="I1869" i="1"/>
  <c r="O1868" i="1"/>
  <c r="N1868" i="1"/>
  <c r="M1868" i="1"/>
  <c r="L1868" i="1"/>
  <c r="K1868" i="1"/>
  <c r="J1868" i="1"/>
  <c r="I1868" i="1"/>
  <c r="P1868" i="1" s="1"/>
  <c r="Q1868" i="1" s="1"/>
  <c r="O1867" i="1"/>
  <c r="N1867" i="1"/>
  <c r="M1867" i="1"/>
  <c r="L1867" i="1"/>
  <c r="K1867" i="1"/>
  <c r="J1867" i="1"/>
  <c r="I1867" i="1"/>
  <c r="O1866" i="1"/>
  <c r="N1866" i="1"/>
  <c r="M1866" i="1"/>
  <c r="L1866" i="1"/>
  <c r="K1866" i="1"/>
  <c r="J1866" i="1"/>
  <c r="I1866" i="1"/>
  <c r="O1865" i="1"/>
  <c r="N1865" i="1"/>
  <c r="M1865" i="1"/>
  <c r="L1865" i="1"/>
  <c r="K1865" i="1"/>
  <c r="J1865" i="1"/>
  <c r="I1865" i="1"/>
  <c r="O1864" i="1"/>
  <c r="N1864" i="1"/>
  <c r="M1864" i="1"/>
  <c r="L1864" i="1"/>
  <c r="K1864" i="1"/>
  <c r="J1864" i="1"/>
  <c r="I1864" i="1"/>
  <c r="O1863" i="1"/>
  <c r="N1863" i="1"/>
  <c r="M1863" i="1"/>
  <c r="L1863" i="1"/>
  <c r="K1863" i="1"/>
  <c r="J1863" i="1"/>
  <c r="I1863" i="1"/>
  <c r="O1862" i="1"/>
  <c r="N1862" i="1"/>
  <c r="M1862" i="1"/>
  <c r="L1862" i="1"/>
  <c r="K1862" i="1"/>
  <c r="J1862" i="1"/>
  <c r="I1862" i="1"/>
  <c r="O1861" i="1"/>
  <c r="N1861" i="1"/>
  <c r="M1861" i="1"/>
  <c r="L1861" i="1"/>
  <c r="K1861" i="1"/>
  <c r="J1861" i="1"/>
  <c r="I1861" i="1"/>
  <c r="O1860" i="1"/>
  <c r="N1860" i="1"/>
  <c r="M1860" i="1"/>
  <c r="L1860" i="1"/>
  <c r="K1860" i="1"/>
  <c r="J1860" i="1"/>
  <c r="I1860" i="1"/>
  <c r="O1859" i="1"/>
  <c r="N1859" i="1"/>
  <c r="M1859" i="1"/>
  <c r="L1859" i="1"/>
  <c r="K1859" i="1"/>
  <c r="J1859" i="1"/>
  <c r="I1859" i="1"/>
  <c r="O1858" i="1"/>
  <c r="N1858" i="1"/>
  <c r="M1858" i="1"/>
  <c r="L1858" i="1"/>
  <c r="K1858" i="1"/>
  <c r="J1858" i="1"/>
  <c r="I1858" i="1"/>
  <c r="R1857" i="1"/>
  <c r="O1857" i="1"/>
  <c r="N1857" i="1"/>
  <c r="M1857" i="1"/>
  <c r="L1857" i="1"/>
  <c r="K1857" i="1"/>
  <c r="J1857" i="1"/>
  <c r="I1857" i="1"/>
  <c r="P1857" i="1" s="1"/>
  <c r="Q1857" i="1" s="1"/>
  <c r="O1856" i="1"/>
  <c r="N1856" i="1"/>
  <c r="M1856" i="1"/>
  <c r="L1856" i="1"/>
  <c r="K1856" i="1"/>
  <c r="J1856" i="1"/>
  <c r="I1856" i="1"/>
  <c r="O1855" i="1"/>
  <c r="N1855" i="1"/>
  <c r="M1855" i="1"/>
  <c r="L1855" i="1"/>
  <c r="K1855" i="1"/>
  <c r="J1855" i="1"/>
  <c r="I1855" i="1"/>
  <c r="O1854" i="1"/>
  <c r="N1854" i="1"/>
  <c r="M1854" i="1"/>
  <c r="L1854" i="1"/>
  <c r="K1854" i="1"/>
  <c r="J1854" i="1"/>
  <c r="I1854" i="1"/>
  <c r="O1853" i="1"/>
  <c r="N1853" i="1"/>
  <c r="M1853" i="1"/>
  <c r="L1853" i="1"/>
  <c r="K1853" i="1"/>
  <c r="J1853" i="1"/>
  <c r="I1853" i="1"/>
  <c r="O1852" i="1"/>
  <c r="N1852" i="1"/>
  <c r="M1852" i="1"/>
  <c r="L1852" i="1"/>
  <c r="K1852" i="1"/>
  <c r="J1852" i="1"/>
  <c r="I1852" i="1"/>
  <c r="O1851" i="1"/>
  <c r="N1851" i="1"/>
  <c r="M1851" i="1"/>
  <c r="L1851" i="1"/>
  <c r="K1851" i="1"/>
  <c r="J1851" i="1"/>
  <c r="I1851" i="1"/>
  <c r="O1850" i="1"/>
  <c r="N1850" i="1"/>
  <c r="M1850" i="1"/>
  <c r="L1850" i="1"/>
  <c r="K1850" i="1"/>
  <c r="J1850" i="1"/>
  <c r="I1850" i="1"/>
  <c r="O1849" i="1"/>
  <c r="N1849" i="1"/>
  <c r="M1849" i="1"/>
  <c r="L1849" i="1"/>
  <c r="K1849" i="1"/>
  <c r="J1849" i="1"/>
  <c r="I1849" i="1"/>
  <c r="P1849" i="1" s="1"/>
  <c r="O1848" i="1"/>
  <c r="N1848" i="1"/>
  <c r="M1848" i="1"/>
  <c r="L1848" i="1"/>
  <c r="K1848" i="1"/>
  <c r="J1848" i="1"/>
  <c r="I1848" i="1"/>
  <c r="O1847" i="1"/>
  <c r="N1847" i="1"/>
  <c r="M1847" i="1"/>
  <c r="L1847" i="1"/>
  <c r="K1847" i="1"/>
  <c r="J1847" i="1"/>
  <c r="I1847" i="1"/>
  <c r="O1846" i="1"/>
  <c r="N1846" i="1"/>
  <c r="M1846" i="1"/>
  <c r="L1846" i="1"/>
  <c r="K1846" i="1"/>
  <c r="J1846" i="1"/>
  <c r="I1846" i="1"/>
  <c r="O1845" i="1"/>
  <c r="N1845" i="1"/>
  <c r="M1845" i="1"/>
  <c r="P1845" i="1" s="1"/>
  <c r="L1845" i="1"/>
  <c r="K1845" i="1"/>
  <c r="J1845" i="1"/>
  <c r="I1845" i="1"/>
  <c r="O1844" i="1"/>
  <c r="N1844" i="1"/>
  <c r="M1844" i="1"/>
  <c r="L1844" i="1"/>
  <c r="K1844" i="1"/>
  <c r="J1844" i="1"/>
  <c r="I1844" i="1"/>
  <c r="O1843" i="1"/>
  <c r="N1843" i="1"/>
  <c r="M1843" i="1"/>
  <c r="L1843" i="1"/>
  <c r="K1843" i="1"/>
  <c r="J1843" i="1"/>
  <c r="I1843" i="1"/>
  <c r="O1842" i="1"/>
  <c r="N1842" i="1"/>
  <c r="M1842" i="1"/>
  <c r="L1842" i="1"/>
  <c r="K1842" i="1"/>
  <c r="J1842" i="1"/>
  <c r="I1842" i="1"/>
  <c r="O1841" i="1"/>
  <c r="N1841" i="1"/>
  <c r="M1841" i="1"/>
  <c r="L1841" i="1"/>
  <c r="K1841" i="1"/>
  <c r="J1841" i="1"/>
  <c r="I1841" i="1"/>
  <c r="O1840" i="1"/>
  <c r="N1840" i="1"/>
  <c r="M1840" i="1"/>
  <c r="L1840" i="1"/>
  <c r="K1840" i="1"/>
  <c r="J1840" i="1"/>
  <c r="I1840" i="1"/>
  <c r="P1840" i="1" s="1"/>
  <c r="R1840" i="1" s="1"/>
  <c r="O1839" i="1"/>
  <c r="N1839" i="1"/>
  <c r="M1839" i="1"/>
  <c r="L1839" i="1"/>
  <c r="K1839" i="1"/>
  <c r="J1839" i="1"/>
  <c r="I1839" i="1"/>
  <c r="O1838" i="1"/>
  <c r="N1838" i="1"/>
  <c r="M1838" i="1"/>
  <c r="L1838" i="1"/>
  <c r="K1838" i="1"/>
  <c r="J1838" i="1"/>
  <c r="I1838" i="1"/>
  <c r="O1837" i="1"/>
  <c r="N1837" i="1"/>
  <c r="M1837" i="1"/>
  <c r="L1837" i="1"/>
  <c r="K1837" i="1"/>
  <c r="J1837" i="1"/>
  <c r="I1837" i="1"/>
  <c r="O1836" i="1"/>
  <c r="N1836" i="1"/>
  <c r="M1836" i="1"/>
  <c r="L1836" i="1"/>
  <c r="K1836" i="1"/>
  <c r="J1836" i="1"/>
  <c r="I1836" i="1"/>
  <c r="O1835" i="1"/>
  <c r="N1835" i="1"/>
  <c r="M1835" i="1"/>
  <c r="L1835" i="1"/>
  <c r="K1835" i="1"/>
  <c r="J1835" i="1"/>
  <c r="I1835" i="1"/>
  <c r="O1834" i="1"/>
  <c r="N1834" i="1"/>
  <c r="M1834" i="1"/>
  <c r="L1834" i="1"/>
  <c r="K1834" i="1"/>
  <c r="J1834" i="1"/>
  <c r="I1834" i="1"/>
  <c r="O1833" i="1"/>
  <c r="N1833" i="1"/>
  <c r="M1833" i="1"/>
  <c r="L1833" i="1"/>
  <c r="K1833" i="1"/>
  <c r="J1833" i="1"/>
  <c r="I1833" i="1"/>
  <c r="O1832" i="1"/>
  <c r="N1832" i="1"/>
  <c r="M1832" i="1"/>
  <c r="L1832" i="1"/>
  <c r="K1832" i="1"/>
  <c r="J1832" i="1"/>
  <c r="I1832" i="1"/>
  <c r="P1832" i="1" s="1"/>
  <c r="O1831" i="1"/>
  <c r="N1831" i="1"/>
  <c r="M1831" i="1"/>
  <c r="L1831" i="1"/>
  <c r="K1831" i="1"/>
  <c r="J1831" i="1"/>
  <c r="I1831" i="1"/>
  <c r="P1831" i="1" s="1"/>
  <c r="S1831" i="1" s="1"/>
  <c r="O1830" i="1"/>
  <c r="N1830" i="1"/>
  <c r="M1830" i="1"/>
  <c r="L1830" i="1"/>
  <c r="K1830" i="1"/>
  <c r="J1830" i="1"/>
  <c r="I1830" i="1"/>
  <c r="O1829" i="1"/>
  <c r="N1829" i="1"/>
  <c r="M1829" i="1"/>
  <c r="L1829" i="1"/>
  <c r="K1829" i="1"/>
  <c r="J1829" i="1"/>
  <c r="I1829" i="1"/>
  <c r="O1828" i="1"/>
  <c r="N1828" i="1"/>
  <c r="M1828" i="1"/>
  <c r="L1828" i="1"/>
  <c r="K1828" i="1"/>
  <c r="J1828" i="1"/>
  <c r="I1828" i="1"/>
  <c r="O1827" i="1"/>
  <c r="N1827" i="1"/>
  <c r="M1827" i="1"/>
  <c r="L1827" i="1"/>
  <c r="K1827" i="1"/>
  <c r="J1827" i="1"/>
  <c r="I1827" i="1"/>
  <c r="O1826" i="1"/>
  <c r="N1826" i="1"/>
  <c r="M1826" i="1"/>
  <c r="L1826" i="1"/>
  <c r="K1826" i="1"/>
  <c r="J1826" i="1"/>
  <c r="I1826" i="1"/>
  <c r="O1825" i="1"/>
  <c r="N1825" i="1"/>
  <c r="M1825" i="1"/>
  <c r="L1825" i="1"/>
  <c r="K1825" i="1"/>
  <c r="J1825" i="1"/>
  <c r="I1825" i="1"/>
  <c r="O1824" i="1"/>
  <c r="N1824" i="1"/>
  <c r="M1824" i="1"/>
  <c r="L1824" i="1"/>
  <c r="K1824" i="1"/>
  <c r="J1824" i="1"/>
  <c r="I1824" i="1"/>
  <c r="O1823" i="1"/>
  <c r="N1823" i="1"/>
  <c r="M1823" i="1"/>
  <c r="L1823" i="1"/>
  <c r="K1823" i="1"/>
  <c r="J1823" i="1"/>
  <c r="I1823" i="1"/>
  <c r="P1823" i="1" s="1"/>
  <c r="S1823" i="1" s="1"/>
  <c r="O1822" i="1"/>
  <c r="N1822" i="1"/>
  <c r="M1822" i="1"/>
  <c r="L1822" i="1"/>
  <c r="K1822" i="1"/>
  <c r="J1822" i="1"/>
  <c r="I1822" i="1"/>
  <c r="P1822" i="1" s="1"/>
  <c r="O1821" i="1"/>
  <c r="N1821" i="1"/>
  <c r="M1821" i="1"/>
  <c r="L1821" i="1"/>
  <c r="K1821" i="1"/>
  <c r="J1821" i="1"/>
  <c r="I1821" i="1"/>
  <c r="O1820" i="1"/>
  <c r="N1820" i="1"/>
  <c r="M1820" i="1"/>
  <c r="L1820" i="1"/>
  <c r="K1820" i="1"/>
  <c r="J1820" i="1"/>
  <c r="I1820" i="1"/>
  <c r="O1819" i="1"/>
  <c r="N1819" i="1"/>
  <c r="M1819" i="1"/>
  <c r="L1819" i="1"/>
  <c r="K1819" i="1"/>
  <c r="J1819" i="1"/>
  <c r="I1819" i="1"/>
  <c r="O1818" i="1"/>
  <c r="N1818" i="1"/>
  <c r="M1818" i="1"/>
  <c r="L1818" i="1"/>
  <c r="K1818" i="1"/>
  <c r="J1818" i="1"/>
  <c r="I1818" i="1"/>
  <c r="O1817" i="1"/>
  <c r="N1817" i="1"/>
  <c r="M1817" i="1"/>
  <c r="L1817" i="1"/>
  <c r="K1817" i="1"/>
  <c r="J1817" i="1"/>
  <c r="I1817" i="1"/>
  <c r="O1816" i="1"/>
  <c r="N1816" i="1"/>
  <c r="M1816" i="1"/>
  <c r="L1816" i="1"/>
  <c r="K1816" i="1"/>
  <c r="J1816" i="1"/>
  <c r="I1816" i="1"/>
  <c r="O1815" i="1"/>
  <c r="N1815" i="1"/>
  <c r="M1815" i="1"/>
  <c r="L1815" i="1"/>
  <c r="K1815" i="1"/>
  <c r="J1815" i="1"/>
  <c r="I1815" i="1"/>
  <c r="P1815" i="1" s="1"/>
  <c r="S1815" i="1" s="1"/>
  <c r="O1814" i="1"/>
  <c r="N1814" i="1"/>
  <c r="M1814" i="1"/>
  <c r="L1814" i="1"/>
  <c r="K1814" i="1"/>
  <c r="J1814" i="1"/>
  <c r="I1814" i="1"/>
  <c r="O1813" i="1"/>
  <c r="N1813" i="1"/>
  <c r="M1813" i="1"/>
  <c r="L1813" i="1"/>
  <c r="K1813" i="1"/>
  <c r="J1813" i="1"/>
  <c r="I1813" i="1"/>
  <c r="O1812" i="1"/>
  <c r="N1812" i="1"/>
  <c r="M1812" i="1"/>
  <c r="L1812" i="1"/>
  <c r="K1812" i="1"/>
  <c r="J1812" i="1"/>
  <c r="I1812" i="1"/>
  <c r="O1811" i="1"/>
  <c r="N1811" i="1"/>
  <c r="M1811" i="1"/>
  <c r="L1811" i="1"/>
  <c r="K1811" i="1"/>
  <c r="J1811" i="1"/>
  <c r="I1811" i="1"/>
  <c r="O1810" i="1"/>
  <c r="N1810" i="1"/>
  <c r="M1810" i="1"/>
  <c r="L1810" i="1"/>
  <c r="K1810" i="1"/>
  <c r="J1810" i="1"/>
  <c r="I1810" i="1"/>
  <c r="O1809" i="1"/>
  <c r="N1809" i="1"/>
  <c r="M1809" i="1"/>
  <c r="L1809" i="1"/>
  <c r="K1809" i="1"/>
  <c r="J1809" i="1"/>
  <c r="I1809" i="1"/>
  <c r="O1808" i="1"/>
  <c r="N1808" i="1"/>
  <c r="M1808" i="1"/>
  <c r="L1808" i="1"/>
  <c r="K1808" i="1"/>
  <c r="J1808" i="1"/>
  <c r="I1808" i="1"/>
  <c r="O1807" i="1"/>
  <c r="N1807" i="1"/>
  <c r="M1807" i="1"/>
  <c r="L1807" i="1"/>
  <c r="K1807" i="1"/>
  <c r="J1807" i="1"/>
  <c r="I1807" i="1"/>
  <c r="P1807" i="1" s="1"/>
  <c r="S1807" i="1" s="1"/>
  <c r="O1806" i="1"/>
  <c r="N1806" i="1"/>
  <c r="M1806" i="1"/>
  <c r="L1806" i="1"/>
  <c r="K1806" i="1"/>
  <c r="J1806" i="1"/>
  <c r="I1806" i="1"/>
  <c r="O1805" i="1"/>
  <c r="N1805" i="1"/>
  <c r="M1805" i="1"/>
  <c r="L1805" i="1"/>
  <c r="K1805" i="1"/>
  <c r="J1805" i="1"/>
  <c r="I1805" i="1"/>
  <c r="O1804" i="1"/>
  <c r="N1804" i="1"/>
  <c r="M1804" i="1"/>
  <c r="L1804" i="1"/>
  <c r="K1804" i="1"/>
  <c r="J1804" i="1"/>
  <c r="I1804" i="1"/>
  <c r="P1804" i="1" s="1"/>
  <c r="O1803" i="1"/>
  <c r="N1803" i="1"/>
  <c r="M1803" i="1"/>
  <c r="L1803" i="1"/>
  <c r="K1803" i="1"/>
  <c r="J1803" i="1"/>
  <c r="I1803" i="1"/>
  <c r="O1802" i="1"/>
  <c r="N1802" i="1"/>
  <c r="M1802" i="1"/>
  <c r="L1802" i="1"/>
  <c r="K1802" i="1"/>
  <c r="J1802" i="1"/>
  <c r="I1802" i="1"/>
  <c r="O1801" i="1"/>
  <c r="N1801" i="1"/>
  <c r="M1801" i="1"/>
  <c r="L1801" i="1"/>
  <c r="K1801" i="1"/>
  <c r="J1801" i="1"/>
  <c r="I1801" i="1"/>
  <c r="O1800" i="1"/>
  <c r="N1800" i="1"/>
  <c r="M1800" i="1"/>
  <c r="L1800" i="1"/>
  <c r="K1800" i="1"/>
  <c r="J1800" i="1"/>
  <c r="I1800" i="1"/>
  <c r="O1799" i="1"/>
  <c r="N1799" i="1"/>
  <c r="M1799" i="1"/>
  <c r="P1799" i="1" s="1"/>
  <c r="S1799" i="1" s="1"/>
  <c r="L1799" i="1"/>
  <c r="K1799" i="1"/>
  <c r="J1799" i="1"/>
  <c r="I1799" i="1"/>
  <c r="O1798" i="1"/>
  <c r="N1798" i="1"/>
  <c r="M1798" i="1"/>
  <c r="L1798" i="1"/>
  <c r="K1798" i="1"/>
  <c r="J1798" i="1"/>
  <c r="I1798" i="1"/>
  <c r="O1797" i="1"/>
  <c r="N1797" i="1"/>
  <c r="M1797" i="1"/>
  <c r="L1797" i="1"/>
  <c r="K1797" i="1"/>
  <c r="J1797" i="1"/>
  <c r="I1797" i="1"/>
  <c r="O1796" i="1"/>
  <c r="N1796" i="1"/>
  <c r="M1796" i="1"/>
  <c r="L1796" i="1"/>
  <c r="K1796" i="1"/>
  <c r="J1796" i="1"/>
  <c r="I1796" i="1"/>
  <c r="O1795" i="1"/>
  <c r="N1795" i="1"/>
  <c r="M1795" i="1"/>
  <c r="L1795" i="1"/>
  <c r="K1795" i="1"/>
  <c r="J1795" i="1"/>
  <c r="I1795" i="1"/>
  <c r="P1795" i="1" s="1"/>
  <c r="O1794" i="1"/>
  <c r="N1794" i="1"/>
  <c r="M1794" i="1"/>
  <c r="L1794" i="1"/>
  <c r="K1794" i="1"/>
  <c r="J1794" i="1"/>
  <c r="I1794" i="1"/>
  <c r="O1793" i="1"/>
  <c r="N1793" i="1"/>
  <c r="M1793" i="1"/>
  <c r="L1793" i="1"/>
  <c r="K1793" i="1"/>
  <c r="J1793" i="1"/>
  <c r="I1793" i="1"/>
  <c r="O1792" i="1"/>
  <c r="N1792" i="1"/>
  <c r="M1792" i="1"/>
  <c r="L1792" i="1"/>
  <c r="K1792" i="1"/>
  <c r="J1792" i="1"/>
  <c r="I1792" i="1"/>
  <c r="O1791" i="1"/>
  <c r="N1791" i="1"/>
  <c r="M1791" i="1"/>
  <c r="L1791" i="1"/>
  <c r="K1791" i="1"/>
  <c r="J1791" i="1"/>
  <c r="I1791" i="1"/>
  <c r="P1791" i="1" s="1"/>
  <c r="S1791" i="1" s="1"/>
  <c r="O1790" i="1"/>
  <c r="N1790" i="1"/>
  <c r="M1790" i="1"/>
  <c r="L1790" i="1"/>
  <c r="K1790" i="1"/>
  <c r="J1790" i="1"/>
  <c r="I1790" i="1"/>
  <c r="O1789" i="1"/>
  <c r="N1789" i="1"/>
  <c r="M1789" i="1"/>
  <c r="L1789" i="1"/>
  <c r="K1789" i="1"/>
  <c r="J1789" i="1"/>
  <c r="I1789" i="1"/>
  <c r="O1788" i="1"/>
  <c r="N1788" i="1"/>
  <c r="M1788" i="1"/>
  <c r="L1788" i="1"/>
  <c r="K1788" i="1"/>
  <c r="J1788" i="1"/>
  <c r="I1788" i="1"/>
  <c r="O1787" i="1"/>
  <c r="N1787" i="1"/>
  <c r="M1787" i="1"/>
  <c r="L1787" i="1"/>
  <c r="K1787" i="1"/>
  <c r="J1787" i="1"/>
  <c r="I1787" i="1"/>
  <c r="O1786" i="1"/>
  <c r="N1786" i="1"/>
  <c r="M1786" i="1"/>
  <c r="L1786" i="1"/>
  <c r="K1786" i="1"/>
  <c r="J1786" i="1"/>
  <c r="I1786" i="1"/>
  <c r="P1786" i="1" s="1"/>
  <c r="O1785" i="1"/>
  <c r="N1785" i="1"/>
  <c r="M1785" i="1"/>
  <c r="L1785" i="1"/>
  <c r="K1785" i="1"/>
  <c r="J1785" i="1"/>
  <c r="I1785" i="1"/>
  <c r="O1784" i="1"/>
  <c r="N1784" i="1"/>
  <c r="M1784" i="1"/>
  <c r="L1784" i="1"/>
  <c r="K1784" i="1"/>
  <c r="J1784" i="1"/>
  <c r="I1784" i="1"/>
  <c r="O1783" i="1"/>
  <c r="N1783" i="1"/>
  <c r="M1783" i="1"/>
  <c r="L1783" i="1"/>
  <c r="K1783" i="1"/>
  <c r="J1783" i="1"/>
  <c r="I1783" i="1"/>
  <c r="P1783" i="1" s="1"/>
  <c r="S1783" i="1" s="1"/>
  <c r="O1782" i="1"/>
  <c r="N1782" i="1"/>
  <c r="M1782" i="1"/>
  <c r="L1782" i="1"/>
  <c r="K1782" i="1"/>
  <c r="J1782" i="1"/>
  <c r="I1782" i="1"/>
  <c r="O1781" i="1"/>
  <c r="N1781" i="1"/>
  <c r="M1781" i="1"/>
  <c r="P1781" i="1" s="1"/>
  <c r="L1781" i="1"/>
  <c r="K1781" i="1"/>
  <c r="J1781" i="1"/>
  <c r="I1781" i="1"/>
  <c r="O1780" i="1"/>
  <c r="N1780" i="1"/>
  <c r="M1780" i="1"/>
  <c r="L1780" i="1"/>
  <c r="K1780" i="1"/>
  <c r="J1780" i="1"/>
  <c r="I1780" i="1"/>
  <c r="O1779" i="1"/>
  <c r="N1779" i="1"/>
  <c r="M1779" i="1"/>
  <c r="L1779" i="1"/>
  <c r="K1779" i="1"/>
  <c r="J1779" i="1"/>
  <c r="I1779" i="1"/>
  <c r="O1778" i="1"/>
  <c r="N1778" i="1"/>
  <c r="M1778" i="1"/>
  <c r="L1778" i="1"/>
  <c r="K1778" i="1"/>
  <c r="J1778" i="1"/>
  <c r="I1778" i="1"/>
  <c r="O1777" i="1"/>
  <c r="N1777" i="1"/>
  <c r="M1777" i="1"/>
  <c r="L1777" i="1"/>
  <c r="K1777" i="1"/>
  <c r="J1777" i="1"/>
  <c r="I1777" i="1"/>
  <c r="P1777" i="1" s="1"/>
  <c r="O1776" i="1"/>
  <c r="N1776" i="1"/>
  <c r="M1776" i="1"/>
  <c r="L1776" i="1"/>
  <c r="K1776" i="1"/>
  <c r="J1776" i="1"/>
  <c r="I1776" i="1"/>
  <c r="P1775" i="1"/>
  <c r="S1775" i="1" s="1"/>
  <c r="O1775" i="1"/>
  <c r="N1775" i="1"/>
  <c r="M1775" i="1"/>
  <c r="L1775" i="1"/>
  <c r="K1775" i="1"/>
  <c r="J1775" i="1"/>
  <c r="I1775" i="1"/>
  <c r="O1774" i="1"/>
  <c r="N1774" i="1"/>
  <c r="M1774" i="1"/>
  <c r="L1774" i="1"/>
  <c r="K1774" i="1"/>
  <c r="J1774" i="1"/>
  <c r="I1774" i="1"/>
  <c r="O1773" i="1"/>
  <c r="N1773" i="1"/>
  <c r="M1773" i="1"/>
  <c r="L1773" i="1"/>
  <c r="K1773" i="1"/>
  <c r="J1773" i="1"/>
  <c r="I1773" i="1"/>
  <c r="O1772" i="1"/>
  <c r="N1772" i="1"/>
  <c r="M1772" i="1"/>
  <c r="L1772" i="1"/>
  <c r="K1772" i="1"/>
  <c r="J1772" i="1"/>
  <c r="I1772" i="1"/>
  <c r="O1771" i="1"/>
  <c r="N1771" i="1"/>
  <c r="M1771" i="1"/>
  <c r="L1771" i="1"/>
  <c r="K1771" i="1"/>
  <c r="J1771" i="1"/>
  <c r="I1771" i="1"/>
  <c r="O1770" i="1"/>
  <c r="N1770" i="1"/>
  <c r="M1770" i="1"/>
  <c r="L1770" i="1"/>
  <c r="K1770" i="1"/>
  <c r="J1770" i="1"/>
  <c r="I1770" i="1"/>
  <c r="O1769" i="1"/>
  <c r="N1769" i="1"/>
  <c r="M1769" i="1"/>
  <c r="L1769" i="1"/>
  <c r="K1769" i="1"/>
  <c r="J1769" i="1"/>
  <c r="I1769" i="1"/>
  <c r="O1768" i="1"/>
  <c r="N1768" i="1"/>
  <c r="M1768" i="1"/>
  <c r="L1768" i="1"/>
  <c r="K1768" i="1"/>
  <c r="J1768" i="1"/>
  <c r="I1768" i="1"/>
  <c r="P1768" i="1" s="1"/>
  <c r="O1767" i="1"/>
  <c r="N1767" i="1"/>
  <c r="M1767" i="1"/>
  <c r="L1767" i="1"/>
  <c r="K1767" i="1"/>
  <c r="J1767" i="1"/>
  <c r="I1767" i="1"/>
  <c r="P1767" i="1" s="1"/>
  <c r="S1767" i="1" s="1"/>
  <c r="O1766" i="1"/>
  <c r="N1766" i="1"/>
  <c r="M1766" i="1"/>
  <c r="L1766" i="1"/>
  <c r="K1766" i="1"/>
  <c r="J1766" i="1"/>
  <c r="I1766" i="1"/>
  <c r="O1765" i="1"/>
  <c r="N1765" i="1"/>
  <c r="M1765" i="1"/>
  <c r="L1765" i="1"/>
  <c r="K1765" i="1"/>
  <c r="J1765" i="1"/>
  <c r="I1765" i="1"/>
  <c r="O1764" i="1"/>
  <c r="N1764" i="1"/>
  <c r="M1764" i="1"/>
  <c r="L1764" i="1"/>
  <c r="K1764" i="1"/>
  <c r="J1764" i="1"/>
  <c r="I1764" i="1"/>
  <c r="O1763" i="1"/>
  <c r="N1763" i="1"/>
  <c r="M1763" i="1"/>
  <c r="L1763" i="1"/>
  <c r="K1763" i="1"/>
  <c r="J1763" i="1"/>
  <c r="I1763" i="1"/>
  <c r="O1762" i="1"/>
  <c r="N1762" i="1"/>
  <c r="M1762" i="1"/>
  <c r="L1762" i="1"/>
  <c r="K1762" i="1"/>
  <c r="J1762" i="1"/>
  <c r="I1762" i="1"/>
  <c r="O1761" i="1"/>
  <c r="N1761" i="1"/>
  <c r="M1761" i="1"/>
  <c r="L1761" i="1"/>
  <c r="K1761" i="1"/>
  <c r="J1761" i="1"/>
  <c r="I1761" i="1"/>
  <c r="O1760" i="1"/>
  <c r="N1760" i="1"/>
  <c r="M1760" i="1"/>
  <c r="L1760" i="1"/>
  <c r="K1760" i="1"/>
  <c r="J1760" i="1"/>
  <c r="I1760" i="1"/>
  <c r="O1759" i="1"/>
  <c r="N1759" i="1"/>
  <c r="M1759" i="1"/>
  <c r="L1759" i="1"/>
  <c r="K1759" i="1"/>
  <c r="J1759" i="1"/>
  <c r="I1759" i="1"/>
  <c r="P1759" i="1" s="1"/>
  <c r="S1759" i="1" s="1"/>
  <c r="O1758" i="1"/>
  <c r="N1758" i="1"/>
  <c r="M1758" i="1"/>
  <c r="L1758" i="1"/>
  <c r="K1758" i="1"/>
  <c r="J1758" i="1"/>
  <c r="I1758" i="1"/>
  <c r="P1758" i="1" s="1"/>
  <c r="O1757" i="1"/>
  <c r="N1757" i="1"/>
  <c r="M1757" i="1"/>
  <c r="L1757" i="1"/>
  <c r="K1757" i="1"/>
  <c r="J1757" i="1"/>
  <c r="I1757" i="1"/>
  <c r="O1756" i="1"/>
  <c r="N1756" i="1"/>
  <c r="M1756" i="1"/>
  <c r="L1756" i="1"/>
  <c r="K1756" i="1"/>
  <c r="J1756" i="1"/>
  <c r="I1756" i="1"/>
  <c r="O1755" i="1"/>
  <c r="N1755" i="1"/>
  <c r="M1755" i="1"/>
  <c r="L1755" i="1"/>
  <c r="K1755" i="1"/>
  <c r="J1755" i="1"/>
  <c r="I1755" i="1"/>
  <c r="O1754" i="1"/>
  <c r="N1754" i="1"/>
  <c r="M1754" i="1"/>
  <c r="L1754" i="1"/>
  <c r="K1754" i="1"/>
  <c r="J1754" i="1"/>
  <c r="I1754" i="1"/>
  <c r="O1753" i="1"/>
  <c r="N1753" i="1"/>
  <c r="M1753" i="1"/>
  <c r="L1753" i="1"/>
  <c r="K1753" i="1"/>
  <c r="J1753" i="1"/>
  <c r="I1753" i="1"/>
  <c r="O1752" i="1"/>
  <c r="N1752" i="1"/>
  <c r="M1752" i="1"/>
  <c r="L1752" i="1"/>
  <c r="K1752" i="1"/>
  <c r="J1752" i="1"/>
  <c r="I1752" i="1"/>
  <c r="O1751" i="1"/>
  <c r="N1751" i="1"/>
  <c r="M1751" i="1"/>
  <c r="L1751" i="1"/>
  <c r="K1751" i="1"/>
  <c r="J1751" i="1"/>
  <c r="I1751" i="1"/>
  <c r="P1751" i="1" s="1"/>
  <c r="S1751" i="1" s="1"/>
  <c r="O1750" i="1"/>
  <c r="N1750" i="1"/>
  <c r="M1750" i="1"/>
  <c r="L1750" i="1"/>
  <c r="K1750" i="1"/>
  <c r="J1750" i="1"/>
  <c r="I1750" i="1"/>
  <c r="O1749" i="1"/>
  <c r="N1749" i="1"/>
  <c r="M1749" i="1"/>
  <c r="L1749" i="1"/>
  <c r="K1749" i="1"/>
  <c r="J1749" i="1"/>
  <c r="I1749" i="1"/>
  <c r="O1748" i="1"/>
  <c r="N1748" i="1"/>
  <c r="M1748" i="1"/>
  <c r="L1748" i="1"/>
  <c r="K1748" i="1"/>
  <c r="J1748" i="1"/>
  <c r="I1748" i="1"/>
  <c r="O1747" i="1"/>
  <c r="N1747" i="1"/>
  <c r="M1747" i="1"/>
  <c r="L1747" i="1"/>
  <c r="K1747" i="1"/>
  <c r="J1747" i="1"/>
  <c r="I1747" i="1"/>
  <c r="O1746" i="1"/>
  <c r="N1746" i="1"/>
  <c r="M1746" i="1"/>
  <c r="L1746" i="1"/>
  <c r="K1746" i="1"/>
  <c r="J1746" i="1"/>
  <c r="I1746" i="1"/>
  <c r="O1745" i="1"/>
  <c r="N1745" i="1"/>
  <c r="M1745" i="1"/>
  <c r="L1745" i="1"/>
  <c r="K1745" i="1"/>
  <c r="J1745" i="1"/>
  <c r="I1745" i="1"/>
  <c r="O1744" i="1"/>
  <c r="N1744" i="1"/>
  <c r="M1744" i="1"/>
  <c r="L1744" i="1"/>
  <c r="K1744" i="1"/>
  <c r="J1744" i="1"/>
  <c r="I1744" i="1"/>
  <c r="O1743" i="1"/>
  <c r="N1743" i="1"/>
  <c r="M1743" i="1"/>
  <c r="L1743" i="1"/>
  <c r="K1743" i="1"/>
  <c r="J1743" i="1"/>
  <c r="I1743" i="1"/>
  <c r="P1743" i="1" s="1"/>
  <c r="S1743" i="1" s="1"/>
  <c r="O1742" i="1"/>
  <c r="N1742" i="1"/>
  <c r="M1742" i="1"/>
  <c r="L1742" i="1"/>
  <c r="K1742" i="1"/>
  <c r="J1742" i="1"/>
  <c r="I1742" i="1"/>
  <c r="O1741" i="1"/>
  <c r="N1741" i="1"/>
  <c r="M1741" i="1"/>
  <c r="L1741" i="1"/>
  <c r="K1741" i="1"/>
  <c r="J1741" i="1"/>
  <c r="I1741" i="1"/>
  <c r="O1740" i="1"/>
  <c r="N1740" i="1"/>
  <c r="M1740" i="1"/>
  <c r="L1740" i="1"/>
  <c r="K1740" i="1"/>
  <c r="J1740" i="1"/>
  <c r="I1740" i="1"/>
  <c r="P1740" i="1" s="1"/>
  <c r="O1739" i="1"/>
  <c r="N1739" i="1"/>
  <c r="M1739" i="1"/>
  <c r="L1739" i="1"/>
  <c r="K1739" i="1"/>
  <c r="J1739" i="1"/>
  <c r="I1739" i="1"/>
  <c r="O1738" i="1"/>
  <c r="N1738" i="1"/>
  <c r="M1738" i="1"/>
  <c r="L1738" i="1"/>
  <c r="K1738" i="1"/>
  <c r="J1738" i="1"/>
  <c r="I1738" i="1"/>
  <c r="O1737" i="1"/>
  <c r="N1737" i="1"/>
  <c r="M1737" i="1"/>
  <c r="L1737" i="1"/>
  <c r="K1737" i="1"/>
  <c r="J1737" i="1"/>
  <c r="I1737" i="1"/>
  <c r="O1736" i="1"/>
  <c r="N1736" i="1"/>
  <c r="M1736" i="1"/>
  <c r="L1736" i="1"/>
  <c r="K1736" i="1"/>
  <c r="J1736" i="1"/>
  <c r="I1736" i="1"/>
  <c r="O1735" i="1"/>
  <c r="N1735" i="1"/>
  <c r="M1735" i="1"/>
  <c r="P1735" i="1" s="1"/>
  <c r="L1735" i="1"/>
  <c r="K1735" i="1"/>
  <c r="J1735" i="1"/>
  <c r="I1735" i="1"/>
  <c r="O1734" i="1"/>
  <c r="N1734" i="1"/>
  <c r="M1734" i="1"/>
  <c r="L1734" i="1"/>
  <c r="K1734" i="1"/>
  <c r="J1734" i="1"/>
  <c r="I1734" i="1"/>
  <c r="O1733" i="1"/>
  <c r="N1733" i="1"/>
  <c r="M1733" i="1"/>
  <c r="L1733" i="1"/>
  <c r="K1733" i="1"/>
  <c r="J1733" i="1"/>
  <c r="I1733" i="1"/>
  <c r="O1732" i="1"/>
  <c r="N1732" i="1"/>
  <c r="M1732" i="1"/>
  <c r="L1732" i="1"/>
  <c r="K1732" i="1"/>
  <c r="J1732" i="1"/>
  <c r="I1732" i="1"/>
  <c r="O1731" i="1"/>
  <c r="N1731" i="1"/>
  <c r="M1731" i="1"/>
  <c r="L1731" i="1"/>
  <c r="K1731" i="1"/>
  <c r="J1731" i="1"/>
  <c r="I1731" i="1"/>
  <c r="O1730" i="1"/>
  <c r="N1730" i="1"/>
  <c r="M1730" i="1"/>
  <c r="L1730" i="1"/>
  <c r="K1730" i="1"/>
  <c r="J1730" i="1"/>
  <c r="I1730" i="1"/>
  <c r="O1729" i="1"/>
  <c r="N1729" i="1"/>
  <c r="M1729" i="1"/>
  <c r="L1729" i="1"/>
  <c r="K1729" i="1"/>
  <c r="J1729" i="1"/>
  <c r="I1729" i="1"/>
  <c r="O1728" i="1"/>
  <c r="N1728" i="1"/>
  <c r="M1728" i="1"/>
  <c r="L1728" i="1"/>
  <c r="K1728" i="1"/>
  <c r="J1728" i="1"/>
  <c r="I1728" i="1"/>
  <c r="O1727" i="1"/>
  <c r="N1727" i="1"/>
  <c r="M1727" i="1"/>
  <c r="L1727" i="1"/>
  <c r="K1727" i="1"/>
  <c r="J1727" i="1"/>
  <c r="I1727" i="1"/>
  <c r="P1727" i="1" s="1"/>
  <c r="O1726" i="1"/>
  <c r="N1726" i="1"/>
  <c r="M1726" i="1"/>
  <c r="L1726" i="1"/>
  <c r="K1726" i="1"/>
  <c r="J1726" i="1"/>
  <c r="I1726" i="1"/>
  <c r="O1725" i="1"/>
  <c r="N1725" i="1"/>
  <c r="M1725" i="1"/>
  <c r="L1725" i="1"/>
  <c r="K1725" i="1"/>
  <c r="J1725" i="1"/>
  <c r="I1725" i="1"/>
  <c r="O1724" i="1"/>
  <c r="N1724" i="1"/>
  <c r="M1724" i="1"/>
  <c r="L1724" i="1"/>
  <c r="K1724" i="1"/>
  <c r="J1724" i="1"/>
  <c r="I1724" i="1"/>
  <c r="O1723" i="1"/>
  <c r="N1723" i="1"/>
  <c r="M1723" i="1"/>
  <c r="L1723" i="1"/>
  <c r="K1723" i="1"/>
  <c r="J1723" i="1"/>
  <c r="I1723" i="1"/>
  <c r="O1722" i="1"/>
  <c r="N1722" i="1"/>
  <c r="M1722" i="1"/>
  <c r="L1722" i="1"/>
  <c r="K1722" i="1"/>
  <c r="J1722" i="1"/>
  <c r="I1722" i="1"/>
  <c r="O1721" i="1"/>
  <c r="N1721" i="1"/>
  <c r="M1721" i="1"/>
  <c r="L1721" i="1"/>
  <c r="K1721" i="1"/>
  <c r="J1721" i="1"/>
  <c r="I1721" i="1"/>
  <c r="P1721" i="1" s="1"/>
  <c r="R1721" i="1" s="1"/>
  <c r="O1720" i="1"/>
  <c r="N1720" i="1"/>
  <c r="M1720" i="1"/>
  <c r="L1720" i="1"/>
  <c r="K1720" i="1"/>
  <c r="J1720" i="1"/>
  <c r="I1720" i="1"/>
  <c r="P1719" i="1"/>
  <c r="O1719" i="1"/>
  <c r="N1719" i="1"/>
  <c r="M1719" i="1"/>
  <c r="L1719" i="1"/>
  <c r="K1719" i="1"/>
  <c r="J1719" i="1"/>
  <c r="I1719" i="1"/>
  <c r="O1718" i="1"/>
  <c r="N1718" i="1"/>
  <c r="M1718" i="1"/>
  <c r="L1718" i="1"/>
  <c r="K1718" i="1"/>
  <c r="J1718" i="1"/>
  <c r="I1718" i="1"/>
  <c r="O1717" i="1"/>
  <c r="N1717" i="1"/>
  <c r="M1717" i="1"/>
  <c r="L1717" i="1"/>
  <c r="K1717" i="1"/>
  <c r="J1717" i="1"/>
  <c r="I1717" i="1"/>
  <c r="O1716" i="1"/>
  <c r="N1716" i="1"/>
  <c r="M1716" i="1"/>
  <c r="L1716" i="1"/>
  <c r="K1716" i="1"/>
  <c r="J1716" i="1"/>
  <c r="I1716" i="1"/>
  <c r="O1715" i="1"/>
  <c r="N1715" i="1"/>
  <c r="M1715" i="1"/>
  <c r="L1715" i="1"/>
  <c r="K1715" i="1"/>
  <c r="J1715" i="1"/>
  <c r="I1715" i="1"/>
  <c r="O1714" i="1"/>
  <c r="N1714" i="1"/>
  <c r="M1714" i="1"/>
  <c r="L1714" i="1"/>
  <c r="K1714" i="1"/>
  <c r="J1714" i="1"/>
  <c r="I1714" i="1"/>
  <c r="O1713" i="1"/>
  <c r="N1713" i="1"/>
  <c r="M1713" i="1"/>
  <c r="L1713" i="1"/>
  <c r="K1713" i="1"/>
  <c r="J1713" i="1"/>
  <c r="I1713" i="1"/>
  <c r="O1712" i="1"/>
  <c r="N1712" i="1"/>
  <c r="M1712" i="1"/>
  <c r="L1712" i="1"/>
  <c r="K1712" i="1"/>
  <c r="J1712" i="1"/>
  <c r="I1712" i="1"/>
  <c r="O1711" i="1"/>
  <c r="N1711" i="1"/>
  <c r="M1711" i="1"/>
  <c r="L1711" i="1"/>
  <c r="K1711" i="1"/>
  <c r="J1711" i="1"/>
  <c r="I1711" i="1"/>
  <c r="P1711" i="1" s="1"/>
  <c r="O1710" i="1"/>
  <c r="N1710" i="1"/>
  <c r="M1710" i="1"/>
  <c r="L1710" i="1"/>
  <c r="K1710" i="1"/>
  <c r="J1710" i="1"/>
  <c r="I1710" i="1"/>
  <c r="O1709" i="1"/>
  <c r="N1709" i="1"/>
  <c r="M1709" i="1"/>
  <c r="L1709" i="1"/>
  <c r="K1709" i="1"/>
  <c r="J1709" i="1"/>
  <c r="I1709" i="1"/>
  <c r="O1708" i="1"/>
  <c r="N1708" i="1"/>
  <c r="M1708" i="1"/>
  <c r="L1708" i="1"/>
  <c r="K1708" i="1"/>
  <c r="J1708" i="1"/>
  <c r="I1708" i="1"/>
  <c r="O1707" i="1"/>
  <c r="N1707" i="1"/>
  <c r="M1707" i="1"/>
  <c r="L1707" i="1"/>
  <c r="K1707" i="1"/>
  <c r="J1707" i="1"/>
  <c r="I1707" i="1"/>
  <c r="O1706" i="1"/>
  <c r="N1706" i="1"/>
  <c r="M1706" i="1"/>
  <c r="L1706" i="1"/>
  <c r="K1706" i="1"/>
  <c r="J1706" i="1"/>
  <c r="I1706" i="1"/>
  <c r="O1705" i="1"/>
  <c r="N1705" i="1"/>
  <c r="M1705" i="1"/>
  <c r="L1705" i="1"/>
  <c r="K1705" i="1"/>
  <c r="J1705" i="1"/>
  <c r="I1705" i="1"/>
  <c r="O1704" i="1"/>
  <c r="N1704" i="1"/>
  <c r="M1704" i="1"/>
  <c r="L1704" i="1"/>
  <c r="K1704" i="1"/>
  <c r="J1704" i="1"/>
  <c r="I1704" i="1"/>
  <c r="O1703" i="1"/>
  <c r="N1703" i="1"/>
  <c r="M1703" i="1"/>
  <c r="L1703" i="1"/>
  <c r="K1703" i="1"/>
  <c r="J1703" i="1"/>
  <c r="I1703" i="1"/>
  <c r="O1702" i="1"/>
  <c r="N1702" i="1"/>
  <c r="M1702" i="1"/>
  <c r="L1702" i="1"/>
  <c r="K1702" i="1"/>
  <c r="J1702" i="1"/>
  <c r="I1702" i="1"/>
  <c r="O1701" i="1"/>
  <c r="N1701" i="1"/>
  <c r="M1701" i="1"/>
  <c r="L1701" i="1"/>
  <c r="K1701" i="1"/>
  <c r="J1701" i="1"/>
  <c r="I1701" i="1"/>
  <c r="P1701" i="1" s="1"/>
  <c r="O1700" i="1"/>
  <c r="N1700" i="1"/>
  <c r="M1700" i="1"/>
  <c r="L1700" i="1"/>
  <c r="K1700" i="1"/>
  <c r="J1700" i="1"/>
  <c r="I1700" i="1"/>
  <c r="O1699" i="1"/>
  <c r="N1699" i="1"/>
  <c r="M1699" i="1"/>
  <c r="L1699" i="1"/>
  <c r="K1699" i="1"/>
  <c r="J1699" i="1"/>
  <c r="I1699" i="1"/>
  <c r="O1698" i="1"/>
  <c r="N1698" i="1"/>
  <c r="M1698" i="1"/>
  <c r="L1698" i="1"/>
  <c r="K1698" i="1"/>
  <c r="J1698" i="1"/>
  <c r="I1698" i="1"/>
  <c r="O1697" i="1"/>
  <c r="N1697" i="1"/>
  <c r="M1697" i="1"/>
  <c r="L1697" i="1"/>
  <c r="K1697" i="1"/>
  <c r="J1697" i="1"/>
  <c r="I1697" i="1"/>
  <c r="O1696" i="1"/>
  <c r="N1696" i="1"/>
  <c r="M1696" i="1"/>
  <c r="L1696" i="1"/>
  <c r="K1696" i="1"/>
  <c r="J1696" i="1"/>
  <c r="I1696" i="1"/>
  <c r="O1695" i="1"/>
  <c r="N1695" i="1"/>
  <c r="M1695" i="1"/>
  <c r="L1695" i="1"/>
  <c r="K1695" i="1"/>
  <c r="J1695" i="1"/>
  <c r="I1695" i="1"/>
  <c r="O1694" i="1"/>
  <c r="N1694" i="1"/>
  <c r="M1694" i="1"/>
  <c r="L1694" i="1"/>
  <c r="K1694" i="1"/>
  <c r="J1694" i="1"/>
  <c r="I1694" i="1"/>
  <c r="O1693" i="1"/>
  <c r="N1693" i="1"/>
  <c r="M1693" i="1"/>
  <c r="L1693" i="1"/>
  <c r="K1693" i="1"/>
  <c r="J1693" i="1"/>
  <c r="I1693" i="1"/>
  <c r="P1693" i="1" s="1"/>
  <c r="O1692" i="1"/>
  <c r="N1692" i="1"/>
  <c r="M1692" i="1"/>
  <c r="L1692" i="1"/>
  <c r="K1692" i="1"/>
  <c r="J1692" i="1"/>
  <c r="I1692" i="1"/>
  <c r="O1691" i="1"/>
  <c r="N1691" i="1"/>
  <c r="M1691" i="1"/>
  <c r="L1691" i="1"/>
  <c r="K1691" i="1"/>
  <c r="J1691" i="1"/>
  <c r="I1691" i="1"/>
  <c r="O1690" i="1"/>
  <c r="N1690" i="1"/>
  <c r="M1690" i="1"/>
  <c r="L1690" i="1"/>
  <c r="K1690" i="1"/>
  <c r="J1690" i="1"/>
  <c r="I1690" i="1"/>
  <c r="O1689" i="1"/>
  <c r="N1689" i="1"/>
  <c r="M1689" i="1"/>
  <c r="L1689" i="1"/>
  <c r="K1689" i="1"/>
  <c r="J1689" i="1"/>
  <c r="I1689" i="1"/>
  <c r="O1688" i="1"/>
  <c r="N1688" i="1"/>
  <c r="M1688" i="1"/>
  <c r="L1688" i="1"/>
  <c r="K1688" i="1"/>
  <c r="J1688" i="1"/>
  <c r="I1688" i="1"/>
  <c r="O1687" i="1"/>
  <c r="N1687" i="1"/>
  <c r="M1687" i="1"/>
  <c r="L1687" i="1"/>
  <c r="K1687" i="1"/>
  <c r="J1687" i="1"/>
  <c r="I1687" i="1"/>
  <c r="P1687" i="1" s="1"/>
  <c r="O1686" i="1"/>
  <c r="N1686" i="1"/>
  <c r="M1686" i="1"/>
  <c r="L1686" i="1"/>
  <c r="K1686" i="1"/>
  <c r="J1686" i="1"/>
  <c r="I1686" i="1"/>
  <c r="O1685" i="1"/>
  <c r="N1685" i="1"/>
  <c r="M1685" i="1"/>
  <c r="L1685" i="1"/>
  <c r="K1685" i="1"/>
  <c r="J1685" i="1"/>
  <c r="I1685" i="1"/>
  <c r="O1684" i="1"/>
  <c r="N1684" i="1"/>
  <c r="M1684" i="1"/>
  <c r="L1684" i="1"/>
  <c r="K1684" i="1"/>
  <c r="J1684" i="1"/>
  <c r="I1684" i="1"/>
  <c r="P1684" i="1" s="1"/>
  <c r="Q1684" i="1" s="1"/>
  <c r="O1683" i="1"/>
  <c r="N1683" i="1"/>
  <c r="M1683" i="1"/>
  <c r="L1683" i="1"/>
  <c r="K1683" i="1"/>
  <c r="J1683" i="1"/>
  <c r="I1683" i="1"/>
  <c r="O1682" i="1"/>
  <c r="N1682" i="1"/>
  <c r="M1682" i="1"/>
  <c r="L1682" i="1"/>
  <c r="K1682" i="1"/>
  <c r="J1682" i="1"/>
  <c r="I1682" i="1"/>
  <c r="O1681" i="1"/>
  <c r="N1681" i="1"/>
  <c r="M1681" i="1"/>
  <c r="L1681" i="1"/>
  <c r="K1681" i="1"/>
  <c r="J1681" i="1"/>
  <c r="I1681" i="1"/>
  <c r="O1680" i="1"/>
  <c r="N1680" i="1"/>
  <c r="M1680" i="1"/>
  <c r="L1680" i="1"/>
  <c r="K1680" i="1"/>
  <c r="J1680" i="1"/>
  <c r="I1680" i="1"/>
  <c r="O1679" i="1"/>
  <c r="N1679" i="1"/>
  <c r="M1679" i="1"/>
  <c r="L1679" i="1"/>
  <c r="K1679" i="1"/>
  <c r="J1679" i="1"/>
  <c r="P1679" i="1" s="1"/>
  <c r="I1679" i="1"/>
  <c r="O1678" i="1"/>
  <c r="N1678" i="1"/>
  <c r="M1678" i="1"/>
  <c r="L1678" i="1"/>
  <c r="K1678" i="1"/>
  <c r="J1678" i="1"/>
  <c r="I1678" i="1"/>
  <c r="O1677" i="1"/>
  <c r="N1677" i="1"/>
  <c r="M1677" i="1"/>
  <c r="L1677" i="1"/>
  <c r="K1677" i="1"/>
  <c r="J1677" i="1"/>
  <c r="I1677" i="1"/>
  <c r="O1676" i="1"/>
  <c r="N1676" i="1"/>
  <c r="M1676" i="1"/>
  <c r="L1676" i="1"/>
  <c r="K1676" i="1"/>
  <c r="J1676" i="1"/>
  <c r="I1676" i="1"/>
  <c r="O1675" i="1"/>
  <c r="N1675" i="1"/>
  <c r="M1675" i="1"/>
  <c r="L1675" i="1"/>
  <c r="K1675" i="1"/>
  <c r="J1675" i="1"/>
  <c r="I1675" i="1"/>
  <c r="O1674" i="1"/>
  <c r="N1674" i="1"/>
  <c r="M1674" i="1"/>
  <c r="L1674" i="1"/>
  <c r="K1674" i="1"/>
  <c r="J1674" i="1"/>
  <c r="I1674" i="1"/>
  <c r="R1673" i="1"/>
  <c r="O1673" i="1"/>
  <c r="N1673" i="1"/>
  <c r="M1673" i="1"/>
  <c r="L1673" i="1"/>
  <c r="K1673" i="1"/>
  <c r="J1673" i="1"/>
  <c r="I1673" i="1"/>
  <c r="P1673" i="1" s="1"/>
  <c r="O1672" i="1"/>
  <c r="N1672" i="1"/>
  <c r="M1672" i="1"/>
  <c r="L1672" i="1"/>
  <c r="K1672" i="1"/>
  <c r="J1672" i="1"/>
  <c r="I1672" i="1"/>
  <c r="O1671" i="1"/>
  <c r="P1671" i="1" s="1"/>
  <c r="N1671" i="1"/>
  <c r="M1671" i="1"/>
  <c r="L1671" i="1"/>
  <c r="K1671" i="1"/>
  <c r="J1671" i="1"/>
  <c r="I1671" i="1"/>
  <c r="O1670" i="1"/>
  <c r="N1670" i="1"/>
  <c r="M1670" i="1"/>
  <c r="L1670" i="1"/>
  <c r="K1670" i="1"/>
  <c r="J1670" i="1"/>
  <c r="I1670" i="1"/>
  <c r="O1669" i="1"/>
  <c r="N1669" i="1"/>
  <c r="M1669" i="1"/>
  <c r="L1669" i="1"/>
  <c r="K1669" i="1"/>
  <c r="J1669" i="1"/>
  <c r="I1669" i="1"/>
  <c r="O1668" i="1"/>
  <c r="N1668" i="1"/>
  <c r="M1668" i="1"/>
  <c r="L1668" i="1"/>
  <c r="K1668" i="1"/>
  <c r="J1668" i="1"/>
  <c r="I1668" i="1"/>
  <c r="O1667" i="1"/>
  <c r="N1667" i="1"/>
  <c r="M1667" i="1"/>
  <c r="L1667" i="1"/>
  <c r="K1667" i="1"/>
  <c r="J1667" i="1"/>
  <c r="I1667" i="1"/>
  <c r="O1666" i="1"/>
  <c r="N1666" i="1"/>
  <c r="M1666" i="1"/>
  <c r="L1666" i="1"/>
  <c r="K1666" i="1"/>
  <c r="J1666" i="1"/>
  <c r="I1666" i="1"/>
  <c r="O1665" i="1"/>
  <c r="N1665" i="1"/>
  <c r="M1665" i="1"/>
  <c r="L1665" i="1"/>
  <c r="K1665" i="1"/>
  <c r="J1665" i="1"/>
  <c r="I1665" i="1"/>
  <c r="P1665" i="1" s="1"/>
  <c r="O1664" i="1"/>
  <c r="N1664" i="1"/>
  <c r="M1664" i="1"/>
  <c r="L1664" i="1"/>
  <c r="K1664" i="1"/>
  <c r="J1664" i="1"/>
  <c r="I1664" i="1"/>
  <c r="P1664" i="1" s="1"/>
  <c r="O1663" i="1"/>
  <c r="N1663" i="1"/>
  <c r="M1663" i="1"/>
  <c r="L1663" i="1"/>
  <c r="K1663" i="1"/>
  <c r="J1663" i="1"/>
  <c r="I1663" i="1"/>
  <c r="O1662" i="1"/>
  <c r="N1662" i="1"/>
  <c r="M1662" i="1"/>
  <c r="L1662" i="1"/>
  <c r="K1662" i="1"/>
  <c r="J1662" i="1"/>
  <c r="I1662" i="1"/>
  <c r="O1661" i="1"/>
  <c r="N1661" i="1"/>
  <c r="M1661" i="1"/>
  <c r="L1661" i="1"/>
  <c r="K1661" i="1"/>
  <c r="J1661" i="1"/>
  <c r="I1661" i="1"/>
  <c r="O1660" i="1"/>
  <c r="N1660" i="1"/>
  <c r="M1660" i="1"/>
  <c r="L1660" i="1"/>
  <c r="K1660" i="1"/>
  <c r="J1660" i="1"/>
  <c r="I1660" i="1"/>
  <c r="O1659" i="1"/>
  <c r="N1659" i="1"/>
  <c r="M1659" i="1"/>
  <c r="L1659" i="1"/>
  <c r="K1659" i="1"/>
  <c r="J1659" i="1"/>
  <c r="I1659" i="1"/>
  <c r="O1658" i="1"/>
  <c r="N1658" i="1"/>
  <c r="M1658" i="1"/>
  <c r="L1658" i="1"/>
  <c r="K1658" i="1"/>
  <c r="J1658" i="1"/>
  <c r="I1658" i="1"/>
  <c r="O1657" i="1"/>
  <c r="N1657" i="1"/>
  <c r="M1657" i="1"/>
  <c r="L1657" i="1"/>
  <c r="K1657" i="1"/>
  <c r="J1657" i="1"/>
  <c r="I1657" i="1"/>
  <c r="O1656" i="1"/>
  <c r="N1656" i="1"/>
  <c r="M1656" i="1"/>
  <c r="L1656" i="1"/>
  <c r="K1656" i="1"/>
  <c r="J1656" i="1"/>
  <c r="P1656" i="1" s="1"/>
  <c r="Q1656" i="1" s="1"/>
  <c r="I1656" i="1"/>
  <c r="O1655" i="1"/>
  <c r="N1655" i="1"/>
  <c r="M1655" i="1"/>
  <c r="L1655" i="1"/>
  <c r="K1655" i="1"/>
  <c r="J1655" i="1"/>
  <c r="I1655" i="1"/>
  <c r="P1655" i="1" s="1"/>
  <c r="O1654" i="1"/>
  <c r="N1654" i="1"/>
  <c r="M1654" i="1"/>
  <c r="L1654" i="1"/>
  <c r="K1654" i="1"/>
  <c r="J1654" i="1"/>
  <c r="I1654" i="1"/>
  <c r="P1654" i="1" s="1"/>
  <c r="O1653" i="1"/>
  <c r="N1653" i="1"/>
  <c r="M1653" i="1"/>
  <c r="L1653" i="1"/>
  <c r="K1653" i="1"/>
  <c r="J1653" i="1"/>
  <c r="I1653" i="1"/>
  <c r="O1652" i="1"/>
  <c r="N1652" i="1"/>
  <c r="M1652" i="1"/>
  <c r="L1652" i="1"/>
  <c r="K1652" i="1"/>
  <c r="J1652" i="1"/>
  <c r="I1652" i="1"/>
  <c r="O1651" i="1"/>
  <c r="N1651" i="1"/>
  <c r="M1651" i="1"/>
  <c r="L1651" i="1"/>
  <c r="K1651" i="1"/>
  <c r="J1651" i="1"/>
  <c r="I1651" i="1"/>
  <c r="O1650" i="1"/>
  <c r="N1650" i="1"/>
  <c r="M1650" i="1"/>
  <c r="L1650" i="1"/>
  <c r="K1650" i="1"/>
  <c r="J1650" i="1"/>
  <c r="I1650" i="1"/>
  <c r="O1649" i="1"/>
  <c r="N1649" i="1"/>
  <c r="M1649" i="1"/>
  <c r="L1649" i="1"/>
  <c r="K1649" i="1"/>
  <c r="J1649" i="1"/>
  <c r="I1649" i="1"/>
  <c r="O1648" i="1"/>
  <c r="N1648" i="1"/>
  <c r="M1648" i="1"/>
  <c r="L1648" i="1"/>
  <c r="K1648" i="1"/>
  <c r="J1648" i="1"/>
  <c r="I1648" i="1"/>
  <c r="O1647" i="1"/>
  <c r="N1647" i="1"/>
  <c r="M1647" i="1"/>
  <c r="L1647" i="1"/>
  <c r="K1647" i="1"/>
  <c r="J1647" i="1"/>
  <c r="I1647" i="1"/>
  <c r="P1647" i="1" s="1"/>
  <c r="O1646" i="1"/>
  <c r="N1646" i="1"/>
  <c r="M1646" i="1"/>
  <c r="L1646" i="1"/>
  <c r="K1646" i="1"/>
  <c r="J1646" i="1"/>
  <c r="I1646" i="1"/>
  <c r="P1646" i="1" s="1"/>
  <c r="O1645" i="1"/>
  <c r="N1645" i="1"/>
  <c r="M1645" i="1"/>
  <c r="L1645" i="1"/>
  <c r="K1645" i="1"/>
  <c r="J1645" i="1"/>
  <c r="I1645" i="1"/>
  <c r="O1644" i="1"/>
  <c r="N1644" i="1"/>
  <c r="M1644" i="1"/>
  <c r="L1644" i="1"/>
  <c r="K1644" i="1"/>
  <c r="J1644" i="1"/>
  <c r="I1644" i="1"/>
  <c r="O1643" i="1"/>
  <c r="N1643" i="1"/>
  <c r="M1643" i="1"/>
  <c r="L1643" i="1"/>
  <c r="K1643" i="1"/>
  <c r="J1643" i="1"/>
  <c r="I1643" i="1"/>
  <c r="O1642" i="1"/>
  <c r="N1642" i="1"/>
  <c r="M1642" i="1"/>
  <c r="L1642" i="1"/>
  <c r="K1642" i="1"/>
  <c r="J1642" i="1"/>
  <c r="I1642" i="1"/>
  <c r="O1641" i="1"/>
  <c r="N1641" i="1"/>
  <c r="M1641" i="1"/>
  <c r="L1641" i="1"/>
  <c r="K1641" i="1"/>
  <c r="J1641" i="1"/>
  <c r="I1641" i="1"/>
  <c r="O1640" i="1"/>
  <c r="N1640" i="1"/>
  <c r="M1640" i="1"/>
  <c r="L1640" i="1"/>
  <c r="K1640" i="1"/>
  <c r="J1640" i="1"/>
  <c r="I1640" i="1"/>
  <c r="O1639" i="1"/>
  <c r="N1639" i="1"/>
  <c r="M1639" i="1"/>
  <c r="L1639" i="1"/>
  <c r="K1639" i="1"/>
  <c r="J1639" i="1"/>
  <c r="I1639" i="1"/>
  <c r="P1639" i="1" s="1"/>
  <c r="O1638" i="1"/>
  <c r="N1638" i="1"/>
  <c r="M1638" i="1"/>
  <c r="L1638" i="1"/>
  <c r="K1638" i="1"/>
  <c r="J1638" i="1"/>
  <c r="I1638" i="1"/>
  <c r="P1638" i="1" s="1"/>
  <c r="O1637" i="1"/>
  <c r="N1637" i="1"/>
  <c r="M1637" i="1"/>
  <c r="L1637" i="1"/>
  <c r="K1637" i="1"/>
  <c r="J1637" i="1"/>
  <c r="I1637" i="1"/>
  <c r="O1636" i="1"/>
  <c r="N1636" i="1"/>
  <c r="M1636" i="1"/>
  <c r="L1636" i="1"/>
  <c r="K1636" i="1"/>
  <c r="J1636" i="1"/>
  <c r="I1636" i="1"/>
  <c r="O1635" i="1"/>
  <c r="N1635" i="1"/>
  <c r="M1635" i="1"/>
  <c r="L1635" i="1"/>
  <c r="K1635" i="1"/>
  <c r="J1635" i="1"/>
  <c r="I1635" i="1"/>
  <c r="O1634" i="1"/>
  <c r="N1634" i="1"/>
  <c r="M1634" i="1"/>
  <c r="L1634" i="1"/>
  <c r="K1634" i="1"/>
  <c r="J1634" i="1"/>
  <c r="I1634" i="1"/>
  <c r="O1633" i="1"/>
  <c r="N1633" i="1"/>
  <c r="M1633" i="1"/>
  <c r="L1633" i="1"/>
  <c r="K1633" i="1"/>
  <c r="J1633" i="1"/>
  <c r="I1633" i="1"/>
  <c r="O1632" i="1"/>
  <c r="N1632" i="1"/>
  <c r="M1632" i="1"/>
  <c r="L1632" i="1"/>
  <c r="K1632" i="1"/>
  <c r="J1632" i="1"/>
  <c r="I1632" i="1"/>
  <c r="O1631" i="1"/>
  <c r="N1631" i="1"/>
  <c r="M1631" i="1"/>
  <c r="L1631" i="1"/>
  <c r="K1631" i="1"/>
  <c r="J1631" i="1"/>
  <c r="I1631" i="1"/>
  <c r="O1630" i="1"/>
  <c r="N1630" i="1"/>
  <c r="M1630" i="1"/>
  <c r="L1630" i="1"/>
  <c r="K1630" i="1"/>
  <c r="J1630" i="1"/>
  <c r="I1630" i="1"/>
  <c r="P1630" i="1" s="1"/>
  <c r="O1629" i="1"/>
  <c r="N1629" i="1"/>
  <c r="M1629" i="1"/>
  <c r="L1629" i="1"/>
  <c r="K1629" i="1"/>
  <c r="J1629" i="1"/>
  <c r="I1629" i="1"/>
  <c r="P1629" i="1" s="1"/>
  <c r="O1628" i="1"/>
  <c r="N1628" i="1"/>
  <c r="M1628" i="1"/>
  <c r="L1628" i="1"/>
  <c r="K1628" i="1"/>
  <c r="J1628" i="1"/>
  <c r="I1628" i="1"/>
  <c r="O1627" i="1"/>
  <c r="N1627" i="1"/>
  <c r="M1627" i="1"/>
  <c r="L1627" i="1"/>
  <c r="K1627" i="1"/>
  <c r="J1627" i="1"/>
  <c r="I1627" i="1"/>
  <c r="O1626" i="1"/>
  <c r="N1626" i="1"/>
  <c r="M1626" i="1"/>
  <c r="L1626" i="1"/>
  <c r="K1626" i="1"/>
  <c r="J1626" i="1"/>
  <c r="I1626" i="1"/>
  <c r="O1625" i="1"/>
  <c r="N1625" i="1"/>
  <c r="M1625" i="1"/>
  <c r="L1625" i="1"/>
  <c r="K1625" i="1"/>
  <c r="J1625" i="1"/>
  <c r="I1625" i="1"/>
  <c r="O1624" i="1"/>
  <c r="N1624" i="1"/>
  <c r="M1624" i="1"/>
  <c r="L1624" i="1"/>
  <c r="K1624" i="1"/>
  <c r="J1624" i="1"/>
  <c r="I1624" i="1"/>
  <c r="O1623" i="1"/>
  <c r="N1623" i="1"/>
  <c r="M1623" i="1"/>
  <c r="L1623" i="1"/>
  <c r="K1623" i="1"/>
  <c r="J1623" i="1"/>
  <c r="I1623" i="1"/>
  <c r="O1622" i="1"/>
  <c r="N1622" i="1"/>
  <c r="M1622" i="1"/>
  <c r="L1622" i="1"/>
  <c r="K1622" i="1"/>
  <c r="J1622" i="1"/>
  <c r="I1622" i="1"/>
  <c r="P1622" i="1" s="1"/>
  <c r="O1621" i="1"/>
  <c r="N1621" i="1"/>
  <c r="M1621" i="1"/>
  <c r="L1621" i="1"/>
  <c r="K1621" i="1"/>
  <c r="J1621" i="1"/>
  <c r="I1621" i="1"/>
  <c r="P1621" i="1" s="1"/>
  <c r="O1620" i="1"/>
  <c r="N1620" i="1"/>
  <c r="M1620" i="1"/>
  <c r="L1620" i="1"/>
  <c r="K1620" i="1"/>
  <c r="J1620" i="1"/>
  <c r="I1620" i="1"/>
  <c r="O1619" i="1"/>
  <c r="N1619" i="1"/>
  <c r="M1619" i="1"/>
  <c r="L1619" i="1"/>
  <c r="K1619" i="1"/>
  <c r="J1619" i="1"/>
  <c r="I1619" i="1"/>
  <c r="O1618" i="1"/>
  <c r="N1618" i="1"/>
  <c r="M1618" i="1"/>
  <c r="L1618" i="1"/>
  <c r="K1618" i="1"/>
  <c r="J1618" i="1"/>
  <c r="I1618" i="1"/>
  <c r="O1617" i="1"/>
  <c r="N1617" i="1"/>
  <c r="M1617" i="1"/>
  <c r="L1617" i="1"/>
  <c r="K1617" i="1"/>
  <c r="J1617" i="1"/>
  <c r="I1617" i="1"/>
  <c r="O1616" i="1"/>
  <c r="N1616" i="1"/>
  <c r="M1616" i="1"/>
  <c r="L1616" i="1"/>
  <c r="K1616" i="1"/>
  <c r="J1616" i="1"/>
  <c r="I1616" i="1"/>
  <c r="O1615" i="1"/>
  <c r="N1615" i="1"/>
  <c r="M1615" i="1"/>
  <c r="L1615" i="1"/>
  <c r="K1615" i="1"/>
  <c r="J1615" i="1"/>
  <c r="I1615" i="1"/>
  <c r="O1614" i="1"/>
  <c r="N1614" i="1"/>
  <c r="M1614" i="1"/>
  <c r="L1614" i="1"/>
  <c r="K1614" i="1"/>
  <c r="J1614" i="1"/>
  <c r="I1614" i="1"/>
  <c r="P1614" i="1" s="1"/>
  <c r="O1613" i="1"/>
  <c r="N1613" i="1"/>
  <c r="M1613" i="1"/>
  <c r="L1613" i="1"/>
  <c r="K1613" i="1"/>
  <c r="J1613" i="1"/>
  <c r="I1613" i="1"/>
  <c r="P1613" i="1" s="1"/>
  <c r="O1612" i="1"/>
  <c r="N1612" i="1"/>
  <c r="M1612" i="1"/>
  <c r="L1612" i="1"/>
  <c r="K1612" i="1"/>
  <c r="J1612" i="1"/>
  <c r="I1612" i="1"/>
  <c r="O1611" i="1"/>
  <c r="N1611" i="1"/>
  <c r="M1611" i="1"/>
  <c r="L1611" i="1"/>
  <c r="K1611" i="1"/>
  <c r="J1611" i="1"/>
  <c r="I1611" i="1"/>
  <c r="O1610" i="1"/>
  <c r="N1610" i="1"/>
  <c r="M1610" i="1"/>
  <c r="L1610" i="1"/>
  <c r="K1610" i="1"/>
  <c r="J1610" i="1"/>
  <c r="I1610" i="1"/>
  <c r="O1609" i="1"/>
  <c r="N1609" i="1"/>
  <c r="M1609" i="1"/>
  <c r="L1609" i="1"/>
  <c r="K1609" i="1"/>
  <c r="J1609" i="1"/>
  <c r="I1609" i="1"/>
  <c r="O1608" i="1"/>
  <c r="N1608" i="1"/>
  <c r="M1608" i="1"/>
  <c r="L1608" i="1"/>
  <c r="K1608" i="1"/>
  <c r="J1608" i="1"/>
  <c r="I1608" i="1"/>
  <c r="O1607" i="1"/>
  <c r="N1607" i="1"/>
  <c r="M1607" i="1"/>
  <c r="L1607" i="1"/>
  <c r="K1607" i="1"/>
  <c r="J1607" i="1"/>
  <c r="I1607" i="1"/>
  <c r="O1606" i="1"/>
  <c r="N1606" i="1"/>
  <c r="M1606" i="1"/>
  <c r="L1606" i="1"/>
  <c r="K1606" i="1"/>
  <c r="J1606" i="1"/>
  <c r="I1606" i="1"/>
  <c r="P1606" i="1" s="1"/>
  <c r="O1605" i="1"/>
  <c r="N1605" i="1"/>
  <c r="M1605" i="1"/>
  <c r="L1605" i="1"/>
  <c r="K1605" i="1"/>
  <c r="J1605" i="1"/>
  <c r="I1605" i="1"/>
  <c r="P1605" i="1" s="1"/>
  <c r="O1604" i="1"/>
  <c r="N1604" i="1"/>
  <c r="M1604" i="1"/>
  <c r="L1604" i="1"/>
  <c r="K1604" i="1"/>
  <c r="J1604" i="1"/>
  <c r="I1604" i="1"/>
  <c r="O1603" i="1"/>
  <c r="N1603" i="1"/>
  <c r="M1603" i="1"/>
  <c r="L1603" i="1"/>
  <c r="K1603" i="1"/>
  <c r="J1603" i="1"/>
  <c r="I1603" i="1"/>
  <c r="O1602" i="1"/>
  <c r="N1602" i="1"/>
  <c r="M1602" i="1"/>
  <c r="L1602" i="1"/>
  <c r="K1602" i="1"/>
  <c r="J1602" i="1"/>
  <c r="I1602" i="1"/>
  <c r="O1601" i="1"/>
  <c r="N1601" i="1"/>
  <c r="M1601" i="1"/>
  <c r="L1601" i="1"/>
  <c r="K1601" i="1"/>
  <c r="J1601" i="1"/>
  <c r="I1601" i="1"/>
  <c r="O1600" i="1"/>
  <c r="N1600" i="1"/>
  <c r="M1600" i="1"/>
  <c r="L1600" i="1"/>
  <c r="K1600" i="1"/>
  <c r="J1600" i="1"/>
  <c r="I1600" i="1"/>
  <c r="O1599" i="1"/>
  <c r="N1599" i="1"/>
  <c r="M1599" i="1"/>
  <c r="L1599" i="1"/>
  <c r="K1599" i="1"/>
  <c r="J1599" i="1"/>
  <c r="I1599" i="1"/>
  <c r="O1598" i="1"/>
  <c r="N1598" i="1"/>
  <c r="M1598" i="1"/>
  <c r="L1598" i="1"/>
  <c r="K1598" i="1"/>
  <c r="J1598" i="1"/>
  <c r="P1598" i="1" s="1"/>
  <c r="S1598" i="1" s="1"/>
  <c r="I1598" i="1"/>
  <c r="O1597" i="1"/>
  <c r="N1597" i="1"/>
  <c r="M1597" i="1"/>
  <c r="L1597" i="1"/>
  <c r="K1597" i="1"/>
  <c r="J1597" i="1"/>
  <c r="I1597" i="1"/>
  <c r="P1597" i="1" s="1"/>
  <c r="O1596" i="1"/>
  <c r="N1596" i="1"/>
  <c r="M1596" i="1"/>
  <c r="L1596" i="1"/>
  <c r="K1596" i="1"/>
  <c r="J1596" i="1"/>
  <c r="I1596" i="1"/>
  <c r="P1596" i="1" s="1"/>
  <c r="O1595" i="1"/>
  <c r="N1595" i="1"/>
  <c r="M1595" i="1"/>
  <c r="L1595" i="1"/>
  <c r="K1595" i="1"/>
  <c r="J1595" i="1"/>
  <c r="I1595" i="1"/>
  <c r="O1594" i="1"/>
  <c r="N1594" i="1"/>
  <c r="M1594" i="1"/>
  <c r="L1594" i="1"/>
  <c r="K1594" i="1"/>
  <c r="J1594" i="1"/>
  <c r="I1594" i="1"/>
  <c r="O1593" i="1"/>
  <c r="N1593" i="1"/>
  <c r="M1593" i="1"/>
  <c r="L1593" i="1"/>
  <c r="K1593" i="1"/>
  <c r="J1593" i="1"/>
  <c r="I1593" i="1"/>
  <c r="O1592" i="1"/>
  <c r="N1592" i="1"/>
  <c r="M1592" i="1"/>
  <c r="L1592" i="1"/>
  <c r="K1592" i="1"/>
  <c r="J1592" i="1"/>
  <c r="I1592" i="1"/>
  <c r="O1591" i="1"/>
  <c r="N1591" i="1"/>
  <c r="M1591" i="1"/>
  <c r="L1591" i="1"/>
  <c r="K1591" i="1"/>
  <c r="J1591" i="1"/>
  <c r="I1591" i="1"/>
  <c r="O1590" i="1"/>
  <c r="N1590" i="1"/>
  <c r="M1590" i="1"/>
  <c r="L1590" i="1"/>
  <c r="K1590" i="1"/>
  <c r="J1590" i="1"/>
  <c r="I1590" i="1"/>
  <c r="O1589" i="1"/>
  <c r="N1589" i="1"/>
  <c r="M1589" i="1"/>
  <c r="L1589" i="1"/>
  <c r="K1589" i="1"/>
  <c r="J1589" i="1"/>
  <c r="I1589" i="1"/>
  <c r="P1589" i="1" s="1"/>
  <c r="O1588" i="1"/>
  <c r="N1588" i="1"/>
  <c r="M1588" i="1"/>
  <c r="L1588" i="1"/>
  <c r="K1588" i="1"/>
  <c r="J1588" i="1"/>
  <c r="I1588" i="1"/>
  <c r="P1588" i="1" s="1"/>
  <c r="O1587" i="1"/>
  <c r="N1587" i="1"/>
  <c r="M1587" i="1"/>
  <c r="L1587" i="1"/>
  <c r="K1587" i="1"/>
  <c r="J1587" i="1"/>
  <c r="I1587" i="1"/>
  <c r="O1586" i="1"/>
  <c r="N1586" i="1"/>
  <c r="M1586" i="1"/>
  <c r="L1586" i="1"/>
  <c r="K1586" i="1"/>
  <c r="J1586" i="1"/>
  <c r="I1586" i="1"/>
  <c r="O1585" i="1"/>
  <c r="N1585" i="1"/>
  <c r="M1585" i="1"/>
  <c r="L1585" i="1"/>
  <c r="K1585" i="1"/>
  <c r="J1585" i="1"/>
  <c r="I1585" i="1"/>
  <c r="O1584" i="1"/>
  <c r="N1584" i="1"/>
  <c r="M1584" i="1"/>
  <c r="L1584" i="1"/>
  <c r="K1584" i="1"/>
  <c r="J1584" i="1"/>
  <c r="I1584" i="1"/>
  <c r="O1583" i="1"/>
  <c r="N1583" i="1"/>
  <c r="M1583" i="1"/>
  <c r="L1583" i="1"/>
  <c r="K1583" i="1"/>
  <c r="J1583" i="1"/>
  <c r="I1583" i="1"/>
  <c r="O1582" i="1"/>
  <c r="N1582" i="1"/>
  <c r="M1582" i="1"/>
  <c r="L1582" i="1"/>
  <c r="K1582" i="1"/>
  <c r="J1582" i="1"/>
  <c r="I1582" i="1"/>
  <c r="O1581" i="1"/>
  <c r="N1581" i="1"/>
  <c r="M1581" i="1"/>
  <c r="L1581" i="1"/>
  <c r="K1581" i="1"/>
  <c r="J1581" i="1"/>
  <c r="I1581" i="1"/>
  <c r="P1581" i="1" s="1"/>
  <c r="O1580" i="1"/>
  <c r="N1580" i="1"/>
  <c r="M1580" i="1"/>
  <c r="L1580" i="1"/>
  <c r="K1580" i="1"/>
  <c r="J1580" i="1"/>
  <c r="I1580" i="1"/>
  <c r="P1580" i="1" s="1"/>
  <c r="O1579" i="1"/>
  <c r="N1579" i="1"/>
  <c r="M1579" i="1"/>
  <c r="L1579" i="1"/>
  <c r="K1579" i="1"/>
  <c r="J1579" i="1"/>
  <c r="I1579" i="1"/>
  <c r="O1578" i="1"/>
  <c r="N1578" i="1"/>
  <c r="M1578" i="1"/>
  <c r="L1578" i="1"/>
  <c r="K1578" i="1"/>
  <c r="J1578" i="1"/>
  <c r="I1578" i="1"/>
  <c r="O1577" i="1"/>
  <c r="N1577" i="1"/>
  <c r="M1577" i="1"/>
  <c r="L1577" i="1"/>
  <c r="K1577" i="1"/>
  <c r="J1577" i="1"/>
  <c r="I1577" i="1"/>
  <c r="O1576" i="1"/>
  <c r="N1576" i="1"/>
  <c r="M1576" i="1"/>
  <c r="L1576" i="1"/>
  <c r="K1576" i="1"/>
  <c r="J1576" i="1"/>
  <c r="I1576" i="1"/>
  <c r="O1575" i="1"/>
  <c r="N1575" i="1"/>
  <c r="M1575" i="1"/>
  <c r="L1575" i="1"/>
  <c r="K1575" i="1"/>
  <c r="J1575" i="1"/>
  <c r="I1575" i="1"/>
  <c r="O1574" i="1"/>
  <c r="N1574" i="1"/>
  <c r="M1574" i="1"/>
  <c r="L1574" i="1"/>
  <c r="K1574" i="1"/>
  <c r="J1574" i="1"/>
  <c r="I1574" i="1"/>
  <c r="O1573" i="1"/>
  <c r="N1573" i="1"/>
  <c r="M1573" i="1"/>
  <c r="L1573" i="1"/>
  <c r="K1573" i="1"/>
  <c r="J1573" i="1"/>
  <c r="I1573" i="1"/>
  <c r="P1573" i="1" s="1"/>
  <c r="O1572" i="1"/>
  <c r="N1572" i="1"/>
  <c r="M1572" i="1"/>
  <c r="L1572" i="1"/>
  <c r="K1572" i="1"/>
  <c r="J1572" i="1"/>
  <c r="I1572" i="1"/>
  <c r="P1572" i="1" s="1"/>
  <c r="O1571" i="1"/>
  <c r="N1571" i="1"/>
  <c r="M1571" i="1"/>
  <c r="L1571" i="1"/>
  <c r="K1571" i="1"/>
  <c r="J1571" i="1"/>
  <c r="I1571" i="1"/>
  <c r="O1570" i="1"/>
  <c r="N1570" i="1"/>
  <c r="M1570" i="1"/>
  <c r="L1570" i="1"/>
  <c r="K1570" i="1"/>
  <c r="J1570" i="1"/>
  <c r="I1570" i="1"/>
  <c r="O1569" i="1"/>
  <c r="N1569" i="1"/>
  <c r="M1569" i="1"/>
  <c r="L1569" i="1"/>
  <c r="K1569" i="1"/>
  <c r="J1569" i="1"/>
  <c r="I1569" i="1"/>
  <c r="O1568" i="1"/>
  <c r="N1568" i="1"/>
  <c r="M1568" i="1"/>
  <c r="L1568" i="1"/>
  <c r="K1568" i="1"/>
  <c r="J1568" i="1"/>
  <c r="I1568" i="1"/>
  <c r="O1567" i="1"/>
  <c r="N1567" i="1"/>
  <c r="M1567" i="1"/>
  <c r="L1567" i="1"/>
  <c r="K1567" i="1"/>
  <c r="J1567" i="1"/>
  <c r="I1567" i="1"/>
  <c r="O1566" i="1"/>
  <c r="N1566" i="1"/>
  <c r="M1566" i="1"/>
  <c r="L1566" i="1"/>
  <c r="K1566" i="1"/>
  <c r="J1566" i="1"/>
  <c r="I1566" i="1"/>
  <c r="O1565" i="1"/>
  <c r="N1565" i="1"/>
  <c r="M1565" i="1"/>
  <c r="L1565" i="1"/>
  <c r="K1565" i="1"/>
  <c r="J1565" i="1"/>
  <c r="I1565" i="1"/>
  <c r="P1565" i="1" s="1"/>
  <c r="O1564" i="1"/>
  <c r="N1564" i="1"/>
  <c r="M1564" i="1"/>
  <c r="L1564" i="1"/>
  <c r="K1564" i="1"/>
  <c r="J1564" i="1"/>
  <c r="I1564" i="1"/>
  <c r="P1564" i="1" s="1"/>
  <c r="O1563" i="1"/>
  <c r="N1563" i="1"/>
  <c r="M1563" i="1"/>
  <c r="L1563" i="1"/>
  <c r="K1563" i="1"/>
  <c r="J1563" i="1"/>
  <c r="I1563" i="1"/>
  <c r="O1562" i="1"/>
  <c r="N1562" i="1"/>
  <c r="M1562" i="1"/>
  <c r="L1562" i="1"/>
  <c r="K1562" i="1"/>
  <c r="J1562" i="1"/>
  <c r="I1562" i="1"/>
  <c r="O1561" i="1"/>
  <c r="N1561" i="1"/>
  <c r="M1561" i="1"/>
  <c r="L1561" i="1"/>
  <c r="K1561" i="1"/>
  <c r="J1561" i="1"/>
  <c r="I1561" i="1"/>
  <c r="O1560" i="1"/>
  <c r="N1560" i="1"/>
  <c r="M1560" i="1"/>
  <c r="L1560" i="1"/>
  <c r="K1560" i="1"/>
  <c r="J1560" i="1"/>
  <c r="I1560" i="1"/>
  <c r="O1559" i="1"/>
  <c r="N1559" i="1"/>
  <c r="M1559" i="1"/>
  <c r="L1559" i="1"/>
  <c r="K1559" i="1"/>
  <c r="J1559" i="1"/>
  <c r="I1559" i="1"/>
  <c r="O1558" i="1"/>
  <c r="N1558" i="1"/>
  <c r="M1558" i="1"/>
  <c r="L1558" i="1"/>
  <c r="K1558" i="1"/>
  <c r="J1558" i="1"/>
  <c r="I1558" i="1"/>
  <c r="O1557" i="1"/>
  <c r="N1557" i="1"/>
  <c r="M1557" i="1"/>
  <c r="L1557" i="1"/>
  <c r="K1557" i="1"/>
  <c r="J1557" i="1"/>
  <c r="I1557" i="1"/>
  <c r="O1556" i="1"/>
  <c r="N1556" i="1"/>
  <c r="M1556" i="1"/>
  <c r="L1556" i="1"/>
  <c r="K1556" i="1"/>
  <c r="J1556" i="1"/>
  <c r="I1556" i="1"/>
  <c r="P1556" i="1" s="1"/>
  <c r="O1555" i="1"/>
  <c r="N1555" i="1"/>
  <c r="M1555" i="1"/>
  <c r="L1555" i="1"/>
  <c r="K1555" i="1"/>
  <c r="J1555" i="1"/>
  <c r="I1555" i="1"/>
  <c r="O1554" i="1"/>
  <c r="N1554" i="1"/>
  <c r="M1554" i="1"/>
  <c r="L1554" i="1"/>
  <c r="K1554" i="1"/>
  <c r="J1554" i="1"/>
  <c r="I1554" i="1"/>
  <c r="O1553" i="1"/>
  <c r="N1553" i="1"/>
  <c r="M1553" i="1"/>
  <c r="L1553" i="1"/>
  <c r="K1553" i="1"/>
  <c r="J1553" i="1"/>
  <c r="I1553" i="1"/>
  <c r="O1552" i="1"/>
  <c r="N1552" i="1"/>
  <c r="M1552" i="1"/>
  <c r="L1552" i="1"/>
  <c r="K1552" i="1"/>
  <c r="J1552" i="1"/>
  <c r="I1552" i="1"/>
  <c r="O1551" i="1"/>
  <c r="N1551" i="1"/>
  <c r="M1551" i="1"/>
  <c r="L1551" i="1"/>
  <c r="K1551" i="1"/>
  <c r="J1551" i="1"/>
  <c r="I1551" i="1"/>
  <c r="O1550" i="1"/>
  <c r="N1550" i="1"/>
  <c r="M1550" i="1"/>
  <c r="L1550" i="1"/>
  <c r="K1550" i="1"/>
  <c r="J1550" i="1"/>
  <c r="I1550" i="1"/>
  <c r="O1549" i="1"/>
  <c r="N1549" i="1"/>
  <c r="M1549" i="1"/>
  <c r="L1549" i="1"/>
  <c r="K1549" i="1"/>
  <c r="J1549" i="1"/>
  <c r="I1549" i="1"/>
  <c r="P1549" i="1" s="1"/>
  <c r="O1548" i="1"/>
  <c r="N1548" i="1"/>
  <c r="M1548" i="1"/>
  <c r="L1548" i="1"/>
  <c r="K1548" i="1"/>
  <c r="J1548" i="1"/>
  <c r="I1548" i="1"/>
  <c r="P1548" i="1" s="1"/>
  <c r="O1547" i="1"/>
  <c r="N1547" i="1"/>
  <c r="M1547" i="1"/>
  <c r="L1547" i="1"/>
  <c r="K1547" i="1"/>
  <c r="J1547" i="1"/>
  <c r="I1547" i="1"/>
  <c r="O1546" i="1"/>
  <c r="N1546" i="1"/>
  <c r="M1546" i="1"/>
  <c r="L1546" i="1"/>
  <c r="K1546" i="1"/>
  <c r="J1546" i="1"/>
  <c r="I1546" i="1"/>
  <c r="O1545" i="1"/>
  <c r="N1545" i="1"/>
  <c r="M1545" i="1"/>
  <c r="L1545" i="1"/>
  <c r="K1545" i="1"/>
  <c r="J1545" i="1"/>
  <c r="I1545" i="1"/>
  <c r="O1544" i="1"/>
  <c r="N1544" i="1"/>
  <c r="M1544" i="1"/>
  <c r="L1544" i="1"/>
  <c r="K1544" i="1"/>
  <c r="J1544" i="1"/>
  <c r="I1544" i="1"/>
  <c r="O1543" i="1"/>
  <c r="N1543" i="1"/>
  <c r="M1543" i="1"/>
  <c r="L1543" i="1"/>
  <c r="K1543" i="1"/>
  <c r="J1543" i="1"/>
  <c r="I1543" i="1"/>
  <c r="O1542" i="1"/>
  <c r="N1542" i="1"/>
  <c r="M1542" i="1"/>
  <c r="L1542" i="1"/>
  <c r="K1542" i="1"/>
  <c r="J1542" i="1"/>
  <c r="I1542" i="1"/>
  <c r="O1541" i="1"/>
  <c r="N1541" i="1"/>
  <c r="M1541" i="1"/>
  <c r="L1541" i="1"/>
  <c r="K1541" i="1"/>
  <c r="J1541" i="1"/>
  <c r="I1541" i="1"/>
  <c r="P1541" i="1" s="1"/>
  <c r="O1540" i="1"/>
  <c r="N1540" i="1"/>
  <c r="M1540" i="1"/>
  <c r="L1540" i="1"/>
  <c r="K1540" i="1"/>
  <c r="J1540" i="1"/>
  <c r="I1540" i="1"/>
  <c r="P1540" i="1" s="1"/>
  <c r="O1539" i="1"/>
  <c r="N1539" i="1"/>
  <c r="M1539" i="1"/>
  <c r="L1539" i="1"/>
  <c r="K1539" i="1"/>
  <c r="J1539" i="1"/>
  <c r="I1539" i="1"/>
  <c r="O1538" i="1"/>
  <c r="N1538" i="1"/>
  <c r="M1538" i="1"/>
  <c r="L1538" i="1"/>
  <c r="K1538" i="1"/>
  <c r="J1538" i="1"/>
  <c r="I1538" i="1"/>
  <c r="O1537" i="1"/>
  <c r="N1537" i="1"/>
  <c r="M1537" i="1"/>
  <c r="L1537" i="1"/>
  <c r="K1537" i="1"/>
  <c r="J1537" i="1"/>
  <c r="I1537" i="1"/>
  <c r="O1536" i="1"/>
  <c r="N1536" i="1"/>
  <c r="M1536" i="1"/>
  <c r="L1536" i="1"/>
  <c r="K1536" i="1"/>
  <c r="J1536" i="1"/>
  <c r="I1536" i="1"/>
  <c r="O1535" i="1"/>
  <c r="N1535" i="1"/>
  <c r="M1535" i="1"/>
  <c r="L1535" i="1"/>
  <c r="K1535" i="1"/>
  <c r="J1535" i="1"/>
  <c r="I1535" i="1"/>
  <c r="O1534" i="1"/>
  <c r="N1534" i="1"/>
  <c r="M1534" i="1"/>
  <c r="L1534" i="1"/>
  <c r="K1534" i="1"/>
  <c r="J1534" i="1"/>
  <c r="I1534" i="1"/>
  <c r="O1533" i="1"/>
  <c r="N1533" i="1"/>
  <c r="M1533" i="1"/>
  <c r="L1533" i="1"/>
  <c r="K1533" i="1"/>
  <c r="J1533" i="1"/>
  <c r="I1533" i="1"/>
  <c r="P1533" i="1" s="1"/>
  <c r="O1532" i="1"/>
  <c r="N1532" i="1"/>
  <c r="M1532" i="1"/>
  <c r="L1532" i="1"/>
  <c r="K1532" i="1"/>
  <c r="J1532" i="1"/>
  <c r="I1532" i="1"/>
  <c r="P1532" i="1" s="1"/>
  <c r="O1531" i="1"/>
  <c r="N1531" i="1"/>
  <c r="M1531" i="1"/>
  <c r="L1531" i="1"/>
  <c r="K1531" i="1"/>
  <c r="J1531" i="1"/>
  <c r="I1531" i="1"/>
  <c r="O1530" i="1"/>
  <c r="N1530" i="1"/>
  <c r="M1530" i="1"/>
  <c r="L1530" i="1"/>
  <c r="K1530" i="1"/>
  <c r="J1530" i="1"/>
  <c r="I1530" i="1"/>
  <c r="O1529" i="1"/>
  <c r="N1529" i="1"/>
  <c r="M1529" i="1"/>
  <c r="L1529" i="1"/>
  <c r="K1529" i="1"/>
  <c r="J1529" i="1"/>
  <c r="I1529" i="1"/>
  <c r="O1528" i="1"/>
  <c r="N1528" i="1"/>
  <c r="M1528" i="1"/>
  <c r="L1528" i="1"/>
  <c r="K1528" i="1"/>
  <c r="J1528" i="1"/>
  <c r="I1528" i="1"/>
  <c r="O1527" i="1"/>
  <c r="N1527" i="1"/>
  <c r="M1527" i="1"/>
  <c r="L1527" i="1"/>
  <c r="K1527" i="1"/>
  <c r="J1527" i="1"/>
  <c r="I1527" i="1"/>
  <c r="O1526" i="1"/>
  <c r="N1526" i="1"/>
  <c r="M1526" i="1"/>
  <c r="L1526" i="1"/>
  <c r="K1526" i="1"/>
  <c r="J1526" i="1"/>
  <c r="I1526" i="1"/>
  <c r="O1525" i="1"/>
  <c r="N1525" i="1"/>
  <c r="M1525" i="1"/>
  <c r="L1525" i="1"/>
  <c r="K1525" i="1"/>
  <c r="J1525" i="1"/>
  <c r="I1525" i="1"/>
  <c r="P1525" i="1" s="1"/>
  <c r="O1524" i="1"/>
  <c r="N1524" i="1"/>
  <c r="M1524" i="1"/>
  <c r="L1524" i="1"/>
  <c r="K1524" i="1"/>
  <c r="J1524" i="1"/>
  <c r="I1524" i="1"/>
  <c r="P1524" i="1" s="1"/>
  <c r="O1523" i="1"/>
  <c r="N1523" i="1"/>
  <c r="M1523" i="1"/>
  <c r="L1523" i="1"/>
  <c r="K1523" i="1"/>
  <c r="J1523" i="1"/>
  <c r="I1523" i="1"/>
  <c r="O1522" i="1"/>
  <c r="N1522" i="1"/>
  <c r="M1522" i="1"/>
  <c r="L1522" i="1"/>
  <c r="K1522" i="1"/>
  <c r="J1522" i="1"/>
  <c r="I1522" i="1"/>
  <c r="O1521" i="1"/>
  <c r="N1521" i="1"/>
  <c r="M1521" i="1"/>
  <c r="L1521" i="1"/>
  <c r="K1521" i="1"/>
  <c r="J1521" i="1"/>
  <c r="I1521" i="1"/>
  <c r="O1520" i="1"/>
  <c r="N1520" i="1"/>
  <c r="M1520" i="1"/>
  <c r="L1520" i="1"/>
  <c r="K1520" i="1"/>
  <c r="J1520" i="1"/>
  <c r="I1520" i="1"/>
  <c r="O1519" i="1"/>
  <c r="N1519" i="1"/>
  <c r="M1519" i="1"/>
  <c r="L1519" i="1"/>
  <c r="K1519" i="1"/>
  <c r="J1519" i="1"/>
  <c r="I1519" i="1"/>
  <c r="O1518" i="1"/>
  <c r="N1518" i="1"/>
  <c r="M1518" i="1"/>
  <c r="L1518" i="1"/>
  <c r="K1518" i="1"/>
  <c r="J1518" i="1"/>
  <c r="I1518" i="1"/>
  <c r="O1517" i="1"/>
  <c r="N1517" i="1"/>
  <c r="M1517" i="1"/>
  <c r="L1517" i="1"/>
  <c r="K1517" i="1"/>
  <c r="J1517" i="1"/>
  <c r="I1517" i="1"/>
  <c r="P1517" i="1" s="1"/>
  <c r="O1516" i="1"/>
  <c r="N1516" i="1"/>
  <c r="M1516" i="1"/>
  <c r="L1516" i="1"/>
  <c r="K1516" i="1"/>
  <c r="J1516" i="1"/>
  <c r="I1516" i="1"/>
  <c r="O1515" i="1"/>
  <c r="N1515" i="1"/>
  <c r="M1515" i="1"/>
  <c r="L1515" i="1"/>
  <c r="K1515" i="1"/>
  <c r="J1515" i="1"/>
  <c r="I1515" i="1"/>
  <c r="O1514" i="1"/>
  <c r="N1514" i="1"/>
  <c r="M1514" i="1"/>
  <c r="L1514" i="1"/>
  <c r="K1514" i="1"/>
  <c r="J1514" i="1"/>
  <c r="I1514" i="1"/>
  <c r="O1513" i="1"/>
  <c r="N1513" i="1"/>
  <c r="M1513" i="1"/>
  <c r="L1513" i="1"/>
  <c r="K1513" i="1"/>
  <c r="J1513" i="1"/>
  <c r="I1513" i="1"/>
  <c r="O1512" i="1"/>
  <c r="N1512" i="1"/>
  <c r="M1512" i="1"/>
  <c r="L1512" i="1"/>
  <c r="K1512" i="1"/>
  <c r="J1512" i="1"/>
  <c r="I1512" i="1"/>
  <c r="O1511" i="1"/>
  <c r="N1511" i="1"/>
  <c r="M1511" i="1"/>
  <c r="L1511" i="1"/>
  <c r="K1511" i="1"/>
  <c r="J1511" i="1"/>
  <c r="I1511" i="1"/>
  <c r="O1510" i="1"/>
  <c r="N1510" i="1"/>
  <c r="M1510" i="1"/>
  <c r="L1510" i="1"/>
  <c r="K1510" i="1"/>
  <c r="J1510" i="1"/>
  <c r="I1510" i="1"/>
  <c r="O1509" i="1"/>
  <c r="N1509" i="1"/>
  <c r="M1509" i="1"/>
  <c r="L1509" i="1"/>
  <c r="K1509" i="1"/>
  <c r="J1509" i="1"/>
  <c r="I1509" i="1"/>
  <c r="P1509" i="1" s="1"/>
  <c r="O1508" i="1"/>
  <c r="N1508" i="1"/>
  <c r="M1508" i="1"/>
  <c r="L1508" i="1"/>
  <c r="K1508" i="1"/>
  <c r="J1508" i="1"/>
  <c r="I1508" i="1"/>
  <c r="P1508" i="1" s="1"/>
  <c r="O1507" i="1"/>
  <c r="N1507" i="1"/>
  <c r="M1507" i="1"/>
  <c r="L1507" i="1"/>
  <c r="K1507" i="1"/>
  <c r="J1507" i="1"/>
  <c r="I1507" i="1"/>
  <c r="O1506" i="1"/>
  <c r="N1506" i="1"/>
  <c r="M1506" i="1"/>
  <c r="L1506" i="1"/>
  <c r="K1506" i="1"/>
  <c r="J1506" i="1"/>
  <c r="I1506" i="1"/>
  <c r="O1505" i="1"/>
  <c r="N1505" i="1"/>
  <c r="M1505" i="1"/>
  <c r="L1505" i="1"/>
  <c r="K1505" i="1"/>
  <c r="J1505" i="1"/>
  <c r="I1505" i="1"/>
  <c r="O1504" i="1"/>
  <c r="N1504" i="1"/>
  <c r="M1504" i="1"/>
  <c r="L1504" i="1"/>
  <c r="K1504" i="1"/>
  <c r="J1504" i="1"/>
  <c r="I1504" i="1"/>
  <c r="O1503" i="1"/>
  <c r="N1503" i="1"/>
  <c r="M1503" i="1"/>
  <c r="L1503" i="1"/>
  <c r="K1503" i="1"/>
  <c r="J1503" i="1"/>
  <c r="I1503" i="1"/>
  <c r="O1502" i="1"/>
  <c r="N1502" i="1"/>
  <c r="M1502" i="1"/>
  <c r="L1502" i="1"/>
  <c r="K1502" i="1"/>
  <c r="J1502" i="1"/>
  <c r="I1502" i="1"/>
  <c r="O1501" i="1"/>
  <c r="N1501" i="1"/>
  <c r="M1501" i="1"/>
  <c r="L1501" i="1"/>
  <c r="K1501" i="1"/>
  <c r="J1501" i="1"/>
  <c r="I1501" i="1"/>
  <c r="P1501" i="1" s="1"/>
  <c r="O1500" i="1"/>
  <c r="N1500" i="1"/>
  <c r="M1500" i="1"/>
  <c r="L1500" i="1"/>
  <c r="K1500" i="1"/>
  <c r="J1500" i="1"/>
  <c r="I1500" i="1"/>
  <c r="P1500" i="1" s="1"/>
  <c r="O1499" i="1"/>
  <c r="N1499" i="1"/>
  <c r="M1499" i="1"/>
  <c r="L1499" i="1"/>
  <c r="K1499" i="1"/>
  <c r="J1499" i="1"/>
  <c r="I1499" i="1"/>
  <c r="O1498" i="1"/>
  <c r="N1498" i="1"/>
  <c r="M1498" i="1"/>
  <c r="L1498" i="1"/>
  <c r="K1498" i="1"/>
  <c r="J1498" i="1"/>
  <c r="I1498" i="1"/>
  <c r="O1497" i="1"/>
  <c r="N1497" i="1"/>
  <c r="M1497" i="1"/>
  <c r="L1497" i="1"/>
  <c r="K1497" i="1"/>
  <c r="J1497" i="1"/>
  <c r="I1497" i="1"/>
  <c r="O1496" i="1"/>
  <c r="N1496" i="1"/>
  <c r="M1496" i="1"/>
  <c r="L1496" i="1"/>
  <c r="K1496" i="1"/>
  <c r="J1496" i="1"/>
  <c r="I1496" i="1"/>
  <c r="O1495" i="1"/>
  <c r="N1495" i="1"/>
  <c r="M1495" i="1"/>
  <c r="L1495" i="1"/>
  <c r="K1495" i="1"/>
  <c r="J1495" i="1"/>
  <c r="I1495" i="1"/>
  <c r="O1494" i="1"/>
  <c r="N1494" i="1"/>
  <c r="M1494" i="1"/>
  <c r="L1494" i="1"/>
  <c r="K1494" i="1"/>
  <c r="J1494" i="1"/>
  <c r="I1494" i="1"/>
  <c r="O1493" i="1"/>
  <c r="N1493" i="1"/>
  <c r="M1493" i="1"/>
  <c r="L1493" i="1"/>
  <c r="K1493" i="1"/>
  <c r="J1493" i="1"/>
  <c r="I1493" i="1"/>
  <c r="P1493" i="1" s="1"/>
  <c r="O1492" i="1"/>
  <c r="N1492" i="1"/>
  <c r="M1492" i="1"/>
  <c r="L1492" i="1"/>
  <c r="K1492" i="1"/>
  <c r="J1492" i="1"/>
  <c r="I1492" i="1"/>
  <c r="P1492" i="1" s="1"/>
  <c r="O1491" i="1"/>
  <c r="N1491" i="1"/>
  <c r="M1491" i="1"/>
  <c r="L1491" i="1"/>
  <c r="K1491" i="1"/>
  <c r="J1491" i="1"/>
  <c r="I1491" i="1"/>
  <c r="O1490" i="1"/>
  <c r="N1490" i="1"/>
  <c r="M1490" i="1"/>
  <c r="L1490" i="1"/>
  <c r="K1490" i="1"/>
  <c r="J1490" i="1"/>
  <c r="I1490" i="1"/>
  <c r="O1489" i="1"/>
  <c r="N1489" i="1"/>
  <c r="M1489" i="1"/>
  <c r="L1489" i="1"/>
  <c r="K1489" i="1"/>
  <c r="J1489" i="1"/>
  <c r="I1489" i="1"/>
  <c r="O1488" i="1"/>
  <c r="N1488" i="1"/>
  <c r="M1488" i="1"/>
  <c r="L1488" i="1"/>
  <c r="K1488" i="1"/>
  <c r="J1488" i="1"/>
  <c r="I1488" i="1"/>
  <c r="O1487" i="1"/>
  <c r="N1487" i="1"/>
  <c r="M1487" i="1"/>
  <c r="L1487" i="1"/>
  <c r="K1487" i="1"/>
  <c r="J1487" i="1"/>
  <c r="I1487" i="1"/>
  <c r="O1486" i="1"/>
  <c r="N1486" i="1"/>
  <c r="M1486" i="1"/>
  <c r="L1486" i="1"/>
  <c r="K1486" i="1"/>
  <c r="J1486" i="1"/>
  <c r="I1486" i="1"/>
  <c r="O1485" i="1"/>
  <c r="N1485" i="1"/>
  <c r="M1485" i="1"/>
  <c r="L1485" i="1"/>
  <c r="K1485" i="1"/>
  <c r="J1485" i="1"/>
  <c r="I1485" i="1"/>
  <c r="P1485" i="1" s="1"/>
  <c r="O1484" i="1"/>
  <c r="N1484" i="1"/>
  <c r="M1484" i="1"/>
  <c r="L1484" i="1"/>
  <c r="K1484" i="1"/>
  <c r="J1484" i="1"/>
  <c r="I1484" i="1"/>
  <c r="P1484" i="1" s="1"/>
  <c r="O1483" i="1"/>
  <c r="N1483" i="1"/>
  <c r="M1483" i="1"/>
  <c r="L1483" i="1"/>
  <c r="K1483" i="1"/>
  <c r="J1483" i="1"/>
  <c r="I1483" i="1"/>
  <c r="O1482" i="1"/>
  <c r="N1482" i="1"/>
  <c r="M1482" i="1"/>
  <c r="L1482" i="1"/>
  <c r="K1482" i="1"/>
  <c r="J1482" i="1"/>
  <c r="I1482" i="1"/>
  <c r="O1481" i="1"/>
  <c r="N1481" i="1"/>
  <c r="M1481" i="1"/>
  <c r="L1481" i="1"/>
  <c r="K1481" i="1"/>
  <c r="J1481" i="1"/>
  <c r="I1481" i="1"/>
  <c r="O1480" i="1"/>
  <c r="N1480" i="1"/>
  <c r="M1480" i="1"/>
  <c r="L1480" i="1"/>
  <c r="K1480" i="1"/>
  <c r="J1480" i="1"/>
  <c r="I1480" i="1"/>
  <c r="O1479" i="1"/>
  <c r="N1479" i="1"/>
  <c r="M1479" i="1"/>
  <c r="L1479" i="1"/>
  <c r="K1479" i="1"/>
  <c r="J1479" i="1"/>
  <c r="I1479" i="1"/>
  <c r="O1478" i="1"/>
  <c r="N1478" i="1"/>
  <c r="M1478" i="1"/>
  <c r="L1478" i="1"/>
  <c r="K1478" i="1"/>
  <c r="J1478" i="1"/>
  <c r="I1478" i="1"/>
  <c r="O1477" i="1"/>
  <c r="N1477" i="1"/>
  <c r="M1477" i="1"/>
  <c r="L1477" i="1"/>
  <c r="K1477" i="1"/>
  <c r="J1477" i="1"/>
  <c r="I1477" i="1"/>
  <c r="P1477" i="1" s="1"/>
  <c r="O1476" i="1"/>
  <c r="N1476" i="1"/>
  <c r="M1476" i="1"/>
  <c r="L1476" i="1"/>
  <c r="K1476" i="1"/>
  <c r="J1476" i="1"/>
  <c r="I1476" i="1"/>
  <c r="P1476" i="1" s="1"/>
  <c r="O1475" i="1"/>
  <c r="N1475" i="1"/>
  <c r="M1475" i="1"/>
  <c r="L1475" i="1"/>
  <c r="K1475" i="1"/>
  <c r="J1475" i="1"/>
  <c r="I1475" i="1"/>
  <c r="O1474" i="1"/>
  <c r="N1474" i="1"/>
  <c r="M1474" i="1"/>
  <c r="L1474" i="1"/>
  <c r="K1474" i="1"/>
  <c r="J1474" i="1"/>
  <c r="I1474" i="1"/>
  <c r="O1473" i="1"/>
  <c r="N1473" i="1"/>
  <c r="M1473" i="1"/>
  <c r="L1473" i="1"/>
  <c r="K1473" i="1"/>
  <c r="J1473" i="1"/>
  <c r="I1473" i="1"/>
  <c r="O1472" i="1"/>
  <c r="N1472" i="1"/>
  <c r="M1472" i="1"/>
  <c r="L1472" i="1"/>
  <c r="K1472" i="1"/>
  <c r="J1472" i="1"/>
  <c r="I1472" i="1"/>
  <c r="O1471" i="1"/>
  <c r="N1471" i="1"/>
  <c r="M1471" i="1"/>
  <c r="L1471" i="1"/>
  <c r="K1471" i="1"/>
  <c r="J1471" i="1"/>
  <c r="I1471" i="1"/>
  <c r="O1470" i="1"/>
  <c r="N1470" i="1"/>
  <c r="M1470" i="1"/>
  <c r="L1470" i="1"/>
  <c r="K1470" i="1"/>
  <c r="J1470" i="1"/>
  <c r="I1470" i="1"/>
  <c r="O1469" i="1"/>
  <c r="N1469" i="1"/>
  <c r="M1469" i="1"/>
  <c r="L1469" i="1"/>
  <c r="K1469" i="1"/>
  <c r="J1469" i="1"/>
  <c r="I1469" i="1"/>
  <c r="P1469" i="1" s="1"/>
  <c r="O1468" i="1"/>
  <c r="N1468" i="1"/>
  <c r="M1468" i="1"/>
  <c r="L1468" i="1"/>
  <c r="K1468" i="1"/>
  <c r="J1468" i="1"/>
  <c r="I1468" i="1"/>
  <c r="P1468" i="1" s="1"/>
  <c r="O1467" i="1"/>
  <c r="N1467" i="1"/>
  <c r="M1467" i="1"/>
  <c r="L1467" i="1"/>
  <c r="K1467" i="1"/>
  <c r="J1467" i="1"/>
  <c r="I1467" i="1"/>
  <c r="O1466" i="1"/>
  <c r="N1466" i="1"/>
  <c r="M1466" i="1"/>
  <c r="L1466" i="1"/>
  <c r="K1466" i="1"/>
  <c r="J1466" i="1"/>
  <c r="I1466" i="1"/>
  <c r="O1465" i="1"/>
  <c r="N1465" i="1"/>
  <c r="M1465" i="1"/>
  <c r="L1465" i="1"/>
  <c r="K1465" i="1"/>
  <c r="J1465" i="1"/>
  <c r="I1465" i="1"/>
  <c r="O1464" i="1"/>
  <c r="N1464" i="1"/>
  <c r="M1464" i="1"/>
  <c r="L1464" i="1"/>
  <c r="K1464" i="1"/>
  <c r="J1464" i="1"/>
  <c r="I1464" i="1"/>
  <c r="O1463" i="1"/>
  <c r="N1463" i="1"/>
  <c r="M1463" i="1"/>
  <c r="L1463" i="1"/>
  <c r="K1463" i="1"/>
  <c r="J1463" i="1"/>
  <c r="I1463" i="1"/>
  <c r="O1462" i="1"/>
  <c r="N1462" i="1"/>
  <c r="M1462" i="1"/>
  <c r="L1462" i="1"/>
  <c r="K1462" i="1"/>
  <c r="J1462" i="1"/>
  <c r="I1462" i="1"/>
  <c r="O1461" i="1"/>
  <c r="N1461" i="1"/>
  <c r="M1461" i="1"/>
  <c r="L1461" i="1"/>
  <c r="K1461" i="1"/>
  <c r="J1461" i="1"/>
  <c r="I1461" i="1"/>
  <c r="P1461" i="1" s="1"/>
  <c r="O1460" i="1"/>
  <c r="N1460" i="1"/>
  <c r="M1460" i="1"/>
  <c r="L1460" i="1"/>
  <c r="K1460" i="1"/>
  <c r="J1460" i="1"/>
  <c r="I1460" i="1"/>
  <c r="P1460" i="1" s="1"/>
  <c r="O1459" i="1"/>
  <c r="N1459" i="1"/>
  <c r="M1459" i="1"/>
  <c r="L1459" i="1"/>
  <c r="K1459" i="1"/>
  <c r="J1459" i="1"/>
  <c r="I1459" i="1"/>
  <c r="O1458" i="1"/>
  <c r="N1458" i="1"/>
  <c r="M1458" i="1"/>
  <c r="L1458" i="1"/>
  <c r="K1458" i="1"/>
  <c r="J1458" i="1"/>
  <c r="I1458" i="1"/>
  <c r="O1457" i="1"/>
  <c r="N1457" i="1"/>
  <c r="M1457" i="1"/>
  <c r="L1457" i="1"/>
  <c r="K1457" i="1"/>
  <c r="J1457" i="1"/>
  <c r="I1457" i="1"/>
  <c r="O1456" i="1"/>
  <c r="N1456" i="1"/>
  <c r="M1456" i="1"/>
  <c r="L1456" i="1"/>
  <c r="K1456" i="1"/>
  <c r="J1456" i="1"/>
  <c r="I1456" i="1"/>
  <c r="O1455" i="1"/>
  <c r="N1455" i="1"/>
  <c r="M1455" i="1"/>
  <c r="L1455" i="1"/>
  <c r="K1455" i="1"/>
  <c r="J1455" i="1"/>
  <c r="I1455" i="1"/>
  <c r="O1454" i="1"/>
  <c r="N1454" i="1"/>
  <c r="M1454" i="1"/>
  <c r="L1454" i="1"/>
  <c r="K1454" i="1"/>
  <c r="J1454" i="1"/>
  <c r="I1454" i="1"/>
  <c r="O1453" i="1"/>
  <c r="N1453" i="1"/>
  <c r="M1453" i="1"/>
  <c r="L1453" i="1"/>
  <c r="K1453" i="1"/>
  <c r="J1453" i="1"/>
  <c r="I1453" i="1"/>
  <c r="P1453" i="1" s="1"/>
  <c r="O1452" i="1"/>
  <c r="N1452" i="1"/>
  <c r="M1452" i="1"/>
  <c r="L1452" i="1"/>
  <c r="K1452" i="1"/>
  <c r="J1452" i="1"/>
  <c r="I1452" i="1"/>
  <c r="P1452" i="1" s="1"/>
  <c r="O1451" i="1"/>
  <c r="N1451" i="1"/>
  <c r="M1451" i="1"/>
  <c r="L1451" i="1"/>
  <c r="K1451" i="1"/>
  <c r="J1451" i="1"/>
  <c r="I1451" i="1"/>
  <c r="O1450" i="1"/>
  <c r="N1450" i="1"/>
  <c r="M1450" i="1"/>
  <c r="L1450" i="1"/>
  <c r="K1450" i="1"/>
  <c r="J1450" i="1"/>
  <c r="I1450" i="1"/>
  <c r="O1449" i="1"/>
  <c r="N1449" i="1"/>
  <c r="M1449" i="1"/>
  <c r="L1449" i="1"/>
  <c r="K1449" i="1"/>
  <c r="J1449" i="1"/>
  <c r="I1449" i="1"/>
  <c r="O1448" i="1"/>
  <c r="N1448" i="1"/>
  <c r="M1448" i="1"/>
  <c r="L1448" i="1"/>
  <c r="K1448" i="1"/>
  <c r="J1448" i="1"/>
  <c r="I1448" i="1"/>
  <c r="O1447" i="1"/>
  <c r="N1447" i="1"/>
  <c r="M1447" i="1"/>
  <c r="L1447" i="1"/>
  <c r="K1447" i="1"/>
  <c r="J1447" i="1"/>
  <c r="I1447" i="1"/>
  <c r="O1446" i="1"/>
  <c r="N1446" i="1"/>
  <c r="M1446" i="1"/>
  <c r="L1446" i="1"/>
  <c r="K1446" i="1"/>
  <c r="J1446" i="1"/>
  <c r="I1446" i="1"/>
  <c r="O1445" i="1"/>
  <c r="N1445" i="1"/>
  <c r="M1445" i="1"/>
  <c r="L1445" i="1"/>
  <c r="K1445" i="1"/>
  <c r="J1445" i="1"/>
  <c r="I1445" i="1"/>
  <c r="P1445" i="1" s="1"/>
  <c r="O1444" i="1"/>
  <c r="N1444" i="1"/>
  <c r="M1444" i="1"/>
  <c r="L1444" i="1"/>
  <c r="K1444" i="1"/>
  <c r="J1444" i="1"/>
  <c r="I1444" i="1"/>
  <c r="P1444" i="1" s="1"/>
  <c r="O1443" i="1"/>
  <c r="N1443" i="1"/>
  <c r="M1443" i="1"/>
  <c r="L1443" i="1"/>
  <c r="K1443" i="1"/>
  <c r="J1443" i="1"/>
  <c r="I1443" i="1"/>
  <c r="O1442" i="1"/>
  <c r="N1442" i="1"/>
  <c r="M1442" i="1"/>
  <c r="L1442" i="1"/>
  <c r="K1442" i="1"/>
  <c r="J1442" i="1"/>
  <c r="I1442" i="1"/>
  <c r="O1441" i="1"/>
  <c r="N1441" i="1"/>
  <c r="M1441" i="1"/>
  <c r="L1441" i="1"/>
  <c r="K1441" i="1"/>
  <c r="J1441" i="1"/>
  <c r="I1441" i="1"/>
  <c r="O1440" i="1"/>
  <c r="N1440" i="1"/>
  <c r="M1440" i="1"/>
  <c r="L1440" i="1"/>
  <c r="K1440" i="1"/>
  <c r="J1440" i="1"/>
  <c r="I1440" i="1"/>
  <c r="O1439" i="1"/>
  <c r="N1439" i="1"/>
  <c r="M1439" i="1"/>
  <c r="L1439" i="1"/>
  <c r="K1439" i="1"/>
  <c r="J1439" i="1"/>
  <c r="I1439" i="1"/>
  <c r="O1438" i="1"/>
  <c r="N1438" i="1"/>
  <c r="M1438" i="1"/>
  <c r="L1438" i="1"/>
  <c r="K1438" i="1"/>
  <c r="J1438" i="1"/>
  <c r="I1438" i="1"/>
  <c r="O1437" i="1"/>
  <c r="N1437" i="1"/>
  <c r="M1437" i="1"/>
  <c r="L1437" i="1"/>
  <c r="K1437" i="1"/>
  <c r="J1437" i="1"/>
  <c r="I1437" i="1"/>
  <c r="P1437" i="1" s="1"/>
  <c r="O1436" i="1"/>
  <c r="N1436" i="1"/>
  <c r="M1436" i="1"/>
  <c r="L1436" i="1"/>
  <c r="K1436" i="1"/>
  <c r="J1436" i="1"/>
  <c r="I1436" i="1"/>
  <c r="P1436" i="1" s="1"/>
  <c r="O1435" i="1"/>
  <c r="N1435" i="1"/>
  <c r="M1435" i="1"/>
  <c r="L1435" i="1"/>
  <c r="K1435" i="1"/>
  <c r="J1435" i="1"/>
  <c r="I1435" i="1"/>
  <c r="O1434" i="1"/>
  <c r="N1434" i="1"/>
  <c r="M1434" i="1"/>
  <c r="L1434" i="1"/>
  <c r="K1434" i="1"/>
  <c r="J1434" i="1"/>
  <c r="I1434" i="1"/>
  <c r="O1433" i="1"/>
  <c r="N1433" i="1"/>
  <c r="M1433" i="1"/>
  <c r="L1433" i="1"/>
  <c r="K1433" i="1"/>
  <c r="J1433" i="1"/>
  <c r="I1433" i="1"/>
  <c r="O1432" i="1"/>
  <c r="N1432" i="1"/>
  <c r="M1432" i="1"/>
  <c r="L1432" i="1"/>
  <c r="K1432" i="1"/>
  <c r="J1432" i="1"/>
  <c r="I1432" i="1"/>
  <c r="O1431" i="1"/>
  <c r="N1431" i="1"/>
  <c r="M1431" i="1"/>
  <c r="L1431" i="1"/>
  <c r="K1431" i="1"/>
  <c r="J1431" i="1"/>
  <c r="I1431" i="1"/>
  <c r="O1430" i="1"/>
  <c r="N1430" i="1"/>
  <c r="M1430" i="1"/>
  <c r="L1430" i="1"/>
  <c r="K1430" i="1"/>
  <c r="J1430" i="1"/>
  <c r="I1430" i="1"/>
  <c r="O1429" i="1"/>
  <c r="N1429" i="1"/>
  <c r="M1429" i="1"/>
  <c r="L1429" i="1"/>
  <c r="K1429" i="1"/>
  <c r="J1429" i="1"/>
  <c r="I1429" i="1"/>
  <c r="P1429" i="1" s="1"/>
  <c r="O1428" i="1"/>
  <c r="N1428" i="1"/>
  <c r="M1428" i="1"/>
  <c r="L1428" i="1"/>
  <c r="K1428" i="1"/>
  <c r="J1428" i="1"/>
  <c r="I1428" i="1"/>
  <c r="P1428" i="1" s="1"/>
  <c r="O1427" i="1"/>
  <c r="N1427" i="1"/>
  <c r="M1427" i="1"/>
  <c r="L1427" i="1"/>
  <c r="K1427" i="1"/>
  <c r="J1427" i="1"/>
  <c r="I1427" i="1"/>
  <c r="O1426" i="1"/>
  <c r="N1426" i="1"/>
  <c r="M1426" i="1"/>
  <c r="L1426" i="1"/>
  <c r="K1426" i="1"/>
  <c r="J1426" i="1"/>
  <c r="I1426" i="1"/>
  <c r="O1425" i="1"/>
  <c r="N1425" i="1"/>
  <c r="M1425" i="1"/>
  <c r="L1425" i="1"/>
  <c r="K1425" i="1"/>
  <c r="J1425" i="1"/>
  <c r="I1425" i="1"/>
  <c r="O1424" i="1"/>
  <c r="N1424" i="1"/>
  <c r="M1424" i="1"/>
  <c r="L1424" i="1"/>
  <c r="K1424" i="1"/>
  <c r="J1424" i="1"/>
  <c r="I1424" i="1"/>
  <c r="O1423" i="1"/>
  <c r="N1423" i="1"/>
  <c r="M1423" i="1"/>
  <c r="L1423" i="1"/>
  <c r="K1423" i="1"/>
  <c r="J1423" i="1"/>
  <c r="I1423" i="1"/>
  <c r="O1422" i="1"/>
  <c r="N1422" i="1"/>
  <c r="M1422" i="1"/>
  <c r="L1422" i="1"/>
  <c r="K1422" i="1"/>
  <c r="J1422" i="1"/>
  <c r="I1422" i="1"/>
  <c r="O1421" i="1"/>
  <c r="N1421" i="1"/>
  <c r="M1421" i="1"/>
  <c r="L1421" i="1"/>
  <c r="K1421" i="1"/>
  <c r="J1421" i="1"/>
  <c r="I1421" i="1"/>
  <c r="P1421" i="1" s="1"/>
  <c r="O1420" i="1"/>
  <c r="N1420" i="1"/>
  <c r="M1420" i="1"/>
  <c r="L1420" i="1"/>
  <c r="K1420" i="1"/>
  <c r="J1420" i="1"/>
  <c r="I1420" i="1"/>
  <c r="P1420" i="1" s="1"/>
  <c r="O1419" i="1"/>
  <c r="N1419" i="1"/>
  <c r="M1419" i="1"/>
  <c r="L1419" i="1"/>
  <c r="K1419" i="1"/>
  <c r="J1419" i="1"/>
  <c r="I1419" i="1"/>
  <c r="O1418" i="1"/>
  <c r="N1418" i="1"/>
  <c r="M1418" i="1"/>
  <c r="L1418" i="1"/>
  <c r="K1418" i="1"/>
  <c r="J1418" i="1"/>
  <c r="I1418" i="1"/>
  <c r="O1417" i="1"/>
  <c r="N1417" i="1"/>
  <c r="M1417" i="1"/>
  <c r="L1417" i="1"/>
  <c r="K1417" i="1"/>
  <c r="J1417" i="1"/>
  <c r="I1417" i="1"/>
  <c r="O1416" i="1"/>
  <c r="N1416" i="1"/>
  <c r="M1416" i="1"/>
  <c r="L1416" i="1"/>
  <c r="K1416" i="1"/>
  <c r="J1416" i="1"/>
  <c r="I1416" i="1"/>
  <c r="O1415" i="1"/>
  <c r="N1415" i="1"/>
  <c r="M1415" i="1"/>
  <c r="L1415" i="1"/>
  <c r="K1415" i="1"/>
  <c r="J1415" i="1"/>
  <c r="I1415" i="1"/>
  <c r="O1414" i="1"/>
  <c r="N1414" i="1"/>
  <c r="M1414" i="1"/>
  <c r="L1414" i="1"/>
  <c r="K1414" i="1"/>
  <c r="J1414" i="1"/>
  <c r="I1414" i="1"/>
  <c r="O1413" i="1"/>
  <c r="N1413" i="1"/>
  <c r="M1413" i="1"/>
  <c r="L1413" i="1"/>
  <c r="K1413" i="1"/>
  <c r="J1413" i="1"/>
  <c r="I1413" i="1"/>
  <c r="P1413" i="1" s="1"/>
  <c r="O1412" i="1"/>
  <c r="N1412" i="1"/>
  <c r="M1412" i="1"/>
  <c r="L1412" i="1"/>
  <c r="K1412" i="1"/>
  <c r="J1412" i="1"/>
  <c r="I1412" i="1"/>
  <c r="P1412" i="1" s="1"/>
  <c r="O1411" i="1"/>
  <c r="N1411" i="1"/>
  <c r="M1411" i="1"/>
  <c r="L1411" i="1"/>
  <c r="K1411" i="1"/>
  <c r="J1411" i="1"/>
  <c r="I1411" i="1"/>
  <c r="O1410" i="1"/>
  <c r="N1410" i="1"/>
  <c r="M1410" i="1"/>
  <c r="L1410" i="1"/>
  <c r="K1410" i="1"/>
  <c r="J1410" i="1"/>
  <c r="I1410" i="1"/>
  <c r="O1409" i="1"/>
  <c r="N1409" i="1"/>
  <c r="M1409" i="1"/>
  <c r="L1409" i="1"/>
  <c r="K1409" i="1"/>
  <c r="J1409" i="1"/>
  <c r="I1409" i="1"/>
  <c r="O1408" i="1"/>
  <c r="N1408" i="1"/>
  <c r="M1408" i="1"/>
  <c r="L1408" i="1"/>
  <c r="K1408" i="1"/>
  <c r="J1408" i="1"/>
  <c r="I1408" i="1"/>
  <c r="O1407" i="1"/>
  <c r="N1407" i="1"/>
  <c r="M1407" i="1"/>
  <c r="L1407" i="1"/>
  <c r="K1407" i="1"/>
  <c r="J1407" i="1"/>
  <c r="I1407" i="1"/>
  <c r="O1406" i="1"/>
  <c r="N1406" i="1"/>
  <c r="M1406" i="1"/>
  <c r="L1406" i="1"/>
  <c r="K1406" i="1"/>
  <c r="J1406" i="1"/>
  <c r="I1406" i="1"/>
  <c r="O1405" i="1"/>
  <c r="N1405" i="1"/>
  <c r="M1405" i="1"/>
  <c r="L1405" i="1"/>
  <c r="K1405" i="1"/>
  <c r="J1405" i="1"/>
  <c r="I1405" i="1"/>
  <c r="P1405" i="1" s="1"/>
  <c r="O1404" i="1"/>
  <c r="N1404" i="1"/>
  <c r="M1404" i="1"/>
  <c r="L1404" i="1"/>
  <c r="K1404" i="1"/>
  <c r="J1404" i="1"/>
  <c r="I1404" i="1"/>
  <c r="P1404" i="1" s="1"/>
  <c r="O1403" i="1"/>
  <c r="N1403" i="1"/>
  <c r="M1403" i="1"/>
  <c r="L1403" i="1"/>
  <c r="K1403" i="1"/>
  <c r="J1403" i="1"/>
  <c r="I1403" i="1"/>
  <c r="O1402" i="1"/>
  <c r="N1402" i="1"/>
  <c r="M1402" i="1"/>
  <c r="L1402" i="1"/>
  <c r="K1402" i="1"/>
  <c r="J1402" i="1"/>
  <c r="I1402" i="1"/>
  <c r="O1401" i="1"/>
  <c r="N1401" i="1"/>
  <c r="M1401" i="1"/>
  <c r="L1401" i="1"/>
  <c r="K1401" i="1"/>
  <c r="J1401" i="1"/>
  <c r="I1401" i="1"/>
  <c r="O1400" i="1"/>
  <c r="N1400" i="1"/>
  <c r="M1400" i="1"/>
  <c r="L1400" i="1"/>
  <c r="K1400" i="1"/>
  <c r="J1400" i="1"/>
  <c r="I1400" i="1"/>
  <c r="O1399" i="1"/>
  <c r="N1399" i="1"/>
  <c r="M1399" i="1"/>
  <c r="L1399" i="1"/>
  <c r="K1399" i="1"/>
  <c r="J1399" i="1"/>
  <c r="I1399" i="1"/>
  <c r="O1398" i="1"/>
  <c r="N1398" i="1"/>
  <c r="M1398" i="1"/>
  <c r="L1398" i="1"/>
  <c r="K1398" i="1"/>
  <c r="J1398" i="1"/>
  <c r="I1398" i="1"/>
  <c r="O1397" i="1"/>
  <c r="N1397" i="1"/>
  <c r="M1397" i="1"/>
  <c r="L1397" i="1"/>
  <c r="K1397" i="1"/>
  <c r="J1397" i="1"/>
  <c r="I1397" i="1"/>
  <c r="P1397" i="1" s="1"/>
  <c r="O1396" i="1"/>
  <c r="N1396" i="1"/>
  <c r="M1396" i="1"/>
  <c r="L1396" i="1"/>
  <c r="K1396" i="1"/>
  <c r="J1396" i="1"/>
  <c r="I1396" i="1"/>
  <c r="O1395" i="1"/>
  <c r="N1395" i="1"/>
  <c r="M1395" i="1"/>
  <c r="L1395" i="1"/>
  <c r="K1395" i="1"/>
  <c r="J1395" i="1"/>
  <c r="I1395" i="1"/>
  <c r="O1394" i="1"/>
  <c r="N1394" i="1"/>
  <c r="M1394" i="1"/>
  <c r="L1394" i="1"/>
  <c r="K1394" i="1"/>
  <c r="J1394" i="1"/>
  <c r="I1394" i="1"/>
  <c r="O1393" i="1"/>
  <c r="N1393" i="1"/>
  <c r="M1393" i="1"/>
  <c r="L1393" i="1"/>
  <c r="K1393" i="1"/>
  <c r="J1393" i="1"/>
  <c r="I1393" i="1"/>
  <c r="O1392" i="1"/>
  <c r="N1392" i="1"/>
  <c r="M1392" i="1"/>
  <c r="L1392" i="1"/>
  <c r="K1392" i="1"/>
  <c r="J1392" i="1"/>
  <c r="I1392" i="1"/>
  <c r="O1391" i="1"/>
  <c r="N1391" i="1"/>
  <c r="M1391" i="1"/>
  <c r="L1391" i="1"/>
  <c r="K1391" i="1"/>
  <c r="J1391" i="1"/>
  <c r="I1391" i="1"/>
  <c r="O1390" i="1"/>
  <c r="N1390" i="1"/>
  <c r="M1390" i="1"/>
  <c r="L1390" i="1"/>
  <c r="K1390" i="1"/>
  <c r="J1390" i="1"/>
  <c r="I1390" i="1"/>
  <c r="O1389" i="1"/>
  <c r="N1389" i="1"/>
  <c r="M1389" i="1"/>
  <c r="L1389" i="1"/>
  <c r="K1389" i="1"/>
  <c r="J1389" i="1"/>
  <c r="I1389" i="1"/>
  <c r="P1389" i="1" s="1"/>
  <c r="O1388" i="1"/>
  <c r="N1388" i="1"/>
  <c r="M1388" i="1"/>
  <c r="L1388" i="1"/>
  <c r="K1388" i="1"/>
  <c r="J1388" i="1"/>
  <c r="I1388" i="1"/>
  <c r="P1388" i="1" s="1"/>
  <c r="O1387" i="1"/>
  <c r="N1387" i="1"/>
  <c r="M1387" i="1"/>
  <c r="L1387" i="1"/>
  <c r="K1387" i="1"/>
  <c r="J1387" i="1"/>
  <c r="I1387" i="1"/>
  <c r="O1386" i="1"/>
  <c r="N1386" i="1"/>
  <c r="M1386" i="1"/>
  <c r="L1386" i="1"/>
  <c r="K1386" i="1"/>
  <c r="J1386" i="1"/>
  <c r="I1386" i="1"/>
  <c r="O1385" i="1"/>
  <c r="N1385" i="1"/>
  <c r="M1385" i="1"/>
  <c r="L1385" i="1"/>
  <c r="K1385" i="1"/>
  <c r="J1385" i="1"/>
  <c r="I1385" i="1"/>
  <c r="O1384" i="1"/>
  <c r="N1384" i="1"/>
  <c r="M1384" i="1"/>
  <c r="L1384" i="1"/>
  <c r="K1384" i="1"/>
  <c r="J1384" i="1"/>
  <c r="I1384" i="1"/>
  <c r="O1383" i="1"/>
  <c r="N1383" i="1"/>
  <c r="M1383" i="1"/>
  <c r="L1383" i="1"/>
  <c r="K1383" i="1"/>
  <c r="J1383" i="1"/>
  <c r="I1383" i="1"/>
  <c r="O1382" i="1"/>
  <c r="N1382" i="1"/>
  <c r="M1382" i="1"/>
  <c r="L1382" i="1"/>
  <c r="K1382" i="1"/>
  <c r="J1382" i="1"/>
  <c r="I1382" i="1"/>
  <c r="O1381" i="1"/>
  <c r="N1381" i="1"/>
  <c r="M1381" i="1"/>
  <c r="L1381" i="1"/>
  <c r="K1381" i="1"/>
  <c r="J1381" i="1"/>
  <c r="I1381" i="1"/>
  <c r="P1381" i="1" s="1"/>
  <c r="O1380" i="1"/>
  <c r="N1380" i="1"/>
  <c r="M1380" i="1"/>
  <c r="L1380" i="1"/>
  <c r="K1380" i="1"/>
  <c r="J1380" i="1"/>
  <c r="I1380" i="1"/>
  <c r="P1380" i="1" s="1"/>
  <c r="O1379" i="1"/>
  <c r="N1379" i="1"/>
  <c r="M1379" i="1"/>
  <c r="L1379" i="1"/>
  <c r="K1379" i="1"/>
  <c r="J1379" i="1"/>
  <c r="I1379" i="1"/>
  <c r="O1378" i="1"/>
  <c r="N1378" i="1"/>
  <c r="M1378" i="1"/>
  <c r="L1378" i="1"/>
  <c r="K1378" i="1"/>
  <c r="J1378" i="1"/>
  <c r="I1378" i="1"/>
  <c r="O1377" i="1"/>
  <c r="N1377" i="1"/>
  <c r="M1377" i="1"/>
  <c r="L1377" i="1"/>
  <c r="K1377" i="1"/>
  <c r="J1377" i="1"/>
  <c r="I1377" i="1"/>
  <c r="O1376" i="1"/>
  <c r="N1376" i="1"/>
  <c r="M1376" i="1"/>
  <c r="L1376" i="1"/>
  <c r="K1376" i="1"/>
  <c r="J1376" i="1"/>
  <c r="I1376" i="1"/>
  <c r="O1375" i="1"/>
  <c r="N1375" i="1"/>
  <c r="M1375" i="1"/>
  <c r="L1375" i="1"/>
  <c r="K1375" i="1"/>
  <c r="J1375" i="1"/>
  <c r="I1375" i="1"/>
  <c r="O1374" i="1"/>
  <c r="N1374" i="1"/>
  <c r="M1374" i="1"/>
  <c r="L1374" i="1"/>
  <c r="K1374" i="1"/>
  <c r="J1374" i="1"/>
  <c r="I1374" i="1"/>
  <c r="O1373" i="1"/>
  <c r="N1373" i="1"/>
  <c r="M1373" i="1"/>
  <c r="L1373" i="1"/>
  <c r="K1373" i="1"/>
  <c r="J1373" i="1"/>
  <c r="I1373" i="1"/>
  <c r="P1373" i="1" s="1"/>
  <c r="O1372" i="1"/>
  <c r="N1372" i="1"/>
  <c r="M1372" i="1"/>
  <c r="L1372" i="1"/>
  <c r="K1372" i="1"/>
  <c r="J1372" i="1"/>
  <c r="I1372" i="1"/>
  <c r="P1372" i="1" s="1"/>
  <c r="O1371" i="1"/>
  <c r="N1371" i="1"/>
  <c r="M1371" i="1"/>
  <c r="L1371" i="1"/>
  <c r="K1371" i="1"/>
  <c r="J1371" i="1"/>
  <c r="I1371" i="1"/>
  <c r="O1370" i="1"/>
  <c r="N1370" i="1"/>
  <c r="M1370" i="1"/>
  <c r="L1370" i="1"/>
  <c r="K1370" i="1"/>
  <c r="J1370" i="1"/>
  <c r="I1370" i="1"/>
  <c r="O1369" i="1"/>
  <c r="N1369" i="1"/>
  <c r="M1369" i="1"/>
  <c r="L1369" i="1"/>
  <c r="K1369" i="1"/>
  <c r="J1369" i="1"/>
  <c r="I1369" i="1"/>
  <c r="O1368" i="1"/>
  <c r="N1368" i="1"/>
  <c r="M1368" i="1"/>
  <c r="L1368" i="1"/>
  <c r="K1368" i="1"/>
  <c r="J1368" i="1"/>
  <c r="I1368" i="1"/>
  <c r="O1367" i="1"/>
  <c r="N1367" i="1"/>
  <c r="M1367" i="1"/>
  <c r="L1367" i="1"/>
  <c r="K1367" i="1"/>
  <c r="J1367" i="1"/>
  <c r="I1367" i="1"/>
  <c r="O1366" i="1"/>
  <c r="N1366" i="1"/>
  <c r="M1366" i="1"/>
  <c r="L1366" i="1"/>
  <c r="K1366" i="1"/>
  <c r="J1366" i="1"/>
  <c r="P1366" i="1" s="1"/>
  <c r="I1366" i="1"/>
  <c r="O1365" i="1"/>
  <c r="N1365" i="1"/>
  <c r="M1365" i="1"/>
  <c r="L1365" i="1"/>
  <c r="K1365" i="1"/>
  <c r="J1365" i="1"/>
  <c r="I1365" i="1"/>
  <c r="O1364" i="1"/>
  <c r="N1364" i="1"/>
  <c r="M1364" i="1"/>
  <c r="L1364" i="1"/>
  <c r="K1364" i="1"/>
  <c r="J1364" i="1"/>
  <c r="I1364" i="1"/>
  <c r="P1364" i="1" s="1"/>
  <c r="O1363" i="1"/>
  <c r="N1363" i="1"/>
  <c r="M1363" i="1"/>
  <c r="L1363" i="1"/>
  <c r="K1363" i="1"/>
  <c r="J1363" i="1"/>
  <c r="I1363" i="1"/>
  <c r="O1362" i="1"/>
  <c r="N1362" i="1"/>
  <c r="M1362" i="1"/>
  <c r="L1362" i="1"/>
  <c r="K1362" i="1"/>
  <c r="J1362" i="1"/>
  <c r="I1362" i="1"/>
  <c r="O1361" i="1"/>
  <c r="N1361" i="1"/>
  <c r="M1361" i="1"/>
  <c r="L1361" i="1"/>
  <c r="K1361" i="1"/>
  <c r="J1361" i="1"/>
  <c r="I1361" i="1"/>
  <c r="O1360" i="1"/>
  <c r="N1360" i="1"/>
  <c r="M1360" i="1"/>
  <c r="L1360" i="1"/>
  <c r="K1360" i="1"/>
  <c r="J1360" i="1"/>
  <c r="I1360" i="1"/>
  <c r="O1359" i="1"/>
  <c r="N1359" i="1"/>
  <c r="M1359" i="1"/>
  <c r="L1359" i="1"/>
  <c r="K1359" i="1"/>
  <c r="J1359" i="1"/>
  <c r="I1359" i="1"/>
  <c r="O1358" i="1"/>
  <c r="N1358" i="1"/>
  <c r="M1358" i="1"/>
  <c r="L1358" i="1"/>
  <c r="K1358" i="1"/>
  <c r="J1358" i="1"/>
  <c r="P1358" i="1" s="1"/>
  <c r="I1358" i="1"/>
  <c r="O1357" i="1"/>
  <c r="N1357" i="1"/>
  <c r="M1357" i="1"/>
  <c r="L1357" i="1"/>
  <c r="K1357" i="1"/>
  <c r="J1357" i="1"/>
  <c r="I1357" i="1"/>
  <c r="P1357" i="1" s="1"/>
  <c r="O1356" i="1"/>
  <c r="N1356" i="1"/>
  <c r="M1356" i="1"/>
  <c r="L1356" i="1"/>
  <c r="K1356" i="1"/>
  <c r="J1356" i="1"/>
  <c r="I1356" i="1"/>
  <c r="O1355" i="1"/>
  <c r="N1355" i="1"/>
  <c r="M1355" i="1"/>
  <c r="L1355" i="1"/>
  <c r="K1355" i="1"/>
  <c r="J1355" i="1"/>
  <c r="I1355" i="1"/>
  <c r="O1354" i="1"/>
  <c r="N1354" i="1"/>
  <c r="M1354" i="1"/>
  <c r="L1354" i="1"/>
  <c r="K1354" i="1"/>
  <c r="J1354" i="1"/>
  <c r="I1354" i="1"/>
  <c r="O1353" i="1"/>
  <c r="N1353" i="1"/>
  <c r="M1353" i="1"/>
  <c r="L1353" i="1"/>
  <c r="K1353" i="1"/>
  <c r="J1353" i="1"/>
  <c r="I1353" i="1"/>
  <c r="O1352" i="1"/>
  <c r="N1352" i="1"/>
  <c r="M1352" i="1"/>
  <c r="L1352" i="1"/>
  <c r="K1352" i="1"/>
  <c r="J1352" i="1"/>
  <c r="I1352" i="1"/>
  <c r="O1351" i="1"/>
  <c r="N1351" i="1"/>
  <c r="M1351" i="1"/>
  <c r="L1351" i="1"/>
  <c r="K1351" i="1"/>
  <c r="J1351" i="1"/>
  <c r="I1351" i="1"/>
  <c r="O1350" i="1"/>
  <c r="N1350" i="1"/>
  <c r="M1350" i="1"/>
  <c r="L1350" i="1"/>
  <c r="K1350" i="1"/>
  <c r="J1350" i="1"/>
  <c r="P1350" i="1" s="1"/>
  <c r="I1350" i="1"/>
  <c r="O1349" i="1"/>
  <c r="N1349" i="1"/>
  <c r="M1349" i="1"/>
  <c r="L1349" i="1"/>
  <c r="K1349" i="1"/>
  <c r="J1349" i="1"/>
  <c r="I1349" i="1"/>
  <c r="P1349" i="1" s="1"/>
  <c r="O1348" i="1"/>
  <c r="N1348" i="1"/>
  <c r="M1348" i="1"/>
  <c r="L1348" i="1"/>
  <c r="K1348" i="1"/>
  <c r="J1348" i="1"/>
  <c r="I1348" i="1"/>
  <c r="P1348" i="1" s="1"/>
  <c r="S1348" i="1" s="1"/>
  <c r="O1347" i="1"/>
  <c r="N1347" i="1"/>
  <c r="M1347" i="1"/>
  <c r="L1347" i="1"/>
  <c r="K1347" i="1"/>
  <c r="J1347" i="1"/>
  <c r="I1347" i="1"/>
  <c r="P1347" i="1" s="1"/>
  <c r="O1346" i="1"/>
  <c r="N1346" i="1"/>
  <c r="M1346" i="1"/>
  <c r="L1346" i="1"/>
  <c r="K1346" i="1"/>
  <c r="J1346" i="1"/>
  <c r="I1346" i="1"/>
  <c r="O1345" i="1"/>
  <c r="N1345" i="1"/>
  <c r="M1345" i="1"/>
  <c r="L1345" i="1"/>
  <c r="K1345" i="1"/>
  <c r="J1345" i="1"/>
  <c r="I1345" i="1"/>
  <c r="O1344" i="1"/>
  <c r="N1344" i="1"/>
  <c r="M1344" i="1"/>
  <c r="L1344" i="1"/>
  <c r="K1344" i="1"/>
  <c r="J1344" i="1"/>
  <c r="I1344" i="1"/>
  <c r="O1343" i="1"/>
  <c r="N1343" i="1"/>
  <c r="M1343" i="1"/>
  <c r="L1343" i="1"/>
  <c r="K1343" i="1"/>
  <c r="J1343" i="1"/>
  <c r="I1343" i="1"/>
  <c r="O1342" i="1"/>
  <c r="N1342" i="1"/>
  <c r="M1342" i="1"/>
  <c r="L1342" i="1"/>
  <c r="K1342" i="1"/>
  <c r="J1342" i="1"/>
  <c r="P1342" i="1" s="1"/>
  <c r="S1342" i="1" s="1"/>
  <c r="I1342" i="1"/>
  <c r="O1341" i="1"/>
  <c r="N1341" i="1"/>
  <c r="M1341" i="1"/>
  <c r="L1341" i="1"/>
  <c r="K1341" i="1"/>
  <c r="J1341" i="1"/>
  <c r="I1341" i="1"/>
  <c r="O1340" i="1"/>
  <c r="N1340" i="1"/>
  <c r="M1340" i="1"/>
  <c r="L1340" i="1"/>
  <c r="K1340" i="1"/>
  <c r="J1340" i="1"/>
  <c r="I1340" i="1"/>
  <c r="O1339" i="1"/>
  <c r="N1339" i="1"/>
  <c r="M1339" i="1"/>
  <c r="L1339" i="1"/>
  <c r="K1339" i="1"/>
  <c r="J1339" i="1"/>
  <c r="I1339" i="1"/>
  <c r="P1339" i="1" s="1"/>
  <c r="O1338" i="1"/>
  <c r="N1338" i="1"/>
  <c r="M1338" i="1"/>
  <c r="L1338" i="1"/>
  <c r="K1338" i="1"/>
  <c r="J1338" i="1"/>
  <c r="I1338" i="1"/>
  <c r="P1338" i="1" s="1"/>
  <c r="O1337" i="1"/>
  <c r="N1337" i="1"/>
  <c r="M1337" i="1"/>
  <c r="L1337" i="1"/>
  <c r="K1337" i="1"/>
  <c r="J1337" i="1"/>
  <c r="I1337" i="1"/>
  <c r="O1336" i="1"/>
  <c r="N1336" i="1"/>
  <c r="M1336" i="1"/>
  <c r="L1336" i="1"/>
  <c r="K1336" i="1"/>
  <c r="J1336" i="1"/>
  <c r="I1336" i="1"/>
  <c r="O1335" i="1"/>
  <c r="N1335" i="1"/>
  <c r="M1335" i="1"/>
  <c r="L1335" i="1"/>
  <c r="K1335" i="1"/>
  <c r="J1335" i="1"/>
  <c r="I1335" i="1"/>
  <c r="O1334" i="1"/>
  <c r="N1334" i="1"/>
  <c r="M1334" i="1"/>
  <c r="L1334" i="1"/>
  <c r="K1334" i="1"/>
  <c r="J1334" i="1"/>
  <c r="I1334" i="1"/>
  <c r="P1334" i="1" s="1"/>
  <c r="S1334" i="1" s="1"/>
  <c r="O1333" i="1"/>
  <c r="N1333" i="1"/>
  <c r="M1333" i="1"/>
  <c r="L1333" i="1"/>
  <c r="K1333" i="1"/>
  <c r="J1333" i="1"/>
  <c r="I1333" i="1"/>
  <c r="O1332" i="1"/>
  <c r="N1332" i="1"/>
  <c r="M1332" i="1"/>
  <c r="L1332" i="1"/>
  <c r="K1332" i="1"/>
  <c r="J1332" i="1"/>
  <c r="I1332" i="1"/>
  <c r="O1331" i="1"/>
  <c r="N1331" i="1"/>
  <c r="M1331" i="1"/>
  <c r="L1331" i="1"/>
  <c r="K1331" i="1"/>
  <c r="J1331" i="1"/>
  <c r="I1331" i="1"/>
  <c r="O1330" i="1"/>
  <c r="N1330" i="1"/>
  <c r="M1330" i="1"/>
  <c r="L1330" i="1"/>
  <c r="K1330" i="1"/>
  <c r="J1330" i="1"/>
  <c r="I1330" i="1"/>
  <c r="P1330" i="1" s="1"/>
  <c r="O1329" i="1"/>
  <c r="N1329" i="1"/>
  <c r="M1329" i="1"/>
  <c r="L1329" i="1"/>
  <c r="K1329" i="1"/>
  <c r="J1329" i="1"/>
  <c r="I1329" i="1"/>
  <c r="P1329" i="1" s="1"/>
  <c r="O1328" i="1"/>
  <c r="N1328" i="1"/>
  <c r="M1328" i="1"/>
  <c r="L1328" i="1"/>
  <c r="K1328" i="1"/>
  <c r="J1328" i="1"/>
  <c r="I1328" i="1"/>
  <c r="O1327" i="1"/>
  <c r="N1327" i="1"/>
  <c r="M1327" i="1"/>
  <c r="L1327" i="1"/>
  <c r="K1327" i="1"/>
  <c r="J1327" i="1"/>
  <c r="I1327" i="1"/>
  <c r="O1326" i="1"/>
  <c r="N1326" i="1"/>
  <c r="M1326" i="1"/>
  <c r="L1326" i="1"/>
  <c r="K1326" i="1"/>
  <c r="J1326" i="1"/>
  <c r="I1326" i="1"/>
  <c r="O1325" i="1"/>
  <c r="N1325" i="1"/>
  <c r="M1325" i="1"/>
  <c r="L1325" i="1"/>
  <c r="K1325" i="1"/>
  <c r="J1325" i="1"/>
  <c r="I1325" i="1"/>
  <c r="O1324" i="1"/>
  <c r="N1324" i="1"/>
  <c r="M1324" i="1"/>
  <c r="L1324" i="1"/>
  <c r="K1324" i="1"/>
  <c r="J1324" i="1"/>
  <c r="I1324" i="1"/>
  <c r="O1323" i="1"/>
  <c r="N1323" i="1"/>
  <c r="M1323" i="1"/>
  <c r="L1323" i="1"/>
  <c r="K1323" i="1"/>
  <c r="J1323" i="1"/>
  <c r="I1323" i="1"/>
  <c r="O1322" i="1"/>
  <c r="N1322" i="1"/>
  <c r="M1322" i="1"/>
  <c r="L1322" i="1"/>
  <c r="K1322" i="1"/>
  <c r="J1322" i="1"/>
  <c r="I1322" i="1"/>
  <c r="P1322" i="1" s="1"/>
  <c r="O1321" i="1"/>
  <c r="N1321" i="1"/>
  <c r="M1321" i="1"/>
  <c r="L1321" i="1"/>
  <c r="K1321" i="1"/>
  <c r="J1321" i="1"/>
  <c r="I1321" i="1"/>
  <c r="P1321" i="1" s="1"/>
  <c r="O1320" i="1"/>
  <c r="N1320" i="1"/>
  <c r="M1320" i="1"/>
  <c r="L1320" i="1"/>
  <c r="K1320" i="1"/>
  <c r="J1320" i="1"/>
  <c r="I1320" i="1"/>
  <c r="O1319" i="1"/>
  <c r="N1319" i="1"/>
  <c r="M1319" i="1"/>
  <c r="L1319" i="1"/>
  <c r="K1319" i="1"/>
  <c r="J1319" i="1"/>
  <c r="I1319" i="1"/>
  <c r="O1318" i="1"/>
  <c r="N1318" i="1"/>
  <c r="M1318" i="1"/>
  <c r="L1318" i="1"/>
  <c r="K1318" i="1"/>
  <c r="J1318" i="1"/>
  <c r="I1318" i="1"/>
  <c r="O1317" i="1"/>
  <c r="N1317" i="1"/>
  <c r="M1317" i="1"/>
  <c r="L1317" i="1"/>
  <c r="K1317" i="1"/>
  <c r="J1317" i="1"/>
  <c r="I1317" i="1"/>
  <c r="O1316" i="1"/>
  <c r="N1316" i="1"/>
  <c r="M1316" i="1"/>
  <c r="L1316" i="1"/>
  <c r="K1316" i="1"/>
  <c r="J1316" i="1"/>
  <c r="I1316" i="1"/>
  <c r="O1315" i="1"/>
  <c r="N1315" i="1"/>
  <c r="M1315" i="1"/>
  <c r="L1315" i="1"/>
  <c r="K1315" i="1"/>
  <c r="J1315" i="1"/>
  <c r="I1315" i="1"/>
  <c r="O1314" i="1"/>
  <c r="N1314" i="1"/>
  <c r="M1314" i="1"/>
  <c r="L1314" i="1"/>
  <c r="K1314" i="1"/>
  <c r="J1314" i="1"/>
  <c r="I1314" i="1"/>
  <c r="P1314" i="1" s="1"/>
  <c r="O1313" i="1"/>
  <c r="N1313" i="1"/>
  <c r="M1313" i="1"/>
  <c r="L1313" i="1"/>
  <c r="K1313" i="1"/>
  <c r="J1313" i="1"/>
  <c r="I1313" i="1"/>
  <c r="P1313" i="1" s="1"/>
  <c r="O1312" i="1"/>
  <c r="N1312" i="1"/>
  <c r="M1312" i="1"/>
  <c r="L1312" i="1"/>
  <c r="K1312" i="1"/>
  <c r="J1312" i="1"/>
  <c r="I1312" i="1"/>
  <c r="O1311" i="1"/>
  <c r="N1311" i="1"/>
  <c r="M1311" i="1"/>
  <c r="L1311" i="1"/>
  <c r="K1311" i="1"/>
  <c r="J1311" i="1"/>
  <c r="I1311" i="1"/>
  <c r="O1310" i="1"/>
  <c r="N1310" i="1"/>
  <c r="M1310" i="1"/>
  <c r="L1310" i="1"/>
  <c r="K1310" i="1"/>
  <c r="J1310" i="1"/>
  <c r="I1310" i="1"/>
  <c r="O1309" i="1"/>
  <c r="N1309" i="1"/>
  <c r="M1309" i="1"/>
  <c r="L1309" i="1"/>
  <c r="K1309" i="1"/>
  <c r="J1309" i="1"/>
  <c r="I1309" i="1"/>
  <c r="O1308" i="1"/>
  <c r="N1308" i="1"/>
  <c r="M1308" i="1"/>
  <c r="L1308" i="1"/>
  <c r="K1308" i="1"/>
  <c r="J1308" i="1"/>
  <c r="I1308" i="1"/>
  <c r="O1307" i="1"/>
  <c r="N1307" i="1"/>
  <c r="M1307" i="1"/>
  <c r="L1307" i="1"/>
  <c r="K1307" i="1"/>
  <c r="J1307" i="1"/>
  <c r="I1307" i="1"/>
  <c r="O1306" i="1"/>
  <c r="N1306" i="1"/>
  <c r="M1306" i="1"/>
  <c r="L1306" i="1"/>
  <c r="K1306" i="1"/>
  <c r="J1306" i="1"/>
  <c r="I1306" i="1"/>
  <c r="P1306" i="1" s="1"/>
  <c r="O1305" i="1"/>
  <c r="N1305" i="1"/>
  <c r="M1305" i="1"/>
  <c r="L1305" i="1"/>
  <c r="K1305" i="1"/>
  <c r="J1305" i="1"/>
  <c r="I1305" i="1"/>
  <c r="P1305" i="1" s="1"/>
  <c r="O1304" i="1"/>
  <c r="N1304" i="1"/>
  <c r="M1304" i="1"/>
  <c r="L1304" i="1"/>
  <c r="K1304" i="1"/>
  <c r="J1304" i="1"/>
  <c r="I1304" i="1"/>
  <c r="O1303" i="1"/>
  <c r="N1303" i="1"/>
  <c r="M1303" i="1"/>
  <c r="L1303" i="1"/>
  <c r="K1303" i="1"/>
  <c r="J1303" i="1"/>
  <c r="I1303" i="1"/>
  <c r="O1302" i="1"/>
  <c r="N1302" i="1"/>
  <c r="M1302" i="1"/>
  <c r="L1302" i="1"/>
  <c r="K1302" i="1"/>
  <c r="J1302" i="1"/>
  <c r="I1302" i="1"/>
  <c r="O1301" i="1"/>
  <c r="N1301" i="1"/>
  <c r="M1301" i="1"/>
  <c r="L1301" i="1"/>
  <c r="K1301" i="1"/>
  <c r="J1301" i="1"/>
  <c r="I1301" i="1"/>
  <c r="O1300" i="1"/>
  <c r="N1300" i="1"/>
  <c r="M1300" i="1"/>
  <c r="L1300" i="1"/>
  <c r="K1300" i="1"/>
  <c r="J1300" i="1"/>
  <c r="I1300" i="1"/>
  <c r="O1299" i="1"/>
  <c r="N1299" i="1"/>
  <c r="M1299" i="1"/>
  <c r="L1299" i="1"/>
  <c r="K1299" i="1"/>
  <c r="J1299" i="1"/>
  <c r="I1299" i="1"/>
  <c r="O1298" i="1"/>
  <c r="N1298" i="1"/>
  <c r="M1298" i="1"/>
  <c r="L1298" i="1"/>
  <c r="K1298" i="1"/>
  <c r="J1298" i="1"/>
  <c r="I1298" i="1"/>
  <c r="P1298" i="1" s="1"/>
  <c r="O1297" i="1"/>
  <c r="N1297" i="1"/>
  <c r="M1297" i="1"/>
  <c r="L1297" i="1"/>
  <c r="K1297" i="1"/>
  <c r="J1297" i="1"/>
  <c r="I1297" i="1"/>
  <c r="P1297" i="1" s="1"/>
  <c r="O1296" i="1"/>
  <c r="N1296" i="1"/>
  <c r="M1296" i="1"/>
  <c r="L1296" i="1"/>
  <c r="K1296" i="1"/>
  <c r="J1296" i="1"/>
  <c r="I1296" i="1"/>
  <c r="O1295" i="1"/>
  <c r="N1295" i="1"/>
  <c r="M1295" i="1"/>
  <c r="L1295" i="1"/>
  <c r="K1295" i="1"/>
  <c r="J1295" i="1"/>
  <c r="I1295" i="1"/>
  <c r="O1294" i="1"/>
  <c r="N1294" i="1"/>
  <c r="M1294" i="1"/>
  <c r="L1294" i="1"/>
  <c r="K1294" i="1"/>
  <c r="J1294" i="1"/>
  <c r="I1294" i="1"/>
  <c r="O1293" i="1"/>
  <c r="N1293" i="1"/>
  <c r="M1293" i="1"/>
  <c r="L1293" i="1"/>
  <c r="K1293" i="1"/>
  <c r="J1293" i="1"/>
  <c r="I1293" i="1"/>
  <c r="O1292" i="1"/>
  <c r="N1292" i="1"/>
  <c r="M1292" i="1"/>
  <c r="L1292" i="1"/>
  <c r="K1292" i="1"/>
  <c r="J1292" i="1"/>
  <c r="I1292" i="1"/>
  <c r="O1291" i="1"/>
  <c r="N1291" i="1"/>
  <c r="M1291" i="1"/>
  <c r="L1291" i="1"/>
  <c r="K1291" i="1"/>
  <c r="J1291" i="1"/>
  <c r="I1291" i="1"/>
  <c r="O1290" i="1"/>
  <c r="N1290" i="1"/>
  <c r="M1290" i="1"/>
  <c r="L1290" i="1"/>
  <c r="K1290" i="1"/>
  <c r="J1290" i="1"/>
  <c r="I1290" i="1"/>
  <c r="P1290" i="1" s="1"/>
  <c r="O1289" i="1"/>
  <c r="N1289" i="1"/>
  <c r="M1289" i="1"/>
  <c r="L1289" i="1"/>
  <c r="K1289" i="1"/>
  <c r="J1289" i="1"/>
  <c r="I1289" i="1"/>
  <c r="P1289" i="1" s="1"/>
  <c r="O1288" i="1"/>
  <c r="N1288" i="1"/>
  <c r="M1288" i="1"/>
  <c r="L1288" i="1"/>
  <c r="K1288" i="1"/>
  <c r="J1288" i="1"/>
  <c r="I1288" i="1"/>
  <c r="O1287" i="1"/>
  <c r="N1287" i="1"/>
  <c r="M1287" i="1"/>
  <c r="L1287" i="1"/>
  <c r="K1287" i="1"/>
  <c r="J1287" i="1"/>
  <c r="I1287" i="1"/>
  <c r="O1286" i="1"/>
  <c r="N1286" i="1"/>
  <c r="M1286" i="1"/>
  <c r="L1286" i="1"/>
  <c r="K1286" i="1"/>
  <c r="J1286" i="1"/>
  <c r="I1286" i="1"/>
  <c r="O1285" i="1"/>
  <c r="N1285" i="1"/>
  <c r="M1285" i="1"/>
  <c r="L1285" i="1"/>
  <c r="K1285" i="1"/>
  <c r="J1285" i="1"/>
  <c r="I1285" i="1"/>
  <c r="O1284" i="1"/>
  <c r="N1284" i="1"/>
  <c r="M1284" i="1"/>
  <c r="L1284" i="1"/>
  <c r="K1284" i="1"/>
  <c r="J1284" i="1"/>
  <c r="I1284" i="1"/>
  <c r="O1283" i="1"/>
  <c r="N1283" i="1"/>
  <c r="M1283" i="1"/>
  <c r="L1283" i="1"/>
  <c r="K1283" i="1"/>
  <c r="J1283" i="1"/>
  <c r="I1283" i="1"/>
  <c r="O1282" i="1"/>
  <c r="N1282" i="1"/>
  <c r="M1282" i="1"/>
  <c r="L1282" i="1"/>
  <c r="K1282" i="1"/>
  <c r="J1282" i="1"/>
  <c r="I1282" i="1"/>
  <c r="P1282" i="1" s="1"/>
  <c r="O1281" i="1"/>
  <c r="N1281" i="1"/>
  <c r="M1281" i="1"/>
  <c r="L1281" i="1"/>
  <c r="K1281" i="1"/>
  <c r="J1281" i="1"/>
  <c r="I1281" i="1"/>
  <c r="P1281" i="1" s="1"/>
  <c r="O1280" i="1"/>
  <c r="N1280" i="1"/>
  <c r="M1280" i="1"/>
  <c r="L1280" i="1"/>
  <c r="K1280" i="1"/>
  <c r="J1280" i="1"/>
  <c r="I1280" i="1"/>
  <c r="O1279" i="1"/>
  <c r="N1279" i="1"/>
  <c r="M1279" i="1"/>
  <c r="L1279" i="1"/>
  <c r="K1279" i="1"/>
  <c r="J1279" i="1"/>
  <c r="I1279" i="1"/>
  <c r="O1278" i="1"/>
  <c r="N1278" i="1"/>
  <c r="M1278" i="1"/>
  <c r="L1278" i="1"/>
  <c r="K1278" i="1"/>
  <c r="J1278" i="1"/>
  <c r="I1278" i="1"/>
  <c r="O1277" i="1"/>
  <c r="N1277" i="1"/>
  <c r="M1277" i="1"/>
  <c r="L1277" i="1"/>
  <c r="K1277" i="1"/>
  <c r="J1277" i="1"/>
  <c r="I1277" i="1"/>
  <c r="O1276" i="1"/>
  <c r="N1276" i="1"/>
  <c r="M1276" i="1"/>
  <c r="L1276" i="1"/>
  <c r="K1276" i="1"/>
  <c r="J1276" i="1"/>
  <c r="I1276" i="1"/>
  <c r="O1275" i="1"/>
  <c r="N1275" i="1"/>
  <c r="M1275" i="1"/>
  <c r="L1275" i="1"/>
  <c r="K1275" i="1"/>
  <c r="J1275" i="1"/>
  <c r="I1275" i="1"/>
  <c r="O1274" i="1"/>
  <c r="N1274" i="1"/>
  <c r="M1274" i="1"/>
  <c r="L1274" i="1"/>
  <c r="K1274" i="1"/>
  <c r="J1274" i="1"/>
  <c r="I1274" i="1"/>
  <c r="P1274" i="1" s="1"/>
  <c r="O1273" i="1"/>
  <c r="N1273" i="1"/>
  <c r="M1273" i="1"/>
  <c r="L1273" i="1"/>
  <c r="K1273" i="1"/>
  <c r="J1273" i="1"/>
  <c r="I1273" i="1"/>
  <c r="P1273" i="1" s="1"/>
  <c r="O1272" i="1"/>
  <c r="N1272" i="1"/>
  <c r="M1272" i="1"/>
  <c r="L1272" i="1"/>
  <c r="K1272" i="1"/>
  <c r="J1272" i="1"/>
  <c r="I1272" i="1"/>
  <c r="O1271" i="1"/>
  <c r="N1271" i="1"/>
  <c r="M1271" i="1"/>
  <c r="L1271" i="1"/>
  <c r="K1271" i="1"/>
  <c r="J1271" i="1"/>
  <c r="I1271" i="1"/>
  <c r="O1270" i="1"/>
  <c r="N1270" i="1"/>
  <c r="M1270" i="1"/>
  <c r="L1270" i="1"/>
  <c r="K1270" i="1"/>
  <c r="J1270" i="1"/>
  <c r="I1270" i="1"/>
  <c r="O1269" i="1"/>
  <c r="N1269" i="1"/>
  <c r="M1269" i="1"/>
  <c r="L1269" i="1"/>
  <c r="K1269" i="1"/>
  <c r="J1269" i="1"/>
  <c r="I1269" i="1"/>
  <c r="O1268" i="1"/>
  <c r="N1268" i="1"/>
  <c r="M1268" i="1"/>
  <c r="L1268" i="1"/>
  <c r="K1268" i="1"/>
  <c r="J1268" i="1"/>
  <c r="I1268" i="1"/>
  <c r="O1267" i="1"/>
  <c r="N1267" i="1"/>
  <c r="M1267" i="1"/>
  <c r="L1267" i="1"/>
  <c r="K1267" i="1"/>
  <c r="J1267" i="1"/>
  <c r="I1267" i="1"/>
  <c r="O1266" i="1"/>
  <c r="N1266" i="1"/>
  <c r="M1266" i="1"/>
  <c r="L1266" i="1"/>
  <c r="K1266" i="1"/>
  <c r="J1266" i="1"/>
  <c r="I1266" i="1"/>
  <c r="P1266" i="1" s="1"/>
  <c r="O1265" i="1"/>
  <c r="N1265" i="1"/>
  <c r="M1265" i="1"/>
  <c r="L1265" i="1"/>
  <c r="K1265" i="1"/>
  <c r="J1265" i="1"/>
  <c r="I1265" i="1"/>
  <c r="P1265" i="1" s="1"/>
  <c r="O1264" i="1"/>
  <c r="N1264" i="1"/>
  <c r="M1264" i="1"/>
  <c r="L1264" i="1"/>
  <c r="K1264" i="1"/>
  <c r="J1264" i="1"/>
  <c r="I1264" i="1"/>
  <c r="O1263" i="1"/>
  <c r="N1263" i="1"/>
  <c r="M1263" i="1"/>
  <c r="L1263" i="1"/>
  <c r="K1263" i="1"/>
  <c r="J1263" i="1"/>
  <c r="I1263" i="1"/>
  <c r="O1262" i="1"/>
  <c r="N1262" i="1"/>
  <c r="M1262" i="1"/>
  <c r="L1262" i="1"/>
  <c r="K1262" i="1"/>
  <c r="J1262" i="1"/>
  <c r="I1262" i="1"/>
  <c r="O1261" i="1"/>
  <c r="N1261" i="1"/>
  <c r="M1261" i="1"/>
  <c r="L1261" i="1"/>
  <c r="K1261" i="1"/>
  <c r="J1261" i="1"/>
  <c r="I1261" i="1"/>
  <c r="O1260" i="1"/>
  <c r="N1260" i="1"/>
  <c r="M1260" i="1"/>
  <c r="L1260" i="1"/>
  <c r="K1260" i="1"/>
  <c r="J1260" i="1"/>
  <c r="I1260" i="1"/>
  <c r="O1259" i="1"/>
  <c r="N1259" i="1"/>
  <c r="M1259" i="1"/>
  <c r="L1259" i="1"/>
  <c r="K1259" i="1"/>
  <c r="J1259" i="1"/>
  <c r="I1259" i="1"/>
  <c r="O1258" i="1"/>
  <c r="N1258" i="1"/>
  <c r="M1258" i="1"/>
  <c r="L1258" i="1"/>
  <c r="K1258" i="1"/>
  <c r="J1258" i="1"/>
  <c r="I1258" i="1"/>
  <c r="P1258" i="1" s="1"/>
  <c r="O1257" i="1"/>
  <c r="N1257" i="1"/>
  <c r="M1257" i="1"/>
  <c r="L1257" i="1"/>
  <c r="K1257" i="1"/>
  <c r="J1257" i="1"/>
  <c r="I1257" i="1"/>
  <c r="P1257" i="1" s="1"/>
  <c r="O1256" i="1"/>
  <c r="N1256" i="1"/>
  <c r="M1256" i="1"/>
  <c r="L1256" i="1"/>
  <c r="K1256" i="1"/>
  <c r="J1256" i="1"/>
  <c r="I1256" i="1"/>
  <c r="O1255" i="1"/>
  <c r="N1255" i="1"/>
  <c r="M1255" i="1"/>
  <c r="L1255" i="1"/>
  <c r="K1255" i="1"/>
  <c r="J1255" i="1"/>
  <c r="I1255" i="1"/>
  <c r="O1254" i="1"/>
  <c r="N1254" i="1"/>
  <c r="M1254" i="1"/>
  <c r="L1254" i="1"/>
  <c r="K1254" i="1"/>
  <c r="J1254" i="1"/>
  <c r="P1254" i="1" s="1"/>
  <c r="S1254" i="1" s="1"/>
  <c r="I1254" i="1"/>
  <c r="O1253" i="1"/>
  <c r="N1253" i="1"/>
  <c r="M1253" i="1"/>
  <c r="L1253" i="1"/>
  <c r="K1253" i="1"/>
  <c r="J1253" i="1"/>
  <c r="I1253" i="1"/>
  <c r="O1252" i="1"/>
  <c r="N1252" i="1"/>
  <c r="M1252" i="1"/>
  <c r="L1252" i="1"/>
  <c r="K1252" i="1"/>
  <c r="J1252" i="1"/>
  <c r="I1252" i="1"/>
  <c r="O1251" i="1"/>
  <c r="N1251" i="1"/>
  <c r="M1251" i="1"/>
  <c r="L1251" i="1"/>
  <c r="K1251" i="1"/>
  <c r="J1251" i="1"/>
  <c r="I1251" i="1"/>
  <c r="O1250" i="1"/>
  <c r="N1250" i="1"/>
  <c r="M1250" i="1"/>
  <c r="L1250" i="1"/>
  <c r="K1250" i="1"/>
  <c r="J1250" i="1"/>
  <c r="I1250" i="1"/>
  <c r="O1249" i="1"/>
  <c r="N1249" i="1"/>
  <c r="M1249" i="1"/>
  <c r="L1249" i="1"/>
  <c r="K1249" i="1"/>
  <c r="J1249" i="1"/>
  <c r="I1249" i="1"/>
  <c r="P1249" i="1" s="1"/>
  <c r="O1248" i="1"/>
  <c r="N1248" i="1"/>
  <c r="M1248" i="1"/>
  <c r="L1248" i="1"/>
  <c r="K1248" i="1"/>
  <c r="J1248" i="1"/>
  <c r="I1248" i="1"/>
  <c r="P1248" i="1" s="1"/>
  <c r="O1247" i="1"/>
  <c r="N1247" i="1"/>
  <c r="M1247" i="1"/>
  <c r="L1247" i="1"/>
  <c r="K1247" i="1"/>
  <c r="J1247" i="1"/>
  <c r="I1247" i="1"/>
  <c r="O1246" i="1"/>
  <c r="N1246" i="1"/>
  <c r="M1246" i="1"/>
  <c r="L1246" i="1"/>
  <c r="K1246" i="1"/>
  <c r="J1246" i="1"/>
  <c r="I1246" i="1"/>
  <c r="O1245" i="1"/>
  <c r="N1245" i="1"/>
  <c r="M1245" i="1"/>
  <c r="L1245" i="1"/>
  <c r="K1245" i="1"/>
  <c r="J1245" i="1"/>
  <c r="I1245" i="1"/>
  <c r="O1244" i="1"/>
  <c r="N1244" i="1"/>
  <c r="M1244" i="1"/>
  <c r="L1244" i="1"/>
  <c r="K1244" i="1"/>
  <c r="J1244" i="1"/>
  <c r="I1244" i="1"/>
  <c r="O1243" i="1"/>
  <c r="N1243" i="1"/>
  <c r="M1243" i="1"/>
  <c r="L1243" i="1"/>
  <c r="K1243" i="1"/>
  <c r="J1243" i="1"/>
  <c r="I1243" i="1"/>
  <c r="O1242" i="1"/>
  <c r="N1242" i="1"/>
  <c r="M1242" i="1"/>
  <c r="L1242" i="1"/>
  <c r="K1242" i="1"/>
  <c r="J1242" i="1"/>
  <c r="I1242" i="1"/>
  <c r="O1241" i="1"/>
  <c r="N1241" i="1"/>
  <c r="M1241" i="1"/>
  <c r="L1241" i="1"/>
  <c r="K1241" i="1"/>
  <c r="J1241" i="1"/>
  <c r="I1241" i="1"/>
  <c r="P1241" i="1" s="1"/>
  <c r="O1240" i="1"/>
  <c r="N1240" i="1"/>
  <c r="M1240" i="1"/>
  <c r="L1240" i="1"/>
  <c r="K1240" i="1"/>
  <c r="J1240" i="1"/>
  <c r="I1240" i="1"/>
  <c r="P1240" i="1" s="1"/>
  <c r="O1239" i="1"/>
  <c r="N1239" i="1"/>
  <c r="M1239" i="1"/>
  <c r="L1239" i="1"/>
  <c r="K1239" i="1"/>
  <c r="J1239" i="1"/>
  <c r="I1239" i="1"/>
  <c r="O1238" i="1"/>
  <c r="N1238" i="1"/>
  <c r="M1238" i="1"/>
  <c r="L1238" i="1"/>
  <c r="K1238" i="1"/>
  <c r="J1238" i="1"/>
  <c r="I1238" i="1"/>
  <c r="O1237" i="1"/>
  <c r="N1237" i="1"/>
  <c r="M1237" i="1"/>
  <c r="L1237" i="1"/>
  <c r="K1237" i="1"/>
  <c r="J1237" i="1"/>
  <c r="I1237" i="1"/>
  <c r="O1236" i="1"/>
  <c r="N1236" i="1"/>
  <c r="M1236" i="1"/>
  <c r="L1236" i="1"/>
  <c r="K1236" i="1"/>
  <c r="J1236" i="1"/>
  <c r="I1236" i="1"/>
  <c r="O1235" i="1"/>
  <c r="N1235" i="1"/>
  <c r="M1235" i="1"/>
  <c r="L1235" i="1"/>
  <c r="K1235" i="1"/>
  <c r="J1235" i="1"/>
  <c r="I1235" i="1"/>
  <c r="O1234" i="1"/>
  <c r="N1234" i="1"/>
  <c r="M1234" i="1"/>
  <c r="L1234" i="1"/>
  <c r="K1234" i="1"/>
  <c r="J1234" i="1"/>
  <c r="I1234" i="1"/>
  <c r="O1233" i="1"/>
  <c r="N1233" i="1"/>
  <c r="M1233" i="1"/>
  <c r="L1233" i="1"/>
  <c r="K1233" i="1"/>
  <c r="J1233" i="1"/>
  <c r="I1233" i="1"/>
  <c r="P1233" i="1" s="1"/>
  <c r="O1232" i="1"/>
  <c r="N1232" i="1"/>
  <c r="M1232" i="1"/>
  <c r="L1232" i="1"/>
  <c r="K1232" i="1"/>
  <c r="J1232" i="1"/>
  <c r="I1232" i="1"/>
  <c r="P1232" i="1" s="1"/>
  <c r="O1231" i="1"/>
  <c r="N1231" i="1"/>
  <c r="M1231" i="1"/>
  <c r="L1231" i="1"/>
  <c r="K1231" i="1"/>
  <c r="J1231" i="1"/>
  <c r="I1231" i="1"/>
  <c r="O1230" i="1"/>
  <c r="N1230" i="1"/>
  <c r="M1230" i="1"/>
  <c r="L1230" i="1"/>
  <c r="K1230" i="1"/>
  <c r="J1230" i="1"/>
  <c r="I1230" i="1"/>
  <c r="O1229" i="1"/>
  <c r="N1229" i="1"/>
  <c r="M1229" i="1"/>
  <c r="L1229" i="1"/>
  <c r="K1229" i="1"/>
  <c r="J1229" i="1"/>
  <c r="I1229" i="1"/>
  <c r="O1228" i="1"/>
  <c r="N1228" i="1"/>
  <c r="M1228" i="1"/>
  <c r="L1228" i="1"/>
  <c r="K1228" i="1"/>
  <c r="J1228" i="1"/>
  <c r="I1228" i="1"/>
  <c r="O1227" i="1"/>
  <c r="N1227" i="1"/>
  <c r="M1227" i="1"/>
  <c r="L1227" i="1"/>
  <c r="K1227" i="1"/>
  <c r="J1227" i="1"/>
  <c r="I1227" i="1"/>
  <c r="O1226" i="1"/>
  <c r="N1226" i="1"/>
  <c r="M1226" i="1"/>
  <c r="L1226" i="1"/>
  <c r="K1226" i="1"/>
  <c r="J1226" i="1"/>
  <c r="I1226" i="1"/>
  <c r="O1225" i="1"/>
  <c r="N1225" i="1"/>
  <c r="M1225" i="1"/>
  <c r="L1225" i="1"/>
  <c r="K1225" i="1"/>
  <c r="J1225" i="1"/>
  <c r="I1225" i="1"/>
  <c r="P1225" i="1" s="1"/>
  <c r="O1224" i="1"/>
  <c r="N1224" i="1"/>
  <c r="M1224" i="1"/>
  <c r="L1224" i="1"/>
  <c r="K1224" i="1"/>
  <c r="J1224" i="1"/>
  <c r="I1224" i="1"/>
  <c r="O1223" i="1"/>
  <c r="N1223" i="1"/>
  <c r="M1223" i="1"/>
  <c r="L1223" i="1"/>
  <c r="K1223" i="1"/>
  <c r="J1223" i="1"/>
  <c r="I1223" i="1"/>
  <c r="O1222" i="1"/>
  <c r="N1222" i="1"/>
  <c r="M1222" i="1"/>
  <c r="L1222" i="1"/>
  <c r="K1222" i="1"/>
  <c r="J1222" i="1"/>
  <c r="I1222" i="1"/>
  <c r="O1221" i="1"/>
  <c r="N1221" i="1"/>
  <c r="M1221" i="1"/>
  <c r="L1221" i="1"/>
  <c r="K1221" i="1"/>
  <c r="J1221" i="1"/>
  <c r="I1221" i="1"/>
  <c r="O1220" i="1"/>
  <c r="N1220" i="1"/>
  <c r="M1220" i="1"/>
  <c r="L1220" i="1"/>
  <c r="K1220" i="1"/>
  <c r="J1220" i="1"/>
  <c r="I1220" i="1"/>
  <c r="O1219" i="1"/>
  <c r="N1219" i="1"/>
  <c r="M1219" i="1"/>
  <c r="L1219" i="1"/>
  <c r="K1219" i="1"/>
  <c r="J1219" i="1"/>
  <c r="I1219" i="1"/>
  <c r="O1218" i="1"/>
  <c r="N1218" i="1"/>
  <c r="M1218" i="1"/>
  <c r="L1218" i="1"/>
  <c r="K1218" i="1"/>
  <c r="J1218" i="1"/>
  <c r="I1218" i="1"/>
  <c r="O1217" i="1"/>
  <c r="N1217" i="1"/>
  <c r="M1217" i="1"/>
  <c r="L1217" i="1"/>
  <c r="K1217" i="1"/>
  <c r="J1217" i="1"/>
  <c r="I1217" i="1"/>
  <c r="O1216" i="1"/>
  <c r="N1216" i="1"/>
  <c r="M1216" i="1"/>
  <c r="L1216" i="1"/>
  <c r="K1216" i="1"/>
  <c r="J1216" i="1"/>
  <c r="I1216" i="1"/>
  <c r="P1216" i="1" s="1"/>
  <c r="O1215" i="1"/>
  <c r="N1215" i="1"/>
  <c r="M1215" i="1"/>
  <c r="L1215" i="1"/>
  <c r="K1215" i="1"/>
  <c r="J1215" i="1"/>
  <c r="I1215" i="1"/>
  <c r="O1214" i="1"/>
  <c r="N1214" i="1"/>
  <c r="M1214" i="1"/>
  <c r="L1214" i="1"/>
  <c r="K1214" i="1"/>
  <c r="J1214" i="1"/>
  <c r="I1214" i="1"/>
  <c r="O1213" i="1"/>
  <c r="N1213" i="1"/>
  <c r="M1213" i="1"/>
  <c r="L1213" i="1"/>
  <c r="K1213" i="1"/>
  <c r="J1213" i="1"/>
  <c r="I1213" i="1"/>
  <c r="O1212" i="1"/>
  <c r="N1212" i="1"/>
  <c r="M1212" i="1"/>
  <c r="L1212" i="1"/>
  <c r="K1212" i="1"/>
  <c r="J1212" i="1"/>
  <c r="I1212" i="1"/>
  <c r="O1211" i="1"/>
  <c r="N1211" i="1"/>
  <c r="M1211" i="1"/>
  <c r="L1211" i="1"/>
  <c r="K1211" i="1"/>
  <c r="J1211" i="1"/>
  <c r="I1211" i="1"/>
  <c r="O1210" i="1"/>
  <c r="N1210" i="1"/>
  <c r="M1210" i="1"/>
  <c r="L1210" i="1"/>
  <c r="K1210" i="1"/>
  <c r="J1210" i="1"/>
  <c r="I1210" i="1"/>
  <c r="O1209" i="1"/>
  <c r="N1209" i="1"/>
  <c r="M1209" i="1"/>
  <c r="L1209" i="1"/>
  <c r="K1209" i="1"/>
  <c r="J1209" i="1"/>
  <c r="I1209" i="1"/>
  <c r="P1209" i="1" s="1"/>
  <c r="O1208" i="1"/>
  <c r="N1208" i="1"/>
  <c r="M1208" i="1"/>
  <c r="L1208" i="1"/>
  <c r="K1208" i="1"/>
  <c r="J1208" i="1"/>
  <c r="I1208" i="1"/>
  <c r="P1208" i="1" s="1"/>
  <c r="O1207" i="1"/>
  <c r="N1207" i="1"/>
  <c r="M1207" i="1"/>
  <c r="L1207" i="1"/>
  <c r="K1207" i="1"/>
  <c r="J1207" i="1"/>
  <c r="I1207" i="1"/>
  <c r="O1206" i="1"/>
  <c r="N1206" i="1"/>
  <c r="M1206" i="1"/>
  <c r="L1206" i="1"/>
  <c r="K1206" i="1"/>
  <c r="J1206" i="1"/>
  <c r="I1206" i="1"/>
  <c r="O1205" i="1"/>
  <c r="N1205" i="1"/>
  <c r="M1205" i="1"/>
  <c r="L1205" i="1"/>
  <c r="K1205" i="1"/>
  <c r="J1205" i="1"/>
  <c r="I1205" i="1"/>
  <c r="O1204" i="1"/>
  <c r="N1204" i="1"/>
  <c r="M1204" i="1"/>
  <c r="L1204" i="1"/>
  <c r="K1204" i="1"/>
  <c r="J1204" i="1"/>
  <c r="I1204" i="1"/>
  <c r="O1203" i="1"/>
  <c r="N1203" i="1"/>
  <c r="M1203" i="1"/>
  <c r="L1203" i="1"/>
  <c r="K1203" i="1"/>
  <c r="J1203" i="1"/>
  <c r="I1203" i="1"/>
  <c r="O1202" i="1"/>
  <c r="N1202" i="1"/>
  <c r="M1202" i="1"/>
  <c r="L1202" i="1"/>
  <c r="K1202" i="1"/>
  <c r="J1202" i="1"/>
  <c r="I1202" i="1"/>
  <c r="O1201" i="1"/>
  <c r="N1201" i="1"/>
  <c r="M1201" i="1"/>
  <c r="L1201" i="1"/>
  <c r="K1201" i="1"/>
  <c r="J1201" i="1"/>
  <c r="I1201" i="1"/>
  <c r="P1201" i="1" s="1"/>
  <c r="O1200" i="1"/>
  <c r="N1200" i="1"/>
  <c r="M1200" i="1"/>
  <c r="L1200" i="1"/>
  <c r="K1200" i="1"/>
  <c r="J1200" i="1"/>
  <c r="I1200" i="1"/>
  <c r="P1200" i="1" s="1"/>
  <c r="O1199" i="1"/>
  <c r="N1199" i="1"/>
  <c r="M1199" i="1"/>
  <c r="L1199" i="1"/>
  <c r="K1199" i="1"/>
  <c r="J1199" i="1"/>
  <c r="I1199" i="1"/>
  <c r="O1198" i="1"/>
  <c r="N1198" i="1"/>
  <c r="M1198" i="1"/>
  <c r="L1198" i="1"/>
  <c r="K1198" i="1"/>
  <c r="J1198" i="1"/>
  <c r="I1198" i="1"/>
  <c r="O1197" i="1"/>
  <c r="N1197" i="1"/>
  <c r="M1197" i="1"/>
  <c r="L1197" i="1"/>
  <c r="K1197" i="1"/>
  <c r="J1197" i="1"/>
  <c r="I1197" i="1"/>
  <c r="O1196" i="1"/>
  <c r="N1196" i="1"/>
  <c r="M1196" i="1"/>
  <c r="L1196" i="1"/>
  <c r="K1196" i="1"/>
  <c r="J1196" i="1"/>
  <c r="I1196" i="1"/>
  <c r="O1195" i="1"/>
  <c r="N1195" i="1"/>
  <c r="M1195" i="1"/>
  <c r="L1195" i="1"/>
  <c r="K1195" i="1"/>
  <c r="J1195" i="1"/>
  <c r="I1195" i="1"/>
  <c r="O1194" i="1"/>
  <c r="N1194" i="1"/>
  <c r="M1194" i="1"/>
  <c r="L1194" i="1"/>
  <c r="K1194" i="1"/>
  <c r="J1194" i="1"/>
  <c r="I1194" i="1"/>
  <c r="O1193" i="1"/>
  <c r="N1193" i="1"/>
  <c r="M1193" i="1"/>
  <c r="L1193" i="1"/>
  <c r="K1193" i="1"/>
  <c r="J1193" i="1"/>
  <c r="I1193" i="1"/>
  <c r="P1193" i="1" s="1"/>
  <c r="O1192" i="1"/>
  <c r="N1192" i="1"/>
  <c r="M1192" i="1"/>
  <c r="L1192" i="1"/>
  <c r="K1192" i="1"/>
  <c r="J1192" i="1"/>
  <c r="I1192" i="1"/>
  <c r="P1192" i="1" s="1"/>
  <c r="O1191" i="1"/>
  <c r="N1191" i="1"/>
  <c r="M1191" i="1"/>
  <c r="L1191" i="1"/>
  <c r="K1191" i="1"/>
  <c r="J1191" i="1"/>
  <c r="I1191" i="1"/>
  <c r="O1190" i="1"/>
  <c r="N1190" i="1"/>
  <c r="M1190" i="1"/>
  <c r="L1190" i="1"/>
  <c r="K1190" i="1"/>
  <c r="J1190" i="1"/>
  <c r="I1190" i="1"/>
  <c r="O1189" i="1"/>
  <c r="N1189" i="1"/>
  <c r="M1189" i="1"/>
  <c r="L1189" i="1"/>
  <c r="K1189" i="1"/>
  <c r="J1189" i="1"/>
  <c r="I1189" i="1"/>
  <c r="O1188" i="1"/>
  <c r="N1188" i="1"/>
  <c r="M1188" i="1"/>
  <c r="L1188" i="1"/>
  <c r="K1188" i="1"/>
  <c r="J1188" i="1"/>
  <c r="I1188" i="1"/>
  <c r="O1187" i="1"/>
  <c r="N1187" i="1"/>
  <c r="M1187" i="1"/>
  <c r="L1187" i="1"/>
  <c r="K1187" i="1"/>
  <c r="J1187" i="1"/>
  <c r="I1187" i="1"/>
  <c r="O1186" i="1"/>
  <c r="N1186" i="1"/>
  <c r="M1186" i="1"/>
  <c r="L1186" i="1"/>
  <c r="K1186" i="1"/>
  <c r="J1186" i="1"/>
  <c r="I1186" i="1"/>
  <c r="O1185" i="1"/>
  <c r="N1185" i="1"/>
  <c r="M1185" i="1"/>
  <c r="L1185" i="1"/>
  <c r="K1185" i="1"/>
  <c r="J1185" i="1"/>
  <c r="I1185" i="1"/>
  <c r="P1185" i="1" s="1"/>
  <c r="S1185" i="1" s="1"/>
  <c r="O1184" i="1"/>
  <c r="N1184" i="1"/>
  <c r="M1184" i="1"/>
  <c r="L1184" i="1"/>
  <c r="K1184" i="1"/>
  <c r="J1184" i="1"/>
  <c r="I1184" i="1"/>
  <c r="P1184" i="1" s="1"/>
  <c r="O1183" i="1"/>
  <c r="N1183" i="1"/>
  <c r="M1183" i="1"/>
  <c r="L1183" i="1"/>
  <c r="K1183" i="1"/>
  <c r="J1183" i="1"/>
  <c r="I1183" i="1"/>
  <c r="P1183" i="1" s="1"/>
  <c r="O1182" i="1"/>
  <c r="N1182" i="1"/>
  <c r="M1182" i="1"/>
  <c r="L1182" i="1"/>
  <c r="K1182" i="1"/>
  <c r="J1182" i="1"/>
  <c r="I1182" i="1"/>
  <c r="O1181" i="1"/>
  <c r="N1181" i="1"/>
  <c r="M1181" i="1"/>
  <c r="L1181" i="1"/>
  <c r="K1181" i="1"/>
  <c r="J1181" i="1"/>
  <c r="I1181" i="1"/>
  <c r="O1180" i="1"/>
  <c r="N1180" i="1"/>
  <c r="M1180" i="1"/>
  <c r="L1180" i="1"/>
  <c r="K1180" i="1"/>
  <c r="J1180" i="1"/>
  <c r="I1180" i="1"/>
  <c r="O1179" i="1"/>
  <c r="N1179" i="1"/>
  <c r="M1179" i="1"/>
  <c r="L1179" i="1"/>
  <c r="K1179" i="1"/>
  <c r="J1179" i="1"/>
  <c r="I1179" i="1"/>
  <c r="O1178" i="1"/>
  <c r="N1178" i="1"/>
  <c r="M1178" i="1"/>
  <c r="L1178" i="1"/>
  <c r="K1178" i="1"/>
  <c r="J1178" i="1"/>
  <c r="I1178" i="1"/>
  <c r="O1177" i="1"/>
  <c r="N1177" i="1"/>
  <c r="M1177" i="1"/>
  <c r="L1177" i="1"/>
  <c r="K1177" i="1"/>
  <c r="J1177" i="1"/>
  <c r="I1177" i="1"/>
  <c r="O1176" i="1"/>
  <c r="N1176" i="1"/>
  <c r="M1176" i="1"/>
  <c r="L1176" i="1"/>
  <c r="K1176" i="1"/>
  <c r="J1176" i="1"/>
  <c r="I1176" i="1"/>
  <c r="P1176" i="1" s="1"/>
  <c r="O1175" i="1"/>
  <c r="N1175" i="1"/>
  <c r="M1175" i="1"/>
  <c r="L1175" i="1"/>
  <c r="K1175" i="1"/>
  <c r="J1175" i="1"/>
  <c r="I1175" i="1"/>
  <c r="P1175" i="1" s="1"/>
  <c r="O1174" i="1"/>
  <c r="N1174" i="1"/>
  <c r="M1174" i="1"/>
  <c r="L1174" i="1"/>
  <c r="K1174" i="1"/>
  <c r="J1174" i="1"/>
  <c r="I1174" i="1"/>
  <c r="O1173" i="1"/>
  <c r="N1173" i="1"/>
  <c r="M1173" i="1"/>
  <c r="L1173" i="1"/>
  <c r="K1173" i="1"/>
  <c r="J1173" i="1"/>
  <c r="I1173" i="1"/>
  <c r="O1172" i="1"/>
  <c r="N1172" i="1"/>
  <c r="M1172" i="1"/>
  <c r="L1172" i="1"/>
  <c r="K1172" i="1"/>
  <c r="J1172" i="1"/>
  <c r="I1172" i="1"/>
  <c r="O1171" i="1"/>
  <c r="N1171" i="1"/>
  <c r="M1171" i="1"/>
  <c r="L1171" i="1"/>
  <c r="K1171" i="1"/>
  <c r="J1171" i="1"/>
  <c r="I1171" i="1"/>
  <c r="O1170" i="1"/>
  <c r="N1170" i="1"/>
  <c r="M1170" i="1"/>
  <c r="L1170" i="1"/>
  <c r="K1170" i="1"/>
  <c r="J1170" i="1"/>
  <c r="I1170" i="1"/>
  <c r="O1169" i="1"/>
  <c r="N1169" i="1"/>
  <c r="M1169" i="1"/>
  <c r="L1169" i="1"/>
  <c r="K1169" i="1"/>
  <c r="J1169" i="1"/>
  <c r="I1169" i="1"/>
  <c r="O1168" i="1"/>
  <c r="N1168" i="1"/>
  <c r="M1168" i="1"/>
  <c r="L1168" i="1"/>
  <c r="K1168" i="1"/>
  <c r="J1168" i="1"/>
  <c r="I1168" i="1"/>
  <c r="P1168" i="1" s="1"/>
  <c r="O1167" i="1"/>
  <c r="N1167" i="1"/>
  <c r="M1167" i="1"/>
  <c r="L1167" i="1"/>
  <c r="K1167" i="1"/>
  <c r="J1167" i="1"/>
  <c r="I1167" i="1"/>
  <c r="P1167" i="1" s="1"/>
  <c r="O1166" i="1"/>
  <c r="N1166" i="1"/>
  <c r="M1166" i="1"/>
  <c r="L1166" i="1"/>
  <c r="K1166" i="1"/>
  <c r="J1166" i="1"/>
  <c r="I1166" i="1"/>
  <c r="O1165" i="1"/>
  <c r="N1165" i="1"/>
  <c r="M1165" i="1"/>
  <c r="L1165" i="1"/>
  <c r="K1165" i="1"/>
  <c r="J1165" i="1"/>
  <c r="I1165" i="1"/>
  <c r="O1164" i="1"/>
  <c r="N1164" i="1"/>
  <c r="M1164" i="1"/>
  <c r="L1164" i="1"/>
  <c r="K1164" i="1"/>
  <c r="J1164" i="1"/>
  <c r="I1164" i="1"/>
  <c r="O1163" i="1"/>
  <c r="N1163" i="1"/>
  <c r="M1163" i="1"/>
  <c r="L1163" i="1"/>
  <c r="K1163" i="1"/>
  <c r="J1163" i="1"/>
  <c r="I1163" i="1"/>
  <c r="O1162" i="1"/>
  <c r="N1162" i="1"/>
  <c r="M1162" i="1"/>
  <c r="L1162" i="1"/>
  <c r="K1162" i="1"/>
  <c r="J1162" i="1"/>
  <c r="I1162" i="1"/>
  <c r="O1161" i="1"/>
  <c r="N1161" i="1"/>
  <c r="M1161" i="1"/>
  <c r="L1161" i="1"/>
  <c r="K1161" i="1"/>
  <c r="J1161" i="1"/>
  <c r="I1161" i="1"/>
  <c r="O1160" i="1"/>
  <c r="N1160" i="1"/>
  <c r="M1160" i="1"/>
  <c r="L1160" i="1"/>
  <c r="K1160" i="1"/>
  <c r="J1160" i="1"/>
  <c r="I1160" i="1"/>
  <c r="P1160" i="1" s="1"/>
  <c r="O1159" i="1"/>
  <c r="N1159" i="1"/>
  <c r="M1159" i="1"/>
  <c r="L1159" i="1"/>
  <c r="K1159" i="1"/>
  <c r="J1159" i="1"/>
  <c r="I1159" i="1"/>
  <c r="P1159" i="1" s="1"/>
  <c r="O1158" i="1"/>
  <c r="N1158" i="1"/>
  <c r="M1158" i="1"/>
  <c r="L1158" i="1"/>
  <c r="K1158" i="1"/>
  <c r="J1158" i="1"/>
  <c r="I1158" i="1"/>
  <c r="O1157" i="1"/>
  <c r="N1157" i="1"/>
  <c r="M1157" i="1"/>
  <c r="L1157" i="1"/>
  <c r="K1157" i="1"/>
  <c r="J1157" i="1"/>
  <c r="I1157" i="1"/>
  <c r="O1156" i="1"/>
  <c r="N1156" i="1"/>
  <c r="M1156" i="1"/>
  <c r="L1156" i="1"/>
  <c r="K1156" i="1"/>
  <c r="J1156" i="1"/>
  <c r="I1156" i="1"/>
  <c r="O1155" i="1"/>
  <c r="N1155" i="1"/>
  <c r="M1155" i="1"/>
  <c r="L1155" i="1"/>
  <c r="K1155" i="1"/>
  <c r="J1155" i="1"/>
  <c r="I1155" i="1"/>
  <c r="O1154" i="1"/>
  <c r="N1154" i="1"/>
  <c r="M1154" i="1"/>
  <c r="L1154" i="1"/>
  <c r="K1154" i="1"/>
  <c r="J1154" i="1"/>
  <c r="I1154" i="1"/>
  <c r="O1153" i="1"/>
  <c r="N1153" i="1"/>
  <c r="M1153" i="1"/>
  <c r="L1153" i="1"/>
  <c r="K1153" i="1"/>
  <c r="J1153" i="1"/>
  <c r="I1153" i="1"/>
  <c r="O1152" i="1"/>
  <c r="N1152" i="1"/>
  <c r="M1152" i="1"/>
  <c r="L1152" i="1"/>
  <c r="K1152" i="1"/>
  <c r="J1152" i="1"/>
  <c r="I1152" i="1"/>
  <c r="P1152" i="1" s="1"/>
  <c r="O1151" i="1"/>
  <c r="N1151" i="1"/>
  <c r="M1151" i="1"/>
  <c r="L1151" i="1"/>
  <c r="K1151" i="1"/>
  <c r="J1151" i="1"/>
  <c r="I1151" i="1"/>
  <c r="P1151" i="1" s="1"/>
  <c r="O1150" i="1"/>
  <c r="N1150" i="1"/>
  <c r="M1150" i="1"/>
  <c r="L1150" i="1"/>
  <c r="K1150" i="1"/>
  <c r="J1150" i="1"/>
  <c r="I1150" i="1"/>
  <c r="O1149" i="1"/>
  <c r="N1149" i="1"/>
  <c r="M1149" i="1"/>
  <c r="L1149" i="1"/>
  <c r="K1149" i="1"/>
  <c r="J1149" i="1"/>
  <c r="I1149" i="1"/>
  <c r="O1148" i="1"/>
  <c r="N1148" i="1"/>
  <c r="M1148" i="1"/>
  <c r="L1148" i="1"/>
  <c r="K1148" i="1"/>
  <c r="J1148" i="1"/>
  <c r="I1148" i="1"/>
  <c r="O1147" i="1"/>
  <c r="N1147" i="1"/>
  <c r="M1147" i="1"/>
  <c r="L1147" i="1"/>
  <c r="K1147" i="1"/>
  <c r="J1147" i="1"/>
  <c r="I1147" i="1"/>
  <c r="O1146" i="1"/>
  <c r="N1146" i="1"/>
  <c r="M1146" i="1"/>
  <c r="L1146" i="1"/>
  <c r="K1146" i="1"/>
  <c r="J1146" i="1"/>
  <c r="I1146" i="1"/>
  <c r="P1146" i="1" s="1"/>
  <c r="O1145" i="1"/>
  <c r="N1145" i="1"/>
  <c r="M1145" i="1"/>
  <c r="L1145" i="1"/>
  <c r="K1145" i="1"/>
  <c r="J1145" i="1"/>
  <c r="I1145" i="1"/>
  <c r="O1144" i="1"/>
  <c r="N1144" i="1"/>
  <c r="M1144" i="1"/>
  <c r="L1144" i="1"/>
  <c r="K1144" i="1"/>
  <c r="J1144" i="1"/>
  <c r="I1144" i="1"/>
  <c r="O1143" i="1"/>
  <c r="N1143" i="1"/>
  <c r="M1143" i="1"/>
  <c r="L1143" i="1"/>
  <c r="K1143" i="1"/>
  <c r="J1143" i="1"/>
  <c r="I1143" i="1"/>
  <c r="P1143" i="1" s="1"/>
  <c r="Q1143" i="1" s="1"/>
  <c r="O1142" i="1"/>
  <c r="N1142" i="1"/>
  <c r="M1142" i="1"/>
  <c r="L1142" i="1"/>
  <c r="K1142" i="1"/>
  <c r="J1142" i="1"/>
  <c r="I1142" i="1"/>
  <c r="O1141" i="1"/>
  <c r="N1141" i="1"/>
  <c r="M1141" i="1"/>
  <c r="L1141" i="1"/>
  <c r="K1141" i="1"/>
  <c r="J1141" i="1"/>
  <c r="I1141" i="1"/>
  <c r="O1140" i="1"/>
  <c r="N1140" i="1"/>
  <c r="M1140" i="1"/>
  <c r="L1140" i="1"/>
  <c r="K1140" i="1"/>
  <c r="J1140" i="1"/>
  <c r="I1140" i="1"/>
  <c r="O1139" i="1"/>
  <c r="N1139" i="1"/>
  <c r="M1139" i="1"/>
  <c r="L1139" i="1"/>
  <c r="K1139" i="1"/>
  <c r="J1139" i="1"/>
  <c r="I1139" i="1"/>
  <c r="O1138" i="1"/>
  <c r="N1138" i="1"/>
  <c r="M1138" i="1"/>
  <c r="L1138" i="1"/>
  <c r="K1138" i="1"/>
  <c r="J1138" i="1"/>
  <c r="I1138" i="1"/>
  <c r="O1137" i="1"/>
  <c r="N1137" i="1"/>
  <c r="M1137" i="1"/>
  <c r="L1137" i="1"/>
  <c r="K1137" i="1"/>
  <c r="J1137" i="1"/>
  <c r="I1137" i="1"/>
  <c r="O1136" i="1"/>
  <c r="N1136" i="1"/>
  <c r="M1136" i="1"/>
  <c r="L1136" i="1"/>
  <c r="K1136" i="1"/>
  <c r="J1136" i="1"/>
  <c r="I1136" i="1"/>
  <c r="O1135" i="1"/>
  <c r="N1135" i="1"/>
  <c r="M1135" i="1"/>
  <c r="L1135" i="1"/>
  <c r="K1135" i="1"/>
  <c r="J1135" i="1"/>
  <c r="I1135" i="1"/>
  <c r="O1134" i="1"/>
  <c r="N1134" i="1"/>
  <c r="M1134" i="1"/>
  <c r="L1134" i="1"/>
  <c r="K1134" i="1"/>
  <c r="J1134" i="1"/>
  <c r="I1134" i="1"/>
  <c r="O1133" i="1"/>
  <c r="N1133" i="1"/>
  <c r="M1133" i="1"/>
  <c r="L1133" i="1"/>
  <c r="K1133" i="1"/>
  <c r="J1133" i="1"/>
  <c r="I1133" i="1"/>
  <c r="P1133" i="1" s="1"/>
  <c r="O1132" i="1"/>
  <c r="N1132" i="1"/>
  <c r="M1132" i="1"/>
  <c r="L1132" i="1"/>
  <c r="K1132" i="1"/>
  <c r="J1132" i="1"/>
  <c r="I1132" i="1"/>
  <c r="P1132" i="1" s="1"/>
  <c r="R1132" i="1" s="1"/>
  <c r="O1131" i="1"/>
  <c r="N1131" i="1"/>
  <c r="M1131" i="1"/>
  <c r="L1131" i="1"/>
  <c r="K1131" i="1"/>
  <c r="J1131" i="1"/>
  <c r="I1131" i="1"/>
  <c r="O1130" i="1"/>
  <c r="P1130" i="1" s="1"/>
  <c r="N1130" i="1"/>
  <c r="M1130" i="1"/>
  <c r="L1130" i="1"/>
  <c r="K1130" i="1"/>
  <c r="J1130" i="1"/>
  <c r="I1130" i="1"/>
  <c r="O1129" i="1"/>
  <c r="N1129" i="1"/>
  <c r="M1129" i="1"/>
  <c r="L1129" i="1"/>
  <c r="K1129" i="1"/>
  <c r="J1129" i="1"/>
  <c r="I1129" i="1"/>
  <c r="O1128" i="1"/>
  <c r="N1128" i="1"/>
  <c r="M1128" i="1"/>
  <c r="L1128" i="1"/>
  <c r="K1128" i="1"/>
  <c r="J1128" i="1"/>
  <c r="I1128" i="1"/>
  <c r="O1127" i="1"/>
  <c r="N1127" i="1"/>
  <c r="M1127" i="1"/>
  <c r="L1127" i="1"/>
  <c r="K1127" i="1"/>
  <c r="J1127" i="1"/>
  <c r="I1127" i="1"/>
  <c r="O1126" i="1"/>
  <c r="N1126" i="1"/>
  <c r="M1126" i="1"/>
  <c r="L1126" i="1"/>
  <c r="K1126" i="1"/>
  <c r="J1126" i="1"/>
  <c r="I1126" i="1"/>
  <c r="O1125" i="1"/>
  <c r="N1125" i="1"/>
  <c r="M1125" i="1"/>
  <c r="L1125" i="1"/>
  <c r="K1125" i="1"/>
  <c r="J1125" i="1"/>
  <c r="I1125" i="1"/>
  <c r="O1124" i="1"/>
  <c r="N1124" i="1"/>
  <c r="M1124" i="1"/>
  <c r="L1124" i="1"/>
  <c r="K1124" i="1"/>
  <c r="J1124" i="1"/>
  <c r="I1124" i="1"/>
  <c r="O1123" i="1"/>
  <c r="N1123" i="1"/>
  <c r="M1123" i="1"/>
  <c r="L1123" i="1"/>
  <c r="K1123" i="1"/>
  <c r="J1123" i="1"/>
  <c r="I1123" i="1"/>
  <c r="P1123" i="1" s="1"/>
  <c r="P1122" i="1"/>
  <c r="O1122" i="1"/>
  <c r="N1122" i="1"/>
  <c r="M1122" i="1"/>
  <c r="L1122" i="1"/>
  <c r="K1122" i="1"/>
  <c r="J1122" i="1"/>
  <c r="I1122" i="1"/>
  <c r="O1121" i="1"/>
  <c r="N1121" i="1"/>
  <c r="M1121" i="1"/>
  <c r="L1121" i="1"/>
  <c r="K1121" i="1"/>
  <c r="J1121" i="1"/>
  <c r="I1121" i="1"/>
  <c r="O1120" i="1"/>
  <c r="N1120" i="1"/>
  <c r="M1120" i="1"/>
  <c r="L1120" i="1"/>
  <c r="K1120" i="1"/>
  <c r="J1120" i="1"/>
  <c r="I1120" i="1"/>
  <c r="O1119" i="1"/>
  <c r="N1119" i="1"/>
  <c r="M1119" i="1"/>
  <c r="L1119" i="1"/>
  <c r="K1119" i="1"/>
  <c r="J1119" i="1"/>
  <c r="I1119" i="1"/>
  <c r="O1118" i="1"/>
  <c r="N1118" i="1"/>
  <c r="M1118" i="1"/>
  <c r="L1118" i="1"/>
  <c r="K1118" i="1"/>
  <c r="J1118" i="1"/>
  <c r="I1118" i="1"/>
  <c r="O1117" i="1"/>
  <c r="N1117" i="1"/>
  <c r="M1117" i="1"/>
  <c r="L1117" i="1"/>
  <c r="K1117" i="1"/>
  <c r="J1117" i="1"/>
  <c r="I1117" i="1"/>
  <c r="O1116" i="1"/>
  <c r="N1116" i="1"/>
  <c r="M1116" i="1"/>
  <c r="L1116" i="1"/>
  <c r="K1116" i="1"/>
  <c r="J1116" i="1"/>
  <c r="I1116" i="1"/>
  <c r="O1115" i="1"/>
  <c r="N1115" i="1"/>
  <c r="M1115" i="1"/>
  <c r="L1115" i="1"/>
  <c r="K1115" i="1"/>
  <c r="J1115" i="1"/>
  <c r="I1115" i="1"/>
  <c r="O1114" i="1"/>
  <c r="N1114" i="1"/>
  <c r="M1114" i="1"/>
  <c r="L1114" i="1"/>
  <c r="K1114" i="1"/>
  <c r="J1114" i="1"/>
  <c r="P1114" i="1" s="1"/>
  <c r="I1114" i="1"/>
  <c r="O1113" i="1"/>
  <c r="N1113" i="1"/>
  <c r="M1113" i="1"/>
  <c r="L1113" i="1"/>
  <c r="K1113" i="1"/>
  <c r="J1113" i="1"/>
  <c r="I1113" i="1"/>
  <c r="O1112" i="1"/>
  <c r="N1112" i="1"/>
  <c r="M1112" i="1"/>
  <c r="L1112" i="1"/>
  <c r="K1112" i="1"/>
  <c r="J1112" i="1"/>
  <c r="I1112" i="1"/>
  <c r="P1112" i="1" s="1"/>
  <c r="O1111" i="1"/>
  <c r="N1111" i="1"/>
  <c r="M1111" i="1"/>
  <c r="L1111" i="1"/>
  <c r="K1111" i="1"/>
  <c r="J1111" i="1"/>
  <c r="I1111" i="1"/>
  <c r="O1110" i="1"/>
  <c r="N1110" i="1"/>
  <c r="M1110" i="1"/>
  <c r="L1110" i="1"/>
  <c r="K1110" i="1"/>
  <c r="J1110" i="1"/>
  <c r="I1110" i="1"/>
  <c r="O1109" i="1"/>
  <c r="N1109" i="1"/>
  <c r="M1109" i="1"/>
  <c r="L1109" i="1"/>
  <c r="K1109" i="1"/>
  <c r="J1109" i="1"/>
  <c r="I1109" i="1"/>
  <c r="O1108" i="1"/>
  <c r="N1108" i="1"/>
  <c r="M1108" i="1"/>
  <c r="L1108" i="1"/>
  <c r="K1108" i="1"/>
  <c r="J1108" i="1"/>
  <c r="I1108" i="1"/>
  <c r="O1107" i="1"/>
  <c r="N1107" i="1"/>
  <c r="M1107" i="1"/>
  <c r="L1107" i="1"/>
  <c r="K1107" i="1"/>
  <c r="J1107" i="1"/>
  <c r="I1107" i="1"/>
  <c r="O1106" i="1"/>
  <c r="N1106" i="1"/>
  <c r="M1106" i="1"/>
  <c r="L1106" i="1"/>
  <c r="K1106" i="1"/>
  <c r="J1106" i="1"/>
  <c r="I1106" i="1"/>
  <c r="O1105" i="1"/>
  <c r="N1105" i="1"/>
  <c r="M1105" i="1"/>
  <c r="L1105" i="1"/>
  <c r="K1105" i="1"/>
  <c r="J1105" i="1"/>
  <c r="I1105" i="1"/>
  <c r="O1104" i="1"/>
  <c r="N1104" i="1"/>
  <c r="M1104" i="1"/>
  <c r="L1104" i="1"/>
  <c r="K1104" i="1"/>
  <c r="J1104" i="1"/>
  <c r="I1104" i="1"/>
  <c r="P1104" i="1" s="1"/>
  <c r="O1103" i="1"/>
  <c r="N1103" i="1"/>
  <c r="M1103" i="1"/>
  <c r="L1103" i="1"/>
  <c r="K1103" i="1"/>
  <c r="J1103" i="1"/>
  <c r="I1103" i="1"/>
  <c r="P1103" i="1" s="1"/>
  <c r="Q1103" i="1" s="1"/>
  <c r="O1102" i="1"/>
  <c r="N1102" i="1"/>
  <c r="M1102" i="1"/>
  <c r="L1102" i="1"/>
  <c r="K1102" i="1"/>
  <c r="J1102" i="1"/>
  <c r="I1102" i="1"/>
  <c r="O1101" i="1"/>
  <c r="P1101" i="1" s="1"/>
  <c r="N1101" i="1"/>
  <c r="M1101" i="1"/>
  <c r="L1101" i="1"/>
  <c r="K1101" i="1"/>
  <c r="J1101" i="1"/>
  <c r="I1101" i="1"/>
  <c r="O1100" i="1"/>
  <c r="N1100" i="1"/>
  <c r="M1100" i="1"/>
  <c r="L1100" i="1"/>
  <c r="K1100" i="1"/>
  <c r="J1100" i="1"/>
  <c r="I1100" i="1"/>
  <c r="O1099" i="1"/>
  <c r="N1099" i="1"/>
  <c r="M1099" i="1"/>
  <c r="L1099" i="1"/>
  <c r="K1099" i="1"/>
  <c r="J1099" i="1"/>
  <c r="I1099" i="1"/>
  <c r="O1098" i="1"/>
  <c r="N1098" i="1"/>
  <c r="M1098" i="1"/>
  <c r="L1098" i="1"/>
  <c r="K1098" i="1"/>
  <c r="J1098" i="1"/>
  <c r="I1098" i="1"/>
  <c r="O1097" i="1"/>
  <c r="N1097" i="1"/>
  <c r="M1097" i="1"/>
  <c r="L1097" i="1"/>
  <c r="K1097" i="1"/>
  <c r="J1097" i="1"/>
  <c r="I1097" i="1"/>
  <c r="O1096" i="1"/>
  <c r="N1096" i="1"/>
  <c r="M1096" i="1"/>
  <c r="L1096" i="1"/>
  <c r="K1096" i="1"/>
  <c r="J1096" i="1"/>
  <c r="I1096" i="1"/>
  <c r="O1095" i="1"/>
  <c r="N1095" i="1"/>
  <c r="M1095" i="1"/>
  <c r="L1095" i="1"/>
  <c r="K1095" i="1"/>
  <c r="J1095" i="1"/>
  <c r="I1095" i="1"/>
  <c r="O1094" i="1"/>
  <c r="N1094" i="1"/>
  <c r="M1094" i="1"/>
  <c r="L1094" i="1"/>
  <c r="K1094" i="1"/>
  <c r="J1094" i="1"/>
  <c r="I1094" i="1"/>
  <c r="O1093" i="1"/>
  <c r="N1093" i="1"/>
  <c r="M1093" i="1"/>
  <c r="L1093" i="1"/>
  <c r="K1093" i="1"/>
  <c r="J1093" i="1"/>
  <c r="I1093" i="1"/>
  <c r="O1092" i="1"/>
  <c r="N1092" i="1"/>
  <c r="M1092" i="1"/>
  <c r="L1092" i="1"/>
  <c r="K1092" i="1"/>
  <c r="J1092" i="1"/>
  <c r="I1092" i="1"/>
  <c r="O1091" i="1"/>
  <c r="N1091" i="1"/>
  <c r="M1091" i="1"/>
  <c r="L1091" i="1"/>
  <c r="K1091" i="1"/>
  <c r="J1091" i="1"/>
  <c r="I1091" i="1"/>
  <c r="O1090" i="1"/>
  <c r="N1090" i="1"/>
  <c r="M1090" i="1"/>
  <c r="L1090" i="1"/>
  <c r="K1090" i="1"/>
  <c r="J1090" i="1"/>
  <c r="I1090" i="1"/>
  <c r="O1089" i="1"/>
  <c r="N1089" i="1"/>
  <c r="M1089" i="1"/>
  <c r="L1089" i="1"/>
  <c r="K1089" i="1"/>
  <c r="J1089" i="1"/>
  <c r="I1089" i="1"/>
  <c r="O1088" i="1"/>
  <c r="N1088" i="1"/>
  <c r="M1088" i="1"/>
  <c r="L1088" i="1"/>
  <c r="K1088" i="1"/>
  <c r="J1088" i="1"/>
  <c r="I1088" i="1"/>
  <c r="O1087" i="1"/>
  <c r="N1087" i="1"/>
  <c r="M1087" i="1"/>
  <c r="L1087" i="1"/>
  <c r="K1087" i="1"/>
  <c r="J1087" i="1"/>
  <c r="I1087" i="1"/>
  <c r="O1086" i="1"/>
  <c r="N1086" i="1"/>
  <c r="M1086" i="1"/>
  <c r="L1086" i="1"/>
  <c r="K1086" i="1"/>
  <c r="J1086" i="1"/>
  <c r="I1086" i="1"/>
  <c r="O1085" i="1"/>
  <c r="N1085" i="1"/>
  <c r="M1085" i="1"/>
  <c r="L1085" i="1"/>
  <c r="K1085" i="1"/>
  <c r="J1085" i="1"/>
  <c r="I1085" i="1"/>
  <c r="O1084" i="1"/>
  <c r="N1084" i="1"/>
  <c r="M1084" i="1"/>
  <c r="L1084" i="1"/>
  <c r="K1084" i="1"/>
  <c r="J1084" i="1"/>
  <c r="I1084" i="1"/>
  <c r="P1084" i="1" s="1"/>
  <c r="R1084" i="1" s="1"/>
  <c r="O1083" i="1"/>
  <c r="N1083" i="1"/>
  <c r="M1083" i="1"/>
  <c r="L1083" i="1"/>
  <c r="K1083" i="1"/>
  <c r="J1083" i="1"/>
  <c r="I1083" i="1"/>
  <c r="P1082" i="1"/>
  <c r="O1082" i="1"/>
  <c r="N1082" i="1"/>
  <c r="M1082" i="1"/>
  <c r="L1082" i="1"/>
  <c r="K1082" i="1"/>
  <c r="J1082" i="1"/>
  <c r="I1082" i="1"/>
  <c r="O1081" i="1"/>
  <c r="N1081" i="1"/>
  <c r="M1081" i="1"/>
  <c r="L1081" i="1"/>
  <c r="K1081" i="1"/>
  <c r="J1081" i="1"/>
  <c r="I1081" i="1"/>
  <c r="O1080" i="1"/>
  <c r="N1080" i="1"/>
  <c r="M1080" i="1"/>
  <c r="L1080" i="1"/>
  <c r="K1080" i="1"/>
  <c r="J1080" i="1"/>
  <c r="I1080" i="1"/>
  <c r="O1079" i="1"/>
  <c r="N1079" i="1"/>
  <c r="M1079" i="1"/>
  <c r="L1079" i="1"/>
  <c r="K1079" i="1"/>
  <c r="J1079" i="1"/>
  <c r="I1079" i="1"/>
  <c r="O1078" i="1"/>
  <c r="N1078" i="1"/>
  <c r="M1078" i="1"/>
  <c r="L1078" i="1"/>
  <c r="K1078" i="1"/>
  <c r="J1078" i="1"/>
  <c r="I1078" i="1"/>
  <c r="O1077" i="1"/>
  <c r="N1077" i="1"/>
  <c r="M1077" i="1"/>
  <c r="L1077" i="1"/>
  <c r="K1077" i="1"/>
  <c r="J1077" i="1"/>
  <c r="I1077" i="1"/>
  <c r="O1076" i="1"/>
  <c r="N1076" i="1"/>
  <c r="M1076" i="1"/>
  <c r="L1076" i="1"/>
  <c r="K1076" i="1"/>
  <c r="J1076" i="1"/>
  <c r="I1076" i="1"/>
  <c r="O1075" i="1"/>
  <c r="N1075" i="1"/>
  <c r="M1075" i="1"/>
  <c r="L1075" i="1"/>
  <c r="K1075" i="1"/>
  <c r="J1075" i="1"/>
  <c r="I1075" i="1"/>
  <c r="P1075" i="1" s="1"/>
  <c r="O1074" i="1"/>
  <c r="N1074" i="1"/>
  <c r="M1074" i="1"/>
  <c r="L1074" i="1"/>
  <c r="K1074" i="1"/>
  <c r="J1074" i="1"/>
  <c r="I1074" i="1"/>
  <c r="P1074" i="1" s="1"/>
  <c r="O1073" i="1"/>
  <c r="N1073" i="1"/>
  <c r="M1073" i="1"/>
  <c r="L1073" i="1"/>
  <c r="K1073" i="1"/>
  <c r="J1073" i="1"/>
  <c r="I1073" i="1"/>
  <c r="P1073" i="1" s="1"/>
  <c r="O1072" i="1"/>
  <c r="N1072" i="1"/>
  <c r="M1072" i="1"/>
  <c r="L1072" i="1"/>
  <c r="K1072" i="1"/>
  <c r="J1072" i="1"/>
  <c r="I1072" i="1"/>
  <c r="O1071" i="1"/>
  <c r="N1071" i="1"/>
  <c r="M1071" i="1"/>
  <c r="L1071" i="1"/>
  <c r="K1071" i="1"/>
  <c r="J1071" i="1"/>
  <c r="I1071" i="1"/>
  <c r="O1070" i="1"/>
  <c r="N1070" i="1"/>
  <c r="M1070" i="1"/>
  <c r="L1070" i="1"/>
  <c r="K1070" i="1"/>
  <c r="J1070" i="1"/>
  <c r="I1070" i="1"/>
  <c r="O1069" i="1"/>
  <c r="N1069" i="1"/>
  <c r="M1069" i="1"/>
  <c r="L1069" i="1"/>
  <c r="K1069" i="1"/>
  <c r="J1069" i="1"/>
  <c r="I1069" i="1"/>
  <c r="O1068" i="1"/>
  <c r="N1068" i="1"/>
  <c r="M1068" i="1"/>
  <c r="L1068" i="1"/>
  <c r="K1068" i="1"/>
  <c r="J1068" i="1"/>
  <c r="I1068" i="1"/>
  <c r="O1067" i="1"/>
  <c r="N1067" i="1"/>
  <c r="M1067" i="1"/>
  <c r="L1067" i="1"/>
  <c r="K1067" i="1"/>
  <c r="J1067" i="1"/>
  <c r="I1067" i="1"/>
  <c r="O1066" i="1"/>
  <c r="N1066" i="1"/>
  <c r="M1066" i="1"/>
  <c r="L1066" i="1"/>
  <c r="K1066" i="1"/>
  <c r="J1066" i="1"/>
  <c r="I1066" i="1"/>
  <c r="P1066" i="1" s="1"/>
  <c r="O1065" i="1"/>
  <c r="N1065" i="1"/>
  <c r="M1065" i="1"/>
  <c r="L1065" i="1"/>
  <c r="K1065" i="1"/>
  <c r="J1065" i="1"/>
  <c r="I1065" i="1"/>
  <c r="O1064" i="1"/>
  <c r="N1064" i="1"/>
  <c r="M1064" i="1"/>
  <c r="L1064" i="1"/>
  <c r="K1064" i="1"/>
  <c r="J1064" i="1"/>
  <c r="I1064" i="1"/>
  <c r="O1063" i="1"/>
  <c r="N1063" i="1"/>
  <c r="M1063" i="1"/>
  <c r="L1063" i="1"/>
  <c r="K1063" i="1"/>
  <c r="J1063" i="1"/>
  <c r="I1063" i="1"/>
  <c r="P1063" i="1" s="1"/>
  <c r="Q1063" i="1" s="1"/>
  <c r="O1062" i="1"/>
  <c r="N1062" i="1"/>
  <c r="M1062" i="1"/>
  <c r="L1062" i="1"/>
  <c r="K1062" i="1"/>
  <c r="J1062" i="1"/>
  <c r="I1062" i="1"/>
  <c r="O1061" i="1"/>
  <c r="N1061" i="1"/>
  <c r="M1061" i="1"/>
  <c r="L1061" i="1"/>
  <c r="K1061" i="1"/>
  <c r="J1061" i="1"/>
  <c r="I1061" i="1"/>
  <c r="O1060" i="1"/>
  <c r="N1060" i="1"/>
  <c r="M1060" i="1"/>
  <c r="L1060" i="1"/>
  <c r="K1060" i="1"/>
  <c r="J1060" i="1"/>
  <c r="I1060" i="1"/>
  <c r="O1059" i="1"/>
  <c r="N1059" i="1"/>
  <c r="M1059" i="1"/>
  <c r="L1059" i="1"/>
  <c r="K1059" i="1"/>
  <c r="J1059" i="1"/>
  <c r="I1059" i="1"/>
  <c r="O1058" i="1"/>
  <c r="N1058" i="1"/>
  <c r="M1058" i="1"/>
  <c r="L1058" i="1"/>
  <c r="K1058" i="1"/>
  <c r="J1058" i="1"/>
  <c r="I1058" i="1"/>
  <c r="O1057" i="1"/>
  <c r="N1057" i="1"/>
  <c r="M1057" i="1"/>
  <c r="L1057" i="1"/>
  <c r="K1057" i="1"/>
  <c r="J1057" i="1"/>
  <c r="I1057" i="1"/>
  <c r="O1056" i="1"/>
  <c r="N1056" i="1"/>
  <c r="M1056" i="1"/>
  <c r="L1056" i="1"/>
  <c r="K1056" i="1"/>
  <c r="J1056" i="1"/>
  <c r="I1056" i="1"/>
  <c r="O1055" i="1"/>
  <c r="N1055" i="1"/>
  <c r="M1055" i="1"/>
  <c r="L1055" i="1"/>
  <c r="K1055" i="1"/>
  <c r="J1055" i="1"/>
  <c r="I1055" i="1"/>
  <c r="O1054" i="1"/>
  <c r="N1054" i="1"/>
  <c r="M1054" i="1"/>
  <c r="L1054" i="1"/>
  <c r="K1054" i="1"/>
  <c r="J1054" i="1"/>
  <c r="I1054" i="1"/>
  <c r="O1053" i="1"/>
  <c r="N1053" i="1"/>
  <c r="M1053" i="1"/>
  <c r="L1053" i="1"/>
  <c r="K1053" i="1"/>
  <c r="J1053" i="1"/>
  <c r="I1053" i="1"/>
  <c r="O1052" i="1"/>
  <c r="N1052" i="1"/>
  <c r="M1052" i="1"/>
  <c r="L1052" i="1"/>
  <c r="K1052" i="1"/>
  <c r="J1052" i="1"/>
  <c r="I1052" i="1"/>
  <c r="O1051" i="1"/>
  <c r="N1051" i="1"/>
  <c r="M1051" i="1"/>
  <c r="L1051" i="1"/>
  <c r="K1051" i="1"/>
  <c r="J1051" i="1"/>
  <c r="I1051" i="1"/>
  <c r="O1050" i="1"/>
  <c r="N1050" i="1"/>
  <c r="M1050" i="1"/>
  <c r="L1050" i="1"/>
  <c r="P1050" i="1" s="1"/>
  <c r="K1050" i="1"/>
  <c r="J1050" i="1"/>
  <c r="I1050" i="1"/>
  <c r="O1049" i="1"/>
  <c r="N1049" i="1"/>
  <c r="M1049" i="1"/>
  <c r="L1049" i="1"/>
  <c r="K1049" i="1"/>
  <c r="J1049" i="1"/>
  <c r="I1049" i="1"/>
  <c r="O1048" i="1"/>
  <c r="N1048" i="1"/>
  <c r="M1048" i="1"/>
  <c r="L1048" i="1"/>
  <c r="P1048" i="1" s="1"/>
  <c r="K1048" i="1"/>
  <c r="J1048" i="1"/>
  <c r="I1048" i="1"/>
  <c r="O1047" i="1"/>
  <c r="N1047" i="1"/>
  <c r="M1047" i="1"/>
  <c r="L1047" i="1"/>
  <c r="K1047" i="1"/>
  <c r="J1047" i="1"/>
  <c r="I1047" i="1"/>
  <c r="O1046" i="1"/>
  <c r="N1046" i="1"/>
  <c r="M1046" i="1"/>
  <c r="L1046" i="1"/>
  <c r="K1046" i="1"/>
  <c r="J1046" i="1"/>
  <c r="I1046" i="1"/>
  <c r="O1045" i="1"/>
  <c r="N1045" i="1"/>
  <c r="M1045" i="1"/>
  <c r="L1045" i="1"/>
  <c r="K1045" i="1"/>
  <c r="J1045" i="1"/>
  <c r="I1045" i="1"/>
  <c r="P1045" i="1" s="1"/>
  <c r="S1045" i="1" s="1"/>
  <c r="O1044" i="1"/>
  <c r="N1044" i="1"/>
  <c r="M1044" i="1"/>
  <c r="L1044" i="1"/>
  <c r="K1044" i="1"/>
  <c r="J1044" i="1"/>
  <c r="I1044" i="1"/>
  <c r="O1043" i="1"/>
  <c r="N1043" i="1"/>
  <c r="M1043" i="1"/>
  <c r="L1043" i="1"/>
  <c r="K1043" i="1"/>
  <c r="J1043" i="1"/>
  <c r="I1043" i="1"/>
  <c r="O1042" i="1"/>
  <c r="N1042" i="1"/>
  <c r="M1042" i="1"/>
  <c r="L1042" i="1"/>
  <c r="K1042" i="1"/>
  <c r="J1042" i="1"/>
  <c r="I1042" i="1"/>
  <c r="O1041" i="1"/>
  <c r="N1041" i="1"/>
  <c r="M1041" i="1"/>
  <c r="L1041" i="1"/>
  <c r="K1041" i="1"/>
  <c r="J1041" i="1"/>
  <c r="I1041" i="1"/>
  <c r="O1040" i="1"/>
  <c r="N1040" i="1"/>
  <c r="M1040" i="1"/>
  <c r="L1040" i="1"/>
  <c r="K1040" i="1"/>
  <c r="J1040" i="1"/>
  <c r="I1040" i="1"/>
  <c r="O1039" i="1"/>
  <c r="N1039" i="1"/>
  <c r="M1039" i="1"/>
  <c r="L1039" i="1"/>
  <c r="K1039" i="1"/>
  <c r="J1039" i="1"/>
  <c r="I1039" i="1"/>
  <c r="O1038" i="1"/>
  <c r="N1038" i="1"/>
  <c r="M1038" i="1"/>
  <c r="L1038" i="1"/>
  <c r="K1038" i="1"/>
  <c r="J1038" i="1"/>
  <c r="I1038" i="1"/>
  <c r="O1037" i="1"/>
  <c r="N1037" i="1"/>
  <c r="M1037" i="1"/>
  <c r="L1037" i="1"/>
  <c r="K1037" i="1"/>
  <c r="J1037" i="1"/>
  <c r="P1037" i="1" s="1"/>
  <c r="S1037" i="1" s="1"/>
  <c r="I1037" i="1"/>
  <c r="O1036" i="1"/>
  <c r="N1036" i="1"/>
  <c r="M1036" i="1"/>
  <c r="L1036" i="1"/>
  <c r="K1036" i="1"/>
  <c r="J1036" i="1"/>
  <c r="I1036" i="1"/>
  <c r="O1035" i="1"/>
  <c r="N1035" i="1"/>
  <c r="M1035" i="1"/>
  <c r="L1035" i="1"/>
  <c r="K1035" i="1"/>
  <c r="J1035" i="1"/>
  <c r="I1035" i="1"/>
  <c r="P1035" i="1" s="1"/>
  <c r="O1034" i="1"/>
  <c r="N1034" i="1"/>
  <c r="M1034" i="1"/>
  <c r="L1034" i="1"/>
  <c r="K1034" i="1"/>
  <c r="J1034" i="1"/>
  <c r="I1034" i="1"/>
  <c r="O1033" i="1"/>
  <c r="N1033" i="1"/>
  <c r="M1033" i="1"/>
  <c r="L1033" i="1"/>
  <c r="K1033" i="1"/>
  <c r="J1033" i="1"/>
  <c r="I1033" i="1"/>
  <c r="O1032" i="1"/>
  <c r="N1032" i="1"/>
  <c r="M1032" i="1"/>
  <c r="L1032" i="1"/>
  <c r="K1032" i="1"/>
  <c r="J1032" i="1"/>
  <c r="I1032" i="1"/>
  <c r="O1031" i="1"/>
  <c r="N1031" i="1"/>
  <c r="M1031" i="1"/>
  <c r="L1031" i="1"/>
  <c r="K1031" i="1"/>
  <c r="J1031" i="1"/>
  <c r="I1031" i="1"/>
  <c r="O1030" i="1"/>
  <c r="N1030" i="1"/>
  <c r="M1030" i="1"/>
  <c r="L1030" i="1"/>
  <c r="K1030" i="1"/>
  <c r="J1030" i="1"/>
  <c r="I1030" i="1"/>
  <c r="O1029" i="1"/>
  <c r="N1029" i="1"/>
  <c r="M1029" i="1"/>
  <c r="L1029" i="1"/>
  <c r="P1029" i="1" s="1"/>
  <c r="S1029" i="1" s="1"/>
  <c r="K1029" i="1"/>
  <c r="J1029" i="1"/>
  <c r="I1029" i="1"/>
  <c r="O1028" i="1"/>
  <c r="N1028" i="1"/>
  <c r="M1028" i="1"/>
  <c r="L1028" i="1"/>
  <c r="K1028" i="1"/>
  <c r="P1028" i="1" s="1"/>
  <c r="J1028" i="1"/>
  <c r="I1028" i="1"/>
  <c r="O1027" i="1"/>
  <c r="N1027" i="1"/>
  <c r="M1027" i="1"/>
  <c r="L1027" i="1"/>
  <c r="K1027" i="1"/>
  <c r="J1027" i="1"/>
  <c r="I1027" i="1"/>
  <c r="O1026" i="1"/>
  <c r="N1026" i="1"/>
  <c r="M1026" i="1"/>
  <c r="L1026" i="1"/>
  <c r="K1026" i="1"/>
  <c r="J1026" i="1"/>
  <c r="I1026" i="1"/>
  <c r="P1026" i="1" s="1"/>
  <c r="O1025" i="1"/>
  <c r="N1025" i="1"/>
  <c r="M1025" i="1"/>
  <c r="L1025" i="1"/>
  <c r="K1025" i="1"/>
  <c r="J1025" i="1"/>
  <c r="I1025" i="1"/>
  <c r="O1024" i="1"/>
  <c r="N1024" i="1"/>
  <c r="M1024" i="1"/>
  <c r="L1024" i="1"/>
  <c r="K1024" i="1"/>
  <c r="J1024" i="1"/>
  <c r="I1024" i="1"/>
  <c r="O1023" i="1"/>
  <c r="N1023" i="1"/>
  <c r="M1023" i="1"/>
  <c r="L1023" i="1"/>
  <c r="K1023" i="1"/>
  <c r="J1023" i="1"/>
  <c r="I1023" i="1"/>
  <c r="O1022" i="1"/>
  <c r="N1022" i="1"/>
  <c r="M1022" i="1"/>
  <c r="P1022" i="1" s="1"/>
  <c r="L1022" i="1"/>
  <c r="K1022" i="1"/>
  <c r="J1022" i="1"/>
  <c r="I1022" i="1"/>
  <c r="O1021" i="1"/>
  <c r="N1021" i="1"/>
  <c r="M1021" i="1"/>
  <c r="L1021" i="1"/>
  <c r="K1021" i="1"/>
  <c r="J1021" i="1"/>
  <c r="I1021" i="1"/>
  <c r="P1021" i="1" s="1"/>
  <c r="S1021" i="1" s="1"/>
  <c r="O1020" i="1"/>
  <c r="N1020" i="1"/>
  <c r="M1020" i="1"/>
  <c r="L1020" i="1"/>
  <c r="K1020" i="1"/>
  <c r="J1020" i="1"/>
  <c r="I1020" i="1"/>
  <c r="O1019" i="1"/>
  <c r="N1019" i="1"/>
  <c r="M1019" i="1"/>
  <c r="L1019" i="1"/>
  <c r="K1019" i="1"/>
  <c r="J1019" i="1"/>
  <c r="I1019" i="1"/>
  <c r="O1018" i="1"/>
  <c r="N1018" i="1"/>
  <c r="M1018" i="1"/>
  <c r="L1018" i="1"/>
  <c r="K1018" i="1"/>
  <c r="J1018" i="1"/>
  <c r="I1018" i="1"/>
  <c r="O1017" i="1"/>
  <c r="N1017" i="1"/>
  <c r="M1017" i="1"/>
  <c r="L1017" i="1"/>
  <c r="K1017" i="1"/>
  <c r="J1017" i="1"/>
  <c r="I1017" i="1"/>
  <c r="P1017" i="1" s="1"/>
  <c r="O1016" i="1"/>
  <c r="N1016" i="1"/>
  <c r="M1016" i="1"/>
  <c r="L1016" i="1"/>
  <c r="K1016" i="1"/>
  <c r="J1016" i="1"/>
  <c r="I1016" i="1"/>
  <c r="O1015" i="1"/>
  <c r="N1015" i="1"/>
  <c r="M1015" i="1"/>
  <c r="L1015" i="1"/>
  <c r="K1015" i="1"/>
  <c r="J1015" i="1"/>
  <c r="I1015" i="1"/>
  <c r="O1014" i="1"/>
  <c r="N1014" i="1"/>
  <c r="M1014" i="1"/>
  <c r="L1014" i="1"/>
  <c r="K1014" i="1"/>
  <c r="J1014" i="1"/>
  <c r="I1014" i="1"/>
  <c r="O1013" i="1"/>
  <c r="N1013" i="1"/>
  <c r="M1013" i="1"/>
  <c r="L1013" i="1"/>
  <c r="K1013" i="1"/>
  <c r="J1013" i="1"/>
  <c r="I1013" i="1"/>
  <c r="P1013" i="1" s="1"/>
  <c r="S1013" i="1" s="1"/>
  <c r="O1012" i="1"/>
  <c r="N1012" i="1"/>
  <c r="M1012" i="1"/>
  <c r="L1012" i="1"/>
  <c r="K1012" i="1"/>
  <c r="J1012" i="1"/>
  <c r="I1012" i="1"/>
  <c r="O1011" i="1"/>
  <c r="N1011" i="1"/>
  <c r="M1011" i="1"/>
  <c r="L1011" i="1"/>
  <c r="K1011" i="1"/>
  <c r="J1011" i="1"/>
  <c r="I1011" i="1"/>
  <c r="O1010" i="1"/>
  <c r="N1010" i="1"/>
  <c r="M1010" i="1"/>
  <c r="L1010" i="1"/>
  <c r="K1010" i="1"/>
  <c r="J1010" i="1"/>
  <c r="I1010" i="1"/>
  <c r="O1009" i="1"/>
  <c r="N1009" i="1"/>
  <c r="M1009" i="1"/>
  <c r="L1009" i="1"/>
  <c r="K1009" i="1"/>
  <c r="J1009" i="1"/>
  <c r="I1009" i="1"/>
  <c r="O1008" i="1"/>
  <c r="N1008" i="1"/>
  <c r="M1008" i="1"/>
  <c r="L1008" i="1"/>
  <c r="K1008" i="1"/>
  <c r="J1008" i="1"/>
  <c r="I1008" i="1"/>
  <c r="P1008" i="1" s="1"/>
  <c r="O1007" i="1"/>
  <c r="N1007" i="1"/>
  <c r="M1007" i="1"/>
  <c r="L1007" i="1"/>
  <c r="K1007" i="1"/>
  <c r="J1007" i="1"/>
  <c r="I1007" i="1"/>
  <c r="O1006" i="1"/>
  <c r="N1006" i="1"/>
  <c r="M1006" i="1"/>
  <c r="L1006" i="1"/>
  <c r="K1006" i="1"/>
  <c r="J1006" i="1"/>
  <c r="I1006" i="1"/>
  <c r="O1005" i="1"/>
  <c r="N1005" i="1"/>
  <c r="M1005" i="1"/>
  <c r="L1005" i="1"/>
  <c r="K1005" i="1"/>
  <c r="J1005" i="1"/>
  <c r="P1005" i="1" s="1"/>
  <c r="S1005" i="1" s="1"/>
  <c r="I1005" i="1"/>
  <c r="O1004" i="1"/>
  <c r="N1004" i="1"/>
  <c r="M1004" i="1"/>
  <c r="L1004" i="1"/>
  <c r="K1004" i="1"/>
  <c r="J1004" i="1"/>
  <c r="I1004" i="1"/>
  <c r="O1003" i="1"/>
  <c r="N1003" i="1"/>
  <c r="M1003" i="1"/>
  <c r="L1003" i="1"/>
  <c r="K1003" i="1"/>
  <c r="J1003" i="1"/>
  <c r="I1003" i="1"/>
  <c r="O1002" i="1"/>
  <c r="N1002" i="1"/>
  <c r="M1002" i="1"/>
  <c r="L1002" i="1"/>
  <c r="K1002" i="1"/>
  <c r="J1002" i="1"/>
  <c r="I1002" i="1"/>
  <c r="O1001" i="1"/>
  <c r="N1001" i="1"/>
  <c r="M1001" i="1"/>
  <c r="L1001" i="1"/>
  <c r="K1001" i="1"/>
  <c r="J1001" i="1"/>
  <c r="I1001" i="1"/>
  <c r="O1000" i="1"/>
  <c r="N1000" i="1"/>
  <c r="M1000" i="1"/>
  <c r="L1000" i="1"/>
  <c r="K1000" i="1"/>
  <c r="J1000" i="1"/>
  <c r="P1000" i="1" s="1"/>
  <c r="I1000" i="1"/>
  <c r="O999" i="1"/>
  <c r="N999" i="1"/>
  <c r="M999" i="1"/>
  <c r="L999" i="1"/>
  <c r="K999" i="1"/>
  <c r="J999" i="1"/>
  <c r="I999" i="1"/>
  <c r="P999" i="1" s="1"/>
  <c r="O998" i="1"/>
  <c r="N998" i="1"/>
  <c r="M998" i="1"/>
  <c r="L998" i="1"/>
  <c r="K998" i="1"/>
  <c r="J998" i="1"/>
  <c r="I998" i="1"/>
  <c r="P997" i="1"/>
  <c r="S997" i="1" s="1"/>
  <c r="O997" i="1"/>
  <c r="N997" i="1"/>
  <c r="M997" i="1"/>
  <c r="L997" i="1"/>
  <c r="K997" i="1"/>
  <c r="J997" i="1"/>
  <c r="I997" i="1"/>
  <c r="O996" i="1"/>
  <c r="N996" i="1"/>
  <c r="M996" i="1"/>
  <c r="L996" i="1"/>
  <c r="K996" i="1"/>
  <c r="J996" i="1"/>
  <c r="I996" i="1"/>
  <c r="O995" i="1"/>
  <c r="N995" i="1"/>
  <c r="M995" i="1"/>
  <c r="L995" i="1"/>
  <c r="K995" i="1"/>
  <c r="J995" i="1"/>
  <c r="I995" i="1"/>
  <c r="O994" i="1"/>
  <c r="N994" i="1"/>
  <c r="M994" i="1"/>
  <c r="L994" i="1"/>
  <c r="K994" i="1"/>
  <c r="J994" i="1"/>
  <c r="I994" i="1"/>
  <c r="O993" i="1"/>
  <c r="N993" i="1"/>
  <c r="M993" i="1"/>
  <c r="L993" i="1"/>
  <c r="K993" i="1"/>
  <c r="J993" i="1"/>
  <c r="I993" i="1"/>
  <c r="O992" i="1"/>
  <c r="N992" i="1"/>
  <c r="M992" i="1"/>
  <c r="L992" i="1"/>
  <c r="K992" i="1"/>
  <c r="J992" i="1"/>
  <c r="I992" i="1"/>
  <c r="O991" i="1"/>
  <c r="N991" i="1"/>
  <c r="M991" i="1"/>
  <c r="L991" i="1"/>
  <c r="K991" i="1"/>
  <c r="J991" i="1"/>
  <c r="I991" i="1"/>
  <c r="O990" i="1"/>
  <c r="N990" i="1"/>
  <c r="M990" i="1"/>
  <c r="L990" i="1"/>
  <c r="K990" i="1"/>
  <c r="J990" i="1"/>
  <c r="I990" i="1"/>
  <c r="P990" i="1" s="1"/>
  <c r="O989" i="1"/>
  <c r="N989" i="1"/>
  <c r="M989" i="1"/>
  <c r="L989" i="1"/>
  <c r="K989" i="1"/>
  <c r="J989" i="1"/>
  <c r="I989" i="1"/>
  <c r="P989" i="1" s="1"/>
  <c r="S989" i="1" s="1"/>
  <c r="O988" i="1"/>
  <c r="N988" i="1"/>
  <c r="M988" i="1"/>
  <c r="L988" i="1"/>
  <c r="K988" i="1"/>
  <c r="J988" i="1"/>
  <c r="I988" i="1"/>
  <c r="O987" i="1"/>
  <c r="N987" i="1"/>
  <c r="M987" i="1"/>
  <c r="L987" i="1"/>
  <c r="K987" i="1"/>
  <c r="J987" i="1"/>
  <c r="I987" i="1"/>
  <c r="O986" i="1"/>
  <c r="N986" i="1"/>
  <c r="M986" i="1"/>
  <c r="L986" i="1"/>
  <c r="K986" i="1"/>
  <c r="J986" i="1"/>
  <c r="I986" i="1"/>
  <c r="O985" i="1"/>
  <c r="N985" i="1"/>
  <c r="M985" i="1"/>
  <c r="L985" i="1"/>
  <c r="K985" i="1"/>
  <c r="J985" i="1"/>
  <c r="I985" i="1"/>
  <c r="O984" i="1"/>
  <c r="N984" i="1"/>
  <c r="M984" i="1"/>
  <c r="L984" i="1"/>
  <c r="K984" i="1"/>
  <c r="J984" i="1"/>
  <c r="I984" i="1"/>
  <c r="O983" i="1"/>
  <c r="N983" i="1"/>
  <c r="M983" i="1"/>
  <c r="L983" i="1"/>
  <c r="K983" i="1"/>
  <c r="J983" i="1"/>
  <c r="I983" i="1"/>
  <c r="O982" i="1"/>
  <c r="N982" i="1"/>
  <c r="M982" i="1"/>
  <c r="L982" i="1"/>
  <c r="K982" i="1"/>
  <c r="J982" i="1"/>
  <c r="I982" i="1"/>
  <c r="O981" i="1"/>
  <c r="N981" i="1"/>
  <c r="M981" i="1"/>
  <c r="L981" i="1"/>
  <c r="K981" i="1"/>
  <c r="J981" i="1"/>
  <c r="I981" i="1"/>
  <c r="P981" i="1" s="1"/>
  <c r="S981" i="1" s="1"/>
  <c r="O980" i="1"/>
  <c r="N980" i="1"/>
  <c r="M980" i="1"/>
  <c r="L980" i="1"/>
  <c r="K980" i="1"/>
  <c r="J980" i="1"/>
  <c r="I980" i="1"/>
  <c r="P980" i="1" s="1"/>
  <c r="O979" i="1"/>
  <c r="N979" i="1"/>
  <c r="M979" i="1"/>
  <c r="L979" i="1"/>
  <c r="K979" i="1"/>
  <c r="J979" i="1"/>
  <c r="I979" i="1"/>
  <c r="O978" i="1"/>
  <c r="N978" i="1"/>
  <c r="M978" i="1"/>
  <c r="L978" i="1"/>
  <c r="K978" i="1"/>
  <c r="J978" i="1"/>
  <c r="I978" i="1"/>
  <c r="O977" i="1"/>
  <c r="N977" i="1"/>
  <c r="M977" i="1"/>
  <c r="L977" i="1"/>
  <c r="K977" i="1"/>
  <c r="J977" i="1"/>
  <c r="I977" i="1"/>
  <c r="O976" i="1"/>
  <c r="N976" i="1"/>
  <c r="M976" i="1"/>
  <c r="L976" i="1"/>
  <c r="K976" i="1"/>
  <c r="J976" i="1"/>
  <c r="I976" i="1"/>
  <c r="O975" i="1"/>
  <c r="N975" i="1"/>
  <c r="M975" i="1"/>
  <c r="L975" i="1"/>
  <c r="K975" i="1"/>
  <c r="J975" i="1"/>
  <c r="I975" i="1"/>
  <c r="O974" i="1"/>
  <c r="N974" i="1"/>
  <c r="M974" i="1"/>
  <c r="L974" i="1"/>
  <c r="K974" i="1"/>
  <c r="J974" i="1"/>
  <c r="I974" i="1"/>
  <c r="O973" i="1"/>
  <c r="N973" i="1"/>
  <c r="M973" i="1"/>
  <c r="L973" i="1"/>
  <c r="K973" i="1"/>
  <c r="J973" i="1"/>
  <c r="P973" i="1" s="1"/>
  <c r="S973" i="1" s="1"/>
  <c r="I973" i="1"/>
  <c r="O972" i="1"/>
  <c r="N972" i="1"/>
  <c r="M972" i="1"/>
  <c r="L972" i="1"/>
  <c r="K972" i="1"/>
  <c r="J972" i="1"/>
  <c r="P972" i="1" s="1"/>
  <c r="I972" i="1"/>
  <c r="O971" i="1"/>
  <c r="N971" i="1"/>
  <c r="M971" i="1"/>
  <c r="L971" i="1"/>
  <c r="K971" i="1"/>
  <c r="J971" i="1"/>
  <c r="I971" i="1"/>
  <c r="P971" i="1" s="1"/>
  <c r="O970" i="1"/>
  <c r="N970" i="1"/>
  <c r="M970" i="1"/>
  <c r="L970" i="1"/>
  <c r="K970" i="1"/>
  <c r="J970" i="1"/>
  <c r="I970" i="1"/>
  <c r="O969" i="1"/>
  <c r="N969" i="1"/>
  <c r="M969" i="1"/>
  <c r="L969" i="1"/>
  <c r="K969" i="1"/>
  <c r="J969" i="1"/>
  <c r="I969" i="1"/>
  <c r="O968" i="1"/>
  <c r="N968" i="1"/>
  <c r="M968" i="1"/>
  <c r="L968" i="1"/>
  <c r="K968" i="1"/>
  <c r="J968" i="1"/>
  <c r="I968" i="1"/>
  <c r="O967" i="1"/>
  <c r="N967" i="1"/>
  <c r="M967" i="1"/>
  <c r="L967" i="1"/>
  <c r="K967" i="1"/>
  <c r="J967" i="1"/>
  <c r="I967" i="1"/>
  <c r="O966" i="1"/>
  <c r="N966" i="1"/>
  <c r="M966" i="1"/>
  <c r="L966" i="1"/>
  <c r="K966" i="1"/>
  <c r="J966" i="1"/>
  <c r="I966" i="1"/>
  <c r="O965" i="1"/>
  <c r="N965" i="1"/>
  <c r="M965" i="1"/>
  <c r="L965" i="1"/>
  <c r="P965" i="1" s="1"/>
  <c r="S965" i="1" s="1"/>
  <c r="K965" i="1"/>
  <c r="J965" i="1"/>
  <c r="I965" i="1"/>
  <c r="O964" i="1"/>
  <c r="N964" i="1"/>
  <c r="M964" i="1"/>
  <c r="L964" i="1"/>
  <c r="K964" i="1"/>
  <c r="J964" i="1"/>
  <c r="I964" i="1"/>
  <c r="O963" i="1"/>
  <c r="N963" i="1"/>
  <c r="M963" i="1"/>
  <c r="L963" i="1"/>
  <c r="K963" i="1"/>
  <c r="J963" i="1"/>
  <c r="I963" i="1"/>
  <c r="O962" i="1"/>
  <c r="N962" i="1"/>
  <c r="M962" i="1"/>
  <c r="L962" i="1"/>
  <c r="K962" i="1"/>
  <c r="J962" i="1"/>
  <c r="I962" i="1"/>
  <c r="P962" i="1" s="1"/>
  <c r="O961" i="1"/>
  <c r="N961" i="1"/>
  <c r="M961" i="1"/>
  <c r="L961" i="1"/>
  <c r="K961" i="1"/>
  <c r="J961" i="1"/>
  <c r="I961" i="1"/>
  <c r="O960" i="1"/>
  <c r="N960" i="1"/>
  <c r="M960" i="1"/>
  <c r="L960" i="1"/>
  <c r="K960" i="1"/>
  <c r="J960" i="1"/>
  <c r="I960" i="1"/>
  <c r="O959" i="1"/>
  <c r="N959" i="1"/>
  <c r="M959" i="1"/>
  <c r="L959" i="1"/>
  <c r="K959" i="1"/>
  <c r="J959" i="1"/>
  <c r="I959" i="1"/>
  <c r="O958" i="1"/>
  <c r="N958" i="1"/>
  <c r="M958" i="1"/>
  <c r="P958" i="1" s="1"/>
  <c r="L958" i="1"/>
  <c r="K958" i="1"/>
  <c r="J958" i="1"/>
  <c r="I958" i="1"/>
  <c r="O957" i="1"/>
  <c r="N957" i="1"/>
  <c r="M957" i="1"/>
  <c r="L957" i="1"/>
  <c r="K957" i="1"/>
  <c r="J957" i="1"/>
  <c r="I957" i="1"/>
  <c r="P957" i="1" s="1"/>
  <c r="S957" i="1" s="1"/>
  <c r="O956" i="1"/>
  <c r="N956" i="1"/>
  <c r="M956" i="1"/>
  <c r="L956" i="1"/>
  <c r="K956" i="1"/>
  <c r="J956" i="1"/>
  <c r="I956" i="1"/>
  <c r="O955" i="1"/>
  <c r="N955" i="1"/>
  <c r="M955" i="1"/>
  <c r="L955" i="1"/>
  <c r="K955" i="1"/>
  <c r="J955" i="1"/>
  <c r="I955" i="1"/>
  <c r="O954" i="1"/>
  <c r="N954" i="1"/>
  <c r="M954" i="1"/>
  <c r="L954" i="1"/>
  <c r="K954" i="1"/>
  <c r="J954" i="1"/>
  <c r="I954" i="1"/>
  <c r="O953" i="1"/>
  <c r="N953" i="1"/>
  <c r="M953" i="1"/>
  <c r="L953" i="1"/>
  <c r="K953" i="1"/>
  <c r="J953" i="1"/>
  <c r="I953" i="1"/>
  <c r="P953" i="1" s="1"/>
  <c r="O952" i="1"/>
  <c r="N952" i="1"/>
  <c r="M952" i="1"/>
  <c r="L952" i="1"/>
  <c r="K952" i="1"/>
  <c r="J952" i="1"/>
  <c r="I952" i="1"/>
  <c r="O951" i="1"/>
  <c r="N951" i="1"/>
  <c r="M951" i="1"/>
  <c r="L951" i="1"/>
  <c r="K951" i="1"/>
  <c r="J951" i="1"/>
  <c r="I951" i="1"/>
  <c r="O950" i="1"/>
  <c r="N950" i="1"/>
  <c r="M950" i="1"/>
  <c r="L950" i="1"/>
  <c r="K950" i="1"/>
  <c r="J950" i="1"/>
  <c r="I950" i="1"/>
  <c r="O949" i="1"/>
  <c r="N949" i="1"/>
  <c r="M949" i="1"/>
  <c r="L949" i="1"/>
  <c r="K949" i="1"/>
  <c r="J949" i="1"/>
  <c r="I949" i="1"/>
  <c r="P949" i="1" s="1"/>
  <c r="S949" i="1" s="1"/>
  <c r="O948" i="1"/>
  <c r="N948" i="1"/>
  <c r="M948" i="1"/>
  <c r="L948" i="1"/>
  <c r="K948" i="1"/>
  <c r="J948" i="1"/>
  <c r="I948" i="1"/>
  <c r="O947" i="1"/>
  <c r="N947" i="1"/>
  <c r="M947" i="1"/>
  <c r="L947" i="1"/>
  <c r="K947" i="1"/>
  <c r="J947" i="1"/>
  <c r="I947" i="1"/>
  <c r="O946" i="1"/>
  <c r="N946" i="1"/>
  <c r="M946" i="1"/>
  <c r="L946" i="1"/>
  <c r="K946" i="1"/>
  <c r="J946" i="1"/>
  <c r="I946" i="1"/>
  <c r="O945" i="1"/>
  <c r="N945" i="1"/>
  <c r="M945" i="1"/>
  <c r="L945" i="1"/>
  <c r="K945" i="1"/>
  <c r="J945" i="1"/>
  <c r="I945" i="1"/>
  <c r="O944" i="1"/>
  <c r="N944" i="1"/>
  <c r="M944" i="1"/>
  <c r="L944" i="1"/>
  <c r="K944" i="1"/>
  <c r="J944" i="1"/>
  <c r="I944" i="1"/>
  <c r="P944" i="1" s="1"/>
  <c r="O943" i="1"/>
  <c r="N943" i="1"/>
  <c r="M943" i="1"/>
  <c r="L943" i="1"/>
  <c r="K943" i="1"/>
  <c r="J943" i="1"/>
  <c r="I943" i="1"/>
  <c r="O942" i="1"/>
  <c r="N942" i="1"/>
  <c r="M942" i="1"/>
  <c r="L942" i="1"/>
  <c r="K942" i="1"/>
  <c r="J942" i="1"/>
  <c r="I942" i="1"/>
  <c r="O941" i="1"/>
  <c r="N941" i="1"/>
  <c r="M941" i="1"/>
  <c r="L941" i="1"/>
  <c r="K941" i="1"/>
  <c r="J941" i="1"/>
  <c r="P941" i="1" s="1"/>
  <c r="S941" i="1" s="1"/>
  <c r="I941" i="1"/>
  <c r="O940" i="1"/>
  <c r="N940" i="1"/>
  <c r="M940" i="1"/>
  <c r="L940" i="1"/>
  <c r="K940" i="1"/>
  <c r="J940" i="1"/>
  <c r="I940" i="1"/>
  <c r="O939" i="1"/>
  <c r="N939" i="1"/>
  <c r="M939" i="1"/>
  <c r="L939" i="1"/>
  <c r="K939" i="1"/>
  <c r="J939" i="1"/>
  <c r="I939" i="1"/>
  <c r="O938" i="1"/>
  <c r="N938" i="1"/>
  <c r="M938" i="1"/>
  <c r="L938" i="1"/>
  <c r="K938" i="1"/>
  <c r="J938" i="1"/>
  <c r="I938" i="1"/>
  <c r="O937" i="1"/>
  <c r="N937" i="1"/>
  <c r="M937" i="1"/>
  <c r="L937" i="1"/>
  <c r="K937" i="1"/>
  <c r="J937" i="1"/>
  <c r="I937" i="1"/>
  <c r="O936" i="1"/>
  <c r="N936" i="1"/>
  <c r="M936" i="1"/>
  <c r="L936" i="1"/>
  <c r="K936" i="1"/>
  <c r="J936" i="1"/>
  <c r="I936" i="1"/>
  <c r="O935" i="1"/>
  <c r="N935" i="1"/>
  <c r="M935" i="1"/>
  <c r="L935" i="1"/>
  <c r="K935" i="1"/>
  <c r="J935" i="1"/>
  <c r="I935" i="1"/>
  <c r="P935" i="1" s="1"/>
  <c r="O934" i="1"/>
  <c r="N934" i="1"/>
  <c r="M934" i="1"/>
  <c r="L934" i="1"/>
  <c r="K934" i="1"/>
  <c r="J934" i="1"/>
  <c r="I934" i="1"/>
  <c r="P933" i="1"/>
  <c r="S933" i="1" s="1"/>
  <c r="O933" i="1"/>
  <c r="N933" i="1"/>
  <c r="M933" i="1"/>
  <c r="L933" i="1"/>
  <c r="K933" i="1"/>
  <c r="J933" i="1"/>
  <c r="I933" i="1"/>
  <c r="O932" i="1"/>
  <c r="N932" i="1"/>
  <c r="M932" i="1"/>
  <c r="L932" i="1"/>
  <c r="K932" i="1"/>
  <c r="J932" i="1"/>
  <c r="I932" i="1"/>
  <c r="O931" i="1"/>
  <c r="N931" i="1"/>
  <c r="M931" i="1"/>
  <c r="L931" i="1"/>
  <c r="K931" i="1"/>
  <c r="J931" i="1"/>
  <c r="I931" i="1"/>
  <c r="O930" i="1"/>
  <c r="N930" i="1"/>
  <c r="M930" i="1"/>
  <c r="L930" i="1"/>
  <c r="K930" i="1"/>
  <c r="J930" i="1"/>
  <c r="I930" i="1"/>
  <c r="O929" i="1"/>
  <c r="N929" i="1"/>
  <c r="M929" i="1"/>
  <c r="L929" i="1"/>
  <c r="K929" i="1"/>
  <c r="J929" i="1"/>
  <c r="I929" i="1"/>
  <c r="O928" i="1"/>
  <c r="N928" i="1"/>
  <c r="M928" i="1"/>
  <c r="L928" i="1"/>
  <c r="K928" i="1"/>
  <c r="J928" i="1"/>
  <c r="I928" i="1"/>
  <c r="O927" i="1"/>
  <c r="N927" i="1"/>
  <c r="M927" i="1"/>
  <c r="L927" i="1"/>
  <c r="K927" i="1"/>
  <c r="J927" i="1"/>
  <c r="I927" i="1"/>
  <c r="O926" i="1"/>
  <c r="N926" i="1"/>
  <c r="M926" i="1"/>
  <c r="L926" i="1"/>
  <c r="K926" i="1"/>
  <c r="J926" i="1"/>
  <c r="I926" i="1"/>
  <c r="P926" i="1" s="1"/>
  <c r="O925" i="1"/>
  <c r="N925" i="1"/>
  <c r="M925" i="1"/>
  <c r="L925" i="1"/>
  <c r="K925" i="1"/>
  <c r="J925" i="1"/>
  <c r="I925" i="1"/>
  <c r="P925" i="1" s="1"/>
  <c r="S925" i="1" s="1"/>
  <c r="O924" i="1"/>
  <c r="N924" i="1"/>
  <c r="M924" i="1"/>
  <c r="L924" i="1"/>
  <c r="K924" i="1"/>
  <c r="J924" i="1"/>
  <c r="I924" i="1"/>
  <c r="O923" i="1"/>
  <c r="N923" i="1"/>
  <c r="M923" i="1"/>
  <c r="L923" i="1"/>
  <c r="K923" i="1"/>
  <c r="J923" i="1"/>
  <c r="I923" i="1"/>
  <c r="O922" i="1"/>
  <c r="N922" i="1"/>
  <c r="M922" i="1"/>
  <c r="L922" i="1"/>
  <c r="K922" i="1"/>
  <c r="J922" i="1"/>
  <c r="I922" i="1"/>
  <c r="O921" i="1"/>
  <c r="N921" i="1"/>
  <c r="M921" i="1"/>
  <c r="L921" i="1"/>
  <c r="K921" i="1"/>
  <c r="J921" i="1"/>
  <c r="I921" i="1"/>
  <c r="O920" i="1"/>
  <c r="N920" i="1"/>
  <c r="M920" i="1"/>
  <c r="L920" i="1"/>
  <c r="K920" i="1"/>
  <c r="J920" i="1"/>
  <c r="I920" i="1"/>
  <c r="O919" i="1"/>
  <c r="N919" i="1"/>
  <c r="M919" i="1"/>
  <c r="L919" i="1"/>
  <c r="K919" i="1"/>
  <c r="J919" i="1"/>
  <c r="I919" i="1"/>
  <c r="O918" i="1"/>
  <c r="N918" i="1"/>
  <c r="M918" i="1"/>
  <c r="L918" i="1"/>
  <c r="K918" i="1"/>
  <c r="J918" i="1"/>
  <c r="I918" i="1"/>
  <c r="O917" i="1"/>
  <c r="N917" i="1"/>
  <c r="M917" i="1"/>
  <c r="L917" i="1"/>
  <c r="K917" i="1"/>
  <c r="J917" i="1"/>
  <c r="I917" i="1"/>
  <c r="O916" i="1"/>
  <c r="N916" i="1"/>
  <c r="M916" i="1"/>
  <c r="L916" i="1"/>
  <c r="K916" i="1"/>
  <c r="J916" i="1"/>
  <c r="I916" i="1"/>
  <c r="O915" i="1"/>
  <c r="N915" i="1"/>
  <c r="M915" i="1"/>
  <c r="L915" i="1"/>
  <c r="K915" i="1"/>
  <c r="J915" i="1"/>
  <c r="I915" i="1"/>
  <c r="O914" i="1"/>
  <c r="N914" i="1"/>
  <c r="M914" i="1"/>
  <c r="L914" i="1"/>
  <c r="K914" i="1"/>
  <c r="P914" i="1" s="1"/>
  <c r="J914" i="1"/>
  <c r="I914" i="1"/>
  <c r="O913" i="1"/>
  <c r="N913" i="1"/>
  <c r="M913" i="1"/>
  <c r="L913" i="1"/>
  <c r="K913" i="1"/>
  <c r="J913" i="1"/>
  <c r="I913" i="1"/>
  <c r="O912" i="1"/>
  <c r="N912" i="1"/>
  <c r="M912" i="1"/>
  <c r="L912" i="1"/>
  <c r="K912" i="1"/>
  <c r="J912" i="1"/>
  <c r="I912" i="1"/>
  <c r="O911" i="1"/>
  <c r="N911" i="1"/>
  <c r="M911" i="1"/>
  <c r="L911" i="1"/>
  <c r="K911" i="1"/>
  <c r="J911" i="1"/>
  <c r="I911" i="1"/>
  <c r="O910" i="1"/>
  <c r="N910" i="1"/>
  <c r="M910" i="1"/>
  <c r="L910" i="1"/>
  <c r="K910" i="1"/>
  <c r="J910" i="1"/>
  <c r="I910" i="1"/>
  <c r="O909" i="1"/>
  <c r="N909" i="1"/>
  <c r="M909" i="1"/>
  <c r="L909" i="1"/>
  <c r="K909" i="1"/>
  <c r="J909" i="1"/>
  <c r="I909" i="1"/>
  <c r="O908" i="1"/>
  <c r="N908" i="1"/>
  <c r="M908" i="1"/>
  <c r="L908" i="1"/>
  <c r="K908" i="1"/>
  <c r="J908" i="1"/>
  <c r="I908" i="1"/>
  <c r="O907" i="1"/>
  <c r="N907" i="1"/>
  <c r="M907" i="1"/>
  <c r="L907" i="1"/>
  <c r="K907" i="1"/>
  <c r="J907" i="1"/>
  <c r="I907" i="1"/>
  <c r="P907" i="1" s="1"/>
  <c r="O906" i="1"/>
  <c r="N906" i="1"/>
  <c r="M906" i="1"/>
  <c r="L906" i="1"/>
  <c r="K906" i="1"/>
  <c r="J906" i="1"/>
  <c r="I906" i="1"/>
  <c r="P906" i="1" s="1"/>
  <c r="O905" i="1"/>
  <c r="N905" i="1"/>
  <c r="M905" i="1"/>
  <c r="L905" i="1"/>
  <c r="K905" i="1"/>
  <c r="J905" i="1"/>
  <c r="I905" i="1"/>
  <c r="O904" i="1"/>
  <c r="N904" i="1"/>
  <c r="M904" i="1"/>
  <c r="L904" i="1"/>
  <c r="K904" i="1"/>
  <c r="J904" i="1"/>
  <c r="I904" i="1"/>
  <c r="O903" i="1"/>
  <c r="N903" i="1"/>
  <c r="M903" i="1"/>
  <c r="L903" i="1"/>
  <c r="K903" i="1"/>
  <c r="J903" i="1"/>
  <c r="I903" i="1"/>
  <c r="O902" i="1"/>
  <c r="N902" i="1"/>
  <c r="M902" i="1"/>
  <c r="L902" i="1"/>
  <c r="K902" i="1"/>
  <c r="J902" i="1"/>
  <c r="I902" i="1"/>
  <c r="O901" i="1"/>
  <c r="N901" i="1"/>
  <c r="M901" i="1"/>
  <c r="L901" i="1"/>
  <c r="K901" i="1"/>
  <c r="J901" i="1"/>
  <c r="I901" i="1"/>
  <c r="O900" i="1"/>
  <c r="N900" i="1"/>
  <c r="M900" i="1"/>
  <c r="L900" i="1"/>
  <c r="K900" i="1"/>
  <c r="J900" i="1"/>
  <c r="I900" i="1"/>
  <c r="O899" i="1"/>
  <c r="N899" i="1"/>
  <c r="M899" i="1"/>
  <c r="L899" i="1"/>
  <c r="K899" i="1"/>
  <c r="J899" i="1"/>
  <c r="I899" i="1"/>
  <c r="O898" i="1"/>
  <c r="N898" i="1"/>
  <c r="M898" i="1"/>
  <c r="L898" i="1"/>
  <c r="K898" i="1"/>
  <c r="J898" i="1"/>
  <c r="I898" i="1"/>
  <c r="P898" i="1" s="1"/>
  <c r="O897" i="1"/>
  <c r="N897" i="1"/>
  <c r="M897" i="1"/>
  <c r="L897" i="1"/>
  <c r="K897" i="1"/>
  <c r="J897" i="1"/>
  <c r="I897" i="1"/>
  <c r="O896" i="1"/>
  <c r="N896" i="1"/>
  <c r="M896" i="1"/>
  <c r="L896" i="1"/>
  <c r="K896" i="1"/>
  <c r="J896" i="1"/>
  <c r="I896" i="1"/>
  <c r="O895" i="1"/>
  <c r="N895" i="1"/>
  <c r="M895" i="1"/>
  <c r="L895" i="1"/>
  <c r="K895" i="1"/>
  <c r="J895" i="1"/>
  <c r="I895" i="1"/>
  <c r="O894" i="1"/>
  <c r="N894" i="1"/>
  <c r="M894" i="1"/>
  <c r="L894" i="1"/>
  <c r="K894" i="1"/>
  <c r="J894" i="1"/>
  <c r="I894" i="1"/>
  <c r="O893" i="1"/>
  <c r="N893" i="1"/>
  <c r="M893" i="1"/>
  <c r="L893" i="1"/>
  <c r="K893" i="1"/>
  <c r="J893" i="1"/>
  <c r="I893" i="1"/>
  <c r="O892" i="1"/>
  <c r="N892" i="1"/>
  <c r="M892" i="1"/>
  <c r="L892" i="1"/>
  <c r="K892" i="1"/>
  <c r="J892" i="1"/>
  <c r="I892" i="1"/>
  <c r="O891" i="1"/>
  <c r="N891" i="1"/>
  <c r="M891" i="1"/>
  <c r="L891" i="1"/>
  <c r="K891" i="1"/>
  <c r="J891" i="1"/>
  <c r="I891" i="1"/>
  <c r="O890" i="1"/>
  <c r="N890" i="1"/>
  <c r="M890" i="1"/>
  <c r="L890" i="1"/>
  <c r="P890" i="1" s="1"/>
  <c r="K890" i="1"/>
  <c r="J890" i="1"/>
  <c r="I890" i="1"/>
  <c r="O889" i="1"/>
  <c r="N889" i="1"/>
  <c r="M889" i="1"/>
  <c r="L889" i="1"/>
  <c r="K889" i="1"/>
  <c r="P889" i="1" s="1"/>
  <c r="J889" i="1"/>
  <c r="I889" i="1"/>
  <c r="O888" i="1"/>
  <c r="N888" i="1"/>
  <c r="M888" i="1"/>
  <c r="L888" i="1"/>
  <c r="K888" i="1"/>
  <c r="J888" i="1"/>
  <c r="I888" i="1"/>
  <c r="O887" i="1"/>
  <c r="N887" i="1"/>
  <c r="M887" i="1"/>
  <c r="L887" i="1"/>
  <c r="K887" i="1"/>
  <c r="J887" i="1"/>
  <c r="I887" i="1"/>
  <c r="P887" i="1" s="1"/>
  <c r="Q887" i="1" s="1"/>
  <c r="O886" i="1"/>
  <c r="N886" i="1"/>
  <c r="M886" i="1"/>
  <c r="L886" i="1"/>
  <c r="K886" i="1"/>
  <c r="J886" i="1"/>
  <c r="I886" i="1"/>
  <c r="O885" i="1"/>
  <c r="N885" i="1"/>
  <c r="M885" i="1"/>
  <c r="L885" i="1"/>
  <c r="K885" i="1"/>
  <c r="J885" i="1"/>
  <c r="I885" i="1"/>
  <c r="O884" i="1"/>
  <c r="N884" i="1"/>
  <c r="M884" i="1"/>
  <c r="L884" i="1"/>
  <c r="K884" i="1"/>
  <c r="J884" i="1"/>
  <c r="I884" i="1"/>
  <c r="O883" i="1"/>
  <c r="N883" i="1"/>
  <c r="M883" i="1"/>
  <c r="L883" i="1"/>
  <c r="K883" i="1"/>
  <c r="J883" i="1"/>
  <c r="I883" i="1"/>
  <c r="O882" i="1"/>
  <c r="N882" i="1"/>
  <c r="M882" i="1"/>
  <c r="L882" i="1"/>
  <c r="K882" i="1"/>
  <c r="J882" i="1"/>
  <c r="I882" i="1"/>
  <c r="P882" i="1" s="1"/>
  <c r="O881" i="1"/>
  <c r="N881" i="1"/>
  <c r="M881" i="1"/>
  <c r="L881" i="1"/>
  <c r="K881" i="1"/>
  <c r="J881" i="1"/>
  <c r="I881" i="1"/>
  <c r="O880" i="1"/>
  <c r="N880" i="1"/>
  <c r="M880" i="1"/>
  <c r="L880" i="1"/>
  <c r="K880" i="1"/>
  <c r="J880" i="1"/>
  <c r="I880" i="1"/>
  <c r="O879" i="1"/>
  <c r="N879" i="1"/>
  <c r="M879" i="1"/>
  <c r="L879" i="1"/>
  <c r="K879" i="1"/>
  <c r="J879" i="1"/>
  <c r="I879" i="1"/>
  <c r="O878" i="1"/>
  <c r="N878" i="1"/>
  <c r="M878" i="1"/>
  <c r="L878" i="1"/>
  <c r="K878" i="1"/>
  <c r="J878" i="1"/>
  <c r="I878" i="1"/>
  <c r="O877" i="1"/>
  <c r="N877" i="1"/>
  <c r="M877" i="1"/>
  <c r="L877" i="1"/>
  <c r="K877" i="1"/>
  <c r="J877" i="1"/>
  <c r="I877" i="1"/>
  <c r="O876" i="1"/>
  <c r="N876" i="1"/>
  <c r="M876" i="1"/>
  <c r="L876" i="1"/>
  <c r="K876" i="1"/>
  <c r="J876" i="1"/>
  <c r="I876" i="1"/>
  <c r="O875" i="1"/>
  <c r="N875" i="1"/>
  <c r="M875" i="1"/>
  <c r="L875" i="1"/>
  <c r="K875" i="1"/>
  <c r="J875" i="1"/>
  <c r="I875" i="1"/>
  <c r="O874" i="1"/>
  <c r="N874" i="1"/>
  <c r="M874" i="1"/>
  <c r="L874" i="1"/>
  <c r="K874" i="1"/>
  <c r="P874" i="1" s="1"/>
  <c r="J874" i="1"/>
  <c r="I874" i="1"/>
  <c r="O873" i="1"/>
  <c r="N873" i="1"/>
  <c r="M873" i="1"/>
  <c r="L873" i="1"/>
  <c r="K873" i="1"/>
  <c r="J873" i="1"/>
  <c r="I873" i="1"/>
  <c r="O872" i="1"/>
  <c r="N872" i="1"/>
  <c r="M872" i="1"/>
  <c r="L872" i="1"/>
  <c r="K872" i="1"/>
  <c r="J872" i="1"/>
  <c r="I872" i="1"/>
  <c r="O871" i="1"/>
  <c r="N871" i="1"/>
  <c r="M871" i="1"/>
  <c r="L871" i="1"/>
  <c r="K871" i="1"/>
  <c r="J871" i="1"/>
  <c r="I871" i="1"/>
  <c r="O870" i="1"/>
  <c r="N870" i="1"/>
  <c r="M870" i="1"/>
  <c r="L870" i="1"/>
  <c r="K870" i="1"/>
  <c r="J870" i="1"/>
  <c r="I870" i="1"/>
  <c r="O869" i="1"/>
  <c r="N869" i="1"/>
  <c r="M869" i="1"/>
  <c r="L869" i="1"/>
  <c r="K869" i="1"/>
  <c r="J869" i="1"/>
  <c r="I869" i="1"/>
  <c r="O868" i="1"/>
  <c r="N868" i="1"/>
  <c r="M868" i="1"/>
  <c r="L868" i="1"/>
  <c r="K868" i="1"/>
  <c r="J868" i="1"/>
  <c r="I868" i="1"/>
  <c r="O867" i="1"/>
  <c r="N867" i="1"/>
  <c r="M867" i="1"/>
  <c r="L867" i="1"/>
  <c r="K867" i="1"/>
  <c r="J867" i="1"/>
  <c r="I867" i="1"/>
  <c r="P866" i="1"/>
  <c r="O866" i="1"/>
  <c r="N866" i="1"/>
  <c r="M866" i="1"/>
  <c r="L866" i="1"/>
  <c r="K866" i="1"/>
  <c r="J866" i="1"/>
  <c r="I866" i="1"/>
  <c r="P865" i="1"/>
  <c r="O865" i="1"/>
  <c r="N865" i="1"/>
  <c r="M865" i="1"/>
  <c r="L865" i="1"/>
  <c r="K865" i="1"/>
  <c r="J865" i="1"/>
  <c r="I865" i="1"/>
  <c r="O864" i="1"/>
  <c r="N864" i="1"/>
  <c r="M864" i="1"/>
  <c r="L864" i="1"/>
  <c r="K864" i="1"/>
  <c r="J864" i="1"/>
  <c r="I864" i="1"/>
  <c r="O863" i="1"/>
  <c r="N863" i="1"/>
  <c r="M863" i="1"/>
  <c r="L863" i="1"/>
  <c r="K863" i="1"/>
  <c r="J863" i="1"/>
  <c r="I863" i="1"/>
  <c r="O862" i="1"/>
  <c r="N862" i="1"/>
  <c r="M862" i="1"/>
  <c r="L862" i="1"/>
  <c r="K862" i="1"/>
  <c r="J862" i="1"/>
  <c r="I862" i="1"/>
  <c r="O861" i="1"/>
  <c r="N861" i="1"/>
  <c r="M861" i="1"/>
  <c r="L861" i="1"/>
  <c r="K861" i="1"/>
  <c r="J861" i="1"/>
  <c r="I861" i="1"/>
  <c r="O860" i="1"/>
  <c r="N860" i="1"/>
  <c r="M860" i="1"/>
  <c r="L860" i="1"/>
  <c r="K860" i="1"/>
  <c r="J860" i="1"/>
  <c r="I860" i="1"/>
  <c r="O859" i="1"/>
  <c r="N859" i="1"/>
  <c r="M859" i="1"/>
  <c r="L859" i="1"/>
  <c r="K859" i="1"/>
  <c r="J859" i="1"/>
  <c r="I859" i="1"/>
  <c r="O858" i="1"/>
  <c r="N858" i="1"/>
  <c r="M858" i="1"/>
  <c r="L858" i="1"/>
  <c r="P858" i="1" s="1"/>
  <c r="K858" i="1"/>
  <c r="J858" i="1"/>
  <c r="I858" i="1"/>
  <c r="O857" i="1"/>
  <c r="N857" i="1"/>
  <c r="M857" i="1"/>
  <c r="L857" i="1"/>
  <c r="P857" i="1" s="1"/>
  <c r="K857" i="1"/>
  <c r="J857" i="1"/>
  <c r="I857" i="1"/>
  <c r="O856" i="1"/>
  <c r="N856" i="1"/>
  <c r="M856" i="1"/>
  <c r="L856" i="1"/>
  <c r="K856" i="1"/>
  <c r="J856" i="1"/>
  <c r="I856" i="1"/>
  <c r="O855" i="1"/>
  <c r="N855" i="1"/>
  <c r="M855" i="1"/>
  <c r="L855" i="1"/>
  <c r="K855" i="1"/>
  <c r="J855" i="1"/>
  <c r="I855" i="1"/>
  <c r="O854" i="1"/>
  <c r="N854" i="1"/>
  <c r="M854" i="1"/>
  <c r="L854" i="1"/>
  <c r="K854" i="1"/>
  <c r="J854" i="1"/>
  <c r="I854" i="1"/>
  <c r="O853" i="1"/>
  <c r="N853" i="1"/>
  <c r="M853" i="1"/>
  <c r="L853" i="1"/>
  <c r="K853" i="1"/>
  <c r="J853" i="1"/>
  <c r="I853" i="1"/>
  <c r="O852" i="1"/>
  <c r="N852" i="1"/>
  <c r="M852" i="1"/>
  <c r="L852" i="1"/>
  <c r="K852" i="1"/>
  <c r="J852" i="1"/>
  <c r="I852" i="1"/>
  <c r="O851" i="1"/>
  <c r="N851" i="1"/>
  <c r="M851" i="1"/>
  <c r="L851" i="1"/>
  <c r="K851" i="1"/>
  <c r="J851" i="1"/>
  <c r="I851" i="1"/>
  <c r="P850" i="1"/>
  <c r="O850" i="1"/>
  <c r="N850" i="1"/>
  <c r="M850" i="1"/>
  <c r="L850" i="1"/>
  <c r="K850" i="1"/>
  <c r="J850" i="1"/>
  <c r="I850" i="1"/>
  <c r="P849" i="1"/>
  <c r="O849" i="1"/>
  <c r="N849" i="1"/>
  <c r="M849" i="1"/>
  <c r="L849" i="1"/>
  <c r="K849" i="1"/>
  <c r="J849" i="1"/>
  <c r="I849" i="1"/>
  <c r="O848" i="1"/>
  <c r="N848" i="1"/>
  <c r="M848" i="1"/>
  <c r="L848" i="1"/>
  <c r="K848" i="1"/>
  <c r="J848" i="1"/>
  <c r="I848" i="1"/>
  <c r="O847" i="1"/>
  <c r="N847" i="1"/>
  <c r="M847" i="1"/>
  <c r="L847" i="1"/>
  <c r="K847" i="1"/>
  <c r="J847" i="1"/>
  <c r="I847" i="1"/>
  <c r="O846" i="1"/>
  <c r="N846" i="1"/>
  <c r="M846" i="1"/>
  <c r="L846" i="1"/>
  <c r="K846" i="1"/>
  <c r="J846" i="1"/>
  <c r="I846" i="1"/>
  <c r="O845" i="1"/>
  <c r="N845" i="1"/>
  <c r="M845" i="1"/>
  <c r="L845" i="1"/>
  <c r="K845" i="1"/>
  <c r="J845" i="1"/>
  <c r="I845" i="1"/>
  <c r="O844" i="1"/>
  <c r="N844" i="1"/>
  <c r="M844" i="1"/>
  <c r="L844" i="1"/>
  <c r="K844" i="1"/>
  <c r="J844" i="1"/>
  <c r="I844" i="1"/>
  <c r="O843" i="1"/>
  <c r="N843" i="1"/>
  <c r="M843" i="1"/>
  <c r="L843" i="1"/>
  <c r="K843" i="1"/>
  <c r="J843" i="1"/>
  <c r="I843" i="1"/>
  <c r="O842" i="1"/>
  <c r="N842" i="1"/>
  <c r="M842" i="1"/>
  <c r="L842" i="1"/>
  <c r="P842" i="1" s="1"/>
  <c r="K842" i="1"/>
  <c r="J842" i="1"/>
  <c r="I842" i="1"/>
  <c r="O841" i="1"/>
  <c r="N841" i="1"/>
  <c r="M841" i="1"/>
  <c r="L841" i="1"/>
  <c r="P841" i="1" s="1"/>
  <c r="K841" i="1"/>
  <c r="J841" i="1"/>
  <c r="I841" i="1"/>
  <c r="O840" i="1"/>
  <c r="N840" i="1"/>
  <c r="M840" i="1"/>
  <c r="L840" i="1"/>
  <c r="K840" i="1"/>
  <c r="J840" i="1"/>
  <c r="I840" i="1"/>
  <c r="O839" i="1"/>
  <c r="N839" i="1"/>
  <c r="M839" i="1"/>
  <c r="L839" i="1"/>
  <c r="K839" i="1"/>
  <c r="J839" i="1"/>
  <c r="I839" i="1"/>
  <c r="O838" i="1"/>
  <c r="N838" i="1"/>
  <c r="M838" i="1"/>
  <c r="L838" i="1"/>
  <c r="K838" i="1"/>
  <c r="J838" i="1"/>
  <c r="I838" i="1"/>
  <c r="O837" i="1"/>
  <c r="N837" i="1"/>
  <c r="M837" i="1"/>
  <c r="L837" i="1"/>
  <c r="K837" i="1"/>
  <c r="J837" i="1"/>
  <c r="I837" i="1"/>
  <c r="O836" i="1"/>
  <c r="N836" i="1"/>
  <c r="M836" i="1"/>
  <c r="L836" i="1"/>
  <c r="K836" i="1"/>
  <c r="J836" i="1"/>
  <c r="I836" i="1"/>
  <c r="O835" i="1"/>
  <c r="N835" i="1"/>
  <c r="M835" i="1"/>
  <c r="L835" i="1"/>
  <c r="K835" i="1"/>
  <c r="J835" i="1"/>
  <c r="I835" i="1"/>
  <c r="P834" i="1"/>
  <c r="O834" i="1"/>
  <c r="N834" i="1"/>
  <c r="M834" i="1"/>
  <c r="L834" i="1"/>
  <c r="K834" i="1"/>
  <c r="J834" i="1"/>
  <c r="I834" i="1"/>
  <c r="P833" i="1"/>
  <c r="O833" i="1"/>
  <c r="N833" i="1"/>
  <c r="M833" i="1"/>
  <c r="L833" i="1"/>
  <c r="K833" i="1"/>
  <c r="J833" i="1"/>
  <c r="I833" i="1"/>
  <c r="O832" i="1"/>
  <c r="N832" i="1"/>
  <c r="M832" i="1"/>
  <c r="L832" i="1"/>
  <c r="K832" i="1"/>
  <c r="J832" i="1"/>
  <c r="I832" i="1"/>
  <c r="O831" i="1"/>
  <c r="N831" i="1"/>
  <c r="M831" i="1"/>
  <c r="L831" i="1"/>
  <c r="K831" i="1"/>
  <c r="J831" i="1"/>
  <c r="I831" i="1"/>
  <c r="O830" i="1"/>
  <c r="N830" i="1"/>
  <c r="M830" i="1"/>
  <c r="L830" i="1"/>
  <c r="K830" i="1"/>
  <c r="J830" i="1"/>
  <c r="I830" i="1"/>
  <c r="O829" i="1"/>
  <c r="N829" i="1"/>
  <c r="M829" i="1"/>
  <c r="L829" i="1"/>
  <c r="K829" i="1"/>
  <c r="J829" i="1"/>
  <c r="I829" i="1"/>
  <c r="O828" i="1"/>
  <c r="N828" i="1"/>
  <c r="M828" i="1"/>
  <c r="L828" i="1"/>
  <c r="K828" i="1"/>
  <c r="J828" i="1"/>
  <c r="I828" i="1"/>
  <c r="O827" i="1"/>
  <c r="N827" i="1"/>
  <c r="M827" i="1"/>
  <c r="L827" i="1"/>
  <c r="K827" i="1"/>
  <c r="J827" i="1"/>
  <c r="I827" i="1"/>
  <c r="O826" i="1"/>
  <c r="N826" i="1"/>
  <c r="M826" i="1"/>
  <c r="L826" i="1"/>
  <c r="P826" i="1" s="1"/>
  <c r="K826" i="1"/>
  <c r="J826" i="1"/>
  <c r="I826" i="1"/>
  <c r="O825" i="1"/>
  <c r="N825" i="1"/>
  <c r="M825" i="1"/>
  <c r="L825" i="1"/>
  <c r="P825" i="1" s="1"/>
  <c r="K825" i="1"/>
  <c r="J825" i="1"/>
  <c r="I825" i="1"/>
  <c r="O824" i="1"/>
  <c r="N824" i="1"/>
  <c r="M824" i="1"/>
  <c r="L824" i="1"/>
  <c r="K824" i="1"/>
  <c r="J824" i="1"/>
  <c r="I824" i="1"/>
  <c r="O823" i="1"/>
  <c r="N823" i="1"/>
  <c r="M823" i="1"/>
  <c r="L823" i="1"/>
  <c r="K823" i="1"/>
  <c r="J823" i="1"/>
  <c r="I823" i="1"/>
  <c r="O822" i="1"/>
  <c r="N822" i="1"/>
  <c r="M822" i="1"/>
  <c r="L822" i="1"/>
  <c r="K822" i="1"/>
  <c r="J822" i="1"/>
  <c r="I822" i="1"/>
  <c r="O821" i="1"/>
  <c r="N821" i="1"/>
  <c r="M821" i="1"/>
  <c r="L821" i="1"/>
  <c r="K821" i="1"/>
  <c r="J821" i="1"/>
  <c r="I821" i="1"/>
  <c r="O820" i="1"/>
  <c r="N820" i="1"/>
  <c r="M820" i="1"/>
  <c r="L820" i="1"/>
  <c r="K820" i="1"/>
  <c r="J820" i="1"/>
  <c r="I820" i="1"/>
  <c r="O819" i="1"/>
  <c r="N819" i="1"/>
  <c r="M819" i="1"/>
  <c r="L819" i="1"/>
  <c r="K819" i="1"/>
  <c r="J819" i="1"/>
  <c r="I819" i="1"/>
  <c r="P818" i="1"/>
  <c r="O818" i="1"/>
  <c r="N818" i="1"/>
  <c r="M818" i="1"/>
  <c r="L818" i="1"/>
  <c r="K818" i="1"/>
  <c r="J818" i="1"/>
  <c r="I818" i="1"/>
  <c r="P817" i="1"/>
  <c r="O817" i="1"/>
  <c r="N817" i="1"/>
  <c r="M817" i="1"/>
  <c r="L817" i="1"/>
  <c r="K817" i="1"/>
  <c r="J817" i="1"/>
  <c r="I817" i="1"/>
  <c r="O816" i="1"/>
  <c r="N816" i="1"/>
  <c r="M816" i="1"/>
  <c r="L816" i="1"/>
  <c r="K816" i="1"/>
  <c r="J816" i="1"/>
  <c r="I816" i="1"/>
  <c r="O815" i="1"/>
  <c r="N815" i="1"/>
  <c r="M815" i="1"/>
  <c r="L815" i="1"/>
  <c r="K815" i="1"/>
  <c r="J815" i="1"/>
  <c r="I815" i="1"/>
  <c r="O814" i="1"/>
  <c r="N814" i="1"/>
  <c r="M814" i="1"/>
  <c r="L814" i="1"/>
  <c r="K814" i="1"/>
  <c r="J814" i="1"/>
  <c r="I814" i="1"/>
  <c r="O813" i="1"/>
  <c r="N813" i="1"/>
  <c r="M813" i="1"/>
  <c r="L813" i="1"/>
  <c r="K813" i="1"/>
  <c r="J813" i="1"/>
  <c r="I813" i="1"/>
  <c r="O812" i="1"/>
  <c r="N812" i="1"/>
  <c r="M812" i="1"/>
  <c r="L812" i="1"/>
  <c r="K812" i="1"/>
  <c r="J812" i="1"/>
  <c r="I812" i="1"/>
  <c r="O811" i="1"/>
  <c r="N811" i="1"/>
  <c r="M811" i="1"/>
  <c r="L811" i="1"/>
  <c r="K811" i="1"/>
  <c r="J811" i="1"/>
  <c r="I811" i="1"/>
  <c r="O810" i="1"/>
  <c r="N810" i="1"/>
  <c r="M810" i="1"/>
  <c r="L810" i="1"/>
  <c r="P810" i="1" s="1"/>
  <c r="K810" i="1"/>
  <c r="J810" i="1"/>
  <c r="I810" i="1"/>
  <c r="O809" i="1"/>
  <c r="N809" i="1"/>
  <c r="M809" i="1"/>
  <c r="L809" i="1"/>
  <c r="P809" i="1" s="1"/>
  <c r="K809" i="1"/>
  <c r="J809" i="1"/>
  <c r="I809" i="1"/>
  <c r="O808" i="1"/>
  <c r="N808" i="1"/>
  <c r="M808" i="1"/>
  <c r="L808" i="1"/>
  <c r="K808" i="1"/>
  <c r="J808" i="1"/>
  <c r="I808" i="1"/>
  <c r="O807" i="1"/>
  <c r="N807" i="1"/>
  <c r="M807" i="1"/>
  <c r="L807" i="1"/>
  <c r="K807" i="1"/>
  <c r="J807" i="1"/>
  <c r="I807" i="1"/>
  <c r="O806" i="1"/>
  <c r="N806" i="1"/>
  <c r="M806" i="1"/>
  <c r="L806" i="1"/>
  <c r="K806" i="1"/>
  <c r="J806" i="1"/>
  <c r="I806" i="1"/>
  <c r="O805" i="1"/>
  <c r="N805" i="1"/>
  <c r="M805" i="1"/>
  <c r="L805" i="1"/>
  <c r="K805" i="1"/>
  <c r="J805" i="1"/>
  <c r="I805" i="1"/>
  <c r="O804" i="1"/>
  <c r="N804" i="1"/>
  <c r="M804" i="1"/>
  <c r="L804" i="1"/>
  <c r="K804" i="1"/>
  <c r="J804" i="1"/>
  <c r="I804" i="1"/>
  <c r="O803" i="1"/>
  <c r="N803" i="1"/>
  <c r="M803" i="1"/>
  <c r="L803" i="1"/>
  <c r="K803" i="1"/>
  <c r="J803" i="1"/>
  <c r="I803" i="1"/>
  <c r="P802" i="1"/>
  <c r="O802" i="1"/>
  <c r="N802" i="1"/>
  <c r="M802" i="1"/>
  <c r="L802" i="1"/>
  <c r="K802" i="1"/>
  <c r="J802" i="1"/>
  <c r="I802" i="1"/>
  <c r="P801" i="1"/>
  <c r="O801" i="1"/>
  <c r="N801" i="1"/>
  <c r="M801" i="1"/>
  <c r="L801" i="1"/>
  <c r="K801" i="1"/>
  <c r="J801" i="1"/>
  <c r="I801" i="1"/>
  <c r="O800" i="1"/>
  <c r="N800" i="1"/>
  <c r="M800" i="1"/>
  <c r="L800" i="1"/>
  <c r="K800" i="1"/>
  <c r="J800" i="1"/>
  <c r="I800" i="1"/>
  <c r="O799" i="1"/>
  <c r="N799" i="1"/>
  <c r="M799" i="1"/>
  <c r="L799" i="1"/>
  <c r="K799" i="1"/>
  <c r="J799" i="1"/>
  <c r="I799" i="1"/>
  <c r="O798" i="1"/>
  <c r="N798" i="1"/>
  <c r="M798" i="1"/>
  <c r="L798" i="1"/>
  <c r="K798" i="1"/>
  <c r="J798" i="1"/>
  <c r="I798" i="1"/>
  <c r="O797" i="1"/>
  <c r="N797" i="1"/>
  <c r="M797" i="1"/>
  <c r="L797" i="1"/>
  <c r="K797" i="1"/>
  <c r="J797" i="1"/>
  <c r="I797" i="1"/>
  <c r="O796" i="1"/>
  <c r="N796" i="1"/>
  <c r="M796" i="1"/>
  <c r="L796" i="1"/>
  <c r="K796" i="1"/>
  <c r="J796" i="1"/>
  <c r="I796" i="1"/>
  <c r="O795" i="1"/>
  <c r="N795" i="1"/>
  <c r="M795" i="1"/>
  <c r="L795" i="1"/>
  <c r="K795" i="1"/>
  <c r="J795" i="1"/>
  <c r="I795" i="1"/>
  <c r="O794" i="1"/>
  <c r="N794" i="1"/>
  <c r="M794" i="1"/>
  <c r="L794" i="1"/>
  <c r="P794" i="1" s="1"/>
  <c r="K794" i="1"/>
  <c r="J794" i="1"/>
  <c r="I794" i="1"/>
  <c r="O793" i="1"/>
  <c r="N793" i="1"/>
  <c r="M793" i="1"/>
  <c r="L793" i="1"/>
  <c r="P793" i="1" s="1"/>
  <c r="K793" i="1"/>
  <c r="J793" i="1"/>
  <c r="I793" i="1"/>
  <c r="O792" i="1"/>
  <c r="N792" i="1"/>
  <c r="M792" i="1"/>
  <c r="L792" i="1"/>
  <c r="K792" i="1"/>
  <c r="J792" i="1"/>
  <c r="I792" i="1"/>
  <c r="O791" i="1"/>
  <c r="N791" i="1"/>
  <c r="M791" i="1"/>
  <c r="L791" i="1"/>
  <c r="K791" i="1"/>
  <c r="J791" i="1"/>
  <c r="I791" i="1"/>
  <c r="O790" i="1"/>
  <c r="N790" i="1"/>
  <c r="M790" i="1"/>
  <c r="L790" i="1"/>
  <c r="K790" i="1"/>
  <c r="J790" i="1"/>
  <c r="I790" i="1"/>
  <c r="O789" i="1"/>
  <c r="N789" i="1"/>
  <c r="M789" i="1"/>
  <c r="L789" i="1"/>
  <c r="K789" i="1"/>
  <c r="J789" i="1"/>
  <c r="I789" i="1"/>
  <c r="O788" i="1"/>
  <c r="N788" i="1"/>
  <c r="M788" i="1"/>
  <c r="L788" i="1"/>
  <c r="K788" i="1"/>
  <c r="J788" i="1"/>
  <c r="I788" i="1"/>
  <c r="O787" i="1"/>
  <c r="N787" i="1"/>
  <c r="M787" i="1"/>
  <c r="L787" i="1"/>
  <c r="K787" i="1"/>
  <c r="J787" i="1"/>
  <c r="I787" i="1"/>
  <c r="P786" i="1"/>
  <c r="O786" i="1"/>
  <c r="N786" i="1"/>
  <c r="M786" i="1"/>
  <c r="L786" i="1"/>
  <c r="K786" i="1"/>
  <c r="J786" i="1"/>
  <c r="I786" i="1"/>
  <c r="P785" i="1"/>
  <c r="O785" i="1"/>
  <c r="N785" i="1"/>
  <c r="M785" i="1"/>
  <c r="L785" i="1"/>
  <c r="K785" i="1"/>
  <c r="J785" i="1"/>
  <c r="I785" i="1"/>
  <c r="O784" i="1"/>
  <c r="N784" i="1"/>
  <c r="M784" i="1"/>
  <c r="L784" i="1"/>
  <c r="K784" i="1"/>
  <c r="J784" i="1"/>
  <c r="I784" i="1"/>
  <c r="O783" i="1"/>
  <c r="N783" i="1"/>
  <c r="M783" i="1"/>
  <c r="L783" i="1"/>
  <c r="K783" i="1"/>
  <c r="J783" i="1"/>
  <c r="I783" i="1"/>
  <c r="O782" i="1"/>
  <c r="N782" i="1"/>
  <c r="M782" i="1"/>
  <c r="L782" i="1"/>
  <c r="K782" i="1"/>
  <c r="J782" i="1"/>
  <c r="I782" i="1"/>
  <c r="O781" i="1"/>
  <c r="N781" i="1"/>
  <c r="M781" i="1"/>
  <c r="L781" i="1"/>
  <c r="K781" i="1"/>
  <c r="J781" i="1"/>
  <c r="I781" i="1"/>
  <c r="O780" i="1"/>
  <c r="N780" i="1"/>
  <c r="M780" i="1"/>
  <c r="L780" i="1"/>
  <c r="K780" i="1"/>
  <c r="J780" i="1"/>
  <c r="I780" i="1"/>
  <c r="O779" i="1"/>
  <c r="N779" i="1"/>
  <c r="M779" i="1"/>
  <c r="L779" i="1"/>
  <c r="K779" i="1"/>
  <c r="J779" i="1"/>
  <c r="I779" i="1"/>
  <c r="O778" i="1"/>
  <c r="N778" i="1"/>
  <c r="M778" i="1"/>
  <c r="L778" i="1"/>
  <c r="P778" i="1" s="1"/>
  <c r="K778" i="1"/>
  <c r="J778" i="1"/>
  <c r="I778" i="1"/>
  <c r="O777" i="1"/>
  <c r="N777" i="1"/>
  <c r="M777" i="1"/>
  <c r="L777" i="1"/>
  <c r="P777" i="1" s="1"/>
  <c r="K777" i="1"/>
  <c r="J777" i="1"/>
  <c r="I777" i="1"/>
  <c r="O776" i="1"/>
  <c r="N776" i="1"/>
  <c r="M776" i="1"/>
  <c r="L776" i="1"/>
  <c r="K776" i="1"/>
  <c r="J776" i="1"/>
  <c r="I776" i="1"/>
  <c r="O775" i="1"/>
  <c r="N775" i="1"/>
  <c r="M775" i="1"/>
  <c r="L775" i="1"/>
  <c r="K775" i="1"/>
  <c r="J775" i="1"/>
  <c r="I775" i="1"/>
  <c r="O774" i="1"/>
  <c r="N774" i="1"/>
  <c r="M774" i="1"/>
  <c r="L774" i="1"/>
  <c r="K774" i="1"/>
  <c r="J774" i="1"/>
  <c r="I774" i="1"/>
  <c r="O773" i="1"/>
  <c r="N773" i="1"/>
  <c r="M773" i="1"/>
  <c r="L773" i="1"/>
  <c r="K773" i="1"/>
  <c r="J773" i="1"/>
  <c r="I773" i="1"/>
  <c r="O772" i="1"/>
  <c r="N772" i="1"/>
  <c r="M772" i="1"/>
  <c r="L772" i="1"/>
  <c r="K772" i="1"/>
  <c r="J772" i="1"/>
  <c r="I772" i="1"/>
  <c r="O771" i="1"/>
  <c r="N771" i="1"/>
  <c r="M771" i="1"/>
  <c r="L771" i="1"/>
  <c r="K771" i="1"/>
  <c r="J771" i="1"/>
  <c r="I771" i="1"/>
  <c r="P770" i="1"/>
  <c r="O770" i="1"/>
  <c r="N770" i="1"/>
  <c r="M770" i="1"/>
  <c r="L770" i="1"/>
  <c r="K770" i="1"/>
  <c r="J770" i="1"/>
  <c r="I770" i="1"/>
  <c r="P769" i="1"/>
  <c r="O769" i="1"/>
  <c r="N769" i="1"/>
  <c r="M769" i="1"/>
  <c r="L769" i="1"/>
  <c r="K769" i="1"/>
  <c r="J769" i="1"/>
  <c r="I769" i="1"/>
  <c r="O768" i="1"/>
  <c r="N768" i="1"/>
  <c r="M768" i="1"/>
  <c r="L768" i="1"/>
  <c r="K768" i="1"/>
  <c r="J768" i="1"/>
  <c r="I768" i="1"/>
  <c r="O767" i="1"/>
  <c r="N767" i="1"/>
  <c r="M767" i="1"/>
  <c r="L767" i="1"/>
  <c r="K767" i="1"/>
  <c r="J767" i="1"/>
  <c r="I767" i="1"/>
  <c r="O766" i="1"/>
  <c r="N766" i="1"/>
  <c r="M766" i="1"/>
  <c r="L766" i="1"/>
  <c r="K766" i="1"/>
  <c r="J766" i="1"/>
  <c r="I766" i="1"/>
  <c r="O765" i="1"/>
  <c r="N765" i="1"/>
  <c r="M765" i="1"/>
  <c r="L765" i="1"/>
  <c r="K765" i="1"/>
  <c r="J765" i="1"/>
  <c r="I765" i="1"/>
  <c r="O764" i="1"/>
  <c r="N764" i="1"/>
  <c r="M764" i="1"/>
  <c r="L764" i="1"/>
  <c r="K764" i="1"/>
  <c r="J764" i="1"/>
  <c r="I764" i="1"/>
  <c r="O763" i="1"/>
  <c r="N763" i="1"/>
  <c r="M763" i="1"/>
  <c r="L763" i="1"/>
  <c r="K763" i="1"/>
  <c r="J763" i="1"/>
  <c r="I763" i="1"/>
  <c r="O762" i="1"/>
  <c r="N762" i="1"/>
  <c r="M762" i="1"/>
  <c r="L762" i="1"/>
  <c r="K762" i="1"/>
  <c r="J762" i="1"/>
  <c r="I762" i="1"/>
  <c r="P762" i="1" s="1"/>
  <c r="O761" i="1"/>
  <c r="N761" i="1"/>
  <c r="M761" i="1"/>
  <c r="L761" i="1"/>
  <c r="K761" i="1"/>
  <c r="J761" i="1"/>
  <c r="I761" i="1"/>
  <c r="P761" i="1" s="1"/>
  <c r="O760" i="1"/>
  <c r="N760" i="1"/>
  <c r="M760" i="1"/>
  <c r="L760" i="1"/>
  <c r="K760" i="1"/>
  <c r="J760" i="1"/>
  <c r="I760" i="1"/>
  <c r="O759" i="1"/>
  <c r="N759" i="1"/>
  <c r="M759" i="1"/>
  <c r="L759" i="1"/>
  <c r="K759" i="1"/>
  <c r="J759" i="1"/>
  <c r="I759" i="1"/>
  <c r="O758" i="1"/>
  <c r="N758" i="1"/>
  <c r="M758" i="1"/>
  <c r="L758" i="1"/>
  <c r="K758" i="1"/>
  <c r="J758" i="1"/>
  <c r="I758" i="1"/>
  <c r="O757" i="1"/>
  <c r="N757" i="1"/>
  <c r="M757" i="1"/>
  <c r="L757" i="1"/>
  <c r="K757" i="1"/>
  <c r="J757" i="1"/>
  <c r="I757" i="1"/>
  <c r="O756" i="1"/>
  <c r="N756" i="1"/>
  <c r="M756" i="1"/>
  <c r="L756" i="1"/>
  <c r="K756" i="1"/>
  <c r="J756" i="1"/>
  <c r="I756" i="1"/>
  <c r="O755" i="1"/>
  <c r="N755" i="1"/>
  <c r="M755" i="1"/>
  <c r="L755" i="1"/>
  <c r="K755" i="1"/>
  <c r="J755" i="1"/>
  <c r="I755" i="1"/>
  <c r="O754" i="1"/>
  <c r="N754" i="1"/>
  <c r="M754" i="1"/>
  <c r="L754" i="1"/>
  <c r="P754" i="1" s="1"/>
  <c r="K754" i="1"/>
  <c r="J754" i="1"/>
  <c r="I754" i="1"/>
  <c r="O753" i="1"/>
  <c r="N753" i="1"/>
  <c r="M753" i="1"/>
  <c r="L753" i="1"/>
  <c r="P753" i="1" s="1"/>
  <c r="K753" i="1"/>
  <c r="J753" i="1"/>
  <c r="I753" i="1"/>
  <c r="O752" i="1"/>
  <c r="N752" i="1"/>
  <c r="M752" i="1"/>
  <c r="L752" i="1"/>
  <c r="K752" i="1"/>
  <c r="J752" i="1"/>
  <c r="I752" i="1"/>
  <c r="O751" i="1"/>
  <c r="N751" i="1"/>
  <c r="M751" i="1"/>
  <c r="L751" i="1"/>
  <c r="K751" i="1"/>
  <c r="J751" i="1"/>
  <c r="I751" i="1"/>
  <c r="O750" i="1"/>
  <c r="N750" i="1"/>
  <c r="M750" i="1"/>
  <c r="L750" i="1"/>
  <c r="K750" i="1"/>
  <c r="J750" i="1"/>
  <c r="I750" i="1"/>
  <c r="O749" i="1"/>
  <c r="N749" i="1"/>
  <c r="M749" i="1"/>
  <c r="L749" i="1"/>
  <c r="K749" i="1"/>
  <c r="J749" i="1"/>
  <c r="I749" i="1"/>
  <c r="O748" i="1"/>
  <c r="N748" i="1"/>
  <c r="M748" i="1"/>
  <c r="L748" i="1"/>
  <c r="K748" i="1"/>
  <c r="J748" i="1"/>
  <c r="I748" i="1"/>
  <c r="O747" i="1"/>
  <c r="N747" i="1"/>
  <c r="M747" i="1"/>
  <c r="L747" i="1"/>
  <c r="K747" i="1"/>
  <c r="J747" i="1"/>
  <c r="I747" i="1"/>
  <c r="O746" i="1"/>
  <c r="N746" i="1"/>
  <c r="M746" i="1"/>
  <c r="L746" i="1"/>
  <c r="K746" i="1"/>
  <c r="J746" i="1"/>
  <c r="I746" i="1"/>
  <c r="O745" i="1"/>
  <c r="N745" i="1"/>
  <c r="M745" i="1"/>
  <c r="L745" i="1"/>
  <c r="K745" i="1"/>
  <c r="J745" i="1"/>
  <c r="I745" i="1"/>
  <c r="O744" i="1"/>
  <c r="N744" i="1"/>
  <c r="M744" i="1"/>
  <c r="L744" i="1"/>
  <c r="K744" i="1"/>
  <c r="J744" i="1"/>
  <c r="I744" i="1"/>
  <c r="O743" i="1"/>
  <c r="N743" i="1"/>
  <c r="M743" i="1"/>
  <c r="L743" i="1"/>
  <c r="K743" i="1"/>
  <c r="J743" i="1"/>
  <c r="I743" i="1"/>
  <c r="O742" i="1"/>
  <c r="N742" i="1"/>
  <c r="M742" i="1"/>
  <c r="L742" i="1"/>
  <c r="K742" i="1"/>
  <c r="J742" i="1"/>
  <c r="I742" i="1"/>
  <c r="O741" i="1"/>
  <c r="N741" i="1"/>
  <c r="M741" i="1"/>
  <c r="L741" i="1"/>
  <c r="P741" i="1" s="1"/>
  <c r="S741" i="1" s="1"/>
  <c r="K741" i="1"/>
  <c r="J741" i="1"/>
  <c r="I741" i="1"/>
  <c r="O740" i="1"/>
  <c r="N740" i="1"/>
  <c r="M740" i="1"/>
  <c r="L740" i="1"/>
  <c r="K740" i="1"/>
  <c r="J740" i="1"/>
  <c r="I740" i="1"/>
  <c r="O739" i="1"/>
  <c r="N739" i="1"/>
  <c r="M739" i="1"/>
  <c r="L739" i="1"/>
  <c r="K739" i="1"/>
  <c r="J739" i="1"/>
  <c r="I739" i="1"/>
  <c r="O738" i="1"/>
  <c r="N738" i="1"/>
  <c r="M738" i="1"/>
  <c r="L738" i="1"/>
  <c r="K738" i="1"/>
  <c r="J738" i="1"/>
  <c r="I738" i="1"/>
  <c r="P738" i="1" s="1"/>
  <c r="O737" i="1"/>
  <c r="N737" i="1"/>
  <c r="M737" i="1"/>
  <c r="L737" i="1"/>
  <c r="K737" i="1"/>
  <c r="J737" i="1"/>
  <c r="I737" i="1"/>
  <c r="O736" i="1"/>
  <c r="P736" i="1" s="1"/>
  <c r="N736" i="1"/>
  <c r="M736" i="1"/>
  <c r="L736" i="1"/>
  <c r="K736" i="1"/>
  <c r="J736" i="1"/>
  <c r="I736" i="1"/>
  <c r="O735" i="1"/>
  <c r="N735" i="1"/>
  <c r="M735" i="1"/>
  <c r="L735" i="1"/>
  <c r="K735" i="1"/>
  <c r="J735" i="1"/>
  <c r="I735" i="1"/>
  <c r="O734" i="1"/>
  <c r="N734" i="1"/>
  <c r="M734" i="1"/>
  <c r="P734" i="1" s="1"/>
  <c r="L734" i="1"/>
  <c r="K734" i="1"/>
  <c r="J734" i="1"/>
  <c r="I734" i="1"/>
  <c r="O733" i="1"/>
  <c r="N733" i="1"/>
  <c r="M733" i="1"/>
  <c r="L733" i="1"/>
  <c r="K733" i="1"/>
  <c r="J733" i="1"/>
  <c r="I733" i="1"/>
  <c r="O732" i="1"/>
  <c r="N732" i="1"/>
  <c r="M732" i="1"/>
  <c r="L732" i="1"/>
  <c r="K732" i="1"/>
  <c r="J732" i="1"/>
  <c r="I732" i="1"/>
  <c r="O731" i="1"/>
  <c r="N731" i="1"/>
  <c r="M731" i="1"/>
  <c r="L731" i="1"/>
  <c r="K731" i="1"/>
  <c r="J731" i="1"/>
  <c r="I731" i="1"/>
  <c r="O730" i="1"/>
  <c r="N730" i="1"/>
  <c r="M730" i="1"/>
  <c r="L730" i="1"/>
  <c r="K730" i="1"/>
  <c r="J730" i="1"/>
  <c r="I730" i="1"/>
  <c r="O729" i="1"/>
  <c r="N729" i="1"/>
  <c r="M729" i="1"/>
  <c r="L729" i="1"/>
  <c r="K729" i="1"/>
  <c r="J729" i="1"/>
  <c r="I729" i="1"/>
  <c r="P729" i="1" s="1"/>
  <c r="O728" i="1"/>
  <c r="N728" i="1"/>
  <c r="M728" i="1"/>
  <c r="L728" i="1"/>
  <c r="K728" i="1"/>
  <c r="J728" i="1"/>
  <c r="I728" i="1"/>
  <c r="O727" i="1"/>
  <c r="N727" i="1"/>
  <c r="M727" i="1"/>
  <c r="L727" i="1"/>
  <c r="K727" i="1"/>
  <c r="J727" i="1"/>
  <c r="I727" i="1"/>
  <c r="O726" i="1"/>
  <c r="N726" i="1"/>
  <c r="M726" i="1"/>
  <c r="L726" i="1"/>
  <c r="K726" i="1"/>
  <c r="J726" i="1"/>
  <c r="I726" i="1"/>
  <c r="O725" i="1"/>
  <c r="N725" i="1"/>
  <c r="M725" i="1"/>
  <c r="L725" i="1"/>
  <c r="K725" i="1"/>
  <c r="J725" i="1"/>
  <c r="I725" i="1"/>
  <c r="P725" i="1" s="1"/>
  <c r="S725" i="1" s="1"/>
  <c r="O724" i="1"/>
  <c r="N724" i="1"/>
  <c r="M724" i="1"/>
  <c r="L724" i="1"/>
  <c r="K724" i="1"/>
  <c r="J724" i="1"/>
  <c r="I724" i="1"/>
  <c r="O723" i="1"/>
  <c r="N723" i="1"/>
  <c r="M723" i="1"/>
  <c r="L723" i="1"/>
  <c r="K723" i="1"/>
  <c r="J723" i="1"/>
  <c r="I723" i="1"/>
  <c r="O722" i="1"/>
  <c r="N722" i="1"/>
  <c r="M722" i="1"/>
  <c r="L722" i="1"/>
  <c r="K722" i="1"/>
  <c r="J722" i="1"/>
  <c r="I722" i="1"/>
  <c r="O721" i="1"/>
  <c r="N721" i="1"/>
  <c r="M721" i="1"/>
  <c r="L721" i="1"/>
  <c r="K721" i="1"/>
  <c r="J721" i="1"/>
  <c r="I721" i="1"/>
  <c r="O720" i="1"/>
  <c r="N720" i="1"/>
  <c r="M720" i="1"/>
  <c r="L720" i="1"/>
  <c r="K720" i="1"/>
  <c r="J720" i="1"/>
  <c r="I720" i="1"/>
  <c r="O719" i="1"/>
  <c r="N719" i="1"/>
  <c r="M719" i="1"/>
  <c r="L719" i="1"/>
  <c r="K719" i="1"/>
  <c r="J719" i="1"/>
  <c r="I719" i="1"/>
  <c r="O718" i="1"/>
  <c r="N718" i="1"/>
  <c r="M718" i="1"/>
  <c r="L718" i="1"/>
  <c r="K718" i="1"/>
  <c r="J718" i="1"/>
  <c r="I718" i="1"/>
  <c r="O717" i="1"/>
  <c r="N717" i="1"/>
  <c r="M717" i="1"/>
  <c r="L717" i="1"/>
  <c r="K717" i="1"/>
  <c r="J717" i="1"/>
  <c r="I717" i="1"/>
  <c r="O716" i="1"/>
  <c r="N716" i="1"/>
  <c r="M716" i="1"/>
  <c r="L716" i="1"/>
  <c r="K716" i="1"/>
  <c r="J716" i="1"/>
  <c r="I716" i="1"/>
  <c r="O715" i="1"/>
  <c r="N715" i="1"/>
  <c r="M715" i="1"/>
  <c r="L715" i="1"/>
  <c r="K715" i="1"/>
  <c r="J715" i="1"/>
  <c r="I715" i="1"/>
  <c r="O714" i="1"/>
  <c r="N714" i="1"/>
  <c r="M714" i="1"/>
  <c r="L714" i="1"/>
  <c r="K714" i="1"/>
  <c r="J714" i="1"/>
  <c r="I714" i="1"/>
  <c r="O713" i="1"/>
  <c r="N713" i="1"/>
  <c r="M713" i="1"/>
  <c r="L713" i="1"/>
  <c r="K713" i="1"/>
  <c r="J713" i="1"/>
  <c r="I713" i="1"/>
  <c r="O712" i="1"/>
  <c r="N712" i="1"/>
  <c r="M712" i="1"/>
  <c r="L712" i="1"/>
  <c r="K712" i="1"/>
  <c r="J712" i="1"/>
  <c r="I712" i="1"/>
  <c r="O711" i="1"/>
  <c r="N711" i="1"/>
  <c r="M711" i="1"/>
  <c r="L711" i="1"/>
  <c r="K711" i="1"/>
  <c r="J711" i="1"/>
  <c r="I711" i="1"/>
  <c r="O710" i="1"/>
  <c r="N710" i="1"/>
  <c r="M710" i="1"/>
  <c r="L710" i="1"/>
  <c r="K710" i="1"/>
  <c r="J710" i="1"/>
  <c r="I710" i="1"/>
  <c r="P709" i="1"/>
  <c r="S709" i="1" s="1"/>
  <c r="O709" i="1"/>
  <c r="N709" i="1"/>
  <c r="M709" i="1"/>
  <c r="L709" i="1"/>
  <c r="K709" i="1"/>
  <c r="J709" i="1"/>
  <c r="I709" i="1"/>
  <c r="O708" i="1"/>
  <c r="N708" i="1"/>
  <c r="M708" i="1"/>
  <c r="L708" i="1"/>
  <c r="K708" i="1"/>
  <c r="J708" i="1"/>
  <c r="I708" i="1"/>
  <c r="O707" i="1"/>
  <c r="N707" i="1"/>
  <c r="M707" i="1"/>
  <c r="L707" i="1"/>
  <c r="K707" i="1"/>
  <c r="J707" i="1"/>
  <c r="I707" i="1"/>
  <c r="O706" i="1"/>
  <c r="N706" i="1"/>
  <c r="M706" i="1"/>
  <c r="L706" i="1"/>
  <c r="K706" i="1"/>
  <c r="J706" i="1"/>
  <c r="I706" i="1"/>
  <c r="O705" i="1"/>
  <c r="N705" i="1"/>
  <c r="M705" i="1"/>
  <c r="L705" i="1"/>
  <c r="K705" i="1"/>
  <c r="J705" i="1"/>
  <c r="I705" i="1"/>
  <c r="O704" i="1"/>
  <c r="N704" i="1"/>
  <c r="M704" i="1"/>
  <c r="L704" i="1"/>
  <c r="K704" i="1"/>
  <c r="J704" i="1"/>
  <c r="I704" i="1"/>
  <c r="O703" i="1"/>
  <c r="N703" i="1"/>
  <c r="M703" i="1"/>
  <c r="L703" i="1"/>
  <c r="K703" i="1"/>
  <c r="J703" i="1"/>
  <c r="P703" i="1" s="1"/>
  <c r="I703" i="1"/>
  <c r="O702" i="1"/>
  <c r="N702" i="1"/>
  <c r="M702" i="1"/>
  <c r="L702" i="1"/>
  <c r="K702" i="1"/>
  <c r="J702" i="1"/>
  <c r="I702" i="1"/>
  <c r="O701" i="1"/>
  <c r="N701" i="1"/>
  <c r="M701" i="1"/>
  <c r="L701" i="1"/>
  <c r="K701" i="1"/>
  <c r="J701" i="1"/>
  <c r="I701" i="1"/>
  <c r="P701" i="1" s="1"/>
  <c r="S701" i="1" s="1"/>
  <c r="O700" i="1"/>
  <c r="N700" i="1"/>
  <c r="M700" i="1"/>
  <c r="L700" i="1"/>
  <c r="K700" i="1"/>
  <c r="J700" i="1"/>
  <c r="I700" i="1"/>
  <c r="O699" i="1"/>
  <c r="N699" i="1"/>
  <c r="M699" i="1"/>
  <c r="L699" i="1"/>
  <c r="K699" i="1"/>
  <c r="J699" i="1"/>
  <c r="I699" i="1"/>
  <c r="O698" i="1"/>
  <c r="N698" i="1"/>
  <c r="M698" i="1"/>
  <c r="L698" i="1"/>
  <c r="K698" i="1"/>
  <c r="J698" i="1"/>
  <c r="I698" i="1"/>
  <c r="O697" i="1"/>
  <c r="N697" i="1"/>
  <c r="M697" i="1"/>
  <c r="L697" i="1"/>
  <c r="K697" i="1"/>
  <c r="J697" i="1"/>
  <c r="I697" i="1"/>
  <c r="O696" i="1"/>
  <c r="N696" i="1"/>
  <c r="M696" i="1"/>
  <c r="L696" i="1"/>
  <c r="K696" i="1"/>
  <c r="J696" i="1"/>
  <c r="I696" i="1"/>
  <c r="O695" i="1"/>
  <c r="N695" i="1"/>
  <c r="M695" i="1"/>
  <c r="L695" i="1"/>
  <c r="K695" i="1"/>
  <c r="J695" i="1"/>
  <c r="I695" i="1"/>
  <c r="O694" i="1"/>
  <c r="N694" i="1"/>
  <c r="M694" i="1"/>
  <c r="L694" i="1"/>
  <c r="K694" i="1"/>
  <c r="J694" i="1"/>
  <c r="I694" i="1"/>
  <c r="O693" i="1"/>
  <c r="N693" i="1"/>
  <c r="M693" i="1"/>
  <c r="L693" i="1"/>
  <c r="K693" i="1"/>
  <c r="J693" i="1"/>
  <c r="I693" i="1"/>
  <c r="P693" i="1" s="1"/>
  <c r="S693" i="1" s="1"/>
  <c r="O692" i="1"/>
  <c r="N692" i="1"/>
  <c r="M692" i="1"/>
  <c r="L692" i="1"/>
  <c r="K692" i="1"/>
  <c r="J692" i="1"/>
  <c r="I692" i="1"/>
  <c r="P692" i="1" s="1"/>
  <c r="O691" i="1"/>
  <c r="N691" i="1"/>
  <c r="M691" i="1"/>
  <c r="L691" i="1"/>
  <c r="K691" i="1"/>
  <c r="J691" i="1"/>
  <c r="I691" i="1"/>
  <c r="O690" i="1"/>
  <c r="N690" i="1"/>
  <c r="M690" i="1"/>
  <c r="L690" i="1"/>
  <c r="K690" i="1"/>
  <c r="J690" i="1"/>
  <c r="I690" i="1"/>
  <c r="O689" i="1"/>
  <c r="N689" i="1"/>
  <c r="M689" i="1"/>
  <c r="L689" i="1"/>
  <c r="K689" i="1"/>
  <c r="J689" i="1"/>
  <c r="I689" i="1"/>
  <c r="O688" i="1"/>
  <c r="N688" i="1"/>
  <c r="M688" i="1"/>
  <c r="L688" i="1"/>
  <c r="K688" i="1"/>
  <c r="J688" i="1"/>
  <c r="I688" i="1"/>
  <c r="O687" i="1"/>
  <c r="N687" i="1"/>
  <c r="M687" i="1"/>
  <c r="L687" i="1"/>
  <c r="K687" i="1"/>
  <c r="J687" i="1"/>
  <c r="I687" i="1"/>
  <c r="O686" i="1"/>
  <c r="N686" i="1"/>
  <c r="M686" i="1"/>
  <c r="L686" i="1"/>
  <c r="K686" i="1"/>
  <c r="J686" i="1"/>
  <c r="I686" i="1"/>
  <c r="O685" i="1"/>
  <c r="N685" i="1"/>
  <c r="M685" i="1"/>
  <c r="L685" i="1"/>
  <c r="K685" i="1"/>
  <c r="J685" i="1"/>
  <c r="I685" i="1"/>
  <c r="P685" i="1" s="1"/>
  <c r="S685" i="1" s="1"/>
  <c r="O684" i="1"/>
  <c r="N684" i="1"/>
  <c r="M684" i="1"/>
  <c r="L684" i="1"/>
  <c r="K684" i="1"/>
  <c r="J684" i="1"/>
  <c r="I684" i="1"/>
  <c r="O683" i="1"/>
  <c r="N683" i="1"/>
  <c r="M683" i="1"/>
  <c r="L683" i="1"/>
  <c r="K683" i="1"/>
  <c r="J683" i="1"/>
  <c r="I683" i="1"/>
  <c r="P683" i="1" s="1"/>
  <c r="O682" i="1"/>
  <c r="N682" i="1"/>
  <c r="M682" i="1"/>
  <c r="L682" i="1"/>
  <c r="K682" i="1"/>
  <c r="J682" i="1"/>
  <c r="I682" i="1"/>
  <c r="O681" i="1"/>
  <c r="N681" i="1"/>
  <c r="M681" i="1"/>
  <c r="L681" i="1"/>
  <c r="K681" i="1"/>
  <c r="J681" i="1"/>
  <c r="I681" i="1"/>
  <c r="O680" i="1"/>
  <c r="N680" i="1"/>
  <c r="M680" i="1"/>
  <c r="L680" i="1"/>
  <c r="K680" i="1"/>
  <c r="J680" i="1"/>
  <c r="I680" i="1"/>
  <c r="O679" i="1"/>
  <c r="N679" i="1"/>
  <c r="M679" i="1"/>
  <c r="L679" i="1"/>
  <c r="K679" i="1"/>
  <c r="J679" i="1"/>
  <c r="I679" i="1"/>
  <c r="O678" i="1"/>
  <c r="N678" i="1"/>
  <c r="M678" i="1"/>
  <c r="L678" i="1"/>
  <c r="K678" i="1"/>
  <c r="J678" i="1"/>
  <c r="I678" i="1"/>
  <c r="O677" i="1"/>
  <c r="N677" i="1"/>
  <c r="M677" i="1"/>
  <c r="L677" i="1"/>
  <c r="P677" i="1" s="1"/>
  <c r="S677" i="1" s="1"/>
  <c r="K677" i="1"/>
  <c r="J677" i="1"/>
  <c r="I677" i="1"/>
  <c r="O676" i="1"/>
  <c r="N676" i="1"/>
  <c r="M676" i="1"/>
  <c r="L676" i="1"/>
  <c r="K676" i="1"/>
  <c r="J676" i="1"/>
  <c r="I676" i="1"/>
  <c r="O675" i="1"/>
  <c r="N675" i="1"/>
  <c r="M675" i="1"/>
  <c r="L675" i="1"/>
  <c r="K675" i="1"/>
  <c r="J675" i="1"/>
  <c r="I675" i="1"/>
  <c r="O674" i="1"/>
  <c r="N674" i="1"/>
  <c r="M674" i="1"/>
  <c r="L674" i="1"/>
  <c r="K674" i="1"/>
  <c r="J674" i="1"/>
  <c r="I674" i="1"/>
  <c r="P674" i="1" s="1"/>
  <c r="O673" i="1"/>
  <c r="N673" i="1"/>
  <c r="M673" i="1"/>
  <c r="L673" i="1"/>
  <c r="K673" i="1"/>
  <c r="J673" i="1"/>
  <c r="I673" i="1"/>
  <c r="O672" i="1"/>
  <c r="N672" i="1"/>
  <c r="M672" i="1"/>
  <c r="L672" i="1"/>
  <c r="K672" i="1"/>
  <c r="J672" i="1"/>
  <c r="I672" i="1"/>
  <c r="O671" i="1"/>
  <c r="N671" i="1"/>
  <c r="M671" i="1"/>
  <c r="L671" i="1"/>
  <c r="K671" i="1"/>
  <c r="J671" i="1"/>
  <c r="I671" i="1"/>
  <c r="O670" i="1"/>
  <c r="N670" i="1"/>
  <c r="M670" i="1"/>
  <c r="P670" i="1" s="1"/>
  <c r="L670" i="1"/>
  <c r="K670" i="1"/>
  <c r="J670" i="1"/>
  <c r="I670" i="1"/>
  <c r="O669" i="1"/>
  <c r="N669" i="1"/>
  <c r="M669" i="1"/>
  <c r="L669" i="1"/>
  <c r="K669" i="1"/>
  <c r="J669" i="1"/>
  <c r="I669" i="1"/>
  <c r="P669" i="1" s="1"/>
  <c r="S669" i="1" s="1"/>
  <c r="O668" i="1"/>
  <c r="N668" i="1"/>
  <c r="M668" i="1"/>
  <c r="L668" i="1"/>
  <c r="K668" i="1"/>
  <c r="J668" i="1"/>
  <c r="I668" i="1"/>
  <c r="O667" i="1"/>
  <c r="N667" i="1"/>
  <c r="M667" i="1"/>
  <c r="L667" i="1"/>
  <c r="K667" i="1"/>
  <c r="J667" i="1"/>
  <c r="I667" i="1"/>
  <c r="O666" i="1"/>
  <c r="N666" i="1"/>
  <c r="M666" i="1"/>
  <c r="L666" i="1"/>
  <c r="K666" i="1"/>
  <c r="J666" i="1"/>
  <c r="I666" i="1"/>
  <c r="O665" i="1"/>
  <c r="N665" i="1"/>
  <c r="M665" i="1"/>
  <c r="L665" i="1"/>
  <c r="K665" i="1"/>
  <c r="J665" i="1"/>
  <c r="I665" i="1"/>
  <c r="P665" i="1" s="1"/>
  <c r="O664" i="1"/>
  <c r="N664" i="1"/>
  <c r="M664" i="1"/>
  <c r="L664" i="1"/>
  <c r="K664" i="1"/>
  <c r="J664" i="1"/>
  <c r="I664" i="1"/>
  <c r="O663" i="1"/>
  <c r="N663" i="1"/>
  <c r="M663" i="1"/>
  <c r="L663" i="1"/>
  <c r="K663" i="1"/>
  <c r="J663" i="1"/>
  <c r="I663" i="1"/>
  <c r="O662" i="1"/>
  <c r="N662" i="1"/>
  <c r="M662" i="1"/>
  <c r="L662" i="1"/>
  <c r="K662" i="1"/>
  <c r="J662" i="1"/>
  <c r="I662" i="1"/>
  <c r="O661" i="1"/>
  <c r="N661" i="1"/>
  <c r="M661" i="1"/>
  <c r="L661" i="1"/>
  <c r="K661" i="1"/>
  <c r="J661" i="1"/>
  <c r="I661" i="1"/>
  <c r="O660" i="1"/>
  <c r="N660" i="1"/>
  <c r="M660" i="1"/>
  <c r="L660" i="1"/>
  <c r="K660" i="1"/>
  <c r="J660" i="1"/>
  <c r="I660" i="1"/>
  <c r="O659" i="1"/>
  <c r="N659" i="1"/>
  <c r="M659" i="1"/>
  <c r="L659" i="1"/>
  <c r="K659" i="1"/>
  <c r="J659" i="1"/>
  <c r="I659" i="1"/>
  <c r="O658" i="1"/>
  <c r="N658" i="1"/>
  <c r="M658" i="1"/>
  <c r="L658" i="1"/>
  <c r="K658" i="1"/>
  <c r="J658" i="1"/>
  <c r="I658" i="1"/>
  <c r="O657" i="1"/>
  <c r="N657" i="1"/>
  <c r="M657" i="1"/>
  <c r="L657" i="1"/>
  <c r="K657" i="1"/>
  <c r="J657" i="1"/>
  <c r="I657" i="1"/>
  <c r="O656" i="1"/>
  <c r="N656" i="1"/>
  <c r="M656" i="1"/>
  <c r="L656" i="1"/>
  <c r="K656" i="1"/>
  <c r="J656" i="1"/>
  <c r="I656" i="1"/>
  <c r="O655" i="1"/>
  <c r="N655" i="1"/>
  <c r="M655" i="1"/>
  <c r="L655" i="1"/>
  <c r="K655" i="1"/>
  <c r="J655" i="1"/>
  <c r="I655" i="1"/>
  <c r="O654" i="1"/>
  <c r="N654" i="1"/>
  <c r="M654" i="1"/>
  <c r="L654" i="1"/>
  <c r="K654" i="1"/>
  <c r="J654" i="1"/>
  <c r="I654" i="1"/>
  <c r="O653" i="1"/>
  <c r="N653" i="1"/>
  <c r="M653" i="1"/>
  <c r="L653" i="1"/>
  <c r="K653" i="1"/>
  <c r="P653" i="1" s="1"/>
  <c r="S653" i="1" s="1"/>
  <c r="J653" i="1"/>
  <c r="I653" i="1"/>
  <c r="O652" i="1"/>
  <c r="N652" i="1"/>
  <c r="M652" i="1"/>
  <c r="L652" i="1"/>
  <c r="K652" i="1"/>
  <c r="J652" i="1"/>
  <c r="I652" i="1"/>
  <c r="O651" i="1"/>
  <c r="N651" i="1"/>
  <c r="M651" i="1"/>
  <c r="L651" i="1"/>
  <c r="K651" i="1"/>
  <c r="J651" i="1"/>
  <c r="I651" i="1"/>
  <c r="O650" i="1"/>
  <c r="N650" i="1"/>
  <c r="M650" i="1"/>
  <c r="L650" i="1"/>
  <c r="K650" i="1"/>
  <c r="J650" i="1"/>
  <c r="I650" i="1"/>
  <c r="O649" i="1"/>
  <c r="N649" i="1"/>
  <c r="M649" i="1"/>
  <c r="L649" i="1"/>
  <c r="K649" i="1"/>
  <c r="J649" i="1"/>
  <c r="I649" i="1"/>
  <c r="O648" i="1"/>
  <c r="N648" i="1"/>
  <c r="M648" i="1"/>
  <c r="L648" i="1"/>
  <c r="K648" i="1"/>
  <c r="J648" i="1"/>
  <c r="P648" i="1" s="1"/>
  <c r="I648" i="1"/>
  <c r="O647" i="1"/>
  <c r="N647" i="1"/>
  <c r="M647" i="1"/>
  <c r="L647" i="1"/>
  <c r="K647" i="1"/>
  <c r="J647" i="1"/>
  <c r="I647" i="1"/>
  <c r="O646" i="1"/>
  <c r="N646" i="1"/>
  <c r="M646" i="1"/>
  <c r="L646" i="1"/>
  <c r="K646" i="1"/>
  <c r="J646" i="1"/>
  <c r="I646" i="1"/>
  <c r="P645" i="1"/>
  <c r="S645" i="1" s="1"/>
  <c r="O645" i="1"/>
  <c r="N645" i="1"/>
  <c r="M645" i="1"/>
  <c r="L645" i="1"/>
  <c r="K645" i="1"/>
  <c r="J645" i="1"/>
  <c r="I645" i="1"/>
  <c r="O644" i="1"/>
  <c r="N644" i="1"/>
  <c r="M644" i="1"/>
  <c r="L644" i="1"/>
  <c r="K644" i="1"/>
  <c r="J644" i="1"/>
  <c r="I644" i="1"/>
  <c r="O643" i="1"/>
  <c r="N643" i="1"/>
  <c r="M643" i="1"/>
  <c r="L643" i="1"/>
  <c r="K643" i="1"/>
  <c r="J643" i="1"/>
  <c r="I643" i="1"/>
  <c r="O642" i="1"/>
  <c r="N642" i="1"/>
  <c r="M642" i="1"/>
  <c r="L642" i="1"/>
  <c r="K642" i="1"/>
  <c r="J642" i="1"/>
  <c r="I642" i="1"/>
  <c r="O641" i="1"/>
  <c r="N641" i="1"/>
  <c r="M641" i="1"/>
  <c r="L641" i="1"/>
  <c r="K641" i="1"/>
  <c r="J641" i="1"/>
  <c r="I641" i="1"/>
  <c r="O640" i="1"/>
  <c r="N640" i="1"/>
  <c r="M640" i="1"/>
  <c r="L640" i="1"/>
  <c r="K640" i="1"/>
  <c r="J640" i="1"/>
  <c r="I640" i="1"/>
  <c r="O639" i="1"/>
  <c r="N639" i="1"/>
  <c r="M639" i="1"/>
  <c r="L639" i="1"/>
  <c r="K639" i="1"/>
  <c r="J639" i="1"/>
  <c r="P639" i="1" s="1"/>
  <c r="I639" i="1"/>
  <c r="O638" i="1"/>
  <c r="N638" i="1"/>
  <c r="M638" i="1"/>
  <c r="L638" i="1"/>
  <c r="K638" i="1"/>
  <c r="J638" i="1"/>
  <c r="I638" i="1"/>
  <c r="O637" i="1"/>
  <c r="N637" i="1"/>
  <c r="M637" i="1"/>
  <c r="L637" i="1"/>
  <c r="K637" i="1"/>
  <c r="J637" i="1"/>
  <c r="I637" i="1"/>
  <c r="P637" i="1" s="1"/>
  <c r="S637" i="1" s="1"/>
  <c r="O636" i="1"/>
  <c r="N636" i="1"/>
  <c r="M636" i="1"/>
  <c r="L636" i="1"/>
  <c r="K636" i="1"/>
  <c r="J636" i="1"/>
  <c r="I636" i="1"/>
  <c r="O635" i="1"/>
  <c r="N635" i="1"/>
  <c r="M635" i="1"/>
  <c r="L635" i="1"/>
  <c r="K635" i="1"/>
  <c r="J635" i="1"/>
  <c r="I635" i="1"/>
  <c r="O634" i="1"/>
  <c r="N634" i="1"/>
  <c r="M634" i="1"/>
  <c r="L634" i="1"/>
  <c r="K634" i="1"/>
  <c r="J634" i="1"/>
  <c r="I634" i="1"/>
  <c r="O633" i="1"/>
  <c r="N633" i="1"/>
  <c r="M633" i="1"/>
  <c r="L633" i="1"/>
  <c r="K633" i="1"/>
  <c r="J633" i="1"/>
  <c r="I633" i="1"/>
  <c r="O632" i="1"/>
  <c r="N632" i="1"/>
  <c r="M632" i="1"/>
  <c r="L632" i="1"/>
  <c r="K632" i="1"/>
  <c r="J632" i="1"/>
  <c r="I632" i="1"/>
  <c r="O631" i="1"/>
  <c r="N631" i="1"/>
  <c r="M631" i="1"/>
  <c r="L631" i="1"/>
  <c r="K631" i="1"/>
  <c r="J631" i="1"/>
  <c r="I631" i="1"/>
  <c r="O630" i="1"/>
  <c r="N630" i="1"/>
  <c r="M630" i="1"/>
  <c r="L630" i="1"/>
  <c r="K630" i="1"/>
  <c r="J630" i="1"/>
  <c r="I630" i="1"/>
  <c r="O629" i="1"/>
  <c r="N629" i="1"/>
  <c r="M629" i="1"/>
  <c r="L629" i="1"/>
  <c r="K629" i="1"/>
  <c r="J629" i="1"/>
  <c r="I629" i="1"/>
  <c r="O628" i="1"/>
  <c r="N628" i="1"/>
  <c r="M628" i="1"/>
  <c r="L628" i="1"/>
  <c r="K628" i="1"/>
  <c r="J628" i="1"/>
  <c r="I628" i="1"/>
  <c r="O627" i="1"/>
  <c r="N627" i="1"/>
  <c r="M627" i="1"/>
  <c r="L627" i="1"/>
  <c r="K627" i="1"/>
  <c r="J627" i="1"/>
  <c r="I627" i="1"/>
  <c r="O626" i="1"/>
  <c r="N626" i="1"/>
  <c r="M626" i="1"/>
  <c r="L626" i="1"/>
  <c r="K626" i="1"/>
  <c r="J626" i="1"/>
  <c r="I626" i="1"/>
  <c r="O625" i="1"/>
  <c r="N625" i="1"/>
  <c r="M625" i="1"/>
  <c r="L625" i="1"/>
  <c r="K625" i="1"/>
  <c r="J625" i="1"/>
  <c r="I625" i="1"/>
  <c r="O624" i="1"/>
  <c r="N624" i="1"/>
  <c r="M624" i="1"/>
  <c r="L624" i="1"/>
  <c r="K624" i="1"/>
  <c r="J624" i="1"/>
  <c r="I624" i="1"/>
  <c r="O623" i="1"/>
  <c r="N623" i="1"/>
  <c r="M623" i="1"/>
  <c r="L623" i="1"/>
  <c r="K623" i="1"/>
  <c r="J623" i="1"/>
  <c r="I623" i="1"/>
  <c r="O622" i="1"/>
  <c r="N622" i="1"/>
  <c r="M622" i="1"/>
  <c r="L622" i="1"/>
  <c r="K622" i="1"/>
  <c r="J622" i="1"/>
  <c r="I622" i="1"/>
  <c r="O621" i="1"/>
  <c r="N621" i="1"/>
  <c r="M621" i="1"/>
  <c r="L621" i="1"/>
  <c r="K621" i="1"/>
  <c r="J621" i="1"/>
  <c r="I621" i="1"/>
  <c r="O620" i="1"/>
  <c r="N620" i="1"/>
  <c r="M620" i="1"/>
  <c r="L620" i="1"/>
  <c r="K620" i="1"/>
  <c r="J620" i="1"/>
  <c r="I620" i="1"/>
  <c r="P620" i="1" s="1"/>
  <c r="O619" i="1"/>
  <c r="N619" i="1"/>
  <c r="M619" i="1"/>
  <c r="L619" i="1"/>
  <c r="K619" i="1"/>
  <c r="J619" i="1"/>
  <c r="I619" i="1"/>
  <c r="O618" i="1"/>
  <c r="N618" i="1"/>
  <c r="M618" i="1"/>
  <c r="L618" i="1"/>
  <c r="K618" i="1"/>
  <c r="J618" i="1"/>
  <c r="I618" i="1"/>
  <c r="O617" i="1"/>
  <c r="N617" i="1"/>
  <c r="M617" i="1"/>
  <c r="L617" i="1"/>
  <c r="K617" i="1"/>
  <c r="J617" i="1"/>
  <c r="I617" i="1"/>
  <c r="O616" i="1"/>
  <c r="N616" i="1"/>
  <c r="M616" i="1"/>
  <c r="L616" i="1"/>
  <c r="K616" i="1"/>
  <c r="J616" i="1"/>
  <c r="I616" i="1"/>
  <c r="O615" i="1"/>
  <c r="N615" i="1"/>
  <c r="M615" i="1"/>
  <c r="L615" i="1"/>
  <c r="K615" i="1"/>
  <c r="J615" i="1"/>
  <c r="I615" i="1"/>
  <c r="O614" i="1"/>
  <c r="N614" i="1"/>
  <c r="M614" i="1"/>
  <c r="L614" i="1"/>
  <c r="P614" i="1" s="1"/>
  <c r="S614" i="1" s="1"/>
  <c r="K614" i="1"/>
  <c r="J614" i="1"/>
  <c r="I614" i="1"/>
  <c r="O613" i="1"/>
  <c r="N613" i="1"/>
  <c r="M613" i="1"/>
  <c r="L613" i="1"/>
  <c r="K613" i="1"/>
  <c r="P613" i="1" s="1"/>
  <c r="J613" i="1"/>
  <c r="I613" i="1"/>
  <c r="O612" i="1"/>
  <c r="N612" i="1"/>
  <c r="M612" i="1"/>
  <c r="L612" i="1"/>
  <c r="K612" i="1"/>
  <c r="J612" i="1"/>
  <c r="I612" i="1"/>
  <c r="O611" i="1"/>
  <c r="N611" i="1"/>
  <c r="M611" i="1"/>
  <c r="L611" i="1"/>
  <c r="K611" i="1"/>
  <c r="J611" i="1"/>
  <c r="I611" i="1"/>
  <c r="P611" i="1" s="1"/>
  <c r="O610" i="1"/>
  <c r="N610" i="1"/>
  <c r="M610" i="1"/>
  <c r="L610" i="1"/>
  <c r="K610" i="1"/>
  <c r="J610" i="1"/>
  <c r="I610" i="1"/>
  <c r="O609" i="1"/>
  <c r="N609" i="1"/>
  <c r="M609" i="1"/>
  <c r="L609" i="1"/>
  <c r="K609" i="1"/>
  <c r="J609" i="1"/>
  <c r="I609" i="1"/>
  <c r="O608" i="1"/>
  <c r="N608" i="1"/>
  <c r="M608" i="1"/>
  <c r="L608" i="1"/>
  <c r="K608" i="1"/>
  <c r="J608" i="1"/>
  <c r="I608" i="1"/>
  <c r="O607" i="1"/>
  <c r="N607" i="1"/>
  <c r="M607" i="1"/>
  <c r="L607" i="1"/>
  <c r="K607" i="1"/>
  <c r="J607" i="1"/>
  <c r="I607" i="1"/>
  <c r="O606" i="1"/>
  <c r="N606" i="1"/>
  <c r="M606" i="1"/>
  <c r="L606" i="1"/>
  <c r="K606" i="1"/>
  <c r="J606" i="1"/>
  <c r="I606" i="1"/>
  <c r="P606" i="1" s="1"/>
  <c r="S606" i="1" s="1"/>
  <c r="O605" i="1"/>
  <c r="N605" i="1"/>
  <c r="M605" i="1"/>
  <c r="L605" i="1"/>
  <c r="K605" i="1"/>
  <c r="J605" i="1"/>
  <c r="I605" i="1"/>
  <c r="O604" i="1"/>
  <c r="N604" i="1"/>
  <c r="M604" i="1"/>
  <c r="L604" i="1"/>
  <c r="K604" i="1"/>
  <c r="J604" i="1"/>
  <c r="I604" i="1"/>
  <c r="O603" i="1"/>
  <c r="N603" i="1"/>
  <c r="M603" i="1"/>
  <c r="L603" i="1"/>
  <c r="K603" i="1"/>
  <c r="J603" i="1"/>
  <c r="I603" i="1"/>
  <c r="O602" i="1"/>
  <c r="N602" i="1"/>
  <c r="M602" i="1"/>
  <c r="L602" i="1"/>
  <c r="K602" i="1"/>
  <c r="J602" i="1"/>
  <c r="I602" i="1"/>
  <c r="P602" i="1" s="1"/>
  <c r="O601" i="1"/>
  <c r="N601" i="1"/>
  <c r="M601" i="1"/>
  <c r="L601" i="1"/>
  <c r="K601" i="1"/>
  <c r="J601" i="1"/>
  <c r="I601" i="1"/>
  <c r="O600" i="1"/>
  <c r="N600" i="1"/>
  <c r="M600" i="1"/>
  <c r="L600" i="1"/>
  <c r="K600" i="1"/>
  <c r="J600" i="1"/>
  <c r="I600" i="1"/>
  <c r="O599" i="1"/>
  <c r="N599" i="1"/>
  <c r="M599" i="1"/>
  <c r="L599" i="1"/>
  <c r="K599" i="1"/>
  <c r="J599" i="1"/>
  <c r="I599" i="1"/>
  <c r="O598" i="1"/>
  <c r="N598" i="1"/>
  <c r="M598" i="1"/>
  <c r="L598" i="1"/>
  <c r="K598" i="1"/>
  <c r="J598" i="1"/>
  <c r="I598" i="1"/>
  <c r="O597" i="1"/>
  <c r="N597" i="1"/>
  <c r="M597" i="1"/>
  <c r="L597" i="1"/>
  <c r="K597" i="1"/>
  <c r="J597" i="1"/>
  <c r="I597" i="1"/>
  <c r="O596" i="1"/>
  <c r="N596" i="1"/>
  <c r="M596" i="1"/>
  <c r="L596" i="1"/>
  <c r="K596" i="1"/>
  <c r="J596" i="1"/>
  <c r="I596" i="1"/>
  <c r="O595" i="1"/>
  <c r="N595" i="1"/>
  <c r="M595" i="1"/>
  <c r="L595" i="1"/>
  <c r="K595" i="1"/>
  <c r="J595" i="1"/>
  <c r="I595" i="1"/>
  <c r="O594" i="1"/>
  <c r="N594" i="1"/>
  <c r="M594" i="1"/>
  <c r="L594" i="1"/>
  <c r="K594" i="1"/>
  <c r="J594" i="1"/>
  <c r="I594" i="1"/>
  <c r="O593" i="1"/>
  <c r="N593" i="1"/>
  <c r="M593" i="1"/>
  <c r="L593" i="1"/>
  <c r="K593" i="1"/>
  <c r="J593" i="1"/>
  <c r="I593" i="1"/>
  <c r="P593" i="1" s="1"/>
  <c r="O592" i="1"/>
  <c r="N592" i="1"/>
  <c r="M592" i="1"/>
  <c r="L592" i="1"/>
  <c r="K592" i="1"/>
  <c r="J592" i="1"/>
  <c r="I592" i="1"/>
  <c r="O591" i="1"/>
  <c r="N591" i="1"/>
  <c r="M591" i="1"/>
  <c r="L591" i="1"/>
  <c r="K591" i="1"/>
  <c r="J591" i="1"/>
  <c r="I591" i="1"/>
  <c r="O590" i="1"/>
  <c r="N590" i="1"/>
  <c r="M590" i="1"/>
  <c r="L590" i="1"/>
  <c r="K590" i="1"/>
  <c r="P590" i="1" s="1"/>
  <c r="S590" i="1" s="1"/>
  <c r="J590" i="1"/>
  <c r="I590" i="1"/>
  <c r="O589" i="1"/>
  <c r="N589" i="1"/>
  <c r="M589" i="1"/>
  <c r="L589" i="1"/>
  <c r="K589" i="1"/>
  <c r="J589" i="1"/>
  <c r="I589" i="1"/>
  <c r="O588" i="1"/>
  <c r="N588" i="1"/>
  <c r="M588" i="1"/>
  <c r="L588" i="1"/>
  <c r="K588" i="1"/>
  <c r="J588" i="1"/>
  <c r="I588" i="1"/>
  <c r="O587" i="1"/>
  <c r="N587" i="1"/>
  <c r="M587" i="1"/>
  <c r="L587" i="1"/>
  <c r="K587" i="1"/>
  <c r="J587" i="1"/>
  <c r="I587" i="1"/>
  <c r="O586" i="1"/>
  <c r="N586" i="1"/>
  <c r="M586" i="1"/>
  <c r="L586" i="1"/>
  <c r="K586" i="1"/>
  <c r="J586" i="1"/>
  <c r="I586" i="1"/>
  <c r="O585" i="1"/>
  <c r="N585" i="1"/>
  <c r="M585" i="1"/>
  <c r="L585" i="1"/>
  <c r="K585" i="1"/>
  <c r="J585" i="1"/>
  <c r="I585" i="1"/>
  <c r="O584" i="1"/>
  <c r="N584" i="1"/>
  <c r="M584" i="1"/>
  <c r="L584" i="1"/>
  <c r="K584" i="1"/>
  <c r="J584" i="1"/>
  <c r="I584" i="1"/>
  <c r="O583" i="1"/>
  <c r="N583" i="1"/>
  <c r="M583" i="1"/>
  <c r="L583" i="1"/>
  <c r="K583" i="1"/>
  <c r="J583" i="1"/>
  <c r="I583" i="1"/>
  <c r="P582" i="1"/>
  <c r="S582" i="1" s="1"/>
  <c r="O582" i="1"/>
  <c r="N582" i="1"/>
  <c r="M582" i="1"/>
  <c r="L582" i="1"/>
  <c r="K582" i="1"/>
  <c r="J582" i="1"/>
  <c r="I582" i="1"/>
  <c r="O581" i="1"/>
  <c r="N581" i="1"/>
  <c r="M581" i="1"/>
  <c r="L581" i="1"/>
  <c r="K581" i="1"/>
  <c r="J581" i="1"/>
  <c r="I581" i="1"/>
  <c r="O580" i="1"/>
  <c r="N580" i="1"/>
  <c r="M580" i="1"/>
  <c r="L580" i="1"/>
  <c r="K580" i="1"/>
  <c r="J580" i="1"/>
  <c r="I580" i="1"/>
  <c r="O579" i="1"/>
  <c r="N579" i="1"/>
  <c r="M579" i="1"/>
  <c r="L579" i="1"/>
  <c r="K579" i="1"/>
  <c r="J579" i="1"/>
  <c r="I579" i="1"/>
  <c r="O578" i="1"/>
  <c r="N578" i="1"/>
  <c r="M578" i="1"/>
  <c r="L578" i="1"/>
  <c r="K578" i="1"/>
  <c r="J578" i="1"/>
  <c r="I578" i="1"/>
  <c r="O577" i="1"/>
  <c r="N577" i="1"/>
  <c r="M577" i="1"/>
  <c r="L577" i="1"/>
  <c r="K577" i="1"/>
  <c r="J577" i="1"/>
  <c r="I577" i="1"/>
  <c r="O576" i="1"/>
  <c r="N576" i="1"/>
  <c r="M576" i="1"/>
  <c r="L576" i="1"/>
  <c r="K576" i="1"/>
  <c r="J576" i="1"/>
  <c r="P576" i="1" s="1"/>
  <c r="I576" i="1"/>
  <c r="O575" i="1"/>
  <c r="N575" i="1"/>
  <c r="M575" i="1"/>
  <c r="L575" i="1"/>
  <c r="K575" i="1"/>
  <c r="J575" i="1"/>
  <c r="I575" i="1"/>
  <c r="P575" i="1" s="1"/>
  <c r="O574" i="1"/>
  <c r="N574" i="1"/>
  <c r="M574" i="1"/>
  <c r="L574" i="1"/>
  <c r="K574" i="1"/>
  <c r="J574" i="1"/>
  <c r="I574" i="1"/>
  <c r="P574" i="1" s="1"/>
  <c r="S574" i="1" s="1"/>
  <c r="O573" i="1"/>
  <c r="N573" i="1"/>
  <c r="M573" i="1"/>
  <c r="L573" i="1"/>
  <c r="K573" i="1"/>
  <c r="J573" i="1"/>
  <c r="I573" i="1"/>
  <c r="O572" i="1"/>
  <c r="N572" i="1"/>
  <c r="M572" i="1"/>
  <c r="L572" i="1"/>
  <c r="K572" i="1"/>
  <c r="J572" i="1"/>
  <c r="I572" i="1"/>
  <c r="O571" i="1"/>
  <c r="N571" i="1"/>
  <c r="M571" i="1"/>
  <c r="L571" i="1"/>
  <c r="K571" i="1"/>
  <c r="J571" i="1"/>
  <c r="I571" i="1"/>
  <c r="O570" i="1"/>
  <c r="N570" i="1"/>
  <c r="M570" i="1"/>
  <c r="L570" i="1"/>
  <c r="K570" i="1"/>
  <c r="J570" i="1"/>
  <c r="I570" i="1"/>
  <c r="O569" i="1"/>
  <c r="N569" i="1"/>
  <c r="M569" i="1"/>
  <c r="L569" i="1"/>
  <c r="K569" i="1"/>
  <c r="J569" i="1"/>
  <c r="I569" i="1"/>
  <c r="O568" i="1"/>
  <c r="N568" i="1"/>
  <c r="M568" i="1"/>
  <c r="L568" i="1"/>
  <c r="K568" i="1"/>
  <c r="J568" i="1"/>
  <c r="I568" i="1"/>
  <c r="O567" i="1"/>
  <c r="N567" i="1"/>
  <c r="M567" i="1"/>
  <c r="L567" i="1"/>
  <c r="K567" i="1"/>
  <c r="J567" i="1"/>
  <c r="P567" i="1" s="1"/>
  <c r="I567" i="1"/>
  <c r="O566" i="1"/>
  <c r="N566" i="1"/>
  <c r="M566" i="1"/>
  <c r="L566" i="1"/>
  <c r="K566" i="1"/>
  <c r="J566" i="1"/>
  <c r="I566" i="1"/>
  <c r="P566" i="1" s="1"/>
  <c r="S566" i="1" s="1"/>
  <c r="O565" i="1"/>
  <c r="N565" i="1"/>
  <c r="M565" i="1"/>
  <c r="L565" i="1"/>
  <c r="K565" i="1"/>
  <c r="J565" i="1"/>
  <c r="I565" i="1"/>
  <c r="O564" i="1"/>
  <c r="N564" i="1"/>
  <c r="M564" i="1"/>
  <c r="L564" i="1"/>
  <c r="K564" i="1"/>
  <c r="J564" i="1"/>
  <c r="I564" i="1"/>
  <c r="O563" i="1"/>
  <c r="N563" i="1"/>
  <c r="M563" i="1"/>
  <c r="L563" i="1"/>
  <c r="K563" i="1"/>
  <c r="J563" i="1"/>
  <c r="I563" i="1"/>
  <c r="O562" i="1"/>
  <c r="N562" i="1"/>
  <c r="M562" i="1"/>
  <c r="L562" i="1"/>
  <c r="K562" i="1"/>
  <c r="J562" i="1"/>
  <c r="I562" i="1"/>
  <c r="O561" i="1"/>
  <c r="N561" i="1"/>
  <c r="M561" i="1"/>
  <c r="L561" i="1"/>
  <c r="K561" i="1"/>
  <c r="J561" i="1"/>
  <c r="I561" i="1"/>
  <c r="O560" i="1"/>
  <c r="N560" i="1"/>
  <c r="M560" i="1"/>
  <c r="L560" i="1"/>
  <c r="K560" i="1"/>
  <c r="J560" i="1"/>
  <c r="I560" i="1"/>
  <c r="O559" i="1"/>
  <c r="N559" i="1"/>
  <c r="M559" i="1"/>
  <c r="L559" i="1"/>
  <c r="K559" i="1"/>
  <c r="J559" i="1"/>
  <c r="I559" i="1"/>
  <c r="O558" i="1"/>
  <c r="N558" i="1"/>
  <c r="M558" i="1"/>
  <c r="L558" i="1"/>
  <c r="K558" i="1"/>
  <c r="J558" i="1"/>
  <c r="I558" i="1"/>
  <c r="P558" i="1" s="1"/>
  <c r="S558" i="1" s="1"/>
  <c r="O557" i="1"/>
  <c r="N557" i="1"/>
  <c r="M557" i="1"/>
  <c r="L557" i="1"/>
  <c r="K557" i="1"/>
  <c r="J557" i="1"/>
  <c r="I557" i="1"/>
  <c r="O556" i="1"/>
  <c r="N556" i="1"/>
  <c r="M556" i="1"/>
  <c r="L556" i="1"/>
  <c r="K556" i="1"/>
  <c r="J556" i="1"/>
  <c r="I556" i="1"/>
  <c r="P556" i="1" s="1"/>
  <c r="O555" i="1"/>
  <c r="N555" i="1"/>
  <c r="M555" i="1"/>
  <c r="L555" i="1"/>
  <c r="K555" i="1"/>
  <c r="J555" i="1"/>
  <c r="I555" i="1"/>
  <c r="O554" i="1"/>
  <c r="N554" i="1"/>
  <c r="M554" i="1"/>
  <c r="L554" i="1"/>
  <c r="K554" i="1"/>
  <c r="J554" i="1"/>
  <c r="I554" i="1"/>
  <c r="O553" i="1"/>
  <c r="N553" i="1"/>
  <c r="M553" i="1"/>
  <c r="L553" i="1"/>
  <c r="K553" i="1"/>
  <c r="J553" i="1"/>
  <c r="I553" i="1"/>
  <c r="O552" i="1"/>
  <c r="N552" i="1"/>
  <c r="M552" i="1"/>
  <c r="L552" i="1"/>
  <c r="K552" i="1"/>
  <c r="J552" i="1"/>
  <c r="I552" i="1"/>
  <c r="O551" i="1"/>
  <c r="N551" i="1"/>
  <c r="M551" i="1"/>
  <c r="L551" i="1"/>
  <c r="K551" i="1"/>
  <c r="J551" i="1"/>
  <c r="I551" i="1"/>
  <c r="O550" i="1"/>
  <c r="N550" i="1"/>
  <c r="M550" i="1"/>
  <c r="L550" i="1"/>
  <c r="P550" i="1" s="1"/>
  <c r="S550" i="1" s="1"/>
  <c r="K550" i="1"/>
  <c r="J550" i="1"/>
  <c r="I550" i="1"/>
  <c r="O549" i="1"/>
  <c r="N549" i="1"/>
  <c r="M549" i="1"/>
  <c r="L549" i="1"/>
  <c r="K549" i="1"/>
  <c r="P549" i="1" s="1"/>
  <c r="J549" i="1"/>
  <c r="I549" i="1"/>
  <c r="O548" i="1"/>
  <c r="N548" i="1"/>
  <c r="M548" i="1"/>
  <c r="L548" i="1"/>
  <c r="K548" i="1"/>
  <c r="J548" i="1"/>
  <c r="I548" i="1"/>
  <c r="O547" i="1"/>
  <c r="N547" i="1"/>
  <c r="M547" i="1"/>
  <c r="L547" i="1"/>
  <c r="K547" i="1"/>
  <c r="J547" i="1"/>
  <c r="I547" i="1"/>
  <c r="P547" i="1" s="1"/>
  <c r="O546" i="1"/>
  <c r="N546" i="1"/>
  <c r="M546" i="1"/>
  <c r="L546" i="1"/>
  <c r="K546" i="1"/>
  <c r="J546" i="1"/>
  <c r="I546" i="1"/>
  <c r="O545" i="1"/>
  <c r="N545" i="1"/>
  <c r="M545" i="1"/>
  <c r="L545" i="1"/>
  <c r="K545" i="1"/>
  <c r="J545" i="1"/>
  <c r="I545" i="1"/>
  <c r="O544" i="1"/>
  <c r="N544" i="1"/>
  <c r="M544" i="1"/>
  <c r="L544" i="1"/>
  <c r="K544" i="1"/>
  <c r="J544" i="1"/>
  <c r="I544" i="1"/>
  <c r="O543" i="1"/>
  <c r="N543" i="1"/>
  <c r="M543" i="1"/>
  <c r="L543" i="1"/>
  <c r="K543" i="1"/>
  <c r="J543" i="1"/>
  <c r="I543" i="1"/>
  <c r="O542" i="1"/>
  <c r="N542" i="1"/>
  <c r="M542" i="1"/>
  <c r="L542" i="1"/>
  <c r="K542" i="1"/>
  <c r="J542" i="1"/>
  <c r="I542" i="1"/>
  <c r="P542" i="1" s="1"/>
  <c r="S542" i="1" s="1"/>
  <c r="O541" i="1"/>
  <c r="N541" i="1"/>
  <c r="M541" i="1"/>
  <c r="L541" i="1"/>
  <c r="K541" i="1"/>
  <c r="J541" i="1"/>
  <c r="I541" i="1"/>
  <c r="O540" i="1"/>
  <c r="N540" i="1"/>
  <c r="M540" i="1"/>
  <c r="L540" i="1"/>
  <c r="K540" i="1"/>
  <c r="J540" i="1"/>
  <c r="I540" i="1"/>
  <c r="O539" i="1"/>
  <c r="N539" i="1"/>
  <c r="M539" i="1"/>
  <c r="L539" i="1"/>
  <c r="K539" i="1"/>
  <c r="J539" i="1"/>
  <c r="I539" i="1"/>
  <c r="O538" i="1"/>
  <c r="N538" i="1"/>
  <c r="M538" i="1"/>
  <c r="L538" i="1"/>
  <c r="K538" i="1"/>
  <c r="J538" i="1"/>
  <c r="I538" i="1"/>
  <c r="P538" i="1" s="1"/>
  <c r="O537" i="1"/>
  <c r="N537" i="1"/>
  <c r="M537" i="1"/>
  <c r="L537" i="1"/>
  <c r="K537" i="1"/>
  <c r="J537" i="1"/>
  <c r="I537" i="1"/>
  <c r="O536" i="1"/>
  <c r="N536" i="1"/>
  <c r="M536" i="1"/>
  <c r="L536" i="1"/>
  <c r="K536" i="1"/>
  <c r="J536" i="1"/>
  <c r="I536" i="1"/>
  <c r="O535" i="1"/>
  <c r="N535" i="1"/>
  <c r="M535" i="1"/>
  <c r="L535" i="1"/>
  <c r="K535" i="1"/>
  <c r="J535" i="1"/>
  <c r="I535" i="1"/>
  <c r="O534" i="1"/>
  <c r="N534" i="1"/>
  <c r="M534" i="1"/>
  <c r="L534" i="1"/>
  <c r="K534" i="1"/>
  <c r="P534" i="1" s="1"/>
  <c r="J534" i="1"/>
  <c r="I534" i="1"/>
  <c r="O533" i="1"/>
  <c r="N533" i="1"/>
  <c r="M533" i="1"/>
  <c r="L533" i="1"/>
  <c r="K533" i="1"/>
  <c r="J533" i="1"/>
  <c r="I533" i="1"/>
  <c r="O532" i="1"/>
  <c r="N532" i="1"/>
  <c r="M532" i="1"/>
  <c r="L532" i="1"/>
  <c r="K532" i="1"/>
  <c r="J532" i="1"/>
  <c r="I532" i="1"/>
  <c r="O531" i="1"/>
  <c r="N531" i="1"/>
  <c r="M531" i="1"/>
  <c r="L531" i="1"/>
  <c r="K531" i="1"/>
  <c r="J531" i="1"/>
  <c r="I531" i="1"/>
  <c r="O530" i="1"/>
  <c r="N530" i="1"/>
  <c r="M530" i="1"/>
  <c r="L530" i="1"/>
  <c r="K530" i="1"/>
  <c r="J530" i="1"/>
  <c r="I530" i="1"/>
  <c r="O529" i="1"/>
  <c r="N529" i="1"/>
  <c r="M529" i="1"/>
  <c r="L529" i="1"/>
  <c r="K529" i="1"/>
  <c r="J529" i="1"/>
  <c r="I529" i="1"/>
  <c r="O528" i="1"/>
  <c r="N528" i="1"/>
  <c r="M528" i="1"/>
  <c r="L528" i="1"/>
  <c r="K528" i="1"/>
  <c r="J528" i="1"/>
  <c r="I528" i="1"/>
  <c r="O527" i="1"/>
  <c r="N527" i="1"/>
  <c r="M527" i="1"/>
  <c r="L527" i="1"/>
  <c r="K527" i="1"/>
  <c r="J527" i="1"/>
  <c r="P527" i="1" s="1"/>
  <c r="I527" i="1"/>
  <c r="O526" i="1"/>
  <c r="N526" i="1"/>
  <c r="M526" i="1"/>
  <c r="L526" i="1"/>
  <c r="K526" i="1"/>
  <c r="J526" i="1"/>
  <c r="I526" i="1"/>
  <c r="O525" i="1"/>
  <c r="N525" i="1"/>
  <c r="M525" i="1"/>
  <c r="L525" i="1"/>
  <c r="K525" i="1"/>
  <c r="J525" i="1"/>
  <c r="I525" i="1"/>
  <c r="O524" i="1"/>
  <c r="N524" i="1"/>
  <c r="M524" i="1"/>
  <c r="L524" i="1"/>
  <c r="K524" i="1"/>
  <c r="J524" i="1"/>
  <c r="I524" i="1"/>
  <c r="O523" i="1"/>
  <c r="N523" i="1"/>
  <c r="M523" i="1"/>
  <c r="L523" i="1"/>
  <c r="K523" i="1"/>
  <c r="J523" i="1"/>
  <c r="I523" i="1"/>
  <c r="O522" i="1"/>
  <c r="N522" i="1"/>
  <c r="M522" i="1"/>
  <c r="L522" i="1"/>
  <c r="K522" i="1"/>
  <c r="J522" i="1"/>
  <c r="I522" i="1"/>
  <c r="O521" i="1"/>
  <c r="N521" i="1"/>
  <c r="M521" i="1"/>
  <c r="L521" i="1"/>
  <c r="K521" i="1"/>
  <c r="J521" i="1"/>
  <c r="I521" i="1"/>
  <c r="O520" i="1"/>
  <c r="N520" i="1"/>
  <c r="M520" i="1"/>
  <c r="L520" i="1"/>
  <c r="K520" i="1"/>
  <c r="J520" i="1"/>
  <c r="I520" i="1"/>
  <c r="O519" i="1"/>
  <c r="N519" i="1"/>
  <c r="M519" i="1"/>
  <c r="L519" i="1"/>
  <c r="K519" i="1"/>
  <c r="J519" i="1"/>
  <c r="I519" i="1"/>
  <c r="O518" i="1"/>
  <c r="N518" i="1"/>
  <c r="M518" i="1"/>
  <c r="L518" i="1"/>
  <c r="P518" i="1" s="1"/>
  <c r="K518" i="1"/>
  <c r="J518" i="1"/>
  <c r="I518" i="1"/>
  <c r="O517" i="1"/>
  <c r="N517" i="1"/>
  <c r="M517" i="1"/>
  <c r="L517" i="1"/>
  <c r="K517" i="1"/>
  <c r="J517" i="1"/>
  <c r="I517" i="1"/>
  <c r="O516" i="1"/>
  <c r="N516" i="1"/>
  <c r="M516" i="1"/>
  <c r="L516" i="1"/>
  <c r="K516" i="1"/>
  <c r="J516" i="1"/>
  <c r="I516" i="1"/>
  <c r="O515" i="1"/>
  <c r="N515" i="1"/>
  <c r="M515" i="1"/>
  <c r="L515" i="1"/>
  <c r="K515" i="1"/>
  <c r="J515" i="1"/>
  <c r="I515" i="1"/>
  <c r="O514" i="1"/>
  <c r="N514" i="1"/>
  <c r="M514" i="1"/>
  <c r="L514" i="1"/>
  <c r="K514" i="1"/>
  <c r="J514" i="1"/>
  <c r="I514" i="1"/>
  <c r="P514" i="1" s="1"/>
  <c r="Q514" i="1" s="1"/>
  <c r="O513" i="1"/>
  <c r="N513" i="1"/>
  <c r="M513" i="1"/>
  <c r="L513" i="1"/>
  <c r="K513" i="1"/>
  <c r="J513" i="1"/>
  <c r="I513" i="1"/>
  <c r="O512" i="1"/>
  <c r="N512" i="1"/>
  <c r="M512" i="1"/>
  <c r="L512" i="1"/>
  <c r="K512" i="1"/>
  <c r="J512" i="1"/>
  <c r="I512" i="1"/>
  <c r="O511" i="1"/>
  <c r="N511" i="1"/>
  <c r="M511" i="1"/>
  <c r="L511" i="1"/>
  <c r="K511" i="1"/>
  <c r="J511" i="1"/>
  <c r="I511" i="1"/>
  <c r="O510" i="1"/>
  <c r="N510" i="1"/>
  <c r="M510" i="1"/>
  <c r="P510" i="1" s="1"/>
  <c r="L510" i="1"/>
  <c r="K510" i="1"/>
  <c r="J510" i="1"/>
  <c r="I510" i="1"/>
  <c r="O509" i="1"/>
  <c r="N509" i="1"/>
  <c r="M509" i="1"/>
  <c r="L509" i="1"/>
  <c r="K509" i="1"/>
  <c r="J509" i="1"/>
  <c r="I509" i="1"/>
  <c r="O508" i="1"/>
  <c r="N508" i="1"/>
  <c r="M508" i="1"/>
  <c r="L508" i="1"/>
  <c r="K508" i="1"/>
  <c r="J508" i="1"/>
  <c r="I508" i="1"/>
  <c r="O507" i="1"/>
  <c r="N507" i="1"/>
  <c r="M507" i="1"/>
  <c r="L507" i="1"/>
  <c r="K507" i="1"/>
  <c r="J507" i="1"/>
  <c r="I507" i="1"/>
  <c r="O506" i="1"/>
  <c r="N506" i="1"/>
  <c r="M506" i="1"/>
  <c r="L506" i="1"/>
  <c r="K506" i="1"/>
  <c r="J506" i="1"/>
  <c r="I506" i="1"/>
  <c r="P506" i="1" s="1"/>
  <c r="Q506" i="1" s="1"/>
  <c r="O505" i="1"/>
  <c r="N505" i="1"/>
  <c r="M505" i="1"/>
  <c r="L505" i="1"/>
  <c r="K505" i="1"/>
  <c r="J505" i="1"/>
  <c r="I505" i="1"/>
  <c r="O504" i="1"/>
  <c r="N504" i="1"/>
  <c r="M504" i="1"/>
  <c r="L504" i="1"/>
  <c r="K504" i="1"/>
  <c r="J504" i="1"/>
  <c r="I504" i="1"/>
  <c r="O503" i="1"/>
  <c r="N503" i="1"/>
  <c r="M503" i="1"/>
  <c r="L503" i="1"/>
  <c r="K503" i="1"/>
  <c r="J503" i="1"/>
  <c r="I503" i="1"/>
  <c r="O502" i="1"/>
  <c r="N502" i="1"/>
  <c r="M502" i="1"/>
  <c r="P502" i="1" s="1"/>
  <c r="L502" i="1"/>
  <c r="K502" i="1"/>
  <c r="J502" i="1"/>
  <c r="I502" i="1"/>
  <c r="O501" i="1"/>
  <c r="N501" i="1"/>
  <c r="M501" i="1"/>
  <c r="L501" i="1"/>
  <c r="K501" i="1"/>
  <c r="J501" i="1"/>
  <c r="I501" i="1"/>
  <c r="O500" i="1"/>
  <c r="N500" i="1"/>
  <c r="M500" i="1"/>
  <c r="L500" i="1"/>
  <c r="K500" i="1"/>
  <c r="J500" i="1"/>
  <c r="I500" i="1"/>
  <c r="O499" i="1"/>
  <c r="N499" i="1"/>
  <c r="M499" i="1"/>
  <c r="L499" i="1"/>
  <c r="K499" i="1"/>
  <c r="J499" i="1"/>
  <c r="I499" i="1"/>
  <c r="O498" i="1"/>
  <c r="N498" i="1"/>
  <c r="M498" i="1"/>
  <c r="L498" i="1"/>
  <c r="K498" i="1"/>
  <c r="J498" i="1"/>
  <c r="I498" i="1"/>
  <c r="P498" i="1" s="1"/>
  <c r="Q498" i="1" s="1"/>
  <c r="O497" i="1"/>
  <c r="N497" i="1"/>
  <c r="M497" i="1"/>
  <c r="L497" i="1"/>
  <c r="K497" i="1"/>
  <c r="J497" i="1"/>
  <c r="I497" i="1"/>
  <c r="O496" i="1"/>
  <c r="N496" i="1"/>
  <c r="M496" i="1"/>
  <c r="L496" i="1"/>
  <c r="K496" i="1"/>
  <c r="J496" i="1"/>
  <c r="I496" i="1"/>
  <c r="O495" i="1"/>
  <c r="N495" i="1"/>
  <c r="M495" i="1"/>
  <c r="L495" i="1"/>
  <c r="K495" i="1"/>
  <c r="J495" i="1"/>
  <c r="I495" i="1"/>
  <c r="O494" i="1"/>
  <c r="N494" i="1"/>
  <c r="M494" i="1"/>
  <c r="P494" i="1" s="1"/>
  <c r="L494" i="1"/>
  <c r="K494" i="1"/>
  <c r="J494" i="1"/>
  <c r="I494" i="1"/>
  <c r="O493" i="1"/>
  <c r="N493" i="1"/>
  <c r="M493" i="1"/>
  <c r="L493" i="1"/>
  <c r="K493" i="1"/>
  <c r="J493" i="1"/>
  <c r="I493" i="1"/>
  <c r="O492" i="1"/>
  <c r="N492" i="1"/>
  <c r="M492" i="1"/>
  <c r="L492" i="1"/>
  <c r="K492" i="1"/>
  <c r="J492" i="1"/>
  <c r="I492" i="1"/>
  <c r="O491" i="1"/>
  <c r="N491" i="1"/>
  <c r="M491" i="1"/>
  <c r="L491" i="1"/>
  <c r="K491" i="1"/>
  <c r="J491" i="1"/>
  <c r="I491" i="1"/>
  <c r="O490" i="1"/>
  <c r="N490" i="1"/>
  <c r="M490" i="1"/>
  <c r="L490" i="1"/>
  <c r="K490" i="1"/>
  <c r="J490" i="1"/>
  <c r="I490" i="1"/>
  <c r="P490" i="1" s="1"/>
  <c r="Q490" i="1" s="1"/>
  <c r="O489" i="1"/>
  <c r="N489" i="1"/>
  <c r="M489" i="1"/>
  <c r="L489" i="1"/>
  <c r="K489" i="1"/>
  <c r="J489" i="1"/>
  <c r="I489" i="1"/>
  <c r="O488" i="1"/>
  <c r="N488" i="1"/>
  <c r="M488" i="1"/>
  <c r="L488" i="1"/>
  <c r="K488" i="1"/>
  <c r="J488" i="1"/>
  <c r="I488" i="1"/>
  <c r="O487" i="1"/>
  <c r="N487" i="1"/>
  <c r="M487" i="1"/>
  <c r="L487" i="1"/>
  <c r="K487" i="1"/>
  <c r="J487" i="1"/>
  <c r="I487" i="1"/>
  <c r="O486" i="1"/>
  <c r="N486" i="1"/>
  <c r="M486" i="1"/>
  <c r="P486" i="1" s="1"/>
  <c r="L486" i="1"/>
  <c r="K486" i="1"/>
  <c r="J486" i="1"/>
  <c r="I486" i="1"/>
  <c r="O485" i="1"/>
  <c r="N485" i="1"/>
  <c r="M485" i="1"/>
  <c r="L485" i="1"/>
  <c r="K485" i="1"/>
  <c r="J485" i="1"/>
  <c r="I485" i="1"/>
  <c r="O484" i="1"/>
  <c r="N484" i="1"/>
  <c r="M484" i="1"/>
  <c r="L484" i="1"/>
  <c r="K484" i="1"/>
  <c r="J484" i="1"/>
  <c r="I484" i="1"/>
  <c r="O483" i="1"/>
  <c r="N483" i="1"/>
  <c r="M483" i="1"/>
  <c r="L483" i="1"/>
  <c r="K483" i="1"/>
  <c r="J483" i="1"/>
  <c r="I483" i="1"/>
  <c r="O482" i="1"/>
  <c r="N482" i="1"/>
  <c r="M482" i="1"/>
  <c r="L482" i="1"/>
  <c r="K482" i="1"/>
  <c r="J482" i="1"/>
  <c r="I482" i="1"/>
  <c r="P482" i="1" s="1"/>
  <c r="Q482" i="1" s="1"/>
  <c r="O481" i="1"/>
  <c r="N481" i="1"/>
  <c r="M481" i="1"/>
  <c r="L481" i="1"/>
  <c r="K481" i="1"/>
  <c r="J481" i="1"/>
  <c r="I481" i="1"/>
  <c r="O480" i="1"/>
  <c r="N480" i="1"/>
  <c r="M480" i="1"/>
  <c r="L480" i="1"/>
  <c r="K480" i="1"/>
  <c r="J480" i="1"/>
  <c r="I480" i="1"/>
  <c r="O479" i="1"/>
  <c r="N479" i="1"/>
  <c r="M479" i="1"/>
  <c r="L479" i="1"/>
  <c r="K479" i="1"/>
  <c r="J479" i="1"/>
  <c r="I479" i="1"/>
  <c r="O478" i="1"/>
  <c r="N478" i="1"/>
  <c r="M478" i="1"/>
  <c r="P478" i="1" s="1"/>
  <c r="L478" i="1"/>
  <c r="K478" i="1"/>
  <c r="J478" i="1"/>
  <c r="I478" i="1"/>
  <c r="O477" i="1"/>
  <c r="N477" i="1"/>
  <c r="M477" i="1"/>
  <c r="L477" i="1"/>
  <c r="K477" i="1"/>
  <c r="J477" i="1"/>
  <c r="I477" i="1"/>
  <c r="O476" i="1"/>
  <c r="N476" i="1"/>
  <c r="M476" i="1"/>
  <c r="L476" i="1"/>
  <c r="K476" i="1"/>
  <c r="J476" i="1"/>
  <c r="I476" i="1"/>
  <c r="O475" i="1"/>
  <c r="N475" i="1"/>
  <c r="M475" i="1"/>
  <c r="L475" i="1"/>
  <c r="K475" i="1"/>
  <c r="J475" i="1"/>
  <c r="I475" i="1"/>
  <c r="O474" i="1"/>
  <c r="N474" i="1"/>
  <c r="M474" i="1"/>
  <c r="L474" i="1"/>
  <c r="K474" i="1"/>
  <c r="J474" i="1"/>
  <c r="I474" i="1"/>
  <c r="P474" i="1" s="1"/>
  <c r="Q474" i="1" s="1"/>
  <c r="O473" i="1"/>
  <c r="N473" i="1"/>
  <c r="M473" i="1"/>
  <c r="L473" i="1"/>
  <c r="K473" i="1"/>
  <c r="J473" i="1"/>
  <c r="I473" i="1"/>
  <c r="O472" i="1"/>
  <c r="N472" i="1"/>
  <c r="M472" i="1"/>
  <c r="L472" i="1"/>
  <c r="K472" i="1"/>
  <c r="J472" i="1"/>
  <c r="I472" i="1"/>
  <c r="O471" i="1"/>
  <c r="N471" i="1"/>
  <c r="M471" i="1"/>
  <c r="L471" i="1"/>
  <c r="K471" i="1"/>
  <c r="J471" i="1"/>
  <c r="I471" i="1"/>
  <c r="O470" i="1"/>
  <c r="N470" i="1"/>
  <c r="M470" i="1"/>
  <c r="P470" i="1" s="1"/>
  <c r="L470" i="1"/>
  <c r="K470" i="1"/>
  <c r="J470" i="1"/>
  <c r="I470" i="1"/>
  <c r="O469" i="1"/>
  <c r="N469" i="1"/>
  <c r="M469" i="1"/>
  <c r="L469" i="1"/>
  <c r="K469" i="1"/>
  <c r="J469" i="1"/>
  <c r="I469" i="1"/>
  <c r="O468" i="1"/>
  <c r="N468" i="1"/>
  <c r="M468" i="1"/>
  <c r="L468" i="1"/>
  <c r="K468" i="1"/>
  <c r="J468" i="1"/>
  <c r="I468" i="1"/>
  <c r="O467" i="1"/>
  <c r="N467" i="1"/>
  <c r="M467" i="1"/>
  <c r="L467" i="1"/>
  <c r="K467" i="1"/>
  <c r="J467" i="1"/>
  <c r="I467" i="1"/>
  <c r="O466" i="1"/>
  <c r="N466" i="1"/>
  <c r="M466" i="1"/>
  <c r="L466" i="1"/>
  <c r="K466" i="1"/>
  <c r="J466" i="1"/>
  <c r="I466" i="1"/>
  <c r="P466" i="1" s="1"/>
  <c r="Q466" i="1" s="1"/>
  <c r="O465" i="1"/>
  <c r="N465" i="1"/>
  <c r="M465" i="1"/>
  <c r="L465" i="1"/>
  <c r="K465" i="1"/>
  <c r="J465" i="1"/>
  <c r="I465" i="1"/>
  <c r="O464" i="1"/>
  <c r="N464" i="1"/>
  <c r="M464" i="1"/>
  <c r="L464" i="1"/>
  <c r="K464" i="1"/>
  <c r="J464" i="1"/>
  <c r="I464" i="1"/>
  <c r="O463" i="1"/>
  <c r="N463" i="1"/>
  <c r="M463" i="1"/>
  <c r="L463" i="1"/>
  <c r="K463" i="1"/>
  <c r="J463" i="1"/>
  <c r="I463" i="1"/>
  <c r="O462" i="1"/>
  <c r="N462" i="1"/>
  <c r="M462" i="1"/>
  <c r="L462" i="1"/>
  <c r="K462" i="1"/>
  <c r="J462" i="1"/>
  <c r="I462" i="1"/>
  <c r="P462" i="1" s="1"/>
  <c r="O461" i="1"/>
  <c r="N461" i="1"/>
  <c r="M461" i="1"/>
  <c r="L461" i="1"/>
  <c r="K461" i="1"/>
  <c r="J461" i="1"/>
  <c r="I461" i="1"/>
  <c r="P461" i="1" s="1"/>
  <c r="O460" i="1"/>
  <c r="N460" i="1"/>
  <c r="M460" i="1"/>
  <c r="L460" i="1"/>
  <c r="K460" i="1"/>
  <c r="J460" i="1"/>
  <c r="I460" i="1"/>
  <c r="O459" i="1"/>
  <c r="N459" i="1"/>
  <c r="M459" i="1"/>
  <c r="L459" i="1"/>
  <c r="K459" i="1"/>
  <c r="J459" i="1"/>
  <c r="I459" i="1"/>
  <c r="O458" i="1"/>
  <c r="N458" i="1"/>
  <c r="M458" i="1"/>
  <c r="L458" i="1"/>
  <c r="K458" i="1"/>
  <c r="J458" i="1"/>
  <c r="I458" i="1"/>
  <c r="O457" i="1"/>
  <c r="N457" i="1"/>
  <c r="M457" i="1"/>
  <c r="L457" i="1"/>
  <c r="K457" i="1"/>
  <c r="J457" i="1"/>
  <c r="I457" i="1"/>
  <c r="O456" i="1"/>
  <c r="N456" i="1"/>
  <c r="M456" i="1"/>
  <c r="L456" i="1"/>
  <c r="K456" i="1"/>
  <c r="J456" i="1"/>
  <c r="I456" i="1"/>
  <c r="O455" i="1"/>
  <c r="N455" i="1"/>
  <c r="M455" i="1"/>
  <c r="L455" i="1"/>
  <c r="K455" i="1"/>
  <c r="J455" i="1"/>
  <c r="I455" i="1"/>
  <c r="P455" i="1" s="1"/>
  <c r="O454" i="1"/>
  <c r="N454" i="1"/>
  <c r="M454" i="1"/>
  <c r="L454" i="1"/>
  <c r="K454" i="1"/>
  <c r="J454" i="1"/>
  <c r="I454" i="1"/>
  <c r="O453" i="1"/>
  <c r="N453" i="1"/>
  <c r="M453" i="1"/>
  <c r="L453" i="1"/>
  <c r="K453" i="1"/>
  <c r="J453" i="1"/>
  <c r="I453" i="1"/>
  <c r="O452" i="1"/>
  <c r="N452" i="1"/>
  <c r="M452" i="1"/>
  <c r="L452" i="1"/>
  <c r="K452" i="1"/>
  <c r="J452" i="1"/>
  <c r="I452" i="1"/>
  <c r="O451" i="1"/>
  <c r="N451" i="1"/>
  <c r="M451" i="1"/>
  <c r="L451" i="1"/>
  <c r="K451" i="1"/>
  <c r="J451" i="1"/>
  <c r="I451" i="1"/>
  <c r="O450" i="1"/>
  <c r="N450" i="1"/>
  <c r="M450" i="1"/>
  <c r="L450" i="1"/>
  <c r="K450" i="1"/>
  <c r="J450" i="1"/>
  <c r="I450" i="1"/>
  <c r="O449" i="1"/>
  <c r="N449" i="1"/>
  <c r="M449" i="1"/>
  <c r="L449" i="1"/>
  <c r="K449" i="1"/>
  <c r="J449" i="1"/>
  <c r="I449" i="1"/>
  <c r="O448" i="1"/>
  <c r="N448" i="1"/>
  <c r="M448" i="1"/>
  <c r="L448" i="1"/>
  <c r="K448" i="1"/>
  <c r="J448" i="1"/>
  <c r="I448" i="1"/>
  <c r="O447" i="1"/>
  <c r="N447" i="1"/>
  <c r="M447" i="1"/>
  <c r="L447" i="1"/>
  <c r="K447" i="1"/>
  <c r="J447" i="1"/>
  <c r="I447" i="1"/>
  <c r="O446" i="1"/>
  <c r="N446" i="1"/>
  <c r="M446" i="1"/>
  <c r="L446" i="1"/>
  <c r="K446" i="1"/>
  <c r="J446" i="1"/>
  <c r="I446" i="1"/>
  <c r="P446" i="1" s="1"/>
  <c r="S446" i="1" s="1"/>
  <c r="O445" i="1"/>
  <c r="N445" i="1"/>
  <c r="M445" i="1"/>
  <c r="L445" i="1"/>
  <c r="K445" i="1"/>
  <c r="J445" i="1"/>
  <c r="I445" i="1"/>
  <c r="P445" i="1" s="1"/>
  <c r="O444" i="1"/>
  <c r="N444" i="1"/>
  <c r="M444" i="1"/>
  <c r="L444" i="1"/>
  <c r="K444" i="1"/>
  <c r="J444" i="1"/>
  <c r="I444" i="1"/>
  <c r="O443" i="1"/>
  <c r="N443" i="1"/>
  <c r="M443" i="1"/>
  <c r="L443" i="1"/>
  <c r="K443" i="1"/>
  <c r="J443" i="1"/>
  <c r="I443" i="1"/>
  <c r="O442" i="1"/>
  <c r="N442" i="1"/>
  <c r="M442" i="1"/>
  <c r="L442" i="1"/>
  <c r="K442" i="1"/>
  <c r="J442" i="1"/>
  <c r="I442" i="1"/>
  <c r="O441" i="1"/>
  <c r="N441" i="1"/>
  <c r="M441" i="1"/>
  <c r="L441" i="1"/>
  <c r="K441" i="1"/>
  <c r="J441" i="1"/>
  <c r="I441" i="1"/>
  <c r="O440" i="1"/>
  <c r="N440" i="1"/>
  <c r="M440" i="1"/>
  <c r="L440" i="1"/>
  <c r="K440" i="1"/>
  <c r="J440" i="1"/>
  <c r="I440" i="1"/>
  <c r="O439" i="1"/>
  <c r="N439" i="1"/>
  <c r="M439" i="1"/>
  <c r="L439" i="1"/>
  <c r="K439" i="1"/>
  <c r="J439" i="1"/>
  <c r="I439" i="1"/>
  <c r="O438" i="1"/>
  <c r="N438" i="1"/>
  <c r="M438" i="1"/>
  <c r="L438" i="1"/>
  <c r="K438" i="1"/>
  <c r="J438" i="1"/>
  <c r="I438" i="1"/>
  <c r="O437" i="1"/>
  <c r="N437" i="1"/>
  <c r="M437" i="1"/>
  <c r="L437" i="1"/>
  <c r="K437" i="1"/>
  <c r="J437" i="1"/>
  <c r="I437" i="1"/>
  <c r="O436" i="1"/>
  <c r="N436" i="1"/>
  <c r="M436" i="1"/>
  <c r="L436" i="1"/>
  <c r="K436" i="1"/>
  <c r="J436" i="1"/>
  <c r="I436" i="1"/>
  <c r="O435" i="1"/>
  <c r="N435" i="1"/>
  <c r="M435" i="1"/>
  <c r="L435" i="1"/>
  <c r="K435" i="1"/>
  <c r="J435" i="1"/>
  <c r="I435" i="1"/>
  <c r="O434" i="1"/>
  <c r="N434" i="1"/>
  <c r="M434" i="1"/>
  <c r="L434" i="1"/>
  <c r="K434" i="1"/>
  <c r="J434" i="1"/>
  <c r="I434" i="1"/>
  <c r="O433" i="1"/>
  <c r="N433" i="1"/>
  <c r="M433" i="1"/>
  <c r="L433" i="1"/>
  <c r="K433" i="1"/>
  <c r="J433" i="1"/>
  <c r="I433" i="1"/>
  <c r="O432" i="1"/>
  <c r="N432" i="1"/>
  <c r="M432" i="1"/>
  <c r="L432" i="1"/>
  <c r="K432" i="1"/>
  <c r="J432" i="1"/>
  <c r="I432" i="1"/>
  <c r="O431" i="1"/>
  <c r="N431" i="1"/>
  <c r="M431" i="1"/>
  <c r="L431" i="1"/>
  <c r="K431" i="1"/>
  <c r="J431" i="1"/>
  <c r="I431" i="1"/>
  <c r="O430" i="1"/>
  <c r="N430" i="1"/>
  <c r="M430" i="1"/>
  <c r="L430" i="1"/>
  <c r="K430" i="1"/>
  <c r="P430" i="1" s="1"/>
  <c r="S430" i="1" s="1"/>
  <c r="J430" i="1"/>
  <c r="I430" i="1"/>
  <c r="O429" i="1"/>
  <c r="N429" i="1"/>
  <c r="M429" i="1"/>
  <c r="L429" i="1"/>
  <c r="K429" i="1"/>
  <c r="J429" i="1"/>
  <c r="I429" i="1"/>
  <c r="O428" i="1"/>
  <c r="N428" i="1"/>
  <c r="M428" i="1"/>
  <c r="L428" i="1"/>
  <c r="K428" i="1"/>
  <c r="J428" i="1"/>
  <c r="I428" i="1"/>
  <c r="O427" i="1"/>
  <c r="N427" i="1"/>
  <c r="M427" i="1"/>
  <c r="L427" i="1"/>
  <c r="K427" i="1"/>
  <c r="J427" i="1"/>
  <c r="I427" i="1"/>
  <c r="O426" i="1"/>
  <c r="N426" i="1"/>
  <c r="M426" i="1"/>
  <c r="L426" i="1"/>
  <c r="K426" i="1"/>
  <c r="J426" i="1"/>
  <c r="I426" i="1"/>
  <c r="O425" i="1"/>
  <c r="N425" i="1"/>
  <c r="M425" i="1"/>
  <c r="L425" i="1"/>
  <c r="K425" i="1"/>
  <c r="J425" i="1"/>
  <c r="I425" i="1"/>
  <c r="P424" i="1"/>
  <c r="Q424" i="1" s="1"/>
  <c r="O424" i="1"/>
  <c r="N424" i="1"/>
  <c r="M424" i="1"/>
  <c r="L424" i="1"/>
  <c r="K424" i="1"/>
  <c r="J424" i="1"/>
  <c r="I424" i="1"/>
  <c r="O423" i="1"/>
  <c r="N423" i="1"/>
  <c r="M423" i="1"/>
  <c r="L423" i="1"/>
  <c r="K423" i="1"/>
  <c r="J423" i="1"/>
  <c r="I423" i="1"/>
  <c r="O422" i="1"/>
  <c r="N422" i="1"/>
  <c r="M422" i="1"/>
  <c r="L422" i="1"/>
  <c r="K422" i="1"/>
  <c r="J422" i="1"/>
  <c r="I422" i="1"/>
  <c r="O421" i="1"/>
  <c r="N421" i="1"/>
  <c r="M421" i="1"/>
  <c r="L421" i="1"/>
  <c r="K421" i="1"/>
  <c r="J421" i="1"/>
  <c r="I421" i="1"/>
  <c r="O420" i="1"/>
  <c r="N420" i="1"/>
  <c r="M420" i="1"/>
  <c r="L420" i="1"/>
  <c r="K420" i="1"/>
  <c r="J420" i="1"/>
  <c r="I420" i="1"/>
  <c r="O419" i="1"/>
  <c r="N419" i="1"/>
  <c r="M419" i="1"/>
  <c r="L419" i="1"/>
  <c r="K419" i="1"/>
  <c r="J419" i="1"/>
  <c r="I419" i="1"/>
  <c r="O418" i="1"/>
  <c r="N418" i="1"/>
  <c r="M418" i="1"/>
  <c r="L418" i="1"/>
  <c r="K418" i="1"/>
  <c r="J418" i="1"/>
  <c r="I418" i="1"/>
  <c r="O417" i="1"/>
  <c r="N417" i="1"/>
  <c r="M417" i="1"/>
  <c r="L417" i="1"/>
  <c r="K417" i="1"/>
  <c r="J417" i="1"/>
  <c r="I417" i="1"/>
  <c r="O416" i="1"/>
  <c r="N416" i="1"/>
  <c r="M416" i="1"/>
  <c r="L416" i="1"/>
  <c r="K416" i="1"/>
  <c r="J416" i="1"/>
  <c r="I416" i="1"/>
  <c r="P416" i="1" s="1"/>
  <c r="Q416" i="1" s="1"/>
  <c r="O415" i="1"/>
  <c r="N415" i="1"/>
  <c r="M415" i="1"/>
  <c r="L415" i="1"/>
  <c r="K415" i="1"/>
  <c r="J415" i="1"/>
  <c r="I415" i="1"/>
  <c r="O414" i="1"/>
  <c r="N414" i="1"/>
  <c r="M414" i="1"/>
  <c r="L414" i="1"/>
  <c r="K414" i="1"/>
  <c r="J414" i="1"/>
  <c r="I414" i="1"/>
  <c r="O413" i="1"/>
  <c r="N413" i="1"/>
  <c r="M413" i="1"/>
  <c r="L413" i="1"/>
  <c r="K413" i="1"/>
  <c r="J413" i="1"/>
  <c r="I413" i="1"/>
  <c r="O412" i="1"/>
  <c r="N412" i="1"/>
  <c r="M412" i="1"/>
  <c r="L412" i="1"/>
  <c r="K412" i="1"/>
  <c r="J412" i="1"/>
  <c r="I412" i="1"/>
  <c r="O411" i="1"/>
  <c r="N411" i="1"/>
  <c r="M411" i="1"/>
  <c r="L411" i="1"/>
  <c r="K411" i="1"/>
  <c r="J411" i="1"/>
  <c r="I411" i="1"/>
  <c r="O410" i="1"/>
  <c r="N410" i="1"/>
  <c r="M410" i="1"/>
  <c r="L410" i="1"/>
  <c r="K410" i="1"/>
  <c r="J410" i="1"/>
  <c r="I410" i="1"/>
  <c r="O409" i="1"/>
  <c r="N409" i="1"/>
  <c r="M409" i="1"/>
  <c r="L409" i="1"/>
  <c r="K409" i="1"/>
  <c r="J409" i="1"/>
  <c r="I409" i="1"/>
  <c r="O408" i="1"/>
  <c r="N408" i="1"/>
  <c r="M408" i="1"/>
  <c r="L408" i="1"/>
  <c r="K408" i="1"/>
  <c r="J408" i="1"/>
  <c r="I408" i="1"/>
  <c r="O407" i="1"/>
  <c r="N407" i="1"/>
  <c r="M407" i="1"/>
  <c r="L407" i="1"/>
  <c r="K407" i="1"/>
  <c r="J407" i="1"/>
  <c r="I407" i="1"/>
  <c r="O406" i="1"/>
  <c r="N406" i="1"/>
  <c r="M406" i="1"/>
  <c r="L406" i="1"/>
  <c r="K406" i="1"/>
  <c r="J406" i="1"/>
  <c r="I406" i="1"/>
  <c r="O405" i="1"/>
  <c r="N405" i="1"/>
  <c r="M405" i="1"/>
  <c r="L405" i="1"/>
  <c r="K405" i="1"/>
  <c r="J405" i="1"/>
  <c r="I405" i="1"/>
  <c r="O404" i="1"/>
  <c r="N404" i="1"/>
  <c r="M404" i="1"/>
  <c r="L404" i="1"/>
  <c r="K404" i="1"/>
  <c r="J404" i="1"/>
  <c r="I404" i="1"/>
  <c r="O403" i="1"/>
  <c r="P403" i="1" s="1"/>
  <c r="N403" i="1"/>
  <c r="M403" i="1"/>
  <c r="L403" i="1"/>
  <c r="K403" i="1"/>
  <c r="J403" i="1"/>
  <c r="I403" i="1"/>
  <c r="O402" i="1"/>
  <c r="N402" i="1"/>
  <c r="M402" i="1"/>
  <c r="L402" i="1"/>
  <c r="K402" i="1"/>
  <c r="J402" i="1"/>
  <c r="I402" i="1"/>
  <c r="O401" i="1"/>
  <c r="N401" i="1"/>
  <c r="M401" i="1"/>
  <c r="L401" i="1"/>
  <c r="K401" i="1"/>
  <c r="J401" i="1"/>
  <c r="I401" i="1"/>
  <c r="O400" i="1"/>
  <c r="N400" i="1"/>
  <c r="M400" i="1"/>
  <c r="L400" i="1"/>
  <c r="K400" i="1"/>
  <c r="J400" i="1"/>
  <c r="I400" i="1"/>
  <c r="P400" i="1" s="1"/>
  <c r="Q400" i="1" s="1"/>
  <c r="O399" i="1"/>
  <c r="N399" i="1"/>
  <c r="M399" i="1"/>
  <c r="L399" i="1"/>
  <c r="K399" i="1"/>
  <c r="J399" i="1"/>
  <c r="I399" i="1"/>
  <c r="O398" i="1"/>
  <c r="N398" i="1"/>
  <c r="M398" i="1"/>
  <c r="L398" i="1"/>
  <c r="K398" i="1"/>
  <c r="J398" i="1"/>
  <c r="I398" i="1"/>
  <c r="O397" i="1"/>
  <c r="N397" i="1"/>
  <c r="M397" i="1"/>
  <c r="L397" i="1"/>
  <c r="K397" i="1"/>
  <c r="J397" i="1"/>
  <c r="I397" i="1"/>
  <c r="O396" i="1"/>
  <c r="N396" i="1"/>
  <c r="M396" i="1"/>
  <c r="L396" i="1"/>
  <c r="K396" i="1"/>
  <c r="J396" i="1"/>
  <c r="P396" i="1" s="1"/>
  <c r="I396" i="1"/>
  <c r="O395" i="1"/>
  <c r="N395" i="1"/>
  <c r="M395" i="1"/>
  <c r="L395" i="1"/>
  <c r="K395" i="1"/>
  <c r="J395" i="1"/>
  <c r="I395" i="1"/>
  <c r="O394" i="1"/>
  <c r="N394" i="1"/>
  <c r="M394" i="1"/>
  <c r="L394" i="1"/>
  <c r="K394" i="1"/>
  <c r="J394" i="1"/>
  <c r="I394" i="1"/>
  <c r="O393" i="1"/>
  <c r="N393" i="1"/>
  <c r="M393" i="1"/>
  <c r="L393" i="1"/>
  <c r="K393" i="1"/>
  <c r="J393" i="1"/>
  <c r="I393" i="1"/>
  <c r="P392" i="1"/>
  <c r="Q392" i="1" s="1"/>
  <c r="O392" i="1"/>
  <c r="N392" i="1"/>
  <c r="M392" i="1"/>
  <c r="L392" i="1"/>
  <c r="K392" i="1"/>
  <c r="J392" i="1"/>
  <c r="I392" i="1"/>
  <c r="O391" i="1"/>
  <c r="N391" i="1"/>
  <c r="M391" i="1"/>
  <c r="L391" i="1"/>
  <c r="K391" i="1"/>
  <c r="J391" i="1"/>
  <c r="I391" i="1"/>
  <c r="O390" i="1"/>
  <c r="N390" i="1"/>
  <c r="M390" i="1"/>
  <c r="L390" i="1"/>
  <c r="K390" i="1"/>
  <c r="J390" i="1"/>
  <c r="I390" i="1"/>
  <c r="O389" i="1"/>
  <c r="N389" i="1"/>
  <c r="M389" i="1"/>
  <c r="L389" i="1"/>
  <c r="K389" i="1"/>
  <c r="J389" i="1"/>
  <c r="I389" i="1"/>
  <c r="O388" i="1"/>
  <c r="N388" i="1"/>
  <c r="M388" i="1"/>
  <c r="L388" i="1"/>
  <c r="K388" i="1"/>
  <c r="J388" i="1"/>
  <c r="I388" i="1"/>
  <c r="O387" i="1"/>
  <c r="N387" i="1"/>
  <c r="M387" i="1"/>
  <c r="L387" i="1"/>
  <c r="K387" i="1"/>
  <c r="J387" i="1"/>
  <c r="I387" i="1"/>
  <c r="O386" i="1"/>
  <c r="N386" i="1"/>
  <c r="M386" i="1"/>
  <c r="L386" i="1"/>
  <c r="K386" i="1"/>
  <c r="J386" i="1"/>
  <c r="I386" i="1"/>
  <c r="O385" i="1"/>
  <c r="N385" i="1"/>
  <c r="M385" i="1"/>
  <c r="L385" i="1"/>
  <c r="K385" i="1"/>
  <c r="J385" i="1"/>
  <c r="I385" i="1"/>
  <c r="O384" i="1"/>
  <c r="N384" i="1"/>
  <c r="M384" i="1"/>
  <c r="L384" i="1"/>
  <c r="K384" i="1"/>
  <c r="J384" i="1"/>
  <c r="I384" i="1"/>
  <c r="O383" i="1"/>
  <c r="N383" i="1"/>
  <c r="M383" i="1"/>
  <c r="L383" i="1"/>
  <c r="K383" i="1"/>
  <c r="J383" i="1"/>
  <c r="I383" i="1"/>
  <c r="O382" i="1"/>
  <c r="N382" i="1"/>
  <c r="M382" i="1"/>
  <c r="L382" i="1"/>
  <c r="K382" i="1"/>
  <c r="J382" i="1"/>
  <c r="I382" i="1"/>
  <c r="O381" i="1"/>
  <c r="N381" i="1"/>
  <c r="M381" i="1"/>
  <c r="L381" i="1"/>
  <c r="K381" i="1"/>
  <c r="J381" i="1"/>
  <c r="I381" i="1"/>
  <c r="O380" i="1"/>
  <c r="N380" i="1"/>
  <c r="M380" i="1"/>
  <c r="L380" i="1"/>
  <c r="K380" i="1"/>
  <c r="J380" i="1"/>
  <c r="I380" i="1"/>
  <c r="O379" i="1"/>
  <c r="N379" i="1"/>
  <c r="M379" i="1"/>
  <c r="L379" i="1"/>
  <c r="K379" i="1"/>
  <c r="J379" i="1"/>
  <c r="I379" i="1"/>
  <c r="O378" i="1"/>
  <c r="N378" i="1"/>
  <c r="M378" i="1"/>
  <c r="L378" i="1"/>
  <c r="K378" i="1"/>
  <c r="J378" i="1"/>
  <c r="I378" i="1"/>
  <c r="O377" i="1"/>
  <c r="N377" i="1"/>
  <c r="M377" i="1"/>
  <c r="L377" i="1"/>
  <c r="K377" i="1"/>
  <c r="J377" i="1"/>
  <c r="I377" i="1"/>
  <c r="O376" i="1"/>
  <c r="N376" i="1"/>
  <c r="M376" i="1"/>
  <c r="L376" i="1"/>
  <c r="K376" i="1"/>
  <c r="J376" i="1"/>
  <c r="I376" i="1"/>
  <c r="O375" i="1"/>
  <c r="N375" i="1"/>
  <c r="M375" i="1"/>
  <c r="L375" i="1"/>
  <c r="K375" i="1"/>
  <c r="J375" i="1"/>
  <c r="I375" i="1"/>
  <c r="O374" i="1"/>
  <c r="N374" i="1"/>
  <c r="M374" i="1"/>
  <c r="L374" i="1"/>
  <c r="K374" i="1"/>
  <c r="J374" i="1"/>
  <c r="I374" i="1"/>
  <c r="O373" i="1"/>
  <c r="N373" i="1"/>
  <c r="M373" i="1"/>
  <c r="L373" i="1"/>
  <c r="K373" i="1"/>
  <c r="J373" i="1"/>
  <c r="I373" i="1"/>
  <c r="O372" i="1"/>
  <c r="N372" i="1"/>
  <c r="M372" i="1"/>
  <c r="L372" i="1"/>
  <c r="K372" i="1"/>
  <c r="J372" i="1"/>
  <c r="I372" i="1"/>
  <c r="P372" i="1" s="1"/>
  <c r="O371" i="1"/>
  <c r="P371" i="1" s="1"/>
  <c r="N371" i="1"/>
  <c r="M371" i="1"/>
  <c r="L371" i="1"/>
  <c r="K371" i="1"/>
  <c r="J371" i="1"/>
  <c r="I371" i="1"/>
  <c r="O370" i="1"/>
  <c r="N370" i="1"/>
  <c r="M370" i="1"/>
  <c r="L370" i="1"/>
  <c r="K370" i="1"/>
  <c r="J370" i="1"/>
  <c r="I370" i="1"/>
  <c r="O369" i="1"/>
  <c r="N369" i="1"/>
  <c r="M369" i="1"/>
  <c r="L369" i="1"/>
  <c r="K369" i="1"/>
  <c r="J369" i="1"/>
  <c r="I369" i="1"/>
  <c r="O368" i="1"/>
  <c r="N368" i="1"/>
  <c r="M368" i="1"/>
  <c r="L368" i="1"/>
  <c r="K368" i="1"/>
  <c r="P368" i="1" s="1"/>
  <c r="Q368" i="1" s="1"/>
  <c r="J368" i="1"/>
  <c r="I368" i="1"/>
  <c r="O367" i="1"/>
  <c r="N367" i="1"/>
  <c r="M367" i="1"/>
  <c r="L367" i="1"/>
  <c r="K367" i="1"/>
  <c r="J367" i="1"/>
  <c r="I367" i="1"/>
  <c r="O366" i="1"/>
  <c r="N366" i="1"/>
  <c r="M366" i="1"/>
  <c r="L366" i="1"/>
  <c r="K366" i="1"/>
  <c r="J366" i="1"/>
  <c r="I366" i="1"/>
  <c r="O365" i="1"/>
  <c r="N365" i="1"/>
  <c r="M365" i="1"/>
  <c r="L365" i="1"/>
  <c r="K365" i="1"/>
  <c r="J365" i="1"/>
  <c r="I365" i="1"/>
  <c r="O364" i="1"/>
  <c r="N364" i="1"/>
  <c r="M364" i="1"/>
  <c r="L364" i="1"/>
  <c r="K364" i="1"/>
  <c r="J364" i="1"/>
  <c r="I364" i="1"/>
  <c r="O363" i="1"/>
  <c r="N363" i="1"/>
  <c r="M363" i="1"/>
  <c r="L363" i="1"/>
  <c r="K363" i="1"/>
  <c r="J363" i="1"/>
  <c r="I363" i="1"/>
  <c r="O362" i="1"/>
  <c r="N362" i="1"/>
  <c r="M362" i="1"/>
  <c r="L362" i="1"/>
  <c r="K362" i="1"/>
  <c r="J362" i="1"/>
  <c r="I362" i="1"/>
  <c r="O361" i="1"/>
  <c r="N361" i="1"/>
  <c r="M361" i="1"/>
  <c r="L361" i="1"/>
  <c r="K361" i="1"/>
  <c r="J361" i="1"/>
  <c r="I361" i="1"/>
  <c r="O360" i="1"/>
  <c r="N360" i="1"/>
  <c r="M360" i="1"/>
  <c r="L360" i="1"/>
  <c r="K360" i="1"/>
  <c r="J360" i="1"/>
  <c r="I360" i="1"/>
  <c r="O359" i="1"/>
  <c r="N359" i="1"/>
  <c r="M359" i="1"/>
  <c r="L359" i="1"/>
  <c r="K359" i="1"/>
  <c r="J359" i="1"/>
  <c r="I359" i="1"/>
  <c r="O358" i="1"/>
  <c r="N358" i="1"/>
  <c r="M358" i="1"/>
  <c r="L358" i="1"/>
  <c r="K358" i="1"/>
  <c r="J358" i="1"/>
  <c r="I358" i="1"/>
  <c r="O357" i="1"/>
  <c r="N357" i="1"/>
  <c r="M357" i="1"/>
  <c r="L357" i="1"/>
  <c r="K357" i="1"/>
  <c r="J357" i="1"/>
  <c r="I357" i="1"/>
  <c r="O356" i="1"/>
  <c r="N356" i="1"/>
  <c r="M356" i="1"/>
  <c r="L356" i="1"/>
  <c r="K356" i="1"/>
  <c r="J356" i="1"/>
  <c r="I356" i="1"/>
  <c r="O355" i="1"/>
  <c r="N355" i="1"/>
  <c r="M355" i="1"/>
  <c r="L355" i="1"/>
  <c r="K355" i="1"/>
  <c r="J355" i="1"/>
  <c r="I355" i="1"/>
  <c r="O354" i="1"/>
  <c r="N354" i="1"/>
  <c r="M354" i="1"/>
  <c r="L354" i="1"/>
  <c r="K354" i="1"/>
  <c r="J354" i="1"/>
  <c r="I354" i="1"/>
  <c r="O353" i="1"/>
  <c r="N353" i="1"/>
  <c r="M353" i="1"/>
  <c r="L353" i="1"/>
  <c r="K353" i="1"/>
  <c r="J353" i="1"/>
  <c r="I353" i="1"/>
  <c r="O352" i="1"/>
  <c r="N352" i="1"/>
  <c r="M352" i="1"/>
  <c r="L352" i="1"/>
  <c r="K352" i="1"/>
  <c r="J352" i="1"/>
  <c r="I352" i="1"/>
  <c r="P352" i="1" s="1"/>
  <c r="Q352" i="1" s="1"/>
  <c r="O351" i="1"/>
  <c r="N351" i="1"/>
  <c r="M351" i="1"/>
  <c r="L351" i="1"/>
  <c r="K351" i="1"/>
  <c r="J351" i="1"/>
  <c r="I351" i="1"/>
  <c r="O350" i="1"/>
  <c r="N350" i="1"/>
  <c r="M350" i="1"/>
  <c r="L350" i="1"/>
  <c r="K350" i="1"/>
  <c r="J350" i="1"/>
  <c r="I350" i="1"/>
  <c r="O349" i="1"/>
  <c r="N349" i="1"/>
  <c r="M349" i="1"/>
  <c r="L349" i="1"/>
  <c r="K349" i="1"/>
  <c r="J349" i="1"/>
  <c r="I349" i="1"/>
  <c r="O348" i="1"/>
  <c r="N348" i="1"/>
  <c r="M348" i="1"/>
  <c r="L348" i="1"/>
  <c r="K348" i="1"/>
  <c r="J348" i="1"/>
  <c r="I348" i="1"/>
  <c r="O347" i="1"/>
  <c r="N347" i="1"/>
  <c r="M347" i="1"/>
  <c r="L347" i="1"/>
  <c r="K347" i="1"/>
  <c r="J347" i="1"/>
  <c r="I347" i="1"/>
  <c r="O346" i="1"/>
  <c r="N346" i="1"/>
  <c r="M346" i="1"/>
  <c r="L346" i="1"/>
  <c r="K346" i="1"/>
  <c r="J346" i="1"/>
  <c r="I346" i="1"/>
  <c r="O345" i="1"/>
  <c r="N345" i="1"/>
  <c r="M345" i="1"/>
  <c r="L345" i="1"/>
  <c r="K345" i="1"/>
  <c r="J345" i="1"/>
  <c r="I345" i="1"/>
  <c r="P344" i="1"/>
  <c r="Q344" i="1" s="1"/>
  <c r="O344" i="1"/>
  <c r="N344" i="1"/>
  <c r="M344" i="1"/>
  <c r="L344" i="1"/>
  <c r="K344" i="1"/>
  <c r="J344" i="1"/>
  <c r="I344" i="1"/>
  <c r="O343" i="1"/>
  <c r="N343" i="1"/>
  <c r="M343" i="1"/>
  <c r="L343" i="1"/>
  <c r="K343" i="1"/>
  <c r="J343" i="1"/>
  <c r="I343" i="1"/>
  <c r="O342" i="1"/>
  <c r="N342" i="1"/>
  <c r="M342" i="1"/>
  <c r="L342" i="1"/>
  <c r="K342" i="1"/>
  <c r="J342" i="1"/>
  <c r="I342" i="1"/>
  <c r="O341" i="1"/>
  <c r="N341" i="1"/>
  <c r="M341" i="1"/>
  <c r="L341" i="1"/>
  <c r="K341" i="1"/>
  <c r="J341" i="1"/>
  <c r="I341" i="1"/>
  <c r="O340" i="1"/>
  <c r="N340" i="1"/>
  <c r="M340" i="1"/>
  <c r="L340" i="1"/>
  <c r="K340" i="1"/>
  <c r="J340" i="1"/>
  <c r="I340" i="1"/>
  <c r="O339" i="1"/>
  <c r="N339" i="1"/>
  <c r="M339" i="1"/>
  <c r="L339" i="1"/>
  <c r="K339" i="1"/>
  <c r="J339" i="1"/>
  <c r="I339" i="1"/>
  <c r="O338" i="1"/>
  <c r="N338" i="1"/>
  <c r="M338" i="1"/>
  <c r="L338" i="1"/>
  <c r="K338" i="1"/>
  <c r="J338" i="1"/>
  <c r="I338" i="1"/>
  <c r="O337" i="1"/>
  <c r="N337" i="1"/>
  <c r="M337" i="1"/>
  <c r="L337" i="1"/>
  <c r="K337" i="1"/>
  <c r="J337" i="1"/>
  <c r="I337" i="1"/>
  <c r="O336" i="1"/>
  <c r="N336" i="1"/>
  <c r="M336" i="1"/>
  <c r="L336" i="1"/>
  <c r="K336" i="1"/>
  <c r="J336" i="1"/>
  <c r="I336" i="1"/>
  <c r="O335" i="1"/>
  <c r="N335" i="1"/>
  <c r="M335" i="1"/>
  <c r="L335" i="1"/>
  <c r="K335" i="1"/>
  <c r="J335" i="1"/>
  <c r="I335" i="1"/>
  <c r="O334" i="1"/>
  <c r="N334" i="1"/>
  <c r="M334" i="1"/>
  <c r="L334" i="1"/>
  <c r="K334" i="1"/>
  <c r="J334" i="1"/>
  <c r="I334" i="1"/>
  <c r="O333" i="1"/>
  <c r="N333" i="1"/>
  <c r="M333" i="1"/>
  <c r="L333" i="1"/>
  <c r="K333" i="1"/>
  <c r="J333" i="1"/>
  <c r="I333" i="1"/>
  <c r="O332" i="1"/>
  <c r="N332" i="1"/>
  <c r="M332" i="1"/>
  <c r="L332" i="1"/>
  <c r="K332" i="1"/>
  <c r="J332" i="1"/>
  <c r="I332" i="1"/>
  <c r="O331" i="1"/>
  <c r="N331" i="1"/>
  <c r="M331" i="1"/>
  <c r="L331" i="1"/>
  <c r="K331" i="1"/>
  <c r="J331" i="1"/>
  <c r="I331" i="1"/>
  <c r="O330" i="1"/>
  <c r="N330" i="1"/>
  <c r="M330" i="1"/>
  <c r="L330" i="1"/>
  <c r="K330" i="1"/>
  <c r="J330" i="1"/>
  <c r="P330" i="1" s="1"/>
  <c r="Q330" i="1" s="1"/>
  <c r="I330" i="1"/>
  <c r="O329" i="1"/>
  <c r="N329" i="1"/>
  <c r="M329" i="1"/>
  <c r="L329" i="1"/>
  <c r="K329" i="1"/>
  <c r="J329" i="1"/>
  <c r="I329" i="1"/>
  <c r="P329" i="1" s="1"/>
  <c r="O328" i="1"/>
  <c r="N328" i="1"/>
  <c r="M328" i="1"/>
  <c r="L328" i="1"/>
  <c r="K328" i="1"/>
  <c r="J328" i="1"/>
  <c r="I328" i="1"/>
  <c r="O327" i="1"/>
  <c r="N327" i="1"/>
  <c r="M327" i="1"/>
  <c r="L327" i="1"/>
  <c r="K327" i="1"/>
  <c r="J327" i="1"/>
  <c r="I327" i="1"/>
  <c r="O326" i="1"/>
  <c r="N326" i="1"/>
  <c r="M326" i="1"/>
  <c r="L326" i="1"/>
  <c r="K326" i="1"/>
  <c r="J326" i="1"/>
  <c r="I326" i="1"/>
  <c r="O325" i="1"/>
  <c r="N325" i="1"/>
  <c r="M325" i="1"/>
  <c r="L325" i="1"/>
  <c r="K325" i="1"/>
  <c r="J325" i="1"/>
  <c r="I325" i="1"/>
  <c r="O324" i="1"/>
  <c r="N324" i="1"/>
  <c r="M324" i="1"/>
  <c r="L324" i="1"/>
  <c r="K324" i="1"/>
  <c r="J324" i="1"/>
  <c r="I324" i="1"/>
  <c r="O323" i="1"/>
  <c r="N323" i="1"/>
  <c r="M323" i="1"/>
  <c r="L323" i="1"/>
  <c r="K323" i="1"/>
  <c r="J323" i="1"/>
  <c r="I323" i="1"/>
  <c r="O322" i="1"/>
  <c r="N322" i="1"/>
  <c r="M322" i="1"/>
  <c r="L322" i="1"/>
  <c r="K322" i="1"/>
  <c r="J322" i="1"/>
  <c r="I322" i="1"/>
  <c r="O321" i="1"/>
  <c r="N321" i="1"/>
  <c r="M321" i="1"/>
  <c r="L321" i="1"/>
  <c r="K321" i="1"/>
  <c r="J321" i="1"/>
  <c r="I321" i="1"/>
  <c r="O320" i="1"/>
  <c r="N320" i="1"/>
  <c r="M320" i="1"/>
  <c r="L320" i="1"/>
  <c r="K320" i="1"/>
  <c r="P320" i="1" s="1"/>
  <c r="Q320" i="1" s="1"/>
  <c r="J320" i="1"/>
  <c r="I320" i="1"/>
  <c r="O319" i="1"/>
  <c r="N319" i="1"/>
  <c r="M319" i="1"/>
  <c r="L319" i="1"/>
  <c r="K319" i="1"/>
  <c r="J319" i="1"/>
  <c r="I319" i="1"/>
  <c r="O318" i="1"/>
  <c r="N318" i="1"/>
  <c r="M318" i="1"/>
  <c r="L318" i="1"/>
  <c r="K318" i="1"/>
  <c r="J318" i="1"/>
  <c r="I318" i="1"/>
  <c r="O317" i="1"/>
  <c r="N317" i="1"/>
  <c r="M317" i="1"/>
  <c r="L317" i="1"/>
  <c r="K317" i="1"/>
  <c r="J317" i="1"/>
  <c r="I317" i="1"/>
  <c r="O316" i="1"/>
  <c r="N316" i="1"/>
  <c r="M316" i="1"/>
  <c r="L316" i="1"/>
  <c r="K316" i="1"/>
  <c r="J316" i="1"/>
  <c r="I316" i="1"/>
  <c r="O315" i="1"/>
  <c r="P315" i="1" s="1"/>
  <c r="N315" i="1"/>
  <c r="M315" i="1"/>
  <c r="L315" i="1"/>
  <c r="K315" i="1"/>
  <c r="J315" i="1"/>
  <c r="I315" i="1"/>
  <c r="O314" i="1"/>
  <c r="N314" i="1"/>
  <c r="M314" i="1"/>
  <c r="L314" i="1"/>
  <c r="K314" i="1"/>
  <c r="J314" i="1"/>
  <c r="I314" i="1"/>
  <c r="O313" i="1"/>
  <c r="N313" i="1"/>
  <c r="M313" i="1"/>
  <c r="L313" i="1"/>
  <c r="K313" i="1"/>
  <c r="J313" i="1"/>
  <c r="I313" i="1"/>
  <c r="O312" i="1"/>
  <c r="N312" i="1"/>
  <c r="M312" i="1"/>
  <c r="L312" i="1"/>
  <c r="K312" i="1"/>
  <c r="J312" i="1"/>
  <c r="I312" i="1"/>
  <c r="P312" i="1" s="1"/>
  <c r="O311" i="1"/>
  <c r="N311" i="1"/>
  <c r="M311" i="1"/>
  <c r="L311" i="1"/>
  <c r="K311" i="1"/>
  <c r="J311" i="1"/>
  <c r="I311" i="1"/>
  <c r="O310" i="1"/>
  <c r="N310" i="1"/>
  <c r="M310" i="1"/>
  <c r="L310" i="1"/>
  <c r="K310" i="1"/>
  <c r="J310" i="1"/>
  <c r="I310" i="1"/>
  <c r="O309" i="1"/>
  <c r="N309" i="1"/>
  <c r="M309" i="1"/>
  <c r="L309" i="1"/>
  <c r="K309" i="1"/>
  <c r="J309" i="1"/>
  <c r="I309" i="1"/>
  <c r="O308" i="1"/>
  <c r="N308" i="1"/>
  <c r="M308" i="1"/>
  <c r="L308" i="1"/>
  <c r="K308" i="1"/>
  <c r="J308" i="1"/>
  <c r="I308" i="1"/>
  <c r="O307" i="1"/>
  <c r="N307" i="1"/>
  <c r="M307" i="1"/>
  <c r="L307" i="1"/>
  <c r="K307" i="1"/>
  <c r="J307" i="1"/>
  <c r="I307" i="1"/>
  <c r="O306" i="1"/>
  <c r="N306" i="1"/>
  <c r="M306" i="1"/>
  <c r="L306" i="1"/>
  <c r="K306" i="1"/>
  <c r="J306" i="1"/>
  <c r="P306" i="1" s="1"/>
  <c r="Q306" i="1" s="1"/>
  <c r="I306" i="1"/>
  <c r="O305" i="1"/>
  <c r="N305" i="1"/>
  <c r="M305" i="1"/>
  <c r="L305" i="1"/>
  <c r="K305" i="1"/>
  <c r="J305" i="1"/>
  <c r="I305" i="1"/>
  <c r="P305" i="1" s="1"/>
  <c r="O304" i="1"/>
  <c r="N304" i="1"/>
  <c r="M304" i="1"/>
  <c r="L304" i="1"/>
  <c r="K304" i="1"/>
  <c r="J304" i="1"/>
  <c r="I304" i="1"/>
  <c r="P304" i="1" s="1"/>
  <c r="Q304" i="1" s="1"/>
  <c r="O303" i="1"/>
  <c r="N303" i="1"/>
  <c r="M303" i="1"/>
  <c r="L303" i="1"/>
  <c r="K303" i="1"/>
  <c r="J303" i="1"/>
  <c r="I303" i="1"/>
  <c r="P303" i="1" s="1"/>
  <c r="S303" i="1" s="1"/>
  <c r="O302" i="1"/>
  <c r="N302" i="1"/>
  <c r="M302" i="1"/>
  <c r="L302" i="1"/>
  <c r="K302" i="1"/>
  <c r="J302" i="1"/>
  <c r="I302" i="1"/>
  <c r="O301" i="1"/>
  <c r="N301" i="1"/>
  <c r="M301" i="1"/>
  <c r="L301" i="1"/>
  <c r="K301" i="1"/>
  <c r="J301" i="1"/>
  <c r="I301" i="1"/>
  <c r="O300" i="1"/>
  <c r="N300" i="1"/>
  <c r="M300" i="1"/>
  <c r="L300" i="1"/>
  <c r="K300" i="1"/>
  <c r="J300" i="1"/>
  <c r="I300" i="1"/>
  <c r="O299" i="1"/>
  <c r="N299" i="1"/>
  <c r="M299" i="1"/>
  <c r="L299" i="1"/>
  <c r="K299" i="1"/>
  <c r="J299" i="1"/>
  <c r="I299" i="1"/>
  <c r="O298" i="1"/>
  <c r="N298" i="1"/>
  <c r="M298" i="1"/>
  <c r="L298" i="1"/>
  <c r="K298" i="1"/>
  <c r="J298" i="1"/>
  <c r="I298" i="1"/>
  <c r="O297" i="1"/>
  <c r="N297" i="1"/>
  <c r="M297" i="1"/>
  <c r="L297" i="1"/>
  <c r="K297" i="1"/>
  <c r="J297" i="1"/>
  <c r="I297" i="1"/>
  <c r="O296" i="1"/>
  <c r="N296" i="1"/>
  <c r="M296" i="1"/>
  <c r="L296" i="1"/>
  <c r="K296" i="1"/>
  <c r="J296" i="1"/>
  <c r="I296" i="1"/>
  <c r="P296" i="1" s="1"/>
  <c r="O295" i="1"/>
  <c r="N295" i="1"/>
  <c r="M295" i="1"/>
  <c r="L295" i="1"/>
  <c r="K295" i="1"/>
  <c r="J295" i="1"/>
  <c r="I295" i="1"/>
  <c r="O294" i="1"/>
  <c r="N294" i="1"/>
  <c r="M294" i="1"/>
  <c r="L294" i="1"/>
  <c r="K294" i="1"/>
  <c r="J294" i="1"/>
  <c r="I294" i="1"/>
  <c r="O293" i="1"/>
  <c r="N293" i="1"/>
  <c r="M293" i="1"/>
  <c r="L293" i="1"/>
  <c r="K293" i="1"/>
  <c r="J293" i="1"/>
  <c r="I293" i="1"/>
  <c r="O292" i="1"/>
  <c r="N292" i="1"/>
  <c r="M292" i="1"/>
  <c r="L292" i="1"/>
  <c r="K292" i="1"/>
  <c r="J292" i="1"/>
  <c r="I292" i="1"/>
  <c r="P292" i="1" s="1"/>
  <c r="O291" i="1"/>
  <c r="N291" i="1"/>
  <c r="M291" i="1"/>
  <c r="L291" i="1"/>
  <c r="K291" i="1"/>
  <c r="J291" i="1"/>
  <c r="I291" i="1"/>
  <c r="O290" i="1"/>
  <c r="N290" i="1"/>
  <c r="M290" i="1"/>
  <c r="L290" i="1"/>
  <c r="K290" i="1"/>
  <c r="J290" i="1"/>
  <c r="I290" i="1"/>
  <c r="O289" i="1"/>
  <c r="N289" i="1"/>
  <c r="M289" i="1"/>
  <c r="L289" i="1"/>
  <c r="K289" i="1"/>
  <c r="J289" i="1"/>
  <c r="I289" i="1"/>
  <c r="O288" i="1"/>
  <c r="N288" i="1"/>
  <c r="M288" i="1"/>
  <c r="L288" i="1"/>
  <c r="K288" i="1"/>
  <c r="J288" i="1"/>
  <c r="I288" i="1"/>
  <c r="P288" i="1" s="1"/>
  <c r="Q288" i="1" s="1"/>
  <c r="O287" i="1"/>
  <c r="N287" i="1"/>
  <c r="M287" i="1"/>
  <c r="L287" i="1"/>
  <c r="K287" i="1"/>
  <c r="J287" i="1"/>
  <c r="I287" i="1"/>
  <c r="O286" i="1"/>
  <c r="N286" i="1"/>
  <c r="M286" i="1"/>
  <c r="L286" i="1"/>
  <c r="K286" i="1"/>
  <c r="J286" i="1"/>
  <c r="I286" i="1"/>
  <c r="O285" i="1"/>
  <c r="N285" i="1"/>
  <c r="M285" i="1"/>
  <c r="L285" i="1"/>
  <c r="K285" i="1"/>
  <c r="J285" i="1"/>
  <c r="I285" i="1"/>
  <c r="O284" i="1"/>
  <c r="N284" i="1"/>
  <c r="M284" i="1"/>
  <c r="L284" i="1"/>
  <c r="K284" i="1"/>
  <c r="J284" i="1"/>
  <c r="I284" i="1"/>
  <c r="O283" i="1"/>
  <c r="N283" i="1"/>
  <c r="M283" i="1"/>
  <c r="L283" i="1"/>
  <c r="K283" i="1"/>
  <c r="J283" i="1"/>
  <c r="I283" i="1"/>
  <c r="O282" i="1"/>
  <c r="N282" i="1"/>
  <c r="M282" i="1"/>
  <c r="L282" i="1"/>
  <c r="K282" i="1"/>
  <c r="J282" i="1"/>
  <c r="I282" i="1"/>
  <c r="O281" i="1"/>
  <c r="N281" i="1"/>
  <c r="M281" i="1"/>
  <c r="L281" i="1"/>
  <c r="K281" i="1"/>
  <c r="J281" i="1"/>
  <c r="I281" i="1"/>
  <c r="O280" i="1"/>
  <c r="N280" i="1"/>
  <c r="M280" i="1"/>
  <c r="L280" i="1"/>
  <c r="K280" i="1"/>
  <c r="J280" i="1"/>
  <c r="I280" i="1"/>
  <c r="P280" i="1" s="1"/>
  <c r="Q280" i="1" s="1"/>
  <c r="O279" i="1"/>
  <c r="N279" i="1"/>
  <c r="M279" i="1"/>
  <c r="L279" i="1"/>
  <c r="K279" i="1"/>
  <c r="J279" i="1"/>
  <c r="I279" i="1"/>
  <c r="O278" i="1"/>
  <c r="N278" i="1"/>
  <c r="M278" i="1"/>
  <c r="L278" i="1"/>
  <c r="K278" i="1"/>
  <c r="J278" i="1"/>
  <c r="I278" i="1"/>
  <c r="O277" i="1"/>
  <c r="N277" i="1"/>
  <c r="M277" i="1"/>
  <c r="L277" i="1"/>
  <c r="K277" i="1"/>
  <c r="J277" i="1"/>
  <c r="I277" i="1"/>
  <c r="O276" i="1"/>
  <c r="N276" i="1"/>
  <c r="M276" i="1"/>
  <c r="L276" i="1"/>
  <c r="K276" i="1"/>
  <c r="J276" i="1"/>
  <c r="I276" i="1"/>
  <c r="O275" i="1"/>
  <c r="N275" i="1"/>
  <c r="M275" i="1"/>
  <c r="L275" i="1"/>
  <c r="K275" i="1"/>
  <c r="J275" i="1"/>
  <c r="I275" i="1"/>
  <c r="O274" i="1"/>
  <c r="N274" i="1"/>
  <c r="M274" i="1"/>
  <c r="L274" i="1"/>
  <c r="K274" i="1"/>
  <c r="J274" i="1"/>
  <c r="I274" i="1"/>
  <c r="O273" i="1"/>
  <c r="N273" i="1"/>
  <c r="M273" i="1"/>
  <c r="L273" i="1"/>
  <c r="K273" i="1"/>
  <c r="J273" i="1"/>
  <c r="I273" i="1"/>
  <c r="O272" i="1"/>
  <c r="N272" i="1"/>
  <c r="M272" i="1"/>
  <c r="P272" i="1" s="1"/>
  <c r="Q272" i="1" s="1"/>
  <c r="L272" i="1"/>
  <c r="K272" i="1"/>
  <c r="J272" i="1"/>
  <c r="I272" i="1"/>
  <c r="O271" i="1"/>
  <c r="N271" i="1"/>
  <c r="M271" i="1"/>
  <c r="L271" i="1"/>
  <c r="K271" i="1"/>
  <c r="J271" i="1"/>
  <c r="I271" i="1"/>
  <c r="O270" i="1"/>
  <c r="N270" i="1"/>
  <c r="M270" i="1"/>
  <c r="L270" i="1"/>
  <c r="K270" i="1"/>
  <c r="J270" i="1"/>
  <c r="I270" i="1"/>
  <c r="O269" i="1"/>
  <c r="N269" i="1"/>
  <c r="M269" i="1"/>
  <c r="L269" i="1"/>
  <c r="K269" i="1"/>
  <c r="J269" i="1"/>
  <c r="I269" i="1"/>
  <c r="O268" i="1"/>
  <c r="N268" i="1"/>
  <c r="M268" i="1"/>
  <c r="L268" i="1"/>
  <c r="K268" i="1"/>
  <c r="J268" i="1"/>
  <c r="I268" i="1"/>
  <c r="O267" i="1"/>
  <c r="N267" i="1"/>
  <c r="M267" i="1"/>
  <c r="L267" i="1"/>
  <c r="K267" i="1"/>
  <c r="J267" i="1"/>
  <c r="I267" i="1"/>
  <c r="O266" i="1"/>
  <c r="N266" i="1"/>
  <c r="M266" i="1"/>
  <c r="L266" i="1"/>
  <c r="K266" i="1"/>
  <c r="J266" i="1"/>
  <c r="I266" i="1"/>
  <c r="O265" i="1"/>
  <c r="N265" i="1"/>
  <c r="M265" i="1"/>
  <c r="L265" i="1"/>
  <c r="K265" i="1"/>
  <c r="J265" i="1"/>
  <c r="I265" i="1"/>
  <c r="P264" i="1"/>
  <c r="Q264" i="1" s="1"/>
  <c r="O264" i="1"/>
  <c r="N264" i="1"/>
  <c r="M264" i="1"/>
  <c r="L264" i="1"/>
  <c r="K264" i="1"/>
  <c r="J264" i="1"/>
  <c r="I264" i="1"/>
  <c r="O263" i="1"/>
  <c r="N263" i="1"/>
  <c r="M263" i="1"/>
  <c r="L263" i="1"/>
  <c r="K263" i="1"/>
  <c r="J263" i="1"/>
  <c r="I263" i="1"/>
  <c r="O262" i="1"/>
  <c r="N262" i="1"/>
  <c r="M262" i="1"/>
  <c r="L262" i="1"/>
  <c r="K262" i="1"/>
  <c r="J262" i="1"/>
  <c r="I262" i="1"/>
  <c r="O261" i="1"/>
  <c r="N261" i="1"/>
  <c r="M261" i="1"/>
  <c r="L261" i="1"/>
  <c r="K261" i="1"/>
  <c r="J261" i="1"/>
  <c r="I261" i="1"/>
  <c r="O260" i="1"/>
  <c r="N260" i="1"/>
  <c r="M260" i="1"/>
  <c r="L260" i="1"/>
  <c r="K260" i="1"/>
  <c r="J260" i="1"/>
  <c r="I260" i="1"/>
  <c r="O259" i="1"/>
  <c r="N259" i="1"/>
  <c r="M259" i="1"/>
  <c r="L259" i="1"/>
  <c r="K259" i="1"/>
  <c r="J259" i="1"/>
  <c r="I259" i="1"/>
  <c r="O258" i="1"/>
  <c r="N258" i="1"/>
  <c r="M258" i="1"/>
  <c r="L258" i="1"/>
  <c r="K258" i="1"/>
  <c r="J258" i="1"/>
  <c r="I258" i="1"/>
  <c r="O257" i="1"/>
  <c r="N257" i="1"/>
  <c r="M257" i="1"/>
  <c r="L257" i="1"/>
  <c r="K257" i="1"/>
  <c r="J257" i="1"/>
  <c r="I257" i="1"/>
  <c r="O256" i="1"/>
  <c r="N256" i="1"/>
  <c r="M256" i="1"/>
  <c r="L256" i="1"/>
  <c r="K256" i="1"/>
  <c r="P256" i="1" s="1"/>
  <c r="Q256" i="1" s="1"/>
  <c r="J256" i="1"/>
  <c r="I256" i="1"/>
  <c r="O255" i="1"/>
  <c r="N255" i="1"/>
  <c r="M255" i="1"/>
  <c r="L255" i="1"/>
  <c r="K255" i="1"/>
  <c r="J255" i="1"/>
  <c r="I255" i="1"/>
  <c r="O254" i="1"/>
  <c r="N254" i="1"/>
  <c r="M254" i="1"/>
  <c r="L254" i="1"/>
  <c r="K254" i="1"/>
  <c r="J254" i="1"/>
  <c r="I254" i="1"/>
  <c r="O253" i="1"/>
  <c r="N253" i="1"/>
  <c r="M253" i="1"/>
  <c r="L253" i="1"/>
  <c r="K253" i="1"/>
  <c r="J253" i="1"/>
  <c r="I253" i="1"/>
  <c r="O252" i="1"/>
  <c r="N252" i="1"/>
  <c r="M252" i="1"/>
  <c r="L252" i="1"/>
  <c r="K252" i="1"/>
  <c r="J252" i="1"/>
  <c r="I252" i="1"/>
  <c r="O251" i="1"/>
  <c r="P251" i="1" s="1"/>
  <c r="N251" i="1"/>
  <c r="M251" i="1"/>
  <c r="L251" i="1"/>
  <c r="K251" i="1"/>
  <c r="J251" i="1"/>
  <c r="I251" i="1"/>
  <c r="O250" i="1"/>
  <c r="N250" i="1"/>
  <c r="M250" i="1"/>
  <c r="L250" i="1"/>
  <c r="K250" i="1"/>
  <c r="J250" i="1"/>
  <c r="I250" i="1"/>
  <c r="O249" i="1"/>
  <c r="N249" i="1"/>
  <c r="M249" i="1"/>
  <c r="L249" i="1"/>
  <c r="K249" i="1"/>
  <c r="J249" i="1"/>
  <c r="I249" i="1"/>
  <c r="O248" i="1"/>
  <c r="N248" i="1"/>
  <c r="M248" i="1"/>
  <c r="L248" i="1"/>
  <c r="K248" i="1"/>
  <c r="J248" i="1"/>
  <c r="I248" i="1"/>
  <c r="P248" i="1" s="1"/>
  <c r="O247" i="1"/>
  <c r="N247" i="1"/>
  <c r="M247" i="1"/>
  <c r="L247" i="1"/>
  <c r="K247" i="1"/>
  <c r="J247" i="1"/>
  <c r="I247" i="1"/>
  <c r="O246" i="1"/>
  <c r="N246" i="1"/>
  <c r="M246" i="1"/>
  <c r="L246" i="1"/>
  <c r="K246" i="1"/>
  <c r="J246" i="1"/>
  <c r="I246" i="1"/>
  <c r="O245" i="1"/>
  <c r="N245" i="1"/>
  <c r="M245" i="1"/>
  <c r="L245" i="1"/>
  <c r="K245" i="1"/>
  <c r="J245" i="1"/>
  <c r="I245" i="1"/>
  <c r="O244" i="1"/>
  <c r="N244" i="1"/>
  <c r="M244" i="1"/>
  <c r="L244" i="1"/>
  <c r="K244" i="1"/>
  <c r="J244" i="1"/>
  <c r="I244" i="1"/>
  <c r="O243" i="1"/>
  <c r="N243" i="1"/>
  <c r="M243" i="1"/>
  <c r="L243" i="1"/>
  <c r="K243" i="1"/>
  <c r="J243" i="1"/>
  <c r="I243" i="1"/>
  <c r="O242" i="1"/>
  <c r="N242" i="1"/>
  <c r="M242" i="1"/>
  <c r="L242" i="1"/>
  <c r="K242" i="1"/>
  <c r="J242" i="1"/>
  <c r="P242" i="1" s="1"/>
  <c r="Q242" i="1" s="1"/>
  <c r="I242" i="1"/>
  <c r="O241" i="1"/>
  <c r="N241" i="1"/>
  <c r="M241" i="1"/>
  <c r="L241" i="1"/>
  <c r="K241" i="1"/>
  <c r="J241" i="1"/>
  <c r="I241" i="1"/>
  <c r="P241" i="1" s="1"/>
  <c r="O240" i="1"/>
  <c r="N240" i="1"/>
  <c r="M240" i="1"/>
  <c r="L240" i="1"/>
  <c r="K240" i="1"/>
  <c r="J240" i="1"/>
  <c r="I240" i="1"/>
  <c r="P240" i="1" s="1"/>
  <c r="Q240" i="1" s="1"/>
  <c r="O239" i="1"/>
  <c r="N239" i="1"/>
  <c r="M239" i="1"/>
  <c r="L239" i="1"/>
  <c r="K239" i="1"/>
  <c r="J239" i="1"/>
  <c r="I239" i="1"/>
  <c r="P239" i="1" s="1"/>
  <c r="S239" i="1" s="1"/>
  <c r="O238" i="1"/>
  <c r="N238" i="1"/>
  <c r="M238" i="1"/>
  <c r="L238" i="1"/>
  <c r="K238" i="1"/>
  <c r="J238" i="1"/>
  <c r="I238" i="1"/>
  <c r="O237" i="1"/>
  <c r="N237" i="1"/>
  <c r="M237" i="1"/>
  <c r="L237" i="1"/>
  <c r="K237" i="1"/>
  <c r="J237" i="1"/>
  <c r="I237" i="1"/>
  <c r="O236" i="1"/>
  <c r="N236" i="1"/>
  <c r="M236" i="1"/>
  <c r="L236" i="1"/>
  <c r="K236" i="1"/>
  <c r="J236" i="1"/>
  <c r="I236" i="1"/>
  <c r="O235" i="1"/>
  <c r="N235" i="1"/>
  <c r="M235" i="1"/>
  <c r="L235" i="1"/>
  <c r="K235" i="1"/>
  <c r="J235" i="1"/>
  <c r="I235" i="1"/>
  <c r="O234" i="1"/>
  <c r="N234" i="1"/>
  <c r="M234" i="1"/>
  <c r="L234" i="1"/>
  <c r="K234" i="1"/>
  <c r="J234" i="1"/>
  <c r="I234" i="1"/>
  <c r="O233" i="1"/>
  <c r="N233" i="1"/>
  <c r="M233" i="1"/>
  <c r="L233" i="1"/>
  <c r="K233" i="1"/>
  <c r="J233" i="1"/>
  <c r="I233" i="1"/>
  <c r="O232" i="1"/>
  <c r="N232" i="1"/>
  <c r="M232" i="1"/>
  <c r="L232" i="1"/>
  <c r="K232" i="1"/>
  <c r="J232" i="1"/>
  <c r="I232" i="1"/>
  <c r="P232" i="1" s="1"/>
  <c r="O231" i="1"/>
  <c r="N231" i="1"/>
  <c r="M231" i="1"/>
  <c r="L231" i="1"/>
  <c r="K231" i="1"/>
  <c r="J231" i="1"/>
  <c r="I231" i="1"/>
  <c r="O230" i="1"/>
  <c r="N230" i="1"/>
  <c r="M230" i="1"/>
  <c r="L230" i="1"/>
  <c r="K230" i="1"/>
  <c r="J230" i="1"/>
  <c r="I230" i="1"/>
  <c r="O229" i="1"/>
  <c r="N229" i="1"/>
  <c r="M229" i="1"/>
  <c r="L229" i="1"/>
  <c r="K229" i="1"/>
  <c r="J229" i="1"/>
  <c r="I229" i="1"/>
  <c r="O228" i="1"/>
  <c r="N228" i="1"/>
  <c r="M228" i="1"/>
  <c r="L228" i="1"/>
  <c r="K228" i="1"/>
  <c r="J228" i="1"/>
  <c r="I228" i="1"/>
  <c r="P228" i="1" s="1"/>
  <c r="O227" i="1"/>
  <c r="N227" i="1"/>
  <c r="M227" i="1"/>
  <c r="L227" i="1"/>
  <c r="K227" i="1"/>
  <c r="J227" i="1"/>
  <c r="I227" i="1"/>
  <c r="O226" i="1"/>
  <c r="N226" i="1"/>
  <c r="M226" i="1"/>
  <c r="L226" i="1"/>
  <c r="K226" i="1"/>
  <c r="J226" i="1"/>
  <c r="I226" i="1"/>
  <c r="O225" i="1"/>
  <c r="N225" i="1"/>
  <c r="M225" i="1"/>
  <c r="L225" i="1"/>
  <c r="K225" i="1"/>
  <c r="J225" i="1"/>
  <c r="I225" i="1"/>
  <c r="O224" i="1"/>
  <c r="N224" i="1"/>
  <c r="M224" i="1"/>
  <c r="L224" i="1"/>
  <c r="K224" i="1"/>
  <c r="J224" i="1"/>
  <c r="I224" i="1"/>
  <c r="P224" i="1" s="1"/>
  <c r="Q224" i="1" s="1"/>
  <c r="O223" i="1"/>
  <c r="N223" i="1"/>
  <c r="M223" i="1"/>
  <c r="L223" i="1"/>
  <c r="K223" i="1"/>
  <c r="J223" i="1"/>
  <c r="I223" i="1"/>
  <c r="O222" i="1"/>
  <c r="N222" i="1"/>
  <c r="M222" i="1"/>
  <c r="L222" i="1"/>
  <c r="K222" i="1"/>
  <c r="J222" i="1"/>
  <c r="I222" i="1"/>
  <c r="O221" i="1"/>
  <c r="N221" i="1"/>
  <c r="M221" i="1"/>
  <c r="L221" i="1"/>
  <c r="K221" i="1"/>
  <c r="J221" i="1"/>
  <c r="I221" i="1"/>
  <c r="O220" i="1"/>
  <c r="N220" i="1"/>
  <c r="M220" i="1"/>
  <c r="L220" i="1"/>
  <c r="K220" i="1"/>
  <c r="J220" i="1"/>
  <c r="I220" i="1"/>
  <c r="O219" i="1"/>
  <c r="N219" i="1"/>
  <c r="M219" i="1"/>
  <c r="L219" i="1"/>
  <c r="K219" i="1"/>
  <c r="J219" i="1"/>
  <c r="I219" i="1"/>
  <c r="O218" i="1"/>
  <c r="N218" i="1"/>
  <c r="M218" i="1"/>
  <c r="L218" i="1"/>
  <c r="K218" i="1"/>
  <c r="J218" i="1"/>
  <c r="I218" i="1"/>
  <c r="O217" i="1"/>
  <c r="N217" i="1"/>
  <c r="M217" i="1"/>
  <c r="L217" i="1"/>
  <c r="K217" i="1"/>
  <c r="J217" i="1"/>
  <c r="I217" i="1"/>
  <c r="O216" i="1"/>
  <c r="N216" i="1"/>
  <c r="M216" i="1"/>
  <c r="L216" i="1"/>
  <c r="K216" i="1"/>
  <c r="J216" i="1"/>
  <c r="I216" i="1"/>
  <c r="P216" i="1" s="1"/>
  <c r="Q216" i="1" s="1"/>
  <c r="O215" i="1"/>
  <c r="N215" i="1"/>
  <c r="M215" i="1"/>
  <c r="L215" i="1"/>
  <c r="K215" i="1"/>
  <c r="J215" i="1"/>
  <c r="I215" i="1"/>
  <c r="P215" i="1" s="1"/>
  <c r="S215" i="1" s="1"/>
  <c r="O214" i="1"/>
  <c r="N214" i="1"/>
  <c r="M214" i="1"/>
  <c r="L214" i="1"/>
  <c r="K214" i="1"/>
  <c r="J214" i="1"/>
  <c r="I214" i="1"/>
  <c r="O213" i="1"/>
  <c r="N213" i="1"/>
  <c r="M213" i="1"/>
  <c r="L213" i="1"/>
  <c r="K213" i="1"/>
  <c r="J213" i="1"/>
  <c r="I213" i="1"/>
  <c r="O212" i="1"/>
  <c r="N212" i="1"/>
  <c r="M212" i="1"/>
  <c r="L212" i="1"/>
  <c r="K212" i="1"/>
  <c r="J212" i="1"/>
  <c r="I212" i="1"/>
  <c r="O211" i="1"/>
  <c r="N211" i="1"/>
  <c r="M211" i="1"/>
  <c r="L211" i="1"/>
  <c r="K211" i="1"/>
  <c r="J211" i="1"/>
  <c r="I211" i="1"/>
  <c r="O210" i="1"/>
  <c r="N210" i="1"/>
  <c r="M210" i="1"/>
  <c r="L210" i="1"/>
  <c r="K210" i="1"/>
  <c r="J210" i="1"/>
  <c r="I210" i="1"/>
  <c r="O209" i="1"/>
  <c r="N209" i="1"/>
  <c r="M209" i="1"/>
  <c r="L209" i="1"/>
  <c r="K209" i="1"/>
  <c r="J209" i="1"/>
  <c r="I209" i="1"/>
  <c r="O208" i="1"/>
  <c r="N208" i="1"/>
  <c r="M208" i="1"/>
  <c r="L208" i="1"/>
  <c r="K208" i="1"/>
  <c r="J208" i="1"/>
  <c r="I208" i="1"/>
  <c r="P208" i="1" s="1"/>
  <c r="O207" i="1"/>
  <c r="N207" i="1"/>
  <c r="M207" i="1"/>
  <c r="L207" i="1"/>
  <c r="K207" i="1"/>
  <c r="J207" i="1"/>
  <c r="I207" i="1"/>
  <c r="O206" i="1"/>
  <c r="N206" i="1"/>
  <c r="M206" i="1"/>
  <c r="L206" i="1"/>
  <c r="K206" i="1"/>
  <c r="J206" i="1"/>
  <c r="I206" i="1"/>
  <c r="O205" i="1"/>
  <c r="N205" i="1"/>
  <c r="M205" i="1"/>
  <c r="L205" i="1"/>
  <c r="K205" i="1"/>
  <c r="J205" i="1"/>
  <c r="I205" i="1"/>
  <c r="O204" i="1"/>
  <c r="N204" i="1"/>
  <c r="M204" i="1"/>
  <c r="L204" i="1"/>
  <c r="K204" i="1"/>
  <c r="J204" i="1"/>
  <c r="I204" i="1"/>
  <c r="P204" i="1" s="1"/>
  <c r="O203" i="1"/>
  <c r="N203" i="1"/>
  <c r="M203" i="1"/>
  <c r="L203" i="1"/>
  <c r="K203" i="1"/>
  <c r="J203" i="1"/>
  <c r="I203" i="1"/>
  <c r="O202" i="1"/>
  <c r="N202" i="1"/>
  <c r="M202" i="1"/>
  <c r="L202" i="1"/>
  <c r="K202" i="1"/>
  <c r="J202" i="1"/>
  <c r="I202" i="1"/>
  <c r="O201" i="1"/>
  <c r="N201" i="1"/>
  <c r="M201" i="1"/>
  <c r="L201" i="1"/>
  <c r="K201" i="1"/>
  <c r="J201" i="1"/>
  <c r="I201" i="1"/>
  <c r="O200" i="1"/>
  <c r="N200" i="1"/>
  <c r="M200" i="1"/>
  <c r="L200" i="1"/>
  <c r="K200" i="1"/>
  <c r="J200" i="1"/>
  <c r="I200" i="1"/>
  <c r="P200" i="1" s="1"/>
  <c r="Q200" i="1" s="1"/>
  <c r="O199" i="1"/>
  <c r="N199" i="1"/>
  <c r="M199" i="1"/>
  <c r="L199" i="1"/>
  <c r="K199" i="1"/>
  <c r="J199" i="1"/>
  <c r="I199" i="1"/>
  <c r="O198" i="1"/>
  <c r="N198" i="1"/>
  <c r="M198" i="1"/>
  <c r="L198" i="1"/>
  <c r="K198" i="1"/>
  <c r="J198" i="1"/>
  <c r="I198" i="1"/>
  <c r="O197" i="1"/>
  <c r="N197" i="1"/>
  <c r="M197" i="1"/>
  <c r="L197" i="1"/>
  <c r="K197" i="1"/>
  <c r="J197" i="1"/>
  <c r="I197" i="1"/>
  <c r="O196" i="1"/>
  <c r="N196" i="1"/>
  <c r="M196" i="1"/>
  <c r="L196" i="1"/>
  <c r="K196" i="1"/>
  <c r="J196" i="1"/>
  <c r="I196" i="1"/>
  <c r="O195" i="1"/>
  <c r="N195" i="1"/>
  <c r="M195" i="1"/>
  <c r="L195" i="1"/>
  <c r="K195" i="1"/>
  <c r="J195" i="1"/>
  <c r="I195" i="1"/>
  <c r="O194" i="1"/>
  <c r="N194" i="1"/>
  <c r="M194" i="1"/>
  <c r="L194" i="1"/>
  <c r="K194" i="1"/>
  <c r="J194" i="1"/>
  <c r="I194" i="1"/>
  <c r="O193" i="1"/>
  <c r="N193" i="1"/>
  <c r="M193" i="1"/>
  <c r="L193" i="1"/>
  <c r="K193" i="1"/>
  <c r="J193" i="1"/>
  <c r="I193" i="1"/>
  <c r="P192" i="1"/>
  <c r="Q192" i="1" s="1"/>
  <c r="O192" i="1"/>
  <c r="N192" i="1"/>
  <c r="M192" i="1"/>
  <c r="L192" i="1"/>
  <c r="K192" i="1"/>
  <c r="J192" i="1"/>
  <c r="I192" i="1"/>
  <c r="O191" i="1"/>
  <c r="N191" i="1"/>
  <c r="M191" i="1"/>
  <c r="L191" i="1"/>
  <c r="K191" i="1"/>
  <c r="J191" i="1"/>
  <c r="I191" i="1"/>
  <c r="O190" i="1"/>
  <c r="N190" i="1"/>
  <c r="M190" i="1"/>
  <c r="L190" i="1"/>
  <c r="K190" i="1"/>
  <c r="J190" i="1"/>
  <c r="I190" i="1"/>
  <c r="O189" i="1"/>
  <c r="N189" i="1"/>
  <c r="M189" i="1"/>
  <c r="L189" i="1"/>
  <c r="K189" i="1"/>
  <c r="J189" i="1"/>
  <c r="I189" i="1"/>
  <c r="O188" i="1"/>
  <c r="N188" i="1"/>
  <c r="M188" i="1"/>
  <c r="L188" i="1"/>
  <c r="K188" i="1"/>
  <c r="J188" i="1"/>
  <c r="I188" i="1"/>
  <c r="O187" i="1"/>
  <c r="N187" i="1"/>
  <c r="M187" i="1"/>
  <c r="L187" i="1"/>
  <c r="K187" i="1"/>
  <c r="J187" i="1"/>
  <c r="I187" i="1"/>
  <c r="O186" i="1"/>
  <c r="N186" i="1"/>
  <c r="M186" i="1"/>
  <c r="L186" i="1"/>
  <c r="K186" i="1"/>
  <c r="J186" i="1"/>
  <c r="I186" i="1"/>
  <c r="O185" i="1"/>
  <c r="N185" i="1"/>
  <c r="M185" i="1"/>
  <c r="L185" i="1"/>
  <c r="K185" i="1"/>
  <c r="J185" i="1"/>
  <c r="I185" i="1"/>
  <c r="O184" i="1"/>
  <c r="N184" i="1"/>
  <c r="M184" i="1"/>
  <c r="L184" i="1"/>
  <c r="K184" i="1"/>
  <c r="J184" i="1"/>
  <c r="I184" i="1"/>
  <c r="P184" i="1" s="1"/>
  <c r="S184" i="1" s="1"/>
  <c r="O183" i="1"/>
  <c r="N183" i="1"/>
  <c r="M183" i="1"/>
  <c r="L183" i="1"/>
  <c r="K183" i="1"/>
  <c r="J183" i="1"/>
  <c r="I183" i="1"/>
  <c r="P183" i="1" s="1"/>
  <c r="O182" i="1"/>
  <c r="N182" i="1"/>
  <c r="M182" i="1"/>
  <c r="L182" i="1"/>
  <c r="K182" i="1"/>
  <c r="J182" i="1"/>
  <c r="I182" i="1"/>
  <c r="O181" i="1"/>
  <c r="N181" i="1"/>
  <c r="M181" i="1"/>
  <c r="L181" i="1"/>
  <c r="K181" i="1"/>
  <c r="J181" i="1"/>
  <c r="I181" i="1"/>
  <c r="O180" i="1"/>
  <c r="N180" i="1"/>
  <c r="M180" i="1"/>
  <c r="L180" i="1"/>
  <c r="K180" i="1"/>
  <c r="J180" i="1"/>
  <c r="I180" i="1"/>
  <c r="O179" i="1"/>
  <c r="N179" i="1"/>
  <c r="M179" i="1"/>
  <c r="L179" i="1"/>
  <c r="K179" i="1"/>
  <c r="J179" i="1"/>
  <c r="I179" i="1"/>
  <c r="O178" i="1"/>
  <c r="N178" i="1"/>
  <c r="M178" i="1"/>
  <c r="L178" i="1"/>
  <c r="K178" i="1"/>
  <c r="J178" i="1"/>
  <c r="I178" i="1"/>
  <c r="O177" i="1"/>
  <c r="N177" i="1"/>
  <c r="M177" i="1"/>
  <c r="L177" i="1"/>
  <c r="K177" i="1"/>
  <c r="J177" i="1"/>
  <c r="I177" i="1"/>
  <c r="O176" i="1"/>
  <c r="N176" i="1"/>
  <c r="M176" i="1"/>
  <c r="L176" i="1"/>
  <c r="K176" i="1"/>
  <c r="P176" i="1" s="1"/>
  <c r="S176" i="1" s="1"/>
  <c r="J176" i="1"/>
  <c r="I176" i="1"/>
  <c r="O175" i="1"/>
  <c r="N175" i="1"/>
  <c r="M175" i="1"/>
  <c r="L175" i="1"/>
  <c r="K175" i="1"/>
  <c r="J175" i="1"/>
  <c r="I175" i="1"/>
  <c r="O174" i="1"/>
  <c r="N174" i="1"/>
  <c r="M174" i="1"/>
  <c r="L174" i="1"/>
  <c r="K174" i="1"/>
  <c r="J174" i="1"/>
  <c r="I174" i="1"/>
  <c r="O173" i="1"/>
  <c r="N173" i="1"/>
  <c r="M173" i="1"/>
  <c r="L173" i="1"/>
  <c r="K173" i="1"/>
  <c r="J173" i="1"/>
  <c r="I173" i="1"/>
  <c r="O172" i="1"/>
  <c r="N172" i="1"/>
  <c r="M172" i="1"/>
  <c r="L172" i="1"/>
  <c r="K172" i="1"/>
  <c r="J172" i="1"/>
  <c r="I172" i="1"/>
  <c r="O171" i="1"/>
  <c r="N171" i="1"/>
  <c r="M171" i="1"/>
  <c r="L171" i="1"/>
  <c r="K171" i="1"/>
  <c r="J171" i="1"/>
  <c r="I171" i="1"/>
  <c r="O170" i="1"/>
  <c r="N170" i="1"/>
  <c r="M170" i="1"/>
  <c r="L170" i="1"/>
  <c r="K170" i="1"/>
  <c r="J170" i="1"/>
  <c r="I170" i="1"/>
  <c r="O169" i="1"/>
  <c r="N169" i="1"/>
  <c r="M169" i="1"/>
  <c r="L169" i="1"/>
  <c r="P169" i="1" s="1"/>
  <c r="K169" i="1"/>
  <c r="J169" i="1"/>
  <c r="I169" i="1"/>
  <c r="O168" i="1"/>
  <c r="N168" i="1"/>
  <c r="M168" i="1"/>
  <c r="L168" i="1"/>
  <c r="K168" i="1"/>
  <c r="J168" i="1"/>
  <c r="I168" i="1"/>
  <c r="P168" i="1" s="1"/>
  <c r="S168" i="1" s="1"/>
  <c r="O167" i="1"/>
  <c r="N167" i="1"/>
  <c r="M167" i="1"/>
  <c r="L167" i="1"/>
  <c r="K167" i="1"/>
  <c r="J167" i="1"/>
  <c r="I167" i="1"/>
  <c r="O166" i="1"/>
  <c r="N166" i="1"/>
  <c r="M166" i="1"/>
  <c r="L166" i="1"/>
  <c r="K166" i="1"/>
  <c r="J166" i="1"/>
  <c r="I166" i="1"/>
  <c r="O165" i="1"/>
  <c r="N165" i="1"/>
  <c r="M165" i="1"/>
  <c r="L165" i="1"/>
  <c r="K165" i="1"/>
  <c r="J165" i="1"/>
  <c r="I165" i="1"/>
  <c r="P165" i="1" s="1"/>
  <c r="O164" i="1"/>
  <c r="N164" i="1"/>
  <c r="M164" i="1"/>
  <c r="L164" i="1"/>
  <c r="K164" i="1"/>
  <c r="J164" i="1"/>
  <c r="I164" i="1"/>
  <c r="O163" i="1"/>
  <c r="N163" i="1"/>
  <c r="M163" i="1"/>
  <c r="L163" i="1"/>
  <c r="K163" i="1"/>
  <c r="J163" i="1"/>
  <c r="I163" i="1"/>
  <c r="O162" i="1"/>
  <c r="N162" i="1"/>
  <c r="M162" i="1"/>
  <c r="L162" i="1"/>
  <c r="K162" i="1"/>
  <c r="J162" i="1"/>
  <c r="I162" i="1"/>
  <c r="O161" i="1"/>
  <c r="N161" i="1"/>
  <c r="M161" i="1"/>
  <c r="L161" i="1"/>
  <c r="K161" i="1"/>
  <c r="J161" i="1"/>
  <c r="I161" i="1"/>
  <c r="O160" i="1"/>
  <c r="N160" i="1"/>
  <c r="M160" i="1"/>
  <c r="P160" i="1" s="1"/>
  <c r="S160" i="1" s="1"/>
  <c r="L160" i="1"/>
  <c r="K160" i="1"/>
  <c r="J160" i="1"/>
  <c r="I160" i="1"/>
  <c r="O159" i="1"/>
  <c r="N159" i="1"/>
  <c r="M159" i="1"/>
  <c r="L159" i="1"/>
  <c r="K159" i="1"/>
  <c r="J159" i="1"/>
  <c r="I159" i="1"/>
  <c r="O158" i="1"/>
  <c r="N158" i="1"/>
  <c r="M158" i="1"/>
  <c r="L158" i="1"/>
  <c r="K158" i="1"/>
  <c r="J158" i="1"/>
  <c r="I158" i="1"/>
  <c r="O157" i="1"/>
  <c r="N157" i="1"/>
  <c r="M157" i="1"/>
  <c r="L157" i="1"/>
  <c r="K157" i="1"/>
  <c r="J157" i="1"/>
  <c r="I157" i="1"/>
  <c r="O156" i="1"/>
  <c r="N156" i="1"/>
  <c r="M156" i="1"/>
  <c r="L156" i="1"/>
  <c r="K156" i="1"/>
  <c r="J156" i="1"/>
  <c r="I156" i="1"/>
  <c r="P156" i="1" s="1"/>
  <c r="O155" i="1"/>
  <c r="N155" i="1"/>
  <c r="M155" i="1"/>
  <c r="L155" i="1"/>
  <c r="K155" i="1"/>
  <c r="J155" i="1"/>
  <c r="I155" i="1"/>
  <c r="O154" i="1"/>
  <c r="N154" i="1"/>
  <c r="M154" i="1"/>
  <c r="L154" i="1"/>
  <c r="K154" i="1"/>
  <c r="J154" i="1"/>
  <c r="I154" i="1"/>
  <c r="O153" i="1"/>
  <c r="N153" i="1"/>
  <c r="M153" i="1"/>
  <c r="L153" i="1"/>
  <c r="K153" i="1"/>
  <c r="J153" i="1"/>
  <c r="I153" i="1"/>
  <c r="O152" i="1"/>
  <c r="N152" i="1"/>
  <c r="M152" i="1"/>
  <c r="L152" i="1"/>
  <c r="K152" i="1"/>
  <c r="J152" i="1"/>
  <c r="I152" i="1"/>
  <c r="P152" i="1" s="1"/>
  <c r="S152" i="1" s="1"/>
  <c r="O151" i="1"/>
  <c r="N151" i="1"/>
  <c r="M151" i="1"/>
  <c r="L151" i="1"/>
  <c r="K151" i="1"/>
  <c r="J151" i="1"/>
  <c r="I151" i="1"/>
  <c r="O150" i="1"/>
  <c r="N150" i="1"/>
  <c r="M150" i="1"/>
  <c r="L150" i="1"/>
  <c r="K150" i="1"/>
  <c r="J150" i="1"/>
  <c r="I150" i="1"/>
  <c r="O149" i="1"/>
  <c r="N149" i="1"/>
  <c r="M149" i="1"/>
  <c r="L149" i="1"/>
  <c r="K149" i="1"/>
  <c r="J149" i="1"/>
  <c r="I149" i="1"/>
  <c r="O148" i="1"/>
  <c r="N148" i="1"/>
  <c r="M148" i="1"/>
  <c r="L148" i="1"/>
  <c r="K148" i="1"/>
  <c r="J148" i="1"/>
  <c r="I148" i="1"/>
  <c r="O147" i="1"/>
  <c r="N147" i="1"/>
  <c r="M147" i="1"/>
  <c r="L147" i="1"/>
  <c r="K147" i="1"/>
  <c r="J147" i="1"/>
  <c r="I147" i="1"/>
  <c r="P147" i="1" s="1"/>
  <c r="O146" i="1"/>
  <c r="N146" i="1"/>
  <c r="M146" i="1"/>
  <c r="L146" i="1"/>
  <c r="K146" i="1"/>
  <c r="J146" i="1"/>
  <c r="I146" i="1"/>
  <c r="O145" i="1"/>
  <c r="N145" i="1"/>
  <c r="M145" i="1"/>
  <c r="L145" i="1"/>
  <c r="K145" i="1"/>
  <c r="J145" i="1"/>
  <c r="I145" i="1"/>
  <c r="O144" i="1"/>
  <c r="N144" i="1"/>
  <c r="M144" i="1"/>
  <c r="L144" i="1"/>
  <c r="K144" i="1"/>
  <c r="J144" i="1"/>
  <c r="I144" i="1"/>
  <c r="P144" i="1" s="1"/>
  <c r="S144" i="1" s="1"/>
  <c r="O143" i="1"/>
  <c r="N143" i="1"/>
  <c r="M143" i="1"/>
  <c r="L143" i="1"/>
  <c r="K143" i="1"/>
  <c r="J143" i="1"/>
  <c r="I143" i="1"/>
  <c r="O142" i="1"/>
  <c r="N142" i="1"/>
  <c r="M142" i="1"/>
  <c r="L142" i="1"/>
  <c r="K142" i="1"/>
  <c r="J142" i="1"/>
  <c r="I142" i="1"/>
  <c r="O141" i="1"/>
  <c r="N141" i="1"/>
  <c r="M141" i="1"/>
  <c r="L141" i="1"/>
  <c r="K141" i="1"/>
  <c r="J141" i="1"/>
  <c r="I141" i="1"/>
  <c r="O140" i="1"/>
  <c r="N140" i="1"/>
  <c r="M140" i="1"/>
  <c r="L140" i="1"/>
  <c r="K140" i="1"/>
  <c r="J140" i="1"/>
  <c r="I140" i="1"/>
  <c r="O139" i="1"/>
  <c r="N139" i="1"/>
  <c r="M139" i="1"/>
  <c r="L139" i="1"/>
  <c r="K139" i="1"/>
  <c r="J139" i="1"/>
  <c r="I139" i="1"/>
  <c r="O138" i="1"/>
  <c r="N138" i="1"/>
  <c r="M138" i="1"/>
  <c r="L138" i="1"/>
  <c r="K138" i="1"/>
  <c r="J138" i="1"/>
  <c r="I138" i="1"/>
  <c r="P138" i="1" s="1"/>
  <c r="O137" i="1"/>
  <c r="N137" i="1"/>
  <c r="M137" i="1"/>
  <c r="L137" i="1"/>
  <c r="K137" i="1"/>
  <c r="J137" i="1"/>
  <c r="I137" i="1"/>
  <c r="P136" i="1"/>
  <c r="S136" i="1" s="1"/>
  <c r="O136" i="1"/>
  <c r="N136" i="1"/>
  <c r="M136" i="1"/>
  <c r="L136" i="1"/>
  <c r="K136" i="1"/>
  <c r="J136" i="1"/>
  <c r="I136" i="1"/>
  <c r="O135" i="1"/>
  <c r="N135" i="1"/>
  <c r="M135" i="1"/>
  <c r="L135" i="1"/>
  <c r="K135" i="1"/>
  <c r="J135" i="1"/>
  <c r="I135" i="1"/>
  <c r="O134" i="1"/>
  <c r="N134" i="1"/>
  <c r="P134" i="1" s="1"/>
  <c r="M134" i="1"/>
  <c r="L134" i="1"/>
  <c r="K134" i="1"/>
  <c r="J134" i="1"/>
  <c r="I134" i="1"/>
  <c r="O133" i="1"/>
  <c r="N133" i="1"/>
  <c r="M133" i="1"/>
  <c r="L133" i="1"/>
  <c r="K133" i="1"/>
  <c r="J133" i="1"/>
  <c r="I133" i="1"/>
  <c r="O132" i="1"/>
  <c r="N132" i="1"/>
  <c r="M132" i="1"/>
  <c r="L132" i="1"/>
  <c r="K132" i="1"/>
  <c r="J132" i="1"/>
  <c r="I132" i="1"/>
  <c r="O131" i="1"/>
  <c r="N131" i="1"/>
  <c r="M131" i="1"/>
  <c r="L131" i="1"/>
  <c r="K131" i="1"/>
  <c r="J131" i="1"/>
  <c r="I131" i="1"/>
  <c r="O130" i="1"/>
  <c r="N130" i="1"/>
  <c r="M130" i="1"/>
  <c r="L130" i="1"/>
  <c r="K130" i="1"/>
  <c r="J130" i="1"/>
  <c r="I130" i="1"/>
  <c r="O129" i="1"/>
  <c r="N129" i="1"/>
  <c r="M129" i="1"/>
  <c r="L129" i="1"/>
  <c r="K129" i="1"/>
  <c r="J129" i="1"/>
  <c r="I129" i="1"/>
  <c r="O128" i="1"/>
  <c r="N128" i="1"/>
  <c r="M128" i="1"/>
  <c r="L128" i="1"/>
  <c r="K128" i="1"/>
  <c r="J128" i="1"/>
  <c r="I128" i="1"/>
  <c r="P128" i="1" s="1"/>
  <c r="S128" i="1" s="1"/>
  <c r="O127" i="1"/>
  <c r="N127" i="1"/>
  <c r="M127" i="1"/>
  <c r="L127" i="1"/>
  <c r="K127" i="1"/>
  <c r="J127" i="1"/>
  <c r="I127" i="1"/>
  <c r="O126" i="1"/>
  <c r="N126" i="1"/>
  <c r="M126" i="1"/>
  <c r="L126" i="1"/>
  <c r="K126" i="1"/>
  <c r="J126" i="1"/>
  <c r="I126" i="1"/>
  <c r="O125" i="1"/>
  <c r="N125" i="1"/>
  <c r="M125" i="1"/>
  <c r="L125" i="1"/>
  <c r="K125" i="1"/>
  <c r="J125" i="1"/>
  <c r="I125" i="1"/>
  <c r="O124" i="1"/>
  <c r="N124" i="1"/>
  <c r="M124" i="1"/>
  <c r="L124" i="1"/>
  <c r="K124" i="1"/>
  <c r="J124" i="1"/>
  <c r="I124" i="1"/>
  <c r="O123" i="1"/>
  <c r="N123" i="1"/>
  <c r="M123" i="1"/>
  <c r="L123" i="1"/>
  <c r="K123" i="1"/>
  <c r="J123" i="1"/>
  <c r="I123" i="1"/>
  <c r="O122" i="1"/>
  <c r="N122" i="1"/>
  <c r="M122" i="1"/>
  <c r="L122" i="1"/>
  <c r="K122" i="1"/>
  <c r="J122" i="1"/>
  <c r="I122" i="1"/>
  <c r="O121" i="1"/>
  <c r="N121" i="1"/>
  <c r="M121" i="1"/>
  <c r="L121" i="1"/>
  <c r="K121" i="1"/>
  <c r="J121" i="1"/>
  <c r="I121" i="1"/>
  <c r="O120" i="1"/>
  <c r="N120" i="1"/>
  <c r="M120" i="1"/>
  <c r="L120" i="1"/>
  <c r="K120" i="1"/>
  <c r="J120" i="1"/>
  <c r="I120" i="1"/>
  <c r="P120" i="1" s="1"/>
  <c r="S120" i="1" s="1"/>
  <c r="O119" i="1"/>
  <c r="N119" i="1"/>
  <c r="M119" i="1"/>
  <c r="L119" i="1"/>
  <c r="K119" i="1"/>
  <c r="J119" i="1"/>
  <c r="I119" i="1"/>
  <c r="P119" i="1" s="1"/>
  <c r="O118" i="1"/>
  <c r="N118" i="1"/>
  <c r="M118" i="1"/>
  <c r="L118" i="1"/>
  <c r="K118" i="1"/>
  <c r="J118" i="1"/>
  <c r="I118" i="1"/>
  <c r="O117" i="1"/>
  <c r="N117" i="1"/>
  <c r="M117" i="1"/>
  <c r="L117" i="1"/>
  <c r="K117" i="1"/>
  <c r="J117" i="1"/>
  <c r="I117" i="1"/>
  <c r="O116" i="1"/>
  <c r="N116" i="1"/>
  <c r="M116" i="1"/>
  <c r="L116" i="1"/>
  <c r="K116" i="1"/>
  <c r="J116" i="1"/>
  <c r="I116" i="1"/>
  <c r="O115" i="1"/>
  <c r="N115" i="1"/>
  <c r="M115" i="1"/>
  <c r="L115" i="1"/>
  <c r="K115" i="1"/>
  <c r="J115" i="1"/>
  <c r="I115" i="1"/>
  <c r="O114" i="1"/>
  <c r="N114" i="1"/>
  <c r="M114" i="1"/>
  <c r="L114" i="1"/>
  <c r="K114" i="1"/>
  <c r="J114" i="1"/>
  <c r="I114" i="1"/>
  <c r="O113" i="1"/>
  <c r="N113" i="1"/>
  <c r="M113" i="1"/>
  <c r="L113" i="1"/>
  <c r="K113" i="1"/>
  <c r="J113" i="1"/>
  <c r="I113" i="1"/>
  <c r="O112" i="1"/>
  <c r="N112" i="1"/>
  <c r="M112" i="1"/>
  <c r="L112" i="1"/>
  <c r="K112" i="1"/>
  <c r="P112" i="1" s="1"/>
  <c r="S112" i="1" s="1"/>
  <c r="J112" i="1"/>
  <c r="I112" i="1"/>
  <c r="O111" i="1"/>
  <c r="N111" i="1"/>
  <c r="M111" i="1"/>
  <c r="L111" i="1"/>
  <c r="K111" i="1"/>
  <c r="J111" i="1"/>
  <c r="I111" i="1"/>
  <c r="O110" i="1"/>
  <c r="N110" i="1"/>
  <c r="M110" i="1"/>
  <c r="L110" i="1"/>
  <c r="K110" i="1"/>
  <c r="J110" i="1"/>
  <c r="I110" i="1"/>
  <c r="O109" i="1"/>
  <c r="N109" i="1"/>
  <c r="M109" i="1"/>
  <c r="L109" i="1"/>
  <c r="K109" i="1"/>
  <c r="J109" i="1"/>
  <c r="I109" i="1"/>
  <c r="O108" i="1"/>
  <c r="N108" i="1"/>
  <c r="M108" i="1"/>
  <c r="L108" i="1"/>
  <c r="K108" i="1"/>
  <c r="J108" i="1"/>
  <c r="I108" i="1"/>
  <c r="O107" i="1"/>
  <c r="N107" i="1"/>
  <c r="M107" i="1"/>
  <c r="L107" i="1"/>
  <c r="K107" i="1"/>
  <c r="J107" i="1"/>
  <c r="I107" i="1"/>
  <c r="O106" i="1"/>
  <c r="N106" i="1"/>
  <c r="M106" i="1"/>
  <c r="L106" i="1"/>
  <c r="K106" i="1"/>
  <c r="J106" i="1"/>
  <c r="I106" i="1"/>
  <c r="O105" i="1"/>
  <c r="N105" i="1"/>
  <c r="M105" i="1"/>
  <c r="L105" i="1"/>
  <c r="K105" i="1"/>
  <c r="J105" i="1"/>
  <c r="I105" i="1"/>
  <c r="O104" i="1"/>
  <c r="N104" i="1"/>
  <c r="M104" i="1"/>
  <c r="L104" i="1"/>
  <c r="K104" i="1"/>
  <c r="J104" i="1"/>
  <c r="I104" i="1"/>
  <c r="P104" i="1" s="1"/>
  <c r="S104" i="1" s="1"/>
  <c r="O103" i="1"/>
  <c r="N103" i="1"/>
  <c r="M103" i="1"/>
  <c r="L103" i="1"/>
  <c r="K103" i="1"/>
  <c r="J103" i="1"/>
  <c r="I103" i="1"/>
  <c r="O102" i="1"/>
  <c r="N102" i="1"/>
  <c r="M102" i="1"/>
  <c r="L102" i="1"/>
  <c r="K102" i="1"/>
  <c r="J102" i="1"/>
  <c r="I102" i="1"/>
  <c r="O101" i="1"/>
  <c r="N101" i="1"/>
  <c r="M101" i="1"/>
  <c r="L101" i="1"/>
  <c r="K101" i="1"/>
  <c r="J101" i="1"/>
  <c r="I101" i="1"/>
  <c r="P101" i="1" s="1"/>
  <c r="O100" i="1"/>
  <c r="N100" i="1"/>
  <c r="M100" i="1"/>
  <c r="L100" i="1"/>
  <c r="K100" i="1"/>
  <c r="J100" i="1"/>
  <c r="I100" i="1"/>
  <c r="O99" i="1"/>
  <c r="N99" i="1"/>
  <c r="M99" i="1"/>
  <c r="L99" i="1"/>
  <c r="K99" i="1"/>
  <c r="J99" i="1"/>
  <c r="I99" i="1"/>
  <c r="O98" i="1"/>
  <c r="N98" i="1"/>
  <c r="M98" i="1"/>
  <c r="L98" i="1"/>
  <c r="K98" i="1"/>
  <c r="J98" i="1"/>
  <c r="I98" i="1"/>
  <c r="O97" i="1"/>
  <c r="N97" i="1"/>
  <c r="M97" i="1"/>
  <c r="P97" i="1" s="1"/>
  <c r="L97" i="1"/>
  <c r="K97" i="1"/>
  <c r="J97" i="1"/>
  <c r="I97" i="1"/>
  <c r="O96" i="1"/>
  <c r="N96" i="1"/>
  <c r="M96" i="1"/>
  <c r="P96" i="1" s="1"/>
  <c r="S96" i="1" s="1"/>
  <c r="L96" i="1"/>
  <c r="K96" i="1"/>
  <c r="J96" i="1"/>
  <c r="I96" i="1"/>
  <c r="O95" i="1"/>
  <c r="N95" i="1"/>
  <c r="M95" i="1"/>
  <c r="L95" i="1"/>
  <c r="K95" i="1"/>
  <c r="J95" i="1"/>
  <c r="I95" i="1"/>
  <c r="O94" i="1"/>
  <c r="N94" i="1"/>
  <c r="M94" i="1"/>
  <c r="L94" i="1"/>
  <c r="K94" i="1"/>
  <c r="J94" i="1"/>
  <c r="I94" i="1"/>
  <c r="O93" i="1"/>
  <c r="N93" i="1"/>
  <c r="M93" i="1"/>
  <c r="L93" i="1"/>
  <c r="K93" i="1"/>
  <c r="J93" i="1"/>
  <c r="I93" i="1"/>
  <c r="O92" i="1"/>
  <c r="N92" i="1"/>
  <c r="M92" i="1"/>
  <c r="L92" i="1"/>
  <c r="K92" i="1"/>
  <c r="J92" i="1"/>
  <c r="I92" i="1"/>
  <c r="P92" i="1" s="1"/>
  <c r="O91" i="1"/>
  <c r="N91" i="1"/>
  <c r="M91" i="1"/>
  <c r="L91" i="1"/>
  <c r="K91" i="1"/>
  <c r="J91" i="1"/>
  <c r="I91" i="1"/>
  <c r="O90" i="1"/>
  <c r="N90" i="1"/>
  <c r="M90" i="1"/>
  <c r="L90" i="1"/>
  <c r="K90" i="1"/>
  <c r="J90" i="1"/>
  <c r="I90" i="1"/>
  <c r="O89" i="1"/>
  <c r="N89" i="1"/>
  <c r="M89" i="1"/>
  <c r="L89" i="1"/>
  <c r="K89" i="1"/>
  <c r="J89" i="1"/>
  <c r="I89" i="1"/>
  <c r="O88" i="1"/>
  <c r="N88" i="1"/>
  <c r="M88" i="1"/>
  <c r="L88" i="1"/>
  <c r="K88" i="1"/>
  <c r="J88" i="1"/>
  <c r="I88" i="1"/>
  <c r="P88" i="1" s="1"/>
  <c r="S88" i="1" s="1"/>
  <c r="O87" i="1"/>
  <c r="N87" i="1"/>
  <c r="M87" i="1"/>
  <c r="L87" i="1"/>
  <c r="K87" i="1"/>
  <c r="J87" i="1"/>
  <c r="I87" i="1"/>
  <c r="O86" i="1"/>
  <c r="N86" i="1"/>
  <c r="M86" i="1"/>
  <c r="L86" i="1"/>
  <c r="K86" i="1"/>
  <c r="J86" i="1"/>
  <c r="I86" i="1"/>
  <c r="O85" i="1"/>
  <c r="N85" i="1"/>
  <c r="M85" i="1"/>
  <c r="L85" i="1"/>
  <c r="K85" i="1"/>
  <c r="J85" i="1"/>
  <c r="I85" i="1"/>
  <c r="O84" i="1"/>
  <c r="N84" i="1"/>
  <c r="M84" i="1"/>
  <c r="L84" i="1"/>
  <c r="K84" i="1"/>
  <c r="J84" i="1"/>
  <c r="I84" i="1"/>
  <c r="O83" i="1"/>
  <c r="N83" i="1"/>
  <c r="M83" i="1"/>
  <c r="L83" i="1"/>
  <c r="K83" i="1"/>
  <c r="J83" i="1"/>
  <c r="I83" i="1"/>
  <c r="P83" i="1" s="1"/>
  <c r="O82" i="1"/>
  <c r="N82" i="1"/>
  <c r="M82" i="1"/>
  <c r="L82" i="1"/>
  <c r="K82" i="1"/>
  <c r="J82" i="1"/>
  <c r="I82" i="1"/>
  <c r="O81" i="1"/>
  <c r="N81" i="1"/>
  <c r="M81" i="1"/>
  <c r="L81" i="1"/>
  <c r="K81" i="1"/>
  <c r="J81" i="1"/>
  <c r="I81" i="1"/>
  <c r="O80" i="1"/>
  <c r="N80" i="1"/>
  <c r="M80" i="1"/>
  <c r="L80" i="1"/>
  <c r="K80" i="1"/>
  <c r="J80" i="1"/>
  <c r="I80" i="1"/>
  <c r="P80" i="1" s="1"/>
  <c r="S80" i="1" s="1"/>
  <c r="O79" i="1"/>
  <c r="N79" i="1"/>
  <c r="M79" i="1"/>
  <c r="L79" i="1"/>
  <c r="K79" i="1"/>
  <c r="J79" i="1"/>
  <c r="I79" i="1"/>
  <c r="O78" i="1"/>
  <c r="N78" i="1"/>
  <c r="M78" i="1"/>
  <c r="L78" i="1"/>
  <c r="K78" i="1"/>
  <c r="J78" i="1"/>
  <c r="I78" i="1"/>
  <c r="O77" i="1"/>
  <c r="N77" i="1"/>
  <c r="M77" i="1"/>
  <c r="L77" i="1"/>
  <c r="K77" i="1"/>
  <c r="J77" i="1"/>
  <c r="I77" i="1"/>
  <c r="O76" i="1"/>
  <c r="N76" i="1"/>
  <c r="M76" i="1"/>
  <c r="L76" i="1"/>
  <c r="K76" i="1"/>
  <c r="J76" i="1"/>
  <c r="I76" i="1"/>
  <c r="O75" i="1"/>
  <c r="N75" i="1"/>
  <c r="M75" i="1"/>
  <c r="L75" i="1"/>
  <c r="K75" i="1"/>
  <c r="J75" i="1"/>
  <c r="I75" i="1"/>
  <c r="O74" i="1"/>
  <c r="N74" i="1"/>
  <c r="M74" i="1"/>
  <c r="L74" i="1"/>
  <c r="K74" i="1"/>
  <c r="J74" i="1"/>
  <c r="I74" i="1"/>
  <c r="P74" i="1" s="1"/>
  <c r="O73" i="1"/>
  <c r="N73" i="1"/>
  <c r="M73" i="1"/>
  <c r="L73" i="1"/>
  <c r="K73" i="1"/>
  <c r="J73" i="1"/>
  <c r="I73" i="1"/>
  <c r="P72" i="1"/>
  <c r="S72" i="1" s="1"/>
  <c r="O72" i="1"/>
  <c r="N72" i="1"/>
  <c r="M72" i="1"/>
  <c r="L72" i="1"/>
  <c r="K72" i="1"/>
  <c r="J72" i="1"/>
  <c r="I72" i="1"/>
  <c r="O71" i="1"/>
  <c r="N71" i="1"/>
  <c r="M71" i="1"/>
  <c r="L71" i="1"/>
  <c r="K71" i="1"/>
  <c r="J71" i="1"/>
  <c r="I71" i="1"/>
  <c r="O70" i="1"/>
  <c r="N70" i="1"/>
  <c r="P70" i="1" s="1"/>
  <c r="M70" i="1"/>
  <c r="L70" i="1"/>
  <c r="K70" i="1"/>
  <c r="J70" i="1"/>
  <c r="I70" i="1"/>
  <c r="O69" i="1"/>
  <c r="N69" i="1"/>
  <c r="M69" i="1"/>
  <c r="L69" i="1"/>
  <c r="K69" i="1"/>
  <c r="J69" i="1"/>
  <c r="I69" i="1"/>
  <c r="O68" i="1"/>
  <c r="N68" i="1"/>
  <c r="M68" i="1"/>
  <c r="L68" i="1"/>
  <c r="K68" i="1"/>
  <c r="J68" i="1"/>
  <c r="I68" i="1"/>
  <c r="O67" i="1"/>
  <c r="N67" i="1"/>
  <c r="M67" i="1"/>
  <c r="L67" i="1"/>
  <c r="K67" i="1"/>
  <c r="J67" i="1"/>
  <c r="I67" i="1"/>
  <c r="O66" i="1"/>
  <c r="N66" i="1"/>
  <c r="M66" i="1"/>
  <c r="L66" i="1"/>
  <c r="K66" i="1"/>
  <c r="J66" i="1"/>
  <c r="P66" i="1" s="1"/>
  <c r="I66" i="1"/>
  <c r="O65" i="1"/>
  <c r="N65" i="1"/>
  <c r="M65" i="1"/>
  <c r="L65" i="1"/>
  <c r="K65" i="1"/>
  <c r="J65" i="1"/>
  <c r="I65" i="1"/>
  <c r="O64" i="1"/>
  <c r="N64" i="1"/>
  <c r="M64" i="1"/>
  <c r="L64" i="1"/>
  <c r="K64" i="1"/>
  <c r="J64" i="1"/>
  <c r="I64" i="1"/>
  <c r="P64" i="1" s="1"/>
  <c r="S64" i="1" s="1"/>
  <c r="O63" i="1"/>
  <c r="N63" i="1"/>
  <c r="M63" i="1"/>
  <c r="L63" i="1"/>
  <c r="K63" i="1"/>
  <c r="J63" i="1"/>
  <c r="I63" i="1"/>
  <c r="O62" i="1"/>
  <c r="N62" i="1"/>
  <c r="M62" i="1"/>
  <c r="L62" i="1"/>
  <c r="K62" i="1"/>
  <c r="J62" i="1"/>
  <c r="I62" i="1"/>
  <c r="O61" i="1"/>
  <c r="N61" i="1"/>
  <c r="M61" i="1"/>
  <c r="L61" i="1"/>
  <c r="K61" i="1"/>
  <c r="J61" i="1"/>
  <c r="I61" i="1"/>
  <c r="O60" i="1"/>
  <c r="N60" i="1"/>
  <c r="M60" i="1"/>
  <c r="L60" i="1"/>
  <c r="K60" i="1"/>
  <c r="J60" i="1"/>
  <c r="I60" i="1"/>
  <c r="O59" i="1"/>
  <c r="N59" i="1"/>
  <c r="M59" i="1"/>
  <c r="L59" i="1"/>
  <c r="K59" i="1"/>
  <c r="J59" i="1"/>
  <c r="I59" i="1"/>
  <c r="O58" i="1"/>
  <c r="N58" i="1"/>
  <c r="M58" i="1"/>
  <c r="L58" i="1"/>
  <c r="K58" i="1"/>
  <c r="J58" i="1"/>
  <c r="I58" i="1"/>
  <c r="O57" i="1"/>
  <c r="N57" i="1"/>
  <c r="M57" i="1"/>
  <c r="L57" i="1"/>
  <c r="K57" i="1"/>
  <c r="J57" i="1"/>
  <c r="I57" i="1"/>
  <c r="O56" i="1"/>
  <c r="N56" i="1"/>
  <c r="M56" i="1"/>
  <c r="L56" i="1"/>
  <c r="K56" i="1"/>
  <c r="J56" i="1"/>
  <c r="I56" i="1"/>
  <c r="P56" i="1" s="1"/>
  <c r="S56" i="1" s="1"/>
  <c r="O55" i="1"/>
  <c r="N55" i="1"/>
  <c r="M55" i="1"/>
  <c r="L55" i="1"/>
  <c r="K55" i="1"/>
  <c r="J55" i="1"/>
  <c r="I55" i="1"/>
  <c r="P55" i="1" s="1"/>
  <c r="O54" i="1"/>
  <c r="N54" i="1"/>
  <c r="M54" i="1"/>
  <c r="L54" i="1"/>
  <c r="K54" i="1"/>
  <c r="J54" i="1"/>
  <c r="I54" i="1"/>
  <c r="O53" i="1"/>
  <c r="N53" i="1"/>
  <c r="M53" i="1"/>
  <c r="L53" i="1"/>
  <c r="K53" i="1"/>
  <c r="J53" i="1"/>
  <c r="I53" i="1"/>
  <c r="O52" i="1"/>
  <c r="N52" i="1"/>
  <c r="M52" i="1"/>
  <c r="L52" i="1"/>
  <c r="K52" i="1"/>
  <c r="J52" i="1"/>
  <c r="I52" i="1"/>
  <c r="O51" i="1"/>
  <c r="N51" i="1"/>
  <c r="M51" i="1"/>
  <c r="L51" i="1"/>
  <c r="K51" i="1"/>
  <c r="J51" i="1"/>
  <c r="I51" i="1"/>
  <c r="O50" i="1"/>
  <c r="N50" i="1"/>
  <c r="M50" i="1"/>
  <c r="L50" i="1"/>
  <c r="K50" i="1"/>
  <c r="J50" i="1"/>
  <c r="I50" i="1"/>
  <c r="O49" i="1"/>
  <c r="N49" i="1"/>
  <c r="M49" i="1"/>
  <c r="L49" i="1"/>
  <c r="K49" i="1"/>
  <c r="J49" i="1"/>
  <c r="I49" i="1"/>
  <c r="O48" i="1"/>
  <c r="N48" i="1"/>
  <c r="M48" i="1"/>
  <c r="L48" i="1"/>
  <c r="K48" i="1"/>
  <c r="P48" i="1" s="1"/>
  <c r="S48" i="1" s="1"/>
  <c r="J48" i="1"/>
  <c r="I48" i="1"/>
  <c r="O47" i="1"/>
  <c r="N47" i="1"/>
  <c r="M47" i="1"/>
  <c r="L47" i="1"/>
  <c r="K47" i="1"/>
  <c r="J47" i="1"/>
  <c r="I47" i="1"/>
  <c r="O46" i="1"/>
  <c r="N46" i="1"/>
  <c r="M46" i="1"/>
  <c r="L46" i="1"/>
  <c r="K46" i="1"/>
  <c r="J46" i="1"/>
  <c r="I46" i="1"/>
  <c r="O45" i="1"/>
  <c r="N45" i="1"/>
  <c r="M45" i="1"/>
  <c r="L45" i="1"/>
  <c r="K45" i="1"/>
  <c r="J45" i="1"/>
  <c r="I45" i="1"/>
  <c r="O44" i="1"/>
  <c r="N44" i="1"/>
  <c r="M44" i="1"/>
  <c r="L44" i="1"/>
  <c r="K44" i="1"/>
  <c r="J44" i="1"/>
  <c r="I44" i="1"/>
  <c r="O43" i="1"/>
  <c r="N43" i="1"/>
  <c r="M43" i="1"/>
  <c r="L43" i="1"/>
  <c r="K43" i="1"/>
  <c r="J43" i="1"/>
  <c r="I43" i="1"/>
  <c r="O42" i="1"/>
  <c r="N42" i="1"/>
  <c r="M42" i="1"/>
  <c r="L42" i="1"/>
  <c r="K42" i="1"/>
  <c r="J42" i="1"/>
  <c r="I42" i="1"/>
  <c r="O41" i="1"/>
  <c r="N41" i="1"/>
  <c r="M41" i="1"/>
  <c r="L41" i="1"/>
  <c r="K41" i="1"/>
  <c r="J41" i="1"/>
  <c r="I41" i="1"/>
  <c r="O40" i="1"/>
  <c r="N40" i="1"/>
  <c r="M40" i="1"/>
  <c r="L40" i="1"/>
  <c r="K40" i="1"/>
  <c r="J40" i="1"/>
  <c r="I40" i="1"/>
  <c r="P40" i="1" s="1"/>
  <c r="S40" i="1" s="1"/>
  <c r="O39" i="1"/>
  <c r="N39" i="1"/>
  <c r="M39" i="1"/>
  <c r="L39" i="1"/>
  <c r="K39" i="1"/>
  <c r="J39" i="1"/>
  <c r="I39" i="1"/>
  <c r="O38" i="1"/>
  <c r="N38" i="1"/>
  <c r="M38" i="1"/>
  <c r="L38" i="1"/>
  <c r="K38" i="1"/>
  <c r="J38" i="1"/>
  <c r="I38" i="1"/>
  <c r="O37" i="1"/>
  <c r="N37" i="1"/>
  <c r="M37" i="1"/>
  <c r="L37" i="1"/>
  <c r="K37" i="1"/>
  <c r="J37" i="1"/>
  <c r="I37" i="1"/>
  <c r="P37" i="1" s="1"/>
  <c r="O36" i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4" i="1"/>
  <c r="N34" i="1"/>
  <c r="M34" i="1"/>
  <c r="L34" i="1"/>
  <c r="K34" i="1"/>
  <c r="J34" i="1"/>
  <c r="I34" i="1"/>
  <c r="O33" i="1"/>
  <c r="N33" i="1"/>
  <c r="M33" i="1"/>
  <c r="P33" i="1" s="1"/>
  <c r="L33" i="1"/>
  <c r="K33" i="1"/>
  <c r="J33" i="1"/>
  <c r="I33" i="1"/>
  <c r="O32" i="1"/>
  <c r="N32" i="1"/>
  <c r="M32" i="1"/>
  <c r="P32" i="1" s="1"/>
  <c r="S32" i="1" s="1"/>
  <c r="L32" i="1"/>
  <c r="K32" i="1"/>
  <c r="J32" i="1"/>
  <c r="I32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P28" i="1" s="1"/>
  <c r="O27" i="1"/>
  <c r="N27" i="1"/>
  <c r="M27" i="1"/>
  <c r="L27" i="1"/>
  <c r="K27" i="1"/>
  <c r="J27" i="1"/>
  <c r="I27" i="1"/>
  <c r="O26" i="1"/>
  <c r="N26" i="1"/>
  <c r="M26" i="1"/>
  <c r="L26" i="1"/>
  <c r="K26" i="1"/>
  <c r="J26" i="1"/>
  <c r="I26" i="1"/>
  <c r="O25" i="1"/>
  <c r="N25" i="1"/>
  <c r="M25" i="1"/>
  <c r="L25" i="1"/>
  <c r="K25" i="1"/>
  <c r="J25" i="1"/>
  <c r="I25" i="1"/>
  <c r="O24" i="1"/>
  <c r="N24" i="1"/>
  <c r="M24" i="1"/>
  <c r="L24" i="1"/>
  <c r="K24" i="1"/>
  <c r="J24" i="1"/>
  <c r="I24" i="1"/>
  <c r="P24" i="1" s="1"/>
  <c r="S24" i="1" s="1"/>
  <c r="O23" i="1"/>
  <c r="N23" i="1"/>
  <c r="M23" i="1"/>
  <c r="L23" i="1"/>
  <c r="K23" i="1"/>
  <c r="J23" i="1"/>
  <c r="I23" i="1"/>
  <c r="O22" i="1"/>
  <c r="N22" i="1"/>
  <c r="M22" i="1"/>
  <c r="L22" i="1"/>
  <c r="K22" i="1"/>
  <c r="J22" i="1"/>
  <c r="I22" i="1"/>
  <c r="O21" i="1"/>
  <c r="N21" i="1"/>
  <c r="M21" i="1"/>
  <c r="L21" i="1"/>
  <c r="K21" i="1"/>
  <c r="J21" i="1"/>
  <c r="I21" i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P19" i="1" s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P16" i="1" s="1"/>
  <c r="S16" i="1" s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  <c r="O10" i="1"/>
  <c r="N10" i="1"/>
  <c r="M10" i="1"/>
  <c r="L10" i="1"/>
  <c r="K10" i="1"/>
  <c r="J10" i="1"/>
  <c r="I10" i="1"/>
  <c r="O9" i="1"/>
  <c r="N9" i="1"/>
  <c r="M9" i="1"/>
  <c r="L9" i="1"/>
  <c r="K9" i="1"/>
  <c r="P9" i="1" s="1"/>
  <c r="J9" i="1"/>
  <c r="I9" i="1"/>
  <c r="P8" i="1"/>
  <c r="S8" i="1" s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O6" i="1"/>
  <c r="N6" i="1"/>
  <c r="M6" i="1"/>
  <c r="L6" i="1"/>
  <c r="K6" i="1"/>
  <c r="J6" i="1"/>
  <c r="I6" i="1"/>
  <c r="O5" i="1"/>
  <c r="N5" i="1"/>
  <c r="M5" i="1"/>
  <c r="L5" i="1"/>
  <c r="K5" i="1"/>
  <c r="J5" i="1"/>
  <c r="I5" i="1"/>
  <c r="O4" i="1"/>
  <c r="N4" i="1"/>
  <c r="M4" i="1"/>
  <c r="L4" i="1"/>
  <c r="K4" i="1"/>
  <c r="J4" i="1"/>
  <c r="I4" i="1"/>
  <c r="O3" i="1"/>
  <c r="N3" i="1"/>
  <c r="M3" i="1"/>
  <c r="L3" i="1"/>
  <c r="K3" i="1"/>
  <c r="J3" i="1"/>
  <c r="I3" i="1"/>
  <c r="O2" i="1"/>
  <c r="N2" i="1"/>
  <c r="M2" i="1"/>
  <c r="L2" i="1"/>
  <c r="K2" i="1"/>
  <c r="J2" i="1"/>
  <c r="P2" i="1" s="1"/>
  <c r="I2" i="1"/>
  <c r="P4" i="1" l="1"/>
  <c r="P13" i="1"/>
  <c r="P25" i="1"/>
  <c r="P31" i="1"/>
  <c r="P42" i="1"/>
  <c r="P46" i="1"/>
  <c r="P59" i="1"/>
  <c r="P68" i="1"/>
  <c r="P73" i="1"/>
  <c r="P77" i="1"/>
  <c r="P95" i="1"/>
  <c r="P110" i="1"/>
  <c r="P114" i="1"/>
  <c r="P123" i="1"/>
  <c r="P132" i="1"/>
  <c r="P141" i="1"/>
  <c r="P145" i="1"/>
  <c r="P159" i="1"/>
  <c r="P174" i="1"/>
  <c r="P178" i="1"/>
  <c r="P187" i="1"/>
  <c r="P195" i="1"/>
  <c r="P207" i="1"/>
  <c r="S207" i="1" s="1"/>
  <c r="P210" i="1"/>
  <c r="P220" i="1"/>
  <c r="P231" i="1"/>
  <c r="S231" i="1" s="1"/>
  <c r="P234" i="1"/>
  <c r="P243" i="1"/>
  <c r="P260" i="1"/>
  <c r="P284" i="1"/>
  <c r="P295" i="1"/>
  <c r="S295" i="1" s="1"/>
  <c r="P298" i="1"/>
  <c r="P307" i="1"/>
  <c r="P331" i="1"/>
  <c r="P3" i="1"/>
  <c r="P12" i="1"/>
  <c r="P21" i="1"/>
  <c r="P39" i="1"/>
  <c r="P50" i="1"/>
  <c r="P54" i="1"/>
  <c r="P67" i="1"/>
  <c r="P76" i="1"/>
  <c r="P81" i="1"/>
  <c r="P85" i="1"/>
  <c r="P103" i="1"/>
  <c r="P118" i="1"/>
  <c r="P122" i="1"/>
  <c r="P131" i="1"/>
  <c r="P140" i="1"/>
  <c r="P149" i="1"/>
  <c r="P153" i="1"/>
  <c r="P167" i="1"/>
  <c r="P182" i="1"/>
  <c r="P186" i="1"/>
  <c r="P196" i="1"/>
  <c r="R242" i="1"/>
  <c r="P244" i="1"/>
  <c r="P255" i="1"/>
  <c r="S255" i="1" s="1"/>
  <c r="P257" i="1"/>
  <c r="P258" i="1"/>
  <c r="P267" i="1"/>
  <c r="R306" i="1"/>
  <c r="P308" i="1"/>
  <c r="P319" i="1"/>
  <c r="S319" i="1" s="1"/>
  <c r="P322" i="1"/>
  <c r="R330" i="1"/>
  <c r="P332" i="1"/>
  <c r="P360" i="1"/>
  <c r="Q360" i="1" s="1"/>
  <c r="P429" i="1"/>
  <c r="P598" i="1"/>
  <c r="S598" i="1" s="1"/>
  <c r="P622" i="1"/>
  <c r="S622" i="1" s="1"/>
  <c r="P11" i="1"/>
  <c r="P14" i="1"/>
  <c r="P20" i="1"/>
  <c r="P29" i="1"/>
  <c r="P47" i="1"/>
  <c r="P58" i="1"/>
  <c r="P62" i="1"/>
  <c r="P75" i="1"/>
  <c r="P84" i="1"/>
  <c r="P89" i="1"/>
  <c r="P93" i="1"/>
  <c r="P111" i="1"/>
  <c r="P126" i="1"/>
  <c r="P130" i="1"/>
  <c r="P139" i="1"/>
  <c r="P148" i="1"/>
  <c r="P157" i="1"/>
  <c r="P161" i="1"/>
  <c r="P175" i="1"/>
  <c r="P203" i="1"/>
  <c r="P227" i="1"/>
  <c r="P268" i="1"/>
  <c r="P279" i="1"/>
  <c r="S279" i="1" s="1"/>
  <c r="P281" i="1"/>
  <c r="P282" i="1"/>
  <c r="P291" i="1"/>
  <c r="P340" i="1"/>
  <c r="P384" i="1"/>
  <c r="Q384" i="1" s="1"/>
  <c r="P661" i="1"/>
  <c r="S661" i="1" s="1"/>
  <c r="P10" i="1"/>
  <c r="P27" i="1"/>
  <c r="P36" i="1"/>
  <c r="P41" i="1"/>
  <c r="P45" i="1"/>
  <c r="P63" i="1"/>
  <c r="P78" i="1"/>
  <c r="P91" i="1"/>
  <c r="P100" i="1"/>
  <c r="P105" i="1"/>
  <c r="P109" i="1"/>
  <c r="P127" i="1"/>
  <c r="P142" i="1"/>
  <c r="P146" i="1"/>
  <c r="P155" i="1"/>
  <c r="P164" i="1"/>
  <c r="P173" i="1"/>
  <c r="P177" i="1"/>
  <c r="P191" i="1"/>
  <c r="S191" i="1" s="1"/>
  <c r="P193" i="1"/>
  <c r="P252" i="1"/>
  <c r="P263" i="1"/>
  <c r="S263" i="1" s="1"/>
  <c r="P265" i="1"/>
  <c r="P266" i="1"/>
  <c r="P275" i="1"/>
  <c r="P316" i="1"/>
  <c r="P327" i="1"/>
  <c r="S327" i="1" s="1"/>
  <c r="P328" i="1"/>
  <c r="Q328" i="1" s="1"/>
  <c r="P376" i="1"/>
  <c r="Q376" i="1" s="1"/>
  <c r="P733" i="1"/>
  <c r="S733" i="1" s="1"/>
  <c r="P7" i="1"/>
  <c r="P18" i="1"/>
  <c r="P22" i="1"/>
  <c r="P35" i="1"/>
  <c r="P44" i="1"/>
  <c r="P49" i="1"/>
  <c r="P53" i="1"/>
  <c r="P71" i="1"/>
  <c r="P82" i="1"/>
  <c r="P86" i="1"/>
  <c r="P99" i="1"/>
  <c r="P108" i="1"/>
  <c r="P113" i="1"/>
  <c r="P117" i="1"/>
  <c r="P135" i="1"/>
  <c r="P150" i="1"/>
  <c r="P154" i="1"/>
  <c r="P163" i="1"/>
  <c r="P172" i="1"/>
  <c r="P181" i="1"/>
  <c r="P185" i="1"/>
  <c r="P211" i="1"/>
  <c r="P223" i="1"/>
  <c r="S223" i="1" s="1"/>
  <c r="P226" i="1"/>
  <c r="P235" i="1"/>
  <c r="P276" i="1"/>
  <c r="P287" i="1"/>
  <c r="S287" i="1" s="1"/>
  <c r="P289" i="1"/>
  <c r="P290" i="1"/>
  <c r="P299" i="1"/>
  <c r="P336" i="1"/>
  <c r="P348" i="1"/>
  <c r="P408" i="1"/>
  <c r="Q408" i="1" s="1"/>
  <c r="P717" i="1"/>
  <c r="S717" i="1" s="1"/>
  <c r="P6" i="1"/>
  <c r="P15" i="1"/>
  <c r="P26" i="1"/>
  <c r="P30" i="1"/>
  <c r="P43" i="1"/>
  <c r="P52" i="1"/>
  <c r="P57" i="1"/>
  <c r="P61" i="1"/>
  <c r="P79" i="1"/>
  <c r="P90" i="1"/>
  <c r="P94" i="1"/>
  <c r="P98" i="1"/>
  <c r="P107" i="1"/>
  <c r="P116" i="1"/>
  <c r="P121" i="1"/>
  <c r="P125" i="1"/>
  <c r="P129" i="1"/>
  <c r="P143" i="1"/>
  <c r="P158" i="1"/>
  <c r="P162" i="1"/>
  <c r="P171" i="1"/>
  <c r="P180" i="1"/>
  <c r="P199" i="1"/>
  <c r="S199" i="1" s="1"/>
  <c r="P212" i="1"/>
  <c r="P236" i="1"/>
  <c r="P247" i="1"/>
  <c r="S247" i="1" s="1"/>
  <c r="P249" i="1"/>
  <c r="P250" i="1"/>
  <c r="P259" i="1"/>
  <c r="P300" i="1"/>
  <c r="P311" i="1"/>
  <c r="S311" i="1" s="1"/>
  <c r="P313" i="1"/>
  <c r="P314" i="1"/>
  <c r="P323" i="1"/>
  <c r="P335" i="1"/>
  <c r="S335" i="1" s="1"/>
  <c r="P5" i="1"/>
  <c r="P17" i="1"/>
  <c r="P23" i="1"/>
  <c r="P34" i="1"/>
  <c r="P38" i="1"/>
  <c r="P51" i="1"/>
  <c r="P60" i="1"/>
  <c r="P65" i="1"/>
  <c r="P69" i="1"/>
  <c r="P87" i="1"/>
  <c r="P102" i="1"/>
  <c r="P106" i="1"/>
  <c r="P115" i="1"/>
  <c r="P124" i="1"/>
  <c r="P133" i="1"/>
  <c r="P137" i="1"/>
  <c r="P151" i="1"/>
  <c r="P166" i="1"/>
  <c r="P170" i="1"/>
  <c r="P179" i="1"/>
  <c r="P188" i="1"/>
  <c r="P219" i="1"/>
  <c r="P271" i="1"/>
  <c r="S271" i="1" s="1"/>
  <c r="P273" i="1"/>
  <c r="P274" i="1"/>
  <c r="P283" i="1"/>
  <c r="P324" i="1"/>
  <c r="P343" i="1"/>
  <c r="S343" i="1" s="1"/>
  <c r="P526" i="1"/>
  <c r="P359" i="1"/>
  <c r="S359" i="1" s="1"/>
  <c r="P361" i="1"/>
  <c r="P362" i="1"/>
  <c r="P385" i="1"/>
  <c r="P386" i="1"/>
  <c r="P418" i="1"/>
  <c r="P457" i="1"/>
  <c r="P469" i="1"/>
  <c r="P477" i="1"/>
  <c r="P485" i="1"/>
  <c r="P493" i="1"/>
  <c r="P501" i="1"/>
  <c r="P509" i="1"/>
  <c r="P517" i="1"/>
  <c r="S517" i="1" s="1"/>
  <c r="P528" i="1"/>
  <c r="R528" i="1" s="1"/>
  <c r="P539" i="1"/>
  <c r="P541" i="1"/>
  <c r="P548" i="1"/>
  <c r="P559" i="1"/>
  <c r="P568" i="1"/>
  <c r="P585" i="1"/>
  <c r="P594" i="1"/>
  <c r="P596" i="1"/>
  <c r="P603" i="1"/>
  <c r="P605" i="1"/>
  <c r="P612" i="1"/>
  <c r="P631" i="1"/>
  <c r="P640" i="1"/>
  <c r="P657" i="1"/>
  <c r="P662" i="1"/>
  <c r="P666" i="1"/>
  <c r="P675" i="1"/>
  <c r="P684" i="1"/>
  <c r="P695" i="1"/>
  <c r="P721" i="1"/>
  <c r="P726" i="1"/>
  <c r="P728" i="1"/>
  <c r="P730" i="1"/>
  <c r="P739" i="1"/>
  <c r="P881" i="1"/>
  <c r="S881" i="1" s="1"/>
  <c r="P888" i="1"/>
  <c r="P927" i="1"/>
  <c r="P936" i="1"/>
  <c r="P945" i="1"/>
  <c r="P950" i="1"/>
  <c r="P954" i="1"/>
  <c r="P963" i="1"/>
  <c r="P982" i="1"/>
  <c r="P991" i="1"/>
  <c r="P992" i="1"/>
  <c r="P1009" i="1"/>
  <c r="P1014" i="1"/>
  <c r="P1018" i="1"/>
  <c r="P1020" i="1"/>
  <c r="P1027" i="1"/>
  <c r="P1038" i="1"/>
  <c r="P1056" i="1"/>
  <c r="P345" i="1"/>
  <c r="P346" i="1"/>
  <c r="P355" i="1"/>
  <c r="P394" i="1"/>
  <c r="P435" i="1"/>
  <c r="P436" i="1"/>
  <c r="P444" i="1"/>
  <c r="R444" i="1" s="1"/>
  <c r="P447" i="1"/>
  <c r="P465" i="1"/>
  <c r="Q465" i="1" s="1"/>
  <c r="P524" i="1"/>
  <c r="P546" i="1"/>
  <c r="P555" i="1"/>
  <c r="P557" i="1"/>
  <c r="P564" i="1"/>
  <c r="P583" i="1"/>
  <c r="P584" i="1"/>
  <c r="P601" i="1"/>
  <c r="P610" i="1"/>
  <c r="P619" i="1"/>
  <c r="P621" i="1"/>
  <c r="P628" i="1"/>
  <c r="P636" i="1"/>
  <c r="P647" i="1"/>
  <c r="P656" i="1"/>
  <c r="P673" i="1"/>
  <c r="P678" i="1"/>
  <c r="P680" i="1"/>
  <c r="P682" i="1"/>
  <c r="P691" i="1"/>
  <c r="P700" i="1"/>
  <c r="P711" i="1"/>
  <c r="P737" i="1"/>
  <c r="P742" i="1"/>
  <c r="P744" i="1"/>
  <c r="P766" i="1"/>
  <c r="Q766" i="1" s="1"/>
  <c r="P767" i="1"/>
  <c r="Q767" i="1" s="1"/>
  <c r="P768" i="1"/>
  <c r="S768" i="1" s="1"/>
  <c r="P895" i="1"/>
  <c r="Q895" i="1" s="1"/>
  <c r="P924" i="1"/>
  <c r="P934" i="1"/>
  <c r="P952" i="1"/>
  <c r="P961" i="1"/>
  <c r="P970" i="1"/>
  <c r="P979" i="1"/>
  <c r="P988" i="1"/>
  <c r="P1007" i="1"/>
  <c r="P1025" i="1"/>
  <c r="P1030" i="1"/>
  <c r="P1034" i="1"/>
  <c r="P1036" i="1"/>
  <c r="P1043" i="1"/>
  <c r="P356" i="1"/>
  <c r="P367" i="1"/>
  <c r="S367" i="1" s="1"/>
  <c r="P369" i="1"/>
  <c r="P370" i="1"/>
  <c r="P379" i="1"/>
  <c r="P404" i="1"/>
  <c r="P411" i="1"/>
  <c r="P437" i="1"/>
  <c r="P523" i="1"/>
  <c r="P525" i="1"/>
  <c r="P536" i="1"/>
  <c r="R536" i="1" s="1"/>
  <c r="P545" i="1"/>
  <c r="P554" i="1"/>
  <c r="P563" i="1"/>
  <c r="P565" i="1"/>
  <c r="P572" i="1"/>
  <c r="P591" i="1"/>
  <c r="P592" i="1"/>
  <c r="P609" i="1"/>
  <c r="P618" i="1"/>
  <c r="P627" i="1"/>
  <c r="P629" i="1"/>
  <c r="P635" i="1"/>
  <c r="P644" i="1"/>
  <c r="P655" i="1"/>
  <c r="P664" i="1"/>
  <c r="P681" i="1"/>
  <c r="P686" i="1"/>
  <c r="P688" i="1"/>
  <c r="P690" i="1"/>
  <c r="P699" i="1"/>
  <c r="P708" i="1"/>
  <c r="P719" i="1"/>
  <c r="P745" i="1"/>
  <c r="P746" i="1"/>
  <c r="P782" i="1"/>
  <c r="Q782" i="1" s="1"/>
  <c r="P783" i="1"/>
  <c r="Q783" i="1" s="1"/>
  <c r="P798" i="1"/>
  <c r="Q798" i="1" s="1"/>
  <c r="P799" i="1"/>
  <c r="Q799" i="1" s="1"/>
  <c r="P814" i="1"/>
  <c r="Q814" i="1" s="1"/>
  <c r="P815" i="1"/>
  <c r="Q815" i="1" s="1"/>
  <c r="P830" i="1"/>
  <c r="Q830" i="1" s="1"/>
  <c r="P831" i="1"/>
  <c r="Q831" i="1" s="1"/>
  <c r="P846" i="1"/>
  <c r="Q846" i="1" s="1"/>
  <c r="P847" i="1"/>
  <c r="Q847" i="1" s="1"/>
  <c r="P862" i="1"/>
  <c r="Q862" i="1" s="1"/>
  <c r="P863" i="1"/>
  <c r="Q863" i="1" s="1"/>
  <c r="P867" i="1"/>
  <c r="R867" i="1" s="1"/>
  <c r="P875" i="1"/>
  <c r="P897" i="1"/>
  <c r="S897" i="1" s="1"/>
  <c r="P904" i="1"/>
  <c r="P923" i="1"/>
  <c r="P932" i="1"/>
  <c r="P943" i="1"/>
  <c r="P951" i="1"/>
  <c r="P960" i="1"/>
  <c r="P969" i="1"/>
  <c r="P978" i="1"/>
  <c r="P987" i="1"/>
  <c r="P996" i="1"/>
  <c r="P1015" i="1"/>
  <c r="P1016" i="1"/>
  <c r="P1033" i="1"/>
  <c r="P1040" i="1"/>
  <c r="P1042" i="1"/>
  <c r="P1044" i="1"/>
  <c r="P1098" i="1"/>
  <c r="P1106" i="1"/>
  <c r="P339" i="1"/>
  <c r="P380" i="1"/>
  <c r="P402" i="1"/>
  <c r="P472" i="1"/>
  <c r="R472" i="1" s="1"/>
  <c r="P480" i="1"/>
  <c r="R480" i="1" s="1"/>
  <c r="P488" i="1"/>
  <c r="R488" i="1" s="1"/>
  <c r="P496" i="1"/>
  <c r="R496" i="1" s="1"/>
  <c r="P504" i="1"/>
  <c r="R504" i="1" s="1"/>
  <c r="P512" i="1"/>
  <c r="R512" i="1" s="1"/>
  <c r="P522" i="1"/>
  <c r="P535" i="1"/>
  <c r="P553" i="1"/>
  <c r="P562" i="1"/>
  <c r="P571" i="1"/>
  <c r="P573" i="1"/>
  <c r="P599" i="1"/>
  <c r="P600" i="1"/>
  <c r="P626" i="1"/>
  <c r="P630" i="1"/>
  <c r="P634" i="1"/>
  <c r="P643" i="1"/>
  <c r="P652" i="1"/>
  <c r="P663" i="1"/>
  <c r="P672" i="1"/>
  <c r="P689" i="1"/>
  <c r="P694" i="1"/>
  <c r="P696" i="1"/>
  <c r="P698" i="1"/>
  <c r="P707" i="1"/>
  <c r="P716" i="1"/>
  <c r="P727" i="1"/>
  <c r="P758" i="1"/>
  <c r="Q758" i="1" s="1"/>
  <c r="P759" i="1"/>
  <c r="Q759" i="1" s="1"/>
  <c r="P760" i="1"/>
  <c r="S760" i="1" s="1"/>
  <c r="P903" i="1"/>
  <c r="Q903" i="1" s="1"/>
  <c r="P905" i="1"/>
  <c r="P922" i="1"/>
  <c r="P931" i="1"/>
  <c r="P940" i="1"/>
  <c r="P942" i="1"/>
  <c r="P959" i="1"/>
  <c r="P968" i="1"/>
  <c r="P977" i="1"/>
  <c r="P986" i="1"/>
  <c r="P995" i="1"/>
  <c r="P1004" i="1"/>
  <c r="P1023" i="1"/>
  <c r="P1024" i="1"/>
  <c r="P1041" i="1"/>
  <c r="P1046" i="1"/>
  <c r="P1055" i="1"/>
  <c r="R1055" i="1" s="1"/>
  <c r="P1058" i="1"/>
  <c r="P1090" i="1"/>
  <c r="P1138" i="1"/>
  <c r="P1634" i="1"/>
  <c r="S1634" i="1" s="1"/>
  <c r="P351" i="1"/>
  <c r="S351" i="1" s="1"/>
  <c r="P353" i="1"/>
  <c r="P354" i="1"/>
  <c r="P363" i="1"/>
  <c r="P387" i="1"/>
  <c r="P412" i="1"/>
  <c r="P419" i="1"/>
  <c r="P439" i="1"/>
  <c r="P441" i="1"/>
  <c r="P453" i="1"/>
  <c r="P531" i="1"/>
  <c r="Q531" i="1" s="1"/>
  <c r="P533" i="1"/>
  <c r="S533" i="1" s="1"/>
  <c r="P544" i="1"/>
  <c r="P561" i="1"/>
  <c r="P570" i="1"/>
  <c r="P579" i="1"/>
  <c r="P580" i="1"/>
  <c r="P581" i="1"/>
  <c r="P588" i="1"/>
  <c r="P608" i="1"/>
  <c r="P625" i="1"/>
  <c r="P633" i="1"/>
  <c r="P638" i="1"/>
  <c r="P642" i="1"/>
  <c r="P651" i="1"/>
  <c r="P660" i="1"/>
  <c r="P671" i="1"/>
  <c r="P697" i="1"/>
  <c r="P702" i="1"/>
  <c r="P704" i="1"/>
  <c r="P706" i="1"/>
  <c r="P715" i="1"/>
  <c r="P724" i="1"/>
  <c r="P735" i="1"/>
  <c r="P763" i="1"/>
  <c r="R763" i="1" s="1"/>
  <c r="P872" i="1"/>
  <c r="P911" i="1"/>
  <c r="Q911" i="1" s="1"/>
  <c r="P921" i="1"/>
  <c r="P930" i="1"/>
  <c r="P939" i="1"/>
  <c r="P948" i="1"/>
  <c r="P967" i="1"/>
  <c r="P976" i="1"/>
  <c r="P985" i="1"/>
  <c r="P994" i="1"/>
  <c r="P1003" i="1"/>
  <c r="P1031" i="1"/>
  <c r="P1032" i="1"/>
  <c r="P1052" i="1"/>
  <c r="R1052" i="1" s="1"/>
  <c r="P1053" i="1"/>
  <c r="Q1053" i="1" s="1"/>
  <c r="P364" i="1"/>
  <c r="P375" i="1"/>
  <c r="S375" i="1" s="1"/>
  <c r="P377" i="1"/>
  <c r="P378" i="1"/>
  <c r="P410" i="1"/>
  <c r="P520" i="1"/>
  <c r="R520" i="1" s="1"/>
  <c r="P543" i="1"/>
  <c r="P552" i="1"/>
  <c r="P569" i="1"/>
  <c r="P578" i="1"/>
  <c r="P587" i="1"/>
  <c r="P589" i="1"/>
  <c r="P607" i="1"/>
  <c r="P615" i="1"/>
  <c r="P616" i="1"/>
  <c r="P617" i="1"/>
  <c r="P641" i="1"/>
  <c r="P646" i="1"/>
  <c r="P650" i="1"/>
  <c r="P659" i="1"/>
  <c r="P668" i="1"/>
  <c r="P679" i="1"/>
  <c r="P705" i="1"/>
  <c r="P710" i="1"/>
  <c r="P712" i="1"/>
  <c r="P714" i="1"/>
  <c r="P723" i="1"/>
  <c r="P732" i="1"/>
  <c r="P743" i="1"/>
  <c r="P750" i="1"/>
  <c r="Q750" i="1" s="1"/>
  <c r="P751" i="1"/>
  <c r="Q751" i="1" s="1"/>
  <c r="P752" i="1"/>
  <c r="S752" i="1" s="1"/>
  <c r="P871" i="1"/>
  <c r="Q871" i="1" s="1"/>
  <c r="P873" i="1"/>
  <c r="P891" i="1"/>
  <c r="P893" i="1"/>
  <c r="P913" i="1"/>
  <c r="S913" i="1" s="1"/>
  <c r="P920" i="1"/>
  <c r="P929" i="1"/>
  <c r="P938" i="1"/>
  <c r="P947" i="1"/>
  <c r="P956" i="1"/>
  <c r="P966" i="1"/>
  <c r="P975" i="1"/>
  <c r="P984" i="1"/>
  <c r="P993" i="1"/>
  <c r="P998" i="1"/>
  <c r="P1002" i="1"/>
  <c r="P1011" i="1"/>
  <c r="P1049" i="1"/>
  <c r="S1049" i="1" s="1"/>
  <c r="P1054" i="1"/>
  <c r="P337" i="1"/>
  <c r="P338" i="1"/>
  <c r="P347" i="1"/>
  <c r="P388" i="1"/>
  <c r="P395" i="1"/>
  <c r="P420" i="1"/>
  <c r="P428" i="1"/>
  <c r="R428" i="1" s="1"/>
  <c r="P431" i="1"/>
  <c r="P460" i="1"/>
  <c r="P519" i="1"/>
  <c r="P529" i="1"/>
  <c r="P540" i="1"/>
  <c r="P551" i="1"/>
  <c r="P560" i="1"/>
  <c r="P577" i="1"/>
  <c r="P586" i="1"/>
  <c r="P595" i="1"/>
  <c r="P597" i="1"/>
  <c r="P604" i="1"/>
  <c r="P623" i="1"/>
  <c r="P624" i="1"/>
  <c r="P632" i="1"/>
  <c r="P649" i="1"/>
  <c r="P654" i="1"/>
  <c r="P658" i="1"/>
  <c r="P667" i="1"/>
  <c r="P676" i="1"/>
  <c r="P687" i="1"/>
  <c r="P713" i="1"/>
  <c r="P718" i="1"/>
  <c r="P720" i="1"/>
  <c r="P722" i="1"/>
  <c r="P731" i="1"/>
  <c r="P740" i="1"/>
  <c r="P755" i="1"/>
  <c r="R755" i="1" s="1"/>
  <c r="P774" i="1"/>
  <c r="Q774" i="1" s="1"/>
  <c r="P775" i="1"/>
  <c r="Q775" i="1" s="1"/>
  <c r="P790" i="1"/>
  <c r="Q790" i="1" s="1"/>
  <c r="P791" i="1"/>
  <c r="Q791" i="1" s="1"/>
  <c r="P806" i="1"/>
  <c r="Q806" i="1" s="1"/>
  <c r="P807" i="1"/>
  <c r="Q807" i="1" s="1"/>
  <c r="P822" i="1"/>
  <c r="Q822" i="1" s="1"/>
  <c r="P823" i="1"/>
  <c r="Q823" i="1" s="1"/>
  <c r="P827" i="1"/>
  <c r="R827" i="1" s="1"/>
  <c r="P838" i="1"/>
  <c r="Q838" i="1" s="1"/>
  <c r="P839" i="1"/>
  <c r="Q839" i="1" s="1"/>
  <c r="P843" i="1"/>
  <c r="R843" i="1" s="1"/>
  <c r="P854" i="1"/>
  <c r="Q854" i="1" s="1"/>
  <c r="P855" i="1"/>
  <c r="Q855" i="1" s="1"/>
  <c r="P859" i="1"/>
  <c r="R859" i="1" s="1"/>
  <c r="P879" i="1"/>
  <c r="Q879" i="1" s="1"/>
  <c r="P917" i="1"/>
  <c r="P919" i="1"/>
  <c r="Q919" i="1" s="1"/>
  <c r="P928" i="1"/>
  <c r="P937" i="1"/>
  <c r="P946" i="1"/>
  <c r="P955" i="1"/>
  <c r="P964" i="1"/>
  <c r="P974" i="1"/>
  <c r="P983" i="1"/>
  <c r="P1001" i="1"/>
  <c r="P1006" i="1"/>
  <c r="P1010" i="1"/>
  <c r="P1012" i="1"/>
  <c r="P1019" i="1"/>
  <c r="P1039" i="1"/>
  <c r="P1153" i="1"/>
  <c r="P1217" i="1"/>
  <c r="P1448" i="1"/>
  <c r="P1527" i="1"/>
  <c r="P1071" i="1"/>
  <c r="Q1071" i="1" s="1"/>
  <c r="P1111" i="1"/>
  <c r="Q1111" i="1" s="1"/>
  <c r="P1121" i="1"/>
  <c r="P1150" i="1"/>
  <c r="P1158" i="1"/>
  <c r="P1166" i="1"/>
  <c r="P1174" i="1"/>
  <c r="P1182" i="1"/>
  <c r="P1191" i="1"/>
  <c r="P1207" i="1"/>
  <c r="P1223" i="1"/>
  <c r="P1231" i="1"/>
  <c r="P1239" i="1"/>
  <c r="P1247" i="1"/>
  <c r="P1256" i="1"/>
  <c r="P1264" i="1"/>
  <c r="P1272" i="1"/>
  <c r="P1280" i="1"/>
  <c r="P1288" i="1"/>
  <c r="P1296" i="1"/>
  <c r="P1304" i="1"/>
  <c r="P1312" i="1"/>
  <c r="P1320" i="1"/>
  <c r="P1328" i="1"/>
  <c r="P1337" i="1"/>
  <c r="P1346" i="1"/>
  <c r="P1355" i="1"/>
  <c r="P1363" i="1"/>
  <c r="P1371" i="1"/>
  <c r="P1379" i="1"/>
  <c r="P1387" i="1"/>
  <c r="P1395" i="1"/>
  <c r="P1396" i="1"/>
  <c r="P1403" i="1"/>
  <c r="P1411" i="1"/>
  <c r="P1419" i="1"/>
  <c r="P1427" i="1"/>
  <c r="P1443" i="1"/>
  <c r="P1451" i="1"/>
  <c r="P1459" i="1"/>
  <c r="P1467" i="1"/>
  <c r="P1475" i="1"/>
  <c r="P1483" i="1"/>
  <c r="P1491" i="1"/>
  <c r="P1499" i="1"/>
  <c r="P1507" i="1"/>
  <c r="P1515" i="1"/>
  <c r="P1531" i="1"/>
  <c r="P1539" i="1"/>
  <c r="P1547" i="1"/>
  <c r="P1555" i="1"/>
  <c r="P1563" i="1"/>
  <c r="P1571" i="1"/>
  <c r="P1579" i="1"/>
  <c r="P1587" i="1"/>
  <c r="P1595" i="1"/>
  <c r="P1604" i="1"/>
  <c r="P1612" i="1"/>
  <c r="P1620" i="1"/>
  <c r="P1628" i="1"/>
  <c r="P1637" i="1"/>
  <c r="P1645" i="1"/>
  <c r="P1653" i="1"/>
  <c r="P1672" i="1"/>
  <c r="P1692" i="1"/>
  <c r="Q1692" i="1" s="1"/>
  <c r="P1091" i="1"/>
  <c r="P1096" i="1"/>
  <c r="P1100" i="1"/>
  <c r="R1100" i="1" s="1"/>
  <c r="P1119" i="1"/>
  <c r="Q1119" i="1" s="1"/>
  <c r="P1120" i="1"/>
  <c r="P1149" i="1"/>
  <c r="P1157" i="1"/>
  <c r="P1165" i="1"/>
  <c r="P1173" i="1"/>
  <c r="P1190" i="1"/>
  <c r="P1198" i="1"/>
  <c r="P1199" i="1"/>
  <c r="P1206" i="1"/>
  <c r="P1214" i="1"/>
  <c r="P1215" i="1"/>
  <c r="P1222" i="1"/>
  <c r="P1224" i="1"/>
  <c r="P1230" i="1"/>
  <c r="P1246" i="1"/>
  <c r="P1255" i="1"/>
  <c r="P1263" i="1"/>
  <c r="P1271" i="1"/>
  <c r="P1287" i="1"/>
  <c r="P1295" i="1"/>
  <c r="P1303" i="1"/>
  <c r="P1311" i="1"/>
  <c r="P1319" i="1"/>
  <c r="P1327" i="1"/>
  <c r="P1336" i="1"/>
  <c r="P1345" i="1"/>
  <c r="P1362" i="1"/>
  <c r="P1370" i="1"/>
  <c r="P1378" i="1"/>
  <c r="P1386" i="1"/>
  <c r="P1394" i="1"/>
  <c r="P1402" i="1"/>
  <c r="P1410" i="1"/>
  <c r="P1426" i="1"/>
  <c r="P1434" i="1"/>
  <c r="P1442" i="1"/>
  <c r="P1450" i="1"/>
  <c r="P1458" i="1"/>
  <c r="P1466" i="1"/>
  <c r="P1474" i="1"/>
  <c r="P1482" i="1"/>
  <c r="P1490" i="1"/>
  <c r="P1498" i="1"/>
  <c r="P1514" i="1"/>
  <c r="P1522" i="1"/>
  <c r="P1530" i="1"/>
  <c r="P1538" i="1"/>
  <c r="P1546" i="1"/>
  <c r="P1554" i="1"/>
  <c r="P1557" i="1"/>
  <c r="P1562" i="1"/>
  <c r="P1570" i="1"/>
  <c r="P1578" i="1"/>
  <c r="P1586" i="1"/>
  <c r="P1594" i="1"/>
  <c r="P1603" i="1"/>
  <c r="P1619" i="1"/>
  <c r="P1627" i="1"/>
  <c r="P1636" i="1"/>
  <c r="P1644" i="1"/>
  <c r="P1652" i="1"/>
  <c r="P1661" i="1"/>
  <c r="P1662" i="1"/>
  <c r="P1663" i="1"/>
  <c r="P1681" i="1"/>
  <c r="P1064" i="1"/>
  <c r="P1069" i="1"/>
  <c r="P1072" i="1"/>
  <c r="P1079" i="1"/>
  <c r="Q1079" i="1" s="1"/>
  <c r="P1128" i="1"/>
  <c r="P1139" i="1"/>
  <c r="P1148" i="1"/>
  <c r="P1156" i="1"/>
  <c r="P1164" i="1"/>
  <c r="P1172" i="1"/>
  <c r="P1180" i="1"/>
  <c r="P1181" i="1"/>
  <c r="P1189" i="1"/>
  <c r="P1197" i="1"/>
  <c r="P1205" i="1"/>
  <c r="P1213" i="1"/>
  <c r="P1221" i="1"/>
  <c r="P1229" i="1"/>
  <c r="P1237" i="1"/>
  <c r="P1238" i="1"/>
  <c r="P1245" i="1"/>
  <c r="P1253" i="1"/>
  <c r="P1262" i="1"/>
  <c r="P1270" i="1"/>
  <c r="P1278" i="1"/>
  <c r="P1279" i="1"/>
  <c r="P1286" i="1"/>
  <c r="P1294" i="1"/>
  <c r="P1302" i="1"/>
  <c r="P1310" i="1"/>
  <c r="P1318" i="1"/>
  <c r="P1326" i="1"/>
  <c r="P1335" i="1"/>
  <c r="P1344" i="1"/>
  <c r="P1353" i="1"/>
  <c r="P1354" i="1"/>
  <c r="P1361" i="1"/>
  <c r="P1369" i="1"/>
  <c r="P1377" i="1"/>
  <c r="P1385" i="1"/>
  <c r="P1393" i="1"/>
  <c r="P1401" i="1"/>
  <c r="P1409" i="1"/>
  <c r="P1417" i="1"/>
  <c r="P1418" i="1"/>
  <c r="P1425" i="1"/>
  <c r="P1433" i="1"/>
  <c r="P1441" i="1"/>
  <c r="P1449" i="1"/>
  <c r="P1457" i="1"/>
  <c r="P1465" i="1"/>
  <c r="P1473" i="1"/>
  <c r="P1481" i="1"/>
  <c r="P1497" i="1"/>
  <c r="P1505" i="1"/>
  <c r="P1510" i="1"/>
  <c r="P1513" i="1"/>
  <c r="P1516" i="1"/>
  <c r="P1521" i="1"/>
  <c r="P1529" i="1"/>
  <c r="P1537" i="1"/>
  <c r="P1545" i="1"/>
  <c r="P1553" i="1"/>
  <c r="P1561" i="1"/>
  <c r="P1569" i="1"/>
  <c r="P1577" i="1"/>
  <c r="P1585" i="1"/>
  <c r="P1593" i="1"/>
  <c r="P1602" i="1"/>
  <c r="P1610" i="1"/>
  <c r="P1611" i="1"/>
  <c r="P1618" i="1"/>
  <c r="P1635" i="1"/>
  <c r="P1643" i="1"/>
  <c r="P1651" i="1"/>
  <c r="P1669" i="1"/>
  <c r="P1689" i="1"/>
  <c r="R1689" i="1" s="1"/>
  <c r="P1869" i="1"/>
  <c r="P2103" i="1"/>
  <c r="P2175" i="1"/>
  <c r="P1068" i="1"/>
  <c r="R1068" i="1" s="1"/>
  <c r="P1087" i="1"/>
  <c r="Q1087" i="1" s="1"/>
  <c r="P1089" i="1"/>
  <c r="P1127" i="1"/>
  <c r="Q1127" i="1" s="1"/>
  <c r="P1137" i="1"/>
  <c r="P1163" i="1"/>
  <c r="P1171" i="1"/>
  <c r="P1179" i="1"/>
  <c r="P1188" i="1"/>
  <c r="P1204" i="1"/>
  <c r="P1212" i="1"/>
  <c r="P1220" i="1"/>
  <c r="P1228" i="1"/>
  <c r="P1236" i="1"/>
  <c r="P1244" i="1"/>
  <c r="P1252" i="1"/>
  <c r="P1261" i="1"/>
  <c r="P1269" i="1"/>
  <c r="P1277" i="1"/>
  <c r="P1293" i="1"/>
  <c r="P1301" i="1"/>
  <c r="P1309" i="1"/>
  <c r="P1317" i="1"/>
  <c r="P1325" i="1"/>
  <c r="P1333" i="1"/>
  <c r="P1343" i="1"/>
  <c r="P1352" i="1"/>
  <c r="P1360" i="1"/>
  <c r="P1365" i="1"/>
  <c r="P1368" i="1"/>
  <c r="P1376" i="1"/>
  <c r="P1384" i="1"/>
  <c r="P1392" i="1"/>
  <c r="P1400" i="1"/>
  <c r="P1408" i="1"/>
  <c r="P1416" i="1"/>
  <c r="P1424" i="1"/>
  <c r="P1432" i="1"/>
  <c r="P1440" i="1"/>
  <c r="P1456" i="1"/>
  <c r="P1464" i="1"/>
  <c r="P1472" i="1"/>
  <c r="P1480" i="1"/>
  <c r="P1488" i="1"/>
  <c r="P1489" i="1"/>
  <c r="P1496" i="1"/>
  <c r="P1504" i="1"/>
  <c r="P1512" i="1"/>
  <c r="P1520" i="1"/>
  <c r="P1523" i="1"/>
  <c r="P1528" i="1"/>
  <c r="P1536" i="1"/>
  <c r="P1544" i="1"/>
  <c r="P1552" i="1"/>
  <c r="P1560" i="1"/>
  <c r="P1568" i="1"/>
  <c r="P1576" i="1"/>
  <c r="P1584" i="1"/>
  <c r="P1592" i="1"/>
  <c r="P1601" i="1"/>
  <c r="P1609" i="1"/>
  <c r="P1617" i="1"/>
  <c r="P1625" i="1"/>
  <c r="P1626" i="1"/>
  <c r="P1633" i="1"/>
  <c r="P1642" i="1"/>
  <c r="P1650" i="1"/>
  <c r="P1659" i="1"/>
  <c r="P1668" i="1"/>
  <c r="Q1668" i="1" s="1"/>
  <c r="P1885" i="1"/>
  <c r="P1893" i="1"/>
  <c r="P1901" i="1"/>
  <c r="P2049" i="1"/>
  <c r="P1057" i="1"/>
  <c r="P1059" i="1"/>
  <c r="P1107" i="1"/>
  <c r="P1116" i="1"/>
  <c r="R1116" i="1" s="1"/>
  <c r="P1135" i="1"/>
  <c r="Q1135" i="1" s="1"/>
  <c r="P1136" i="1"/>
  <c r="P1154" i="1"/>
  <c r="P1155" i="1"/>
  <c r="P1162" i="1"/>
  <c r="P1170" i="1"/>
  <c r="P1178" i="1"/>
  <c r="P1195" i="1"/>
  <c r="P1203" i="1"/>
  <c r="P1211" i="1"/>
  <c r="P1219" i="1"/>
  <c r="P1227" i="1"/>
  <c r="P1235" i="1"/>
  <c r="P1243" i="1"/>
  <c r="P1251" i="1"/>
  <c r="P1260" i="1"/>
  <c r="P1268" i="1"/>
  <c r="P1276" i="1"/>
  <c r="P1284" i="1"/>
  <c r="P1285" i="1"/>
  <c r="P1292" i="1"/>
  <c r="P1300" i="1"/>
  <c r="P1308" i="1"/>
  <c r="P1316" i="1"/>
  <c r="P1324" i="1"/>
  <c r="P1332" i="1"/>
  <c r="P1341" i="1"/>
  <c r="P1351" i="1"/>
  <c r="P1356" i="1"/>
  <c r="P1359" i="1"/>
  <c r="P1367" i="1"/>
  <c r="P1375" i="1"/>
  <c r="P1383" i="1"/>
  <c r="P1391" i="1"/>
  <c r="P1399" i="1"/>
  <c r="P1407" i="1"/>
  <c r="P1415" i="1"/>
  <c r="P1423" i="1"/>
  <c r="P1431" i="1"/>
  <c r="P1435" i="1"/>
  <c r="P1439" i="1"/>
  <c r="P1447" i="1"/>
  <c r="P1455" i="1"/>
  <c r="P1463" i="1"/>
  <c r="P1471" i="1"/>
  <c r="P1479" i="1"/>
  <c r="P1495" i="1"/>
  <c r="P1503" i="1"/>
  <c r="P1506" i="1"/>
  <c r="P1511" i="1"/>
  <c r="P1519" i="1"/>
  <c r="P1535" i="1"/>
  <c r="P1543" i="1"/>
  <c r="P1551" i="1"/>
  <c r="P1559" i="1"/>
  <c r="P1567" i="1"/>
  <c r="P1575" i="1"/>
  <c r="P1583" i="1"/>
  <c r="P1591" i="1"/>
  <c r="P1600" i="1"/>
  <c r="P1608" i="1"/>
  <c r="P1616" i="1"/>
  <c r="P1624" i="1"/>
  <c r="P1632" i="1"/>
  <c r="P1641" i="1"/>
  <c r="P1649" i="1"/>
  <c r="P1658" i="1"/>
  <c r="P1677" i="1"/>
  <c r="P2205" i="1"/>
  <c r="P2221" i="1"/>
  <c r="P2237" i="1"/>
  <c r="P1085" i="1"/>
  <c r="P1088" i="1"/>
  <c r="P1095" i="1"/>
  <c r="Q1095" i="1" s="1"/>
  <c r="P1105" i="1"/>
  <c r="P1144" i="1"/>
  <c r="P1161" i="1"/>
  <c r="P1169" i="1"/>
  <c r="P1177" i="1"/>
  <c r="P1186" i="1"/>
  <c r="P1187" i="1"/>
  <c r="P1194" i="1"/>
  <c r="P1196" i="1"/>
  <c r="P1202" i="1"/>
  <c r="P1210" i="1"/>
  <c r="P1218" i="1"/>
  <c r="P1226" i="1"/>
  <c r="P1234" i="1"/>
  <c r="P1242" i="1"/>
  <c r="P1250" i="1"/>
  <c r="P1259" i="1"/>
  <c r="P1267" i="1"/>
  <c r="P1275" i="1"/>
  <c r="P1283" i="1"/>
  <c r="P1291" i="1"/>
  <c r="P1299" i="1"/>
  <c r="P1307" i="1"/>
  <c r="P1315" i="1"/>
  <c r="P1323" i="1"/>
  <c r="P1331" i="1"/>
  <c r="P1340" i="1"/>
  <c r="P1374" i="1"/>
  <c r="P1382" i="1"/>
  <c r="P1390" i="1"/>
  <c r="P1398" i="1"/>
  <c r="P1406" i="1"/>
  <c r="P1414" i="1"/>
  <c r="P1422" i="1"/>
  <c r="P1430" i="1"/>
  <c r="P1438" i="1"/>
  <c r="P1446" i="1"/>
  <c r="P1454" i="1"/>
  <c r="P1462" i="1"/>
  <c r="P1470" i="1"/>
  <c r="P1478" i="1"/>
  <c r="P1486" i="1"/>
  <c r="P1487" i="1"/>
  <c r="P1494" i="1"/>
  <c r="P1502" i="1"/>
  <c r="P1518" i="1"/>
  <c r="P1526" i="1"/>
  <c r="P1534" i="1"/>
  <c r="P1542" i="1"/>
  <c r="P1550" i="1"/>
  <c r="P1558" i="1"/>
  <c r="P1566" i="1"/>
  <c r="P1574" i="1"/>
  <c r="P1582" i="1"/>
  <c r="P1590" i="1"/>
  <c r="P1599" i="1"/>
  <c r="P1607" i="1"/>
  <c r="P1615" i="1"/>
  <c r="P1623" i="1"/>
  <c r="P1631" i="1"/>
  <c r="P1640" i="1"/>
  <c r="P1648" i="1"/>
  <c r="P1657" i="1"/>
  <c r="P1660" i="1"/>
  <c r="P1676" i="1"/>
  <c r="Q1676" i="1" s="1"/>
  <c r="P1685" i="1"/>
  <c r="P1695" i="1"/>
  <c r="P1703" i="1"/>
  <c r="P1841" i="1"/>
  <c r="S1841" i="1" s="1"/>
  <c r="P1933" i="1"/>
  <c r="P1973" i="1"/>
  <c r="P1981" i="1"/>
  <c r="P2057" i="1"/>
  <c r="P2197" i="1"/>
  <c r="R2856" i="1"/>
  <c r="Q2856" i="1"/>
  <c r="P1713" i="1"/>
  <c r="P1732" i="1"/>
  <c r="Q1732" i="1" s="1"/>
  <c r="P1750" i="1"/>
  <c r="P1760" i="1"/>
  <c r="P1769" i="1"/>
  <c r="P1773" i="1"/>
  <c r="P1778" i="1"/>
  <c r="P1787" i="1"/>
  <c r="P1796" i="1"/>
  <c r="P1814" i="1"/>
  <c r="P1824" i="1"/>
  <c r="P1833" i="1"/>
  <c r="P1837" i="1"/>
  <c r="P1842" i="1"/>
  <c r="P1843" i="1"/>
  <c r="P1850" i="1"/>
  <c r="P1853" i="1"/>
  <c r="P1870" i="1"/>
  <c r="P1902" i="1"/>
  <c r="P1922" i="1"/>
  <c r="P1923" i="1"/>
  <c r="P1932" i="1"/>
  <c r="Q1932" i="1" s="1"/>
  <c r="P1943" i="1"/>
  <c r="S1943" i="1" s="1"/>
  <c r="P1945" i="1"/>
  <c r="S1945" i="1" s="1"/>
  <c r="P1954" i="1"/>
  <c r="P1955" i="1"/>
  <c r="P1972" i="1"/>
  <c r="Q1972" i="1" s="1"/>
  <c r="P1982" i="1"/>
  <c r="P1991" i="1"/>
  <c r="S1991" i="1" s="1"/>
  <c r="P2068" i="1"/>
  <c r="Q2068" i="1" s="1"/>
  <c r="P2072" i="1"/>
  <c r="P2081" i="1"/>
  <c r="P2090" i="1"/>
  <c r="P2100" i="1"/>
  <c r="Q2100" i="1" s="1"/>
  <c r="P2190" i="1"/>
  <c r="P2230" i="1"/>
  <c r="P2234" i="1"/>
  <c r="Q2234" i="1" s="1"/>
  <c r="P2236" i="1"/>
  <c r="S2236" i="1" s="1"/>
  <c r="P2255" i="1"/>
  <c r="P2275" i="1"/>
  <c r="P2715" i="1"/>
  <c r="P2945" i="1"/>
  <c r="P1700" i="1"/>
  <c r="Q1700" i="1" s="1"/>
  <c r="P1720" i="1"/>
  <c r="P1739" i="1"/>
  <c r="P1748" i="1"/>
  <c r="P1766" i="1"/>
  <c r="P1776" i="1"/>
  <c r="P1785" i="1"/>
  <c r="P1789" i="1"/>
  <c r="P1794" i="1"/>
  <c r="P1803" i="1"/>
  <c r="P1812" i="1"/>
  <c r="P1830" i="1"/>
  <c r="P1839" i="1"/>
  <c r="P1848" i="1"/>
  <c r="S1848" i="1" s="1"/>
  <c r="P1861" i="1"/>
  <c r="P1878" i="1"/>
  <c r="P1910" i="1"/>
  <c r="P1931" i="1"/>
  <c r="P1940" i="1"/>
  <c r="Q1940" i="1" s="1"/>
  <c r="P1951" i="1"/>
  <c r="S1951" i="1" s="1"/>
  <c r="P1953" i="1"/>
  <c r="S1953" i="1" s="1"/>
  <c r="P1970" i="1"/>
  <c r="P1971" i="1"/>
  <c r="P1988" i="1"/>
  <c r="Q1988" i="1" s="1"/>
  <c r="P2056" i="1"/>
  <c r="P2080" i="1"/>
  <c r="P2089" i="1"/>
  <c r="P2098" i="1"/>
  <c r="P2158" i="1"/>
  <c r="S2158" i="1" s="1"/>
  <c r="P2176" i="1"/>
  <c r="P2180" i="1"/>
  <c r="Q2180" i="1" s="1"/>
  <c r="P2192" i="1"/>
  <c r="P2204" i="1"/>
  <c r="S2204" i="1" s="1"/>
  <c r="P2223" i="1"/>
  <c r="P2238" i="1"/>
  <c r="P2242" i="1"/>
  <c r="Q2242" i="1" s="1"/>
  <c r="P2244" i="1"/>
  <c r="P2271" i="1"/>
  <c r="P1709" i="1"/>
  <c r="P1729" i="1"/>
  <c r="P1738" i="1"/>
  <c r="P1747" i="1"/>
  <c r="P1756" i="1"/>
  <c r="P1774" i="1"/>
  <c r="P1784" i="1"/>
  <c r="P1793" i="1"/>
  <c r="P1797" i="1"/>
  <c r="P1802" i="1"/>
  <c r="P1811" i="1"/>
  <c r="P1820" i="1"/>
  <c r="P1847" i="1"/>
  <c r="P1855" i="1"/>
  <c r="P1866" i="1"/>
  <c r="P1867" i="1"/>
  <c r="P1876" i="1"/>
  <c r="Q1876" i="1" s="1"/>
  <c r="P1887" i="1"/>
  <c r="S1887" i="1" s="1"/>
  <c r="P1889" i="1"/>
  <c r="S1889" i="1" s="1"/>
  <c r="P1898" i="1"/>
  <c r="P1899" i="1"/>
  <c r="P1908" i="1"/>
  <c r="Q1908" i="1" s="1"/>
  <c r="P1919" i="1"/>
  <c r="S1919" i="1" s="1"/>
  <c r="P1950" i="1"/>
  <c r="P1978" i="1"/>
  <c r="P1996" i="1"/>
  <c r="Q1996" i="1" s="1"/>
  <c r="P2007" i="1"/>
  <c r="S2007" i="1" s="1"/>
  <c r="P2009" i="1"/>
  <c r="S2009" i="1" s="1"/>
  <c r="P2018" i="1"/>
  <c r="P2028" i="1"/>
  <c r="Q2028" i="1" s="1"/>
  <c r="P2037" i="1"/>
  <c r="P2106" i="1"/>
  <c r="P2109" i="1"/>
  <c r="P2111" i="1"/>
  <c r="P2114" i="1"/>
  <c r="P2119" i="1"/>
  <c r="P2122" i="1"/>
  <c r="P2127" i="1"/>
  <c r="P2130" i="1"/>
  <c r="P2135" i="1"/>
  <c r="P2138" i="1"/>
  <c r="P2143" i="1"/>
  <c r="P2146" i="1"/>
  <c r="P2156" i="1"/>
  <c r="Q2156" i="1" s="1"/>
  <c r="P2179" i="1"/>
  <c r="P2184" i="1"/>
  <c r="P2246" i="1"/>
  <c r="P2250" i="1"/>
  <c r="Q2250" i="1" s="1"/>
  <c r="P2252" i="1"/>
  <c r="S2252" i="1" s="1"/>
  <c r="P2971" i="1"/>
  <c r="P1708" i="1"/>
  <c r="Q1708" i="1" s="1"/>
  <c r="P1737" i="1"/>
  <c r="P1741" i="1"/>
  <c r="P1746" i="1"/>
  <c r="P1755" i="1"/>
  <c r="P1764" i="1"/>
  <c r="P1782" i="1"/>
  <c r="P1801" i="1"/>
  <c r="P1805" i="1"/>
  <c r="P1810" i="1"/>
  <c r="P1819" i="1"/>
  <c r="P1828" i="1"/>
  <c r="P1854" i="1"/>
  <c r="R1854" i="1" s="1"/>
  <c r="P1864" i="1"/>
  <c r="S1864" i="1" s="1"/>
  <c r="P1886" i="1"/>
  <c r="P1918" i="1"/>
  <c r="P1927" i="1"/>
  <c r="S1927" i="1" s="1"/>
  <c r="P1929" i="1"/>
  <c r="S1929" i="1" s="1"/>
  <c r="P1938" i="1"/>
  <c r="P1939" i="1"/>
  <c r="P1948" i="1"/>
  <c r="Q1948" i="1" s="1"/>
  <c r="P1959" i="1"/>
  <c r="S1959" i="1" s="1"/>
  <c r="P1986" i="1"/>
  <c r="P1987" i="1"/>
  <c r="P2040" i="1"/>
  <c r="P2062" i="1"/>
  <c r="R2062" i="1" s="1"/>
  <c r="P2074" i="1"/>
  <c r="P2084" i="1"/>
  <c r="Q2084" i="1" s="1"/>
  <c r="P2088" i="1"/>
  <c r="P2097" i="1"/>
  <c r="P2178" i="1"/>
  <c r="P2187" i="1"/>
  <c r="R2187" i="1" s="1"/>
  <c r="P2206" i="1"/>
  <c r="P2210" i="1"/>
  <c r="Q2210" i="1" s="1"/>
  <c r="P2212" i="1"/>
  <c r="P2249" i="1"/>
  <c r="P2280" i="1"/>
  <c r="P2288" i="1"/>
  <c r="P2312" i="1"/>
  <c r="P2320" i="1"/>
  <c r="P2344" i="1"/>
  <c r="Q2729" i="1"/>
  <c r="R2729" i="1"/>
  <c r="P2754" i="1"/>
  <c r="P2755" i="1"/>
  <c r="P2771" i="1"/>
  <c r="P2853" i="1"/>
  <c r="S2853" i="1" s="1"/>
  <c r="P2939" i="1"/>
  <c r="P2963" i="1"/>
  <c r="P1697" i="1"/>
  <c r="P1716" i="1"/>
  <c r="Q1716" i="1" s="1"/>
  <c r="P1736" i="1"/>
  <c r="P1745" i="1"/>
  <c r="P1749" i="1"/>
  <c r="P1754" i="1"/>
  <c r="P1763" i="1"/>
  <c r="P1772" i="1"/>
  <c r="P1790" i="1"/>
  <c r="P1800" i="1"/>
  <c r="P1809" i="1"/>
  <c r="P1813" i="1"/>
  <c r="P1818" i="1"/>
  <c r="P1827" i="1"/>
  <c r="P1836" i="1"/>
  <c r="P1865" i="1"/>
  <c r="S1865" i="1" s="1"/>
  <c r="P1874" i="1"/>
  <c r="P1875" i="1"/>
  <c r="P1884" i="1"/>
  <c r="Q1884" i="1" s="1"/>
  <c r="P1895" i="1"/>
  <c r="S1895" i="1" s="1"/>
  <c r="P1897" i="1"/>
  <c r="S1897" i="1" s="1"/>
  <c r="P1906" i="1"/>
  <c r="P1907" i="1"/>
  <c r="P1916" i="1"/>
  <c r="Q1916" i="1" s="1"/>
  <c r="P1926" i="1"/>
  <c r="P1958" i="1"/>
  <c r="P1967" i="1"/>
  <c r="S1967" i="1" s="1"/>
  <c r="P1994" i="1"/>
  <c r="P1995" i="1"/>
  <c r="P2004" i="1"/>
  <c r="Q2004" i="1" s="1"/>
  <c r="P2015" i="1"/>
  <c r="S2015" i="1" s="1"/>
  <c r="P2017" i="1"/>
  <c r="S2017" i="1" s="1"/>
  <c r="P2026" i="1"/>
  <c r="P2027" i="1"/>
  <c r="P2036" i="1"/>
  <c r="P2039" i="1"/>
  <c r="P2060" i="1"/>
  <c r="Q2060" i="1" s="1"/>
  <c r="P2064" i="1"/>
  <c r="P2105" i="1"/>
  <c r="P2113" i="1"/>
  <c r="P2121" i="1"/>
  <c r="P2129" i="1"/>
  <c r="P2137" i="1"/>
  <c r="P2145" i="1"/>
  <c r="P2153" i="1"/>
  <c r="R2153" i="1" s="1"/>
  <c r="P2160" i="1"/>
  <c r="P2164" i="1"/>
  <c r="Q2164" i="1" s="1"/>
  <c r="P2177" i="1"/>
  <c r="P2188" i="1"/>
  <c r="S2188" i="1" s="1"/>
  <c r="P2214" i="1"/>
  <c r="P2218" i="1"/>
  <c r="Q2218" i="1" s="1"/>
  <c r="P2220" i="1"/>
  <c r="S2220" i="1" s="1"/>
  <c r="P2239" i="1"/>
  <c r="P2254" i="1"/>
  <c r="P2258" i="1"/>
  <c r="Q2258" i="1" s="1"/>
  <c r="P2260" i="1"/>
  <c r="P2279" i="1"/>
  <c r="P2352" i="1"/>
  <c r="P2376" i="1"/>
  <c r="P2384" i="1"/>
  <c r="P2400" i="1"/>
  <c r="P2587" i="1"/>
  <c r="P2595" i="1"/>
  <c r="P2603" i="1"/>
  <c r="R2738" i="1"/>
  <c r="S2738" i="1"/>
  <c r="P2746" i="1"/>
  <c r="P2795" i="1"/>
  <c r="P2921" i="1"/>
  <c r="P2937" i="1"/>
  <c r="P2969" i="1"/>
  <c r="P1705" i="1"/>
  <c r="R1705" i="1" s="1"/>
  <c r="P1744" i="1"/>
  <c r="P1753" i="1"/>
  <c r="P1757" i="1"/>
  <c r="P1762" i="1"/>
  <c r="P1771" i="1"/>
  <c r="P1780" i="1"/>
  <c r="P1792" i="1"/>
  <c r="P1798" i="1"/>
  <c r="P1808" i="1"/>
  <c r="P1817" i="1"/>
  <c r="P1821" i="1"/>
  <c r="P1826" i="1"/>
  <c r="P1835" i="1"/>
  <c r="P1844" i="1"/>
  <c r="P1852" i="1"/>
  <c r="P1858" i="1"/>
  <c r="P1862" i="1"/>
  <c r="Q1862" i="1" s="1"/>
  <c r="P1894" i="1"/>
  <c r="P1924" i="1"/>
  <c r="Q1924" i="1" s="1"/>
  <c r="P1935" i="1"/>
  <c r="S1935" i="1" s="1"/>
  <c r="P1937" i="1"/>
  <c r="S1937" i="1" s="1"/>
  <c r="P1946" i="1"/>
  <c r="P1947" i="1"/>
  <c r="P1956" i="1"/>
  <c r="Q1956" i="1" s="1"/>
  <c r="P1966" i="1"/>
  <c r="P1975" i="1"/>
  <c r="S1975" i="1" s="1"/>
  <c r="P2046" i="1"/>
  <c r="R2046" i="1" s="1"/>
  <c r="P2073" i="1"/>
  <c r="P2082" i="1"/>
  <c r="P2092" i="1"/>
  <c r="Q2092" i="1" s="1"/>
  <c r="P2096" i="1"/>
  <c r="P2163" i="1"/>
  <c r="P2168" i="1"/>
  <c r="P2174" i="1"/>
  <c r="S2174" i="1" s="1"/>
  <c r="P2195" i="1"/>
  <c r="R2195" i="1" s="1"/>
  <c r="P2217" i="1"/>
  <c r="P2266" i="1"/>
  <c r="Q2266" i="1" s="1"/>
  <c r="P2269" i="1"/>
  <c r="P2277" i="1"/>
  <c r="Q2277" i="1" s="1"/>
  <c r="P2278" i="1"/>
  <c r="P2440" i="1"/>
  <c r="P1704" i="1"/>
  <c r="P1724" i="1"/>
  <c r="Q1724" i="1" s="1"/>
  <c r="P1725" i="1"/>
  <c r="P1742" i="1"/>
  <c r="P1752" i="1"/>
  <c r="P1761" i="1"/>
  <c r="P1765" i="1"/>
  <c r="P1770" i="1"/>
  <c r="P1779" i="1"/>
  <c r="P1788" i="1"/>
  <c r="P1806" i="1"/>
  <c r="P1816" i="1"/>
  <c r="P1825" i="1"/>
  <c r="P1829" i="1"/>
  <c r="P1834" i="1"/>
  <c r="P1871" i="1"/>
  <c r="S1871" i="1" s="1"/>
  <c r="P1873" i="1"/>
  <c r="S1873" i="1" s="1"/>
  <c r="P1882" i="1"/>
  <c r="P1883" i="1"/>
  <c r="P1892" i="1"/>
  <c r="Q1892" i="1" s="1"/>
  <c r="P1903" i="1"/>
  <c r="S1903" i="1" s="1"/>
  <c r="P1905" i="1"/>
  <c r="S1905" i="1" s="1"/>
  <c r="P1914" i="1"/>
  <c r="P1915" i="1"/>
  <c r="P1934" i="1"/>
  <c r="P1964" i="1"/>
  <c r="Q1964" i="1" s="1"/>
  <c r="P1974" i="1"/>
  <c r="P1983" i="1"/>
  <c r="S1983" i="1" s="1"/>
  <c r="P2002" i="1"/>
  <c r="P2003" i="1"/>
  <c r="P2012" i="1"/>
  <c r="Q2012" i="1" s="1"/>
  <c r="P2023" i="1"/>
  <c r="S2023" i="1" s="1"/>
  <c r="P2025" i="1"/>
  <c r="S2025" i="1" s="1"/>
  <c r="P2034" i="1"/>
  <c r="P2044" i="1"/>
  <c r="Q2044" i="1" s="1"/>
  <c r="P2048" i="1"/>
  <c r="P2070" i="1"/>
  <c r="R2070" i="1" s="1"/>
  <c r="P2104" i="1"/>
  <c r="P2112" i="1"/>
  <c r="P2120" i="1"/>
  <c r="P2128" i="1"/>
  <c r="P2136" i="1"/>
  <c r="P2144" i="1"/>
  <c r="P2162" i="1"/>
  <c r="P2172" i="1"/>
  <c r="Q2172" i="1" s="1"/>
  <c r="P2196" i="1"/>
  <c r="S2196" i="1" s="1"/>
  <c r="P2207" i="1"/>
  <c r="P2222" i="1"/>
  <c r="P2226" i="1"/>
  <c r="Q2226" i="1" s="1"/>
  <c r="P2228" i="1"/>
  <c r="P2265" i="1"/>
  <c r="P2285" i="1"/>
  <c r="Q2285" i="1" s="1"/>
  <c r="P2488" i="1"/>
  <c r="P2496" i="1"/>
  <c r="P2512" i="1"/>
  <c r="P2520" i="1"/>
  <c r="P2643" i="1"/>
  <c r="P2659" i="1"/>
  <c r="P2667" i="1"/>
  <c r="P2675" i="1"/>
  <c r="P2683" i="1"/>
  <c r="P2691" i="1"/>
  <c r="P2707" i="1"/>
  <c r="P2985" i="1"/>
  <c r="P2393" i="1"/>
  <c r="P2486" i="1"/>
  <c r="P2581" i="1"/>
  <c r="R2581" i="1" s="1"/>
  <c r="P2617" i="1"/>
  <c r="P2642" i="1"/>
  <c r="S2642" i="1" s="1"/>
  <c r="P2679" i="1"/>
  <c r="P2725" i="1"/>
  <c r="R2725" i="1" s="1"/>
  <c r="P2765" i="1"/>
  <c r="P2788" i="1"/>
  <c r="S2788" i="1" s="1"/>
  <c r="P2800" i="1"/>
  <c r="Q2800" i="1" s="1"/>
  <c r="P2814" i="1"/>
  <c r="P2824" i="1"/>
  <c r="P2832" i="1"/>
  <c r="P2843" i="1"/>
  <c r="P2869" i="1"/>
  <c r="P2878" i="1"/>
  <c r="Q2878" i="1" s="1"/>
  <c r="P2880" i="1"/>
  <c r="P2882" i="1"/>
  <c r="R2882" i="1" s="1"/>
  <c r="P2891" i="1"/>
  <c r="P2892" i="1"/>
  <c r="P2912" i="1"/>
  <c r="S2912" i="1" s="1"/>
  <c r="P2928" i="1"/>
  <c r="S2928" i="1" s="1"/>
  <c r="P2930" i="1"/>
  <c r="S2930" i="1" s="1"/>
  <c r="P2952" i="1"/>
  <c r="S2952" i="1" s="1"/>
  <c r="P2954" i="1"/>
  <c r="S2954" i="1" s="1"/>
  <c r="P2973" i="1"/>
  <c r="R2973" i="1" s="1"/>
  <c r="P2974" i="1"/>
  <c r="Q2974" i="1" s="1"/>
  <c r="P2975" i="1"/>
  <c r="P2999" i="1"/>
  <c r="P2293" i="1"/>
  <c r="Q2293" i="1" s="1"/>
  <c r="P2294" i="1"/>
  <c r="P2303" i="1"/>
  <c r="S2303" i="1" s="1"/>
  <c r="P2325" i="1"/>
  <c r="Q2325" i="1" s="1"/>
  <c r="P2326" i="1"/>
  <c r="P2335" i="1"/>
  <c r="S2335" i="1" s="1"/>
  <c r="P2357" i="1"/>
  <c r="Q2357" i="1" s="1"/>
  <c r="P2358" i="1"/>
  <c r="P2387" i="1"/>
  <c r="P2397" i="1"/>
  <c r="Q2397" i="1" s="1"/>
  <c r="P2407" i="1"/>
  <c r="P2409" i="1"/>
  <c r="P2453" i="1"/>
  <c r="P2517" i="1"/>
  <c r="P2527" i="1"/>
  <c r="S2527" i="1" s="1"/>
  <c r="P2547" i="1"/>
  <c r="P2568" i="1"/>
  <c r="P2578" i="1"/>
  <c r="S2578" i="1" s="1"/>
  <c r="P2585" i="1"/>
  <c r="P2600" i="1"/>
  <c r="P2644" i="1"/>
  <c r="P2663" i="1"/>
  <c r="R2663" i="1" s="1"/>
  <c r="P2700" i="1"/>
  <c r="P2701" i="1"/>
  <c r="P2713" i="1"/>
  <c r="P2734" i="1"/>
  <c r="S2734" i="1" s="1"/>
  <c r="P2737" i="1"/>
  <c r="P2760" i="1"/>
  <c r="Q2760" i="1" s="1"/>
  <c r="P2774" i="1"/>
  <c r="P2789" i="1"/>
  <c r="P2817" i="1"/>
  <c r="P2819" i="1"/>
  <c r="P2877" i="1"/>
  <c r="R2877" i="1" s="1"/>
  <c r="P2879" i="1"/>
  <c r="R2879" i="1" s="1"/>
  <c r="P2899" i="1"/>
  <c r="P2905" i="1"/>
  <c r="P2910" i="1"/>
  <c r="Q2910" i="1" s="1"/>
  <c r="P2926" i="1"/>
  <c r="Q2926" i="1" s="1"/>
  <c r="P2949" i="1"/>
  <c r="R2949" i="1" s="1"/>
  <c r="P2950" i="1"/>
  <c r="Q2950" i="1" s="1"/>
  <c r="P2970" i="1"/>
  <c r="S2970" i="1" s="1"/>
  <c r="P2998" i="1"/>
  <c r="P2284" i="1"/>
  <c r="P2297" i="1"/>
  <c r="P2302" i="1"/>
  <c r="P2316" i="1"/>
  <c r="P2329" i="1"/>
  <c r="P2334" i="1"/>
  <c r="P2361" i="1"/>
  <c r="P2366" i="1"/>
  <c r="P2386" i="1"/>
  <c r="R2386" i="1" s="1"/>
  <c r="P2401" i="1"/>
  <c r="P2405" i="1"/>
  <c r="Q2405" i="1" s="1"/>
  <c r="P2406" i="1"/>
  <c r="P2415" i="1"/>
  <c r="S2415" i="1" s="1"/>
  <c r="P2438" i="1"/>
  <c r="P2452" i="1"/>
  <c r="P2461" i="1"/>
  <c r="Q2461" i="1" s="1"/>
  <c r="P2479" i="1"/>
  <c r="S2479" i="1" s="1"/>
  <c r="P2502" i="1"/>
  <c r="P2516" i="1"/>
  <c r="P2525" i="1"/>
  <c r="Q2525" i="1" s="1"/>
  <c r="P2535" i="1"/>
  <c r="P2544" i="1"/>
  <c r="P2554" i="1"/>
  <c r="P2576" i="1"/>
  <c r="Q2576" i="1" s="1"/>
  <c r="P2589" i="1"/>
  <c r="R2589" i="1" s="1"/>
  <c r="P2599" i="1"/>
  <c r="P2608" i="1"/>
  <c r="Q2608" i="1" s="1"/>
  <c r="P2610" i="1"/>
  <c r="S2610" i="1" s="1"/>
  <c r="P2625" i="1"/>
  <c r="P2648" i="1"/>
  <c r="P2658" i="1"/>
  <c r="P2660" i="1"/>
  <c r="S2660" i="1" s="1"/>
  <c r="P2674" i="1"/>
  <c r="P2676" i="1"/>
  <c r="S2676" i="1" s="1"/>
  <c r="P2677" i="1"/>
  <c r="P2687" i="1"/>
  <c r="P2698" i="1"/>
  <c r="P2710" i="1"/>
  <c r="P2711" i="1"/>
  <c r="P2720" i="1"/>
  <c r="Q2720" i="1" s="1"/>
  <c r="P2772" i="1"/>
  <c r="S2772" i="1" s="1"/>
  <c r="P2784" i="1"/>
  <c r="Q2784" i="1" s="1"/>
  <c r="P2798" i="1"/>
  <c r="P2799" i="1"/>
  <c r="P2813" i="1"/>
  <c r="P2822" i="1"/>
  <c r="P2823" i="1"/>
  <c r="P2827" i="1"/>
  <c r="P2830" i="1"/>
  <c r="P2841" i="1"/>
  <c r="P2851" i="1"/>
  <c r="R2851" i="1" s="1"/>
  <c r="P2857" i="1"/>
  <c r="P2862" i="1"/>
  <c r="Q2862" i="1" s="1"/>
  <c r="P2864" i="1"/>
  <c r="P2866" i="1"/>
  <c r="R2866" i="1" s="1"/>
  <c r="P2911" i="1"/>
  <c r="P2944" i="1"/>
  <c r="S2944" i="1" s="1"/>
  <c r="P2968" i="1"/>
  <c r="P2994" i="1"/>
  <c r="S2994" i="1" s="1"/>
  <c r="P2997" i="1"/>
  <c r="R2997" i="1" s="1"/>
  <c r="P2291" i="1"/>
  <c r="P2301" i="1"/>
  <c r="Q2301" i="1" s="1"/>
  <c r="P2323" i="1"/>
  <c r="P2333" i="1"/>
  <c r="Q2333" i="1" s="1"/>
  <c r="P2355" i="1"/>
  <c r="P2356" i="1"/>
  <c r="P2365" i="1"/>
  <c r="Q2365" i="1" s="1"/>
  <c r="P2375" i="1"/>
  <c r="P2469" i="1"/>
  <c r="P2552" i="1"/>
  <c r="R2552" i="1" s="1"/>
  <c r="P2566" i="1"/>
  <c r="P2593" i="1"/>
  <c r="P2612" i="1"/>
  <c r="P2633" i="1"/>
  <c r="P2637" i="1"/>
  <c r="R2637" i="1" s="1"/>
  <c r="P2647" i="1"/>
  <c r="P2656" i="1"/>
  <c r="Q2656" i="1" s="1"/>
  <c r="P2657" i="1"/>
  <c r="P2673" i="1"/>
  <c r="P2686" i="1"/>
  <c r="P2696" i="1"/>
  <c r="Q2696" i="1" s="1"/>
  <c r="P2697" i="1"/>
  <c r="P2706" i="1"/>
  <c r="S2706" i="1" s="1"/>
  <c r="P2709" i="1"/>
  <c r="R2709" i="1" s="1"/>
  <c r="P2733" i="1"/>
  <c r="P2758" i="1"/>
  <c r="P2773" i="1"/>
  <c r="P2796" i="1"/>
  <c r="S2796" i="1" s="1"/>
  <c r="P2808" i="1"/>
  <c r="Q2808" i="1" s="1"/>
  <c r="P2812" i="1"/>
  <c r="S2812" i="1" s="1"/>
  <c r="P2839" i="1"/>
  <c r="P2863" i="1"/>
  <c r="R2863" i="1" s="1"/>
  <c r="P2875" i="1"/>
  <c r="P2876" i="1"/>
  <c r="P2901" i="1"/>
  <c r="P2909" i="1"/>
  <c r="P2922" i="1"/>
  <c r="S2922" i="1" s="1"/>
  <c r="P2941" i="1"/>
  <c r="R2941" i="1" s="1"/>
  <c r="P2942" i="1"/>
  <c r="Q2942" i="1" s="1"/>
  <c r="P2946" i="1"/>
  <c r="S2946" i="1" s="1"/>
  <c r="P2965" i="1"/>
  <c r="R2965" i="1" s="1"/>
  <c r="P2966" i="1"/>
  <c r="Q2966" i="1" s="1"/>
  <c r="P2992" i="1"/>
  <c r="S2992" i="1" s="1"/>
  <c r="P2290" i="1"/>
  <c r="R2290" i="1" s="1"/>
  <c r="P2311" i="1"/>
  <c r="P2322" i="1"/>
  <c r="R2322" i="1" s="1"/>
  <c r="P2343" i="1"/>
  <c r="P2354" i="1"/>
  <c r="R2354" i="1" s="1"/>
  <c r="P2373" i="1"/>
  <c r="Q2373" i="1" s="1"/>
  <c r="P2374" i="1"/>
  <c r="P2396" i="1"/>
  <c r="P2403" i="1"/>
  <c r="P2404" i="1"/>
  <c r="P2413" i="1"/>
  <c r="P2422" i="1"/>
  <c r="P2431" i="1"/>
  <c r="S2431" i="1" s="1"/>
  <c r="P2454" i="1"/>
  <c r="P2468" i="1"/>
  <c r="P2477" i="1"/>
  <c r="Q2477" i="1" s="1"/>
  <c r="P2495" i="1"/>
  <c r="S2495" i="1" s="1"/>
  <c r="P2518" i="1"/>
  <c r="P2596" i="1"/>
  <c r="P2597" i="1"/>
  <c r="R2597" i="1" s="1"/>
  <c r="P2616" i="1"/>
  <c r="P2684" i="1"/>
  <c r="P2685" i="1"/>
  <c r="P2718" i="1"/>
  <c r="P2719" i="1"/>
  <c r="P2741" i="1"/>
  <c r="R2741" i="1" s="1"/>
  <c r="P2756" i="1"/>
  <c r="S2756" i="1" s="1"/>
  <c r="P2768" i="1"/>
  <c r="Q2768" i="1" s="1"/>
  <c r="P2782" i="1"/>
  <c r="P2797" i="1"/>
  <c r="P2821" i="1"/>
  <c r="P2828" i="1"/>
  <c r="P2829" i="1"/>
  <c r="P2861" i="1"/>
  <c r="P2872" i="1"/>
  <c r="P2883" i="1"/>
  <c r="P2889" i="1"/>
  <c r="P2920" i="1"/>
  <c r="S2920" i="1" s="1"/>
  <c r="P2962" i="1"/>
  <c r="S2962" i="1" s="1"/>
  <c r="P2989" i="1"/>
  <c r="R2989" i="1" s="1"/>
  <c r="P2990" i="1"/>
  <c r="Q2990" i="1" s="1"/>
  <c r="P2991" i="1"/>
  <c r="P2287" i="1"/>
  <c r="S2287" i="1" s="1"/>
  <c r="P2309" i="1"/>
  <c r="Q2309" i="1" s="1"/>
  <c r="P2310" i="1"/>
  <c r="P2319" i="1"/>
  <c r="S2319" i="1" s="1"/>
  <c r="P2341" i="1"/>
  <c r="Q2341" i="1" s="1"/>
  <c r="P2342" i="1"/>
  <c r="P2351" i="1"/>
  <c r="S2351" i="1" s="1"/>
  <c r="P2377" i="1"/>
  <c r="P2402" i="1"/>
  <c r="R2402" i="1" s="1"/>
  <c r="P2412" i="1"/>
  <c r="S2412" i="1" s="1"/>
  <c r="P2421" i="1"/>
  <c r="P2485" i="1"/>
  <c r="P2545" i="1"/>
  <c r="P2550" i="1"/>
  <c r="P2551" i="1"/>
  <c r="P2562" i="1"/>
  <c r="P2569" i="1"/>
  <c r="P2584" i="1"/>
  <c r="P2594" i="1"/>
  <c r="S2594" i="1" s="1"/>
  <c r="P2601" i="1"/>
  <c r="P2605" i="1"/>
  <c r="R2605" i="1" s="1"/>
  <c r="P2615" i="1"/>
  <c r="P2624" i="1"/>
  <c r="Q2624" i="1" s="1"/>
  <c r="P2626" i="1"/>
  <c r="S2626" i="1" s="1"/>
  <c r="P2641" i="1"/>
  <c r="P2671" i="1"/>
  <c r="R2671" i="1" s="1"/>
  <c r="P2682" i="1"/>
  <c r="P2695" i="1"/>
  <c r="P2704" i="1"/>
  <c r="Q2704" i="1" s="1"/>
  <c r="P2743" i="1"/>
  <c r="R2743" i="1" s="1"/>
  <c r="P2757" i="1"/>
  <c r="P2780" i="1"/>
  <c r="S2780" i="1" s="1"/>
  <c r="P2792" i="1"/>
  <c r="Q2792" i="1" s="1"/>
  <c r="P2806" i="1"/>
  <c r="P2807" i="1"/>
  <c r="P2820" i="1"/>
  <c r="S2820" i="1" s="1"/>
  <c r="P2837" i="1"/>
  <c r="P2847" i="1"/>
  <c r="P2894" i="1"/>
  <c r="Q2894" i="1" s="1"/>
  <c r="P2896" i="1"/>
  <c r="P2898" i="1"/>
  <c r="R2898" i="1" s="1"/>
  <c r="P2907" i="1"/>
  <c r="P2908" i="1"/>
  <c r="P2918" i="1"/>
  <c r="Q2918" i="1" s="1"/>
  <c r="P2936" i="1"/>
  <c r="P2938" i="1"/>
  <c r="S2938" i="1" s="1"/>
  <c r="P2960" i="1"/>
  <c r="S2960" i="1" s="1"/>
  <c r="P2984" i="1"/>
  <c r="S2984" i="1" s="1"/>
  <c r="P2986" i="1"/>
  <c r="S2986" i="1" s="1"/>
  <c r="P2281" i="1"/>
  <c r="P2286" i="1"/>
  <c r="P2300" i="1"/>
  <c r="P2313" i="1"/>
  <c r="P2318" i="1"/>
  <c r="P2345" i="1"/>
  <c r="P2350" i="1"/>
  <c r="P2371" i="1"/>
  <c r="P2372" i="1"/>
  <c r="P2381" i="1"/>
  <c r="Q2381" i="1" s="1"/>
  <c r="P2391" i="1"/>
  <c r="P2420" i="1"/>
  <c r="P2429" i="1"/>
  <c r="Q2429" i="1" s="1"/>
  <c r="P2447" i="1"/>
  <c r="S2447" i="1" s="1"/>
  <c r="P2470" i="1"/>
  <c r="P2484" i="1"/>
  <c r="P2493" i="1"/>
  <c r="Q2493" i="1" s="1"/>
  <c r="P2511" i="1"/>
  <c r="S2511" i="1" s="1"/>
  <c r="P2533" i="1"/>
  <c r="P2541" i="1"/>
  <c r="P2560" i="1"/>
  <c r="R2560" i="1" s="1"/>
  <c r="P2573" i="1"/>
  <c r="R2573" i="1" s="1"/>
  <c r="P2592" i="1"/>
  <c r="Q2592" i="1" s="1"/>
  <c r="P2628" i="1"/>
  <c r="P2649" i="1"/>
  <c r="P2653" i="1"/>
  <c r="R2653" i="1" s="1"/>
  <c r="P2666" i="1"/>
  <c r="P2668" i="1"/>
  <c r="S2668" i="1" s="1"/>
  <c r="P2680" i="1"/>
  <c r="Q2680" i="1" s="1"/>
  <c r="P2681" i="1"/>
  <c r="P2690" i="1"/>
  <c r="S2690" i="1" s="1"/>
  <c r="P2693" i="1"/>
  <c r="R2693" i="1" s="1"/>
  <c r="P2716" i="1"/>
  <c r="P2717" i="1"/>
  <c r="P2727" i="1"/>
  <c r="P2749" i="1"/>
  <c r="P2751" i="1"/>
  <c r="S2751" i="1" s="1"/>
  <c r="P2781" i="1"/>
  <c r="P2804" i="1"/>
  <c r="S2804" i="1" s="1"/>
  <c r="P2816" i="1"/>
  <c r="Q2816" i="1" s="1"/>
  <c r="P2835" i="1"/>
  <c r="P2849" i="1"/>
  <c r="P2859" i="1"/>
  <c r="P2860" i="1"/>
  <c r="P2867" i="1"/>
  <c r="P2885" i="1"/>
  <c r="P2893" i="1"/>
  <c r="R2893" i="1" s="1"/>
  <c r="P2895" i="1"/>
  <c r="R2895" i="1" s="1"/>
  <c r="P2933" i="1"/>
  <c r="R2933" i="1" s="1"/>
  <c r="P2934" i="1"/>
  <c r="Q2934" i="1" s="1"/>
  <c r="P2957" i="1"/>
  <c r="R2957" i="1" s="1"/>
  <c r="P2958" i="1"/>
  <c r="Q2958" i="1" s="1"/>
  <c r="P2981" i="1"/>
  <c r="R2981" i="1" s="1"/>
  <c r="P2982" i="1"/>
  <c r="Q2982" i="1" s="1"/>
  <c r="P2983" i="1"/>
  <c r="P3001" i="1"/>
  <c r="Q7" i="1"/>
  <c r="S7" i="1"/>
  <c r="R7" i="1"/>
  <c r="R18" i="1"/>
  <c r="S18" i="1"/>
  <c r="Q18" i="1"/>
  <c r="S22" i="1"/>
  <c r="R22" i="1"/>
  <c r="Q22" i="1"/>
  <c r="S35" i="1"/>
  <c r="R35" i="1"/>
  <c r="Q35" i="1"/>
  <c r="R44" i="1"/>
  <c r="Q44" i="1"/>
  <c r="S44" i="1"/>
  <c r="S49" i="1"/>
  <c r="R49" i="1"/>
  <c r="Q49" i="1"/>
  <c r="S53" i="1"/>
  <c r="R53" i="1"/>
  <c r="Q53" i="1"/>
  <c r="Q71" i="1"/>
  <c r="S71" i="1"/>
  <c r="R71" i="1"/>
  <c r="R82" i="1"/>
  <c r="S82" i="1"/>
  <c r="Q82" i="1"/>
  <c r="S86" i="1"/>
  <c r="R86" i="1"/>
  <c r="Q86" i="1"/>
  <c r="S99" i="1"/>
  <c r="R99" i="1"/>
  <c r="Q99" i="1"/>
  <c r="R108" i="1"/>
  <c r="Q108" i="1"/>
  <c r="S108" i="1"/>
  <c r="S113" i="1"/>
  <c r="R113" i="1"/>
  <c r="Q113" i="1"/>
  <c r="Q117" i="1"/>
  <c r="S117" i="1"/>
  <c r="R117" i="1"/>
  <c r="Q135" i="1"/>
  <c r="R135" i="1"/>
  <c r="S135" i="1"/>
  <c r="S150" i="1"/>
  <c r="R150" i="1"/>
  <c r="Q150" i="1"/>
  <c r="R154" i="1"/>
  <c r="S154" i="1"/>
  <c r="Q154" i="1"/>
  <c r="S163" i="1"/>
  <c r="R163" i="1"/>
  <c r="Q163" i="1"/>
  <c r="R172" i="1"/>
  <c r="Q172" i="1"/>
  <c r="S172" i="1"/>
  <c r="Q181" i="1"/>
  <c r="S181" i="1"/>
  <c r="R181" i="1"/>
  <c r="S185" i="1"/>
  <c r="R185" i="1"/>
  <c r="Q185" i="1"/>
  <c r="S211" i="1"/>
  <c r="R211" i="1"/>
  <c r="Q211" i="1"/>
  <c r="S235" i="1"/>
  <c r="R235" i="1"/>
  <c r="Q235" i="1"/>
  <c r="S299" i="1"/>
  <c r="R299" i="1"/>
  <c r="Q299" i="1"/>
  <c r="S363" i="1"/>
  <c r="R363" i="1"/>
  <c r="Q363" i="1"/>
  <c r="S387" i="1"/>
  <c r="R387" i="1"/>
  <c r="Q387" i="1"/>
  <c r="S419" i="1"/>
  <c r="R419" i="1"/>
  <c r="Q419" i="1"/>
  <c r="S439" i="1"/>
  <c r="Q439" i="1"/>
  <c r="R439" i="1"/>
  <c r="S6" i="1"/>
  <c r="R6" i="1"/>
  <c r="Q6" i="1"/>
  <c r="S9" i="1"/>
  <c r="R9" i="1"/>
  <c r="Q9" i="1"/>
  <c r="Q15" i="1"/>
  <c r="S15" i="1"/>
  <c r="R15" i="1"/>
  <c r="R26" i="1"/>
  <c r="S26" i="1"/>
  <c r="Q26" i="1"/>
  <c r="S30" i="1"/>
  <c r="R30" i="1"/>
  <c r="Q30" i="1"/>
  <c r="S43" i="1"/>
  <c r="R43" i="1"/>
  <c r="Q43" i="1"/>
  <c r="R52" i="1"/>
  <c r="Q52" i="1"/>
  <c r="S52" i="1"/>
  <c r="S57" i="1"/>
  <c r="R57" i="1"/>
  <c r="Q57" i="1"/>
  <c r="S61" i="1"/>
  <c r="Q61" i="1"/>
  <c r="R61" i="1"/>
  <c r="Q79" i="1"/>
  <c r="S79" i="1"/>
  <c r="R79" i="1"/>
  <c r="R90" i="1"/>
  <c r="S90" i="1"/>
  <c r="Q90" i="1"/>
  <c r="S94" i="1"/>
  <c r="R94" i="1"/>
  <c r="Q94" i="1"/>
  <c r="R98" i="1"/>
  <c r="S98" i="1"/>
  <c r="Q98" i="1"/>
  <c r="S107" i="1"/>
  <c r="R107" i="1"/>
  <c r="Q107" i="1"/>
  <c r="R116" i="1"/>
  <c r="Q116" i="1"/>
  <c r="S116" i="1"/>
  <c r="S121" i="1"/>
  <c r="R121" i="1"/>
  <c r="Q121" i="1"/>
  <c r="S125" i="1"/>
  <c r="Q125" i="1"/>
  <c r="R125" i="1"/>
  <c r="S129" i="1"/>
  <c r="R129" i="1"/>
  <c r="Q129" i="1"/>
  <c r="Q143" i="1"/>
  <c r="S143" i="1"/>
  <c r="R143" i="1"/>
  <c r="S158" i="1"/>
  <c r="R158" i="1"/>
  <c r="Q158" i="1"/>
  <c r="R162" i="1"/>
  <c r="S162" i="1"/>
  <c r="Q162" i="1"/>
  <c r="S171" i="1"/>
  <c r="R171" i="1"/>
  <c r="Q171" i="1"/>
  <c r="R180" i="1"/>
  <c r="Q180" i="1"/>
  <c r="S180" i="1"/>
  <c r="S259" i="1"/>
  <c r="R259" i="1"/>
  <c r="Q259" i="1"/>
  <c r="S323" i="1"/>
  <c r="R323" i="1"/>
  <c r="Q323" i="1"/>
  <c r="Q5" i="1"/>
  <c r="S5" i="1"/>
  <c r="R5" i="1"/>
  <c r="S17" i="1"/>
  <c r="R17" i="1"/>
  <c r="Q17" i="1"/>
  <c r="Q23" i="1"/>
  <c r="R23" i="1"/>
  <c r="S23" i="1"/>
  <c r="R34" i="1"/>
  <c r="S34" i="1"/>
  <c r="Q34" i="1"/>
  <c r="S38" i="1"/>
  <c r="R38" i="1"/>
  <c r="Q38" i="1"/>
  <c r="S51" i="1"/>
  <c r="R51" i="1"/>
  <c r="Q51" i="1"/>
  <c r="R60" i="1"/>
  <c r="Q60" i="1"/>
  <c r="S60" i="1"/>
  <c r="S65" i="1"/>
  <c r="R65" i="1"/>
  <c r="Q65" i="1"/>
  <c r="Q69" i="1"/>
  <c r="S69" i="1"/>
  <c r="R69" i="1"/>
  <c r="Q87" i="1"/>
  <c r="S87" i="1"/>
  <c r="R87" i="1"/>
  <c r="S102" i="1"/>
  <c r="R102" i="1"/>
  <c r="Q102" i="1"/>
  <c r="R106" i="1"/>
  <c r="S106" i="1"/>
  <c r="Q106" i="1"/>
  <c r="S115" i="1"/>
  <c r="R115" i="1"/>
  <c r="Q115" i="1"/>
  <c r="R124" i="1"/>
  <c r="Q124" i="1"/>
  <c r="S124" i="1"/>
  <c r="S133" i="1"/>
  <c r="R133" i="1"/>
  <c r="Q133" i="1"/>
  <c r="S137" i="1"/>
  <c r="R137" i="1"/>
  <c r="Q137" i="1"/>
  <c r="Q151" i="1"/>
  <c r="S151" i="1"/>
  <c r="R151" i="1"/>
  <c r="S166" i="1"/>
  <c r="R166" i="1"/>
  <c r="Q166" i="1"/>
  <c r="R170" i="1"/>
  <c r="S170" i="1"/>
  <c r="Q170" i="1"/>
  <c r="S179" i="1"/>
  <c r="R179" i="1"/>
  <c r="Q179" i="1"/>
  <c r="S219" i="1"/>
  <c r="R219" i="1"/>
  <c r="Q219" i="1"/>
  <c r="S283" i="1"/>
  <c r="R283" i="1"/>
  <c r="Q283" i="1"/>
  <c r="S347" i="1"/>
  <c r="R347" i="1"/>
  <c r="Q347" i="1"/>
  <c r="S395" i="1"/>
  <c r="R395" i="1"/>
  <c r="Q395" i="1"/>
  <c r="R4" i="1"/>
  <c r="Q4" i="1"/>
  <c r="S4" i="1"/>
  <c r="Q13" i="1"/>
  <c r="S13" i="1"/>
  <c r="R13" i="1"/>
  <c r="S25" i="1"/>
  <c r="R25" i="1"/>
  <c r="Q25" i="1"/>
  <c r="Q31" i="1"/>
  <c r="S31" i="1"/>
  <c r="R31" i="1"/>
  <c r="R42" i="1"/>
  <c r="S42" i="1"/>
  <c r="Q42" i="1"/>
  <c r="S46" i="1"/>
  <c r="R46" i="1"/>
  <c r="Q46" i="1"/>
  <c r="S59" i="1"/>
  <c r="R59" i="1"/>
  <c r="Q59" i="1"/>
  <c r="R68" i="1"/>
  <c r="Q68" i="1"/>
  <c r="S68" i="1"/>
  <c r="S73" i="1"/>
  <c r="R73" i="1"/>
  <c r="Q73" i="1"/>
  <c r="Q77" i="1"/>
  <c r="S77" i="1"/>
  <c r="R77" i="1"/>
  <c r="Q95" i="1"/>
  <c r="S95" i="1"/>
  <c r="R95" i="1"/>
  <c r="S110" i="1"/>
  <c r="R110" i="1"/>
  <c r="Q110" i="1"/>
  <c r="S114" i="1"/>
  <c r="Q114" i="1"/>
  <c r="R114" i="1"/>
  <c r="S123" i="1"/>
  <c r="R123" i="1"/>
  <c r="Q123" i="1"/>
  <c r="R132" i="1"/>
  <c r="Q132" i="1"/>
  <c r="S132" i="1"/>
  <c r="S141" i="1"/>
  <c r="Q141" i="1"/>
  <c r="R141" i="1"/>
  <c r="S145" i="1"/>
  <c r="R145" i="1"/>
  <c r="Q145" i="1"/>
  <c r="Q159" i="1"/>
  <c r="S159" i="1"/>
  <c r="R159" i="1"/>
  <c r="S174" i="1"/>
  <c r="R174" i="1"/>
  <c r="Q174" i="1"/>
  <c r="R178" i="1"/>
  <c r="S178" i="1"/>
  <c r="Q178" i="1"/>
  <c r="S187" i="1"/>
  <c r="R187" i="1"/>
  <c r="Q187" i="1"/>
  <c r="S195" i="1"/>
  <c r="R195" i="1"/>
  <c r="Q195" i="1"/>
  <c r="S243" i="1"/>
  <c r="R243" i="1"/>
  <c r="Q243" i="1"/>
  <c r="S307" i="1"/>
  <c r="R307" i="1"/>
  <c r="Q307" i="1"/>
  <c r="S371" i="1"/>
  <c r="R371" i="1"/>
  <c r="Q371" i="1"/>
  <c r="S3" i="1"/>
  <c r="R3" i="1"/>
  <c r="Q3" i="1"/>
  <c r="R12" i="1"/>
  <c r="Q12" i="1"/>
  <c r="S12" i="1"/>
  <c r="Q21" i="1"/>
  <c r="S21" i="1"/>
  <c r="R21" i="1"/>
  <c r="Q39" i="1"/>
  <c r="S39" i="1"/>
  <c r="R39" i="1"/>
  <c r="R50" i="1"/>
  <c r="S50" i="1"/>
  <c r="Q50" i="1"/>
  <c r="S54" i="1"/>
  <c r="R54" i="1"/>
  <c r="Q54" i="1"/>
  <c r="S67" i="1"/>
  <c r="R67" i="1"/>
  <c r="Q67" i="1"/>
  <c r="R76" i="1"/>
  <c r="Q76" i="1"/>
  <c r="S76" i="1"/>
  <c r="S81" i="1"/>
  <c r="R81" i="1"/>
  <c r="Q81" i="1"/>
  <c r="Q85" i="1"/>
  <c r="S85" i="1"/>
  <c r="R85" i="1"/>
  <c r="Q103" i="1"/>
  <c r="R103" i="1"/>
  <c r="S103" i="1"/>
  <c r="S118" i="1"/>
  <c r="R118" i="1"/>
  <c r="Q118" i="1"/>
  <c r="R122" i="1"/>
  <c r="S122" i="1"/>
  <c r="Q122" i="1"/>
  <c r="S131" i="1"/>
  <c r="R131" i="1"/>
  <c r="Q131" i="1"/>
  <c r="R140" i="1"/>
  <c r="Q140" i="1"/>
  <c r="S140" i="1"/>
  <c r="S149" i="1"/>
  <c r="Q149" i="1"/>
  <c r="R149" i="1"/>
  <c r="S153" i="1"/>
  <c r="R153" i="1"/>
  <c r="Q153" i="1"/>
  <c r="Q167" i="1"/>
  <c r="R167" i="1"/>
  <c r="S167" i="1"/>
  <c r="S182" i="1"/>
  <c r="R182" i="1"/>
  <c r="Q182" i="1"/>
  <c r="R186" i="1"/>
  <c r="S186" i="1"/>
  <c r="Q186" i="1"/>
  <c r="S267" i="1"/>
  <c r="R267" i="1"/>
  <c r="Q267" i="1"/>
  <c r="S331" i="1"/>
  <c r="R331" i="1"/>
  <c r="Q331" i="1"/>
  <c r="S403" i="1"/>
  <c r="R403" i="1"/>
  <c r="Q403" i="1"/>
  <c r="S11" i="1"/>
  <c r="R11" i="1"/>
  <c r="Q11" i="1"/>
  <c r="S14" i="1"/>
  <c r="R14" i="1"/>
  <c r="Q14" i="1"/>
  <c r="R20" i="1"/>
  <c r="Q20" i="1"/>
  <c r="S20" i="1"/>
  <c r="S29" i="1"/>
  <c r="R29" i="1"/>
  <c r="Q29" i="1"/>
  <c r="Q47" i="1"/>
  <c r="S47" i="1"/>
  <c r="R47" i="1"/>
  <c r="R58" i="1"/>
  <c r="S58" i="1"/>
  <c r="Q58" i="1"/>
  <c r="S62" i="1"/>
  <c r="R62" i="1"/>
  <c r="Q62" i="1"/>
  <c r="S75" i="1"/>
  <c r="R75" i="1"/>
  <c r="Q75" i="1"/>
  <c r="R84" i="1"/>
  <c r="Q84" i="1"/>
  <c r="S84" i="1"/>
  <c r="S89" i="1"/>
  <c r="R89" i="1"/>
  <c r="Q89" i="1"/>
  <c r="Q93" i="1"/>
  <c r="S93" i="1"/>
  <c r="R93" i="1"/>
  <c r="Q111" i="1"/>
  <c r="S111" i="1"/>
  <c r="R111" i="1"/>
  <c r="S126" i="1"/>
  <c r="R126" i="1"/>
  <c r="Q126" i="1"/>
  <c r="R130" i="1"/>
  <c r="S130" i="1"/>
  <c r="Q130" i="1"/>
  <c r="S139" i="1"/>
  <c r="R139" i="1"/>
  <c r="Q139" i="1"/>
  <c r="R148" i="1"/>
  <c r="Q148" i="1"/>
  <c r="S148" i="1"/>
  <c r="Q157" i="1"/>
  <c r="S157" i="1"/>
  <c r="R157" i="1"/>
  <c r="S161" i="1"/>
  <c r="R161" i="1"/>
  <c r="Q161" i="1"/>
  <c r="Q175" i="1"/>
  <c r="S175" i="1"/>
  <c r="R175" i="1"/>
  <c r="S203" i="1"/>
  <c r="R203" i="1"/>
  <c r="Q203" i="1"/>
  <c r="S227" i="1"/>
  <c r="R227" i="1"/>
  <c r="Q227" i="1"/>
  <c r="S291" i="1"/>
  <c r="R291" i="1"/>
  <c r="Q291" i="1"/>
  <c r="S355" i="1"/>
  <c r="R355" i="1"/>
  <c r="Q355" i="1"/>
  <c r="R2" i="1"/>
  <c r="S2" i="1"/>
  <c r="Q2" i="1"/>
  <c r="S19" i="1"/>
  <c r="R19" i="1"/>
  <c r="Q19" i="1"/>
  <c r="R28" i="1"/>
  <c r="Q28" i="1"/>
  <c r="S28" i="1"/>
  <c r="S33" i="1"/>
  <c r="R33" i="1"/>
  <c r="Q33" i="1"/>
  <c r="S37" i="1"/>
  <c r="Q37" i="1"/>
  <c r="R37" i="1"/>
  <c r="Q55" i="1"/>
  <c r="S55" i="1"/>
  <c r="R55" i="1"/>
  <c r="R66" i="1"/>
  <c r="S66" i="1"/>
  <c r="Q66" i="1"/>
  <c r="S70" i="1"/>
  <c r="R70" i="1"/>
  <c r="Q70" i="1"/>
  <c r="R74" i="1"/>
  <c r="S74" i="1"/>
  <c r="Q74" i="1"/>
  <c r="S83" i="1"/>
  <c r="R83" i="1"/>
  <c r="Q83" i="1"/>
  <c r="R92" i="1"/>
  <c r="Q92" i="1"/>
  <c r="S92" i="1"/>
  <c r="S97" i="1"/>
  <c r="R97" i="1"/>
  <c r="Q97" i="1"/>
  <c r="S101" i="1"/>
  <c r="R101" i="1"/>
  <c r="Q101" i="1"/>
  <c r="Q119" i="1"/>
  <c r="S119" i="1"/>
  <c r="R119" i="1"/>
  <c r="S134" i="1"/>
  <c r="R134" i="1"/>
  <c r="Q134" i="1"/>
  <c r="R138" i="1"/>
  <c r="S138" i="1"/>
  <c r="Q138" i="1"/>
  <c r="S147" i="1"/>
  <c r="R147" i="1"/>
  <c r="Q147" i="1"/>
  <c r="R156" i="1"/>
  <c r="Q156" i="1"/>
  <c r="S156" i="1"/>
  <c r="S165" i="1"/>
  <c r="R165" i="1"/>
  <c r="Q165" i="1"/>
  <c r="S169" i="1"/>
  <c r="R169" i="1"/>
  <c r="Q169" i="1"/>
  <c r="Q183" i="1"/>
  <c r="S183" i="1"/>
  <c r="R183" i="1"/>
  <c r="S251" i="1"/>
  <c r="R251" i="1"/>
  <c r="Q251" i="1"/>
  <c r="S315" i="1"/>
  <c r="R315" i="1"/>
  <c r="Q315" i="1"/>
  <c r="S379" i="1"/>
  <c r="R379" i="1"/>
  <c r="Q379" i="1"/>
  <c r="S411" i="1"/>
  <c r="R411" i="1"/>
  <c r="Q411" i="1"/>
  <c r="R10" i="1"/>
  <c r="S10" i="1"/>
  <c r="Q10" i="1"/>
  <c r="S27" i="1"/>
  <c r="R27" i="1"/>
  <c r="Q27" i="1"/>
  <c r="R36" i="1"/>
  <c r="Q36" i="1"/>
  <c r="S36" i="1"/>
  <c r="S41" i="1"/>
  <c r="R41" i="1"/>
  <c r="Q41" i="1"/>
  <c r="Q45" i="1"/>
  <c r="S45" i="1"/>
  <c r="R45" i="1"/>
  <c r="Q63" i="1"/>
  <c r="S63" i="1"/>
  <c r="R63" i="1"/>
  <c r="S78" i="1"/>
  <c r="R78" i="1"/>
  <c r="Q78" i="1"/>
  <c r="S91" i="1"/>
  <c r="R91" i="1"/>
  <c r="Q91" i="1"/>
  <c r="R100" i="1"/>
  <c r="Q100" i="1"/>
  <c r="S100" i="1"/>
  <c r="S105" i="1"/>
  <c r="R105" i="1"/>
  <c r="Q105" i="1"/>
  <c r="Q109" i="1"/>
  <c r="S109" i="1"/>
  <c r="R109" i="1"/>
  <c r="Q127" i="1"/>
  <c r="S127" i="1"/>
  <c r="R127" i="1"/>
  <c r="S142" i="1"/>
  <c r="R142" i="1"/>
  <c r="Q142" i="1"/>
  <c r="R146" i="1"/>
  <c r="S146" i="1"/>
  <c r="Q146" i="1"/>
  <c r="S155" i="1"/>
  <c r="R155" i="1"/>
  <c r="Q155" i="1"/>
  <c r="R164" i="1"/>
  <c r="Q164" i="1"/>
  <c r="S164" i="1"/>
  <c r="Q173" i="1"/>
  <c r="S173" i="1"/>
  <c r="R173" i="1"/>
  <c r="S177" i="1"/>
  <c r="R177" i="1"/>
  <c r="Q177" i="1"/>
  <c r="S275" i="1"/>
  <c r="R275" i="1"/>
  <c r="Q275" i="1"/>
  <c r="S339" i="1"/>
  <c r="R339" i="1"/>
  <c r="Q339" i="1"/>
  <c r="S208" i="1"/>
  <c r="R208" i="1"/>
  <c r="S232" i="1"/>
  <c r="R232" i="1"/>
  <c r="S248" i="1"/>
  <c r="R248" i="1"/>
  <c r="S296" i="1"/>
  <c r="R296" i="1"/>
  <c r="S312" i="1"/>
  <c r="R312" i="1"/>
  <c r="S336" i="1"/>
  <c r="R336" i="1"/>
  <c r="S457" i="1"/>
  <c r="R457" i="1"/>
  <c r="Q457" i="1"/>
  <c r="S589" i="1"/>
  <c r="R589" i="1"/>
  <c r="Q589" i="1"/>
  <c r="R617" i="1"/>
  <c r="Q617" i="1"/>
  <c r="S617" i="1"/>
  <c r="S714" i="1"/>
  <c r="R714" i="1"/>
  <c r="Q714" i="1"/>
  <c r="S428" i="1"/>
  <c r="R429" i="1"/>
  <c r="Q429" i="1"/>
  <c r="S429" i="1"/>
  <c r="R436" i="1"/>
  <c r="S436" i="1"/>
  <c r="Q436" i="1"/>
  <c r="Q460" i="1"/>
  <c r="R460" i="1"/>
  <c r="Q8" i="1"/>
  <c r="Q16" i="1"/>
  <c r="Q24" i="1"/>
  <c r="Q32" i="1"/>
  <c r="Q40" i="1"/>
  <c r="Q48" i="1"/>
  <c r="Q56" i="1"/>
  <c r="Q64" i="1"/>
  <c r="Q72" i="1"/>
  <c r="Q80" i="1"/>
  <c r="Q88" i="1"/>
  <c r="Q96" i="1"/>
  <c r="Q104" i="1"/>
  <c r="Q112" i="1"/>
  <c r="Q120" i="1"/>
  <c r="Q128" i="1"/>
  <c r="Q136" i="1"/>
  <c r="Q144" i="1"/>
  <c r="Q152" i="1"/>
  <c r="Q160" i="1"/>
  <c r="Q168" i="1"/>
  <c r="Q176" i="1"/>
  <c r="Q184" i="1"/>
  <c r="P189" i="1"/>
  <c r="Q191" i="1"/>
  <c r="R191" i="1"/>
  <c r="P194" i="1"/>
  <c r="P197" i="1"/>
  <c r="Q199" i="1"/>
  <c r="R199" i="1"/>
  <c r="P202" i="1"/>
  <c r="P205" i="1"/>
  <c r="Q207" i="1"/>
  <c r="R207" i="1"/>
  <c r="Q208" i="1"/>
  <c r="S210" i="1"/>
  <c r="P213" i="1"/>
  <c r="Q215" i="1"/>
  <c r="R215" i="1"/>
  <c r="P218" i="1"/>
  <c r="P221" i="1"/>
  <c r="Q223" i="1"/>
  <c r="R223" i="1"/>
  <c r="S226" i="1"/>
  <c r="P229" i="1"/>
  <c r="Q231" i="1"/>
  <c r="R231" i="1"/>
  <c r="Q232" i="1"/>
  <c r="S234" i="1"/>
  <c r="P237" i="1"/>
  <c r="Q239" i="1"/>
  <c r="R239" i="1"/>
  <c r="S242" i="1"/>
  <c r="P245" i="1"/>
  <c r="Q247" i="1"/>
  <c r="R247" i="1"/>
  <c r="Q248" i="1"/>
  <c r="S250" i="1"/>
  <c r="P253" i="1"/>
  <c r="Q255" i="1"/>
  <c r="R255" i="1"/>
  <c r="S258" i="1"/>
  <c r="P261" i="1"/>
  <c r="Q263" i="1"/>
  <c r="R263" i="1"/>
  <c r="S266" i="1"/>
  <c r="P269" i="1"/>
  <c r="Q271" i="1"/>
  <c r="R271" i="1"/>
  <c r="S274" i="1"/>
  <c r="P277" i="1"/>
  <c r="Q279" i="1"/>
  <c r="R279" i="1"/>
  <c r="S282" i="1"/>
  <c r="P285" i="1"/>
  <c r="Q287" i="1"/>
  <c r="R287" i="1"/>
  <c r="S290" i="1"/>
  <c r="P293" i="1"/>
  <c r="Q295" i="1"/>
  <c r="R295" i="1"/>
  <c r="Q296" i="1"/>
  <c r="S298" i="1"/>
  <c r="P301" i="1"/>
  <c r="Q303" i="1"/>
  <c r="R303" i="1"/>
  <c r="S306" i="1"/>
  <c r="P309" i="1"/>
  <c r="Q311" i="1"/>
  <c r="R311" i="1"/>
  <c r="Q312" i="1"/>
  <c r="S314" i="1"/>
  <c r="P317" i="1"/>
  <c r="Q319" i="1"/>
  <c r="R319" i="1"/>
  <c r="S322" i="1"/>
  <c r="P325" i="1"/>
  <c r="Q327" i="1"/>
  <c r="R327" i="1"/>
  <c r="S330" i="1"/>
  <c r="P333" i="1"/>
  <c r="Q335" i="1"/>
  <c r="R335" i="1"/>
  <c r="Q336" i="1"/>
  <c r="S338" i="1"/>
  <c r="P341" i="1"/>
  <c r="Q343" i="1"/>
  <c r="R343" i="1"/>
  <c r="S346" i="1"/>
  <c r="P349" i="1"/>
  <c r="Q351" i="1"/>
  <c r="R351" i="1"/>
  <c r="S354" i="1"/>
  <c r="P357" i="1"/>
  <c r="Q359" i="1"/>
  <c r="R359" i="1"/>
  <c r="S362" i="1"/>
  <c r="P365" i="1"/>
  <c r="Q367" i="1"/>
  <c r="R367" i="1"/>
  <c r="S370" i="1"/>
  <c r="P373" i="1"/>
  <c r="Q375" i="1"/>
  <c r="R375" i="1"/>
  <c r="S378" i="1"/>
  <c r="P381" i="1"/>
  <c r="P383" i="1"/>
  <c r="S386" i="1"/>
  <c r="P389" i="1"/>
  <c r="P391" i="1"/>
  <c r="S394" i="1"/>
  <c r="P397" i="1"/>
  <c r="P399" i="1"/>
  <c r="S402" i="1"/>
  <c r="P405" i="1"/>
  <c r="P407" i="1"/>
  <c r="S410" i="1"/>
  <c r="P413" i="1"/>
  <c r="P415" i="1"/>
  <c r="S418" i="1"/>
  <c r="P421" i="1"/>
  <c r="P423" i="1"/>
  <c r="S431" i="1"/>
  <c r="Q431" i="1"/>
  <c r="R431" i="1"/>
  <c r="Q444" i="1"/>
  <c r="P449" i="1"/>
  <c r="P454" i="1"/>
  <c r="Q540" i="1"/>
  <c r="S540" i="1"/>
  <c r="R540" i="1"/>
  <c r="S216" i="1"/>
  <c r="R216" i="1"/>
  <c r="S264" i="1"/>
  <c r="R264" i="1"/>
  <c r="S304" i="1"/>
  <c r="R304" i="1"/>
  <c r="S328" i="1"/>
  <c r="R328" i="1"/>
  <c r="S344" i="1"/>
  <c r="R344" i="1"/>
  <c r="S376" i="1"/>
  <c r="R376" i="1"/>
  <c r="S392" i="1"/>
  <c r="R392" i="1"/>
  <c r="S408" i="1"/>
  <c r="R408" i="1"/>
  <c r="R437" i="1"/>
  <c r="Q437" i="1"/>
  <c r="S437" i="1"/>
  <c r="S552" i="1"/>
  <c r="R552" i="1"/>
  <c r="Q552" i="1"/>
  <c r="R569" i="1"/>
  <c r="Q569" i="1"/>
  <c r="S569" i="1"/>
  <c r="S616" i="1"/>
  <c r="R616" i="1"/>
  <c r="Q616" i="1"/>
  <c r="S679" i="1"/>
  <c r="R679" i="1"/>
  <c r="Q679" i="1"/>
  <c r="S710" i="1"/>
  <c r="R710" i="1"/>
  <c r="Q710" i="1"/>
  <c r="S712" i="1"/>
  <c r="R712" i="1"/>
  <c r="Q712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88" i="1"/>
  <c r="Q188" i="1"/>
  <c r="S188" i="1"/>
  <c r="P190" i="1"/>
  <c r="S193" i="1"/>
  <c r="R193" i="1"/>
  <c r="Q193" i="1"/>
  <c r="R196" i="1"/>
  <c r="Q196" i="1"/>
  <c r="S196" i="1"/>
  <c r="P198" i="1"/>
  <c r="R204" i="1"/>
  <c r="Q204" i="1"/>
  <c r="S204" i="1"/>
  <c r="P206" i="1"/>
  <c r="R212" i="1"/>
  <c r="Q212" i="1"/>
  <c r="S212" i="1"/>
  <c r="P214" i="1"/>
  <c r="R220" i="1"/>
  <c r="Q220" i="1"/>
  <c r="S220" i="1"/>
  <c r="P222" i="1"/>
  <c r="R228" i="1"/>
  <c r="Q228" i="1"/>
  <c r="S228" i="1"/>
  <c r="P230" i="1"/>
  <c r="R236" i="1"/>
  <c r="Q236" i="1"/>
  <c r="S236" i="1"/>
  <c r="P238" i="1"/>
  <c r="S241" i="1"/>
  <c r="R241" i="1"/>
  <c r="Q241" i="1"/>
  <c r="R244" i="1"/>
  <c r="Q244" i="1"/>
  <c r="S244" i="1"/>
  <c r="P246" i="1"/>
  <c r="S249" i="1"/>
  <c r="R249" i="1"/>
  <c r="Q249" i="1"/>
  <c r="R252" i="1"/>
  <c r="Q252" i="1"/>
  <c r="S252" i="1"/>
  <c r="P254" i="1"/>
  <c r="S257" i="1"/>
  <c r="R257" i="1"/>
  <c r="Q257" i="1"/>
  <c r="P262" i="1"/>
  <c r="S265" i="1"/>
  <c r="R265" i="1"/>
  <c r="Q265" i="1"/>
  <c r="R268" i="1"/>
  <c r="Q268" i="1"/>
  <c r="S268" i="1"/>
  <c r="P270" i="1"/>
  <c r="S273" i="1"/>
  <c r="R273" i="1"/>
  <c r="Q273" i="1"/>
  <c r="R276" i="1"/>
  <c r="Q276" i="1"/>
  <c r="S276" i="1"/>
  <c r="S281" i="1"/>
  <c r="R281" i="1"/>
  <c r="Q281" i="1"/>
  <c r="R284" i="1"/>
  <c r="Q284" i="1"/>
  <c r="S284" i="1"/>
  <c r="P286" i="1"/>
  <c r="S289" i="1"/>
  <c r="R289" i="1"/>
  <c r="Q289" i="1"/>
  <c r="R292" i="1"/>
  <c r="Q292" i="1"/>
  <c r="S292" i="1"/>
  <c r="P294" i="1"/>
  <c r="R300" i="1"/>
  <c r="Q300" i="1"/>
  <c r="S300" i="1"/>
  <c r="S305" i="1"/>
  <c r="R305" i="1"/>
  <c r="Q305" i="1"/>
  <c r="R308" i="1"/>
  <c r="Q308" i="1"/>
  <c r="S308" i="1"/>
  <c r="P310" i="1"/>
  <c r="S313" i="1"/>
  <c r="R313" i="1"/>
  <c r="Q313" i="1"/>
  <c r="R316" i="1"/>
  <c r="Q316" i="1"/>
  <c r="S316" i="1"/>
  <c r="P318" i="1"/>
  <c r="R324" i="1"/>
  <c r="Q324" i="1"/>
  <c r="S324" i="1"/>
  <c r="P326" i="1"/>
  <c r="S329" i="1"/>
  <c r="R329" i="1"/>
  <c r="Q329" i="1"/>
  <c r="R332" i="1"/>
  <c r="Q332" i="1"/>
  <c r="S332" i="1"/>
  <c r="S337" i="1"/>
  <c r="R337" i="1"/>
  <c r="Q337" i="1"/>
  <c r="R340" i="1"/>
  <c r="Q340" i="1"/>
  <c r="S340" i="1"/>
  <c r="S345" i="1"/>
  <c r="R345" i="1"/>
  <c r="Q345" i="1"/>
  <c r="R348" i="1"/>
  <c r="Q348" i="1"/>
  <c r="S348" i="1"/>
  <c r="P350" i="1"/>
  <c r="S353" i="1"/>
  <c r="R353" i="1"/>
  <c r="Q353" i="1"/>
  <c r="R356" i="1"/>
  <c r="Q356" i="1"/>
  <c r="S356" i="1"/>
  <c r="S361" i="1"/>
  <c r="R361" i="1"/>
  <c r="Q361" i="1"/>
  <c r="R364" i="1"/>
  <c r="Q364" i="1"/>
  <c r="S364" i="1"/>
  <c r="S369" i="1"/>
  <c r="R369" i="1"/>
  <c r="Q369" i="1"/>
  <c r="R372" i="1"/>
  <c r="Q372" i="1"/>
  <c r="S372" i="1"/>
  <c r="S377" i="1"/>
  <c r="R377" i="1"/>
  <c r="Q377" i="1"/>
  <c r="R380" i="1"/>
  <c r="Q380" i="1"/>
  <c r="S380" i="1"/>
  <c r="S385" i="1"/>
  <c r="R385" i="1"/>
  <c r="Q385" i="1"/>
  <c r="P393" i="1"/>
  <c r="P401" i="1"/>
  <c r="P409" i="1"/>
  <c r="P417" i="1"/>
  <c r="P425" i="1"/>
  <c r="S444" i="1"/>
  <c r="R445" i="1"/>
  <c r="Q445" i="1"/>
  <c r="S445" i="1"/>
  <c r="P452" i="1"/>
  <c r="R469" i="1"/>
  <c r="Q469" i="1"/>
  <c r="S469" i="1"/>
  <c r="R477" i="1"/>
  <c r="Q477" i="1"/>
  <c r="S477" i="1"/>
  <c r="R485" i="1"/>
  <c r="Q485" i="1"/>
  <c r="S485" i="1"/>
  <c r="R493" i="1"/>
  <c r="Q493" i="1"/>
  <c r="S493" i="1"/>
  <c r="R501" i="1"/>
  <c r="Q501" i="1"/>
  <c r="S501" i="1"/>
  <c r="R509" i="1"/>
  <c r="Q509" i="1"/>
  <c r="S509" i="1"/>
  <c r="S539" i="1"/>
  <c r="R539" i="1"/>
  <c r="Q539" i="1"/>
  <c r="S192" i="1"/>
  <c r="R192" i="1"/>
  <c r="S200" i="1"/>
  <c r="R200" i="1"/>
  <c r="S240" i="1"/>
  <c r="R240" i="1"/>
  <c r="S280" i="1"/>
  <c r="R280" i="1"/>
  <c r="S360" i="1"/>
  <c r="R360" i="1"/>
  <c r="S368" i="1"/>
  <c r="R368" i="1"/>
  <c r="S384" i="1"/>
  <c r="R384" i="1"/>
  <c r="S400" i="1"/>
  <c r="R400" i="1"/>
  <c r="S416" i="1"/>
  <c r="R416" i="1"/>
  <c r="S424" i="1"/>
  <c r="R424" i="1"/>
  <c r="S578" i="1"/>
  <c r="R578" i="1"/>
  <c r="Q578" i="1"/>
  <c r="S587" i="1"/>
  <c r="R587" i="1"/>
  <c r="Q587" i="1"/>
  <c r="S615" i="1"/>
  <c r="R615" i="1"/>
  <c r="Q615" i="1"/>
  <c r="S650" i="1"/>
  <c r="R650" i="1"/>
  <c r="Q650" i="1"/>
  <c r="R705" i="1"/>
  <c r="Q705" i="1"/>
  <c r="S705" i="1"/>
  <c r="S723" i="1"/>
  <c r="R723" i="1"/>
  <c r="Q723" i="1"/>
  <c r="P209" i="1"/>
  <c r="P217" i="1"/>
  <c r="R260" i="1"/>
  <c r="Q260" i="1"/>
  <c r="S260" i="1"/>
  <c r="P278" i="1"/>
  <c r="R388" i="1"/>
  <c r="Q388" i="1"/>
  <c r="S388" i="1"/>
  <c r="R396" i="1"/>
  <c r="Q396" i="1"/>
  <c r="S396" i="1"/>
  <c r="R404" i="1"/>
  <c r="Q404" i="1"/>
  <c r="S404" i="1"/>
  <c r="R412" i="1"/>
  <c r="Q412" i="1"/>
  <c r="S412" i="1"/>
  <c r="R420" i="1"/>
  <c r="Q420" i="1"/>
  <c r="S420" i="1"/>
  <c r="R453" i="1"/>
  <c r="Q453" i="1"/>
  <c r="S453" i="1"/>
  <c r="S470" i="1"/>
  <c r="R470" i="1"/>
  <c r="Q470" i="1"/>
  <c r="S478" i="1"/>
  <c r="R478" i="1"/>
  <c r="Q478" i="1"/>
  <c r="S486" i="1"/>
  <c r="R486" i="1"/>
  <c r="Q486" i="1"/>
  <c r="S494" i="1"/>
  <c r="R494" i="1"/>
  <c r="Q494" i="1"/>
  <c r="S502" i="1"/>
  <c r="R502" i="1"/>
  <c r="Q502" i="1"/>
  <c r="S510" i="1"/>
  <c r="R510" i="1"/>
  <c r="Q510" i="1"/>
  <c r="S527" i="1"/>
  <c r="R527" i="1"/>
  <c r="Q527" i="1"/>
  <c r="S543" i="1"/>
  <c r="R543" i="1"/>
  <c r="Q543" i="1"/>
  <c r="S607" i="1"/>
  <c r="R607" i="1"/>
  <c r="Q607" i="1"/>
  <c r="R641" i="1"/>
  <c r="Q641" i="1"/>
  <c r="S641" i="1"/>
  <c r="Q668" i="1"/>
  <c r="S668" i="1"/>
  <c r="R668" i="1"/>
  <c r="Q732" i="1"/>
  <c r="S732" i="1"/>
  <c r="R732" i="1"/>
  <c r="P201" i="1"/>
  <c r="P233" i="1"/>
  <c r="P297" i="1"/>
  <c r="P321" i="1"/>
  <c r="P342" i="1"/>
  <c r="S447" i="1"/>
  <c r="Q447" i="1"/>
  <c r="R447" i="1"/>
  <c r="S460" i="1"/>
  <c r="R461" i="1"/>
  <c r="Q461" i="1"/>
  <c r="Q524" i="1"/>
  <c r="S524" i="1"/>
  <c r="R524" i="1"/>
  <c r="S256" i="1"/>
  <c r="R256" i="1"/>
  <c r="S288" i="1"/>
  <c r="R288" i="1"/>
  <c r="S320" i="1"/>
  <c r="R320" i="1"/>
  <c r="S352" i="1"/>
  <c r="R352" i="1"/>
  <c r="S455" i="1"/>
  <c r="Q455" i="1"/>
  <c r="R455" i="1"/>
  <c r="S646" i="1"/>
  <c r="R646" i="1"/>
  <c r="Q646" i="1"/>
  <c r="S659" i="1"/>
  <c r="R659" i="1"/>
  <c r="Q659" i="1"/>
  <c r="S743" i="1"/>
  <c r="R743" i="1"/>
  <c r="Q743" i="1"/>
  <c r="P225" i="1"/>
  <c r="P302" i="1"/>
  <c r="P334" i="1"/>
  <c r="P358" i="1"/>
  <c r="P366" i="1"/>
  <c r="P374" i="1"/>
  <c r="P382" i="1"/>
  <c r="P390" i="1"/>
  <c r="P398" i="1"/>
  <c r="P406" i="1"/>
  <c r="P414" i="1"/>
  <c r="P422" i="1"/>
  <c r="S441" i="1"/>
  <c r="R441" i="1"/>
  <c r="Q441" i="1"/>
  <c r="S461" i="1"/>
  <c r="S462" i="1"/>
  <c r="R462" i="1"/>
  <c r="Q462" i="1"/>
  <c r="S523" i="1"/>
  <c r="R523" i="1"/>
  <c r="Q523" i="1"/>
  <c r="S224" i="1"/>
  <c r="R224" i="1"/>
  <c r="S272" i="1"/>
  <c r="R272" i="1"/>
  <c r="Q428" i="1"/>
  <c r="P433" i="1"/>
  <c r="P438" i="1"/>
  <c r="P432" i="1"/>
  <c r="P448" i="1"/>
  <c r="S528" i="1"/>
  <c r="Q528" i="1"/>
  <c r="S544" i="1"/>
  <c r="R544" i="1"/>
  <c r="Q544" i="1"/>
  <c r="R561" i="1"/>
  <c r="Q561" i="1"/>
  <c r="S561" i="1"/>
  <c r="S570" i="1"/>
  <c r="R570" i="1"/>
  <c r="Q570" i="1"/>
  <c r="S579" i="1"/>
  <c r="R579" i="1"/>
  <c r="Q579" i="1"/>
  <c r="Q580" i="1"/>
  <c r="S580" i="1"/>
  <c r="R580" i="1"/>
  <c r="S581" i="1"/>
  <c r="R581" i="1"/>
  <c r="Q581" i="1"/>
  <c r="Q588" i="1"/>
  <c r="S588" i="1"/>
  <c r="R588" i="1"/>
  <c r="S608" i="1"/>
  <c r="R608" i="1"/>
  <c r="Q608" i="1"/>
  <c r="R625" i="1"/>
  <c r="Q625" i="1"/>
  <c r="S625" i="1"/>
  <c r="R633" i="1"/>
  <c r="Q633" i="1"/>
  <c r="S633" i="1"/>
  <c r="S638" i="1"/>
  <c r="R638" i="1"/>
  <c r="Q638" i="1"/>
  <c r="S642" i="1"/>
  <c r="R642" i="1"/>
  <c r="Q642" i="1"/>
  <c r="S651" i="1"/>
  <c r="R651" i="1"/>
  <c r="Q651" i="1"/>
  <c r="Q660" i="1"/>
  <c r="S660" i="1"/>
  <c r="R660" i="1"/>
  <c r="S671" i="1"/>
  <c r="R671" i="1"/>
  <c r="Q671" i="1"/>
  <c r="R697" i="1"/>
  <c r="Q697" i="1"/>
  <c r="S697" i="1"/>
  <c r="S702" i="1"/>
  <c r="R702" i="1"/>
  <c r="Q702" i="1"/>
  <c r="S704" i="1"/>
  <c r="R704" i="1"/>
  <c r="Q704" i="1"/>
  <c r="S706" i="1"/>
  <c r="R706" i="1"/>
  <c r="Q706" i="1"/>
  <c r="S715" i="1"/>
  <c r="R715" i="1"/>
  <c r="Q715" i="1"/>
  <c r="Q724" i="1"/>
  <c r="S724" i="1"/>
  <c r="R724" i="1"/>
  <c r="S735" i="1"/>
  <c r="R735" i="1"/>
  <c r="Q735" i="1"/>
  <c r="S522" i="1"/>
  <c r="R522" i="1"/>
  <c r="Q522" i="1"/>
  <c r="R525" i="1"/>
  <c r="Q525" i="1"/>
  <c r="S538" i="1"/>
  <c r="R538" i="1"/>
  <c r="Q538" i="1"/>
  <c r="R541" i="1"/>
  <c r="Q541" i="1"/>
  <c r="S551" i="1"/>
  <c r="R551" i="1"/>
  <c r="Q551" i="1"/>
  <c r="S560" i="1"/>
  <c r="R560" i="1"/>
  <c r="Q560" i="1"/>
  <c r="R577" i="1"/>
  <c r="Q577" i="1"/>
  <c r="S577" i="1"/>
  <c r="S586" i="1"/>
  <c r="R586" i="1"/>
  <c r="Q586" i="1"/>
  <c r="S595" i="1"/>
  <c r="R595" i="1"/>
  <c r="Q595" i="1"/>
  <c r="S597" i="1"/>
  <c r="R597" i="1"/>
  <c r="Q597" i="1"/>
  <c r="Q604" i="1"/>
  <c r="S604" i="1"/>
  <c r="R604" i="1"/>
  <c r="S623" i="1"/>
  <c r="R623" i="1"/>
  <c r="Q623" i="1"/>
  <c r="S624" i="1"/>
  <c r="R624" i="1"/>
  <c r="Q624" i="1"/>
  <c r="S632" i="1"/>
  <c r="R632" i="1"/>
  <c r="Q632" i="1"/>
  <c r="R649" i="1"/>
  <c r="Q649" i="1"/>
  <c r="S649" i="1"/>
  <c r="S654" i="1"/>
  <c r="R654" i="1"/>
  <c r="Q654" i="1"/>
  <c r="S658" i="1"/>
  <c r="R658" i="1"/>
  <c r="Q658" i="1"/>
  <c r="S667" i="1"/>
  <c r="R667" i="1"/>
  <c r="Q667" i="1"/>
  <c r="Q676" i="1"/>
  <c r="S676" i="1"/>
  <c r="R676" i="1"/>
  <c r="S687" i="1"/>
  <c r="R687" i="1"/>
  <c r="Q687" i="1"/>
  <c r="R713" i="1"/>
  <c r="Q713" i="1"/>
  <c r="S713" i="1"/>
  <c r="S718" i="1"/>
  <c r="R718" i="1"/>
  <c r="Q718" i="1"/>
  <c r="S720" i="1"/>
  <c r="R720" i="1"/>
  <c r="Q720" i="1"/>
  <c r="S722" i="1"/>
  <c r="R722" i="1"/>
  <c r="Q722" i="1"/>
  <c r="S731" i="1"/>
  <c r="R731" i="1"/>
  <c r="Q731" i="1"/>
  <c r="Q740" i="1"/>
  <c r="S740" i="1"/>
  <c r="R740" i="1"/>
  <c r="P434" i="1"/>
  <c r="R435" i="1"/>
  <c r="P450" i="1"/>
  <c r="P451" i="1"/>
  <c r="S518" i="1"/>
  <c r="R518" i="1"/>
  <c r="Q518" i="1"/>
  <c r="P521" i="1"/>
  <c r="S534" i="1"/>
  <c r="R534" i="1"/>
  <c r="Q534" i="1"/>
  <c r="P537" i="1"/>
  <c r="Q548" i="1"/>
  <c r="S548" i="1"/>
  <c r="R548" i="1"/>
  <c r="S559" i="1"/>
  <c r="R559" i="1"/>
  <c r="Q559" i="1"/>
  <c r="S568" i="1"/>
  <c r="R568" i="1"/>
  <c r="Q568" i="1"/>
  <c r="R585" i="1"/>
  <c r="Q585" i="1"/>
  <c r="S585" i="1"/>
  <c r="S594" i="1"/>
  <c r="R594" i="1"/>
  <c r="Q594" i="1"/>
  <c r="Q596" i="1"/>
  <c r="S596" i="1"/>
  <c r="R596" i="1"/>
  <c r="S603" i="1"/>
  <c r="R603" i="1"/>
  <c r="Q603" i="1"/>
  <c r="S605" i="1"/>
  <c r="R605" i="1"/>
  <c r="Q605" i="1"/>
  <c r="Q612" i="1"/>
  <c r="S612" i="1"/>
  <c r="R612" i="1"/>
  <c r="S631" i="1"/>
  <c r="R631" i="1"/>
  <c r="Q631" i="1"/>
  <c r="S640" i="1"/>
  <c r="R640" i="1"/>
  <c r="Q640" i="1"/>
  <c r="R657" i="1"/>
  <c r="Q657" i="1"/>
  <c r="S657" i="1"/>
  <c r="S662" i="1"/>
  <c r="R662" i="1"/>
  <c r="Q662" i="1"/>
  <c r="S666" i="1"/>
  <c r="R666" i="1"/>
  <c r="Q666" i="1"/>
  <c r="S675" i="1"/>
  <c r="R675" i="1"/>
  <c r="Q675" i="1"/>
  <c r="Q684" i="1"/>
  <c r="S684" i="1"/>
  <c r="R684" i="1"/>
  <c r="S695" i="1"/>
  <c r="R695" i="1"/>
  <c r="Q695" i="1"/>
  <c r="R721" i="1"/>
  <c r="Q721" i="1"/>
  <c r="S721" i="1"/>
  <c r="S726" i="1"/>
  <c r="R726" i="1"/>
  <c r="Q726" i="1"/>
  <c r="S728" i="1"/>
  <c r="R728" i="1"/>
  <c r="Q728" i="1"/>
  <c r="S730" i="1"/>
  <c r="R730" i="1"/>
  <c r="Q730" i="1"/>
  <c r="S739" i="1"/>
  <c r="R739" i="1"/>
  <c r="Q739" i="1"/>
  <c r="Q430" i="1"/>
  <c r="P440" i="1"/>
  <c r="Q446" i="1"/>
  <c r="S520" i="1"/>
  <c r="Q520" i="1"/>
  <c r="S536" i="1"/>
  <c r="Q536" i="1"/>
  <c r="S547" i="1"/>
  <c r="R547" i="1"/>
  <c r="Q547" i="1"/>
  <c r="S549" i="1"/>
  <c r="R549" i="1"/>
  <c r="Q549" i="1"/>
  <c r="Q556" i="1"/>
  <c r="S556" i="1"/>
  <c r="R556" i="1"/>
  <c r="S567" i="1"/>
  <c r="R567" i="1"/>
  <c r="Q567" i="1"/>
  <c r="S575" i="1"/>
  <c r="R575" i="1"/>
  <c r="Q575" i="1"/>
  <c r="S576" i="1"/>
  <c r="R576" i="1"/>
  <c r="Q576" i="1"/>
  <c r="R593" i="1"/>
  <c r="Q593" i="1"/>
  <c r="S593" i="1"/>
  <c r="S602" i="1"/>
  <c r="R602" i="1"/>
  <c r="Q602" i="1"/>
  <c r="S611" i="1"/>
  <c r="R611" i="1"/>
  <c r="Q611" i="1"/>
  <c r="S613" i="1"/>
  <c r="R613" i="1"/>
  <c r="Q613" i="1"/>
  <c r="Q620" i="1"/>
  <c r="S620" i="1"/>
  <c r="R620" i="1"/>
  <c r="S639" i="1"/>
  <c r="R639" i="1"/>
  <c r="Q639" i="1"/>
  <c r="S648" i="1"/>
  <c r="R648" i="1"/>
  <c r="Q648" i="1"/>
  <c r="R665" i="1"/>
  <c r="Q665" i="1"/>
  <c r="S665" i="1"/>
  <c r="S670" i="1"/>
  <c r="R670" i="1"/>
  <c r="Q670" i="1"/>
  <c r="S674" i="1"/>
  <c r="R674" i="1"/>
  <c r="Q674" i="1"/>
  <c r="S683" i="1"/>
  <c r="R683" i="1"/>
  <c r="Q683" i="1"/>
  <c r="Q692" i="1"/>
  <c r="S692" i="1"/>
  <c r="R692" i="1"/>
  <c r="S703" i="1"/>
  <c r="R703" i="1"/>
  <c r="Q703" i="1"/>
  <c r="R729" i="1"/>
  <c r="Q729" i="1"/>
  <c r="S729" i="1"/>
  <c r="S734" i="1"/>
  <c r="R734" i="1"/>
  <c r="Q734" i="1"/>
  <c r="S736" i="1"/>
  <c r="R736" i="1"/>
  <c r="Q736" i="1"/>
  <c r="S738" i="1"/>
  <c r="R738" i="1"/>
  <c r="Q738" i="1"/>
  <c r="R430" i="1"/>
  <c r="R446" i="1"/>
  <c r="P456" i="1"/>
  <c r="R465" i="1"/>
  <c r="S465" i="1"/>
  <c r="S466" i="1"/>
  <c r="R466" i="1"/>
  <c r="P467" i="1"/>
  <c r="P468" i="1"/>
  <c r="S474" i="1"/>
  <c r="R474" i="1"/>
  <c r="P475" i="1"/>
  <c r="P476" i="1"/>
  <c r="S482" i="1"/>
  <c r="R482" i="1"/>
  <c r="P483" i="1"/>
  <c r="P484" i="1"/>
  <c r="S490" i="1"/>
  <c r="R490" i="1"/>
  <c r="P491" i="1"/>
  <c r="P492" i="1"/>
  <c r="S498" i="1"/>
  <c r="R498" i="1"/>
  <c r="P499" i="1"/>
  <c r="P500" i="1"/>
  <c r="S506" i="1"/>
  <c r="R506" i="1"/>
  <c r="P507" i="1"/>
  <c r="P508" i="1"/>
  <c r="S514" i="1"/>
  <c r="R514" i="1"/>
  <c r="P515" i="1"/>
  <c r="P516" i="1"/>
  <c r="S519" i="1"/>
  <c r="R519" i="1"/>
  <c r="Q519" i="1"/>
  <c r="S531" i="1"/>
  <c r="R531" i="1"/>
  <c r="P532" i="1"/>
  <c r="S535" i="1"/>
  <c r="R535" i="1"/>
  <c r="Q535" i="1"/>
  <c r="S546" i="1"/>
  <c r="R546" i="1"/>
  <c r="Q546" i="1"/>
  <c r="S555" i="1"/>
  <c r="R555" i="1"/>
  <c r="Q555" i="1"/>
  <c r="S557" i="1"/>
  <c r="R557" i="1"/>
  <c r="Q557" i="1"/>
  <c r="Q564" i="1"/>
  <c r="S564" i="1"/>
  <c r="R564" i="1"/>
  <c r="S583" i="1"/>
  <c r="R583" i="1"/>
  <c r="Q583" i="1"/>
  <c r="S584" i="1"/>
  <c r="R584" i="1"/>
  <c r="Q584" i="1"/>
  <c r="R601" i="1"/>
  <c r="Q601" i="1"/>
  <c r="S601" i="1"/>
  <c r="S610" i="1"/>
  <c r="R610" i="1"/>
  <c r="Q610" i="1"/>
  <c r="S619" i="1"/>
  <c r="R619" i="1"/>
  <c r="Q619" i="1"/>
  <c r="S621" i="1"/>
  <c r="R621" i="1"/>
  <c r="Q621" i="1"/>
  <c r="Q628" i="1"/>
  <c r="S628" i="1"/>
  <c r="R628" i="1"/>
  <c r="Q636" i="1"/>
  <c r="S636" i="1"/>
  <c r="R636" i="1"/>
  <c r="S647" i="1"/>
  <c r="R647" i="1"/>
  <c r="Q647" i="1"/>
  <c r="S656" i="1"/>
  <c r="R656" i="1"/>
  <c r="Q656" i="1"/>
  <c r="R673" i="1"/>
  <c r="Q673" i="1"/>
  <c r="S673" i="1"/>
  <c r="S678" i="1"/>
  <c r="R678" i="1"/>
  <c r="Q678" i="1"/>
  <c r="S680" i="1"/>
  <c r="R680" i="1"/>
  <c r="Q680" i="1"/>
  <c r="S682" i="1"/>
  <c r="R682" i="1"/>
  <c r="Q682" i="1"/>
  <c r="S691" i="1"/>
  <c r="R691" i="1"/>
  <c r="Q691" i="1"/>
  <c r="Q700" i="1"/>
  <c r="S700" i="1"/>
  <c r="R700" i="1"/>
  <c r="S711" i="1"/>
  <c r="R711" i="1"/>
  <c r="Q711" i="1"/>
  <c r="R737" i="1"/>
  <c r="Q737" i="1"/>
  <c r="S737" i="1"/>
  <c r="S742" i="1"/>
  <c r="R742" i="1"/>
  <c r="Q742" i="1"/>
  <c r="S744" i="1"/>
  <c r="R744" i="1"/>
  <c r="Q744" i="1"/>
  <c r="P463" i="1"/>
  <c r="P464" i="1"/>
  <c r="P473" i="1"/>
  <c r="P481" i="1"/>
  <c r="P489" i="1"/>
  <c r="P497" i="1"/>
  <c r="P505" i="1"/>
  <c r="P513" i="1"/>
  <c r="R517" i="1"/>
  <c r="Q517" i="1"/>
  <c r="P530" i="1"/>
  <c r="R533" i="1"/>
  <c r="Q533" i="1"/>
  <c r="R545" i="1"/>
  <c r="Q545" i="1"/>
  <c r="S545" i="1"/>
  <c r="S554" i="1"/>
  <c r="R554" i="1"/>
  <c r="Q554" i="1"/>
  <c r="S563" i="1"/>
  <c r="R563" i="1"/>
  <c r="Q563" i="1"/>
  <c r="S565" i="1"/>
  <c r="R565" i="1"/>
  <c r="Q565" i="1"/>
  <c r="Q572" i="1"/>
  <c r="S572" i="1"/>
  <c r="R572" i="1"/>
  <c r="S591" i="1"/>
  <c r="R591" i="1"/>
  <c r="Q591" i="1"/>
  <c r="S592" i="1"/>
  <c r="R592" i="1"/>
  <c r="Q592" i="1"/>
  <c r="R609" i="1"/>
  <c r="Q609" i="1"/>
  <c r="S609" i="1"/>
  <c r="S618" i="1"/>
  <c r="R618" i="1"/>
  <c r="Q618" i="1"/>
  <c r="S627" i="1"/>
  <c r="R627" i="1"/>
  <c r="Q627" i="1"/>
  <c r="S629" i="1"/>
  <c r="R629" i="1"/>
  <c r="Q629" i="1"/>
  <c r="S635" i="1"/>
  <c r="R635" i="1"/>
  <c r="Q635" i="1"/>
  <c r="Q644" i="1"/>
  <c r="S644" i="1"/>
  <c r="R644" i="1"/>
  <c r="S655" i="1"/>
  <c r="R655" i="1"/>
  <c r="Q655" i="1"/>
  <c r="S664" i="1"/>
  <c r="R664" i="1"/>
  <c r="Q664" i="1"/>
  <c r="R681" i="1"/>
  <c r="Q681" i="1"/>
  <c r="S681" i="1"/>
  <c r="S686" i="1"/>
  <c r="R686" i="1"/>
  <c r="Q686" i="1"/>
  <c r="S688" i="1"/>
  <c r="R688" i="1"/>
  <c r="Q688" i="1"/>
  <c r="S690" i="1"/>
  <c r="R690" i="1"/>
  <c r="Q690" i="1"/>
  <c r="S699" i="1"/>
  <c r="R699" i="1"/>
  <c r="Q699" i="1"/>
  <c r="Q708" i="1"/>
  <c r="S708" i="1"/>
  <c r="R708" i="1"/>
  <c r="S719" i="1"/>
  <c r="R719" i="1"/>
  <c r="Q719" i="1"/>
  <c r="R745" i="1"/>
  <c r="Q745" i="1"/>
  <c r="S745" i="1"/>
  <c r="Q746" i="1"/>
  <c r="S746" i="1"/>
  <c r="R746" i="1"/>
  <c r="P426" i="1"/>
  <c r="P427" i="1"/>
  <c r="P442" i="1"/>
  <c r="P443" i="1"/>
  <c r="P458" i="1"/>
  <c r="P459" i="1"/>
  <c r="P471" i="1"/>
  <c r="S472" i="1"/>
  <c r="Q472" i="1"/>
  <c r="P479" i="1"/>
  <c r="S480" i="1"/>
  <c r="Q480" i="1"/>
  <c r="P487" i="1"/>
  <c r="S488" i="1"/>
  <c r="Q488" i="1"/>
  <c r="P495" i="1"/>
  <c r="S496" i="1"/>
  <c r="Q496" i="1"/>
  <c r="P503" i="1"/>
  <c r="S504" i="1"/>
  <c r="Q504" i="1"/>
  <c r="P511" i="1"/>
  <c r="S512" i="1"/>
  <c r="Q512" i="1"/>
  <c r="S525" i="1"/>
  <c r="S526" i="1"/>
  <c r="R526" i="1"/>
  <c r="Q526" i="1"/>
  <c r="R529" i="1"/>
  <c r="Q529" i="1"/>
  <c r="S529" i="1"/>
  <c r="S541" i="1"/>
  <c r="R553" i="1"/>
  <c r="Q553" i="1"/>
  <c r="S553" i="1"/>
  <c r="S562" i="1"/>
  <c r="R562" i="1"/>
  <c r="Q562" i="1"/>
  <c r="S571" i="1"/>
  <c r="R571" i="1"/>
  <c r="Q571" i="1"/>
  <c r="S573" i="1"/>
  <c r="R573" i="1"/>
  <c r="Q573" i="1"/>
  <c r="S599" i="1"/>
  <c r="R599" i="1"/>
  <c r="Q599" i="1"/>
  <c r="S600" i="1"/>
  <c r="R600" i="1"/>
  <c r="Q600" i="1"/>
  <c r="S626" i="1"/>
  <c r="R626" i="1"/>
  <c r="Q626" i="1"/>
  <c r="S630" i="1"/>
  <c r="R630" i="1"/>
  <c r="Q630" i="1"/>
  <c r="S634" i="1"/>
  <c r="R634" i="1"/>
  <c r="Q634" i="1"/>
  <c r="S643" i="1"/>
  <c r="R643" i="1"/>
  <c r="Q643" i="1"/>
  <c r="Q652" i="1"/>
  <c r="S652" i="1"/>
  <c r="R652" i="1"/>
  <c r="S663" i="1"/>
  <c r="R663" i="1"/>
  <c r="Q663" i="1"/>
  <c r="S672" i="1"/>
  <c r="R672" i="1"/>
  <c r="Q672" i="1"/>
  <c r="R689" i="1"/>
  <c r="Q689" i="1"/>
  <c r="S689" i="1"/>
  <c r="S694" i="1"/>
  <c r="R694" i="1"/>
  <c r="Q694" i="1"/>
  <c r="S696" i="1"/>
  <c r="R696" i="1"/>
  <c r="Q696" i="1"/>
  <c r="S698" i="1"/>
  <c r="R698" i="1"/>
  <c r="Q698" i="1"/>
  <c r="S707" i="1"/>
  <c r="R707" i="1"/>
  <c r="Q707" i="1"/>
  <c r="Q716" i="1"/>
  <c r="S716" i="1"/>
  <c r="R716" i="1"/>
  <c r="S727" i="1"/>
  <c r="R727" i="1"/>
  <c r="Q727" i="1"/>
  <c r="S875" i="1"/>
  <c r="R875" i="1"/>
  <c r="Q875" i="1"/>
  <c r="S891" i="1"/>
  <c r="R891" i="1"/>
  <c r="Q891" i="1"/>
  <c r="S907" i="1"/>
  <c r="R907" i="1"/>
  <c r="Q907" i="1"/>
  <c r="S921" i="1"/>
  <c r="R921" i="1"/>
  <c r="Q921" i="1"/>
  <c r="S930" i="1"/>
  <c r="R930" i="1"/>
  <c r="Q930" i="1"/>
  <c r="S939" i="1"/>
  <c r="R939" i="1"/>
  <c r="Q939" i="1"/>
  <c r="R948" i="1"/>
  <c r="Q948" i="1"/>
  <c r="S948" i="1"/>
  <c r="Q967" i="1"/>
  <c r="S967" i="1"/>
  <c r="R967" i="1"/>
  <c r="S976" i="1"/>
  <c r="R976" i="1"/>
  <c r="Q976" i="1"/>
  <c r="S985" i="1"/>
  <c r="R985" i="1"/>
  <c r="Q985" i="1"/>
  <c r="S994" i="1"/>
  <c r="R994" i="1"/>
  <c r="Q994" i="1"/>
  <c r="S1003" i="1"/>
  <c r="R1003" i="1"/>
  <c r="Q1003" i="1"/>
  <c r="Q1031" i="1"/>
  <c r="S1031" i="1"/>
  <c r="R1031" i="1"/>
  <c r="S1032" i="1"/>
  <c r="R1032" i="1"/>
  <c r="Q1032" i="1"/>
  <c r="R753" i="1"/>
  <c r="Q753" i="1"/>
  <c r="R761" i="1"/>
  <c r="Q761" i="1"/>
  <c r="R769" i="1"/>
  <c r="Q769" i="1"/>
  <c r="R777" i="1"/>
  <c r="Q777" i="1"/>
  <c r="R785" i="1"/>
  <c r="Q785" i="1"/>
  <c r="R793" i="1"/>
  <c r="Q793" i="1"/>
  <c r="R801" i="1"/>
  <c r="Q801" i="1"/>
  <c r="R809" i="1"/>
  <c r="Q809" i="1"/>
  <c r="R817" i="1"/>
  <c r="Q817" i="1"/>
  <c r="R825" i="1"/>
  <c r="Q825" i="1"/>
  <c r="R833" i="1"/>
  <c r="Q833" i="1"/>
  <c r="R841" i="1"/>
  <c r="Q841" i="1"/>
  <c r="R849" i="1"/>
  <c r="Q849" i="1"/>
  <c r="R857" i="1"/>
  <c r="Q857" i="1"/>
  <c r="R865" i="1"/>
  <c r="Q865" i="1"/>
  <c r="S871" i="1"/>
  <c r="R871" i="1"/>
  <c r="S872" i="1"/>
  <c r="R872" i="1"/>
  <c r="Q872" i="1"/>
  <c r="S887" i="1"/>
  <c r="R887" i="1"/>
  <c r="S888" i="1"/>
  <c r="R888" i="1"/>
  <c r="Q888" i="1"/>
  <c r="S893" i="1"/>
  <c r="R893" i="1"/>
  <c r="Q893" i="1"/>
  <c r="S903" i="1"/>
  <c r="R903" i="1"/>
  <c r="S904" i="1"/>
  <c r="R904" i="1"/>
  <c r="Q904" i="1"/>
  <c r="S917" i="1"/>
  <c r="R917" i="1"/>
  <c r="Q917" i="1"/>
  <c r="S919" i="1"/>
  <c r="R919" i="1"/>
  <c r="S920" i="1"/>
  <c r="R920" i="1"/>
  <c r="Q920" i="1"/>
  <c r="S929" i="1"/>
  <c r="R929" i="1"/>
  <c r="Q929" i="1"/>
  <c r="S938" i="1"/>
  <c r="R938" i="1"/>
  <c r="Q938" i="1"/>
  <c r="S947" i="1"/>
  <c r="R947" i="1"/>
  <c r="Q947" i="1"/>
  <c r="R956" i="1"/>
  <c r="Q956" i="1"/>
  <c r="S956" i="1"/>
  <c r="S966" i="1"/>
  <c r="R966" i="1"/>
  <c r="Q966" i="1"/>
  <c r="Q975" i="1"/>
  <c r="S975" i="1"/>
  <c r="R975" i="1"/>
  <c r="S984" i="1"/>
  <c r="R984" i="1"/>
  <c r="Q984" i="1"/>
  <c r="S993" i="1"/>
  <c r="R993" i="1"/>
  <c r="Q993" i="1"/>
  <c r="S998" i="1"/>
  <c r="R998" i="1"/>
  <c r="Q998" i="1"/>
  <c r="S1002" i="1"/>
  <c r="R1002" i="1"/>
  <c r="Q1002" i="1"/>
  <c r="S1011" i="1"/>
  <c r="R1011" i="1"/>
  <c r="Q1011" i="1"/>
  <c r="Q637" i="1"/>
  <c r="Q645" i="1"/>
  <c r="Q653" i="1"/>
  <c r="Q661" i="1"/>
  <c r="Q669" i="1"/>
  <c r="Q677" i="1"/>
  <c r="Q685" i="1"/>
  <c r="Q693" i="1"/>
  <c r="Q701" i="1"/>
  <c r="Q709" i="1"/>
  <c r="Q717" i="1"/>
  <c r="Q725" i="1"/>
  <c r="Q733" i="1"/>
  <c r="Q741" i="1"/>
  <c r="S750" i="1"/>
  <c r="R750" i="1"/>
  <c r="S751" i="1"/>
  <c r="R751" i="1"/>
  <c r="R752" i="1"/>
  <c r="Q752" i="1"/>
  <c r="S753" i="1"/>
  <c r="S754" i="1"/>
  <c r="R754" i="1"/>
  <c r="Q754" i="1"/>
  <c r="S758" i="1"/>
  <c r="R758" i="1"/>
  <c r="S759" i="1"/>
  <c r="R759" i="1"/>
  <c r="R760" i="1"/>
  <c r="Q760" i="1"/>
  <c r="S761" i="1"/>
  <c r="S762" i="1"/>
  <c r="R762" i="1"/>
  <c r="Q762" i="1"/>
  <c r="S766" i="1"/>
  <c r="R766" i="1"/>
  <c r="S767" i="1"/>
  <c r="R767" i="1"/>
  <c r="R768" i="1"/>
  <c r="Q768" i="1"/>
  <c r="S769" i="1"/>
  <c r="S770" i="1"/>
  <c r="R770" i="1"/>
  <c r="Q770" i="1"/>
  <c r="S774" i="1"/>
  <c r="R774" i="1"/>
  <c r="S775" i="1"/>
  <c r="R775" i="1"/>
  <c r="P776" i="1"/>
  <c r="S777" i="1"/>
  <c r="S778" i="1"/>
  <c r="R778" i="1"/>
  <c r="Q778" i="1"/>
  <c r="S782" i="1"/>
  <c r="R782" i="1"/>
  <c r="S783" i="1"/>
  <c r="R783" i="1"/>
  <c r="P784" i="1"/>
  <c r="S785" i="1"/>
  <c r="S786" i="1"/>
  <c r="R786" i="1"/>
  <c r="Q786" i="1"/>
  <c r="S790" i="1"/>
  <c r="R790" i="1"/>
  <c r="S791" i="1"/>
  <c r="R791" i="1"/>
  <c r="P792" i="1"/>
  <c r="S793" i="1"/>
  <c r="S794" i="1"/>
  <c r="R794" i="1"/>
  <c r="Q794" i="1"/>
  <c r="S798" i="1"/>
  <c r="R798" i="1"/>
  <c r="S799" i="1"/>
  <c r="R799" i="1"/>
  <c r="P800" i="1"/>
  <c r="S801" i="1"/>
  <c r="S802" i="1"/>
  <c r="R802" i="1"/>
  <c r="Q802" i="1"/>
  <c r="S806" i="1"/>
  <c r="R806" i="1"/>
  <c r="S807" i="1"/>
  <c r="R807" i="1"/>
  <c r="P808" i="1"/>
  <c r="S809" i="1"/>
  <c r="S810" i="1"/>
  <c r="R810" i="1"/>
  <c r="Q810" i="1"/>
  <c r="S814" i="1"/>
  <c r="R814" i="1"/>
  <c r="S815" i="1"/>
  <c r="R815" i="1"/>
  <c r="P816" i="1"/>
  <c r="S817" i="1"/>
  <c r="S818" i="1"/>
  <c r="R818" i="1"/>
  <c r="Q818" i="1"/>
  <c r="S822" i="1"/>
  <c r="R822" i="1"/>
  <c r="S823" i="1"/>
  <c r="R823" i="1"/>
  <c r="P824" i="1"/>
  <c r="S825" i="1"/>
  <c r="S826" i="1"/>
  <c r="R826" i="1"/>
  <c r="Q826" i="1"/>
  <c r="S830" i="1"/>
  <c r="R830" i="1"/>
  <c r="S831" i="1"/>
  <c r="R831" i="1"/>
  <c r="P832" i="1"/>
  <c r="S833" i="1"/>
  <c r="S834" i="1"/>
  <c r="R834" i="1"/>
  <c r="Q834" i="1"/>
  <c r="S838" i="1"/>
  <c r="R838" i="1"/>
  <c r="S839" i="1"/>
  <c r="R839" i="1"/>
  <c r="P840" i="1"/>
  <c r="S841" i="1"/>
  <c r="S842" i="1"/>
  <c r="R842" i="1"/>
  <c r="Q842" i="1"/>
  <c r="S846" i="1"/>
  <c r="R846" i="1"/>
  <c r="S847" i="1"/>
  <c r="R847" i="1"/>
  <c r="P848" i="1"/>
  <c r="S849" i="1"/>
  <c r="S850" i="1"/>
  <c r="R850" i="1"/>
  <c r="Q850" i="1"/>
  <c r="S854" i="1"/>
  <c r="R854" i="1"/>
  <c r="S855" i="1"/>
  <c r="R855" i="1"/>
  <c r="P856" i="1"/>
  <c r="S857" i="1"/>
  <c r="S858" i="1"/>
  <c r="R858" i="1"/>
  <c r="Q858" i="1"/>
  <c r="S862" i="1"/>
  <c r="R862" i="1"/>
  <c r="S863" i="1"/>
  <c r="R863" i="1"/>
  <c r="P864" i="1"/>
  <c r="S865" i="1"/>
  <c r="S866" i="1"/>
  <c r="R866" i="1"/>
  <c r="Q866" i="1"/>
  <c r="P870" i="1"/>
  <c r="R873" i="1"/>
  <c r="Q873" i="1"/>
  <c r="P886" i="1"/>
  <c r="R889" i="1"/>
  <c r="Q889" i="1"/>
  <c r="P902" i="1"/>
  <c r="R905" i="1"/>
  <c r="Q905" i="1"/>
  <c r="P909" i="1"/>
  <c r="P918" i="1"/>
  <c r="S928" i="1"/>
  <c r="R928" i="1"/>
  <c r="Q928" i="1"/>
  <c r="S937" i="1"/>
  <c r="R937" i="1"/>
  <c r="Q937" i="1"/>
  <c r="S946" i="1"/>
  <c r="R946" i="1"/>
  <c r="Q946" i="1"/>
  <c r="S955" i="1"/>
  <c r="R955" i="1"/>
  <c r="Q955" i="1"/>
  <c r="R964" i="1"/>
  <c r="Q964" i="1"/>
  <c r="S964" i="1"/>
  <c r="S974" i="1"/>
  <c r="R974" i="1"/>
  <c r="Q974" i="1"/>
  <c r="Q983" i="1"/>
  <c r="S983" i="1"/>
  <c r="R983" i="1"/>
  <c r="S1001" i="1"/>
  <c r="R1001" i="1"/>
  <c r="Q1001" i="1"/>
  <c r="S1006" i="1"/>
  <c r="R1006" i="1"/>
  <c r="Q1006" i="1"/>
  <c r="S1010" i="1"/>
  <c r="R1010" i="1"/>
  <c r="Q1010" i="1"/>
  <c r="R1012" i="1"/>
  <c r="Q1012" i="1"/>
  <c r="S1012" i="1"/>
  <c r="S1019" i="1"/>
  <c r="R1019" i="1"/>
  <c r="Q1019" i="1"/>
  <c r="Q1039" i="1"/>
  <c r="S1039" i="1"/>
  <c r="R1039" i="1"/>
  <c r="R637" i="1"/>
  <c r="R645" i="1"/>
  <c r="R653" i="1"/>
  <c r="R661" i="1"/>
  <c r="R669" i="1"/>
  <c r="R677" i="1"/>
  <c r="R685" i="1"/>
  <c r="R693" i="1"/>
  <c r="R701" i="1"/>
  <c r="R709" i="1"/>
  <c r="R717" i="1"/>
  <c r="R725" i="1"/>
  <c r="R733" i="1"/>
  <c r="R741" i="1"/>
  <c r="P747" i="1"/>
  <c r="P748" i="1"/>
  <c r="P749" i="1"/>
  <c r="P756" i="1"/>
  <c r="P757" i="1"/>
  <c r="P764" i="1"/>
  <c r="P765" i="1"/>
  <c r="P771" i="1"/>
  <c r="P772" i="1"/>
  <c r="P773" i="1"/>
  <c r="P779" i="1"/>
  <c r="P781" i="1"/>
  <c r="P787" i="1"/>
  <c r="P788" i="1"/>
  <c r="P789" i="1"/>
  <c r="P795" i="1"/>
  <c r="P796" i="1"/>
  <c r="P797" i="1"/>
  <c r="P803" i="1"/>
  <c r="P804" i="1"/>
  <c r="P805" i="1"/>
  <c r="P811" i="1"/>
  <c r="P812" i="1"/>
  <c r="P813" i="1"/>
  <c r="P819" i="1"/>
  <c r="P820" i="1"/>
  <c r="P821" i="1"/>
  <c r="P828" i="1"/>
  <c r="P829" i="1"/>
  <c r="P835" i="1"/>
  <c r="P836" i="1"/>
  <c r="P837" i="1"/>
  <c r="P845" i="1"/>
  <c r="P851" i="1"/>
  <c r="P852" i="1"/>
  <c r="P853" i="1"/>
  <c r="P860" i="1"/>
  <c r="P861" i="1"/>
  <c r="P868" i="1"/>
  <c r="P869" i="1"/>
  <c r="S882" i="1"/>
  <c r="R882" i="1"/>
  <c r="Q882" i="1"/>
  <c r="P884" i="1"/>
  <c r="S898" i="1"/>
  <c r="R898" i="1"/>
  <c r="Q898" i="1"/>
  <c r="P900" i="1"/>
  <c r="S914" i="1"/>
  <c r="R914" i="1"/>
  <c r="Q914" i="1"/>
  <c r="P916" i="1"/>
  <c r="Q927" i="1"/>
  <c r="S927" i="1"/>
  <c r="R927" i="1"/>
  <c r="S936" i="1"/>
  <c r="R936" i="1"/>
  <c r="Q936" i="1"/>
  <c r="S945" i="1"/>
  <c r="R945" i="1"/>
  <c r="Q945" i="1"/>
  <c r="S950" i="1"/>
  <c r="R950" i="1"/>
  <c r="Q950" i="1"/>
  <c r="S954" i="1"/>
  <c r="R954" i="1"/>
  <c r="Q954" i="1"/>
  <c r="S963" i="1"/>
  <c r="R963" i="1"/>
  <c r="Q963" i="1"/>
  <c r="S982" i="1"/>
  <c r="R982" i="1"/>
  <c r="Q982" i="1"/>
  <c r="Q991" i="1"/>
  <c r="S991" i="1"/>
  <c r="R991" i="1"/>
  <c r="S992" i="1"/>
  <c r="R992" i="1"/>
  <c r="Q992" i="1"/>
  <c r="S1009" i="1"/>
  <c r="R1009" i="1"/>
  <c r="Q1009" i="1"/>
  <c r="S1014" i="1"/>
  <c r="R1014" i="1"/>
  <c r="Q1014" i="1"/>
  <c r="S1018" i="1"/>
  <c r="R1018" i="1"/>
  <c r="Q1018" i="1"/>
  <c r="R1020" i="1"/>
  <c r="Q1020" i="1"/>
  <c r="S1020" i="1"/>
  <c r="S1027" i="1"/>
  <c r="R1027" i="1"/>
  <c r="Q1027" i="1"/>
  <c r="S1038" i="1"/>
  <c r="R1038" i="1"/>
  <c r="Q1038" i="1"/>
  <c r="S755" i="1"/>
  <c r="Q755" i="1"/>
  <c r="S763" i="1"/>
  <c r="Q763" i="1"/>
  <c r="P780" i="1"/>
  <c r="S827" i="1"/>
  <c r="Q827" i="1"/>
  <c r="S843" i="1"/>
  <c r="Q843" i="1"/>
  <c r="P844" i="1"/>
  <c r="S859" i="1"/>
  <c r="Q859" i="1"/>
  <c r="S867" i="1"/>
  <c r="Q867" i="1"/>
  <c r="P883" i="1"/>
  <c r="P885" i="1"/>
  <c r="P899" i="1"/>
  <c r="P915" i="1"/>
  <c r="S926" i="1"/>
  <c r="R926" i="1"/>
  <c r="Q926" i="1"/>
  <c r="Q935" i="1"/>
  <c r="S935" i="1"/>
  <c r="R935" i="1"/>
  <c r="S944" i="1"/>
  <c r="R944" i="1"/>
  <c r="Q944" i="1"/>
  <c r="S953" i="1"/>
  <c r="R953" i="1"/>
  <c r="Q953" i="1"/>
  <c r="S958" i="1"/>
  <c r="R958" i="1"/>
  <c r="Q958" i="1"/>
  <c r="S962" i="1"/>
  <c r="R962" i="1"/>
  <c r="Q962" i="1"/>
  <c r="S971" i="1"/>
  <c r="R971" i="1"/>
  <c r="Q971" i="1"/>
  <c r="R972" i="1"/>
  <c r="Q972" i="1"/>
  <c r="S972" i="1"/>
  <c r="R980" i="1"/>
  <c r="Q980" i="1"/>
  <c r="S980" i="1"/>
  <c r="S990" i="1"/>
  <c r="R990" i="1"/>
  <c r="Q990" i="1"/>
  <c r="Q999" i="1"/>
  <c r="S999" i="1"/>
  <c r="R999" i="1"/>
  <c r="S1000" i="1"/>
  <c r="R1000" i="1"/>
  <c r="Q1000" i="1"/>
  <c r="S1008" i="1"/>
  <c r="R1008" i="1"/>
  <c r="Q1008" i="1"/>
  <c r="S1017" i="1"/>
  <c r="R1017" i="1"/>
  <c r="Q1017" i="1"/>
  <c r="S1022" i="1"/>
  <c r="R1022" i="1"/>
  <c r="Q1022" i="1"/>
  <c r="S1026" i="1"/>
  <c r="R1026" i="1"/>
  <c r="Q1026" i="1"/>
  <c r="R1028" i="1"/>
  <c r="Q1028" i="1"/>
  <c r="S1028" i="1"/>
  <c r="S1035" i="1"/>
  <c r="R1035" i="1"/>
  <c r="Q1035" i="1"/>
  <c r="Q542" i="1"/>
  <c r="Q550" i="1"/>
  <c r="Q558" i="1"/>
  <c r="Q566" i="1"/>
  <c r="Q574" i="1"/>
  <c r="Q582" i="1"/>
  <c r="Q590" i="1"/>
  <c r="Q598" i="1"/>
  <c r="Q606" i="1"/>
  <c r="Q614" i="1"/>
  <c r="Q622" i="1"/>
  <c r="S879" i="1"/>
  <c r="R879" i="1"/>
  <c r="P880" i="1"/>
  <c r="S895" i="1"/>
  <c r="R895" i="1"/>
  <c r="P896" i="1"/>
  <c r="S911" i="1"/>
  <c r="R911" i="1"/>
  <c r="P912" i="1"/>
  <c r="R924" i="1"/>
  <c r="Q924" i="1"/>
  <c r="S924" i="1"/>
  <c r="S934" i="1"/>
  <c r="R934" i="1"/>
  <c r="Q934" i="1"/>
  <c r="S952" i="1"/>
  <c r="R952" i="1"/>
  <c r="Q952" i="1"/>
  <c r="S961" i="1"/>
  <c r="R961" i="1"/>
  <c r="Q961" i="1"/>
  <c r="S970" i="1"/>
  <c r="R970" i="1"/>
  <c r="Q970" i="1"/>
  <c r="S979" i="1"/>
  <c r="R979" i="1"/>
  <c r="Q979" i="1"/>
  <c r="R988" i="1"/>
  <c r="Q988" i="1"/>
  <c r="S988" i="1"/>
  <c r="Q1007" i="1"/>
  <c r="S1007" i="1"/>
  <c r="R1007" i="1"/>
  <c r="S1025" i="1"/>
  <c r="R1025" i="1"/>
  <c r="Q1025" i="1"/>
  <c r="S1030" i="1"/>
  <c r="R1030" i="1"/>
  <c r="Q1030" i="1"/>
  <c r="S1034" i="1"/>
  <c r="R1034" i="1"/>
  <c r="Q1034" i="1"/>
  <c r="R1036" i="1"/>
  <c r="Q1036" i="1"/>
  <c r="S1036" i="1"/>
  <c r="S1043" i="1"/>
  <c r="R1043" i="1"/>
  <c r="Q1043" i="1"/>
  <c r="R542" i="1"/>
  <c r="R550" i="1"/>
  <c r="R558" i="1"/>
  <c r="R566" i="1"/>
  <c r="R574" i="1"/>
  <c r="R582" i="1"/>
  <c r="R590" i="1"/>
  <c r="R598" i="1"/>
  <c r="R606" i="1"/>
  <c r="R614" i="1"/>
  <c r="R622" i="1"/>
  <c r="P878" i="1"/>
  <c r="R881" i="1"/>
  <c r="Q881" i="1"/>
  <c r="P894" i="1"/>
  <c r="R897" i="1"/>
  <c r="Q897" i="1"/>
  <c r="P901" i="1"/>
  <c r="P910" i="1"/>
  <c r="R913" i="1"/>
  <c r="Q913" i="1"/>
  <c r="S923" i="1"/>
  <c r="R923" i="1"/>
  <c r="Q923" i="1"/>
  <c r="R932" i="1"/>
  <c r="Q932" i="1"/>
  <c r="S932" i="1"/>
  <c r="Q943" i="1"/>
  <c r="S943" i="1"/>
  <c r="R943" i="1"/>
  <c r="Q951" i="1"/>
  <c r="S951" i="1"/>
  <c r="R951" i="1"/>
  <c r="S960" i="1"/>
  <c r="R960" i="1"/>
  <c r="Q960" i="1"/>
  <c r="S969" i="1"/>
  <c r="R969" i="1"/>
  <c r="Q969" i="1"/>
  <c r="S978" i="1"/>
  <c r="R978" i="1"/>
  <c r="Q978" i="1"/>
  <c r="S987" i="1"/>
  <c r="R987" i="1"/>
  <c r="Q987" i="1"/>
  <c r="R996" i="1"/>
  <c r="Q996" i="1"/>
  <c r="S996" i="1"/>
  <c r="Q1015" i="1"/>
  <c r="S1015" i="1"/>
  <c r="R1015" i="1"/>
  <c r="S1016" i="1"/>
  <c r="R1016" i="1"/>
  <c r="Q1016" i="1"/>
  <c r="S1033" i="1"/>
  <c r="R1033" i="1"/>
  <c r="Q1033" i="1"/>
  <c r="S1040" i="1"/>
  <c r="R1040" i="1"/>
  <c r="Q1040" i="1"/>
  <c r="S1042" i="1"/>
  <c r="R1042" i="1"/>
  <c r="Q1042" i="1"/>
  <c r="R1044" i="1"/>
  <c r="Q1044" i="1"/>
  <c r="S1044" i="1"/>
  <c r="S873" i="1"/>
  <c r="S874" i="1"/>
  <c r="R874" i="1"/>
  <c r="Q874" i="1"/>
  <c r="P876" i="1"/>
  <c r="P877" i="1"/>
  <c r="S889" i="1"/>
  <c r="S890" i="1"/>
  <c r="R890" i="1"/>
  <c r="Q890" i="1"/>
  <c r="P892" i="1"/>
  <c r="S905" i="1"/>
  <c r="S906" i="1"/>
  <c r="R906" i="1"/>
  <c r="Q906" i="1"/>
  <c r="P908" i="1"/>
  <c r="S922" i="1"/>
  <c r="R922" i="1"/>
  <c r="Q922" i="1"/>
  <c r="S931" i="1"/>
  <c r="R931" i="1"/>
  <c r="Q931" i="1"/>
  <c r="R940" i="1"/>
  <c r="Q940" i="1"/>
  <c r="S940" i="1"/>
  <c r="S942" i="1"/>
  <c r="R942" i="1"/>
  <c r="Q942" i="1"/>
  <c r="Q959" i="1"/>
  <c r="S959" i="1"/>
  <c r="R959" i="1"/>
  <c r="S968" i="1"/>
  <c r="R968" i="1"/>
  <c r="Q968" i="1"/>
  <c r="S977" i="1"/>
  <c r="R977" i="1"/>
  <c r="Q977" i="1"/>
  <c r="S986" i="1"/>
  <c r="R986" i="1"/>
  <c r="Q986" i="1"/>
  <c r="S995" i="1"/>
  <c r="R995" i="1"/>
  <c r="Q995" i="1"/>
  <c r="R1004" i="1"/>
  <c r="Q1004" i="1"/>
  <c r="S1004" i="1"/>
  <c r="Q1023" i="1"/>
  <c r="S1023" i="1"/>
  <c r="R1023" i="1"/>
  <c r="S1024" i="1"/>
  <c r="R1024" i="1"/>
  <c r="Q1024" i="1"/>
  <c r="S1041" i="1"/>
  <c r="R1041" i="1"/>
  <c r="Q1041" i="1"/>
  <c r="S1046" i="1"/>
  <c r="R1046" i="1"/>
  <c r="Q1046" i="1"/>
  <c r="Q1048" i="1"/>
  <c r="S1048" i="1"/>
  <c r="R1048" i="1"/>
  <c r="S1050" i="1"/>
  <c r="Q1050" i="1"/>
  <c r="S1055" i="1"/>
  <c r="R1057" i="1"/>
  <c r="Q1057" i="1"/>
  <c r="R1073" i="1"/>
  <c r="Q1073" i="1"/>
  <c r="S1075" i="1"/>
  <c r="R1075" i="1"/>
  <c r="Q1075" i="1"/>
  <c r="S1091" i="1"/>
  <c r="R1091" i="1"/>
  <c r="Q1091" i="1"/>
  <c r="R1105" i="1"/>
  <c r="Q1105" i="1"/>
  <c r="S1107" i="1"/>
  <c r="R1107" i="1"/>
  <c r="Q1107" i="1"/>
  <c r="R1121" i="1"/>
  <c r="Q1121" i="1"/>
  <c r="S1123" i="1"/>
  <c r="R1123" i="1"/>
  <c r="Q1123" i="1"/>
  <c r="R1137" i="1"/>
  <c r="Q1137" i="1"/>
  <c r="S1139" i="1"/>
  <c r="R1139" i="1"/>
  <c r="Q1139" i="1"/>
  <c r="S1151" i="1"/>
  <c r="R1151" i="1"/>
  <c r="Q1151" i="1"/>
  <c r="S1153" i="1"/>
  <c r="R1153" i="1"/>
  <c r="Q1153" i="1"/>
  <c r="S1159" i="1"/>
  <c r="R1159" i="1"/>
  <c r="Q1159" i="1"/>
  <c r="S1167" i="1"/>
  <c r="R1167" i="1"/>
  <c r="Q1167" i="1"/>
  <c r="S1175" i="1"/>
  <c r="R1175" i="1"/>
  <c r="Q1175" i="1"/>
  <c r="S1183" i="1"/>
  <c r="R1183" i="1"/>
  <c r="Q1183" i="1"/>
  <c r="Q1192" i="1"/>
  <c r="S1192" i="1"/>
  <c r="R1192" i="1"/>
  <c r="Q1200" i="1"/>
  <c r="S1200" i="1"/>
  <c r="R1200" i="1"/>
  <c r="Q1208" i="1"/>
  <c r="S1208" i="1"/>
  <c r="R1208" i="1"/>
  <c r="Q1216" i="1"/>
  <c r="S1216" i="1"/>
  <c r="R1216" i="1"/>
  <c r="S1217" i="1"/>
  <c r="R1217" i="1"/>
  <c r="Q1217" i="1"/>
  <c r="Q1232" i="1"/>
  <c r="S1232" i="1"/>
  <c r="R1232" i="1"/>
  <c r="Q1240" i="1"/>
  <c r="S1240" i="1"/>
  <c r="R1240" i="1"/>
  <c r="Q1248" i="1"/>
  <c r="S1248" i="1"/>
  <c r="R1248" i="1"/>
  <c r="S1257" i="1"/>
  <c r="R1257" i="1"/>
  <c r="Q1257" i="1"/>
  <c r="S1265" i="1"/>
  <c r="R1265" i="1"/>
  <c r="Q1265" i="1"/>
  <c r="S1273" i="1"/>
  <c r="R1273" i="1"/>
  <c r="Q1273" i="1"/>
  <c r="S1281" i="1"/>
  <c r="R1281" i="1"/>
  <c r="Q1281" i="1"/>
  <c r="S1289" i="1"/>
  <c r="R1289" i="1"/>
  <c r="Q1289" i="1"/>
  <c r="S1297" i="1"/>
  <c r="R1297" i="1"/>
  <c r="Q1297" i="1"/>
  <c r="S1305" i="1"/>
  <c r="R1305" i="1"/>
  <c r="Q1305" i="1"/>
  <c r="S1313" i="1"/>
  <c r="R1313" i="1"/>
  <c r="Q1313" i="1"/>
  <c r="S1321" i="1"/>
  <c r="R1321" i="1"/>
  <c r="Q1321" i="1"/>
  <c r="S1329" i="1"/>
  <c r="R1329" i="1"/>
  <c r="Q1329" i="1"/>
  <c r="S1338" i="1"/>
  <c r="R1338" i="1"/>
  <c r="Q1338" i="1"/>
  <c r="S1347" i="1"/>
  <c r="R1347" i="1"/>
  <c r="Q1347" i="1"/>
  <c r="Q925" i="1"/>
  <c r="Q933" i="1"/>
  <c r="Q941" i="1"/>
  <c r="Q949" i="1"/>
  <c r="Q957" i="1"/>
  <c r="Q965" i="1"/>
  <c r="Q973" i="1"/>
  <c r="Q981" i="1"/>
  <c r="Q989" i="1"/>
  <c r="Q997" i="1"/>
  <c r="Q1005" i="1"/>
  <c r="Q1013" i="1"/>
  <c r="Q1021" i="1"/>
  <c r="Q1029" i="1"/>
  <c r="Q1037" i="1"/>
  <c r="Q1045" i="1"/>
  <c r="R1049" i="1"/>
  <c r="Q1049" i="1"/>
  <c r="R1050" i="1"/>
  <c r="S1052" i="1"/>
  <c r="Q1052" i="1"/>
  <c r="R1053" i="1"/>
  <c r="S1053" i="1"/>
  <c r="S1059" i="1"/>
  <c r="R1059" i="1"/>
  <c r="Q1059" i="1"/>
  <c r="Q1064" i="1"/>
  <c r="S1064" i="1"/>
  <c r="R1064" i="1"/>
  <c r="S1071" i="1"/>
  <c r="R1071" i="1"/>
  <c r="S1087" i="1"/>
  <c r="R1087" i="1"/>
  <c r="R1089" i="1"/>
  <c r="Q1089" i="1"/>
  <c r="R1101" i="1"/>
  <c r="Q1101" i="1"/>
  <c r="S1101" i="1"/>
  <c r="S1103" i="1"/>
  <c r="R1103" i="1"/>
  <c r="Q1104" i="1"/>
  <c r="S1104" i="1"/>
  <c r="R1104" i="1"/>
  <c r="S1119" i="1"/>
  <c r="R1119" i="1"/>
  <c r="Q1120" i="1"/>
  <c r="S1120" i="1"/>
  <c r="R1120" i="1"/>
  <c r="S1135" i="1"/>
  <c r="R1135" i="1"/>
  <c r="Q1136" i="1"/>
  <c r="S1136" i="1"/>
  <c r="R1136" i="1"/>
  <c r="S1150" i="1"/>
  <c r="R1150" i="1"/>
  <c r="Q1150" i="1"/>
  <c r="S1158" i="1"/>
  <c r="R1158" i="1"/>
  <c r="Q1158" i="1"/>
  <c r="S1166" i="1"/>
  <c r="R1166" i="1"/>
  <c r="Q1166" i="1"/>
  <c r="S1174" i="1"/>
  <c r="R1174" i="1"/>
  <c r="Q1174" i="1"/>
  <c r="S1182" i="1"/>
  <c r="R1182" i="1"/>
  <c r="Q1182" i="1"/>
  <c r="S1191" i="1"/>
  <c r="R1191" i="1"/>
  <c r="Q1191" i="1"/>
  <c r="S1207" i="1"/>
  <c r="R1207" i="1"/>
  <c r="Q1207" i="1"/>
  <c r="S1223" i="1"/>
  <c r="R1223" i="1"/>
  <c r="Q1223" i="1"/>
  <c r="S1231" i="1"/>
  <c r="R1231" i="1"/>
  <c r="Q1231" i="1"/>
  <c r="S1239" i="1"/>
  <c r="R1239" i="1"/>
  <c r="Q1239" i="1"/>
  <c r="S1247" i="1"/>
  <c r="R1247" i="1"/>
  <c r="Q1247" i="1"/>
  <c r="Q1256" i="1"/>
  <c r="S1256" i="1"/>
  <c r="R1256" i="1"/>
  <c r="Q1264" i="1"/>
  <c r="S1264" i="1"/>
  <c r="R1264" i="1"/>
  <c r="Q1272" i="1"/>
  <c r="S1272" i="1"/>
  <c r="R1272" i="1"/>
  <c r="Q1280" i="1"/>
  <c r="S1280" i="1"/>
  <c r="R1280" i="1"/>
  <c r="Q1288" i="1"/>
  <c r="S1288" i="1"/>
  <c r="R1288" i="1"/>
  <c r="Q1296" i="1"/>
  <c r="S1296" i="1"/>
  <c r="R1296" i="1"/>
  <c r="Q1304" i="1"/>
  <c r="S1304" i="1"/>
  <c r="R1304" i="1"/>
  <c r="Q1312" i="1"/>
  <c r="S1312" i="1"/>
  <c r="R1312" i="1"/>
  <c r="Q1320" i="1"/>
  <c r="S1320" i="1"/>
  <c r="R1320" i="1"/>
  <c r="Q1328" i="1"/>
  <c r="S1328" i="1"/>
  <c r="R1328" i="1"/>
  <c r="S1337" i="1"/>
  <c r="R1337" i="1"/>
  <c r="Q1337" i="1"/>
  <c r="S1346" i="1"/>
  <c r="R1346" i="1"/>
  <c r="Q1346" i="1"/>
  <c r="S1355" i="1"/>
  <c r="R1355" i="1"/>
  <c r="Q1355" i="1"/>
  <c r="R925" i="1"/>
  <c r="R933" i="1"/>
  <c r="R941" i="1"/>
  <c r="R949" i="1"/>
  <c r="R957" i="1"/>
  <c r="R965" i="1"/>
  <c r="R973" i="1"/>
  <c r="R981" i="1"/>
  <c r="R989" i="1"/>
  <c r="R997" i="1"/>
  <c r="R1005" i="1"/>
  <c r="R1013" i="1"/>
  <c r="R1021" i="1"/>
  <c r="R1029" i="1"/>
  <c r="R1037" i="1"/>
  <c r="R1045" i="1"/>
  <c r="P1051" i="1"/>
  <c r="S1054" i="1"/>
  <c r="R1054" i="1"/>
  <c r="Q1054" i="1"/>
  <c r="P1070" i="1"/>
  <c r="P1086" i="1"/>
  <c r="Q1096" i="1"/>
  <c r="S1096" i="1"/>
  <c r="R1096" i="1"/>
  <c r="P1102" i="1"/>
  <c r="P1118" i="1"/>
  <c r="P1134" i="1"/>
  <c r="R1149" i="1"/>
  <c r="Q1149" i="1"/>
  <c r="S1149" i="1"/>
  <c r="R1157" i="1"/>
  <c r="Q1157" i="1"/>
  <c r="S1157" i="1"/>
  <c r="R1165" i="1"/>
  <c r="Q1165" i="1"/>
  <c r="S1165" i="1"/>
  <c r="R1173" i="1"/>
  <c r="Q1173" i="1"/>
  <c r="S1173" i="1"/>
  <c r="S1190" i="1"/>
  <c r="R1190" i="1"/>
  <c r="Q1190" i="1"/>
  <c r="S1198" i="1"/>
  <c r="R1198" i="1"/>
  <c r="Q1198" i="1"/>
  <c r="S1199" i="1"/>
  <c r="R1199" i="1"/>
  <c r="Q1199" i="1"/>
  <c r="S1206" i="1"/>
  <c r="R1206" i="1"/>
  <c r="Q1206" i="1"/>
  <c r="S1214" i="1"/>
  <c r="R1214" i="1"/>
  <c r="Q1214" i="1"/>
  <c r="S1215" i="1"/>
  <c r="R1215" i="1"/>
  <c r="Q1215" i="1"/>
  <c r="S1222" i="1"/>
  <c r="R1222" i="1"/>
  <c r="Q1222" i="1"/>
  <c r="Q1224" i="1"/>
  <c r="S1224" i="1"/>
  <c r="R1224" i="1"/>
  <c r="S1230" i="1"/>
  <c r="R1230" i="1"/>
  <c r="Q1230" i="1"/>
  <c r="S1246" i="1"/>
  <c r="R1246" i="1"/>
  <c r="Q1246" i="1"/>
  <c r="S1255" i="1"/>
  <c r="R1255" i="1"/>
  <c r="Q1255" i="1"/>
  <c r="S1263" i="1"/>
  <c r="R1263" i="1"/>
  <c r="Q1263" i="1"/>
  <c r="S1271" i="1"/>
  <c r="R1271" i="1"/>
  <c r="Q1271" i="1"/>
  <c r="S1287" i="1"/>
  <c r="R1287" i="1"/>
  <c r="Q1287" i="1"/>
  <c r="S1295" i="1"/>
  <c r="R1295" i="1"/>
  <c r="Q1295" i="1"/>
  <c r="S1303" i="1"/>
  <c r="R1303" i="1"/>
  <c r="Q1303" i="1"/>
  <c r="S1311" i="1"/>
  <c r="R1311" i="1"/>
  <c r="Q1311" i="1"/>
  <c r="S1319" i="1"/>
  <c r="R1319" i="1"/>
  <c r="Q1319" i="1"/>
  <c r="S1327" i="1"/>
  <c r="R1327" i="1"/>
  <c r="Q1327" i="1"/>
  <c r="Q1336" i="1"/>
  <c r="S1336" i="1"/>
  <c r="R1336" i="1"/>
  <c r="S1345" i="1"/>
  <c r="R1345" i="1"/>
  <c r="Q1345" i="1"/>
  <c r="S1066" i="1"/>
  <c r="R1066" i="1"/>
  <c r="Q1066" i="1"/>
  <c r="S1068" i="1"/>
  <c r="Q1068" i="1"/>
  <c r="R1069" i="1"/>
  <c r="Q1069" i="1"/>
  <c r="S1069" i="1"/>
  <c r="Q1072" i="1"/>
  <c r="S1072" i="1"/>
  <c r="R1072" i="1"/>
  <c r="S1082" i="1"/>
  <c r="R1082" i="1"/>
  <c r="Q1082" i="1"/>
  <c r="S1084" i="1"/>
  <c r="Q1084" i="1"/>
  <c r="R1085" i="1"/>
  <c r="Q1085" i="1"/>
  <c r="S1085" i="1"/>
  <c r="Q1088" i="1"/>
  <c r="S1088" i="1"/>
  <c r="R1088" i="1"/>
  <c r="S1098" i="1"/>
  <c r="R1098" i="1"/>
  <c r="Q1098" i="1"/>
  <c r="S1100" i="1"/>
  <c r="Q1100" i="1"/>
  <c r="S1114" i="1"/>
  <c r="R1114" i="1"/>
  <c r="Q1114" i="1"/>
  <c r="S1116" i="1"/>
  <c r="Q1116" i="1"/>
  <c r="S1130" i="1"/>
  <c r="R1130" i="1"/>
  <c r="Q1130" i="1"/>
  <c r="S1132" i="1"/>
  <c r="Q1132" i="1"/>
  <c r="R1133" i="1"/>
  <c r="Q1133" i="1"/>
  <c r="S1133" i="1"/>
  <c r="S1146" i="1"/>
  <c r="R1146" i="1"/>
  <c r="Q1146" i="1"/>
  <c r="S1148" i="1"/>
  <c r="R1148" i="1"/>
  <c r="Q1148" i="1"/>
  <c r="S1156" i="1"/>
  <c r="R1156" i="1"/>
  <c r="Q1156" i="1"/>
  <c r="S1164" i="1"/>
  <c r="R1164" i="1"/>
  <c r="Q1164" i="1"/>
  <c r="S1172" i="1"/>
  <c r="R1172" i="1"/>
  <c r="Q1172" i="1"/>
  <c r="S1180" i="1"/>
  <c r="R1180" i="1"/>
  <c r="Q1180" i="1"/>
  <c r="R1181" i="1"/>
  <c r="Q1181" i="1"/>
  <c r="S1181" i="1"/>
  <c r="R1189" i="1"/>
  <c r="Q1189" i="1"/>
  <c r="S1189" i="1"/>
  <c r="R1197" i="1"/>
  <c r="Q1197" i="1"/>
  <c r="S1197" i="1"/>
  <c r="R1205" i="1"/>
  <c r="Q1205" i="1"/>
  <c r="S1205" i="1"/>
  <c r="R1213" i="1"/>
  <c r="Q1213" i="1"/>
  <c r="S1213" i="1"/>
  <c r="R1221" i="1"/>
  <c r="Q1221" i="1"/>
  <c r="S1221" i="1"/>
  <c r="R1229" i="1"/>
  <c r="Q1229" i="1"/>
  <c r="S1229" i="1"/>
  <c r="R1237" i="1"/>
  <c r="Q1237" i="1"/>
  <c r="S1237" i="1"/>
  <c r="S1238" i="1"/>
  <c r="R1238" i="1"/>
  <c r="Q1238" i="1"/>
  <c r="R1245" i="1"/>
  <c r="Q1245" i="1"/>
  <c r="S1245" i="1"/>
  <c r="R1253" i="1"/>
  <c r="Q1253" i="1"/>
  <c r="S1253" i="1"/>
  <c r="S1262" i="1"/>
  <c r="R1262" i="1"/>
  <c r="Q1262" i="1"/>
  <c r="S1270" i="1"/>
  <c r="R1270" i="1"/>
  <c r="Q1270" i="1"/>
  <c r="S1278" i="1"/>
  <c r="R1278" i="1"/>
  <c r="Q1278" i="1"/>
  <c r="S1279" i="1"/>
  <c r="R1279" i="1"/>
  <c r="Q1279" i="1"/>
  <c r="S1286" i="1"/>
  <c r="R1286" i="1"/>
  <c r="Q1286" i="1"/>
  <c r="S1294" i="1"/>
  <c r="R1294" i="1"/>
  <c r="Q1294" i="1"/>
  <c r="S1302" i="1"/>
  <c r="R1302" i="1"/>
  <c r="Q1302" i="1"/>
  <c r="S1310" i="1"/>
  <c r="R1310" i="1"/>
  <c r="Q1310" i="1"/>
  <c r="S1318" i="1"/>
  <c r="R1318" i="1"/>
  <c r="Q1318" i="1"/>
  <c r="S1326" i="1"/>
  <c r="R1326" i="1"/>
  <c r="Q1326" i="1"/>
  <c r="S1335" i="1"/>
  <c r="R1335" i="1"/>
  <c r="Q1335" i="1"/>
  <c r="Q1344" i="1"/>
  <c r="S1344" i="1"/>
  <c r="R1344" i="1"/>
  <c r="S1353" i="1"/>
  <c r="R1353" i="1"/>
  <c r="Q1353" i="1"/>
  <c r="S1354" i="1"/>
  <c r="R1354" i="1"/>
  <c r="Q1354" i="1"/>
  <c r="P1065" i="1"/>
  <c r="P1067" i="1"/>
  <c r="P1081" i="1"/>
  <c r="P1083" i="1"/>
  <c r="P1097" i="1"/>
  <c r="P1099" i="1"/>
  <c r="P1113" i="1"/>
  <c r="P1115" i="1"/>
  <c r="P1117" i="1"/>
  <c r="P1129" i="1"/>
  <c r="P1131" i="1"/>
  <c r="P1145" i="1"/>
  <c r="P1147" i="1"/>
  <c r="S1163" i="1"/>
  <c r="R1163" i="1"/>
  <c r="Q1163" i="1"/>
  <c r="S1171" i="1"/>
  <c r="R1171" i="1"/>
  <c r="Q1171" i="1"/>
  <c r="S1179" i="1"/>
  <c r="R1179" i="1"/>
  <c r="Q1179" i="1"/>
  <c r="S1188" i="1"/>
  <c r="R1188" i="1"/>
  <c r="Q1188" i="1"/>
  <c r="S1204" i="1"/>
  <c r="R1204" i="1"/>
  <c r="Q1204" i="1"/>
  <c r="S1212" i="1"/>
  <c r="R1212" i="1"/>
  <c r="Q1212" i="1"/>
  <c r="S1220" i="1"/>
  <c r="R1220" i="1"/>
  <c r="Q1220" i="1"/>
  <c r="S1228" i="1"/>
  <c r="R1228" i="1"/>
  <c r="Q1228" i="1"/>
  <c r="S1236" i="1"/>
  <c r="R1236" i="1"/>
  <c r="Q1236" i="1"/>
  <c r="S1244" i="1"/>
  <c r="R1244" i="1"/>
  <c r="Q1244" i="1"/>
  <c r="S1252" i="1"/>
  <c r="R1252" i="1"/>
  <c r="Q1252" i="1"/>
  <c r="R1261" i="1"/>
  <c r="Q1261" i="1"/>
  <c r="S1261" i="1"/>
  <c r="R1269" i="1"/>
  <c r="Q1269" i="1"/>
  <c r="S1269" i="1"/>
  <c r="R1277" i="1"/>
  <c r="Q1277" i="1"/>
  <c r="S1277" i="1"/>
  <c r="R1293" i="1"/>
  <c r="Q1293" i="1"/>
  <c r="S1293" i="1"/>
  <c r="R1301" i="1"/>
  <c r="Q1301" i="1"/>
  <c r="S1301" i="1"/>
  <c r="R1309" i="1"/>
  <c r="Q1309" i="1"/>
  <c r="S1309" i="1"/>
  <c r="R1317" i="1"/>
  <c r="Q1317" i="1"/>
  <c r="S1317" i="1"/>
  <c r="R1325" i="1"/>
  <c r="Q1325" i="1"/>
  <c r="S1325" i="1"/>
  <c r="R1333" i="1"/>
  <c r="Q1333" i="1"/>
  <c r="S1333" i="1"/>
  <c r="S1343" i="1"/>
  <c r="R1343" i="1"/>
  <c r="Q1343" i="1"/>
  <c r="Q1352" i="1"/>
  <c r="S1352" i="1"/>
  <c r="R1352" i="1"/>
  <c r="S1063" i="1"/>
  <c r="R1063" i="1"/>
  <c r="S1079" i="1"/>
  <c r="R1079" i="1"/>
  <c r="S1095" i="1"/>
  <c r="R1095" i="1"/>
  <c r="S1111" i="1"/>
  <c r="R1111" i="1"/>
  <c r="Q1112" i="1"/>
  <c r="S1112" i="1"/>
  <c r="R1112" i="1"/>
  <c r="S1127" i="1"/>
  <c r="R1127" i="1"/>
  <c r="Q1128" i="1"/>
  <c r="S1128" i="1"/>
  <c r="R1128" i="1"/>
  <c r="S1143" i="1"/>
  <c r="R1143" i="1"/>
  <c r="Q1144" i="1"/>
  <c r="S1144" i="1"/>
  <c r="R1144" i="1"/>
  <c r="S1154" i="1"/>
  <c r="R1154" i="1"/>
  <c r="Q1154" i="1"/>
  <c r="S1155" i="1"/>
  <c r="R1155" i="1"/>
  <c r="Q1155" i="1"/>
  <c r="S1162" i="1"/>
  <c r="R1162" i="1"/>
  <c r="Q1162" i="1"/>
  <c r="S1170" i="1"/>
  <c r="R1170" i="1"/>
  <c r="Q1170" i="1"/>
  <c r="S1178" i="1"/>
  <c r="R1178" i="1"/>
  <c r="Q1178" i="1"/>
  <c r="S1195" i="1"/>
  <c r="R1195" i="1"/>
  <c r="Q1195" i="1"/>
  <c r="S1203" i="1"/>
  <c r="R1203" i="1"/>
  <c r="Q1203" i="1"/>
  <c r="S1211" i="1"/>
  <c r="R1211" i="1"/>
  <c r="Q1211" i="1"/>
  <c r="S1219" i="1"/>
  <c r="R1219" i="1"/>
  <c r="Q1219" i="1"/>
  <c r="S1227" i="1"/>
  <c r="R1227" i="1"/>
  <c r="Q1227" i="1"/>
  <c r="S1235" i="1"/>
  <c r="R1235" i="1"/>
  <c r="Q1235" i="1"/>
  <c r="S1243" i="1"/>
  <c r="R1243" i="1"/>
  <c r="Q1243" i="1"/>
  <c r="S1251" i="1"/>
  <c r="R1251" i="1"/>
  <c r="Q1251" i="1"/>
  <c r="S1260" i="1"/>
  <c r="R1260" i="1"/>
  <c r="Q1260" i="1"/>
  <c r="S1268" i="1"/>
  <c r="R1268" i="1"/>
  <c r="Q1268" i="1"/>
  <c r="S1276" i="1"/>
  <c r="R1276" i="1"/>
  <c r="Q1276" i="1"/>
  <c r="S1284" i="1"/>
  <c r="R1284" i="1"/>
  <c r="Q1284" i="1"/>
  <c r="R1285" i="1"/>
  <c r="Q1285" i="1"/>
  <c r="S1285" i="1"/>
  <c r="S1292" i="1"/>
  <c r="R1292" i="1"/>
  <c r="Q1292" i="1"/>
  <c r="S1300" i="1"/>
  <c r="R1300" i="1"/>
  <c r="Q1300" i="1"/>
  <c r="S1308" i="1"/>
  <c r="R1308" i="1"/>
  <c r="Q1308" i="1"/>
  <c r="S1316" i="1"/>
  <c r="R1316" i="1"/>
  <c r="Q1316" i="1"/>
  <c r="S1324" i="1"/>
  <c r="R1324" i="1"/>
  <c r="Q1324" i="1"/>
  <c r="S1332" i="1"/>
  <c r="R1332" i="1"/>
  <c r="Q1332" i="1"/>
  <c r="R1341" i="1"/>
  <c r="Q1341" i="1"/>
  <c r="S1341" i="1"/>
  <c r="S1351" i="1"/>
  <c r="R1351" i="1"/>
  <c r="Q1351" i="1"/>
  <c r="S1356" i="1"/>
  <c r="R1356" i="1"/>
  <c r="Q1356" i="1"/>
  <c r="S1359" i="1"/>
  <c r="R1359" i="1"/>
  <c r="Q1359" i="1"/>
  <c r="Q1056" i="1"/>
  <c r="S1056" i="1"/>
  <c r="R1056" i="1"/>
  <c r="P1062" i="1"/>
  <c r="P1078" i="1"/>
  <c r="P1094" i="1"/>
  <c r="P1110" i="1"/>
  <c r="P1126" i="1"/>
  <c r="P1142" i="1"/>
  <c r="S1161" i="1"/>
  <c r="R1161" i="1"/>
  <c r="Q1161" i="1"/>
  <c r="S1169" i="1"/>
  <c r="R1169" i="1"/>
  <c r="Q1169" i="1"/>
  <c r="S1177" i="1"/>
  <c r="R1177" i="1"/>
  <c r="Q1177" i="1"/>
  <c r="S1186" i="1"/>
  <c r="R1186" i="1"/>
  <c r="Q1186" i="1"/>
  <c r="S1187" i="1"/>
  <c r="R1187" i="1"/>
  <c r="Q1187" i="1"/>
  <c r="S1194" i="1"/>
  <c r="R1194" i="1"/>
  <c r="Q1194" i="1"/>
  <c r="S1196" i="1"/>
  <c r="R1196" i="1"/>
  <c r="Q1196" i="1"/>
  <c r="S1202" i="1"/>
  <c r="R1202" i="1"/>
  <c r="Q1202" i="1"/>
  <c r="S1210" i="1"/>
  <c r="R1210" i="1"/>
  <c r="Q1210" i="1"/>
  <c r="S1218" i="1"/>
  <c r="R1218" i="1"/>
  <c r="Q1218" i="1"/>
  <c r="S1226" i="1"/>
  <c r="R1226" i="1"/>
  <c r="Q1226" i="1"/>
  <c r="S1234" i="1"/>
  <c r="R1234" i="1"/>
  <c r="Q1234" i="1"/>
  <c r="S1242" i="1"/>
  <c r="R1242" i="1"/>
  <c r="Q1242" i="1"/>
  <c r="S1250" i="1"/>
  <c r="R1250" i="1"/>
  <c r="Q1250" i="1"/>
  <c r="S1259" i="1"/>
  <c r="R1259" i="1"/>
  <c r="Q1259" i="1"/>
  <c r="S1267" i="1"/>
  <c r="R1267" i="1"/>
  <c r="Q1267" i="1"/>
  <c r="S1275" i="1"/>
  <c r="R1275" i="1"/>
  <c r="Q1275" i="1"/>
  <c r="S1283" i="1"/>
  <c r="R1283" i="1"/>
  <c r="Q1283" i="1"/>
  <c r="S1291" i="1"/>
  <c r="R1291" i="1"/>
  <c r="Q1291" i="1"/>
  <c r="S1299" i="1"/>
  <c r="R1299" i="1"/>
  <c r="Q1299" i="1"/>
  <c r="S1307" i="1"/>
  <c r="R1307" i="1"/>
  <c r="Q1307" i="1"/>
  <c r="S1315" i="1"/>
  <c r="R1315" i="1"/>
  <c r="Q1315" i="1"/>
  <c r="S1323" i="1"/>
  <c r="R1323" i="1"/>
  <c r="Q1323" i="1"/>
  <c r="S1331" i="1"/>
  <c r="R1331" i="1"/>
  <c r="Q1331" i="1"/>
  <c r="S1340" i="1"/>
  <c r="R1340" i="1"/>
  <c r="Q1340" i="1"/>
  <c r="P1047" i="1"/>
  <c r="Q1055" i="1"/>
  <c r="S1057" i="1"/>
  <c r="S1058" i="1"/>
  <c r="R1058" i="1"/>
  <c r="Q1058" i="1"/>
  <c r="P1060" i="1"/>
  <c r="P1061" i="1"/>
  <c r="S1073" i="1"/>
  <c r="S1074" i="1"/>
  <c r="R1074" i="1"/>
  <c r="Q1074" i="1"/>
  <c r="P1076" i="1"/>
  <c r="P1077" i="1"/>
  <c r="P1080" i="1"/>
  <c r="S1089" i="1"/>
  <c r="S1090" i="1"/>
  <c r="R1090" i="1"/>
  <c r="Q1090" i="1"/>
  <c r="P1092" i="1"/>
  <c r="P1093" i="1"/>
  <c r="S1105" i="1"/>
  <c r="S1106" i="1"/>
  <c r="R1106" i="1"/>
  <c r="Q1106" i="1"/>
  <c r="P1108" i="1"/>
  <c r="P1109" i="1"/>
  <c r="S1121" i="1"/>
  <c r="S1122" i="1"/>
  <c r="R1122" i="1"/>
  <c r="Q1122" i="1"/>
  <c r="P1124" i="1"/>
  <c r="P1125" i="1"/>
  <c r="S1137" i="1"/>
  <c r="S1138" i="1"/>
  <c r="R1138" i="1"/>
  <c r="Q1138" i="1"/>
  <c r="P1140" i="1"/>
  <c r="P1141" i="1"/>
  <c r="Q1152" i="1"/>
  <c r="S1152" i="1"/>
  <c r="R1152" i="1"/>
  <c r="Q1160" i="1"/>
  <c r="S1160" i="1"/>
  <c r="R1160" i="1"/>
  <c r="Q1168" i="1"/>
  <c r="S1168" i="1"/>
  <c r="R1168" i="1"/>
  <c r="Q1176" i="1"/>
  <c r="S1176" i="1"/>
  <c r="R1176" i="1"/>
  <c r="Q1184" i="1"/>
  <c r="S1184" i="1"/>
  <c r="R1184" i="1"/>
  <c r="S1193" i="1"/>
  <c r="R1193" i="1"/>
  <c r="Q1193" i="1"/>
  <c r="S1201" i="1"/>
  <c r="R1201" i="1"/>
  <c r="Q1201" i="1"/>
  <c r="S1209" i="1"/>
  <c r="R1209" i="1"/>
  <c r="Q1209" i="1"/>
  <c r="S1225" i="1"/>
  <c r="R1225" i="1"/>
  <c r="Q1225" i="1"/>
  <c r="S1233" i="1"/>
  <c r="R1233" i="1"/>
  <c r="Q1233" i="1"/>
  <c r="S1241" i="1"/>
  <c r="R1241" i="1"/>
  <c r="Q1241" i="1"/>
  <c r="S1249" i="1"/>
  <c r="R1249" i="1"/>
  <c r="Q1249" i="1"/>
  <c r="S1258" i="1"/>
  <c r="R1258" i="1"/>
  <c r="Q1258" i="1"/>
  <c r="S1266" i="1"/>
  <c r="R1266" i="1"/>
  <c r="Q1266" i="1"/>
  <c r="S1274" i="1"/>
  <c r="R1274" i="1"/>
  <c r="Q1274" i="1"/>
  <c r="S1282" i="1"/>
  <c r="R1282" i="1"/>
  <c r="Q1282" i="1"/>
  <c r="S1290" i="1"/>
  <c r="R1290" i="1"/>
  <c r="Q1290" i="1"/>
  <c r="S1298" i="1"/>
  <c r="R1298" i="1"/>
  <c r="Q1298" i="1"/>
  <c r="S1306" i="1"/>
  <c r="R1306" i="1"/>
  <c r="Q1306" i="1"/>
  <c r="S1314" i="1"/>
  <c r="R1314" i="1"/>
  <c r="Q1314" i="1"/>
  <c r="S1322" i="1"/>
  <c r="R1322" i="1"/>
  <c r="Q1322" i="1"/>
  <c r="S1330" i="1"/>
  <c r="R1330" i="1"/>
  <c r="Q1330" i="1"/>
  <c r="S1339" i="1"/>
  <c r="R1339" i="1"/>
  <c r="Q1339" i="1"/>
  <c r="R1349" i="1"/>
  <c r="Q1349" i="1"/>
  <c r="S1349" i="1"/>
  <c r="S1350" i="1"/>
  <c r="R1350" i="1"/>
  <c r="Q1350" i="1"/>
  <c r="R1357" i="1"/>
  <c r="Q1357" i="1"/>
  <c r="S1357" i="1"/>
  <c r="S1358" i="1"/>
  <c r="R1358" i="1"/>
  <c r="Q1358" i="1"/>
  <c r="S1364" i="1"/>
  <c r="R1364" i="1"/>
  <c r="Q1364" i="1"/>
  <c r="S1372" i="1"/>
  <c r="R1372" i="1"/>
  <c r="Q1372" i="1"/>
  <c r="S1380" i="1"/>
  <c r="R1380" i="1"/>
  <c r="Q1380" i="1"/>
  <c r="S1388" i="1"/>
  <c r="R1388" i="1"/>
  <c r="Q1388" i="1"/>
  <c r="S1404" i="1"/>
  <c r="R1404" i="1"/>
  <c r="Q1404" i="1"/>
  <c r="S1412" i="1"/>
  <c r="R1412" i="1"/>
  <c r="Q1412" i="1"/>
  <c r="S1420" i="1"/>
  <c r="R1420" i="1"/>
  <c r="Q1420" i="1"/>
  <c r="S1428" i="1"/>
  <c r="R1428" i="1"/>
  <c r="Q1428" i="1"/>
  <c r="S1436" i="1"/>
  <c r="R1436" i="1"/>
  <c r="Q1436" i="1"/>
  <c r="S1444" i="1"/>
  <c r="R1444" i="1"/>
  <c r="Q1444" i="1"/>
  <c r="Q1448" i="1"/>
  <c r="S1448" i="1"/>
  <c r="R1448" i="1"/>
  <c r="S1452" i="1"/>
  <c r="R1452" i="1"/>
  <c r="Q1452" i="1"/>
  <c r="S1460" i="1"/>
  <c r="R1460" i="1"/>
  <c r="Q1460" i="1"/>
  <c r="S1468" i="1"/>
  <c r="R1468" i="1"/>
  <c r="Q1468" i="1"/>
  <c r="S1476" i="1"/>
  <c r="R1476" i="1"/>
  <c r="Q1476" i="1"/>
  <c r="S1484" i="1"/>
  <c r="R1484" i="1"/>
  <c r="Q1484" i="1"/>
  <c r="S1492" i="1"/>
  <c r="R1492" i="1"/>
  <c r="Q1492" i="1"/>
  <c r="S1500" i="1"/>
  <c r="R1500" i="1"/>
  <c r="Q1500" i="1"/>
  <c r="S1508" i="1"/>
  <c r="R1508" i="1"/>
  <c r="Q1508" i="1"/>
  <c r="S1524" i="1"/>
  <c r="R1524" i="1"/>
  <c r="Q1524" i="1"/>
  <c r="S1527" i="1"/>
  <c r="R1527" i="1"/>
  <c r="Q1527" i="1"/>
  <c r="S1532" i="1"/>
  <c r="R1532" i="1"/>
  <c r="Q1532" i="1"/>
  <c r="S1540" i="1"/>
  <c r="R1540" i="1"/>
  <c r="Q1540" i="1"/>
  <c r="S1548" i="1"/>
  <c r="R1548" i="1"/>
  <c r="Q1548" i="1"/>
  <c r="S1556" i="1"/>
  <c r="R1556" i="1"/>
  <c r="Q1556" i="1"/>
  <c r="S1564" i="1"/>
  <c r="R1564" i="1"/>
  <c r="Q1564" i="1"/>
  <c r="S1572" i="1"/>
  <c r="R1572" i="1"/>
  <c r="Q1572" i="1"/>
  <c r="S1580" i="1"/>
  <c r="R1580" i="1"/>
  <c r="Q1580" i="1"/>
  <c r="S1588" i="1"/>
  <c r="R1588" i="1"/>
  <c r="Q1588" i="1"/>
  <c r="S1596" i="1"/>
  <c r="R1596" i="1"/>
  <c r="Q1596" i="1"/>
  <c r="R1605" i="1"/>
  <c r="Q1605" i="1"/>
  <c r="S1605" i="1"/>
  <c r="R1613" i="1"/>
  <c r="Q1613" i="1"/>
  <c r="S1613" i="1"/>
  <c r="R1621" i="1"/>
  <c r="Q1621" i="1"/>
  <c r="S1621" i="1"/>
  <c r="R1629" i="1"/>
  <c r="Q1629" i="1"/>
  <c r="S1629" i="1"/>
  <c r="S1638" i="1"/>
  <c r="R1638" i="1"/>
  <c r="Q1638" i="1"/>
  <c r="S1646" i="1"/>
  <c r="R1646" i="1"/>
  <c r="Q1646" i="1"/>
  <c r="S1654" i="1"/>
  <c r="R1654" i="1"/>
  <c r="Q1654" i="1"/>
  <c r="Q1254" i="1"/>
  <c r="Q1334" i="1"/>
  <c r="Q1342" i="1"/>
  <c r="S1363" i="1"/>
  <c r="R1363" i="1"/>
  <c r="Q1363" i="1"/>
  <c r="S1371" i="1"/>
  <c r="R1371" i="1"/>
  <c r="Q1371" i="1"/>
  <c r="S1379" i="1"/>
  <c r="R1379" i="1"/>
  <c r="Q1379" i="1"/>
  <c r="S1387" i="1"/>
  <c r="R1387" i="1"/>
  <c r="Q1387" i="1"/>
  <c r="S1395" i="1"/>
  <c r="R1395" i="1"/>
  <c r="Q1395" i="1"/>
  <c r="S1396" i="1"/>
  <c r="R1396" i="1"/>
  <c r="Q1396" i="1"/>
  <c r="S1403" i="1"/>
  <c r="R1403" i="1"/>
  <c r="Q1403" i="1"/>
  <c r="S1411" i="1"/>
  <c r="R1411" i="1"/>
  <c r="Q1411" i="1"/>
  <c r="S1419" i="1"/>
  <c r="R1419" i="1"/>
  <c r="Q1419" i="1"/>
  <c r="S1427" i="1"/>
  <c r="R1427" i="1"/>
  <c r="Q1427" i="1"/>
  <c r="S1443" i="1"/>
  <c r="R1443" i="1"/>
  <c r="Q1443" i="1"/>
  <c r="S1451" i="1"/>
  <c r="R1451" i="1"/>
  <c r="Q1451" i="1"/>
  <c r="S1459" i="1"/>
  <c r="R1459" i="1"/>
  <c r="Q1459" i="1"/>
  <c r="S1467" i="1"/>
  <c r="R1467" i="1"/>
  <c r="Q1467" i="1"/>
  <c r="S1475" i="1"/>
  <c r="R1475" i="1"/>
  <c r="Q1475" i="1"/>
  <c r="S1483" i="1"/>
  <c r="R1483" i="1"/>
  <c r="Q1483" i="1"/>
  <c r="S1491" i="1"/>
  <c r="R1491" i="1"/>
  <c r="Q1491" i="1"/>
  <c r="S1499" i="1"/>
  <c r="R1499" i="1"/>
  <c r="Q1499" i="1"/>
  <c r="S1507" i="1"/>
  <c r="R1507" i="1"/>
  <c r="Q1507" i="1"/>
  <c r="S1515" i="1"/>
  <c r="R1515" i="1"/>
  <c r="Q1515" i="1"/>
  <c r="S1531" i="1"/>
  <c r="R1531" i="1"/>
  <c r="Q1531" i="1"/>
  <c r="S1539" i="1"/>
  <c r="R1539" i="1"/>
  <c r="Q1539" i="1"/>
  <c r="S1547" i="1"/>
  <c r="R1547" i="1"/>
  <c r="Q1547" i="1"/>
  <c r="S1555" i="1"/>
  <c r="R1555" i="1"/>
  <c r="Q1555" i="1"/>
  <c r="S1563" i="1"/>
  <c r="R1563" i="1"/>
  <c r="Q1563" i="1"/>
  <c r="S1571" i="1"/>
  <c r="R1571" i="1"/>
  <c r="Q1571" i="1"/>
  <c r="S1579" i="1"/>
  <c r="R1579" i="1"/>
  <c r="Q1579" i="1"/>
  <c r="S1587" i="1"/>
  <c r="R1587" i="1"/>
  <c r="Q1587" i="1"/>
  <c r="S1595" i="1"/>
  <c r="R1595" i="1"/>
  <c r="Q1595" i="1"/>
  <c r="S1604" i="1"/>
  <c r="R1604" i="1"/>
  <c r="Q1604" i="1"/>
  <c r="S1612" i="1"/>
  <c r="R1612" i="1"/>
  <c r="Q1612" i="1"/>
  <c r="S1620" i="1"/>
  <c r="R1620" i="1"/>
  <c r="Q1620" i="1"/>
  <c r="S1628" i="1"/>
  <c r="R1628" i="1"/>
  <c r="Q1628" i="1"/>
  <c r="R1637" i="1"/>
  <c r="Q1637" i="1"/>
  <c r="S1637" i="1"/>
  <c r="R1645" i="1"/>
  <c r="Q1645" i="1"/>
  <c r="S1645" i="1"/>
  <c r="R1653" i="1"/>
  <c r="Q1653" i="1"/>
  <c r="S1653" i="1"/>
  <c r="Q1185" i="1"/>
  <c r="R1254" i="1"/>
  <c r="R1334" i="1"/>
  <c r="R1342" i="1"/>
  <c r="S1362" i="1"/>
  <c r="R1362" i="1"/>
  <c r="Q1362" i="1"/>
  <c r="S1370" i="1"/>
  <c r="R1370" i="1"/>
  <c r="Q1370" i="1"/>
  <c r="S1378" i="1"/>
  <c r="R1378" i="1"/>
  <c r="Q1378" i="1"/>
  <c r="S1386" i="1"/>
  <c r="R1386" i="1"/>
  <c r="Q1386" i="1"/>
  <c r="S1394" i="1"/>
  <c r="R1394" i="1"/>
  <c r="Q1394" i="1"/>
  <c r="S1402" i="1"/>
  <c r="R1402" i="1"/>
  <c r="Q1402" i="1"/>
  <c r="S1410" i="1"/>
  <c r="R1410" i="1"/>
  <c r="Q1410" i="1"/>
  <c r="S1426" i="1"/>
  <c r="R1426" i="1"/>
  <c r="Q1426" i="1"/>
  <c r="S1434" i="1"/>
  <c r="R1434" i="1"/>
  <c r="Q1434" i="1"/>
  <c r="S1442" i="1"/>
  <c r="R1442" i="1"/>
  <c r="Q1442" i="1"/>
  <c r="S1450" i="1"/>
  <c r="R1450" i="1"/>
  <c r="Q1450" i="1"/>
  <c r="S1458" i="1"/>
  <c r="R1458" i="1"/>
  <c r="Q1458" i="1"/>
  <c r="S1466" i="1"/>
  <c r="R1466" i="1"/>
  <c r="Q1466" i="1"/>
  <c r="S1474" i="1"/>
  <c r="R1474" i="1"/>
  <c r="Q1474" i="1"/>
  <c r="S1482" i="1"/>
  <c r="R1482" i="1"/>
  <c r="Q1482" i="1"/>
  <c r="S1490" i="1"/>
  <c r="R1490" i="1"/>
  <c r="Q1490" i="1"/>
  <c r="S1498" i="1"/>
  <c r="R1498" i="1"/>
  <c r="Q1498" i="1"/>
  <c r="S1514" i="1"/>
  <c r="R1514" i="1"/>
  <c r="Q1514" i="1"/>
  <c r="S1522" i="1"/>
  <c r="R1522" i="1"/>
  <c r="Q1522" i="1"/>
  <c r="S1530" i="1"/>
  <c r="R1530" i="1"/>
  <c r="Q1530" i="1"/>
  <c r="S1538" i="1"/>
  <c r="R1538" i="1"/>
  <c r="Q1538" i="1"/>
  <c r="S1546" i="1"/>
  <c r="R1546" i="1"/>
  <c r="Q1546" i="1"/>
  <c r="S1554" i="1"/>
  <c r="R1554" i="1"/>
  <c r="Q1554" i="1"/>
  <c r="R1557" i="1"/>
  <c r="Q1557" i="1"/>
  <c r="S1557" i="1"/>
  <c r="S1562" i="1"/>
  <c r="R1562" i="1"/>
  <c r="Q1562" i="1"/>
  <c r="S1570" i="1"/>
  <c r="R1570" i="1"/>
  <c r="Q1570" i="1"/>
  <c r="S1578" i="1"/>
  <c r="R1578" i="1"/>
  <c r="Q1578" i="1"/>
  <c r="S1586" i="1"/>
  <c r="R1586" i="1"/>
  <c r="Q1586" i="1"/>
  <c r="S1594" i="1"/>
  <c r="R1594" i="1"/>
  <c r="Q1594" i="1"/>
  <c r="S1603" i="1"/>
  <c r="R1603" i="1"/>
  <c r="Q1603" i="1"/>
  <c r="S1619" i="1"/>
  <c r="R1619" i="1"/>
  <c r="Q1619" i="1"/>
  <c r="S1627" i="1"/>
  <c r="R1627" i="1"/>
  <c r="Q1627" i="1"/>
  <c r="S1636" i="1"/>
  <c r="R1636" i="1"/>
  <c r="Q1636" i="1"/>
  <c r="S1644" i="1"/>
  <c r="R1644" i="1"/>
  <c r="Q1644" i="1"/>
  <c r="S1652" i="1"/>
  <c r="R1652" i="1"/>
  <c r="Q1652" i="1"/>
  <c r="R1661" i="1"/>
  <c r="Q1661" i="1"/>
  <c r="S1661" i="1"/>
  <c r="S1662" i="1"/>
  <c r="R1662" i="1"/>
  <c r="Q1662" i="1"/>
  <c r="S1663" i="1"/>
  <c r="R1663" i="1"/>
  <c r="Q1663" i="1"/>
  <c r="R1185" i="1"/>
  <c r="Q1348" i="1"/>
  <c r="S1361" i="1"/>
  <c r="R1361" i="1"/>
  <c r="Q1361" i="1"/>
  <c r="S1369" i="1"/>
  <c r="R1369" i="1"/>
  <c r="Q1369" i="1"/>
  <c r="S1377" i="1"/>
  <c r="R1377" i="1"/>
  <c r="Q1377" i="1"/>
  <c r="S1385" i="1"/>
  <c r="R1385" i="1"/>
  <c r="Q1385" i="1"/>
  <c r="S1393" i="1"/>
  <c r="R1393" i="1"/>
  <c r="Q1393" i="1"/>
  <c r="S1401" i="1"/>
  <c r="R1401" i="1"/>
  <c r="Q1401" i="1"/>
  <c r="S1409" i="1"/>
  <c r="R1409" i="1"/>
  <c r="Q1409" i="1"/>
  <c r="S1417" i="1"/>
  <c r="R1417" i="1"/>
  <c r="Q1417" i="1"/>
  <c r="S1418" i="1"/>
  <c r="R1418" i="1"/>
  <c r="Q1418" i="1"/>
  <c r="S1425" i="1"/>
  <c r="R1425" i="1"/>
  <c r="Q1425" i="1"/>
  <c r="S1433" i="1"/>
  <c r="R1433" i="1"/>
  <c r="Q1433" i="1"/>
  <c r="S1441" i="1"/>
  <c r="R1441" i="1"/>
  <c r="Q1441" i="1"/>
  <c r="S1449" i="1"/>
  <c r="R1449" i="1"/>
  <c r="Q1449" i="1"/>
  <c r="S1457" i="1"/>
  <c r="R1457" i="1"/>
  <c r="Q1457" i="1"/>
  <c r="S1465" i="1"/>
  <c r="R1465" i="1"/>
  <c r="Q1465" i="1"/>
  <c r="S1473" i="1"/>
  <c r="R1473" i="1"/>
  <c r="Q1473" i="1"/>
  <c r="S1481" i="1"/>
  <c r="R1481" i="1"/>
  <c r="Q1481" i="1"/>
  <c r="S1497" i="1"/>
  <c r="R1497" i="1"/>
  <c r="Q1497" i="1"/>
  <c r="S1505" i="1"/>
  <c r="R1505" i="1"/>
  <c r="Q1505" i="1"/>
  <c r="S1510" i="1"/>
  <c r="R1510" i="1"/>
  <c r="Q1510" i="1"/>
  <c r="S1513" i="1"/>
  <c r="R1513" i="1"/>
  <c r="Q1513" i="1"/>
  <c r="S1516" i="1"/>
  <c r="R1516" i="1"/>
  <c r="Q1516" i="1"/>
  <c r="S1521" i="1"/>
  <c r="R1521" i="1"/>
  <c r="Q1521" i="1"/>
  <c r="S1529" i="1"/>
  <c r="R1529" i="1"/>
  <c r="Q1529" i="1"/>
  <c r="S1537" i="1"/>
  <c r="R1537" i="1"/>
  <c r="Q1537" i="1"/>
  <c r="S1545" i="1"/>
  <c r="R1545" i="1"/>
  <c r="Q1545" i="1"/>
  <c r="S1553" i="1"/>
  <c r="R1553" i="1"/>
  <c r="Q1553" i="1"/>
  <c r="S1561" i="1"/>
  <c r="R1561" i="1"/>
  <c r="Q1561" i="1"/>
  <c r="S1569" i="1"/>
  <c r="R1569" i="1"/>
  <c r="Q1569" i="1"/>
  <c r="S1577" i="1"/>
  <c r="R1577" i="1"/>
  <c r="Q1577" i="1"/>
  <c r="S1585" i="1"/>
  <c r="R1585" i="1"/>
  <c r="Q1585" i="1"/>
  <c r="S1593" i="1"/>
  <c r="R1593" i="1"/>
  <c r="Q1593" i="1"/>
  <c r="S1602" i="1"/>
  <c r="R1602" i="1"/>
  <c r="Q1602" i="1"/>
  <c r="S1610" i="1"/>
  <c r="R1610" i="1"/>
  <c r="Q1610" i="1"/>
  <c r="S1611" i="1"/>
  <c r="R1611" i="1"/>
  <c r="Q1611" i="1"/>
  <c r="S1618" i="1"/>
  <c r="R1618" i="1"/>
  <c r="Q1618" i="1"/>
  <c r="S1635" i="1"/>
  <c r="R1635" i="1"/>
  <c r="Q1635" i="1"/>
  <c r="S1643" i="1"/>
  <c r="R1643" i="1"/>
  <c r="Q1643" i="1"/>
  <c r="S1651" i="1"/>
  <c r="R1651" i="1"/>
  <c r="Q1651" i="1"/>
  <c r="R1348" i="1"/>
  <c r="Q1360" i="1"/>
  <c r="S1360" i="1"/>
  <c r="R1360" i="1"/>
  <c r="R1365" i="1"/>
  <c r="Q1365" i="1"/>
  <c r="S1365" i="1"/>
  <c r="Q1368" i="1"/>
  <c r="S1368" i="1"/>
  <c r="R1368" i="1"/>
  <c r="Q1376" i="1"/>
  <c r="S1376" i="1"/>
  <c r="R1376" i="1"/>
  <c r="Q1384" i="1"/>
  <c r="S1384" i="1"/>
  <c r="R1384" i="1"/>
  <c r="Q1392" i="1"/>
  <c r="S1392" i="1"/>
  <c r="R1392" i="1"/>
  <c r="Q1400" i="1"/>
  <c r="S1400" i="1"/>
  <c r="R1400" i="1"/>
  <c r="Q1408" i="1"/>
  <c r="S1408" i="1"/>
  <c r="R1408" i="1"/>
  <c r="Q1416" i="1"/>
  <c r="S1416" i="1"/>
  <c r="R1416" i="1"/>
  <c r="Q1424" i="1"/>
  <c r="S1424" i="1"/>
  <c r="R1424" i="1"/>
  <c r="Q1432" i="1"/>
  <c r="S1432" i="1"/>
  <c r="R1432" i="1"/>
  <c r="Q1440" i="1"/>
  <c r="S1440" i="1"/>
  <c r="R1440" i="1"/>
  <c r="Q1456" i="1"/>
  <c r="S1456" i="1"/>
  <c r="R1456" i="1"/>
  <c r="Q1464" i="1"/>
  <c r="S1464" i="1"/>
  <c r="R1464" i="1"/>
  <c r="Q1472" i="1"/>
  <c r="S1472" i="1"/>
  <c r="R1472" i="1"/>
  <c r="Q1480" i="1"/>
  <c r="S1480" i="1"/>
  <c r="R1480" i="1"/>
  <c r="Q1488" i="1"/>
  <c r="S1488" i="1"/>
  <c r="R1488" i="1"/>
  <c r="S1489" i="1"/>
  <c r="R1489" i="1"/>
  <c r="Q1489" i="1"/>
  <c r="Q1496" i="1"/>
  <c r="S1496" i="1"/>
  <c r="R1496" i="1"/>
  <c r="Q1504" i="1"/>
  <c r="S1504" i="1"/>
  <c r="R1504" i="1"/>
  <c r="Q1512" i="1"/>
  <c r="S1512" i="1"/>
  <c r="R1512" i="1"/>
  <c r="Q1520" i="1"/>
  <c r="S1520" i="1"/>
  <c r="R1520" i="1"/>
  <c r="S1523" i="1"/>
  <c r="R1523" i="1"/>
  <c r="Q1523" i="1"/>
  <c r="Q1528" i="1"/>
  <c r="S1528" i="1"/>
  <c r="R1528" i="1"/>
  <c r="Q1536" i="1"/>
  <c r="S1536" i="1"/>
  <c r="R1536" i="1"/>
  <c r="Q1544" i="1"/>
  <c r="S1544" i="1"/>
  <c r="R1544" i="1"/>
  <c r="Q1552" i="1"/>
  <c r="S1552" i="1"/>
  <c r="R1552" i="1"/>
  <c r="Q1560" i="1"/>
  <c r="S1560" i="1"/>
  <c r="R1560" i="1"/>
  <c r="Q1568" i="1"/>
  <c r="S1568" i="1"/>
  <c r="R1568" i="1"/>
  <c r="Q1576" i="1"/>
  <c r="S1576" i="1"/>
  <c r="R1576" i="1"/>
  <c r="Q1584" i="1"/>
  <c r="S1584" i="1"/>
  <c r="R1584" i="1"/>
  <c r="Q1592" i="1"/>
  <c r="S1592" i="1"/>
  <c r="R1592" i="1"/>
  <c r="S1601" i="1"/>
  <c r="R1601" i="1"/>
  <c r="Q1601" i="1"/>
  <c r="S1609" i="1"/>
  <c r="R1609" i="1"/>
  <c r="Q1609" i="1"/>
  <c r="S1617" i="1"/>
  <c r="R1617" i="1"/>
  <c r="Q1617" i="1"/>
  <c r="S1625" i="1"/>
  <c r="R1625" i="1"/>
  <c r="Q1625" i="1"/>
  <c r="S1626" i="1"/>
  <c r="R1626" i="1"/>
  <c r="Q1626" i="1"/>
  <c r="S1633" i="1"/>
  <c r="R1633" i="1"/>
  <c r="Q1633" i="1"/>
  <c r="S1642" i="1"/>
  <c r="R1642" i="1"/>
  <c r="Q1642" i="1"/>
  <c r="S1650" i="1"/>
  <c r="R1650" i="1"/>
  <c r="Q1650" i="1"/>
  <c r="S1659" i="1"/>
  <c r="R1659" i="1"/>
  <c r="Q1659" i="1"/>
  <c r="S1367" i="1"/>
  <c r="R1367" i="1"/>
  <c r="Q1367" i="1"/>
  <c r="S1375" i="1"/>
  <c r="R1375" i="1"/>
  <c r="Q1375" i="1"/>
  <c r="S1383" i="1"/>
  <c r="R1383" i="1"/>
  <c r="Q1383" i="1"/>
  <c r="S1391" i="1"/>
  <c r="R1391" i="1"/>
  <c r="Q1391" i="1"/>
  <c r="S1399" i="1"/>
  <c r="R1399" i="1"/>
  <c r="Q1399" i="1"/>
  <c r="S1407" i="1"/>
  <c r="R1407" i="1"/>
  <c r="Q1407" i="1"/>
  <c r="S1415" i="1"/>
  <c r="R1415" i="1"/>
  <c r="Q1415" i="1"/>
  <c r="S1423" i="1"/>
  <c r="R1423" i="1"/>
  <c r="Q1423" i="1"/>
  <c r="S1431" i="1"/>
  <c r="R1431" i="1"/>
  <c r="Q1431" i="1"/>
  <c r="S1435" i="1"/>
  <c r="R1435" i="1"/>
  <c r="Q1435" i="1"/>
  <c r="S1439" i="1"/>
  <c r="R1439" i="1"/>
  <c r="Q1439" i="1"/>
  <c r="S1447" i="1"/>
  <c r="R1447" i="1"/>
  <c r="Q1447" i="1"/>
  <c r="S1455" i="1"/>
  <c r="R1455" i="1"/>
  <c r="Q1455" i="1"/>
  <c r="S1463" i="1"/>
  <c r="R1463" i="1"/>
  <c r="Q1463" i="1"/>
  <c r="S1471" i="1"/>
  <c r="R1471" i="1"/>
  <c r="Q1471" i="1"/>
  <c r="S1479" i="1"/>
  <c r="R1479" i="1"/>
  <c r="Q1479" i="1"/>
  <c r="S1495" i="1"/>
  <c r="R1495" i="1"/>
  <c r="Q1495" i="1"/>
  <c r="S1503" i="1"/>
  <c r="R1503" i="1"/>
  <c r="Q1503" i="1"/>
  <c r="S1506" i="1"/>
  <c r="R1506" i="1"/>
  <c r="Q1506" i="1"/>
  <c r="S1511" i="1"/>
  <c r="R1511" i="1"/>
  <c r="Q1511" i="1"/>
  <c r="S1519" i="1"/>
  <c r="R1519" i="1"/>
  <c r="Q1519" i="1"/>
  <c r="S1535" i="1"/>
  <c r="R1535" i="1"/>
  <c r="Q1535" i="1"/>
  <c r="S1543" i="1"/>
  <c r="R1543" i="1"/>
  <c r="Q1543" i="1"/>
  <c r="S1551" i="1"/>
  <c r="R1551" i="1"/>
  <c r="Q1551" i="1"/>
  <c r="S1559" i="1"/>
  <c r="R1559" i="1"/>
  <c r="Q1559" i="1"/>
  <c r="S1567" i="1"/>
  <c r="R1567" i="1"/>
  <c r="Q1567" i="1"/>
  <c r="S1575" i="1"/>
  <c r="R1575" i="1"/>
  <c r="Q1575" i="1"/>
  <c r="S1583" i="1"/>
  <c r="R1583" i="1"/>
  <c r="Q1583" i="1"/>
  <c r="S1591" i="1"/>
  <c r="R1591" i="1"/>
  <c r="Q1591" i="1"/>
  <c r="Q1600" i="1"/>
  <c r="S1600" i="1"/>
  <c r="R1600" i="1"/>
  <c r="Q1608" i="1"/>
  <c r="S1608" i="1"/>
  <c r="R1608" i="1"/>
  <c r="Q1616" i="1"/>
  <c r="S1616" i="1"/>
  <c r="R1616" i="1"/>
  <c r="Q1624" i="1"/>
  <c r="S1624" i="1"/>
  <c r="R1624" i="1"/>
  <c r="Q1632" i="1"/>
  <c r="S1632" i="1"/>
  <c r="R1632" i="1"/>
  <c r="S1641" i="1"/>
  <c r="R1641" i="1"/>
  <c r="Q1641" i="1"/>
  <c r="S1649" i="1"/>
  <c r="R1649" i="1"/>
  <c r="Q1649" i="1"/>
  <c r="S1658" i="1"/>
  <c r="R1658" i="1"/>
  <c r="Q1658" i="1"/>
  <c r="S1374" i="1"/>
  <c r="R1374" i="1"/>
  <c r="Q1374" i="1"/>
  <c r="S1382" i="1"/>
  <c r="R1382" i="1"/>
  <c r="Q1382" i="1"/>
  <c r="S1390" i="1"/>
  <c r="R1390" i="1"/>
  <c r="Q1390" i="1"/>
  <c r="S1398" i="1"/>
  <c r="R1398" i="1"/>
  <c r="Q1398" i="1"/>
  <c r="S1406" i="1"/>
  <c r="R1406" i="1"/>
  <c r="Q1406" i="1"/>
  <c r="S1414" i="1"/>
  <c r="R1414" i="1"/>
  <c r="Q1414" i="1"/>
  <c r="S1422" i="1"/>
  <c r="R1422" i="1"/>
  <c r="Q1422" i="1"/>
  <c r="S1430" i="1"/>
  <c r="R1430" i="1"/>
  <c r="Q1430" i="1"/>
  <c r="S1438" i="1"/>
  <c r="R1438" i="1"/>
  <c r="Q1438" i="1"/>
  <c r="S1446" i="1"/>
  <c r="R1446" i="1"/>
  <c r="Q1446" i="1"/>
  <c r="S1454" i="1"/>
  <c r="R1454" i="1"/>
  <c r="Q1454" i="1"/>
  <c r="S1462" i="1"/>
  <c r="R1462" i="1"/>
  <c r="Q1462" i="1"/>
  <c r="S1470" i="1"/>
  <c r="R1470" i="1"/>
  <c r="Q1470" i="1"/>
  <c r="S1478" i="1"/>
  <c r="R1478" i="1"/>
  <c r="Q1478" i="1"/>
  <c r="S1486" i="1"/>
  <c r="R1486" i="1"/>
  <c r="Q1486" i="1"/>
  <c r="S1487" i="1"/>
  <c r="R1487" i="1"/>
  <c r="Q1487" i="1"/>
  <c r="S1494" i="1"/>
  <c r="R1494" i="1"/>
  <c r="Q1494" i="1"/>
  <c r="S1502" i="1"/>
  <c r="R1502" i="1"/>
  <c r="Q1502" i="1"/>
  <c r="S1518" i="1"/>
  <c r="R1518" i="1"/>
  <c r="Q1518" i="1"/>
  <c r="S1526" i="1"/>
  <c r="R1526" i="1"/>
  <c r="Q1526" i="1"/>
  <c r="S1534" i="1"/>
  <c r="R1534" i="1"/>
  <c r="Q1534" i="1"/>
  <c r="S1542" i="1"/>
  <c r="R1542" i="1"/>
  <c r="Q1542" i="1"/>
  <c r="S1550" i="1"/>
  <c r="R1550" i="1"/>
  <c r="Q1550" i="1"/>
  <c r="S1558" i="1"/>
  <c r="R1558" i="1"/>
  <c r="Q1558" i="1"/>
  <c r="S1566" i="1"/>
  <c r="R1566" i="1"/>
  <c r="Q1566" i="1"/>
  <c r="S1574" i="1"/>
  <c r="R1574" i="1"/>
  <c r="Q1574" i="1"/>
  <c r="S1582" i="1"/>
  <c r="R1582" i="1"/>
  <c r="Q1582" i="1"/>
  <c r="S1590" i="1"/>
  <c r="R1590" i="1"/>
  <c r="Q1590" i="1"/>
  <c r="S1599" i="1"/>
  <c r="R1599" i="1"/>
  <c r="Q1599" i="1"/>
  <c r="S1607" i="1"/>
  <c r="R1607" i="1"/>
  <c r="Q1607" i="1"/>
  <c r="S1615" i="1"/>
  <c r="R1615" i="1"/>
  <c r="Q1615" i="1"/>
  <c r="S1623" i="1"/>
  <c r="R1623" i="1"/>
  <c r="Q1623" i="1"/>
  <c r="S1631" i="1"/>
  <c r="R1631" i="1"/>
  <c r="Q1631" i="1"/>
  <c r="Q1640" i="1"/>
  <c r="S1640" i="1"/>
  <c r="R1640" i="1"/>
  <c r="Q1648" i="1"/>
  <c r="S1648" i="1"/>
  <c r="R1648" i="1"/>
  <c r="S1657" i="1"/>
  <c r="R1657" i="1"/>
  <c r="Q1657" i="1"/>
  <c r="S1660" i="1"/>
  <c r="R1660" i="1"/>
  <c r="Q1660" i="1"/>
  <c r="S1366" i="1"/>
  <c r="R1366" i="1"/>
  <c r="Q1366" i="1"/>
  <c r="R1373" i="1"/>
  <c r="Q1373" i="1"/>
  <c r="S1373" i="1"/>
  <c r="R1381" i="1"/>
  <c r="Q1381" i="1"/>
  <c r="S1381" i="1"/>
  <c r="R1389" i="1"/>
  <c r="Q1389" i="1"/>
  <c r="S1389" i="1"/>
  <c r="R1397" i="1"/>
  <c r="Q1397" i="1"/>
  <c r="S1397" i="1"/>
  <c r="R1405" i="1"/>
  <c r="Q1405" i="1"/>
  <c r="S1405" i="1"/>
  <c r="R1413" i="1"/>
  <c r="Q1413" i="1"/>
  <c r="S1413" i="1"/>
  <c r="R1421" i="1"/>
  <c r="Q1421" i="1"/>
  <c r="S1421" i="1"/>
  <c r="R1429" i="1"/>
  <c r="Q1429" i="1"/>
  <c r="S1429" i="1"/>
  <c r="R1437" i="1"/>
  <c r="Q1437" i="1"/>
  <c r="S1437" i="1"/>
  <c r="R1445" i="1"/>
  <c r="Q1445" i="1"/>
  <c r="S1445" i="1"/>
  <c r="R1453" i="1"/>
  <c r="Q1453" i="1"/>
  <c r="S1453" i="1"/>
  <c r="R1461" i="1"/>
  <c r="Q1461" i="1"/>
  <c r="S1461" i="1"/>
  <c r="R1469" i="1"/>
  <c r="Q1469" i="1"/>
  <c r="S1469" i="1"/>
  <c r="R1477" i="1"/>
  <c r="Q1477" i="1"/>
  <c r="S1477" i="1"/>
  <c r="R1485" i="1"/>
  <c r="Q1485" i="1"/>
  <c r="S1485" i="1"/>
  <c r="R1493" i="1"/>
  <c r="Q1493" i="1"/>
  <c r="S1493" i="1"/>
  <c r="R1501" i="1"/>
  <c r="Q1501" i="1"/>
  <c r="S1501" i="1"/>
  <c r="R1509" i="1"/>
  <c r="Q1509" i="1"/>
  <c r="S1509" i="1"/>
  <c r="R1517" i="1"/>
  <c r="Q1517" i="1"/>
  <c r="S1517" i="1"/>
  <c r="R1525" i="1"/>
  <c r="Q1525" i="1"/>
  <c r="S1525" i="1"/>
  <c r="R1533" i="1"/>
  <c r="Q1533" i="1"/>
  <c r="S1533" i="1"/>
  <c r="R1541" i="1"/>
  <c r="Q1541" i="1"/>
  <c r="S1541" i="1"/>
  <c r="R1549" i="1"/>
  <c r="Q1549" i="1"/>
  <c r="S1549" i="1"/>
  <c r="R1565" i="1"/>
  <c r="Q1565" i="1"/>
  <c r="S1565" i="1"/>
  <c r="R1573" i="1"/>
  <c r="Q1573" i="1"/>
  <c r="S1573" i="1"/>
  <c r="R1581" i="1"/>
  <c r="Q1581" i="1"/>
  <c r="S1581" i="1"/>
  <c r="R1589" i="1"/>
  <c r="Q1589" i="1"/>
  <c r="S1589" i="1"/>
  <c r="R1597" i="1"/>
  <c r="Q1597" i="1"/>
  <c r="S1597" i="1"/>
  <c r="S1606" i="1"/>
  <c r="R1606" i="1"/>
  <c r="Q1606" i="1"/>
  <c r="S1614" i="1"/>
  <c r="R1614" i="1"/>
  <c r="Q1614" i="1"/>
  <c r="S1622" i="1"/>
  <c r="R1622" i="1"/>
  <c r="Q1622" i="1"/>
  <c r="S1630" i="1"/>
  <c r="R1630" i="1"/>
  <c r="Q1630" i="1"/>
  <c r="S1639" i="1"/>
  <c r="R1639" i="1"/>
  <c r="Q1639" i="1"/>
  <c r="S1647" i="1"/>
  <c r="R1647" i="1"/>
  <c r="Q1647" i="1"/>
  <c r="S1655" i="1"/>
  <c r="R1655" i="1"/>
  <c r="Q1655" i="1"/>
  <c r="R1656" i="1"/>
  <c r="S1665" i="1"/>
  <c r="Q1665" i="1"/>
  <c r="P1666" i="1"/>
  <c r="S1679" i="1"/>
  <c r="R1679" i="1"/>
  <c r="Q1679" i="1"/>
  <c r="S1681" i="1"/>
  <c r="Q1681" i="1"/>
  <c r="P1682" i="1"/>
  <c r="S1695" i="1"/>
  <c r="R1695" i="1"/>
  <c r="Q1695" i="1"/>
  <c r="S1697" i="1"/>
  <c r="Q1697" i="1"/>
  <c r="P1698" i="1"/>
  <c r="P1699" i="1"/>
  <c r="S1711" i="1"/>
  <c r="R1711" i="1"/>
  <c r="Q1711" i="1"/>
  <c r="S1713" i="1"/>
  <c r="Q1713" i="1"/>
  <c r="P1714" i="1"/>
  <c r="S1727" i="1"/>
  <c r="R1727" i="1"/>
  <c r="Q1727" i="1"/>
  <c r="S1729" i="1"/>
  <c r="Q1729" i="1"/>
  <c r="P1730" i="1"/>
  <c r="S1750" i="1"/>
  <c r="R1750" i="1"/>
  <c r="Q1750" i="1"/>
  <c r="R1760" i="1"/>
  <c r="Q1760" i="1"/>
  <c r="S1760" i="1"/>
  <c r="S1769" i="1"/>
  <c r="R1769" i="1"/>
  <c r="Q1769" i="1"/>
  <c r="S1773" i="1"/>
  <c r="R1773" i="1"/>
  <c r="Q1773" i="1"/>
  <c r="S1778" i="1"/>
  <c r="R1778" i="1"/>
  <c r="Q1778" i="1"/>
  <c r="Q1787" i="1"/>
  <c r="S1787" i="1"/>
  <c r="R1787" i="1"/>
  <c r="S1796" i="1"/>
  <c r="R1796" i="1"/>
  <c r="Q1796" i="1"/>
  <c r="S1814" i="1"/>
  <c r="R1814" i="1"/>
  <c r="Q1814" i="1"/>
  <c r="R1824" i="1"/>
  <c r="Q1824" i="1"/>
  <c r="S1824" i="1"/>
  <c r="S1833" i="1"/>
  <c r="R1833" i="1"/>
  <c r="Q1833" i="1"/>
  <c r="S1837" i="1"/>
  <c r="Q1837" i="1"/>
  <c r="R1837" i="1"/>
  <c r="R1842" i="1"/>
  <c r="S1842" i="1"/>
  <c r="Q1842" i="1"/>
  <c r="Q1843" i="1"/>
  <c r="S1843" i="1"/>
  <c r="R1843" i="1"/>
  <c r="S1850" i="1"/>
  <c r="R1850" i="1"/>
  <c r="Q1850" i="1"/>
  <c r="S1853" i="1"/>
  <c r="R1853" i="1"/>
  <c r="Q1853" i="1"/>
  <c r="S1922" i="1"/>
  <c r="R1922" i="1"/>
  <c r="Q1922" i="1"/>
  <c r="S1954" i="1"/>
  <c r="R1954" i="1"/>
  <c r="Q1954" i="1"/>
  <c r="Q1598" i="1"/>
  <c r="S1656" i="1"/>
  <c r="P1678" i="1"/>
  <c r="P1680" i="1"/>
  <c r="P1694" i="1"/>
  <c r="P1696" i="1"/>
  <c r="P1710" i="1"/>
  <c r="P1712" i="1"/>
  <c r="P1726" i="1"/>
  <c r="P1728" i="1"/>
  <c r="S1740" i="1"/>
  <c r="R1740" i="1"/>
  <c r="Q1740" i="1"/>
  <c r="S1758" i="1"/>
  <c r="R1758" i="1"/>
  <c r="Q1758" i="1"/>
  <c r="R1768" i="1"/>
  <c r="Q1768" i="1"/>
  <c r="S1768" i="1"/>
  <c r="S1777" i="1"/>
  <c r="R1777" i="1"/>
  <c r="Q1777" i="1"/>
  <c r="S1781" i="1"/>
  <c r="R1781" i="1"/>
  <c r="Q1781" i="1"/>
  <c r="S1786" i="1"/>
  <c r="R1786" i="1"/>
  <c r="Q1786" i="1"/>
  <c r="Q1795" i="1"/>
  <c r="S1795" i="1"/>
  <c r="R1795" i="1"/>
  <c r="S1804" i="1"/>
  <c r="R1804" i="1"/>
  <c r="Q1804" i="1"/>
  <c r="S1822" i="1"/>
  <c r="R1822" i="1"/>
  <c r="Q1822" i="1"/>
  <c r="R1832" i="1"/>
  <c r="Q1832" i="1"/>
  <c r="S1832" i="1"/>
  <c r="S1845" i="1"/>
  <c r="R1845" i="1"/>
  <c r="Q1845" i="1"/>
  <c r="S1849" i="1"/>
  <c r="R1849" i="1"/>
  <c r="Q1849" i="1"/>
  <c r="S1890" i="1"/>
  <c r="R1890" i="1"/>
  <c r="Q1890" i="1"/>
  <c r="S1962" i="1"/>
  <c r="R1962" i="1"/>
  <c r="Q1962" i="1"/>
  <c r="S2010" i="1"/>
  <c r="R2010" i="1"/>
  <c r="Q2010" i="1"/>
  <c r="R1598" i="1"/>
  <c r="S1676" i="1"/>
  <c r="R1676" i="1"/>
  <c r="S1677" i="1"/>
  <c r="R1677" i="1"/>
  <c r="Q1677" i="1"/>
  <c r="S1692" i="1"/>
  <c r="R1692" i="1"/>
  <c r="S1693" i="1"/>
  <c r="R1693" i="1"/>
  <c r="Q1693" i="1"/>
  <c r="S1708" i="1"/>
  <c r="R1708" i="1"/>
  <c r="S1709" i="1"/>
  <c r="R1709" i="1"/>
  <c r="Q1709" i="1"/>
  <c r="S1724" i="1"/>
  <c r="R1724" i="1"/>
  <c r="P1733" i="1"/>
  <c r="Q1739" i="1"/>
  <c r="S1739" i="1"/>
  <c r="R1739" i="1"/>
  <c r="S1748" i="1"/>
  <c r="R1748" i="1"/>
  <c r="Q1748" i="1"/>
  <c r="S1766" i="1"/>
  <c r="R1766" i="1"/>
  <c r="Q1766" i="1"/>
  <c r="R1776" i="1"/>
  <c r="Q1776" i="1"/>
  <c r="S1776" i="1"/>
  <c r="S1785" i="1"/>
  <c r="R1785" i="1"/>
  <c r="Q1785" i="1"/>
  <c r="S1789" i="1"/>
  <c r="R1789" i="1"/>
  <c r="Q1789" i="1"/>
  <c r="S1794" i="1"/>
  <c r="R1794" i="1"/>
  <c r="Q1794" i="1"/>
  <c r="Q1803" i="1"/>
  <c r="S1803" i="1"/>
  <c r="R1803" i="1"/>
  <c r="S1812" i="1"/>
  <c r="R1812" i="1"/>
  <c r="Q1812" i="1"/>
  <c r="S1830" i="1"/>
  <c r="R1830" i="1"/>
  <c r="Q1830" i="1"/>
  <c r="S1839" i="1"/>
  <c r="R1839" i="1"/>
  <c r="Q1839" i="1"/>
  <c r="S1861" i="1"/>
  <c r="R1861" i="1"/>
  <c r="Q1861" i="1"/>
  <c r="S1930" i="1"/>
  <c r="R1930" i="1"/>
  <c r="Q1930" i="1"/>
  <c r="S1970" i="1"/>
  <c r="R1970" i="1"/>
  <c r="Q1970" i="1"/>
  <c r="P1675" i="1"/>
  <c r="P1691" i="1"/>
  <c r="S1725" i="1"/>
  <c r="R1725" i="1"/>
  <c r="Q1725" i="1"/>
  <c r="S1738" i="1"/>
  <c r="R1738" i="1"/>
  <c r="Q1738" i="1"/>
  <c r="Q1747" i="1"/>
  <c r="S1747" i="1"/>
  <c r="R1747" i="1"/>
  <c r="S1756" i="1"/>
  <c r="R1756" i="1"/>
  <c r="Q1756" i="1"/>
  <c r="S1774" i="1"/>
  <c r="R1774" i="1"/>
  <c r="Q1774" i="1"/>
  <c r="R1784" i="1"/>
  <c r="Q1784" i="1"/>
  <c r="S1784" i="1"/>
  <c r="S1793" i="1"/>
  <c r="R1793" i="1"/>
  <c r="Q1793" i="1"/>
  <c r="S1797" i="1"/>
  <c r="R1797" i="1"/>
  <c r="Q1797" i="1"/>
  <c r="S1802" i="1"/>
  <c r="R1802" i="1"/>
  <c r="Q1802" i="1"/>
  <c r="Q1811" i="1"/>
  <c r="S1811" i="1"/>
  <c r="R1811" i="1"/>
  <c r="S1820" i="1"/>
  <c r="R1820" i="1"/>
  <c r="Q1820" i="1"/>
  <c r="S1847" i="1"/>
  <c r="Q1847" i="1"/>
  <c r="R1847" i="1"/>
  <c r="S1855" i="1"/>
  <c r="R1855" i="1"/>
  <c r="Q1855" i="1"/>
  <c r="S1866" i="1"/>
  <c r="R1866" i="1"/>
  <c r="Q1866" i="1"/>
  <c r="S1898" i="1"/>
  <c r="R1898" i="1"/>
  <c r="Q1898" i="1"/>
  <c r="S1978" i="1"/>
  <c r="R1978" i="1"/>
  <c r="Q1978" i="1"/>
  <c r="S2018" i="1"/>
  <c r="R2018" i="1"/>
  <c r="Q2018" i="1"/>
  <c r="R2037" i="1"/>
  <c r="S2037" i="1"/>
  <c r="Q2037" i="1"/>
  <c r="S1671" i="1"/>
  <c r="R1671" i="1"/>
  <c r="Q1671" i="1"/>
  <c r="S1673" i="1"/>
  <c r="Q1673" i="1"/>
  <c r="P1674" i="1"/>
  <c r="S1687" i="1"/>
  <c r="R1687" i="1"/>
  <c r="Q1687" i="1"/>
  <c r="S1689" i="1"/>
  <c r="Q1689" i="1"/>
  <c r="P1690" i="1"/>
  <c r="S1703" i="1"/>
  <c r="R1703" i="1"/>
  <c r="Q1703" i="1"/>
  <c r="S1705" i="1"/>
  <c r="Q1705" i="1"/>
  <c r="P1706" i="1"/>
  <c r="P1707" i="1"/>
  <c r="S1719" i="1"/>
  <c r="R1719" i="1"/>
  <c r="Q1719" i="1"/>
  <c r="S1721" i="1"/>
  <c r="Q1721" i="1"/>
  <c r="P1722" i="1"/>
  <c r="P1723" i="1"/>
  <c r="S1735" i="1"/>
  <c r="R1735" i="1"/>
  <c r="Q1735" i="1"/>
  <c r="S1737" i="1"/>
  <c r="R1737" i="1"/>
  <c r="Q1737" i="1"/>
  <c r="S1741" i="1"/>
  <c r="R1741" i="1"/>
  <c r="Q1741" i="1"/>
  <c r="S1746" i="1"/>
  <c r="R1746" i="1"/>
  <c r="Q1746" i="1"/>
  <c r="Q1755" i="1"/>
  <c r="S1755" i="1"/>
  <c r="R1755" i="1"/>
  <c r="S1764" i="1"/>
  <c r="R1764" i="1"/>
  <c r="Q1764" i="1"/>
  <c r="S1782" i="1"/>
  <c r="R1782" i="1"/>
  <c r="Q1782" i="1"/>
  <c r="S1801" i="1"/>
  <c r="R1801" i="1"/>
  <c r="Q1801" i="1"/>
  <c r="S1805" i="1"/>
  <c r="R1805" i="1"/>
  <c r="Q1805" i="1"/>
  <c r="S1810" i="1"/>
  <c r="R1810" i="1"/>
  <c r="Q1810" i="1"/>
  <c r="Q1819" i="1"/>
  <c r="S1819" i="1"/>
  <c r="R1819" i="1"/>
  <c r="S1828" i="1"/>
  <c r="R1828" i="1"/>
  <c r="Q1828" i="1"/>
  <c r="S1938" i="1"/>
  <c r="R1938" i="1"/>
  <c r="Q1938" i="1"/>
  <c r="S1986" i="1"/>
  <c r="R1986" i="1"/>
  <c r="Q1986" i="1"/>
  <c r="Q1634" i="1"/>
  <c r="P1670" i="1"/>
  <c r="R1672" i="1"/>
  <c r="Q1672" i="1"/>
  <c r="S1672" i="1"/>
  <c r="P1686" i="1"/>
  <c r="P1688" i="1"/>
  <c r="P1702" i="1"/>
  <c r="R1704" i="1"/>
  <c r="Q1704" i="1"/>
  <c r="S1704" i="1"/>
  <c r="P1718" i="1"/>
  <c r="R1720" i="1"/>
  <c r="Q1720" i="1"/>
  <c r="S1720" i="1"/>
  <c r="P1734" i="1"/>
  <c r="R1736" i="1"/>
  <c r="Q1736" i="1"/>
  <c r="S1736" i="1"/>
  <c r="S1745" i="1"/>
  <c r="R1745" i="1"/>
  <c r="Q1745" i="1"/>
  <c r="S1749" i="1"/>
  <c r="R1749" i="1"/>
  <c r="Q1749" i="1"/>
  <c r="S1754" i="1"/>
  <c r="R1754" i="1"/>
  <c r="Q1754" i="1"/>
  <c r="Q1763" i="1"/>
  <c r="S1763" i="1"/>
  <c r="R1763" i="1"/>
  <c r="S1772" i="1"/>
  <c r="R1772" i="1"/>
  <c r="Q1772" i="1"/>
  <c r="S1790" i="1"/>
  <c r="R1790" i="1"/>
  <c r="Q1790" i="1"/>
  <c r="R1800" i="1"/>
  <c r="Q1800" i="1"/>
  <c r="S1800" i="1"/>
  <c r="S1809" i="1"/>
  <c r="R1809" i="1"/>
  <c r="Q1809" i="1"/>
  <c r="S1813" i="1"/>
  <c r="R1813" i="1"/>
  <c r="Q1813" i="1"/>
  <c r="S1818" i="1"/>
  <c r="R1818" i="1"/>
  <c r="Q1818" i="1"/>
  <c r="Q1827" i="1"/>
  <c r="S1827" i="1"/>
  <c r="R1827" i="1"/>
  <c r="S1836" i="1"/>
  <c r="R1836" i="1"/>
  <c r="Q1836" i="1"/>
  <c r="S1874" i="1"/>
  <c r="R1874" i="1"/>
  <c r="Q1874" i="1"/>
  <c r="S1906" i="1"/>
  <c r="R1906" i="1"/>
  <c r="Q1906" i="1"/>
  <c r="S1994" i="1"/>
  <c r="R1994" i="1"/>
  <c r="Q1994" i="1"/>
  <c r="S2026" i="1"/>
  <c r="R2026" i="1"/>
  <c r="Q2026" i="1"/>
  <c r="R1634" i="1"/>
  <c r="R1664" i="1"/>
  <c r="S1664" i="1"/>
  <c r="S1668" i="1"/>
  <c r="R1668" i="1"/>
  <c r="S1669" i="1"/>
  <c r="R1669" i="1"/>
  <c r="Q1669" i="1"/>
  <c r="S1684" i="1"/>
  <c r="R1684" i="1"/>
  <c r="S1685" i="1"/>
  <c r="R1685" i="1"/>
  <c r="Q1685" i="1"/>
  <c r="S1700" i="1"/>
  <c r="R1700" i="1"/>
  <c r="S1701" i="1"/>
  <c r="R1701" i="1"/>
  <c r="Q1701" i="1"/>
  <c r="S1716" i="1"/>
  <c r="R1716" i="1"/>
  <c r="P1717" i="1"/>
  <c r="S1732" i="1"/>
  <c r="R1732" i="1"/>
  <c r="R1744" i="1"/>
  <c r="Q1744" i="1"/>
  <c r="S1744" i="1"/>
  <c r="S1753" i="1"/>
  <c r="R1753" i="1"/>
  <c r="Q1753" i="1"/>
  <c r="S1757" i="1"/>
  <c r="R1757" i="1"/>
  <c r="Q1757" i="1"/>
  <c r="S1762" i="1"/>
  <c r="R1762" i="1"/>
  <c r="Q1762" i="1"/>
  <c r="Q1771" i="1"/>
  <c r="S1771" i="1"/>
  <c r="R1771" i="1"/>
  <c r="S1780" i="1"/>
  <c r="R1780" i="1"/>
  <c r="Q1780" i="1"/>
  <c r="R1792" i="1"/>
  <c r="Q1792" i="1"/>
  <c r="S1792" i="1"/>
  <c r="S1798" i="1"/>
  <c r="R1798" i="1"/>
  <c r="Q1798" i="1"/>
  <c r="R1808" i="1"/>
  <c r="Q1808" i="1"/>
  <c r="S1808" i="1"/>
  <c r="S1817" i="1"/>
  <c r="R1817" i="1"/>
  <c r="Q1817" i="1"/>
  <c r="S1821" i="1"/>
  <c r="R1821" i="1"/>
  <c r="Q1821" i="1"/>
  <c r="S1826" i="1"/>
  <c r="R1826" i="1"/>
  <c r="Q1826" i="1"/>
  <c r="Q1835" i="1"/>
  <c r="S1835" i="1"/>
  <c r="R1835" i="1"/>
  <c r="S1844" i="1"/>
  <c r="R1844" i="1"/>
  <c r="Q1844" i="1"/>
  <c r="R1852" i="1"/>
  <c r="Q1852" i="1"/>
  <c r="S1852" i="1"/>
  <c r="S1858" i="1"/>
  <c r="R1858" i="1"/>
  <c r="Q1858" i="1"/>
  <c r="S1946" i="1"/>
  <c r="R1946" i="1"/>
  <c r="Q1946" i="1"/>
  <c r="Q1664" i="1"/>
  <c r="R1665" i="1"/>
  <c r="P1667" i="1"/>
  <c r="R1681" i="1"/>
  <c r="P1683" i="1"/>
  <c r="R1697" i="1"/>
  <c r="R1713" i="1"/>
  <c r="P1715" i="1"/>
  <c r="R1729" i="1"/>
  <c r="P1731" i="1"/>
  <c r="S1742" i="1"/>
  <c r="R1742" i="1"/>
  <c r="Q1742" i="1"/>
  <c r="R1752" i="1"/>
  <c r="Q1752" i="1"/>
  <c r="S1752" i="1"/>
  <c r="S1761" i="1"/>
  <c r="R1761" i="1"/>
  <c r="Q1761" i="1"/>
  <c r="S1765" i="1"/>
  <c r="R1765" i="1"/>
  <c r="Q1765" i="1"/>
  <c r="S1770" i="1"/>
  <c r="R1770" i="1"/>
  <c r="Q1770" i="1"/>
  <c r="Q1779" i="1"/>
  <c r="S1779" i="1"/>
  <c r="R1779" i="1"/>
  <c r="S1788" i="1"/>
  <c r="R1788" i="1"/>
  <c r="Q1788" i="1"/>
  <c r="S1806" i="1"/>
  <c r="R1806" i="1"/>
  <c r="Q1806" i="1"/>
  <c r="R1816" i="1"/>
  <c r="Q1816" i="1"/>
  <c r="S1816" i="1"/>
  <c r="S1825" i="1"/>
  <c r="R1825" i="1"/>
  <c r="Q1825" i="1"/>
  <c r="S1829" i="1"/>
  <c r="R1829" i="1"/>
  <c r="Q1829" i="1"/>
  <c r="S1834" i="1"/>
  <c r="R1834" i="1"/>
  <c r="Q1834" i="1"/>
  <c r="S1882" i="1"/>
  <c r="R1882" i="1"/>
  <c r="Q1882" i="1"/>
  <c r="S1914" i="1"/>
  <c r="R1914" i="1"/>
  <c r="Q1914" i="1"/>
  <c r="S2002" i="1"/>
  <c r="R2002" i="1"/>
  <c r="Q2002" i="1"/>
  <c r="S2034" i="1"/>
  <c r="R2034" i="1"/>
  <c r="Q2034" i="1"/>
  <c r="Q1854" i="1"/>
  <c r="P1859" i="1"/>
  <c r="P2152" i="1"/>
  <c r="S2159" i="1"/>
  <c r="R2159" i="1"/>
  <c r="Q2159" i="1"/>
  <c r="P2161" i="1"/>
  <c r="Q1840" i="1"/>
  <c r="R1848" i="1"/>
  <c r="Q1848" i="1"/>
  <c r="S1854" i="1"/>
  <c r="R1862" i="1"/>
  <c r="S1862" i="1"/>
  <c r="P1863" i="1"/>
  <c r="R1868" i="1"/>
  <c r="Q1871" i="1"/>
  <c r="R1876" i="1"/>
  <c r="Q1879" i="1"/>
  <c r="R1884" i="1"/>
  <c r="Q1887" i="1"/>
  <c r="R1892" i="1"/>
  <c r="Q1895" i="1"/>
  <c r="R1900" i="1"/>
  <c r="Q1903" i="1"/>
  <c r="R1908" i="1"/>
  <c r="Q1911" i="1"/>
  <c r="R1916" i="1"/>
  <c r="Q1919" i="1"/>
  <c r="R1924" i="1"/>
  <c r="Q1927" i="1"/>
  <c r="R1932" i="1"/>
  <c r="Q1935" i="1"/>
  <c r="R1940" i="1"/>
  <c r="Q1943" i="1"/>
  <c r="R1948" i="1"/>
  <c r="Q1951" i="1"/>
  <c r="R1956" i="1"/>
  <c r="Q1959" i="1"/>
  <c r="R1964" i="1"/>
  <c r="Q1967" i="1"/>
  <c r="R1972" i="1"/>
  <c r="Q1975" i="1"/>
  <c r="R1980" i="1"/>
  <c r="Q1983" i="1"/>
  <c r="R1988" i="1"/>
  <c r="Q1991" i="1"/>
  <c r="R1996" i="1"/>
  <c r="Q1999" i="1"/>
  <c r="R2004" i="1"/>
  <c r="Q2007" i="1"/>
  <c r="R2012" i="1"/>
  <c r="Q2015" i="1"/>
  <c r="R2020" i="1"/>
  <c r="Q2023" i="1"/>
  <c r="R2028" i="1"/>
  <c r="Q2031" i="1"/>
  <c r="R2056" i="1"/>
  <c r="Q2056" i="1"/>
  <c r="S2056" i="1"/>
  <c r="R2080" i="1"/>
  <c r="Q2080" i="1"/>
  <c r="S2080" i="1"/>
  <c r="S2089" i="1"/>
  <c r="Q2089" i="1"/>
  <c r="R2089" i="1"/>
  <c r="Q2158" i="1"/>
  <c r="R2158" i="1"/>
  <c r="S2765" i="1"/>
  <c r="Q2765" i="1"/>
  <c r="R2765" i="1"/>
  <c r="S2814" i="1"/>
  <c r="R2814" i="1"/>
  <c r="Q2814" i="1"/>
  <c r="Q2843" i="1"/>
  <c r="R2843" i="1"/>
  <c r="S2843" i="1"/>
  <c r="S1840" i="1"/>
  <c r="R1864" i="1"/>
  <c r="Q1864" i="1"/>
  <c r="S1868" i="1"/>
  <c r="S1869" i="1"/>
  <c r="R1869" i="1"/>
  <c r="Q1869" i="1"/>
  <c r="R1871" i="1"/>
  <c r="S1876" i="1"/>
  <c r="S1877" i="1"/>
  <c r="R1877" i="1"/>
  <c r="Q1877" i="1"/>
  <c r="R1879" i="1"/>
  <c r="S1884" i="1"/>
  <c r="S1885" i="1"/>
  <c r="R1885" i="1"/>
  <c r="Q1885" i="1"/>
  <c r="R1887" i="1"/>
  <c r="S1892" i="1"/>
  <c r="S1893" i="1"/>
  <c r="R1893" i="1"/>
  <c r="Q1893" i="1"/>
  <c r="R1895" i="1"/>
  <c r="S1900" i="1"/>
  <c r="S1901" i="1"/>
  <c r="R1901" i="1"/>
  <c r="Q1901" i="1"/>
  <c r="R1903" i="1"/>
  <c r="S1908" i="1"/>
  <c r="S1909" i="1"/>
  <c r="R1909" i="1"/>
  <c r="Q1909" i="1"/>
  <c r="R1911" i="1"/>
  <c r="S1916" i="1"/>
  <c r="S1917" i="1"/>
  <c r="R1917" i="1"/>
  <c r="Q1917" i="1"/>
  <c r="R1919" i="1"/>
  <c r="S1924" i="1"/>
  <c r="S1925" i="1"/>
  <c r="R1925" i="1"/>
  <c r="Q1925" i="1"/>
  <c r="R1927" i="1"/>
  <c r="S1932" i="1"/>
  <c r="S1933" i="1"/>
  <c r="R1933" i="1"/>
  <c r="Q1933" i="1"/>
  <c r="R1935" i="1"/>
  <c r="S1940" i="1"/>
  <c r="S1941" i="1"/>
  <c r="R1941" i="1"/>
  <c r="Q1941" i="1"/>
  <c r="R1943" i="1"/>
  <c r="S1948" i="1"/>
  <c r="S1949" i="1"/>
  <c r="R1949" i="1"/>
  <c r="Q1949" i="1"/>
  <c r="R1951" i="1"/>
  <c r="S1956" i="1"/>
  <c r="S1957" i="1"/>
  <c r="R1957" i="1"/>
  <c r="Q1957" i="1"/>
  <c r="R1959" i="1"/>
  <c r="S1964" i="1"/>
  <c r="S1965" i="1"/>
  <c r="R1965" i="1"/>
  <c r="Q1965" i="1"/>
  <c r="R1967" i="1"/>
  <c r="S1972" i="1"/>
  <c r="S1973" i="1"/>
  <c r="R1973" i="1"/>
  <c r="Q1973" i="1"/>
  <c r="R1975" i="1"/>
  <c r="S1980" i="1"/>
  <c r="S1981" i="1"/>
  <c r="R1981" i="1"/>
  <c r="Q1981" i="1"/>
  <c r="R1983" i="1"/>
  <c r="S1988" i="1"/>
  <c r="S1989" i="1"/>
  <c r="R1989" i="1"/>
  <c r="Q1989" i="1"/>
  <c r="R1991" i="1"/>
  <c r="S1996" i="1"/>
  <c r="S1997" i="1"/>
  <c r="R1997" i="1"/>
  <c r="Q1997" i="1"/>
  <c r="R1999" i="1"/>
  <c r="S2004" i="1"/>
  <c r="S2005" i="1"/>
  <c r="R2005" i="1"/>
  <c r="Q2005" i="1"/>
  <c r="R2007" i="1"/>
  <c r="S2012" i="1"/>
  <c r="S2013" i="1"/>
  <c r="R2013" i="1"/>
  <c r="Q2013" i="1"/>
  <c r="R2015" i="1"/>
  <c r="S2020" i="1"/>
  <c r="S2021" i="1"/>
  <c r="R2021" i="1"/>
  <c r="Q2021" i="1"/>
  <c r="R2023" i="1"/>
  <c r="S2028" i="1"/>
  <c r="S2029" i="1"/>
  <c r="R2029" i="1"/>
  <c r="Q2029" i="1"/>
  <c r="R2031" i="1"/>
  <c r="S2036" i="1"/>
  <c r="S2109" i="1"/>
  <c r="R2109" i="1"/>
  <c r="Q2109" i="1"/>
  <c r="S2111" i="1"/>
  <c r="R2111" i="1"/>
  <c r="Q2111" i="1"/>
  <c r="S2119" i="1"/>
  <c r="R2119" i="1"/>
  <c r="Q2119" i="1"/>
  <c r="S2127" i="1"/>
  <c r="R2127" i="1"/>
  <c r="Q2127" i="1"/>
  <c r="S2135" i="1"/>
  <c r="R2135" i="1"/>
  <c r="Q2135" i="1"/>
  <c r="S2143" i="1"/>
  <c r="R2143" i="1"/>
  <c r="Q2143" i="1"/>
  <c r="R2189" i="1"/>
  <c r="S2189" i="1"/>
  <c r="Q2189" i="1"/>
  <c r="S2192" i="1"/>
  <c r="Q2192" i="1"/>
  <c r="R2192" i="1"/>
  <c r="S2221" i="1"/>
  <c r="R2221" i="1"/>
  <c r="Q2221" i="1"/>
  <c r="S2223" i="1"/>
  <c r="Q2223" i="1"/>
  <c r="R2223" i="1"/>
  <c r="Q1743" i="1"/>
  <c r="Q1751" i="1"/>
  <c r="Q1759" i="1"/>
  <c r="Q1767" i="1"/>
  <c r="Q1775" i="1"/>
  <c r="Q1783" i="1"/>
  <c r="Q1791" i="1"/>
  <c r="Q1799" i="1"/>
  <c r="Q1807" i="1"/>
  <c r="Q1815" i="1"/>
  <c r="Q1823" i="1"/>
  <c r="Q1831" i="1"/>
  <c r="Q1841" i="1"/>
  <c r="R1870" i="1"/>
  <c r="Q1870" i="1"/>
  <c r="S1870" i="1"/>
  <c r="P1872" i="1"/>
  <c r="R1878" i="1"/>
  <c r="Q1878" i="1"/>
  <c r="S1878" i="1"/>
  <c r="P1880" i="1"/>
  <c r="R1886" i="1"/>
  <c r="Q1886" i="1"/>
  <c r="S1886" i="1"/>
  <c r="P1888" i="1"/>
  <c r="R1894" i="1"/>
  <c r="Q1894" i="1"/>
  <c r="S1894" i="1"/>
  <c r="P1896" i="1"/>
  <c r="R1902" i="1"/>
  <c r="Q1902" i="1"/>
  <c r="S1902" i="1"/>
  <c r="P1904" i="1"/>
  <c r="R1910" i="1"/>
  <c r="Q1910" i="1"/>
  <c r="S1910" i="1"/>
  <c r="P1912" i="1"/>
  <c r="R1918" i="1"/>
  <c r="Q1918" i="1"/>
  <c r="S1918" i="1"/>
  <c r="P1920" i="1"/>
  <c r="P1921" i="1"/>
  <c r="R1926" i="1"/>
  <c r="Q1926" i="1"/>
  <c r="S1926" i="1"/>
  <c r="P1928" i="1"/>
  <c r="R1934" i="1"/>
  <c r="Q1934" i="1"/>
  <c r="S1934" i="1"/>
  <c r="P1936" i="1"/>
  <c r="R1942" i="1"/>
  <c r="Q1942" i="1"/>
  <c r="S1942" i="1"/>
  <c r="P1944" i="1"/>
  <c r="R1950" i="1"/>
  <c r="Q1950" i="1"/>
  <c r="S1950" i="1"/>
  <c r="P1952" i="1"/>
  <c r="R1958" i="1"/>
  <c r="Q1958" i="1"/>
  <c r="S1958" i="1"/>
  <c r="P1960" i="1"/>
  <c r="P1961" i="1"/>
  <c r="R1966" i="1"/>
  <c r="Q1966" i="1"/>
  <c r="S1966" i="1"/>
  <c r="P1968" i="1"/>
  <c r="P1969" i="1"/>
  <c r="R1974" i="1"/>
  <c r="Q1974" i="1"/>
  <c r="S1974" i="1"/>
  <c r="P1976" i="1"/>
  <c r="P1977" i="1"/>
  <c r="R1982" i="1"/>
  <c r="Q1982" i="1"/>
  <c r="S1982" i="1"/>
  <c r="P1984" i="1"/>
  <c r="P1985" i="1"/>
  <c r="R1990" i="1"/>
  <c r="Q1990" i="1"/>
  <c r="S1990" i="1"/>
  <c r="P1992" i="1"/>
  <c r="P1993" i="1"/>
  <c r="P1998" i="1"/>
  <c r="P2000" i="1"/>
  <c r="P2006" i="1"/>
  <c r="P2008" i="1"/>
  <c r="P2014" i="1"/>
  <c r="P2016" i="1"/>
  <c r="P2022" i="1"/>
  <c r="P2024" i="1"/>
  <c r="P2030" i="1"/>
  <c r="P2032" i="1"/>
  <c r="R2040" i="1"/>
  <c r="Q2040" i="1"/>
  <c r="S2040" i="1"/>
  <c r="R2088" i="1"/>
  <c r="Q2088" i="1"/>
  <c r="S2088" i="1"/>
  <c r="S2097" i="1"/>
  <c r="Q2097" i="1"/>
  <c r="R2097" i="1"/>
  <c r="S2184" i="1"/>
  <c r="R2184" i="1"/>
  <c r="Q2184" i="1"/>
  <c r="R1743" i="1"/>
  <c r="R1751" i="1"/>
  <c r="R1759" i="1"/>
  <c r="R1767" i="1"/>
  <c r="R1775" i="1"/>
  <c r="R1783" i="1"/>
  <c r="R1791" i="1"/>
  <c r="R1799" i="1"/>
  <c r="R1807" i="1"/>
  <c r="R1815" i="1"/>
  <c r="R1823" i="1"/>
  <c r="R1831" i="1"/>
  <c r="R1841" i="1"/>
  <c r="P1856" i="1"/>
  <c r="Q1865" i="1"/>
  <c r="R1865" i="1"/>
  <c r="S1867" i="1"/>
  <c r="R1867" i="1"/>
  <c r="Q1867" i="1"/>
  <c r="Q1873" i="1"/>
  <c r="R1873" i="1"/>
  <c r="S1875" i="1"/>
  <c r="R1875" i="1"/>
  <c r="Q1875" i="1"/>
  <c r="Q1881" i="1"/>
  <c r="R1881" i="1"/>
  <c r="S1883" i="1"/>
  <c r="R1883" i="1"/>
  <c r="Q1883" i="1"/>
  <c r="Q1889" i="1"/>
  <c r="R1889" i="1"/>
  <c r="S1891" i="1"/>
  <c r="R1891" i="1"/>
  <c r="Q1891" i="1"/>
  <c r="Q1897" i="1"/>
  <c r="R1897" i="1"/>
  <c r="S1899" i="1"/>
  <c r="R1899" i="1"/>
  <c r="Q1899" i="1"/>
  <c r="Q1905" i="1"/>
  <c r="R1905" i="1"/>
  <c r="S1907" i="1"/>
  <c r="R1907" i="1"/>
  <c r="Q1907" i="1"/>
  <c r="Q1913" i="1"/>
  <c r="R1913" i="1"/>
  <c r="S1915" i="1"/>
  <c r="R1915" i="1"/>
  <c r="Q1915" i="1"/>
  <c r="S1923" i="1"/>
  <c r="R1923" i="1"/>
  <c r="Q1923" i="1"/>
  <c r="Q1929" i="1"/>
  <c r="R1929" i="1"/>
  <c r="S1931" i="1"/>
  <c r="R1931" i="1"/>
  <c r="Q1931" i="1"/>
  <c r="Q1937" i="1"/>
  <c r="R1937" i="1"/>
  <c r="S1939" i="1"/>
  <c r="R1939" i="1"/>
  <c r="Q1939" i="1"/>
  <c r="Q1945" i="1"/>
  <c r="R1945" i="1"/>
  <c r="S1947" i="1"/>
  <c r="R1947" i="1"/>
  <c r="Q1947" i="1"/>
  <c r="Q1953" i="1"/>
  <c r="R1953" i="1"/>
  <c r="S1955" i="1"/>
  <c r="R1955" i="1"/>
  <c r="Q1955" i="1"/>
  <c r="S1963" i="1"/>
  <c r="R1963" i="1"/>
  <c r="Q1963" i="1"/>
  <c r="S1971" i="1"/>
  <c r="R1971" i="1"/>
  <c r="Q1971" i="1"/>
  <c r="S1979" i="1"/>
  <c r="R1979" i="1"/>
  <c r="Q1979" i="1"/>
  <c r="S1987" i="1"/>
  <c r="R1987" i="1"/>
  <c r="Q1987" i="1"/>
  <c r="S1995" i="1"/>
  <c r="R1995" i="1"/>
  <c r="Q1995" i="1"/>
  <c r="Q2001" i="1"/>
  <c r="R2001" i="1"/>
  <c r="S2003" i="1"/>
  <c r="R2003" i="1"/>
  <c r="Q2003" i="1"/>
  <c r="Q2009" i="1"/>
  <c r="R2009" i="1"/>
  <c r="S2011" i="1"/>
  <c r="R2011" i="1"/>
  <c r="Q2011" i="1"/>
  <c r="Q2017" i="1"/>
  <c r="R2017" i="1"/>
  <c r="S2019" i="1"/>
  <c r="R2019" i="1"/>
  <c r="Q2019" i="1"/>
  <c r="Q2025" i="1"/>
  <c r="R2025" i="1"/>
  <c r="S2027" i="1"/>
  <c r="R2027" i="1"/>
  <c r="Q2027" i="1"/>
  <c r="Q2033" i="1"/>
  <c r="R2033" i="1"/>
  <c r="P2035" i="1"/>
  <c r="S2039" i="1"/>
  <c r="R2039" i="1"/>
  <c r="Q2039" i="1"/>
  <c r="R2064" i="1"/>
  <c r="Q2064" i="1"/>
  <c r="S2064" i="1"/>
  <c r="S2105" i="1"/>
  <c r="Q2105" i="1"/>
  <c r="R2105" i="1"/>
  <c r="S2113" i="1"/>
  <c r="Q2113" i="1"/>
  <c r="R2113" i="1"/>
  <c r="S2121" i="1"/>
  <c r="Q2121" i="1"/>
  <c r="R2121" i="1"/>
  <c r="S2129" i="1"/>
  <c r="Q2129" i="1"/>
  <c r="R2129" i="1"/>
  <c r="S2137" i="1"/>
  <c r="Q2137" i="1"/>
  <c r="R2137" i="1"/>
  <c r="S2145" i="1"/>
  <c r="Q2145" i="1"/>
  <c r="R2145" i="1"/>
  <c r="S2178" i="1"/>
  <c r="R2178" i="1"/>
  <c r="Q2178" i="1"/>
  <c r="P1846" i="1"/>
  <c r="S1857" i="1"/>
  <c r="P2038" i="1"/>
  <c r="S2073" i="1"/>
  <c r="Q2073" i="1"/>
  <c r="R2073" i="1"/>
  <c r="R2096" i="1"/>
  <c r="Q2096" i="1"/>
  <c r="S2096" i="1"/>
  <c r="S2175" i="1"/>
  <c r="R2175" i="1"/>
  <c r="Q2175" i="1"/>
  <c r="S2177" i="1"/>
  <c r="Q2177" i="1"/>
  <c r="R2177" i="1"/>
  <c r="P1838" i="1"/>
  <c r="P1851" i="1"/>
  <c r="R2048" i="1"/>
  <c r="Q2048" i="1"/>
  <c r="S2048" i="1"/>
  <c r="R2104" i="1"/>
  <c r="Q2104" i="1"/>
  <c r="S2104" i="1"/>
  <c r="R2112" i="1"/>
  <c r="Q2112" i="1"/>
  <c r="S2112" i="1"/>
  <c r="R2120" i="1"/>
  <c r="Q2120" i="1"/>
  <c r="S2120" i="1"/>
  <c r="R2128" i="1"/>
  <c r="Q2128" i="1"/>
  <c r="S2128" i="1"/>
  <c r="R2136" i="1"/>
  <c r="Q2136" i="1"/>
  <c r="S2136" i="1"/>
  <c r="R2144" i="1"/>
  <c r="Q2144" i="1"/>
  <c r="S2144" i="1"/>
  <c r="S2168" i="1"/>
  <c r="R2168" i="1"/>
  <c r="Q2168" i="1"/>
  <c r="Q2174" i="1"/>
  <c r="R2174" i="1"/>
  <c r="P1860" i="1"/>
  <c r="R2072" i="1"/>
  <c r="Q2072" i="1"/>
  <c r="S2072" i="1"/>
  <c r="S2081" i="1"/>
  <c r="Q2081" i="1"/>
  <c r="R2081" i="1"/>
  <c r="S2162" i="1"/>
  <c r="R2162" i="1"/>
  <c r="Q2162" i="1"/>
  <c r="P2042" i="1"/>
  <c r="P2050" i="1"/>
  <c r="P2058" i="1"/>
  <c r="P2066" i="1"/>
  <c r="S2074" i="1"/>
  <c r="R2074" i="1"/>
  <c r="Q2074" i="1"/>
  <c r="S2082" i="1"/>
  <c r="R2082" i="1"/>
  <c r="Q2082" i="1"/>
  <c r="S2090" i="1"/>
  <c r="R2090" i="1"/>
  <c r="Q2090" i="1"/>
  <c r="S2098" i="1"/>
  <c r="R2098" i="1"/>
  <c r="Q2098" i="1"/>
  <c r="S2106" i="1"/>
  <c r="R2106" i="1"/>
  <c r="Q2106" i="1"/>
  <c r="S2114" i="1"/>
  <c r="R2114" i="1"/>
  <c r="Q2114" i="1"/>
  <c r="S2122" i="1"/>
  <c r="R2122" i="1"/>
  <c r="Q2122" i="1"/>
  <c r="P2123" i="1"/>
  <c r="S2130" i="1"/>
  <c r="R2130" i="1"/>
  <c r="Q2130" i="1"/>
  <c r="S2138" i="1"/>
  <c r="R2138" i="1"/>
  <c r="Q2138" i="1"/>
  <c r="S2146" i="1"/>
  <c r="R2146" i="1"/>
  <c r="Q2146" i="1"/>
  <c r="R2163" i="1"/>
  <c r="Q2163" i="1"/>
  <c r="S2163" i="1"/>
  <c r="R2179" i="1"/>
  <c r="Q2179" i="1"/>
  <c r="S2179" i="1"/>
  <c r="S2198" i="1"/>
  <c r="R2198" i="1"/>
  <c r="Q2198" i="1"/>
  <c r="S2253" i="1"/>
  <c r="R2253" i="1"/>
  <c r="Q2253" i="1"/>
  <c r="S2255" i="1"/>
  <c r="Q2255" i="1"/>
  <c r="R2255" i="1"/>
  <c r="Q2407" i="1"/>
  <c r="R2407" i="1"/>
  <c r="S2407" i="1"/>
  <c r="S2156" i="1"/>
  <c r="R2156" i="1"/>
  <c r="P2157" i="1"/>
  <c r="S2172" i="1"/>
  <c r="R2172" i="1"/>
  <c r="P2173" i="1"/>
  <c r="R2197" i="1"/>
  <c r="Q2197" i="1"/>
  <c r="S2197" i="1"/>
  <c r="P2155" i="1"/>
  <c r="P2171" i="1"/>
  <c r="Q2188" i="1"/>
  <c r="R2188" i="1"/>
  <c r="Q2046" i="1"/>
  <c r="Q2054" i="1"/>
  <c r="Q2062" i="1"/>
  <c r="Q2070" i="1"/>
  <c r="S2151" i="1"/>
  <c r="R2151" i="1"/>
  <c r="Q2151" i="1"/>
  <c r="S2153" i="1"/>
  <c r="Q2153" i="1"/>
  <c r="P2154" i="1"/>
  <c r="S2167" i="1"/>
  <c r="R2167" i="1"/>
  <c r="Q2167" i="1"/>
  <c r="S2169" i="1"/>
  <c r="Q2169" i="1"/>
  <c r="P2170" i="1"/>
  <c r="S2183" i="1"/>
  <c r="R2183" i="1"/>
  <c r="Q2183" i="1"/>
  <c r="S2237" i="1"/>
  <c r="R2237" i="1"/>
  <c r="Q2237" i="1"/>
  <c r="S2239" i="1"/>
  <c r="Q2239" i="1"/>
  <c r="R2239" i="1"/>
  <c r="S2041" i="1"/>
  <c r="Q2041" i="1"/>
  <c r="S2046" i="1"/>
  <c r="S2047" i="1"/>
  <c r="R2047" i="1"/>
  <c r="Q2047" i="1"/>
  <c r="S2049" i="1"/>
  <c r="Q2049" i="1"/>
  <c r="S2054" i="1"/>
  <c r="S2055" i="1"/>
  <c r="R2055" i="1"/>
  <c r="Q2055" i="1"/>
  <c r="S2057" i="1"/>
  <c r="Q2057" i="1"/>
  <c r="S2062" i="1"/>
  <c r="S2063" i="1"/>
  <c r="R2063" i="1"/>
  <c r="Q2063" i="1"/>
  <c r="S2065" i="1"/>
  <c r="Q2065" i="1"/>
  <c r="S2070" i="1"/>
  <c r="S2071" i="1"/>
  <c r="R2071" i="1"/>
  <c r="Q2071" i="1"/>
  <c r="P2078" i="1"/>
  <c r="S2079" i="1"/>
  <c r="R2079" i="1"/>
  <c r="Q2079" i="1"/>
  <c r="P2086" i="1"/>
  <c r="S2087" i="1"/>
  <c r="R2087" i="1"/>
  <c r="Q2087" i="1"/>
  <c r="P2094" i="1"/>
  <c r="S2095" i="1"/>
  <c r="R2095" i="1"/>
  <c r="Q2095" i="1"/>
  <c r="P2102" i="1"/>
  <c r="S2103" i="1"/>
  <c r="R2103" i="1"/>
  <c r="Q2103" i="1"/>
  <c r="P2110" i="1"/>
  <c r="P2118" i="1"/>
  <c r="P2126" i="1"/>
  <c r="P2134" i="1"/>
  <c r="P2142" i="1"/>
  <c r="P2150" i="1"/>
  <c r="S2160" i="1"/>
  <c r="R2160" i="1"/>
  <c r="Q2160" i="1"/>
  <c r="P2166" i="1"/>
  <c r="S2176" i="1"/>
  <c r="R2176" i="1"/>
  <c r="Q2176" i="1"/>
  <c r="P2182" i="1"/>
  <c r="Q2196" i="1"/>
  <c r="R2196" i="1"/>
  <c r="R2041" i="1"/>
  <c r="P2043" i="1"/>
  <c r="S2044" i="1"/>
  <c r="R2044" i="1"/>
  <c r="P2045" i="1"/>
  <c r="R2049" i="1"/>
  <c r="P2051" i="1"/>
  <c r="S2052" i="1"/>
  <c r="R2052" i="1"/>
  <c r="P2053" i="1"/>
  <c r="R2057" i="1"/>
  <c r="P2059" i="1"/>
  <c r="S2060" i="1"/>
  <c r="R2060" i="1"/>
  <c r="P2061" i="1"/>
  <c r="R2065" i="1"/>
  <c r="P2067" i="1"/>
  <c r="S2068" i="1"/>
  <c r="R2068" i="1"/>
  <c r="P2069" i="1"/>
  <c r="P2075" i="1"/>
  <c r="S2076" i="1"/>
  <c r="R2076" i="1"/>
  <c r="P2077" i="1"/>
  <c r="P2083" i="1"/>
  <c r="S2084" i="1"/>
  <c r="R2084" i="1"/>
  <c r="P2085" i="1"/>
  <c r="P2091" i="1"/>
  <c r="S2092" i="1"/>
  <c r="R2092" i="1"/>
  <c r="P2093" i="1"/>
  <c r="P2099" i="1"/>
  <c r="S2100" i="1"/>
  <c r="R2100" i="1"/>
  <c r="P2101" i="1"/>
  <c r="P2107" i="1"/>
  <c r="S2108" i="1"/>
  <c r="R2108" i="1"/>
  <c r="P2115" i="1"/>
  <c r="S2116" i="1"/>
  <c r="R2116" i="1"/>
  <c r="P2117" i="1"/>
  <c r="S2124" i="1"/>
  <c r="R2124" i="1"/>
  <c r="P2125" i="1"/>
  <c r="P2131" i="1"/>
  <c r="S2132" i="1"/>
  <c r="R2132" i="1"/>
  <c r="P2133" i="1"/>
  <c r="P2139" i="1"/>
  <c r="S2140" i="1"/>
  <c r="R2140" i="1"/>
  <c r="P2141" i="1"/>
  <c r="P2147" i="1"/>
  <c r="S2148" i="1"/>
  <c r="R2148" i="1"/>
  <c r="P2149" i="1"/>
  <c r="S2164" i="1"/>
  <c r="R2164" i="1"/>
  <c r="P2165" i="1"/>
  <c r="S2180" i="1"/>
  <c r="R2180" i="1"/>
  <c r="P2181" i="1"/>
  <c r="S2190" i="1"/>
  <c r="Q2190" i="1"/>
  <c r="R2190" i="1"/>
  <c r="S2205" i="1"/>
  <c r="R2205" i="1"/>
  <c r="Q2205" i="1"/>
  <c r="S2207" i="1"/>
  <c r="Q2207" i="1"/>
  <c r="R2207" i="1"/>
  <c r="S2187" i="1"/>
  <c r="S2195" i="1"/>
  <c r="P2209" i="1"/>
  <c r="Q2212" i="1"/>
  <c r="R2212" i="1"/>
  <c r="P2225" i="1"/>
  <c r="Q2228" i="1"/>
  <c r="R2228" i="1"/>
  <c r="P2241" i="1"/>
  <c r="Q2244" i="1"/>
  <c r="R2244" i="1"/>
  <c r="P2257" i="1"/>
  <c r="Q2260" i="1"/>
  <c r="R2260" i="1"/>
  <c r="Q2271" i="1"/>
  <c r="R2271" i="1"/>
  <c r="Q2295" i="1"/>
  <c r="R2295" i="1"/>
  <c r="S2295" i="1"/>
  <c r="Q2327" i="1"/>
  <c r="R2327" i="1"/>
  <c r="S2327" i="1"/>
  <c r="Q2359" i="1"/>
  <c r="R2359" i="1"/>
  <c r="S2359" i="1"/>
  <c r="S2202" i="1"/>
  <c r="R2202" i="1"/>
  <c r="P2203" i="1"/>
  <c r="P2208" i="1"/>
  <c r="S2214" i="1"/>
  <c r="R2214" i="1"/>
  <c r="Q2214" i="1"/>
  <c r="P2224" i="1"/>
  <c r="S2230" i="1"/>
  <c r="R2230" i="1"/>
  <c r="Q2230" i="1"/>
  <c r="P2240" i="1"/>
  <c r="S2246" i="1"/>
  <c r="R2246" i="1"/>
  <c r="Q2246" i="1"/>
  <c r="P2256" i="1"/>
  <c r="S2262" i="1"/>
  <c r="R2262" i="1"/>
  <c r="Q2262" i="1"/>
  <c r="R2284" i="1"/>
  <c r="Q2284" i="1"/>
  <c r="S2284" i="1"/>
  <c r="R2316" i="1"/>
  <c r="Q2316" i="1"/>
  <c r="S2316" i="1"/>
  <c r="S2401" i="1"/>
  <c r="R2401" i="1"/>
  <c r="Q2401" i="1"/>
  <c r="P2199" i="1"/>
  <c r="P2201" i="1"/>
  <c r="S2218" i="1"/>
  <c r="R2218" i="1"/>
  <c r="P2219" i="1"/>
  <c r="S2234" i="1"/>
  <c r="R2234" i="1"/>
  <c r="P2235" i="1"/>
  <c r="S2250" i="1"/>
  <c r="R2250" i="1"/>
  <c r="P2251" i="1"/>
  <c r="S2266" i="1"/>
  <c r="R2266" i="1"/>
  <c r="Q2375" i="1"/>
  <c r="R2375" i="1"/>
  <c r="S2375" i="1"/>
  <c r="P2200" i="1"/>
  <c r="Q2204" i="1"/>
  <c r="R2204" i="1"/>
  <c r="R2217" i="1"/>
  <c r="Q2217" i="1"/>
  <c r="S2217" i="1"/>
  <c r="Q2220" i="1"/>
  <c r="R2220" i="1"/>
  <c r="R2233" i="1"/>
  <c r="Q2233" i="1"/>
  <c r="S2233" i="1"/>
  <c r="Q2236" i="1"/>
  <c r="R2236" i="1"/>
  <c r="R2249" i="1"/>
  <c r="Q2249" i="1"/>
  <c r="S2249" i="1"/>
  <c r="Q2252" i="1"/>
  <c r="R2252" i="1"/>
  <c r="R2265" i="1"/>
  <c r="Q2265" i="1"/>
  <c r="S2265" i="1"/>
  <c r="S2269" i="1"/>
  <c r="R2269" i="1"/>
  <c r="Q2269" i="1"/>
  <c r="Q2279" i="1"/>
  <c r="R2279" i="1"/>
  <c r="S2279" i="1"/>
  <c r="Q2311" i="1"/>
  <c r="R2311" i="1"/>
  <c r="S2311" i="1"/>
  <c r="Q2343" i="1"/>
  <c r="R2343" i="1"/>
  <c r="S2343" i="1"/>
  <c r="R2396" i="1"/>
  <c r="Q2396" i="1"/>
  <c r="S2396" i="1"/>
  <c r="P2191" i="1"/>
  <c r="S2212" i="1"/>
  <c r="S2213" i="1"/>
  <c r="R2213" i="1"/>
  <c r="Q2213" i="1"/>
  <c r="P2215" i="1"/>
  <c r="S2228" i="1"/>
  <c r="S2229" i="1"/>
  <c r="R2229" i="1"/>
  <c r="Q2229" i="1"/>
  <c r="P2231" i="1"/>
  <c r="S2244" i="1"/>
  <c r="S2245" i="1"/>
  <c r="R2245" i="1"/>
  <c r="Q2245" i="1"/>
  <c r="P2247" i="1"/>
  <c r="S2260" i="1"/>
  <c r="S2261" i="1"/>
  <c r="R2261" i="1"/>
  <c r="Q2261" i="1"/>
  <c r="P2263" i="1"/>
  <c r="R2468" i="1"/>
  <c r="Q2468" i="1"/>
  <c r="S2468" i="1"/>
  <c r="S2206" i="1"/>
  <c r="R2206" i="1"/>
  <c r="Q2206" i="1"/>
  <c r="P2216" i="1"/>
  <c r="S2222" i="1"/>
  <c r="R2222" i="1"/>
  <c r="Q2222" i="1"/>
  <c r="P2232" i="1"/>
  <c r="S2238" i="1"/>
  <c r="R2238" i="1"/>
  <c r="Q2238" i="1"/>
  <c r="P2248" i="1"/>
  <c r="S2254" i="1"/>
  <c r="R2254" i="1"/>
  <c r="Q2254" i="1"/>
  <c r="P2264" i="1"/>
  <c r="R2300" i="1"/>
  <c r="Q2300" i="1"/>
  <c r="S2300" i="1"/>
  <c r="Q2391" i="1"/>
  <c r="R2391" i="1"/>
  <c r="S2391" i="1"/>
  <c r="P2185" i="1"/>
  <c r="P2186" i="1"/>
  <c r="Q2187" i="1"/>
  <c r="P2193" i="1"/>
  <c r="P2194" i="1"/>
  <c r="Q2195" i="1"/>
  <c r="S2210" i="1"/>
  <c r="R2210" i="1"/>
  <c r="P2211" i="1"/>
  <c r="S2226" i="1"/>
  <c r="R2226" i="1"/>
  <c r="P2227" i="1"/>
  <c r="S2242" i="1"/>
  <c r="R2242" i="1"/>
  <c r="P2243" i="1"/>
  <c r="S2258" i="1"/>
  <c r="R2258" i="1"/>
  <c r="P2259" i="1"/>
  <c r="S2271" i="1"/>
  <c r="R2272" i="1"/>
  <c r="Q2272" i="1"/>
  <c r="S2272" i="1"/>
  <c r="P2270" i="1"/>
  <c r="S2280" i="1"/>
  <c r="R2280" i="1"/>
  <c r="Q2280" i="1"/>
  <c r="P2282" i="1"/>
  <c r="P2283" i="1"/>
  <c r="P2289" i="1"/>
  <c r="S2296" i="1"/>
  <c r="R2296" i="1"/>
  <c r="Q2296" i="1"/>
  <c r="P2298" i="1"/>
  <c r="P2299" i="1"/>
  <c r="P2305" i="1"/>
  <c r="S2312" i="1"/>
  <c r="R2312" i="1"/>
  <c r="Q2312" i="1"/>
  <c r="P2314" i="1"/>
  <c r="P2315" i="1"/>
  <c r="P2321" i="1"/>
  <c r="S2328" i="1"/>
  <c r="R2328" i="1"/>
  <c r="Q2328" i="1"/>
  <c r="P2330" i="1"/>
  <c r="P2331" i="1"/>
  <c r="P2332" i="1"/>
  <c r="P2337" i="1"/>
  <c r="S2344" i="1"/>
  <c r="R2344" i="1"/>
  <c r="Q2344" i="1"/>
  <c r="P2346" i="1"/>
  <c r="P2347" i="1"/>
  <c r="P2348" i="1"/>
  <c r="P2353" i="1"/>
  <c r="S2360" i="1"/>
  <c r="R2360" i="1"/>
  <c r="Q2360" i="1"/>
  <c r="P2362" i="1"/>
  <c r="P2363" i="1"/>
  <c r="P2364" i="1"/>
  <c r="P2369" i="1"/>
  <c r="S2376" i="1"/>
  <c r="R2376" i="1"/>
  <c r="Q2376" i="1"/>
  <c r="P2378" i="1"/>
  <c r="P2379" i="1"/>
  <c r="P2380" i="1"/>
  <c r="P2385" i="1"/>
  <c r="S2392" i="1"/>
  <c r="R2392" i="1"/>
  <c r="Q2392" i="1"/>
  <c r="P2394" i="1"/>
  <c r="P2395" i="1"/>
  <c r="R2408" i="1"/>
  <c r="Q2408" i="1"/>
  <c r="S2408" i="1"/>
  <c r="R2420" i="1"/>
  <c r="Q2420" i="1"/>
  <c r="S2420" i="1"/>
  <c r="S2273" i="1"/>
  <c r="R2273" i="1"/>
  <c r="Q2273" i="1"/>
  <c r="S2277" i="1"/>
  <c r="R2277" i="1"/>
  <c r="S2278" i="1"/>
  <c r="R2278" i="1"/>
  <c r="Q2278" i="1"/>
  <c r="S2293" i="1"/>
  <c r="R2293" i="1"/>
  <c r="S2294" i="1"/>
  <c r="R2294" i="1"/>
  <c r="Q2294" i="1"/>
  <c r="S2309" i="1"/>
  <c r="R2309" i="1"/>
  <c r="S2310" i="1"/>
  <c r="R2310" i="1"/>
  <c r="Q2310" i="1"/>
  <c r="S2325" i="1"/>
  <c r="R2325" i="1"/>
  <c r="S2326" i="1"/>
  <c r="R2326" i="1"/>
  <c r="Q2326" i="1"/>
  <c r="S2341" i="1"/>
  <c r="R2341" i="1"/>
  <c r="S2342" i="1"/>
  <c r="R2342" i="1"/>
  <c r="Q2342" i="1"/>
  <c r="S2357" i="1"/>
  <c r="R2357" i="1"/>
  <c r="S2358" i="1"/>
  <c r="R2358" i="1"/>
  <c r="Q2358" i="1"/>
  <c r="S2373" i="1"/>
  <c r="R2373" i="1"/>
  <c r="S2374" i="1"/>
  <c r="R2374" i="1"/>
  <c r="Q2374" i="1"/>
  <c r="S2389" i="1"/>
  <c r="R2389" i="1"/>
  <c r="S2390" i="1"/>
  <c r="R2390" i="1"/>
  <c r="Q2390" i="1"/>
  <c r="S2405" i="1"/>
  <c r="R2405" i="1"/>
  <c r="S2406" i="1"/>
  <c r="R2406" i="1"/>
  <c r="Q2406" i="1"/>
  <c r="S2409" i="1"/>
  <c r="R2409" i="1"/>
  <c r="Q2409" i="1"/>
  <c r="R2516" i="1"/>
  <c r="Q2516" i="1"/>
  <c r="S2516" i="1"/>
  <c r="P2267" i="1"/>
  <c r="P2274" i="1"/>
  <c r="R2436" i="1"/>
  <c r="Q2436" i="1"/>
  <c r="S2436" i="1"/>
  <c r="S2625" i="1"/>
  <c r="R2625" i="1"/>
  <c r="Q2625" i="1"/>
  <c r="S2275" i="1"/>
  <c r="R2275" i="1"/>
  <c r="Q2275" i="1"/>
  <c r="S2281" i="1"/>
  <c r="R2281" i="1"/>
  <c r="Q2281" i="1"/>
  <c r="S2288" i="1"/>
  <c r="R2288" i="1"/>
  <c r="Q2288" i="1"/>
  <c r="S2290" i="1"/>
  <c r="Q2290" i="1"/>
  <c r="S2291" i="1"/>
  <c r="R2291" i="1"/>
  <c r="Q2291" i="1"/>
  <c r="S2297" i="1"/>
  <c r="R2297" i="1"/>
  <c r="Q2297" i="1"/>
  <c r="S2304" i="1"/>
  <c r="R2304" i="1"/>
  <c r="Q2304" i="1"/>
  <c r="S2306" i="1"/>
  <c r="Q2306" i="1"/>
  <c r="S2307" i="1"/>
  <c r="R2307" i="1"/>
  <c r="Q2307" i="1"/>
  <c r="S2313" i="1"/>
  <c r="R2313" i="1"/>
  <c r="Q2313" i="1"/>
  <c r="S2320" i="1"/>
  <c r="R2320" i="1"/>
  <c r="Q2320" i="1"/>
  <c r="S2322" i="1"/>
  <c r="Q2322" i="1"/>
  <c r="S2323" i="1"/>
  <c r="R2323" i="1"/>
  <c r="Q2323" i="1"/>
  <c r="S2329" i="1"/>
  <c r="R2329" i="1"/>
  <c r="Q2329" i="1"/>
  <c r="S2336" i="1"/>
  <c r="R2336" i="1"/>
  <c r="Q2336" i="1"/>
  <c r="S2338" i="1"/>
  <c r="Q2338" i="1"/>
  <c r="S2339" i="1"/>
  <c r="R2339" i="1"/>
  <c r="Q2339" i="1"/>
  <c r="R2340" i="1"/>
  <c r="Q2340" i="1"/>
  <c r="S2340" i="1"/>
  <c r="S2345" i="1"/>
  <c r="R2345" i="1"/>
  <c r="Q2345" i="1"/>
  <c r="S2352" i="1"/>
  <c r="R2352" i="1"/>
  <c r="Q2352" i="1"/>
  <c r="S2354" i="1"/>
  <c r="Q2354" i="1"/>
  <c r="S2355" i="1"/>
  <c r="R2355" i="1"/>
  <c r="Q2355" i="1"/>
  <c r="R2356" i="1"/>
  <c r="Q2356" i="1"/>
  <c r="S2356" i="1"/>
  <c r="S2361" i="1"/>
  <c r="R2361" i="1"/>
  <c r="Q2361" i="1"/>
  <c r="S2368" i="1"/>
  <c r="R2368" i="1"/>
  <c r="Q2368" i="1"/>
  <c r="S2370" i="1"/>
  <c r="Q2370" i="1"/>
  <c r="S2371" i="1"/>
  <c r="R2371" i="1"/>
  <c r="Q2371" i="1"/>
  <c r="R2372" i="1"/>
  <c r="Q2372" i="1"/>
  <c r="S2372" i="1"/>
  <c r="S2377" i="1"/>
  <c r="R2377" i="1"/>
  <c r="Q2377" i="1"/>
  <c r="S2384" i="1"/>
  <c r="R2384" i="1"/>
  <c r="Q2384" i="1"/>
  <c r="S2386" i="1"/>
  <c r="Q2386" i="1"/>
  <c r="S2387" i="1"/>
  <c r="R2387" i="1"/>
  <c r="Q2387" i="1"/>
  <c r="S2393" i="1"/>
  <c r="R2393" i="1"/>
  <c r="Q2393" i="1"/>
  <c r="S2400" i="1"/>
  <c r="R2400" i="1"/>
  <c r="Q2400" i="1"/>
  <c r="S2402" i="1"/>
  <c r="Q2402" i="1"/>
  <c r="S2403" i="1"/>
  <c r="R2403" i="1"/>
  <c r="Q2403" i="1"/>
  <c r="R2404" i="1"/>
  <c r="Q2404" i="1"/>
  <c r="S2404" i="1"/>
  <c r="R2484" i="1"/>
  <c r="Q2484" i="1"/>
  <c r="S2484" i="1"/>
  <c r="S2566" i="1"/>
  <c r="R2566" i="1"/>
  <c r="Q2566" i="1"/>
  <c r="S2593" i="1"/>
  <c r="R2593" i="1"/>
  <c r="Q2593" i="1"/>
  <c r="R2268" i="1"/>
  <c r="P2276" i="1"/>
  <c r="Q2287" i="1"/>
  <c r="R2287" i="1"/>
  <c r="P2292" i="1"/>
  <c r="Q2303" i="1"/>
  <c r="R2303" i="1"/>
  <c r="P2308" i="1"/>
  <c r="Q2319" i="1"/>
  <c r="R2319" i="1"/>
  <c r="P2324" i="1"/>
  <c r="Q2335" i="1"/>
  <c r="R2335" i="1"/>
  <c r="Q2351" i="1"/>
  <c r="R2351" i="1"/>
  <c r="P2367" i="1"/>
  <c r="P2383" i="1"/>
  <c r="P2388" i="1"/>
  <c r="P2399" i="1"/>
  <c r="S2413" i="1"/>
  <c r="R2413" i="1"/>
  <c r="Q2413" i="1"/>
  <c r="S2268" i="1"/>
  <c r="S2285" i="1"/>
  <c r="R2285" i="1"/>
  <c r="S2286" i="1"/>
  <c r="R2286" i="1"/>
  <c r="Q2286" i="1"/>
  <c r="S2301" i="1"/>
  <c r="R2301" i="1"/>
  <c r="S2302" i="1"/>
  <c r="R2302" i="1"/>
  <c r="Q2302" i="1"/>
  <c r="S2317" i="1"/>
  <c r="R2317" i="1"/>
  <c r="S2318" i="1"/>
  <c r="R2318" i="1"/>
  <c r="Q2318" i="1"/>
  <c r="S2333" i="1"/>
  <c r="R2333" i="1"/>
  <c r="S2334" i="1"/>
  <c r="R2334" i="1"/>
  <c r="Q2334" i="1"/>
  <c r="S2349" i="1"/>
  <c r="R2349" i="1"/>
  <c r="S2350" i="1"/>
  <c r="R2350" i="1"/>
  <c r="Q2350" i="1"/>
  <c r="S2365" i="1"/>
  <c r="R2365" i="1"/>
  <c r="S2366" i="1"/>
  <c r="R2366" i="1"/>
  <c r="Q2366" i="1"/>
  <c r="S2381" i="1"/>
  <c r="R2381" i="1"/>
  <c r="P2382" i="1"/>
  <c r="S2397" i="1"/>
  <c r="R2397" i="1"/>
  <c r="P2398" i="1"/>
  <c r="R2452" i="1"/>
  <c r="Q2452" i="1"/>
  <c r="S2452" i="1"/>
  <c r="R2500" i="1"/>
  <c r="Q2500" i="1"/>
  <c r="S2500" i="1"/>
  <c r="S2421" i="1"/>
  <c r="R2421" i="1"/>
  <c r="S2422" i="1"/>
  <c r="R2422" i="1"/>
  <c r="Q2422" i="1"/>
  <c r="P2430" i="1"/>
  <c r="S2437" i="1"/>
  <c r="R2437" i="1"/>
  <c r="P2439" i="1"/>
  <c r="P2446" i="1"/>
  <c r="S2453" i="1"/>
  <c r="R2453" i="1"/>
  <c r="P2462" i="1"/>
  <c r="S2469" i="1"/>
  <c r="R2469" i="1"/>
  <c r="P2478" i="1"/>
  <c r="S2485" i="1"/>
  <c r="R2485" i="1"/>
  <c r="P2487" i="1"/>
  <c r="P2494" i="1"/>
  <c r="S2501" i="1"/>
  <c r="R2501" i="1"/>
  <c r="P2510" i="1"/>
  <c r="S2517" i="1"/>
  <c r="R2517" i="1"/>
  <c r="P2519" i="1"/>
  <c r="P2526" i="1"/>
  <c r="Q2554" i="1"/>
  <c r="R2554" i="1"/>
  <c r="S2554" i="1"/>
  <c r="R2599" i="1"/>
  <c r="Q2599" i="1"/>
  <c r="S2599" i="1"/>
  <c r="R2631" i="1"/>
  <c r="Q2631" i="1"/>
  <c r="S2631" i="1"/>
  <c r="S2416" i="1"/>
  <c r="R2416" i="1"/>
  <c r="Q2416" i="1"/>
  <c r="P2418" i="1"/>
  <c r="P2419" i="1"/>
  <c r="P2425" i="1"/>
  <c r="S2432" i="1"/>
  <c r="R2432" i="1"/>
  <c r="Q2432" i="1"/>
  <c r="P2434" i="1"/>
  <c r="P2435" i="1"/>
  <c r="P2441" i="1"/>
  <c r="S2448" i="1"/>
  <c r="R2448" i="1"/>
  <c r="Q2448" i="1"/>
  <c r="P2450" i="1"/>
  <c r="P2451" i="1"/>
  <c r="P2457" i="1"/>
  <c r="S2464" i="1"/>
  <c r="R2464" i="1"/>
  <c r="Q2464" i="1"/>
  <c r="P2466" i="1"/>
  <c r="P2467" i="1"/>
  <c r="P2473" i="1"/>
  <c r="S2480" i="1"/>
  <c r="R2480" i="1"/>
  <c r="Q2480" i="1"/>
  <c r="P2482" i="1"/>
  <c r="P2483" i="1"/>
  <c r="P2489" i="1"/>
  <c r="S2496" i="1"/>
  <c r="R2496" i="1"/>
  <c r="Q2496" i="1"/>
  <c r="P2498" i="1"/>
  <c r="P2499" i="1"/>
  <c r="P2505" i="1"/>
  <c r="S2512" i="1"/>
  <c r="R2512" i="1"/>
  <c r="Q2512" i="1"/>
  <c r="P2514" i="1"/>
  <c r="P2515" i="1"/>
  <c r="P2521" i="1"/>
  <c r="S2528" i="1"/>
  <c r="R2528" i="1"/>
  <c r="Q2528" i="1"/>
  <c r="P2530" i="1"/>
  <c r="P2531" i="1"/>
  <c r="P2410" i="1"/>
  <c r="R2412" i="1"/>
  <c r="Q2412" i="1"/>
  <c r="Q2415" i="1"/>
  <c r="R2415" i="1"/>
  <c r="Q2431" i="1"/>
  <c r="R2431" i="1"/>
  <c r="Q2447" i="1"/>
  <c r="R2447" i="1"/>
  <c r="Q2463" i="1"/>
  <c r="R2463" i="1"/>
  <c r="Q2479" i="1"/>
  <c r="R2479" i="1"/>
  <c r="Q2495" i="1"/>
  <c r="R2495" i="1"/>
  <c r="Q2511" i="1"/>
  <c r="R2511" i="1"/>
  <c r="S2533" i="1"/>
  <c r="Q2533" i="1"/>
  <c r="R2533" i="1"/>
  <c r="S2539" i="1"/>
  <c r="Q2539" i="1"/>
  <c r="R2539" i="1"/>
  <c r="S2545" i="1"/>
  <c r="R2545" i="1"/>
  <c r="Q2545" i="1"/>
  <c r="Q2551" i="1"/>
  <c r="S2551" i="1"/>
  <c r="R2551" i="1"/>
  <c r="Q2562" i="1"/>
  <c r="R2562" i="1"/>
  <c r="S2562" i="1"/>
  <c r="P2411" i="1"/>
  <c r="P2414" i="1"/>
  <c r="S2429" i="1"/>
  <c r="R2429" i="1"/>
  <c r="S2438" i="1"/>
  <c r="R2438" i="1"/>
  <c r="Q2438" i="1"/>
  <c r="S2445" i="1"/>
  <c r="R2445" i="1"/>
  <c r="S2454" i="1"/>
  <c r="R2454" i="1"/>
  <c r="Q2454" i="1"/>
  <c r="S2461" i="1"/>
  <c r="R2461" i="1"/>
  <c r="S2470" i="1"/>
  <c r="R2470" i="1"/>
  <c r="Q2470" i="1"/>
  <c r="S2477" i="1"/>
  <c r="R2477" i="1"/>
  <c r="S2486" i="1"/>
  <c r="R2486" i="1"/>
  <c r="Q2486" i="1"/>
  <c r="S2493" i="1"/>
  <c r="R2493" i="1"/>
  <c r="S2502" i="1"/>
  <c r="R2502" i="1"/>
  <c r="Q2502" i="1"/>
  <c r="S2509" i="1"/>
  <c r="R2509" i="1"/>
  <c r="S2518" i="1"/>
  <c r="R2518" i="1"/>
  <c r="Q2518" i="1"/>
  <c r="S2525" i="1"/>
  <c r="R2525" i="1"/>
  <c r="Q2527" i="1"/>
  <c r="R2527" i="1"/>
  <c r="R2538" i="1"/>
  <c r="Q2538" i="1"/>
  <c r="S2541" i="1"/>
  <c r="Q2541" i="1"/>
  <c r="R2541" i="1"/>
  <c r="R2615" i="1"/>
  <c r="Q2615" i="1"/>
  <c r="S2615" i="1"/>
  <c r="R2647" i="1"/>
  <c r="Q2647" i="1"/>
  <c r="S2647" i="1"/>
  <c r="P2428" i="1"/>
  <c r="P2444" i="1"/>
  <c r="P2460" i="1"/>
  <c r="P2492" i="1"/>
  <c r="P2508" i="1"/>
  <c r="P2524" i="1"/>
  <c r="S2549" i="1"/>
  <c r="Q2549" i="1"/>
  <c r="R2549" i="1"/>
  <c r="S2577" i="1"/>
  <c r="R2577" i="1"/>
  <c r="Q2577" i="1"/>
  <c r="S2609" i="1"/>
  <c r="R2609" i="1"/>
  <c r="Q2609" i="1"/>
  <c r="S2641" i="1"/>
  <c r="R2641" i="1"/>
  <c r="Q2641" i="1"/>
  <c r="P2417" i="1"/>
  <c r="S2424" i="1"/>
  <c r="R2424" i="1"/>
  <c r="Q2424" i="1"/>
  <c r="P2426" i="1"/>
  <c r="P2427" i="1"/>
  <c r="P2433" i="1"/>
  <c r="S2440" i="1"/>
  <c r="R2440" i="1"/>
  <c r="Q2440" i="1"/>
  <c r="P2442" i="1"/>
  <c r="P2443" i="1"/>
  <c r="P2449" i="1"/>
  <c r="S2456" i="1"/>
  <c r="R2456" i="1"/>
  <c r="Q2456" i="1"/>
  <c r="P2458" i="1"/>
  <c r="P2459" i="1"/>
  <c r="P2465" i="1"/>
  <c r="S2472" i="1"/>
  <c r="R2472" i="1"/>
  <c r="Q2472" i="1"/>
  <c r="P2474" i="1"/>
  <c r="P2475" i="1"/>
  <c r="P2481" i="1"/>
  <c r="S2488" i="1"/>
  <c r="R2488" i="1"/>
  <c r="Q2488" i="1"/>
  <c r="P2490" i="1"/>
  <c r="P2491" i="1"/>
  <c r="P2497" i="1"/>
  <c r="S2504" i="1"/>
  <c r="R2504" i="1"/>
  <c r="Q2504" i="1"/>
  <c r="P2506" i="1"/>
  <c r="P2507" i="1"/>
  <c r="P2513" i="1"/>
  <c r="S2520" i="1"/>
  <c r="R2520" i="1"/>
  <c r="Q2520" i="1"/>
  <c r="P2522" i="1"/>
  <c r="P2523" i="1"/>
  <c r="P2529" i="1"/>
  <c r="S2558" i="1"/>
  <c r="R2558" i="1"/>
  <c r="Q2558" i="1"/>
  <c r="Q2421" i="1"/>
  <c r="P2423" i="1"/>
  <c r="Q2437" i="1"/>
  <c r="Q2453" i="1"/>
  <c r="P2455" i="1"/>
  <c r="Q2469" i="1"/>
  <c r="P2471" i="1"/>
  <c r="P2476" i="1"/>
  <c r="Q2485" i="1"/>
  <c r="Q2501" i="1"/>
  <c r="P2503" i="1"/>
  <c r="Q2517" i="1"/>
  <c r="Q2535" i="1"/>
  <c r="S2535" i="1"/>
  <c r="R2535" i="1"/>
  <c r="S2547" i="1"/>
  <c r="Q2547" i="1"/>
  <c r="R2547" i="1"/>
  <c r="S2536" i="1"/>
  <c r="S2537" i="1"/>
  <c r="R2537" i="1"/>
  <c r="Q2537" i="1"/>
  <c r="S2550" i="1"/>
  <c r="R2550" i="1"/>
  <c r="S2552" i="1"/>
  <c r="S2553" i="1"/>
  <c r="R2553" i="1"/>
  <c r="Q2553" i="1"/>
  <c r="S2555" i="1"/>
  <c r="Q2555" i="1"/>
  <c r="S2560" i="1"/>
  <c r="S2561" i="1"/>
  <c r="R2561" i="1"/>
  <c r="Q2561" i="1"/>
  <c r="S2563" i="1"/>
  <c r="Q2563" i="1"/>
  <c r="S2568" i="1"/>
  <c r="R2568" i="1"/>
  <c r="S2584" i="1"/>
  <c r="R2584" i="1"/>
  <c r="S2600" i="1"/>
  <c r="R2600" i="1"/>
  <c r="P2602" i="1"/>
  <c r="S2616" i="1"/>
  <c r="R2616" i="1"/>
  <c r="P2618" i="1"/>
  <c r="S2632" i="1"/>
  <c r="R2632" i="1"/>
  <c r="P2634" i="1"/>
  <c r="S2648" i="1"/>
  <c r="R2648" i="1"/>
  <c r="P2650" i="1"/>
  <c r="Q2714" i="1"/>
  <c r="R2714" i="1"/>
  <c r="S2714" i="1"/>
  <c r="P2556" i="1"/>
  <c r="P2557" i="1"/>
  <c r="P2559" i="1"/>
  <c r="P2564" i="1"/>
  <c r="P2565" i="1"/>
  <c r="P2567" i="1"/>
  <c r="S2579" i="1"/>
  <c r="R2579" i="1"/>
  <c r="Q2579" i="1"/>
  <c r="P2582" i="1"/>
  <c r="P2583" i="1"/>
  <c r="S2595" i="1"/>
  <c r="R2595" i="1"/>
  <c r="Q2595" i="1"/>
  <c r="P2598" i="1"/>
  <c r="P2604" i="1"/>
  <c r="S2611" i="1"/>
  <c r="R2611" i="1"/>
  <c r="Q2611" i="1"/>
  <c r="P2613" i="1"/>
  <c r="P2614" i="1"/>
  <c r="P2620" i="1"/>
  <c r="S2627" i="1"/>
  <c r="R2627" i="1"/>
  <c r="Q2627" i="1"/>
  <c r="P2629" i="1"/>
  <c r="P2630" i="1"/>
  <c r="P2636" i="1"/>
  <c r="S2643" i="1"/>
  <c r="R2643" i="1"/>
  <c r="Q2643" i="1"/>
  <c r="P2645" i="1"/>
  <c r="P2646" i="1"/>
  <c r="P2652" i="1"/>
  <c r="S2700" i="1"/>
  <c r="R2700" i="1"/>
  <c r="Q2700" i="1"/>
  <c r="S2701" i="1"/>
  <c r="Q2701" i="1"/>
  <c r="R2701" i="1"/>
  <c r="P2540" i="1"/>
  <c r="Q2578" i="1"/>
  <c r="R2578" i="1"/>
  <c r="S2580" i="1"/>
  <c r="R2580" i="1"/>
  <c r="Q2580" i="1"/>
  <c r="S2581" i="1"/>
  <c r="Q2581" i="1"/>
  <c r="Q2594" i="1"/>
  <c r="R2594" i="1"/>
  <c r="S2596" i="1"/>
  <c r="R2596" i="1"/>
  <c r="Q2596" i="1"/>
  <c r="S2597" i="1"/>
  <c r="Q2597" i="1"/>
  <c r="S2677" i="1"/>
  <c r="Q2677" i="1"/>
  <c r="R2677" i="1"/>
  <c r="Q2698" i="1"/>
  <c r="R2698" i="1"/>
  <c r="S2698" i="1"/>
  <c r="P2532" i="1"/>
  <c r="P2542" i="1"/>
  <c r="S2544" i="1"/>
  <c r="S2576" i="1"/>
  <c r="R2576" i="1"/>
  <c r="S2592" i="1"/>
  <c r="R2592" i="1"/>
  <c r="S2608" i="1"/>
  <c r="R2608" i="1"/>
  <c r="Q2610" i="1"/>
  <c r="R2610" i="1"/>
  <c r="S2624" i="1"/>
  <c r="R2624" i="1"/>
  <c r="Q2626" i="1"/>
  <c r="R2626" i="1"/>
  <c r="S2640" i="1"/>
  <c r="R2640" i="1"/>
  <c r="Q2642" i="1"/>
  <c r="R2642" i="1"/>
  <c r="S2656" i="1"/>
  <c r="R2656" i="1"/>
  <c r="S2686" i="1"/>
  <c r="R2686" i="1"/>
  <c r="Q2686" i="1"/>
  <c r="P2543" i="1"/>
  <c r="P2546" i="1"/>
  <c r="S2569" i="1"/>
  <c r="R2569" i="1"/>
  <c r="Q2569" i="1"/>
  <c r="S2585" i="1"/>
  <c r="R2585" i="1"/>
  <c r="Q2585" i="1"/>
  <c r="S2601" i="1"/>
  <c r="R2601" i="1"/>
  <c r="Q2601" i="1"/>
  <c r="P2607" i="1"/>
  <c r="S2617" i="1"/>
  <c r="R2617" i="1"/>
  <c r="Q2617" i="1"/>
  <c r="P2623" i="1"/>
  <c r="S2633" i="1"/>
  <c r="R2633" i="1"/>
  <c r="Q2633" i="1"/>
  <c r="P2639" i="1"/>
  <c r="S2649" i="1"/>
  <c r="R2649" i="1"/>
  <c r="Q2649" i="1"/>
  <c r="P2655" i="1"/>
  <c r="S2684" i="1"/>
  <c r="R2684" i="1"/>
  <c r="Q2684" i="1"/>
  <c r="S2685" i="1"/>
  <c r="Q2685" i="1"/>
  <c r="R2685" i="1"/>
  <c r="S2571" i="1"/>
  <c r="R2571" i="1"/>
  <c r="Q2571" i="1"/>
  <c r="P2574" i="1"/>
  <c r="P2575" i="1"/>
  <c r="S2587" i="1"/>
  <c r="R2587" i="1"/>
  <c r="Q2587" i="1"/>
  <c r="P2590" i="1"/>
  <c r="P2591" i="1"/>
  <c r="S2603" i="1"/>
  <c r="R2603" i="1"/>
  <c r="Q2603" i="1"/>
  <c r="S2605" i="1"/>
  <c r="Q2605" i="1"/>
  <c r="P2606" i="1"/>
  <c r="S2612" i="1"/>
  <c r="R2612" i="1"/>
  <c r="Q2612" i="1"/>
  <c r="S2619" i="1"/>
  <c r="R2619" i="1"/>
  <c r="Q2619" i="1"/>
  <c r="S2621" i="1"/>
  <c r="Q2621" i="1"/>
  <c r="P2622" i="1"/>
  <c r="S2628" i="1"/>
  <c r="R2628" i="1"/>
  <c r="Q2628" i="1"/>
  <c r="S2635" i="1"/>
  <c r="R2635" i="1"/>
  <c r="Q2635" i="1"/>
  <c r="S2637" i="1"/>
  <c r="Q2637" i="1"/>
  <c r="P2638" i="1"/>
  <c r="S2644" i="1"/>
  <c r="R2644" i="1"/>
  <c r="Q2644" i="1"/>
  <c r="S2651" i="1"/>
  <c r="R2651" i="1"/>
  <c r="Q2651" i="1"/>
  <c r="S2653" i="1"/>
  <c r="Q2653" i="1"/>
  <c r="P2654" i="1"/>
  <c r="Q2682" i="1"/>
  <c r="R2682" i="1"/>
  <c r="S2682" i="1"/>
  <c r="P2534" i="1"/>
  <c r="Q2536" i="1"/>
  <c r="P2548" i="1"/>
  <c r="Q2550" i="1"/>
  <c r="Q2552" i="1"/>
  <c r="Q2560" i="1"/>
  <c r="Q2568" i="1"/>
  <c r="P2570" i="1"/>
  <c r="P2572" i="1"/>
  <c r="S2573" i="1"/>
  <c r="Q2573" i="1"/>
  <c r="Q2584" i="1"/>
  <c r="P2586" i="1"/>
  <c r="P2588" i="1"/>
  <c r="S2589" i="1"/>
  <c r="Q2589" i="1"/>
  <c r="Q2600" i="1"/>
  <c r="Q2616" i="1"/>
  <c r="Q2632" i="1"/>
  <c r="Q2648" i="1"/>
  <c r="S2716" i="1"/>
  <c r="R2716" i="1"/>
  <c r="Q2716" i="1"/>
  <c r="S2717" i="1"/>
  <c r="Q2717" i="1"/>
  <c r="R2717" i="1"/>
  <c r="P2662" i="1"/>
  <c r="S2683" i="1"/>
  <c r="R2683" i="1"/>
  <c r="Q2683" i="1"/>
  <c r="R2687" i="1"/>
  <c r="Q2687" i="1"/>
  <c r="S2687" i="1"/>
  <c r="S2699" i="1"/>
  <c r="R2699" i="1"/>
  <c r="Q2699" i="1"/>
  <c r="R2703" i="1"/>
  <c r="Q2703" i="1"/>
  <c r="S2703" i="1"/>
  <c r="S2715" i="1"/>
  <c r="R2715" i="1"/>
  <c r="Q2715" i="1"/>
  <c r="S2718" i="1"/>
  <c r="R2718" i="1"/>
  <c r="Q2718" i="1"/>
  <c r="R2719" i="1"/>
  <c r="Q2719" i="1"/>
  <c r="S2719" i="1"/>
  <c r="S2733" i="1"/>
  <c r="Q2733" i="1"/>
  <c r="R2733" i="1"/>
  <c r="S2790" i="1"/>
  <c r="R2790" i="1"/>
  <c r="Q2790" i="1"/>
  <c r="S2805" i="1"/>
  <c r="Q2805" i="1"/>
  <c r="R2805" i="1"/>
  <c r="S2845" i="1"/>
  <c r="R2845" i="1"/>
  <c r="Q2845" i="1"/>
  <c r="S2658" i="1"/>
  <c r="S2659" i="1"/>
  <c r="R2659" i="1"/>
  <c r="Q2659" i="1"/>
  <c r="S2661" i="1"/>
  <c r="Q2661" i="1"/>
  <c r="S2666" i="1"/>
  <c r="S2667" i="1"/>
  <c r="R2667" i="1"/>
  <c r="Q2667" i="1"/>
  <c r="S2669" i="1"/>
  <c r="Q2669" i="1"/>
  <c r="S2674" i="1"/>
  <c r="S2675" i="1"/>
  <c r="R2675" i="1"/>
  <c r="Q2675" i="1"/>
  <c r="S2680" i="1"/>
  <c r="R2680" i="1"/>
  <c r="S2681" i="1"/>
  <c r="R2681" i="1"/>
  <c r="Q2681" i="1"/>
  <c r="S2696" i="1"/>
  <c r="R2696" i="1"/>
  <c r="S2697" i="1"/>
  <c r="R2697" i="1"/>
  <c r="Q2697" i="1"/>
  <c r="P2702" i="1"/>
  <c r="S2712" i="1"/>
  <c r="R2712" i="1"/>
  <c r="P2730" i="1"/>
  <c r="S2741" i="1"/>
  <c r="Q2741" i="1"/>
  <c r="R2746" i="1"/>
  <c r="S2746" i="1"/>
  <c r="Q2746" i="1"/>
  <c r="S2774" i="1"/>
  <c r="R2774" i="1"/>
  <c r="Q2774" i="1"/>
  <c r="S2789" i="1"/>
  <c r="Q2789" i="1"/>
  <c r="R2789" i="1"/>
  <c r="S2819" i="1"/>
  <c r="R2819" i="1"/>
  <c r="Q2819" i="1"/>
  <c r="S2657" i="1"/>
  <c r="R2657" i="1"/>
  <c r="Q2657" i="1"/>
  <c r="R2660" i="1"/>
  <c r="Q2660" i="1"/>
  <c r="Q2663" i="1"/>
  <c r="S2663" i="1"/>
  <c r="P2664" i="1"/>
  <c r="S2665" i="1"/>
  <c r="R2665" i="1"/>
  <c r="Q2665" i="1"/>
  <c r="R2668" i="1"/>
  <c r="Q2668" i="1"/>
  <c r="Q2671" i="1"/>
  <c r="S2671" i="1"/>
  <c r="P2672" i="1"/>
  <c r="S2673" i="1"/>
  <c r="R2673" i="1"/>
  <c r="Q2673" i="1"/>
  <c r="R2676" i="1"/>
  <c r="Q2676" i="1"/>
  <c r="S2713" i="1"/>
  <c r="R2713" i="1"/>
  <c r="Q2713" i="1"/>
  <c r="S2727" i="1"/>
  <c r="R2727" i="1"/>
  <c r="Q2727" i="1"/>
  <c r="S2743" i="1"/>
  <c r="Q2743" i="1"/>
  <c r="S2798" i="1"/>
  <c r="R2798" i="1"/>
  <c r="Q2798" i="1"/>
  <c r="Q2799" i="1"/>
  <c r="S2799" i="1"/>
  <c r="R2799" i="1"/>
  <c r="S2813" i="1"/>
  <c r="Q2813" i="1"/>
  <c r="R2813" i="1"/>
  <c r="S2822" i="1"/>
  <c r="R2822" i="1"/>
  <c r="Q2822" i="1"/>
  <c r="Q2823" i="1"/>
  <c r="S2823" i="1"/>
  <c r="R2823" i="1"/>
  <c r="S2827" i="1"/>
  <c r="R2827" i="1"/>
  <c r="Q2827" i="1"/>
  <c r="S2830" i="1"/>
  <c r="R2830" i="1"/>
  <c r="Q2830" i="1"/>
  <c r="S2841" i="1"/>
  <c r="R2841" i="1"/>
  <c r="Q2841" i="1"/>
  <c r="R2968" i="1"/>
  <c r="Q2968" i="1"/>
  <c r="S2968" i="1"/>
  <c r="P2678" i="1"/>
  <c r="R2679" i="1"/>
  <c r="Q2679" i="1"/>
  <c r="S2679" i="1"/>
  <c r="S2691" i="1"/>
  <c r="R2691" i="1"/>
  <c r="Q2691" i="1"/>
  <c r="R2695" i="1"/>
  <c r="Q2695" i="1"/>
  <c r="S2695" i="1"/>
  <c r="S2707" i="1"/>
  <c r="R2707" i="1"/>
  <c r="Q2707" i="1"/>
  <c r="S2710" i="1"/>
  <c r="R2710" i="1"/>
  <c r="Q2710" i="1"/>
  <c r="R2711" i="1"/>
  <c r="Q2711" i="1"/>
  <c r="S2711" i="1"/>
  <c r="S2723" i="1"/>
  <c r="R2723" i="1"/>
  <c r="Q2723" i="1"/>
  <c r="R2726" i="1"/>
  <c r="S2726" i="1"/>
  <c r="Q2726" i="1"/>
  <c r="S2731" i="1"/>
  <c r="Q2731" i="1"/>
  <c r="R2731" i="1"/>
  <c r="S2758" i="1"/>
  <c r="R2758" i="1"/>
  <c r="Q2758" i="1"/>
  <c r="S2773" i="1"/>
  <c r="Q2773" i="1"/>
  <c r="R2773" i="1"/>
  <c r="Q2839" i="1"/>
  <c r="R2839" i="1"/>
  <c r="S2839" i="1"/>
  <c r="S2875" i="1"/>
  <c r="Q2875" i="1"/>
  <c r="R2875" i="1"/>
  <c r="S2901" i="1"/>
  <c r="Q2901" i="1"/>
  <c r="R2901" i="1"/>
  <c r="S2909" i="1"/>
  <c r="Q2909" i="1"/>
  <c r="R2909" i="1"/>
  <c r="P2670" i="1"/>
  <c r="Q2690" i="1"/>
  <c r="R2690" i="1"/>
  <c r="P2692" i="1"/>
  <c r="S2693" i="1"/>
  <c r="Q2693" i="1"/>
  <c r="Q2706" i="1"/>
  <c r="R2706" i="1"/>
  <c r="P2708" i="1"/>
  <c r="S2709" i="1"/>
  <c r="Q2709" i="1"/>
  <c r="Q2722" i="1"/>
  <c r="R2722" i="1"/>
  <c r="P2724" i="1"/>
  <c r="S2725" i="1"/>
  <c r="Q2725" i="1"/>
  <c r="S2735" i="1"/>
  <c r="R2735" i="1"/>
  <c r="Q2735" i="1"/>
  <c r="S2782" i="1"/>
  <c r="R2782" i="1"/>
  <c r="Q2782" i="1"/>
  <c r="S2797" i="1"/>
  <c r="Q2797" i="1"/>
  <c r="R2797" i="1"/>
  <c r="S2821" i="1"/>
  <c r="Q2821" i="1"/>
  <c r="R2821" i="1"/>
  <c r="S2829" i="1"/>
  <c r="Q2829" i="1"/>
  <c r="R2829" i="1"/>
  <c r="S2861" i="1"/>
  <c r="Q2861" i="1"/>
  <c r="R2861" i="1"/>
  <c r="S2688" i="1"/>
  <c r="R2688" i="1"/>
  <c r="P2689" i="1"/>
  <c r="P2694" i="1"/>
  <c r="S2704" i="1"/>
  <c r="R2704" i="1"/>
  <c r="P2705" i="1"/>
  <c r="S2720" i="1"/>
  <c r="R2720" i="1"/>
  <c r="R2734" i="1"/>
  <c r="Q2734" i="1"/>
  <c r="S2757" i="1"/>
  <c r="Q2757" i="1"/>
  <c r="R2757" i="1"/>
  <c r="S2806" i="1"/>
  <c r="R2806" i="1"/>
  <c r="Q2806" i="1"/>
  <c r="Q2807" i="1"/>
  <c r="S2807" i="1"/>
  <c r="R2807" i="1"/>
  <c r="S2837" i="1"/>
  <c r="R2837" i="1"/>
  <c r="Q2837" i="1"/>
  <c r="Q2847" i="1"/>
  <c r="R2847" i="1"/>
  <c r="S2847" i="1"/>
  <c r="R2936" i="1"/>
  <c r="Q2936" i="1"/>
  <c r="S2936" i="1"/>
  <c r="P2721" i="1"/>
  <c r="R2737" i="1"/>
  <c r="Q2737" i="1"/>
  <c r="S2737" i="1"/>
  <c r="P2747" i="1"/>
  <c r="S2749" i="1"/>
  <c r="Q2749" i="1"/>
  <c r="R2749" i="1"/>
  <c r="S2781" i="1"/>
  <c r="Q2781" i="1"/>
  <c r="R2781" i="1"/>
  <c r="Q2835" i="1"/>
  <c r="R2835" i="1"/>
  <c r="S2835" i="1"/>
  <c r="P2740" i="1"/>
  <c r="R2756" i="1"/>
  <c r="Q2756" i="1"/>
  <c r="P2759" i="1"/>
  <c r="S2760" i="1"/>
  <c r="R2760" i="1"/>
  <c r="P2761" i="1"/>
  <c r="R2764" i="1"/>
  <c r="Q2764" i="1"/>
  <c r="P2767" i="1"/>
  <c r="S2768" i="1"/>
  <c r="R2768" i="1"/>
  <c r="P2769" i="1"/>
  <c r="R2772" i="1"/>
  <c r="Q2772" i="1"/>
  <c r="P2775" i="1"/>
  <c r="S2776" i="1"/>
  <c r="R2776" i="1"/>
  <c r="P2777" i="1"/>
  <c r="R2780" i="1"/>
  <c r="Q2780" i="1"/>
  <c r="P2783" i="1"/>
  <c r="S2784" i="1"/>
  <c r="R2784" i="1"/>
  <c r="P2785" i="1"/>
  <c r="R2788" i="1"/>
  <c r="Q2788" i="1"/>
  <c r="P2791" i="1"/>
  <c r="S2792" i="1"/>
  <c r="R2792" i="1"/>
  <c r="P2793" i="1"/>
  <c r="R2796" i="1"/>
  <c r="Q2796" i="1"/>
  <c r="S2800" i="1"/>
  <c r="R2800" i="1"/>
  <c r="P2801" i="1"/>
  <c r="R2804" i="1"/>
  <c r="Q2804" i="1"/>
  <c r="S2808" i="1"/>
  <c r="R2808" i="1"/>
  <c r="P2809" i="1"/>
  <c r="P2815" i="1"/>
  <c r="S2816" i="1"/>
  <c r="R2816" i="1"/>
  <c r="S2824" i="1"/>
  <c r="R2824" i="1"/>
  <c r="P2825" i="1"/>
  <c r="R2828" i="1"/>
  <c r="Q2828" i="1"/>
  <c r="P2831" i="1"/>
  <c r="S2832" i="1"/>
  <c r="R2832" i="1"/>
  <c r="P2833" i="1"/>
  <c r="Q2937" i="1"/>
  <c r="S2937" i="1"/>
  <c r="R2937" i="1"/>
  <c r="S2939" i="1"/>
  <c r="Q2939" i="1"/>
  <c r="R2939" i="1"/>
  <c r="Q2969" i="1"/>
  <c r="S2969" i="1"/>
  <c r="R2969" i="1"/>
  <c r="S2971" i="1"/>
  <c r="Q2971" i="1"/>
  <c r="R2971" i="1"/>
  <c r="S2729" i="1"/>
  <c r="P2742" i="1"/>
  <c r="P2744" i="1"/>
  <c r="R2812" i="1"/>
  <c r="Q2812" i="1"/>
  <c r="R2820" i="1"/>
  <c r="Q2820" i="1"/>
  <c r="S2883" i="1"/>
  <c r="Q2883" i="1"/>
  <c r="R2883" i="1"/>
  <c r="Q2889" i="1"/>
  <c r="S2889" i="1"/>
  <c r="R2889" i="1"/>
  <c r="Q2929" i="1"/>
  <c r="S2929" i="1"/>
  <c r="R2929" i="1"/>
  <c r="S2931" i="1"/>
  <c r="Q2931" i="1"/>
  <c r="R2931" i="1"/>
  <c r="Q2961" i="1"/>
  <c r="S2961" i="1"/>
  <c r="R2961" i="1"/>
  <c r="S2963" i="1"/>
  <c r="Q2963" i="1"/>
  <c r="R2963" i="1"/>
  <c r="Q2993" i="1"/>
  <c r="S2993" i="1"/>
  <c r="R2993" i="1"/>
  <c r="P2745" i="1"/>
  <c r="S2817" i="1"/>
  <c r="R2817" i="1"/>
  <c r="Q2817" i="1"/>
  <c r="S2849" i="1"/>
  <c r="R2849" i="1"/>
  <c r="Q2849" i="1"/>
  <c r="S2859" i="1"/>
  <c r="Q2859" i="1"/>
  <c r="R2859" i="1"/>
  <c r="S2907" i="1"/>
  <c r="Q2907" i="1"/>
  <c r="R2907" i="1"/>
  <c r="R2928" i="1"/>
  <c r="Q2928" i="1"/>
  <c r="R2960" i="1"/>
  <c r="Q2960" i="1"/>
  <c r="R2992" i="1"/>
  <c r="Q2992" i="1"/>
  <c r="P2736" i="1"/>
  <c r="P2748" i="1"/>
  <c r="Q2751" i="1"/>
  <c r="P2766" i="1"/>
  <c r="R2852" i="1"/>
  <c r="Q2852" i="1"/>
  <c r="S2867" i="1"/>
  <c r="Q2867" i="1"/>
  <c r="R2867" i="1"/>
  <c r="S2885" i="1"/>
  <c r="Q2885" i="1"/>
  <c r="R2885" i="1"/>
  <c r="S2893" i="1"/>
  <c r="Q2893" i="1"/>
  <c r="Q2921" i="1"/>
  <c r="S2921" i="1"/>
  <c r="R2921" i="1"/>
  <c r="S2923" i="1"/>
  <c r="Q2923" i="1"/>
  <c r="R2923" i="1"/>
  <c r="Q2953" i="1"/>
  <c r="S2953" i="1"/>
  <c r="R2953" i="1"/>
  <c r="S2955" i="1"/>
  <c r="Q2955" i="1"/>
  <c r="R2955" i="1"/>
  <c r="Q2985" i="1"/>
  <c r="S2985" i="1"/>
  <c r="R2985" i="1"/>
  <c r="S2987" i="1"/>
  <c r="Q2987" i="1"/>
  <c r="R2987" i="1"/>
  <c r="R2751" i="1"/>
  <c r="Q2873" i="1"/>
  <c r="S2873" i="1"/>
  <c r="R2873" i="1"/>
  <c r="R2920" i="1"/>
  <c r="Q2920" i="1"/>
  <c r="R2952" i="1"/>
  <c r="Q2952" i="1"/>
  <c r="R2984" i="1"/>
  <c r="Q2984" i="1"/>
  <c r="P2732" i="1"/>
  <c r="Q2738" i="1"/>
  <c r="P2750" i="1"/>
  <c r="P2752" i="1"/>
  <c r="P2753" i="1"/>
  <c r="Q2754" i="1"/>
  <c r="S2869" i="1"/>
  <c r="Q2869" i="1"/>
  <c r="R2869" i="1"/>
  <c r="S2891" i="1"/>
  <c r="Q2891" i="1"/>
  <c r="R2891" i="1"/>
  <c r="Q2913" i="1"/>
  <c r="S2913" i="1"/>
  <c r="R2913" i="1"/>
  <c r="S2915" i="1"/>
  <c r="Q2915" i="1"/>
  <c r="R2915" i="1"/>
  <c r="Q2945" i="1"/>
  <c r="S2945" i="1"/>
  <c r="R2945" i="1"/>
  <c r="S2947" i="1"/>
  <c r="Q2947" i="1"/>
  <c r="R2947" i="1"/>
  <c r="Q2977" i="1"/>
  <c r="S2977" i="1"/>
  <c r="R2977" i="1"/>
  <c r="S2979" i="1"/>
  <c r="Q2979" i="1"/>
  <c r="R2979" i="1"/>
  <c r="P2728" i="1"/>
  <c r="S2739" i="1"/>
  <c r="R2739" i="1"/>
  <c r="Q2739" i="1"/>
  <c r="S2755" i="1"/>
  <c r="R2755" i="1"/>
  <c r="Q2755" i="1"/>
  <c r="P2762" i="1"/>
  <c r="S2763" i="1"/>
  <c r="R2763" i="1"/>
  <c r="Q2763" i="1"/>
  <c r="P2770" i="1"/>
  <c r="S2771" i="1"/>
  <c r="R2771" i="1"/>
  <c r="Q2771" i="1"/>
  <c r="P2778" i="1"/>
  <c r="S2779" i="1"/>
  <c r="R2779" i="1"/>
  <c r="Q2779" i="1"/>
  <c r="P2786" i="1"/>
  <c r="S2787" i="1"/>
  <c r="R2787" i="1"/>
  <c r="Q2787" i="1"/>
  <c r="P2794" i="1"/>
  <c r="S2795" i="1"/>
  <c r="R2795" i="1"/>
  <c r="Q2795" i="1"/>
  <c r="P2802" i="1"/>
  <c r="S2803" i="1"/>
  <c r="R2803" i="1"/>
  <c r="Q2803" i="1"/>
  <c r="P2810" i="1"/>
  <c r="S2811" i="1"/>
  <c r="R2811" i="1"/>
  <c r="Q2811" i="1"/>
  <c r="P2818" i="1"/>
  <c r="Q2824" i="1"/>
  <c r="P2826" i="1"/>
  <c r="S2828" i="1"/>
  <c r="Q2832" i="1"/>
  <c r="R2836" i="1"/>
  <c r="S2836" i="1"/>
  <c r="Q2836" i="1"/>
  <c r="R2840" i="1"/>
  <c r="S2840" i="1"/>
  <c r="Q2840" i="1"/>
  <c r="R2844" i="1"/>
  <c r="S2844" i="1"/>
  <c r="Q2844" i="1"/>
  <c r="R2848" i="1"/>
  <c r="S2848" i="1"/>
  <c r="Q2848" i="1"/>
  <c r="Q2851" i="1"/>
  <c r="S2851" i="1"/>
  <c r="Q2857" i="1"/>
  <c r="S2857" i="1"/>
  <c r="R2857" i="1"/>
  <c r="S2877" i="1"/>
  <c r="Q2877" i="1"/>
  <c r="S2899" i="1"/>
  <c r="Q2899" i="1"/>
  <c r="R2899" i="1"/>
  <c r="Q2905" i="1"/>
  <c r="S2905" i="1"/>
  <c r="R2905" i="1"/>
  <c r="R2912" i="1"/>
  <c r="Q2912" i="1"/>
  <c r="R2944" i="1"/>
  <c r="Q2944" i="1"/>
  <c r="R2976" i="1"/>
  <c r="Q2976" i="1"/>
  <c r="S2995" i="1"/>
  <c r="Q2995" i="1"/>
  <c r="S2999" i="1"/>
  <c r="R2999" i="1"/>
  <c r="Q2999" i="1"/>
  <c r="R2862" i="1"/>
  <c r="S2862" i="1"/>
  <c r="S2864" i="1"/>
  <c r="Q2865" i="1"/>
  <c r="S2865" i="1"/>
  <c r="R2865" i="1"/>
  <c r="Q2866" i="1"/>
  <c r="R2878" i="1"/>
  <c r="S2878" i="1"/>
  <c r="S2880" i="1"/>
  <c r="Q2881" i="1"/>
  <c r="S2881" i="1"/>
  <c r="R2881" i="1"/>
  <c r="Q2882" i="1"/>
  <c r="R2894" i="1"/>
  <c r="S2894" i="1"/>
  <c r="S2896" i="1"/>
  <c r="Q2897" i="1"/>
  <c r="S2897" i="1"/>
  <c r="R2897" i="1"/>
  <c r="Q2898" i="1"/>
  <c r="R2910" i="1"/>
  <c r="S2910" i="1"/>
  <c r="R2914" i="1"/>
  <c r="Q2914" i="1"/>
  <c r="P2917" i="1"/>
  <c r="R2918" i="1"/>
  <c r="S2918" i="1"/>
  <c r="R2922" i="1"/>
  <c r="Q2922" i="1"/>
  <c r="P2925" i="1"/>
  <c r="R2926" i="1"/>
  <c r="S2926" i="1"/>
  <c r="S2933" i="1"/>
  <c r="Q2933" i="1"/>
  <c r="R2934" i="1"/>
  <c r="S2934" i="1"/>
  <c r="S2941" i="1"/>
  <c r="Q2941" i="1"/>
  <c r="R2942" i="1"/>
  <c r="S2942" i="1"/>
  <c r="S2949" i="1"/>
  <c r="Q2949" i="1"/>
  <c r="R2950" i="1"/>
  <c r="S2950" i="1"/>
  <c r="S2957" i="1"/>
  <c r="Q2957" i="1"/>
  <c r="R2958" i="1"/>
  <c r="S2958" i="1"/>
  <c r="R2962" i="1"/>
  <c r="Q2962" i="1"/>
  <c r="S2965" i="1"/>
  <c r="Q2965" i="1"/>
  <c r="R2966" i="1"/>
  <c r="S2966" i="1"/>
  <c r="R2970" i="1"/>
  <c r="Q2970" i="1"/>
  <c r="S2973" i="1"/>
  <c r="Q2973" i="1"/>
  <c r="R2974" i="1"/>
  <c r="S2974" i="1"/>
  <c r="S2975" i="1"/>
  <c r="R2975" i="1"/>
  <c r="Q2975" i="1"/>
  <c r="R2978" i="1"/>
  <c r="Q2978" i="1"/>
  <c r="S2981" i="1"/>
  <c r="Q2981" i="1"/>
  <c r="R2982" i="1"/>
  <c r="S2982" i="1"/>
  <c r="S2983" i="1"/>
  <c r="R2983" i="1"/>
  <c r="Q2983" i="1"/>
  <c r="R2986" i="1"/>
  <c r="Q2986" i="1"/>
  <c r="S2989" i="1"/>
  <c r="Q2989" i="1"/>
  <c r="R2990" i="1"/>
  <c r="S2990" i="1"/>
  <c r="S2991" i="1"/>
  <c r="R2991" i="1"/>
  <c r="Q2991" i="1"/>
  <c r="R2994" i="1"/>
  <c r="Q2994" i="1"/>
  <c r="R2995" i="1"/>
  <c r="R2998" i="1"/>
  <c r="Q2998" i="1"/>
  <c r="S2998" i="1"/>
  <c r="R2860" i="1"/>
  <c r="Q2860" i="1"/>
  <c r="S2863" i="1"/>
  <c r="Q2863" i="1"/>
  <c r="S2866" i="1"/>
  <c r="R2876" i="1"/>
  <c r="Q2876" i="1"/>
  <c r="S2879" i="1"/>
  <c r="Q2879" i="1"/>
  <c r="S2882" i="1"/>
  <c r="R2892" i="1"/>
  <c r="Q2892" i="1"/>
  <c r="S2895" i="1"/>
  <c r="Q2895" i="1"/>
  <c r="S2898" i="1"/>
  <c r="R2908" i="1"/>
  <c r="Q2908" i="1"/>
  <c r="S2911" i="1"/>
  <c r="R2911" i="1"/>
  <c r="Q2911" i="1"/>
  <c r="R2930" i="1"/>
  <c r="Q2930" i="1"/>
  <c r="R2938" i="1"/>
  <c r="Q2938" i="1"/>
  <c r="R2946" i="1"/>
  <c r="Q2946" i="1"/>
  <c r="R2954" i="1"/>
  <c r="Q2954" i="1"/>
  <c r="S2997" i="1"/>
  <c r="Q2997" i="1"/>
  <c r="Q2853" i="1"/>
  <c r="P2919" i="1"/>
  <c r="P2927" i="1"/>
  <c r="P2935" i="1"/>
  <c r="P2943" i="1"/>
  <c r="P2951" i="1"/>
  <c r="P2959" i="1"/>
  <c r="P2967" i="1"/>
  <c r="R2853" i="1"/>
  <c r="P2916" i="1"/>
  <c r="P2988" i="1"/>
  <c r="P2996" i="1"/>
  <c r="P2854" i="1"/>
  <c r="S2856" i="1"/>
  <c r="P2870" i="1"/>
  <c r="S2872" i="1"/>
  <c r="P2886" i="1"/>
  <c r="P2888" i="1"/>
  <c r="P2902" i="1"/>
  <c r="P2904" i="1"/>
  <c r="P2924" i="1"/>
  <c r="P2932" i="1"/>
  <c r="P2940" i="1"/>
  <c r="P2948" i="1"/>
  <c r="P2956" i="1"/>
  <c r="P2964" i="1"/>
  <c r="P2972" i="1"/>
  <c r="P2980" i="1"/>
  <c r="P2850" i="1"/>
  <c r="P2855" i="1"/>
  <c r="P2858" i="1"/>
  <c r="P2868" i="1"/>
  <c r="P2871" i="1"/>
  <c r="P2874" i="1"/>
  <c r="P2884" i="1"/>
  <c r="P2887" i="1"/>
  <c r="P2890" i="1"/>
  <c r="P2900" i="1"/>
  <c r="P2903" i="1"/>
  <c r="P2906" i="1"/>
  <c r="P2834" i="1"/>
  <c r="P2838" i="1"/>
  <c r="P2842" i="1"/>
  <c r="P2846" i="1"/>
  <c r="S2860" i="1"/>
  <c r="S2876" i="1"/>
  <c r="S2892" i="1"/>
  <c r="S2908" i="1"/>
  <c r="S3000" i="1"/>
  <c r="R3000" i="1"/>
  <c r="Q3001" i="1"/>
  <c r="S3001" i="1"/>
  <c r="R3001" i="1"/>
  <c r="R2864" i="1" l="1"/>
  <c r="Q2864" i="1"/>
  <c r="R2544" i="1"/>
  <c r="Q2544" i="1"/>
  <c r="Q274" i="1"/>
  <c r="R274" i="1"/>
  <c r="Q250" i="1"/>
  <c r="R250" i="1"/>
  <c r="Q282" i="1"/>
  <c r="R282" i="1"/>
  <c r="Q298" i="1"/>
  <c r="R298" i="1"/>
  <c r="Q210" i="1"/>
  <c r="R210" i="1"/>
  <c r="R2666" i="1"/>
  <c r="Q2666" i="1"/>
  <c r="Q402" i="1"/>
  <c r="R402" i="1"/>
  <c r="Q346" i="1"/>
  <c r="R346" i="1"/>
  <c r="Q362" i="1"/>
  <c r="R362" i="1"/>
  <c r="Q290" i="1"/>
  <c r="R290" i="1"/>
  <c r="Q354" i="1"/>
  <c r="R354" i="1"/>
  <c r="Q2036" i="1"/>
  <c r="R2036" i="1"/>
  <c r="R2754" i="1"/>
  <c r="S2754" i="1"/>
  <c r="Q314" i="1"/>
  <c r="R314" i="1"/>
  <c r="R2872" i="1"/>
  <c r="Q2872" i="1"/>
  <c r="R2880" i="1"/>
  <c r="Q2880" i="1"/>
  <c r="Q370" i="1"/>
  <c r="R370" i="1"/>
  <c r="Q266" i="1"/>
  <c r="R266" i="1"/>
  <c r="Q258" i="1"/>
  <c r="R258" i="1"/>
  <c r="R2896" i="1"/>
  <c r="Q2896" i="1"/>
  <c r="R2674" i="1"/>
  <c r="Q2674" i="1"/>
  <c r="Q234" i="1"/>
  <c r="R234" i="1"/>
  <c r="Q338" i="1"/>
  <c r="R338" i="1"/>
  <c r="Q410" i="1"/>
  <c r="R410" i="1"/>
  <c r="S435" i="1"/>
  <c r="Q435" i="1"/>
  <c r="Q418" i="1"/>
  <c r="R418" i="1"/>
  <c r="Q226" i="1"/>
  <c r="R226" i="1"/>
  <c r="R2658" i="1"/>
  <c r="Q2658" i="1"/>
  <c r="Q378" i="1"/>
  <c r="R378" i="1"/>
  <c r="Q394" i="1"/>
  <c r="R394" i="1"/>
  <c r="Q386" i="1"/>
  <c r="R386" i="1"/>
  <c r="Q322" i="1"/>
  <c r="R322" i="1"/>
  <c r="S2932" i="1"/>
  <c r="R2932" i="1"/>
  <c r="Q2932" i="1"/>
  <c r="R2762" i="1"/>
  <c r="S2762" i="1"/>
  <c r="Q2762" i="1"/>
  <c r="S2283" i="1"/>
  <c r="R2283" i="1"/>
  <c r="Q2283" i="1"/>
  <c r="S2069" i="1"/>
  <c r="R2069" i="1"/>
  <c r="Q2069" i="1"/>
  <c r="R2006" i="1"/>
  <c r="Q2006" i="1"/>
  <c r="S2006" i="1"/>
  <c r="S2903" i="1"/>
  <c r="Q2903" i="1"/>
  <c r="R2903" i="1"/>
  <c r="R2858" i="1"/>
  <c r="S2858" i="1"/>
  <c r="Q2858" i="1"/>
  <c r="S2940" i="1"/>
  <c r="R2940" i="1"/>
  <c r="Q2940" i="1"/>
  <c r="R2870" i="1"/>
  <c r="S2870" i="1"/>
  <c r="Q2870" i="1"/>
  <c r="S2959" i="1"/>
  <c r="R2959" i="1"/>
  <c r="Q2959" i="1"/>
  <c r="R2728" i="1"/>
  <c r="Q2728" i="1"/>
  <c r="S2728" i="1"/>
  <c r="R2736" i="1"/>
  <c r="S2736" i="1"/>
  <c r="Q2736" i="1"/>
  <c r="S2809" i="1"/>
  <c r="R2809" i="1"/>
  <c r="Q2809" i="1"/>
  <c r="S2785" i="1"/>
  <c r="R2785" i="1"/>
  <c r="Q2785" i="1"/>
  <c r="Q2740" i="1"/>
  <c r="R2740" i="1"/>
  <c r="S2740" i="1"/>
  <c r="S2694" i="1"/>
  <c r="R2694" i="1"/>
  <c r="Q2694" i="1"/>
  <c r="S2724" i="1"/>
  <c r="R2724" i="1"/>
  <c r="Q2724" i="1"/>
  <c r="S2638" i="1"/>
  <c r="R2638" i="1"/>
  <c r="Q2638" i="1"/>
  <c r="R2591" i="1"/>
  <c r="Q2591" i="1"/>
  <c r="S2591" i="1"/>
  <c r="R2655" i="1"/>
  <c r="Q2655" i="1"/>
  <c r="S2655" i="1"/>
  <c r="R2623" i="1"/>
  <c r="Q2623" i="1"/>
  <c r="S2623" i="1"/>
  <c r="S2614" i="1"/>
  <c r="R2614" i="1"/>
  <c r="Q2614" i="1"/>
  <c r="S2565" i="1"/>
  <c r="Q2565" i="1"/>
  <c r="R2565" i="1"/>
  <c r="Q2650" i="1"/>
  <c r="R2650" i="1"/>
  <c r="S2650" i="1"/>
  <c r="S2523" i="1"/>
  <c r="R2523" i="1"/>
  <c r="Q2523" i="1"/>
  <c r="S2459" i="1"/>
  <c r="R2459" i="1"/>
  <c r="Q2459" i="1"/>
  <c r="R2492" i="1"/>
  <c r="Q2492" i="1"/>
  <c r="S2492" i="1"/>
  <c r="S2521" i="1"/>
  <c r="R2521" i="1"/>
  <c r="Q2521" i="1"/>
  <c r="S2498" i="1"/>
  <c r="Q2498" i="1"/>
  <c r="R2498" i="1"/>
  <c r="S2457" i="1"/>
  <c r="R2457" i="1"/>
  <c r="Q2457" i="1"/>
  <c r="S2434" i="1"/>
  <c r="Q2434" i="1"/>
  <c r="R2434" i="1"/>
  <c r="S2430" i="1"/>
  <c r="R2430" i="1"/>
  <c r="Q2430" i="1"/>
  <c r="S2385" i="1"/>
  <c r="R2385" i="1"/>
  <c r="Q2385" i="1"/>
  <c r="R2364" i="1"/>
  <c r="Q2364" i="1"/>
  <c r="S2364" i="1"/>
  <c r="S2347" i="1"/>
  <c r="R2347" i="1"/>
  <c r="Q2347" i="1"/>
  <c r="S2330" i="1"/>
  <c r="Q2330" i="1"/>
  <c r="R2330" i="1"/>
  <c r="S2289" i="1"/>
  <c r="R2289" i="1"/>
  <c r="Q2289" i="1"/>
  <c r="S2194" i="1"/>
  <c r="R2194" i="1"/>
  <c r="Q2194" i="1"/>
  <c r="S2231" i="1"/>
  <c r="Q2231" i="1"/>
  <c r="R2231" i="1"/>
  <c r="S2203" i="1"/>
  <c r="R2203" i="1"/>
  <c r="Q2203" i="1"/>
  <c r="R2257" i="1"/>
  <c r="Q2257" i="1"/>
  <c r="S2257" i="1"/>
  <c r="S2165" i="1"/>
  <c r="R2165" i="1"/>
  <c r="Q2165" i="1"/>
  <c r="Q2107" i="1"/>
  <c r="S2107" i="1"/>
  <c r="R2107" i="1"/>
  <c r="Q2091" i="1"/>
  <c r="S2091" i="1"/>
  <c r="R2091" i="1"/>
  <c r="Q2075" i="1"/>
  <c r="S2075" i="1"/>
  <c r="R2075" i="1"/>
  <c r="S2045" i="1"/>
  <c r="R2045" i="1"/>
  <c r="Q2045" i="1"/>
  <c r="R2142" i="1"/>
  <c r="S2142" i="1"/>
  <c r="Q2142" i="1"/>
  <c r="R2102" i="1"/>
  <c r="S2102" i="1"/>
  <c r="Q2102" i="1"/>
  <c r="R2086" i="1"/>
  <c r="S2086" i="1"/>
  <c r="Q2086" i="1"/>
  <c r="R2171" i="1"/>
  <c r="Q2171" i="1"/>
  <c r="S2171" i="1"/>
  <c r="S2157" i="1"/>
  <c r="R2157" i="1"/>
  <c r="Q2157" i="1"/>
  <c r="S2035" i="1"/>
  <c r="R2035" i="1"/>
  <c r="Q2035" i="1"/>
  <c r="R1856" i="1"/>
  <c r="Q1856" i="1"/>
  <c r="S1856" i="1"/>
  <c r="S2008" i="1"/>
  <c r="R2008" i="1"/>
  <c r="Q2008" i="1"/>
  <c r="Q1961" i="1"/>
  <c r="R1961" i="1"/>
  <c r="S1961" i="1"/>
  <c r="S1863" i="1"/>
  <c r="R1863" i="1"/>
  <c r="Q1863" i="1"/>
  <c r="Q1715" i="1"/>
  <c r="S1715" i="1"/>
  <c r="R1715" i="1"/>
  <c r="S1722" i="1"/>
  <c r="R1722" i="1"/>
  <c r="Q1722" i="1"/>
  <c r="Q1675" i="1"/>
  <c r="S1675" i="1"/>
  <c r="R1675" i="1"/>
  <c r="R1694" i="1"/>
  <c r="Q1694" i="1"/>
  <c r="S1694" i="1"/>
  <c r="S1730" i="1"/>
  <c r="R1730" i="1"/>
  <c r="Q1730" i="1"/>
  <c r="S1140" i="1"/>
  <c r="Q1140" i="1"/>
  <c r="R1140" i="1"/>
  <c r="R1077" i="1"/>
  <c r="Q1077" i="1"/>
  <c r="S1077" i="1"/>
  <c r="R1129" i="1"/>
  <c r="Q1129" i="1"/>
  <c r="S1129" i="1"/>
  <c r="S1067" i="1"/>
  <c r="R1067" i="1"/>
  <c r="Q1067" i="1"/>
  <c r="S1086" i="1"/>
  <c r="R1086" i="1"/>
  <c r="Q1086" i="1"/>
  <c r="S878" i="1"/>
  <c r="R878" i="1"/>
  <c r="Q878" i="1"/>
  <c r="S883" i="1"/>
  <c r="R883" i="1"/>
  <c r="Q883" i="1"/>
  <c r="Q900" i="1"/>
  <c r="S900" i="1"/>
  <c r="R900" i="1"/>
  <c r="S869" i="1"/>
  <c r="R869" i="1"/>
  <c r="Q869" i="1"/>
  <c r="S837" i="1"/>
  <c r="R837" i="1"/>
  <c r="Q837" i="1"/>
  <c r="S813" i="1"/>
  <c r="R813" i="1"/>
  <c r="Q813" i="1"/>
  <c r="S795" i="1"/>
  <c r="Q795" i="1"/>
  <c r="R795" i="1"/>
  <c r="S771" i="1"/>
  <c r="Q771" i="1"/>
  <c r="R771" i="1"/>
  <c r="R832" i="1"/>
  <c r="Q832" i="1"/>
  <c r="S832" i="1"/>
  <c r="S471" i="1"/>
  <c r="Q471" i="1"/>
  <c r="R471" i="1"/>
  <c r="R481" i="1"/>
  <c r="Q481" i="1"/>
  <c r="S481" i="1"/>
  <c r="Q440" i="1"/>
  <c r="S440" i="1"/>
  <c r="R440" i="1"/>
  <c r="R521" i="1"/>
  <c r="Q521" i="1"/>
  <c r="S521" i="1"/>
  <c r="Q448" i="1"/>
  <c r="R448" i="1"/>
  <c r="S448" i="1"/>
  <c r="S382" i="1"/>
  <c r="R382" i="1"/>
  <c r="Q382" i="1"/>
  <c r="S201" i="1"/>
  <c r="R201" i="1"/>
  <c r="Q201" i="1"/>
  <c r="R452" i="1"/>
  <c r="S452" i="1"/>
  <c r="Q452" i="1"/>
  <c r="S401" i="1"/>
  <c r="R401" i="1"/>
  <c r="Q401" i="1"/>
  <c r="S326" i="1"/>
  <c r="R326" i="1"/>
  <c r="Q326" i="1"/>
  <c r="S262" i="1"/>
  <c r="R262" i="1"/>
  <c r="Q262" i="1"/>
  <c r="Q454" i="1"/>
  <c r="S454" i="1"/>
  <c r="R454" i="1"/>
  <c r="S397" i="1"/>
  <c r="Q397" i="1"/>
  <c r="R397" i="1"/>
  <c r="S301" i="1"/>
  <c r="R301" i="1"/>
  <c r="Q301" i="1"/>
  <c r="S197" i="1"/>
  <c r="R197" i="1"/>
  <c r="Q197" i="1"/>
  <c r="S2951" i="1"/>
  <c r="R2951" i="1"/>
  <c r="Q2951" i="1"/>
  <c r="S2636" i="1"/>
  <c r="R2636" i="1"/>
  <c r="Q2636" i="1"/>
  <c r="Q2503" i="1"/>
  <c r="R2503" i="1"/>
  <c r="S2503" i="1"/>
  <c r="R2460" i="1"/>
  <c r="Q2460" i="1"/>
  <c r="S2460" i="1"/>
  <c r="R2134" i="1"/>
  <c r="S2134" i="1"/>
  <c r="Q2134" i="1"/>
  <c r="R2155" i="1"/>
  <c r="Q2155" i="1"/>
  <c r="S2155" i="1"/>
  <c r="S1928" i="1"/>
  <c r="R1928" i="1"/>
  <c r="Q1928" i="1"/>
  <c r="R1718" i="1"/>
  <c r="Q1718" i="1"/>
  <c r="S1718" i="1"/>
  <c r="R1680" i="1"/>
  <c r="Q1680" i="1"/>
  <c r="S1680" i="1"/>
  <c r="S1666" i="1"/>
  <c r="R1666" i="1"/>
  <c r="Q1666" i="1"/>
  <c r="R1093" i="1"/>
  <c r="Q1093" i="1"/>
  <c r="S1093" i="1"/>
  <c r="S1076" i="1"/>
  <c r="Q1076" i="1"/>
  <c r="R1076" i="1"/>
  <c r="S1142" i="1"/>
  <c r="R1142" i="1"/>
  <c r="Q1142" i="1"/>
  <c r="R1117" i="1"/>
  <c r="Q1117" i="1"/>
  <c r="S1117" i="1"/>
  <c r="R1065" i="1"/>
  <c r="Q1065" i="1"/>
  <c r="S1065" i="1"/>
  <c r="S1070" i="1"/>
  <c r="R1070" i="1"/>
  <c r="Q1070" i="1"/>
  <c r="S910" i="1"/>
  <c r="R910" i="1"/>
  <c r="Q910" i="1"/>
  <c r="S880" i="1"/>
  <c r="R880" i="1"/>
  <c r="Q880" i="1"/>
  <c r="Q868" i="1"/>
  <c r="S868" i="1"/>
  <c r="R868" i="1"/>
  <c r="Q836" i="1"/>
  <c r="S836" i="1"/>
  <c r="R836" i="1"/>
  <c r="Q812" i="1"/>
  <c r="S812" i="1"/>
  <c r="R812" i="1"/>
  <c r="S789" i="1"/>
  <c r="R789" i="1"/>
  <c r="Q789" i="1"/>
  <c r="S765" i="1"/>
  <c r="R765" i="1"/>
  <c r="Q765" i="1"/>
  <c r="S902" i="1"/>
  <c r="R902" i="1"/>
  <c r="Q902" i="1"/>
  <c r="R824" i="1"/>
  <c r="Q824" i="1"/>
  <c r="S824" i="1"/>
  <c r="S511" i="1"/>
  <c r="Q511" i="1"/>
  <c r="R511" i="1"/>
  <c r="R459" i="1"/>
  <c r="Q459" i="1"/>
  <c r="S459" i="1"/>
  <c r="S530" i="1"/>
  <c r="R530" i="1"/>
  <c r="Q530" i="1"/>
  <c r="R473" i="1"/>
  <c r="Q473" i="1"/>
  <c r="S473" i="1"/>
  <c r="Q508" i="1"/>
  <c r="R508" i="1"/>
  <c r="S508" i="1"/>
  <c r="Q492" i="1"/>
  <c r="R492" i="1"/>
  <c r="S492" i="1"/>
  <c r="Q476" i="1"/>
  <c r="R476" i="1"/>
  <c r="S476" i="1"/>
  <c r="Q432" i="1"/>
  <c r="R432" i="1"/>
  <c r="S432" i="1"/>
  <c r="S374" i="1"/>
  <c r="R374" i="1"/>
  <c r="Q374" i="1"/>
  <c r="S393" i="1"/>
  <c r="R393" i="1"/>
  <c r="Q393" i="1"/>
  <c r="S270" i="1"/>
  <c r="R270" i="1"/>
  <c r="Q270" i="1"/>
  <c r="S449" i="1"/>
  <c r="R449" i="1"/>
  <c r="Q449" i="1"/>
  <c r="Q415" i="1"/>
  <c r="R415" i="1"/>
  <c r="S415" i="1"/>
  <c r="S285" i="1"/>
  <c r="Q285" i="1"/>
  <c r="R285" i="1"/>
  <c r="S269" i="1"/>
  <c r="Q269" i="1"/>
  <c r="R269" i="1"/>
  <c r="S253" i="1"/>
  <c r="Q253" i="1"/>
  <c r="R253" i="1"/>
  <c r="Q194" i="1"/>
  <c r="R194" i="1"/>
  <c r="S194" i="1"/>
  <c r="S2689" i="1"/>
  <c r="R2689" i="1"/>
  <c r="Q2689" i="1"/>
  <c r="S2622" i="1"/>
  <c r="R2622" i="1"/>
  <c r="Q2622" i="1"/>
  <c r="Q2602" i="1"/>
  <c r="R2602" i="1"/>
  <c r="S2602" i="1"/>
  <c r="S2458" i="1"/>
  <c r="Q2458" i="1"/>
  <c r="R2458" i="1"/>
  <c r="S2515" i="1"/>
  <c r="R2515" i="1"/>
  <c r="Q2515" i="1"/>
  <c r="R2890" i="1"/>
  <c r="S2890" i="1"/>
  <c r="Q2890" i="1"/>
  <c r="S2850" i="1"/>
  <c r="R2850" i="1"/>
  <c r="Q2850" i="1"/>
  <c r="S2924" i="1"/>
  <c r="R2924" i="1"/>
  <c r="Q2924" i="1"/>
  <c r="R2854" i="1"/>
  <c r="S2854" i="1"/>
  <c r="Q2854" i="1"/>
  <c r="S2943" i="1"/>
  <c r="R2943" i="1"/>
  <c r="Q2943" i="1"/>
  <c r="R2753" i="1"/>
  <c r="Q2753" i="1"/>
  <c r="S2753" i="1"/>
  <c r="S2825" i="1"/>
  <c r="R2825" i="1"/>
  <c r="Q2825" i="1"/>
  <c r="S2793" i="1"/>
  <c r="R2793" i="1"/>
  <c r="Q2793" i="1"/>
  <c r="S2761" i="1"/>
  <c r="R2761" i="1"/>
  <c r="Q2761" i="1"/>
  <c r="S2747" i="1"/>
  <c r="R2747" i="1"/>
  <c r="Q2747" i="1"/>
  <c r="S2692" i="1"/>
  <c r="R2692" i="1"/>
  <c r="Q2692" i="1"/>
  <c r="R2730" i="1"/>
  <c r="S2730" i="1"/>
  <c r="Q2730" i="1"/>
  <c r="S2606" i="1"/>
  <c r="R2606" i="1"/>
  <c r="Q2606" i="1"/>
  <c r="S2630" i="1"/>
  <c r="R2630" i="1"/>
  <c r="Q2630" i="1"/>
  <c r="R2583" i="1"/>
  <c r="Q2583" i="1"/>
  <c r="S2583" i="1"/>
  <c r="R2559" i="1"/>
  <c r="Q2559" i="1"/>
  <c r="S2559" i="1"/>
  <c r="Q2423" i="1"/>
  <c r="R2423" i="1"/>
  <c r="S2423" i="1"/>
  <c r="S2475" i="1"/>
  <c r="R2475" i="1"/>
  <c r="Q2475" i="1"/>
  <c r="R2444" i="1"/>
  <c r="Q2444" i="1"/>
  <c r="S2444" i="1"/>
  <c r="S2411" i="1"/>
  <c r="R2411" i="1"/>
  <c r="Q2411" i="1"/>
  <c r="S2410" i="1"/>
  <c r="R2410" i="1"/>
  <c r="Q2410" i="1"/>
  <c r="S2514" i="1"/>
  <c r="Q2514" i="1"/>
  <c r="R2514" i="1"/>
  <c r="S2473" i="1"/>
  <c r="R2473" i="1"/>
  <c r="Q2473" i="1"/>
  <c r="S2450" i="1"/>
  <c r="Q2450" i="1"/>
  <c r="R2450" i="1"/>
  <c r="S2494" i="1"/>
  <c r="R2494" i="1"/>
  <c r="Q2494" i="1"/>
  <c r="R2292" i="1"/>
  <c r="Q2292" i="1"/>
  <c r="S2292" i="1"/>
  <c r="S2379" i="1"/>
  <c r="R2379" i="1"/>
  <c r="Q2379" i="1"/>
  <c r="S2362" i="1"/>
  <c r="Q2362" i="1"/>
  <c r="R2362" i="1"/>
  <c r="S2305" i="1"/>
  <c r="R2305" i="1"/>
  <c r="Q2305" i="1"/>
  <c r="S2282" i="1"/>
  <c r="Q2282" i="1"/>
  <c r="R2282" i="1"/>
  <c r="Q2191" i="1"/>
  <c r="S2191" i="1"/>
  <c r="R2191" i="1"/>
  <c r="S2219" i="1"/>
  <c r="R2219" i="1"/>
  <c r="Q2219" i="1"/>
  <c r="Q2139" i="1"/>
  <c r="S2139" i="1"/>
  <c r="R2139" i="1"/>
  <c r="S2117" i="1"/>
  <c r="R2117" i="1"/>
  <c r="Q2117" i="1"/>
  <c r="R2126" i="1"/>
  <c r="S2126" i="1"/>
  <c r="Q2126" i="1"/>
  <c r="R2038" i="1"/>
  <c r="S2038" i="1"/>
  <c r="Q2038" i="1"/>
  <c r="S2032" i="1"/>
  <c r="R2032" i="1"/>
  <c r="Q2032" i="1"/>
  <c r="S2000" i="1"/>
  <c r="R2000" i="1"/>
  <c r="Q2000" i="1"/>
  <c r="S1984" i="1"/>
  <c r="R1984" i="1"/>
  <c r="Q1984" i="1"/>
  <c r="S1912" i="1"/>
  <c r="R1912" i="1"/>
  <c r="Q1912" i="1"/>
  <c r="S1896" i="1"/>
  <c r="R1896" i="1"/>
  <c r="Q1896" i="1"/>
  <c r="S1880" i="1"/>
  <c r="R1880" i="1"/>
  <c r="Q1880" i="1"/>
  <c r="R1678" i="1"/>
  <c r="Q1678" i="1"/>
  <c r="S1678" i="1"/>
  <c r="S1092" i="1"/>
  <c r="Q1092" i="1"/>
  <c r="R1092" i="1"/>
  <c r="S1126" i="1"/>
  <c r="R1126" i="1"/>
  <c r="Q1126" i="1"/>
  <c r="S1115" i="1"/>
  <c r="R1115" i="1"/>
  <c r="Q1115" i="1"/>
  <c r="S1134" i="1"/>
  <c r="R1134" i="1"/>
  <c r="Q1134" i="1"/>
  <c r="Q908" i="1"/>
  <c r="S908" i="1"/>
  <c r="R908" i="1"/>
  <c r="S901" i="1"/>
  <c r="R901" i="1"/>
  <c r="Q901" i="1"/>
  <c r="Q780" i="1"/>
  <c r="S780" i="1"/>
  <c r="R780" i="1"/>
  <c r="S861" i="1"/>
  <c r="R861" i="1"/>
  <c r="Q861" i="1"/>
  <c r="S835" i="1"/>
  <c r="Q835" i="1"/>
  <c r="R835" i="1"/>
  <c r="S811" i="1"/>
  <c r="Q811" i="1"/>
  <c r="R811" i="1"/>
  <c r="Q788" i="1"/>
  <c r="S788" i="1"/>
  <c r="R788" i="1"/>
  <c r="Q764" i="1"/>
  <c r="S764" i="1"/>
  <c r="R764" i="1"/>
  <c r="R816" i="1"/>
  <c r="Q816" i="1"/>
  <c r="S816" i="1"/>
  <c r="S487" i="1"/>
  <c r="Q487" i="1"/>
  <c r="R487" i="1"/>
  <c r="S458" i="1"/>
  <c r="R458" i="1"/>
  <c r="Q458" i="1"/>
  <c r="S464" i="1"/>
  <c r="Q464" i="1"/>
  <c r="R464" i="1"/>
  <c r="S507" i="1"/>
  <c r="R507" i="1"/>
  <c r="Q507" i="1"/>
  <c r="S491" i="1"/>
  <c r="R491" i="1"/>
  <c r="Q491" i="1"/>
  <c r="S475" i="1"/>
  <c r="R475" i="1"/>
  <c r="Q475" i="1"/>
  <c r="Q438" i="1"/>
  <c r="S438" i="1"/>
  <c r="R438" i="1"/>
  <c r="S366" i="1"/>
  <c r="R366" i="1"/>
  <c r="Q366" i="1"/>
  <c r="S238" i="1"/>
  <c r="R238" i="1"/>
  <c r="Q238" i="1"/>
  <c r="S222" i="1"/>
  <c r="R222" i="1"/>
  <c r="Q222" i="1"/>
  <c r="S206" i="1"/>
  <c r="R206" i="1"/>
  <c r="Q206" i="1"/>
  <c r="S413" i="1"/>
  <c r="Q413" i="1"/>
  <c r="R413" i="1"/>
  <c r="Q391" i="1"/>
  <c r="R391" i="1"/>
  <c r="S391" i="1"/>
  <c r="S373" i="1"/>
  <c r="Q373" i="1"/>
  <c r="R373" i="1"/>
  <c r="S357" i="1"/>
  <c r="Q357" i="1"/>
  <c r="R357" i="1"/>
  <c r="S341" i="1"/>
  <c r="Q341" i="1"/>
  <c r="R341" i="1"/>
  <c r="S237" i="1"/>
  <c r="Q237" i="1"/>
  <c r="R237" i="1"/>
  <c r="R2900" i="1"/>
  <c r="Q2900" i="1"/>
  <c r="S2900" i="1"/>
  <c r="R2810" i="1"/>
  <c r="S2810" i="1"/>
  <c r="Q2810" i="1"/>
  <c r="S2662" i="1"/>
  <c r="R2662" i="1"/>
  <c r="Q2662" i="1"/>
  <c r="S2590" i="1"/>
  <c r="R2590" i="1"/>
  <c r="Q2590" i="1"/>
  <c r="S2481" i="1"/>
  <c r="R2481" i="1"/>
  <c r="Q2481" i="1"/>
  <c r="S2363" i="1"/>
  <c r="R2363" i="1"/>
  <c r="Q2363" i="1"/>
  <c r="S2085" i="1"/>
  <c r="R2085" i="1"/>
  <c r="Q2085" i="1"/>
  <c r="S1944" i="1"/>
  <c r="R1944" i="1"/>
  <c r="Q1944" i="1"/>
  <c r="R2846" i="1"/>
  <c r="Q2846" i="1"/>
  <c r="S2846" i="1"/>
  <c r="S2887" i="1"/>
  <c r="Q2887" i="1"/>
  <c r="R2887" i="1"/>
  <c r="S2980" i="1"/>
  <c r="R2980" i="1"/>
  <c r="Q2980" i="1"/>
  <c r="R2904" i="1"/>
  <c r="S2904" i="1"/>
  <c r="Q2904" i="1"/>
  <c r="S2996" i="1"/>
  <c r="R2996" i="1"/>
  <c r="Q2996" i="1"/>
  <c r="S2935" i="1"/>
  <c r="R2935" i="1"/>
  <c r="Q2935" i="1"/>
  <c r="S2917" i="1"/>
  <c r="Q2917" i="1"/>
  <c r="R2917" i="1"/>
  <c r="R2826" i="1"/>
  <c r="S2826" i="1"/>
  <c r="Q2826" i="1"/>
  <c r="S2752" i="1"/>
  <c r="R2752" i="1"/>
  <c r="Q2752" i="1"/>
  <c r="R2745" i="1"/>
  <c r="Q2745" i="1"/>
  <c r="S2745" i="1"/>
  <c r="Q2783" i="1"/>
  <c r="S2783" i="1"/>
  <c r="R2783" i="1"/>
  <c r="S2678" i="1"/>
  <c r="R2678" i="1"/>
  <c r="Q2678" i="1"/>
  <c r="S2572" i="1"/>
  <c r="R2572" i="1"/>
  <c r="Q2572" i="1"/>
  <c r="R2534" i="1"/>
  <c r="S2534" i="1"/>
  <c r="Q2534" i="1"/>
  <c r="S2652" i="1"/>
  <c r="R2652" i="1"/>
  <c r="Q2652" i="1"/>
  <c r="S2629" i="1"/>
  <c r="Q2629" i="1"/>
  <c r="R2629" i="1"/>
  <c r="S2582" i="1"/>
  <c r="R2582" i="1"/>
  <c r="Q2582" i="1"/>
  <c r="S2557" i="1"/>
  <c r="Q2557" i="1"/>
  <c r="R2557" i="1"/>
  <c r="Q2634" i="1"/>
  <c r="R2634" i="1"/>
  <c r="S2634" i="1"/>
  <c r="S2497" i="1"/>
  <c r="R2497" i="1"/>
  <c r="Q2497" i="1"/>
  <c r="S2474" i="1"/>
  <c r="Q2474" i="1"/>
  <c r="R2474" i="1"/>
  <c r="S2433" i="1"/>
  <c r="R2433" i="1"/>
  <c r="Q2433" i="1"/>
  <c r="R2428" i="1"/>
  <c r="Q2428" i="1"/>
  <c r="S2428" i="1"/>
  <c r="S2531" i="1"/>
  <c r="Q2531" i="1"/>
  <c r="R2531" i="1"/>
  <c r="S2467" i="1"/>
  <c r="R2467" i="1"/>
  <c r="Q2467" i="1"/>
  <c r="S2526" i="1"/>
  <c r="R2526" i="1"/>
  <c r="Q2526" i="1"/>
  <c r="Q2487" i="1"/>
  <c r="R2487" i="1"/>
  <c r="S2487" i="1"/>
  <c r="S2395" i="1"/>
  <c r="R2395" i="1"/>
  <c r="Q2395" i="1"/>
  <c r="S2378" i="1"/>
  <c r="Q2378" i="1"/>
  <c r="R2378" i="1"/>
  <c r="S2299" i="1"/>
  <c r="R2299" i="1"/>
  <c r="Q2299" i="1"/>
  <c r="S2259" i="1"/>
  <c r="R2259" i="1"/>
  <c r="Q2259" i="1"/>
  <c r="S2186" i="1"/>
  <c r="R2186" i="1"/>
  <c r="Q2186" i="1"/>
  <c r="S2264" i="1"/>
  <c r="R2264" i="1"/>
  <c r="Q2264" i="1"/>
  <c r="S2232" i="1"/>
  <c r="R2232" i="1"/>
  <c r="Q2232" i="1"/>
  <c r="S2247" i="1"/>
  <c r="Q2247" i="1"/>
  <c r="R2247" i="1"/>
  <c r="S2256" i="1"/>
  <c r="R2256" i="1"/>
  <c r="Q2256" i="1"/>
  <c r="S2224" i="1"/>
  <c r="R2224" i="1"/>
  <c r="Q2224" i="1"/>
  <c r="R2241" i="1"/>
  <c r="Q2241" i="1"/>
  <c r="S2241" i="1"/>
  <c r="S2149" i="1"/>
  <c r="R2149" i="1"/>
  <c r="Q2149" i="1"/>
  <c r="S2133" i="1"/>
  <c r="R2133" i="1"/>
  <c r="Q2133" i="1"/>
  <c r="S2053" i="1"/>
  <c r="R2053" i="1"/>
  <c r="Q2053" i="1"/>
  <c r="Q2043" i="1"/>
  <c r="S2043" i="1"/>
  <c r="R2043" i="1"/>
  <c r="Q2166" i="1"/>
  <c r="R2166" i="1"/>
  <c r="S2166" i="1"/>
  <c r="R2118" i="1"/>
  <c r="S2118" i="1"/>
  <c r="Q2118" i="1"/>
  <c r="R2030" i="1"/>
  <c r="Q2030" i="1"/>
  <c r="S2030" i="1"/>
  <c r="R1998" i="1"/>
  <c r="Q1998" i="1"/>
  <c r="S1998" i="1"/>
  <c r="Q1969" i="1"/>
  <c r="R1969" i="1"/>
  <c r="S1969" i="1"/>
  <c r="S2152" i="1"/>
  <c r="R2152" i="1"/>
  <c r="Q2152" i="1"/>
  <c r="Q1683" i="1"/>
  <c r="S1683" i="1"/>
  <c r="R1683" i="1"/>
  <c r="R1670" i="1"/>
  <c r="Q1670" i="1"/>
  <c r="S1670" i="1"/>
  <c r="S1674" i="1"/>
  <c r="R1674" i="1"/>
  <c r="Q1674" i="1"/>
  <c r="S1733" i="1"/>
  <c r="R1733" i="1"/>
  <c r="Q1733" i="1"/>
  <c r="R1728" i="1"/>
  <c r="Q1728" i="1"/>
  <c r="S1728" i="1"/>
  <c r="S1682" i="1"/>
  <c r="R1682" i="1"/>
  <c r="Q1682" i="1"/>
  <c r="R1109" i="1"/>
  <c r="Q1109" i="1"/>
  <c r="S1109" i="1"/>
  <c r="S1110" i="1"/>
  <c r="R1110" i="1"/>
  <c r="Q1110" i="1"/>
  <c r="R1113" i="1"/>
  <c r="Q1113" i="1"/>
  <c r="S1113" i="1"/>
  <c r="S1118" i="1"/>
  <c r="R1118" i="1"/>
  <c r="Q1118" i="1"/>
  <c r="S912" i="1"/>
  <c r="R912" i="1"/>
  <c r="Q912" i="1"/>
  <c r="Q860" i="1"/>
  <c r="S860" i="1"/>
  <c r="R860" i="1"/>
  <c r="S829" i="1"/>
  <c r="R829" i="1"/>
  <c r="Q829" i="1"/>
  <c r="S805" i="1"/>
  <c r="R805" i="1"/>
  <c r="Q805" i="1"/>
  <c r="S787" i="1"/>
  <c r="Q787" i="1"/>
  <c r="R787" i="1"/>
  <c r="S757" i="1"/>
  <c r="R757" i="1"/>
  <c r="Q757" i="1"/>
  <c r="R808" i="1"/>
  <c r="Q808" i="1"/>
  <c r="S808" i="1"/>
  <c r="R443" i="1"/>
  <c r="Q443" i="1"/>
  <c r="S443" i="1"/>
  <c r="S463" i="1"/>
  <c r="Q463" i="1"/>
  <c r="R463" i="1"/>
  <c r="Q456" i="1"/>
  <c r="S456" i="1"/>
  <c r="R456" i="1"/>
  <c r="S433" i="1"/>
  <c r="R433" i="1"/>
  <c r="Q433" i="1"/>
  <c r="S422" i="1"/>
  <c r="R422" i="1"/>
  <c r="Q422" i="1"/>
  <c r="S358" i="1"/>
  <c r="R358" i="1"/>
  <c r="Q358" i="1"/>
  <c r="S217" i="1"/>
  <c r="R217" i="1"/>
  <c r="Q217" i="1"/>
  <c r="S310" i="1"/>
  <c r="R310" i="1"/>
  <c r="Q310" i="1"/>
  <c r="S246" i="1"/>
  <c r="R246" i="1"/>
  <c r="Q246" i="1"/>
  <c r="S389" i="1"/>
  <c r="Q389" i="1"/>
  <c r="R389" i="1"/>
  <c r="S325" i="1"/>
  <c r="R325" i="1"/>
  <c r="Q325" i="1"/>
  <c r="S221" i="1"/>
  <c r="R221" i="1"/>
  <c r="Q221" i="1"/>
  <c r="S2564" i="1"/>
  <c r="R2564" i="1"/>
  <c r="Q2564" i="1"/>
  <c r="S2417" i="1"/>
  <c r="R2417" i="1"/>
  <c r="Q2417" i="1"/>
  <c r="S2346" i="1"/>
  <c r="Q2346" i="1"/>
  <c r="R2346" i="1"/>
  <c r="Q1985" i="1"/>
  <c r="R1985" i="1"/>
  <c r="S1985" i="1"/>
  <c r="R2842" i="1"/>
  <c r="Q2842" i="1"/>
  <c r="S2842" i="1"/>
  <c r="R2884" i="1"/>
  <c r="Q2884" i="1"/>
  <c r="S2884" i="1"/>
  <c r="S2972" i="1"/>
  <c r="R2972" i="1"/>
  <c r="Q2972" i="1"/>
  <c r="R2902" i="1"/>
  <c r="S2902" i="1"/>
  <c r="Q2902" i="1"/>
  <c r="S2988" i="1"/>
  <c r="R2988" i="1"/>
  <c r="Q2988" i="1"/>
  <c r="S2927" i="1"/>
  <c r="R2927" i="1"/>
  <c r="Q2927" i="1"/>
  <c r="S2750" i="1"/>
  <c r="R2750" i="1"/>
  <c r="Q2750" i="1"/>
  <c r="S2833" i="1"/>
  <c r="R2833" i="1"/>
  <c r="Q2833" i="1"/>
  <c r="S2769" i="1"/>
  <c r="R2769" i="1"/>
  <c r="Q2769" i="1"/>
  <c r="S2672" i="1"/>
  <c r="R2672" i="1"/>
  <c r="Q2672" i="1"/>
  <c r="S2664" i="1"/>
  <c r="R2664" i="1"/>
  <c r="Q2664" i="1"/>
  <c r="Q2570" i="1"/>
  <c r="R2570" i="1"/>
  <c r="S2570" i="1"/>
  <c r="R2639" i="1"/>
  <c r="Q2639" i="1"/>
  <c r="S2639" i="1"/>
  <c r="R2607" i="1"/>
  <c r="Q2607" i="1"/>
  <c r="S2607" i="1"/>
  <c r="R2540" i="1"/>
  <c r="Q2540" i="1"/>
  <c r="S2540" i="1"/>
  <c r="S2646" i="1"/>
  <c r="R2646" i="1"/>
  <c r="Q2646" i="1"/>
  <c r="S2556" i="1"/>
  <c r="R2556" i="1"/>
  <c r="Q2556" i="1"/>
  <c r="R2476" i="1"/>
  <c r="Q2476" i="1"/>
  <c r="S2476" i="1"/>
  <c r="S2491" i="1"/>
  <c r="R2491" i="1"/>
  <c r="Q2491" i="1"/>
  <c r="S2427" i="1"/>
  <c r="R2427" i="1"/>
  <c r="Q2427" i="1"/>
  <c r="S2530" i="1"/>
  <c r="Q2530" i="1"/>
  <c r="R2530" i="1"/>
  <c r="S2489" i="1"/>
  <c r="R2489" i="1"/>
  <c r="Q2489" i="1"/>
  <c r="S2466" i="1"/>
  <c r="Q2466" i="1"/>
  <c r="R2466" i="1"/>
  <c r="S2425" i="1"/>
  <c r="R2425" i="1"/>
  <c r="Q2425" i="1"/>
  <c r="Q2519" i="1"/>
  <c r="R2519" i="1"/>
  <c r="S2519" i="1"/>
  <c r="S2446" i="1"/>
  <c r="R2446" i="1"/>
  <c r="Q2446" i="1"/>
  <c r="S2398" i="1"/>
  <c r="R2398" i="1"/>
  <c r="Q2398" i="1"/>
  <c r="Q2399" i="1"/>
  <c r="R2399" i="1"/>
  <c r="S2399" i="1"/>
  <c r="R2324" i="1"/>
  <c r="Q2324" i="1"/>
  <c r="S2324" i="1"/>
  <c r="S2394" i="1"/>
  <c r="Q2394" i="1"/>
  <c r="R2394" i="1"/>
  <c r="S2321" i="1"/>
  <c r="R2321" i="1"/>
  <c r="Q2321" i="1"/>
  <c r="S2298" i="1"/>
  <c r="Q2298" i="1"/>
  <c r="R2298" i="1"/>
  <c r="S2211" i="1"/>
  <c r="R2211" i="1"/>
  <c r="Q2211" i="1"/>
  <c r="R2185" i="1"/>
  <c r="S2185" i="1"/>
  <c r="Q2185" i="1"/>
  <c r="S2251" i="1"/>
  <c r="R2251" i="1"/>
  <c r="Q2251" i="1"/>
  <c r="Q2099" i="1"/>
  <c r="S2099" i="1"/>
  <c r="R2099" i="1"/>
  <c r="Q2083" i="1"/>
  <c r="S2083" i="1"/>
  <c r="R2083" i="1"/>
  <c r="Q2067" i="1"/>
  <c r="S2067" i="1"/>
  <c r="R2067" i="1"/>
  <c r="R2110" i="1"/>
  <c r="S2110" i="1"/>
  <c r="Q2110" i="1"/>
  <c r="R2094" i="1"/>
  <c r="S2094" i="1"/>
  <c r="Q2094" i="1"/>
  <c r="R2078" i="1"/>
  <c r="S2078" i="1"/>
  <c r="Q2078" i="1"/>
  <c r="S2154" i="1"/>
  <c r="R2154" i="1"/>
  <c r="Q2154" i="1"/>
  <c r="S2066" i="1"/>
  <c r="R2066" i="1"/>
  <c r="Q2066" i="1"/>
  <c r="Q1851" i="1"/>
  <c r="S1851" i="1"/>
  <c r="R1851" i="1"/>
  <c r="S1846" i="1"/>
  <c r="R1846" i="1"/>
  <c r="Q1846" i="1"/>
  <c r="S2024" i="1"/>
  <c r="R2024" i="1"/>
  <c r="Q2024" i="1"/>
  <c r="Q1993" i="1"/>
  <c r="R1993" i="1"/>
  <c r="S1993" i="1"/>
  <c r="S1968" i="1"/>
  <c r="R1968" i="1"/>
  <c r="Q1968" i="1"/>
  <c r="S1859" i="1"/>
  <c r="Q1859" i="1"/>
  <c r="R1859" i="1"/>
  <c r="R1726" i="1"/>
  <c r="Q1726" i="1"/>
  <c r="S1726" i="1"/>
  <c r="Q1699" i="1"/>
  <c r="S1699" i="1"/>
  <c r="R1699" i="1"/>
  <c r="S1108" i="1"/>
  <c r="Q1108" i="1"/>
  <c r="R1108" i="1"/>
  <c r="S1094" i="1"/>
  <c r="R1094" i="1"/>
  <c r="Q1094" i="1"/>
  <c r="S1099" i="1"/>
  <c r="R1099" i="1"/>
  <c r="Q1099" i="1"/>
  <c r="S1102" i="1"/>
  <c r="R1102" i="1"/>
  <c r="Q1102" i="1"/>
  <c r="S877" i="1"/>
  <c r="R877" i="1"/>
  <c r="Q877" i="1"/>
  <c r="Q916" i="1"/>
  <c r="S916" i="1"/>
  <c r="R916" i="1"/>
  <c r="Q884" i="1"/>
  <c r="S884" i="1"/>
  <c r="R884" i="1"/>
  <c r="S853" i="1"/>
  <c r="R853" i="1"/>
  <c r="Q853" i="1"/>
  <c r="Q828" i="1"/>
  <c r="S828" i="1"/>
  <c r="R828" i="1"/>
  <c r="Q804" i="1"/>
  <c r="S804" i="1"/>
  <c r="R804" i="1"/>
  <c r="S781" i="1"/>
  <c r="R781" i="1"/>
  <c r="Q781" i="1"/>
  <c r="Q756" i="1"/>
  <c r="S756" i="1"/>
  <c r="R756" i="1"/>
  <c r="S886" i="1"/>
  <c r="R886" i="1"/>
  <c r="Q886" i="1"/>
  <c r="R864" i="1"/>
  <c r="Q864" i="1"/>
  <c r="S864" i="1"/>
  <c r="R800" i="1"/>
  <c r="Q800" i="1"/>
  <c r="S800" i="1"/>
  <c r="S503" i="1"/>
  <c r="Q503" i="1"/>
  <c r="R503" i="1"/>
  <c r="S442" i="1"/>
  <c r="R442" i="1"/>
  <c r="Q442" i="1"/>
  <c r="R513" i="1"/>
  <c r="Q513" i="1"/>
  <c r="S513" i="1"/>
  <c r="R537" i="1"/>
  <c r="Q537" i="1"/>
  <c r="S537" i="1"/>
  <c r="S451" i="1"/>
  <c r="R451" i="1"/>
  <c r="Q451" i="1"/>
  <c r="S414" i="1"/>
  <c r="R414" i="1"/>
  <c r="Q414" i="1"/>
  <c r="S334" i="1"/>
  <c r="R334" i="1"/>
  <c r="Q334" i="1"/>
  <c r="S342" i="1"/>
  <c r="R342" i="1"/>
  <c r="Q342" i="1"/>
  <c r="S209" i="1"/>
  <c r="R209" i="1"/>
  <c r="Q209" i="1"/>
  <c r="S318" i="1"/>
  <c r="R318" i="1"/>
  <c r="Q318" i="1"/>
  <c r="S286" i="1"/>
  <c r="R286" i="1"/>
  <c r="Q286" i="1"/>
  <c r="S254" i="1"/>
  <c r="R254" i="1"/>
  <c r="Q254" i="1"/>
  <c r="Q407" i="1"/>
  <c r="R407" i="1"/>
  <c r="S407" i="1"/>
  <c r="S309" i="1"/>
  <c r="Q309" i="1"/>
  <c r="R309" i="1"/>
  <c r="Q218" i="1"/>
  <c r="R218" i="1"/>
  <c r="S218" i="1"/>
  <c r="S205" i="1"/>
  <c r="Q205" i="1"/>
  <c r="R205" i="1"/>
  <c r="S189" i="1"/>
  <c r="Q189" i="1"/>
  <c r="R189" i="1"/>
  <c r="Q2775" i="1"/>
  <c r="S2775" i="1"/>
  <c r="R2775" i="1"/>
  <c r="S2451" i="1"/>
  <c r="R2451" i="1"/>
  <c r="Q2451" i="1"/>
  <c r="S2227" i="1"/>
  <c r="R2227" i="1"/>
  <c r="Q2227" i="1"/>
  <c r="S2101" i="1"/>
  <c r="R2101" i="1"/>
  <c r="Q2101" i="1"/>
  <c r="R1860" i="1"/>
  <c r="Q1860" i="1"/>
  <c r="S1860" i="1"/>
  <c r="S1960" i="1"/>
  <c r="R1960" i="1"/>
  <c r="Q1960" i="1"/>
  <c r="R2838" i="1"/>
  <c r="Q2838" i="1"/>
  <c r="S2838" i="1"/>
  <c r="R2874" i="1"/>
  <c r="S2874" i="1"/>
  <c r="Q2874" i="1"/>
  <c r="S2964" i="1"/>
  <c r="R2964" i="1"/>
  <c r="Q2964" i="1"/>
  <c r="R2888" i="1"/>
  <c r="S2888" i="1"/>
  <c r="Q2888" i="1"/>
  <c r="S2916" i="1"/>
  <c r="R2916" i="1"/>
  <c r="Q2916" i="1"/>
  <c r="S2919" i="1"/>
  <c r="R2919" i="1"/>
  <c r="Q2919" i="1"/>
  <c r="R2818" i="1"/>
  <c r="S2818" i="1"/>
  <c r="Q2818" i="1"/>
  <c r="R2802" i="1"/>
  <c r="S2802" i="1"/>
  <c r="Q2802" i="1"/>
  <c r="R2786" i="1"/>
  <c r="S2786" i="1"/>
  <c r="Q2786" i="1"/>
  <c r="R2770" i="1"/>
  <c r="S2770" i="1"/>
  <c r="Q2770" i="1"/>
  <c r="S2766" i="1"/>
  <c r="R2766" i="1"/>
  <c r="Q2766" i="1"/>
  <c r="S2744" i="1"/>
  <c r="R2744" i="1"/>
  <c r="Q2744" i="1"/>
  <c r="S2801" i="1"/>
  <c r="R2801" i="1"/>
  <c r="Q2801" i="1"/>
  <c r="Q2791" i="1"/>
  <c r="S2791" i="1"/>
  <c r="R2791" i="1"/>
  <c r="Q2759" i="1"/>
  <c r="S2759" i="1"/>
  <c r="R2759" i="1"/>
  <c r="S2705" i="1"/>
  <c r="R2705" i="1"/>
  <c r="Q2705" i="1"/>
  <c r="S2708" i="1"/>
  <c r="R2708" i="1"/>
  <c r="Q2708" i="1"/>
  <c r="S2670" i="1"/>
  <c r="R2670" i="1"/>
  <c r="Q2670" i="1"/>
  <c r="S2702" i="1"/>
  <c r="R2702" i="1"/>
  <c r="Q2702" i="1"/>
  <c r="R2575" i="1"/>
  <c r="Q2575" i="1"/>
  <c r="S2575" i="1"/>
  <c r="S2645" i="1"/>
  <c r="Q2645" i="1"/>
  <c r="R2645" i="1"/>
  <c r="S2604" i="1"/>
  <c r="R2604" i="1"/>
  <c r="Q2604" i="1"/>
  <c r="Q2471" i="1"/>
  <c r="R2471" i="1"/>
  <c r="S2471" i="1"/>
  <c r="S2513" i="1"/>
  <c r="R2513" i="1"/>
  <c r="Q2513" i="1"/>
  <c r="S2490" i="1"/>
  <c r="Q2490" i="1"/>
  <c r="R2490" i="1"/>
  <c r="S2449" i="1"/>
  <c r="R2449" i="1"/>
  <c r="Q2449" i="1"/>
  <c r="S2426" i="1"/>
  <c r="Q2426" i="1"/>
  <c r="R2426" i="1"/>
  <c r="S2483" i="1"/>
  <c r="R2483" i="1"/>
  <c r="Q2483" i="1"/>
  <c r="S2419" i="1"/>
  <c r="R2419" i="1"/>
  <c r="Q2419" i="1"/>
  <c r="Q2439" i="1"/>
  <c r="R2439" i="1"/>
  <c r="S2439" i="1"/>
  <c r="R2388" i="1"/>
  <c r="Q2388" i="1"/>
  <c r="S2388" i="1"/>
  <c r="R2276" i="1"/>
  <c r="Q2276" i="1"/>
  <c r="S2276" i="1"/>
  <c r="S2274" i="1"/>
  <c r="R2274" i="1"/>
  <c r="Q2274" i="1"/>
  <c r="S2337" i="1"/>
  <c r="R2337" i="1"/>
  <c r="Q2337" i="1"/>
  <c r="S2315" i="1"/>
  <c r="R2315" i="1"/>
  <c r="Q2315" i="1"/>
  <c r="S2215" i="1"/>
  <c r="Q2215" i="1"/>
  <c r="R2215" i="1"/>
  <c r="R2201" i="1"/>
  <c r="Q2201" i="1"/>
  <c r="S2201" i="1"/>
  <c r="S2181" i="1"/>
  <c r="R2181" i="1"/>
  <c r="Q2181" i="1"/>
  <c r="Q2115" i="1"/>
  <c r="S2115" i="1"/>
  <c r="R2115" i="1"/>
  <c r="S2093" i="1"/>
  <c r="R2093" i="1"/>
  <c r="Q2093" i="1"/>
  <c r="S2077" i="1"/>
  <c r="R2077" i="1"/>
  <c r="Q2077" i="1"/>
  <c r="S2173" i="1"/>
  <c r="R2173" i="1"/>
  <c r="Q2173" i="1"/>
  <c r="S2058" i="1"/>
  <c r="R2058" i="1"/>
  <c r="Q2058" i="1"/>
  <c r="S1838" i="1"/>
  <c r="R1838" i="1"/>
  <c r="Q1838" i="1"/>
  <c r="R2022" i="1"/>
  <c r="Q2022" i="1"/>
  <c r="S2022" i="1"/>
  <c r="S1992" i="1"/>
  <c r="R1992" i="1"/>
  <c r="Q1992" i="1"/>
  <c r="S1952" i="1"/>
  <c r="R1952" i="1"/>
  <c r="Q1952" i="1"/>
  <c r="S1936" i="1"/>
  <c r="R1936" i="1"/>
  <c r="Q1936" i="1"/>
  <c r="Q1921" i="1"/>
  <c r="R1921" i="1"/>
  <c r="S1921" i="1"/>
  <c r="Q1667" i="1"/>
  <c r="S1667" i="1"/>
  <c r="R1667" i="1"/>
  <c r="S1717" i="1"/>
  <c r="R1717" i="1"/>
  <c r="Q1717" i="1"/>
  <c r="R1734" i="1"/>
  <c r="Q1734" i="1"/>
  <c r="S1734" i="1"/>
  <c r="R1702" i="1"/>
  <c r="Q1702" i="1"/>
  <c r="S1702" i="1"/>
  <c r="S1690" i="1"/>
  <c r="R1690" i="1"/>
  <c r="Q1690" i="1"/>
  <c r="R1712" i="1"/>
  <c r="Q1712" i="1"/>
  <c r="S1712" i="1"/>
  <c r="S1698" i="1"/>
  <c r="R1698" i="1"/>
  <c r="Q1698" i="1"/>
  <c r="R1125" i="1"/>
  <c r="Q1125" i="1"/>
  <c r="S1125" i="1"/>
  <c r="R1047" i="1"/>
  <c r="Q1047" i="1"/>
  <c r="S1047" i="1"/>
  <c r="S1078" i="1"/>
  <c r="R1078" i="1"/>
  <c r="Q1078" i="1"/>
  <c r="S1147" i="1"/>
  <c r="R1147" i="1"/>
  <c r="Q1147" i="1"/>
  <c r="R1097" i="1"/>
  <c r="Q1097" i="1"/>
  <c r="S1097" i="1"/>
  <c r="S1051" i="1"/>
  <c r="R1051" i="1"/>
  <c r="Q1051" i="1"/>
  <c r="Q876" i="1"/>
  <c r="S876" i="1"/>
  <c r="R876" i="1"/>
  <c r="S894" i="1"/>
  <c r="R894" i="1"/>
  <c r="Q894" i="1"/>
  <c r="S915" i="1"/>
  <c r="R915" i="1"/>
  <c r="Q915" i="1"/>
  <c r="Q844" i="1"/>
  <c r="S844" i="1"/>
  <c r="R844" i="1"/>
  <c r="Q852" i="1"/>
  <c r="S852" i="1"/>
  <c r="R852" i="1"/>
  <c r="S821" i="1"/>
  <c r="R821" i="1"/>
  <c r="Q821" i="1"/>
  <c r="S803" i="1"/>
  <c r="Q803" i="1"/>
  <c r="R803" i="1"/>
  <c r="S779" i="1"/>
  <c r="Q779" i="1"/>
  <c r="R779" i="1"/>
  <c r="S749" i="1"/>
  <c r="R749" i="1"/>
  <c r="Q749" i="1"/>
  <c r="S918" i="1"/>
  <c r="R918" i="1"/>
  <c r="Q918" i="1"/>
  <c r="R856" i="1"/>
  <c r="Q856" i="1"/>
  <c r="S856" i="1"/>
  <c r="R792" i="1"/>
  <c r="Q792" i="1"/>
  <c r="S792" i="1"/>
  <c r="S479" i="1"/>
  <c r="Q479" i="1"/>
  <c r="R479" i="1"/>
  <c r="R427" i="1"/>
  <c r="Q427" i="1"/>
  <c r="S427" i="1"/>
  <c r="R505" i="1"/>
  <c r="Q505" i="1"/>
  <c r="S505" i="1"/>
  <c r="Q516" i="1"/>
  <c r="S516" i="1"/>
  <c r="R516" i="1"/>
  <c r="Q500" i="1"/>
  <c r="R500" i="1"/>
  <c r="S500" i="1"/>
  <c r="Q484" i="1"/>
  <c r="R484" i="1"/>
  <c r="S484" i="1"/>
  <c r="Q468" i="1"/>
  <c r="R468" i="1"/>
  <c r="S468" i="1"/>
  <c r="S450" i="1"/>
  <c r="R450" i="1"/>
  <c r="Q450" i="1"/>
  <c r="S406" i="1"/>
  <c r="R406" i="1"/>
  <c r="Q406" i="1"/>
  <c r="S302" i="1"/>
  <c r="R302" i="1"/>
  <c r="Q302" i="1"/>
  <c r="S321" i="1"/>
  <c r="R321" i="1"/>
  <c r="Q321" i="1"/>
  <c r="S425" i="1"/>
  <c r="R425" i="1"/>
  <c r="Q425" i="1"/>
  <c r="S350" i="1"/>
  <c r="R350" i="1"/>
  <c r="Q350" i="1"/>
  <c r="S294" i="1"/>
  <c r="R294" i="1"/>
  <c r="Q294" i="1"/>
  <c r="S190" i="1"/>
  <c r="R190" i="1"/>
  <c r="Q190" i="1"/>
  <c r="S405" i="1"/>
  <c r="Q405" i="1"/>
  <c r="R405" i="1"/>
  <c r="Q383" i="1"/>
  <c r="R383" i="1"/>
  <c r="S383" i="1"/>
  <c r="S293" i="1"/>
  <c r="Q293" i="1"/>
  <c r="R293" i="1"/>
  <c r="S277" i="1"/>
  <c r="Q277" i="1"/>
  <c r="R277" i="1"/>
  <c r="S261" i="1"/>
  <c r="R261" i="1"/>
  <c r="Q261" i="1"/>
  <c r="Q202" i="1"/>
  <c r="R202" i="1"/>
  <c r="S202" i="1"/>
  <c r="R2778" i="1"/>
  <c r="S2778" i="1"/>
  <c r="Q2778" i="1"/>
  <c r="S2414" i="1"/>
  <c r="R2414" i="1"/>
  <c r="Q2414" i="1"/>
  <c r="S2462" i="1"/>
  <c r="R2462" i="1"/>
  <c r="Q2462" i="1"/>
  <c r="R2834" i="1"/>
  <c r="Q2834" i="1"/>
  <c r="S2834" i="1"/>
  <c r="S2871" i="1"/>
  <c r="Q2871" i="1"/>
  <c r="R2871" i="1"/>
  <c r="S2956" i="1"/>
  <c r="R2956" i="1"/>
  <c r="Q2956" i="1"/>
  <c r="R2886" i="1"/>
  <c r="S2886" i="1"/>
  <c r="Q2886" i="1"/>
  <c r="S2925" i="1"/>
  <c r="Q2925" i="1"/>
  <c r="R2925" i="1"/>
  <c r="S2732" i="1"/>
  <c r="R2732" i="1"/>
  <c r="Q2732" i="1"/>
  <c r="S2742" i="1"/>
  <c r="R2742" i="1"/>
  <c r="Q2742" i="1"/>
  <c r="S2777" i="1"/>
  <c r="R2777" i="1"/>
  <c r="Q2777" i="1"/>
  <c r="S2721" i="1"/>
  <c r="R2721" i="1"/>
  <c r="Q2721" i="1"/>
  <c r="S2588" i="1"/>
  <c r="R2588" i="1"/>
  <c r="Q2588" i="1"/>
  <c r="S2574" i="1"/>
  <c r="R2574" i="1"/>
  <c r="Q2574" i="1"/>
  <c r="R2546" i="1"/>
  <c r="S2546" i="1"/>
  <c r="Q2546" i="1"/>
  <c r="S2542" i="1"/>
  <c r="R2542" i="1"/>
  <c r="Q2542" i="1"/>
  <c r="S2598" i="1"/>
  <c r="R2598" i="1"/>
  <c r="Q2598" i="1"/>
  <c r="Q2618" i="1"/>
  <c r="R2618" i="1"/>
  <c r="S2618" i="1"/>
  <c r="S2507" i="1"/>
  <c r="R2507" i="1"/>
  <c r="Q2507" i="1"/>
  <c r="S2443" i="1"/>
  <c r="R2443" i="1"/>
  <c r="Q2443" i="1"/>
  <c r="R2524" i="1"/>
  <c r="Q2524" i="1"/>
  <c r="S2524" i="1"/>
  <c r="S2505" i="1"/>
  <c r="R2505" i="1"/>
  <c r="Q2505" i="1"/>
  <c r="S2482" i="1"/>
  <c r="Q2482" i="1"/>
  <c r="R2482" i="1"/>
  <c r="S2441" i="1"/>
  <c r="R2441" i="1"/>
  <c r="Q2441" i="1"/>
  <c r="S2418" i="1"/>
  <c r="Q2418" i="1"/>
  <c r="R2418" i="1"/>
  <c r="S2478" i="1"/>
  <c r="R2478" i="1"/>
  <c r="Q2478" i="1"/>
  <c r="Q2383" i="1"/>
  <c r="R2383" i="1"/>
  <c r="S2383" i="1"/>
  <c r="S2267" i="1"/>
  <c r="R2267" i="1"/>
  <c r="Q2267" i="1"/>
  <c r="S2353" i="1"/>
  <c r="R2353" i="1"/>
  <c r="Q2353" i="1"/>
  <c r="R2332" i="1"/>
  <c r="Q2332" i="1"/>
  <c r="S2332" i="1"/>
  <c r="S2314" i="1"/>
  <c r="Q2314" i="1"/>
  <c r="R2314" i="1"/>
  <c r="S2270" i="1"/>
  <c r="Q2270" i="1"/>
  <c r="R2270" i="1"/>
  <c r="S2243" i="1"/>
  <c r="R2243" i="1"/>
  <c r="Q2243" i="1"/>
  <c r="S2263" i="1"/>
  <c r="Q2263" i="1"/>
  <c r="R2263" i="1"/>
  <c r="S2200" i="1"/>
  <c r="Q2200" i="1"/>
  <c r="R2200" i="1"/>
  <c r="S2199" i="1"/>
  <c r="Q2199" i="1"/>
  <c r="R2199" i="1"/>
  <c r="R2225" i="1"/>
  <c r="Q2225" i="1"/>
  <c r="S2225" i="1"/>
  <c r="Q2147" i="1"/>
  <c r="S2147" i="1"/>
  <c r="R2147" i="1"/>
  <c r="Q2131" i="1"/>
  <c r="S2131" i="1"/>
  <c r="R2131" i="1"/>
  <c r="S2061" i="1"/>
  <c r="R2061" i="1"/>
  <c r="Q2061" i="1"/>
  <c r="Q2051" i="1"/>
  <c r="S2051" i="1"/>
  <c r="R2051" i="1"/>
  <c r="S2170" i="1"/>
  <c r="R2170" i="1"/>
  <c r="Q2170" i="1"/>
  <c r="Q2123" i="1"/>
  <c r="S2123" i="1"/>
  <c r="R2123" i="1"/>
  <c r="S2050" i="1"/>
  <c r="R2050" i="1"/>
  <c r="Q2050" i="1"/>
  <c r="S2016" i="1"/>
  <c r="R2016" i="1"/>
  <c r="Q2016" i="1"/>
  <c r="Q1977" i="1"/>
  <c r="R1977" i="1"/>
  <c r="S1977" i="1"/>
  <c r="S1920" i="1"/>
  <c r="R1920" i="1"/>
  <c r="Q1920" i="1"/>
  <c r="S1904" i="1"/>
  <c r="R1904" i="1"/>
  <c r="Q1904" i="1"/>
  <c r="S1888" i="1"/>
  <c r="R1888" i="1"/>
  <c r="Q1888" i="1"/>
  <c r="S1872" i="1"/>
  <c r="R1872" i="1"/>
  <c r="Q1872" i="1"/>
  <c r="Q1731" i="1"/>
  <c r="S1731" i="1"/>
  <c r="R1731" i="1"/>
  <c r="R1688" i="1"/>
  <c r="Q1688" i="1"/>
  <c r="S1688" i="1"/>
  <c r="Q1707" i="1"/>
  <c r="S1707" i="1"/>
  <c r="R1707" i="1"/>
  <c r="R1710" i="1"/>
  <c r="Q1710" i="1"/>
  <c r="S1710" i="1"/>
  <c r="S1714" i="1"/>
  <c r="R1714" i="1"/>
  <c r="Q1714" i="1"/>
  <c r="S1124" i="1"/>
  <c r="Q1124" i="1"/>
  <c r="R1124" i="1"/>
  <c r="R1061" i="1"/>
  <c r="Q1061" i="1"/>
  <c r="S1061" i="1"/>
  <c r="S1062" i="1"/>
  <c r="R1062" i="1"/>
  <c r="Q1062" i="1"/>
  <c r="R1145" i="1"/>
  <c r="Q1145" i="1"/>
  <c r="S1145" i="1"/>
  <c r="S1083" i="1"/>
  <c r="R1083" i="1"/>
  <c r="Q1083" i="1"/>
  <c r="S896" i="1"/>
  <c r="R896" i="1"/>
  <c r="Q896" i="1"/>
  <c r="S899" i="1"/>
  <c r="R899" i="1"/>
  <c r="Q899" i="1"/>
  <c r="S851" i="1"/>
  <c r="Q851" i="1"/>
  <c r="R851" i="1"/>
  <c r="Q820" i="1"/>
  <c r="S820" i="1"/>
  <c r="R820" i="1"/>
  <c r="S797" i="1"/>
  <c r="R797" i="1"/>
  <c r="Q797" i="1"/>
  <c r="S773" i="1"/>
  <c r="R773" i="1"/>
  <c r="Q773" i="1"/>
  <c r="Q748" i="1"/>
  <c r="S748" i="1"/>
  <c r="R748" i="1"/>
  <c r="S909" i="1"/>
  <c r="R909" i="1"/>
  <c r="Q909" i="1"/>
  <c r="R848" i="1"/>
  <c r="Q848" i="1"/>
  <c r="S848" i="1"/>
  <c r="R784" i="1"/>
  <c r="Q784" i="1"/>
  <c r="S784" i="1"/>
  <c r="S426" i="1"/>
  <c r="R426" i="1"/>
  <c r="Q426" i="1"/>
  <c r="R497" i="1"/>
  <c r="Q497" i="1"/>
  <c r="S497" i="1"/>
  <c r="S515" i="1"/>
  <c r="R515" i="1"/>
  <c r="Q515" i="1"/>
  <c r="S499" i="1"/>
  <c r="R499" i="1"/>
  <c r="Q499" i="1"/>
  <c r="S483" i="1"/>
  <c r="R483" i="1"/>
  <c r="Q483" i="1"/>
  <c r="S467" i="1"/>
  <c r="R467" i="1"/>
  <c r="Q467" i="1"/>
  <c r="S398" i="1"/>
  <c r="R398" i="1"/>
  <c r="Q398" i="1"/>
  <c r="S225" i="1"/>
  <c r="R225" i="1"/>
  <c r="Q225" i="1"/>
  <c r="S297" i="1"/>
  <c r="R297" i="1"/>
  <c r="Q297" i="1"/>
  <c r="S417" i="1"/>
  <c r="R417" i="1"/>
  <c r="Q417" i="1"/>
  <c r="S230" i="1"/>
  <c r="R230" i="1"/>
  <c r="Q230" i="1"/>
  <c r="S214" i="1"/>
  <c r="R214" i="1"/>
  <c r="Q214" i="1"/>
  <c r="S198" i="1"/>
  <c r="R198" i="1"/>
  <c r="Q198" i="1"/>
  <c r="Q423" i="1"/>
  <c r="R423" i="1"/>
  <c r="S423" i="1"/>
  <c r="S381" i="1"/>
  <c r="Q381" i="1"/>
  <c r="R381" i="1"/>
  <c r="S365" i="1"/>
  <c r="R365" i="1"/>
  <c r="Q365" i="1"/>
  <c r="S349" i="1"/>
  <c r="Q349" i="1"/>
  <c r="R349" i="1"/>
  <c r="S245" i="1"/>
  <c r="Q245" i="1"/>
  <c r="R245" i="1"/>
  <c r="S2855" i="1"/>
  <c r="Q2855" i="1"/>
  <c r="R2855" i="1"/>
  <c r="R2794" i="1"/>
  <c r="S2794" i="1"/>
  <c r="Q2794" i="1"/>
  <c r="R2548" i="1"/>
  <c r="Q2548" i="1"/>
  <c r="S2548" i="1"/>
  <c r="S2613" i="1"/>
  <c r="Q2613" i="1"/>
  <c r="R2613" i="1"/>
  <c r="S2522" i="1"/>
  <c r="Q2522" i="1"/>
  <c r="R2522" i="1"/>
  <c r="R2380" i="1"/>
  <c r="Q2380" i="1"/>
  <c r="S2380" i="1"/>
  <c r="R2193" i="1"/>
  <c r="S2193" i="1"/>
  <c r="Q2193" i="1"/>
  <c r="R2209" i="1"/>
  <c r="Q2209" i="1"/>
  <c r="S2209" i="1"/>
  <c r="Q2059" i="1"/>
  <c r="S2059" i="1"/>
  <c r="R2059" i="1"/>
  <c r="R2906" i="1"/>
  <c r="S2906" i="1"/>
  <c r="Q2906" i="1"/>
  <c r="R2868" i="1"/>
  <c r="Q2868" i="1"/>
  <c r="S2868" i="1"/>
  <c r="S2948" i="1"/>
  <c r="R2948" i="1"/>
  <c r="Q2948" i="1"/>
  <c r="S2967" i="1"/>
  <c r="R2967" i="1"/>
  <c r="Q2967" i="1"/>
  <c r="Q2748" i="1"/>
  <c r="S2748" i="1"/>
  <c r="R2748" i="1"/>
  <c r="Q2831" i="1"/>
  <c r="S2831" i="1"/>
  <c r="R2831" i="1"/>
  <c r="Q2815" i="1"/>
  <c r="S2815" i="1"/>
  <c r="R2815" i="1"/>
  <c r="Q2767" i="1"/>
  <c r="S2767" i="1"/>
  <c r="R2767" i="1"/>
  <c r="Q2586" i="1"/>
  <c r="R2586" i="1"/>
  <c r="S2586" i="1"/>
  <c r="S2654" i="1"/>
  <c r="R2654" i="1"/>
  <c r="Q2654" i="1"/>
  <c r="Q2543" i="1"/>
  <c r="S2543" i="1"/>
  <c r="R2543" i="1"/>
  <c r="S2532" i="1"/>
  <c r="R2532" i="1"/>
  <c r="Q2532" i="1"/>
  <c r="S2620" i="1"/>
  <c r="R2620" i="1"/>
  <c r="Q2620" i="1"/>
  <c r="R2567" i="1"/>
  <c r="Q2567" i="1"/>
  <c r="S2567" i="1"/>
  <c r="Q2455" i="1"/>
  <c r="R2455" i="1"/>
  <c r="S2455" i="1"/>
  <c r="S2529" i="1"/>
  <c r="R2529" i="1"/>
  <c r="Q2529" i="1"/>
  <c r="S2506" i="1"/>
  <c r="Q2506" i="1"/>
  <c r="R2506" i="1"/>
  <c r="S2465" i="1"/>
  <c r="R2465" i="1"/>
  <c r="Q2465" i="1"/>
  <c r="S2442" i="1"/>
  <c r="Q2442" i="1"/>
  <c r="R2442" i="1"/>
  <c r="R2508" i="1"/>
  <c r="Q2508" i="1"/>
  <c r="S2508" i="1"/>
  <c r="S2499" i="1"/>
  <c r="R2499" i="1"/>
  <c r="Q2499" i="1"/>
  <c r="S2435" i="1"/>
  <c r="R2435" i="1"/>
  <c r="Q2435" i="1"/>
  <c r="S2510" i="1"/>
  <c r="R2510" i="1"/>
  <c r="Q2510" i="1"/>
  <c r="S2382" i="1"/>
  <c r="R2382" i="1"/>
  <c r="Q2382" i="1"/>
  <c r="Q2367" i="1"/>
  <c r="R2367" i="1"/>
  <c r="S2367" i="1"/>
  <c r="R2308" i="1"/>
  <c r="Q2308" i="1"/>
  <c r="S2308" i="1"/>
  <c r="S2369" i="1"/>
  <c r="R2369" i="1"/>
  <c r="Q2369" i="1"/>
  <c r="R2348" i="1"/>
  <c r="Q2348" i="1"/>
  <c r="S2348" i="1"/>
  <c r="S2331" i="1"/>
  <c r="R2331" i="1"/>
  <c r="Q2331" i="1"/>
  <c r="S2248" i="1"/>
  <c r="R2248" i="1"/>
  <c r="Q2248" i="1"/>
  <c r="S2216" i="1"/>
  <c r="R2216" i="1"/>
  <c r="Q2216" i="1"/>
  <c r="S2235" i="1"/>
  <c r="R2235" i="1"/>
  <c r="Q2235" i="1"/>
  <c r="S2240" i="1"/>
  <c r="R2240" i="1"/>
  <c r="Q2240" i="1"/>
  <c r="S2208" i="1"/>
  <c r="R2208" i="1"/>
  <c r="Q2208" i="1"/>
  <c r="S2141" i="1"/>
  <c r="R2141" i="1"/>
  <c r="Q2141" i="1"/>
  <c r="S2125" i="1"/>
  <c r="R2125" i="1"/>
  <c r="Q2125" i="1"/>
  <c r="Q2182" i="1"/>
  <c r="R2182" i="1"/>
  <c r="S2182" i="1"/>
  <c r="Q2150" i="1"/>
  <c r="R2150" i="1"/>
  <c r="S2150" i="1"/>
  <c r="S2042" i="1"/>
  <c r="R2042" i="1"/>
  <c r="Q2042" i="1"/>
  <c r="R2014" i="1"/>
  <c r="Q2014" i="1"/>
  <c r="S2014" i="1"/>
  <c r="S1976" i="1"/>
  <c r="R1976" i="1"/>
  <c r="Q1976" i="1"/>
  <c r="S2161" i="1"/>
  <c r="Q2161" i="1"/>
  <c r="R2161" i="1"/>
  <c r="R1686" i="1"/>
  <c r="Q1686" i="1"/>
  <c r="S1686" i="1"/>
  <c r="Q1723" i="1"/>
  <c r="S1723" i="1"/>
  <c r="R1723" i="1"/>
  <c r="S1706" i="1"/>
  <c r="R1706" i="1"/>
  <c r="Q1706" i="1"/>
  <c r="Q1691" i="1"/>
  <c r="S1691" i="1"/>
  <c r="R1691" i="1"/>
  <c r="R1696" i="1"/>
  <c r="Q1696" i="1"/>
  <c r="S1696" i="1"/>
  <c r="R1141" i="1"/>
  <c r="Q1141" i="1"/>
  <c r="S1141" i="1"/>
  <c r="Q1080" i="1"/>
  <c r="S1080" i="1"/>
  <c r="R1080" i="1"/>
  <c r="S1060" i="1"/>
  <c r="Q1060" i="1"/>
  <c r="R1060" i="1"/>
  <c r="S1131" i="1"/>
  <c r="R1131" i="1"/>
  <c r="Q1131" i="1"/>
  <c r="R1081" i="1"/>
  <c r="Q1081" i="1"/>
  <c r="S1081" i="1"/>
  <c r="Q892" i="1"/>
  <c r="S892" i="1"/>
  <c r="R892" i="1"/>
  <c r="S885" i="1"/>
  <c r="R885" i="1"/>
  <c r="Q885" i="1"/>
  <c r="S845" i="1"/>
  <c r="R845" i="1"/>
  <c r="Q845" i="1"/>
  <c r="S819" i="1"/>
  <c r="Q819" i="1"/>
  <c r="R819" i="1"/>
  <c r="Q796" i="1"/>
  <c r="S796" i="1"/>
  <c r="R796" i="1"/>
  <c r="Q772" i="1"/>
  <c r="S772" i="1"/>
  <c r="R772" i="1"/>
  <c r="S747" i="1"/>
  <c r="Q747" i="1"/>
  <c r="R747" i="1"/>
  <c r="S870" i="1"/>
  <c r="R870" i="1"/>
  <c r="Q870" i="1"/>
  <c r="R840" i="1"/>
  <c r="Q840" i="1"/>
  <c r="S840" i="1"/>
  <c r="R776" i="1"/>
  <c r="Q776" i="1"/>
  <c r="S776" i="1"/>
  <c r="S495" i="1"/>
  <c r="Q495" i="1"/>
  <c r="R495" i="1"/>
  <c r="R489" i="1"/>
  <c r="Q489" i="1"/>
  <c r="S489" i="1"/>
  <c r="Q532" i="1"/>
  <c r="S532" i="1"/>
  <c r="R532" i="1"/>
  <c r="S434" i="1"/>
  <c r="R434" i="1"/>
  <c r="Q434" i="1"/>
  <c r="S390" i="1"/>
  <c r="R390" i="1"/>
  <c r="Q390" i="1"/>
  <c r="S233" i="1"/>
  <c r="R233" i="1"/>
  <c r="Q233" i="1"/>
  <c r="S278" i="1"/>
  <c r="R278" i="1"/>
  <c r="Q278" i="1"/>
  <c r="S409" i="1"/>
  <c r="R409" i="1"/>
  <c r="Q409" i="1"/>
  <c r="S421" i="1"/>
  <c r="Q421" i="1"/>
  <c r="R421" i="1"/>
  <c r="Q399" i="1"/>
  <c r="R399" i="1"/>
  <c r="S399" i="1"/>
  <c r="S333" i="1"/>
  <c r="Q333" i="1"/>
  <c r="R333" i="1"/>
  <c r="S317" i="1"/>
  <c r="Q317" i="1"/>
  <c r="R317" i="1"/>
  <c r="S229" i="1"/>
  <c r="Q229" i="1"/>
  <c r="R229" i="1"/>
  <c r="S213" i="1"/>
  <c r="Q213" i="1"/>
  <c r="R213" i="1"/>
  <c r="B5" i="4" l="1"/>
  <c r="B2" i="4"/>
  <c r="B3" i="4"/>
  <c r="B4" i="4"/>
</calcChain>
</file>

<file path=xl/sharedStrings.xml><?xml version="1.0" encoding="utf-8"?>
<sst xmlns="http://schemas.openxmlformats.org/spreadsheetml/2006/main" count="3062" uniqueCount="3048">
  <si>
    <t>Sample_ID</t>
  </si>
  <si>
    <t>H2</t>
  </si>
  <si>
    <t>CH4</t>
  </si>
  <si>
    <t>C2H6</t>
  </si>
  <si>
    <t>C2H4</t>
  </si>
  <si>
    <t>C2H2</t>
  </si>
  <si>
    <t>CO</t>
  </si>
  <si>
    <t>CO2</t>
  </si>
  <si>
    <t>H2_Score</t>
  </si>
  <si>
    <t>CH4_Score</t>
  </si>
  <si>
    <t>C2H6_Score</t>
  </si>
  <si>
    <t>C2H4_Score</t>
  </si>
  <si>
    <t>C2H2_Score</t>
  </si>
  <si>
    <t>CO_Score</t>
  </si>
  <si>
    <t>CO2_Score</t>
  </si>
  <si>
    <t>HI</t>
  </si>
  <si>
    <t>Condition</t>
  </si>
  <si>
    <t>Binary_HI</t>
  </si>
  <si>
    <t>Rule_Check</t>
  </si>
  <si>
    <t>SYN-00001</t>
  </si>
  <si>
    <t>SYN-00002</t>
  </si>
  <si>
    <t>SYN-00003</t>
  </si>
  <si>
    <t>SYN-00004</t>
  </si>
  <si>
    <t>SYN-00005</t>
  </si>
  <si>
    <t>SYN-00006</t>
  </si>
  <si>
    <t>SYN-00007</t>
  </si>
  <si>
    <t>SYN-00008</t>
  </si>
  <si>
    <t>SYN-00009</t>
  </si>
  <si>
    <t>SYN-00010</t>
  </si>
  <si>
    <t>SYN-00011</t>
  </si>
  <si>
    <t>SYN-00012</t>
  </si>
  <si>
    <t>SYN-00013</t>
  </si>
  <si>
    <t>SYN-00014</t>
  </si>
  <si>
    <t>SYN-00015</t>
  </si>
  <si>
    <t>SYN-00016</t>
  </si>
  <si>
    <t>SYN-00017</t>
  </si>
  <si>
    <t>SYN-00018</t>
  </si>
  <si>
    <t>SYN-00019</t>
  </si>
  <si>
    <t>SYN-00020</t>
  </si>
  <si>
    <t>SYN-00021</t>
  </si>
  <si>
    <t>SYN-00022</t>
  </si>
  <si>
    <t>SYN-00023</t>
  </si>
  <si>
    <t>SYN-00024</t>
  </si>
  <si>
    <t>SYN-00025</t>
  </si>
  <si>
    <t>SYN-00026</t>
  </si>
  <si>
    <t>SYN-00027</t>
  </si>
  <si>
    <t>SYN-00028</t>
  </si>
  <si>
    <t>SYN-00029</t>
  </si>
  <si>
    <t>SYN-00030</t>
  </si>
  <si>
    <t>SYN-00031</t>
  </si>
  <si>
    <t>SYN-00032</t>
  </si>
  <si>
    <t>SYN-00033</t>
  </si>
  <si>
    <t>SYN-00034</t>
  </si>
  <si>
    <t>SYN-00035</t>
  </si>
  <si>
    <t>SYN-00036</t>
  </si>
  <si>
    <t>SYN-00037</t>
  </si>
  <si>
    <t>SYN-00038</t>
  </si>
  <si>
    <t>SYN-00039</t>
  </si>
  <si>
    <t>SYN-00040</t>
  </si>
  <si>
    <t>SYN-00041</t>
  </si>
  <si>
    <t>SYN-00042</t>
  </si>
  <si>
    <t>SYN-00043</t>
  </si>
  <si>
    <t>SYN-00044</t>
  </si>
  <si>
    <t>SYN-00045</t>
  </si>
  <si>
    <t>SYN-00046</t>
  </si>
  <si>
    <t>SYN-00047</t>
  </si>
  <si>
    <t>SYN-00048</t>
  </si>
  <si>
    <t>SYN-00049</t>
  </si>
  <si>
    <t>SYN-00050</t>
  </si>
  <si>
    <t>SYN-00051</t>
  </si>
  <si>
    <t>SYN-00052</t>
  </si>
  <si>
    <t>SYN-00053</t>
  </si>
  <si>
    <t>SYN-00054</t>
  </si>
  <si>
    <t>SYN-00055</t>
  </si>
  <si>
    <t>SYN-00056</t>
  </si>
  <si>
    <t>SYN-00057</t>
  </si>
  <si>
    <t>SYN-00058</t>
  </si>
  <si>
    <t>SYN-00059</t>
  </si>
  <si>
    <t>SYN-00060</t>
  </si>
  <si>
    <t>SYN-00061</t>
  </si>
  <si>
    <t>SYN-00062</t>
  </si>
  <si>
    <t>SYN-00063</t>
  </si>
  <si>
    <t>SYN-00064</t>
  </si>
  <si>
    <t>SYN-00065</t>
  </si>
  <si>
    <t>SYN-00066</t>
  </si>
  <si>
    <t>SYN-00067</t>
  </si>
  <si>
    <t>SYN-00068</t>
  </si>
  <si>
    <t>SYN-00069</t>
  </si>
  <si>
    <t>SYN-00070</t>
  </si>
  <si>
    <t>SYN-00071</t>
  </si>
  <si>
    <t>SYN-00072</t>
  </si>
  <si>
    <t>SYN-00073</t>
  </si>
  <si>
    <t>SYN-00074</t>
  </si>
  <si>
    <t>SYN-00075</t>
  </si>
  <si>
    <t>SYN-00076</t>
  </si>
  <si>
    <t>SYN-00077</t>
  </si>
  <si>
    <t>SYN-00078</t>
  </si>
  <si>
    <t>SYN-00079</t>
  </si>
  <si>
    <t>SYN-00080</t>
  </si>
  <si>
    <t>SYN-00081</t>
  </si>
  <si>
    <t>SYN-00082</t>
  </si>
  <si>
    <t>SYN-00083</t>
  </si>
  <si>
    <t>SYN-00084</t>
  </si>
  <si>
    <t>SYN-00085</t>
  </si>
  <si>
    <t>SYN-00086</t>
  </si>
  <si>
    <t>SYN-00087</t>
  </si>
  <si>
    <t>SYN-00088</t>
  </si>
  <si>
    <t>SYN-00089</t>
  </si>
  <si>
    <t>SYN-00090</t>
  </si>
  <si>
    <t>SYN-00091</t>
  </si>
  <si>
    <t>SYN-00092</t>
  </si>
  <si>
    <t>SYN-00093</t>
  </si>
  <si>
    <t>SYN-00094</t>
  </si>
  <si>
    <t>SYN-00095</t>
  </si>
  <si>
    <t>SYN-00096</t>
  </si>
  <si>
    <t>SYN-00097</t>
  </si>
  <si>
    <t>SYN-00098</t>
  </si>
  <si>
    <t>SYN-00099</t>
  </si>
  <si>
    <t>SYN-00100</t>
  </si>
  <si>
    <t>SYN-00101</t>
  </si>
  <si>
    <t>SYN-00102</t>
  </si>
  <si>
    <t>SYN-00103</t>
  </si>
  <si>
    <t>SYN-00104</t>
  </si>
  <si>
    <t>SYN-00105</t>
  </si>
  <si>
    <t>SYN-00106</t>
  </si>
  <si>
    <t>SYN-00107</t>
  </si>
  <si>
    <t>SYN-00108</t>
  </si>
  <si>
    <t>SYN-00109</t>
  </si>
  <si>
    <t>SYN-00110</t>
  </si>
  <si>
    <t>SYN-00111</t>
  </si>
  <si>
    <t>SYN-00112</t>
  </si>
  <si>
    <t>SYN-00113</t>
  </si>
  <si>
    <t>SYN-00114</t>
  </si>
  <si>
    <t>SYN-00115</t>
  </si>
  <si>
    <t>SYN-00116</t>
  </si>
  <si>
    <t>SYN-00117</t>
  </si>
  <si>
    <t>SYN-00118</t>
  </si>
  <si>
    <t>SYN-00119</t>
  </si>
  <si>
    <t>SYN-00120</t>
  </si>
  <si>
    <t>SYN-00121</t>
  </si>
  <si>
    <t>SYN-00122</t>
  </si>
  <si>
    <t>SYN-00123</t>
  </si>
  <si>
    <t>SYN-00124</t>
  </si>
  <si>
    <t>SYN-00125</t>
  </si>
  <si>
    <t>SYN-00126</t>
  </si>
  <si>
    <t>SYN-00127</t>
  </si>
  <si>
    <t>SYN-00128</t>
  </si>
  <si>
    <t>SYN-00129</t>
  </si>
  <si>
    <t>SYN-00130</t>
  </si>
  <si>
    <t>SYN-00131</t>
  </si>
  <si>
    <t>SYN-00132</t>
  </si>
  <si>
    <t>SYN-00133</t>
  </si>
  <si>
    <t>SYN-00134</t>
  </si>
  <si>
    <t>SYN-00135</t>
  </si>
  <si>
    <t>SYN-00136</t>
  </si>
  <si>
    <t>SYN-00137</t>
  </si>
  <si>
    <t>SYN-00138</t>
  </si>
  <si>
    <t>SYN-00139</t>
  </si>
  <si>
    <t>SYN-00140</t>
  </si>
  <si>
    <t>SYN-00141</t>
  </si>
  <si>
    <t>SYN-00142</t>
  </si>
  <si>
    <t>SYN-00143</t>
  </si>
  <si>
    <t>SYN-00144</t>
  </si>
  <si>
    <t>SYN-00145</t>
  </si>
  <si>
    <t>SYN-00146</t>
  </si>
  <si>
    <t>SYN-00147</t>
  </si>
  <si>
    <t>SYN-00148</t>
  </si>
  <si>
    <t>SYN-00149</t>
  </si>
  <si>
    <t>SYN-00150</t>
  </si>
  <si>
    <t>SYN-00151</t>
  </si>
  <si>
    <t>SYN-00152</t>
  </si>
  <si>
    <t>SYN-00153</t>
  </si>
  <si>
    <t>SYN-00154</t>
  </si>
  <si>
    <t>SYN-00155</t>
  </si>
  <si>
    <t>SYN-00156</t>
  </si>
  <si>
    <t>SYN-00157</t>
  </si>
  <si>
    <t>SYN-00158</t>
  </si>
  <si>
    <t>SYN-00159</t>
  </si>
  <si>
    <t>SYN-00160</t>
  </si>
  <si>
    <t>SYN-00161</t>
  </si>
  <si>
    <t>SYN-00162</t>
  </si>
  <si>
    <t>SYN-00163</t>
  </si>
  <si>
    <t>SYN-00164</t>
  </si>
  <si>
    <t>SYN-00165</t>
  </si>
  <si>
    <t>SYN-00166</t>
  </si>
  <si>
    <t>SYN-00167</t>
  </si>
  <si>
    <t>SYN-00168</t>
  </si>
  <si>
    <t>SYN-00169</t>
  </si>
  <si>
    <t>SYN-00170</t>
  </si>
  <si>
    <t>SYN-00171</t>
  </si>
  <si>
    <t>SYN-00172</t>
  </si>
  <si>
    <t>SYN-00173</t>
  </si>
  <si>
    <t>SYN-00174</t>
  </si>
  <si>
    <t>SYN-00175</t>
  </si>
  <si>
    <t>SYN-00176</t>
  </si>
  <si>
    <t>SYN-00177</t>
  </si>
  <si>
    <t>SYN-00178</t>
  </si>
  <si>
    <t>SYN-00179</t>
  </si>
  <si>
    <t>SYN-00180</t>
  </si>
  <si>
    <t>SYN-00181</t>
  </si>
  <si>
    <t>SYN-00182</t>
  </si>
  <si>
    <t>SYN-00183</t>
  </si>
  <si>
    <t>SYN-00184</t>
  </si>
  <si>
    <t>SYN-00185</t>
  </si>
  <si>
    <t>SYN-00186</t>
  </si>
  <si>
    <t>SYN-00187</t>
  </si>
  <si>
    <t>SYN-00188</t>
  </si>
  <si>
    <t>SYN-00189</t>
  </si>
  <si>
    <t>SYN-00190</t>
  </si>
  <si>
    <t>SYN-00191</t>
  </si>
  <si>
    <t>SYN-00192</t>
  </si>
  <si>
    <t>SYN-00193</t>
  </si>
  <si>
    <t>SYN-00194</t>
  </si>
  <si>
    <t>SYN-00195</t>
  </si>
  <si>
    <t>SYN-00196</t>
  </si>
  <si>
    <t>SYN-00197</t>
  </si>
  <si>
    <t>SYN-00198</t>
  </si>
  <si>
    <t>SYN-00199</t>
  </si>
  <si>
    <t>SYN-00200</t>
  </si>
  <si>
    <t>SYN-00201</t>
  </si>
  <si>
    <t>SYN-00202</t>
  </si>
  <si>
    <t>SYN-00203</t>
  </si>
  <si>
    <t>SYN-00204</t>
  </si>
  <si>
    <t>SYN-00205</t>
  </si>
  <si>
    <t>SYN-00206</t>
  </si>
  <si>
    <t>SYN-00207</t>
  </si>
  <si>
    <t>SYN-00208</t>
  </si>
  <si>
    <t>SYN-00209</t>
  </si>
  <si>
    <t>SYN-00210</t>
  </si>
  <si>
    <t>SYN-00211</t>
  </si>
  <si>
    <t>SYN-00212</t>
  </si>
  <si>
    <t>SYN-00213</t>
  </si>
  <si>
    <t>SYN-00214</t>
  </si>
  <si>
    <t>SYN-00215</t>
  </si>
  <si>
    <t>SYN-00216</t>
  </si>
  <si>
    <t>SYN-00217</t>
  </si>
  <si>
    <t>SYN-00218</t>
  </si>
  <si>
    <t>SYN-00219</t>
  </si>
  <si>
    <t>SYN-00220</t>
  </si>
  <si>
    <t>SYN-00221</t>
  </si>
  <si>
    <t>SYN-00222</t>
  </si>
  <si>
    <t>SYN-00223</t>
  </si>
  <si>
    <t>SYN-00224</t>
  </si>
  <si>
    <t>SYN-00225</t>
  </si>
  <si>
    <t>SYN-00226</t>
  </si>
  <si>
    <t>SYN-00227</t>
  </si>
  <si>
    <t>SYN-00228</t>
  </si>
  <si>
    <t>SYN-00229</t>
  </si>
  <si>
    <t>SYN-00230</t>
  </si>
  <si>
    <t>SYN-00231</t>
  </si>
  <si>
    <t>SYN-00232</t>
  </si>
  <si>
    <t>SYN-00233</t>
  </si>
  <si>
    <t>SYN-00234</t>
  </si>
  <si>
    <t>SYN-00235</t>
  </si>
  <si>
    <t>SYN-00236</t>
  </si>
  <si>
    <t>SYN-00237</t>
  </si>
  <si>
    <t>SYN-00238</t>
  </si>
  <si>
    <t>SYN-00239</t>
  </si>
  <si>
    <t>SYN-00240</t>
  </si>
  <si>
    <t>SYN-00241</t>
  </si>
  <si>
    <t>SYN-00242</t>
  </si>
  <si>
    <t>SYN-00243</t>
  </si>
  <si>
    <t>SYN-00244</t>
  </si>
  <si>
    <t>SYN-00245</t>
  </si>
  <si>
    <t>SYN-00246</t>
  </si>
  <si>
    <t>SYN-00247</t>
  </si>
  <si>
    <t>SYN-00248</t>
  </si>
  <si>
    <t>SYN-00249</t>
  </si>
  <si>
    <t>SYN-00250</t>
  </si>
  <si>
    <t>SYN-00251</t>
  </si>
  <si>
    <t>SYN-00252</t>
  </si>
  <si>
    <t>SYN-00253</t>
  </si>
  <si>
    <t>SYN-00254</t>
  </si>
  <si>
    <t>SYN-00255</t>
  </si>
  <si>
    <t>SYN-00256</t>
  </si>
  <si>
    <t>SYN-00257</t>
  </si>
  <si>
    <t>SYN-00258</t>
  </si>
  <si>
    <t>SYN-00259</t>
  </si>
  <si>
    <t>SYN-00260</t>
  </si>
  <si>
    <t>SYN-00261</t>
  </si>
  <si>
    <t>SYN-00262</t>
  </si>
  <si>
    <t>SYN-00263</t>
  </si>
  <si>
    <t>SYN-00264</t>
  </si>
  <si>
    <t>SYN-00265</t>
  </si>
  <si>
    <t>SYN-00266</t>
  </si>
  <si>
    <t>SYN-00267</t>
  </si>
  <si>
    <t>SYN-00268</t>
  </si>
  <si>
    <t>SYN-00269</t>
  </si>
  <si>
    <t>SYN-00270</t>
  </si>
  <si>
    <t>SYN-00271</t>
  </si>
  <si>
    <t>SYN-00272</t>
  </si>
  <si>
    <t>SYN-00273</t>
  </si>
  <si>
    <t>SYN-00274</t>
  </si>
  <si>
    <t>SYN-00275</t>
  </si>
  <si>
    <t>SYN-00276</t>
  </si>
  <si>
    <t>SYN-00277</t>
  </si>
  <si>
    <t>SYN-00278</t>
  </si>
  <si>
    <t>SYN-00279</t>
  </si>
  <si>
    <t>SYN-00280</t>
  </si>
  <si>
    <t>SYN-00281</t>
  </si>
  <si>
    <t>SYN-00282</t>
  </si>
  <si>
    <t>SYN-00283</t>
  </si>
  <si>
    <t>SYN-00284</t>
  </si>
  <si>
    <t>SYN-00285</t>
  </si>
  <si>
    <t>SYN-00286</t>
  </si>
  <si>
    <t>SYN-00287</t>
  </si>
  <si>
    <t>SYN-00288</t>
  </si>
  <si>
    <t>SYN-00289</t>
  </si>
  <si>
    <t>SYN-00290</t>
  </si>
  <si>
    <t>SYN-00291</t>
  </si>
  <si>
    <t>SYN-00292</t>
  </si>
  <si>
    <t>SYN-00293</t>
  </si>
  <si>
    <t>SYN-00294</t>
  </si>
  <si>
    <t>SYN-00295</t>
  </si>
  <si>
    <t>SYN-00296</t>
  </si>
  <si>
    <t>SYN-00297</t>
  </si>
  <si>
    <t>SYN-00298</t>
  </si>
  <si>
    <t>SYN-00299</t>
  </si>
  <si>
    <t>SYN-00300</t>
  </si>
  <si>
    <t>SYN-00301</t>
  </si>
  <si>
    <t>SYN-00302</t>
  </si>
  <si>
    <t>SYN-00303</t>
  </si>
  <si>
    <t>SYN-00304</t>
  </si>
  <si>
    <t>SYN-00305</t>
  </si>
  <si>
    <t>SYN-00306</t>
  </si>
  <si>
    <t>SYN-00307</t>
  </si>
  <si>
    <t>SYN-00308</t>
  </si>
  <si>
    <t>SYN-00309</t>
  </si>
  <si>
    <t>SYN-00310</t>
  </si>
  <si>
    <t>SYN-00311</t>
  </si>
  <si>
    <t>SYN-00312</t>
  </si>
  <si>
    <t>SYN-00313</t>
  </si>
  <si>
    <t>SYN-00314</t>
  </si>
  <si>
    <t>SYN-00315</t>
  </si>
  <si>
    <t>SYN-00316</t>
  </si>
  <si>
    <t>SYN-00317</t>
  </si>
  <si>
    <t>SYN-00318</t>
  </si>
  <si>
    <t>SYN-00319</t>
  </si>
  <si>
    <t>SYN-00320</t>
  </si>
  <si>
    <t>SYN-00321</t>
  </si>
  <si>
    <t>SYN-00322</t>
  </si>
  <si>
    <t>SYN-00323</t>
  </si>
  <si>
    <t>SYN-00324</t>
  </si>
  <si>
    <t>SYN-00325</t>
  </si>
  <si>
    <t>SYN-00326</t>
  </si>
  <si>
    <t>SYN-00327</t>
  </si>
  <si>
    <t>SYN-00328</t>
  </si>
  <si>
    <t>SYN-00329</t>
  </si>
  <si>
    <t>SYN-00330</t>
  </si>
  <si>
    <t>SYN-00331</t>
  </si>
  <si>
    <t>SYN-00332</t>
  </si>
  <si>
    <t>SYN-00333</t>
  </si>
  <si>
    <t>SYN-00334</t>
  </si>
  <si>
    <t>SYN-00335</t>
  </si>
  <si>
    <t>SYN-00336</t>
  </si>
  <si>
    <t>SYN-00337</t>
  </si>
  <si>
    <t>SYN-00338</t>
  </si>
  <si>
    <t>SYN-00339</t>
  </si>
  <si>
    <t>SYN-00340</t>
  </si>
  <si>
    <t>SYN-00341</t>
  </si>
  <si>
    <t>SYN-00342</t>
  </si>
  <si>
    <t>SYN-00343</t>
  </si>
  <si>
    <t>SYN-00344</t>
  </si>
  <si>
    <t>SYN-00345</t>
  </si>
  <si>
    <t>SYN-00346</t>
  </si>
  <si>
    <t>SYN-00347</t>
  </si>
  <si>
    <t>SYN-00348</t>
  </si>
  <si>
    <t>SYN-00349</t>
  </si>
  <si>
    <t>SYN-00350</t>
  </si>
  <si>
    <t>SYN-00351</t>
  </si>
  <si>
    <t>SYN-00352</t>
  </si>
  <si>
    <t>SYN-00353</t>
  </si>
  <si>
    <t>SYN-00354</t>
  </si>
  <si>
    <t>SYN-00355</t>
  </si>
  <si>
    <t>SYN-00356</t>
  </si>
  <si>
    <t>SYN-00357</t>
  </si>
  <si>
    <t>SYN-00358</t>
  </si>
  <si>
    <t>SYN-00359</t>
  </si>
  <si>
    <t>SYN-00360</t>
  </si>
  <si>
    <t>SYN-00361</t>
  </si>
  <si>
    <t>SYN-00362</t>
  </si>
  <si>
    <t>SYN-00363</t>
  </si>
  <si>
    <t>SYN-00364</t>
  </si>
  <si>
    <t>SYN-00365</t>
  </si>
  <si>
    <t>SYN-00366</t>
  </si>
  <si>
    <t>SYN-00367</t>
  </si>
  <si>
    <t>SYN-00368</t>
  </si>
  <si>
    <t>SYN-00369</t>
  </si>
  <si>
    <t>SYN-00370</t>
  </si>
  <si>
    <t>SYN-00371</t>
  </si>
  <si>
    <t>SYN-00372</t>
  </si>
  <si>
    <t>SYN-00373</t>
  </si>
  <si>
    <t>SYN-00374</t>
  </si>
  <si>
    <t>SYN-00375</t>
  </si>
  <si>
    <t>SYN-00376</t>
  </si>
  <si>
    <t>SYN-00377</t>
  </si>
  <si>
    <t>SYN-00378</t>
  </si>
  <si>
    <t>SYN-00379</t>
  </si>
  <si>
    <t>SYN-00380</t>
  </si>
  <si>
    <t>SYN-00381</t>
  </si>
  <si>
    <t>SYN-00382</t>
  </si>
  <si>
    <t>SYN-00383</t>
  </si>
  <si>
    <t>SYN-00384</t>
  </si>
  <si>
    <t>SYN-00385</t>
  </si>
  <si>
    <t>SYN-00386</t>
  </si>
  <si>
    <t>SYN-00387</t>
  </si>
  <si>
    <t>SYN-00388</t>
  </si>
  <si>
    <t>SYN-00389</t>
  </si>
  <si>
    <t>SYN-00390</t>
  </si>
  <si>
    <t>SYN-00391</t>
  </si>
  <si>
    <t>SYN-00392</t>
  </si>
  <si>
    <t>SYN-00393</t>
  </si>
  <si>
    <t>SYN-00394</t>
  </si>
  <si>
    <t>SYN-00395</t>
  </si>
  <si>
    <t>SYN-00396</t>
  </si>
  <si>
    <t>SYN-00397</t>
  </si>
  <si>
    <t>SYN-00398</t>
  </si>
  <si>
    <t>SYN-00399</t>
  </si>
  <si>
    <t>SYN-00400</t>
  </si>
  <si>
    <t>SYN-00401</t>
  </si>
  <si>
    <t>SYN-00402</t>
  </si>
  <si>
    <t>SYN-00403</t>
  </si>
  <si>
    <t>SYN-00404</t>
  </si>
  <si>
    <t>SYN-00405</t>
  </si>
  <si>
    <t>SYN-00406</t>
  </si>
  <si>
    <t>SYN-00407</t>
  </si>
  <si>
    <t>SYN-00408</t>
  </si>
  <si>
    <t>SYN-00409</t>
  </si>
  <si>
    <t>SYN-00410</t>
  </si>
  <si>
    <t>SYN-00411</t>
  </si>
  <si>
    <t>SYN-00412</t>
  </si>
  <si>
    <t>SYN-00413</t>
  </si>
  <si>
    <t>SYN-00414</t>
  </si>
  <si>
    <t>SYN-00415</t>
  </si>
  <si>
    <t>SYN-00416</t>
  </si>
  <si>
    <t>SYN-00417</t>
  </si>
  <si>
    <t>SYN-00418</t>
  </si>
  <si>
    <t>SYN-00419</t>
  </si>
  <si>
    <t>SYN-00420</t>
  </si>
  <si>
    <t>SYN-00421</t>
  </si>
  <si>
    <t>SYN-00422</t>
  </si>
  <si>
    <t>SYN-00423</t>
  </si>
  <si>
    <t>SYN-00424</t>
  </si>
  <si>
    <t>SYN-00425</t>
  </si>
  <si>
    <t>SYN-00426</t>
  </si>
  <si>
    <t>SYN-00427</t>
  </si>
  <si>
    <t>SYN-00428</t>
  </si>
  <si>
    <t>SYN-00429</t>
  </si>
  <si>
    <t>SYN-00430</t>
  </si>
  <si>
    <t>SYN-00431</t>
  </si>
  <si>
    <t>SYN-00432</t>
  </si>
  <si>
    <t>SYN-00433</t>
  </si>
  <si>
    <t>SYN-00434</t>
  </si>
  <si>
    <t>SYN-00435</t>
  </si>
  <si>
    <t>SYN-00436</t>
  </si>
  <si>
    <t>SYN-00437</t>
  </si>
  <si>
    <t>SYN-00438</t>
  </si>
  <si>
    <t>SYN-00439</t>
  </si>
  <si>
    <t>SYN-00440</t>
  </si>
  <si>
    <t>SYN-00441</t>
  </si>
  <si>
    <t>SYN-00442</t>
  </si>
  <si>
    <t>SYN-00443</t>
  </si>
  <si>
    <t>SYN-00444</t>
  </si>
  <si>
    <t>SYN-00445</t>
  </si>
  <si>
    <t>SYN-00446</t>
  </si>
  <si>
    <t>SYN-00447</t>
  </si>
  <si>
    <t>SYN-00448</t>
  </si>
  <si>
    <t>SYN-00449</t>
  </si>
  <si>
    <t>SYN-00450</t>
  </si>
  <si>
    <t>SYN-00451</t>
  </si>
  <si>
    <t>SYN-00452</t>
  </si>
  <si>
    <t>SYN-00453</t>
  </si>
  <si>
    <t>SYN-00454</t>
  </si>
  <si>
    <t>SYN-00455</t>
  </si>
  <si>
    <t>SYN-00456</t>
  </si>
  <si>
    <t>SYN-00457</t>
  </si>
  <si>
    <t>SYN-00458</t>
  </si>
  <si>
    <t>SYN-00459</t>
  </si>
  <si>
    <t>SYN-00460</t>
  </si>
  <si>
    <t>SYN-00461</t>
  </si>
  <si>
    <t>SYN-00462</t>
  </si>
  <si>
    <t>SYN-00463</t>
  </si>
  <si>
    <t>SYN-00464</t>
  </si>
  <si>
    <t>SYN-00465</t>
  </si>
  <si>
    <t>SYN-00466</t>
  </si>
  <si>
    <t>SYN-00467</t>
  </si>
  <si>
    <t>SYN-00468</t>
  </si>
  <si>
    <t>SYN-00469</t>
  </si>
  <si>
    <t>SYN-00470</t>
  </si>
  <si>
    <t>SYN-00471</t>
  </si>
  <si>
    <t>SYN-00472</t>
  </si>
  <si>
    <t>SYN-00473</t>
  </si>
  <si>
    <t>SYN-00474</t>
  </si>
  <si>
    <t>SYN-00475</t>
  </si>
  <si>
    <t>SYN-00476</t>
  </si>
  <si>
    <t>SYN-00477</t>
  </si>
  <si>
    <t>SYN-00478</t>
  </si>
  <si>
    <t>SYN-00479</t>
  </si>
  <si>
    <t>SYN-00480</t>
  </si>
  <si>
    <t>SYN-00481</t>
  </si>
  <si>
    <t>SYN-00482</t>
  </si>
  <si>
    <t>SYN-00483</t>
  </si>
  <si>
    <t>SYN-00484</t>
  </si>
  <si>
    <t>SYN-00485</t>
  </si>
  <si>
    <t>SYN-00486</t>
  </si>
  <si>
    <t>SYN-00487</t>
  </si>
  <si>
    <t>SYN-00488</t>
  </si>
  <si>
    <t>SYN-00489</t>
  </si>
  <si>
    <t>SYN-00490</t>
  </si>
  <si>
    <t>SYN-00491</t>
  </si>
  <si>
    <t>SYN-00492</t>
  </si>
  <si>
    <t>SYN-00493</t>
  </si>
  <si>
    <t>SYN-00494</t>
  </si>
  <si>
    <t>SYN-00495</t>
  </si>
  <si>
    <t>SYN-00496</t>
  </si>
  <si>
    <t>SYN-00497</t>
  </si>
  <si>
    <t>SYN-00498</t>
  </si>
  <si>
    <t>SYN-00499</t>
  </si>
  <si>
    <t>SYN-00500</t>
  </si>
  <si>
    <t>SYN-00501</t>
  </si>
  <si>
    <t>SYN-00502</t>
  </si>
  <si>
    <t>SYN-00503</t>
  </si>
  <si>
    <t>SYN-00504</t>
  </si>
  <si>
    <t>SYN-00505</t>
  </si>
  <si>
    <t>SYN-00506</t>
  </si>
  <si>
    <t>SYN-00507</t>
  </si>
  <si>
    <t>SYN-00508</t>
  </si>
  <si>
    <t>SYN-00509</t>
  </si>
  <si>
    <t>SYN-00510</t>
  </si>
  <si>
    <t>SYN-00511</t>
  </si>
  <si>
    <t>SYN-00512</t>
  </si>
  <si>
    <t>SYN-00513</t>
  </si>
  <si>
    <t>SYN-00514</t>
  </si>
  <si>
    <t>SYN-00515</t>
  </si>
  <si>
    <t>SYN-00516</t>
  </si>
  <si>
    <t>SYN-00517</t>
  </si>
  <si>
    <t>SYN-00518</t>
  </si>
  <si>
    <t>SYN-00519</t>
  </si>
  <si>
    <t>SYN-00520</t>
  </si>
  <si>
    <t>SYN-00521</t>
  </si>
  <si>
    <t>SYN-00522</t>
  </si>
  <si>
    <t>SYN-00523</t>
  </si>
  <si>
    <t>SYN-00524</t>
  </si>
  <si>
    <t>SYN-00525</t>
  </si>
  <si>
    <t>SYN-00526</t>
  </si>
  <si>
    <t>SYN-00527</t>
  </si>
  <si>
    <t>SYN-00528</t>
  </si>
  <si>
    <t>SYN-00529</t>
  </si>
  <si>
    <t>SYN-00530</t>
  </si>
  <si>
    <t>SYN-00531</t>
  </si>
  <si>
    <t>SYN-00532</t>
  </si>
  <si>
    <t>SYN-00533</t>
  </si>
  <si>
    <t>SYN-00534</t>
  </si>
  <si>
    <t>SYN-00535</t>
  </si>
  <si>
    <t>SYN-00536</t>
  </si>
  <si>
    <t>SYN-00537</t>
  </si>
  <si>
    <t>SYN-00538</t>
  </si>
  <si>
    <t>SYN-00539</t>
  </si>
  <si>
    <t>SYN-00540</t>
  </si>
  <si>
    <t>SYN-00541</t>
  </si>
  <si>
    <t>SYN-00542</t>
  </si>
  <si>
    <t>SYN-00543</t>
  </si>
  <si>
    <t>SYN-00544</t>
  </si>
  <si>
    <t>SYN-00545</t>
  </si>
  <si>
    <t>SYN-00546</t>
  </si>
  <si>
    <t>SYN-00547</t>
  </si>
  <si>
    <t>SYN-00548</t>
  </si>
  <si>
    <t>SYN-00549</t>
  </si>
  <si>
    <t>SYN-00550</t>
  </si>
  <si>
    <t>SYN-00551</t>
  </si>
  <si>
    <t>SYN-00552</t>
  </si>
  <si>
    <t>SYN-00553</t>
  </si>
  <si>
    <t>SYN-00554</t>
  </si>
  <si>
    <t>SYN-00555</t>
  </si>
  <si>
    <t>SYN-00556</t>
  </si>
  <si>
    <t>SYN-00557</t>
  </si>
  <si>
    <t>SYN-00558</t>
  </si>
  <si>
    <t>SYN-00559</t>
  </si>
  <si>
    <t>SYN-00560</t>
  </si>
  <si>
    <t>SYN-00561</t>
  </si>
  <si>
    <t>SYN-00562</t>
  </si>
  <si>
    <t>SYN-00563</t>
  </si>
  <si>
    <t>SYN-00564</t>
  </si>
  <si>
    <t>SYN-00565</t>
  </si>
  <si>
    <t>SYN-00566</t>
  </si>
  <si>
    <t>SYN-00567</t>
  </si>
  <si>
    <t>SYN-00568</t>
  </si>
  <si>
    <t>SYN-00569</t>
  </si>
  <si>
    <t>SYN-00570</t>
  </si>
  <si>
    <t>SYN-00571</t>
  </si>
  <si>
    <t>SYN-00572</t>
  </si>
  <si>
    <t>SYN-00573</t>
  </si>
  <si>
    <t>SYN-00574</t>
  </si>
  <si>
    <t>SYN-00575</t>
  </si>
  <si>
    <t>SYN-00576</t>
  </si>
  <si>
    <t>SYN-00577</t>
  </si>
  <si>
    <t>SYN-00578</t>
  </si>
  <si>
    <t>SYN-00579</t>
  </si>
  <si>
    <t>SYN-00580</t>
  </si>
  <si>
    <t>SYN-00581</t>
  </si>
  <si>
    <t>SYN-00582</t>
  </si>
  <si>
    <t>SYN-00583</t>
  </si>
  <si>
    <t>SYN-00584</t>
  </si>
  <si>
    <t>SYN-00585</t>
  </si>
  <si>
    <t>SYN-00586</t>
  </si>
  <si>
    <t>SYN-00587</t>
  </si>
  <si>
    <t>SYN-00588</t>
  </si>
  <si>
    <t>SYN-00589</t>
  </si>
  <si>
    <t>SYN-00590</t>
  </si>
  <si>
    <t>SYN-00591</t>
  </si>
  <si>
    <t>SYN-00592</t>
  </si>
  <si>
    <t>SYN-00593</t>
  </si>
  <si>
    <t>SYN-00594</t>
  </si>
  <si>
    <t>SYN-00595</t>
  </si>
  <si>
    <t>SYN-00596</t>
  </si>
  <si>
    <t>SYN-00597</t>
  </si>
  <si>
    <t>SYN-00598</t>
  </si>
  <si>
    <t>SYN-00599</t>
  </si>
  <si>
    <t>SYN-00600</t>
  </si>
  <si>
    <t>SYN-00601</t>
  </si>
  <si>
    <t>SYN-00602</t>
  </si>
  <si>
    <t>SYN-00603</t>
  </si>
  <si>
    <t>SYN-00604</t>
  </si>
  <si>
    <t>SYN-00605</t>
  </si>
  <si>
    <t>SYN-00606</t>
  </si>
  <si>
    <t>SYN-00607</t>
  </si>
  <si>
    <t>SYN-00608</t>
  </si>
  <si>
    <t>SYN-00609</t>
  </si>
  <si>
    <t>SYN-00610</t>
  </si>
  <si>
    <t>SYN-00611</t>
  </si>
  <si>
    <t>SYN-00612</t>
  </si>
  <si>
    <t>SYN-00613</t>
  </si>
  <si>
    <t>SYN-00614</t>
  </si>
  <si>
    <t>SYN-00615</t>
  </si>
  <si>
    <t>SYN-00616</t>
  </si>
  <si>
    <t>SYN-00617</t>
  </si>
  <si>
    <t>SYN-00618</t>
  </si>
  <si>
    <t>SYN-00619</t>
  </si>
  <si>
    <t>SYN-00620</t>
  </si>
  <si>
    <t>SYN-00621</t>
  </si>
  <si>
    <t>SYN-00622</t>
  </si>
  <si>
    <t>SYN-00623</t>
  </si>
  <si>
    <t>SYN-00624</t>
  </si>
  <si>
    <t>SYN-00625</t>
  </si>
  <si>
    <t>SYN-00626</t>
  </si>
  <si>
    <t>SYN-00627</t>
  </si>
  <si>
    <t>SYN-00628</t>
  </si>
  <si>
    <t>SYN-00629</t>
  </si>
  <si>
    <t>SYN-00630</t>
  </si>
  <si>
    <t>SYN-00631</t>
  </si>
  <si>
    <t>SYN-00632</t>
  </si>
  <si>
    <t>SYN-00633</t>
  </si>
  <si>
    <t>SYN-00634</t>
  </si>
  <si>
    <t>SYN-00635</t>
  </si>
  <si>
    <t>SYN-00636</t>
  </si>
  <si>
    <t>SYN-00637</t>
  </si>
  <si>
    <t>SYN-00638</t>
  </si>
  <si>
    <t>SYN-00639</t>
  </si>
  <si>
    <t>SYN-00640</t>
  </si>
  <si>
    <t>SYN-00641</t>
  </si>
  <si>
    <t>SYN-00642</t>
  </si>
  <si>
    <t>SYN-00643</t>
  </si>
  <si>
    <t>SYN-00644</t>
  </si>
  <si>
    <t>SYN-00645</t>
  </si>
  <si>
    <t>SYN-00646</t>
  </si>
  <si>
    <t>SYN-00647</t>
  </si>
  <si>
    <t>SYN-00648</t>
  </si>
  <si>
    <t>SYN-00649</t>
  </si>
  <si>
    <t>SYN-00650</t>
  </si>
  <si>
    <t>SYN-00651</t>
  </si>
  <si>
    <t>SYN-00652</t>
  </si>
  <si>
    <t>SYN-00653</t>
  </si>
  <si>
    <t>SYN-00654</t>
  </si>
  <si>
    <t>SYN-00655</t>
  </si>
  <si>
    <t>SYN-00656</t>
  </si>
  <si>
    <t>SYN-00657</t>
  </si>
  <si>
    <t>SYN-00658</t>
  </si>
  <si>
    <t>SYN-00659</t>
  </si>
  <si>
    <t>SYN-00660</t>
  </si>
  <si>
    <t>SYN-00661</t>
  </si>
  <si>
    <t>SYN-00662</t>
  </si>
  <si>
    <t>SYN-00663</t>
  </si>
  <si>
    <t>SYN-00664</t>
  </si>
  <si>
    <t>SYN-00665</t>
  </si>
  <si>
    <t>SYN-00666</t>
  </si>
  <si>
    <t>SYN-00667</t>
  </si>
  <si>
    <t>SYN-00668</t>
  </si>
  <si>
    <t>SYN-00669</t>
  </si>
  <si>
    <t>SYN-00670</t>
  </si>
  <si>
    <t>SYN-00671</t>
  </si>
  <si>
    <t>SYN-00672</t>
  </si>
  <si>
    <t>SYN-00673</t>
  </si>
  <si>
    <t>SYN-00674</t>
  </si>
  <si>
    <t>SYN-00675</t>
  </si>
  <si>
    <t>SYN-00676</t>
  </si>
  <si>
    <t>SYN-00677</t>
  </si>
  <si>
    <t>SYN-00678</t>
  </si>
  <si>
    <t>SYN-00679</t>
  </si>
  <si>
    <t>SYN-00680</t>
  </si>
  <si>
    <t>SYN-00681</t>
  </si>
  <si>
    <t>SYN-00682</t>
  </si>
  <si>
    <t>SYN-00683</t>
  </si>
  <si>
    <t>SYN-00684</t>
  </si>
  <si>
    <t>SYN-00685</t>
  </si>
  <si>
    <t>SYN-00686</t>
  </si>
  <si>
    <t>SYN-00687</t>
  </si>
  <si>
    <t>SYN-00688</t>
  </si>
  <si>
    <t>SYN-00689</t>
  </si>
  <si>
    <t>SYN-00690</t>
  </si>
  <si>
    <t>SYN-00691</t>
  </si>
  <si>
    <t>SYN-00692</t>
  </si>
  <si>
    <t>SYN-00693</t>
  </si>
  <si>
    <t>SYN-00694</t>
  </si>
  <si>
    <t>SYN-00695</t>
  </si>
  <si>
    <t>SYN-00696</t>
  </si>
  <si>
    <t>SYN-00697</t>
  </si>
  <si>
    <t>SYN-00698</t>
  </si>
  <si>
    <t>SYN-00699</t>
  </si>
  <si>
    <t>SYN-00700</t>
  </si>
  <si>
    <t>SYN-00701</t>
  </si>
  <si>
    <t>SYN-00702</t>
  </si>
  <si>
    <t>SYN-00703</t>
  </si>
  <si>
    <t>SYN-00704</t>
  </si>
  <si>
    <t>SYN-00705</t>
  </si>
  <si>
    <t>SYN-00706</t>
  </si>
  <si>
    <t>SYN-00707</t>
  </si>
  <si>
    <t>SYN-00708</t>
  </si>
  <si>
    <t>SYN-00709</t>
  </si>
  <si>
    <t>SYN-00710</t>
  </si>
  <si>
    <t>SYN-00711</t>
  </si>
  <si>
    <t>SYN-00712</t>
  </si>
  <si>
    <t>SYN-00713</t>
  </si>
  <si>
    <t>SYN-00714</t>
  </si>
  <si>
    <t>SYN-00715</t>
  </si>
  <si>
    <t>SYN-00716</t>
  </si>
  <si>
    <t>SYN-00717</t>
  </si>
  <si>
    <t>SYN-00718</t>
  </si>
  <si>
    <t>SYN-00719</t>
  </si>
  <si>
    <t>SYN-00720</t>
  </si>
  <si>
    <t>SYN-00721</t>
  </si>
  <si>
    <t>SYN-00722</t>
  </si>
  <si>
    <t>SYN-00723</t>
  </si>
  <si>
    <t>SYN-00724</t>
  </si>
  <si>
    <t>SYN-00725</t>
  </si>
  <si>
    <t>SYN-00726</t>
  </si>
  <si>
    <t>SYN-00727</t>
  </si>
  <si>
    <t>SYN-00728</t>
  </si>
  <si>
    <t>SYN-00729</t>
  </si>
  <si>
    <t>SYN-00730</t>
  </si>
  <si>
    <t>SYN-00731</t>
  </si>
  <si>
    <t>SYN-00732</t>
  </si>
  <si>
    <t>SYN-00733</t>
  </si>
  <si>
    <t>SYN-00734</t>
  </si>
  <si>
    <t>SYN-00735</t>
  </si>
  <si>
    <t>SYN-00736</t>
  </si>
  <si>
    <t>SYN-00737</t>
  </si>
  <si>
    <t>SYN-00738</t>
  </si>
  <si>
    <t>SYN-00739</t>
  </si>
  <si>
    <t>SYN-00740</t>
  </si>
  <si>
    <t>SYN-00741</t>
  </si>
  <si>
    <t>SYN-00742</t>
  </si>
  <si>
    <t>SYN-00743</t>
  </si>
  <si>
    <t>SYN-00744</t>
  </si>
  <si>
    <t>SYN-00745</t>
  </si>
  <si>
    <t>SYN-00746</t>
  </si>
  <si>
    <t>SYN-00747</t>
  </si>
  <si>
    <t>SYN-00748</t>
  </si>
  <si>
    <t>SYN-00749</t>
  </si>
  <si>
    <t>SYN-00750</t>
  </si>
  <si>
    <t>SYN-00751</t>
  </si>
  <si>
    <t>SYN-00752</t>
  </si>
  <si>
    <t>SYN-00753</t>
  </si>
  <si>
    <t>SYN-00754</t>
  </si>
  <si>
    <t>SYN-00755</t>
  </si>
  <si>
    <t>SYN-00756</t>
  </si>
  <si>
    <t>SYN-00757</t>
  </si>
  <si>
    <t>SYN-00758</t>
  </si>
  <si>
    <t>SYN-00759</t>
  </si>
  <si>
    <t>SYN-00760</t>
  </si>
  <si>
    <t>SYN-00761</t>
  </si>
  <si>
    <t>SYN-00762</t>
  </si>
  <si>
    <t>SYN-00763</t>
  </si>
  <si>
    <t>SYN-00764</t>
  </si>
  <si>
    <t>SYN-00765</t>
  </si>
  <si>
    <t>SYN-00766</t>
  </si>
  <si>
    <t>SYN-00767</t>
  </si>
  <si>
    <t>SYN-00768</t>
  </si>
  <si>
    <t>SYN-00769</t>
  </si>
  <si>
    <t>SYN-00770</t>
  </si>
  <si>
    <t>SYN-00771</t>
  </si>
  <si>
    <t>SYN-00772</t>
  </si>
  <si>
    <t>SYN-00773</t>
  </si>
  <si>
    <t>SYN-00774</t>
  </si>
  <si>
    <t>SYN-00775</t>
  </si>
  <si>
    <t>SYN-00776</t>
  </si>
  <si>
    <t>SYN-00777</t>
  </si>
  <si>
    <t>SYN-00778</t>
  </si>
  <si>
    <t>SYN-00779</t>
  </si>
  <si>
    <t>SYN-00780</t>
  </si>
  <si>
    <t>SYN-00781</t>
  </si>
  <si>
    <t>SYN-00782</t>
  </si>
  <si>
    <t>SYN-00783</t>
  </si>
  <si>
    <t>SYN-00784</t>
  </si>
  <si>
    <t>SYN-00785</t>
  </si>
  <si>
    <t>SYN-00786</t>
  </si>
  <si>
    <t>SYN-00787</t>
  </si>
  <si>
    <t>SYN-00788</t>
  </si>
  <si>
    <t>SYN-00789</t>
  </si>
  <si>
    <t>SYN-00790</t>
  </si>
  <si>
    <t>SYN-00791</t>
  </si>
  <si>
    <t>SYN-00792</t>
  </si>
  <si>
    <t>SYN-00793</t>
  </si>
  <si>
    <t>SYN-00794</t>
  </si>
  <si>
    <t>SYN-00795</t>
  </si>
  <si>
    <t>SYN-00796</t>
  </si>
  <si>
    <t>SYN-00797</t>
  </si>
  <si>
    <t>SYN-00798</t>
  </si>
  <si>
    <t>SYN-00799</t>
  </si>
  <si>
    <t>SYN-00800</t>
  </si>
  <si>
    <t>SYN-00801</t>
  </si>
  <si>
    <t>SYN-00802</t>
  </si>
  <si>
    <t>SYN-00803</t>
  </si>
  <si>
    <t>SYN-00804</t>
  </si>
  <si>
    <t>SYN-00805</t>
  </si>
  <si>
    <t>SYN-00806</t>
  </si>
  <si>
    <t>SYN-00807</t>
  </si>
  <si>
    <t>SYN-00808</t>
  </si>
  <si>
    <t>SYN-00809</t>
  </si>
  <si>
    <t>SYN-00810</t>
  </si>
  <si>
    <t>SYN-00811</t>
  </si>
  <si>
    <t>SYN-00812</t>
  </si>
  <si>
    <t>SYN-00813</t>
  </si>
  <si>
    <t>SYN-00814</t>
  </si>
  <si>
    <t>SYN-00815</t>
  </si>
  <si>
    <t>SYN-00816</t>
  </si>
  <si>
    <t>SYN-00817</t>
  </si>
  <si>
    <t>SYN-00818</t>
  </si>
  <si>
    <t>SYN-00819</t>
  </si>
  <si>
    <t>SYN-00820</t>
  </si>
  <si>
    <t>SYN-00821</t>
  </si>
  <si>
    <t>SYN-00822</t>
  </si>
  <si>
    <t>SYN-00823</t>
  </si>
  <si>
    <t>SYN-00824</t>
  </si>
  <si>
    <t>SYN-00825</t>
  </si>
  <si>
    <t>SYN-00826</t>
  </si>
  <si>
    <t>SYN-00827</t>
  </si>
  <si>
    <t>SYN-00828</t>
  </si>
  <si>
    <t>SYN-00829</t>
  </si>
  <si>
    <t>SYN-00830</t>
  </si>
  <si>
    <t>SYN-00831</t>
  </si>
  <si>
    <t>SYN-00832</t>
  </si>
  <si>
    <t>SYN-00833</t>
  </si>
  <si>
    <t>SYN-00834</t>
  </si>
  <si>
    <t>SYN-00835</t>
  </si>
  <si>
    <t>SYN-00836</t>
  </si>
  <si>
    <t>SYN-00837</t>
  </si>
  <si>
    <t>SYN-00838</t>
  </si>
  <si>
    <t>SYN-00839</t>
  </si>
  <si>
    <t>SYN-00840</t>
  </si>
  <si>
    <t>SYN-00841</t>
  </si>
  <si>
    <t>SYN-00842</t>
  </si>
  <si>
    <t>SYN-00843</t>
  </si>
  <si>
    <t>SYN-00844</t>
  </si>
  <si>
    <t>SYN-00845</t>
  </si>
  <si>
    <t>SYN-00846</t>
  </si>
  <si>
    <t>SYN-00847</t>
  </si>
  <si>
    <t>SYN-00848</t>
  </si>
  <si>
    <t>SYN-00849</t>
  </si>
  <si>
    <t>SYN-00850</t>
  </si>
  <si>
    <t>SYN-00851</t>
  </si>
  <si>
    <t>SYN-00852</t>
  </si>
  <si>
    <t>SYN-00853</t>
  </si>
  <si>
    <t>SYN-00854</t>
  </si>
  <si>
    <t>SYN-00855</t>
  </si>
  <si>
    <t>SYN-00856</t>
  </si>
  <si>
    <t>SYN-00857</t>
  </si>
  <si>
    <t>SYN-00858</t>
  </si>
  <si>
    <t>SYN-00859</t>
  </si>
  <si>
    <t>SYN-00860</t>
  </si>
  <si>
    <t>SYN-00861</t>
  </si>
  <si>
    <t>SYN-00862</t>
  </si>
  <si>
    <t>SYN-00863</t>
  </si>
  <si>
    <t>SYN-00864</t>
  </si>
  <si>
    <t>SYN-00865</t>
  </si>
  <si>
    <t>SYN-00866</t>
  </si>
  <si>
    <t>SYN-00867</t>
  </si>
  <si>
    <t>SYN-00868</t>
  </si>
  <si>
    <t>SYN-00869</t>
  </si>
  <si>
    <t>SYN-00870</t>
  </si>
  <si>
    <t>SYN-00871</t>
  </si>
  <si>
    <t>SYN-00872</t>
  </si>
  <si>
    <t>SYN-00873</t>
  </si>
  <si>
    <t>SYN-00874</t>
  </si>
  <si>
    <t>SYN-00875</t>
  </si>
  <si>
    <t>SYN-00876</t>
  </si>
  <si>
    <t>SYN-00877</t>
  </si>
  <si>
    <t>SYN-00878</t>
  </si>
  <si>
    <t>SYN-00879</t>
  </si>
  <si>
    <t>SYN-00880</t>
  </si>
  <si>
    <t>SYN-00881</t>
  </si>
  <si>
    <t>SYN-00882</t>
  </si>
  <si>
    <t>SYN-00883</t>
  </si>
  <si>
    <t>SYN-00884</t>
  </si>
  <si>
    <t>SYN-00885</t>
  </si>
  <si>
    <t>SYN-00886</t>
  </si>
  <si>
    <t>SYN-00887</t>
  </si>
  <si>
    <t>SYN-00888</t>
  </si>
  <si>
    <t>SYN-00889</t>
  </si>
  <si>
    <t>SYN-00890</t>
  </si>
  <si>
    <t>SYN-00891</t>
  </si>
  <si>
    <t>SYN-00892</t>
  </si>
  <si>
    <t>SYN-00893</t>
  </si>
  <si>
    <t>SYN-00894</t>
  </si>
  <si>
    <t>SYN-00895</t>
  </si>
  <si>
    <t>SYN-00896</t>
  </si>
  <si>
    <t>SYN-00897</t>
  </si>
  <si>
    <t>SYN-00898</t>
  </si>
  <si>
    <t>SYN-00899</t>
  </si>
  <si>
    <t>SYN-00900</t>
  </si>
  <si>
    <t>SYN-00901</t>
  </si>
  <si>
    <t>SYN-00902</t>
  </si>
  <si>
    <t>SYN-00903</t>
  </si>
  <si>
    <t>SYN-00904</t>
  </si>
  <si>
    <t>SYN-00905</t>
  </si>
  <si>
    <t>SYN-00906</t>
  </si>
  <si>
    <t>SYN-00907</t>
  </si>
  <si>
    <t>SYN-00908</t>
  </si>
  <si>
    <t>SYN-00909</t>
  </si>
  <si>
    <t>SYN-00910</t>
  </si>
  <si>
    <t>SYN-00911</t>
  </si>
  <si>
    <t>SYN-00912</t>
  </si>
  <si>
    <t>SYN-00913</t>
  </si>
  <si>
    <t>SYN-00914</t>
  </si>
  <si>
    <t>SYN-00915</t>
  </si>
  <si>
    <t>SYN-00916</t>
  </si>
  <si>
    <t>SYN-00917</t>
  </si>
  <si>
    <t>SYN-00918</t>
  </si>
  <si>
    <t>SYN-00919</t>
  </si>
  <si>
    <t>SYN-00920</t>
  </si>
  <si>
    <t>SYN-00921</t>
  </si>
  <si>
    <t>SYN-00922</t>
  </si>
  <si>
    <t>SYN-00923</t>
  </si>
  <si>
    <t>SYN-00924</t>
  </si>
  <si>
    <t>SYN-00925</t>
  </si>
  <si>
    <t>SYN-00926</t>
  </si>
  <si>
    <t>SYN-00927</t>
  </si>
  <si>
    <t>SYN-00928</t>
  </si>
  <si>
    <t>SYN-00929</t>
  </si>
  <si>
    <t>SYN-00930</t>
  </si>
  <si>
    <t>SYN-00931</t>
  </si>
  <si>
    <t>SYN-00932</t>
  </si>
  <si>
    <t>SYN-00933</t>
  </si>
  <si>
    <t>SYN-00934</t>
  </si>
  <si>
    <t>SYN-00935</t>
  </si>
  <si>
    <t>SYN-00936</t>
  </si>
  <si>
    <t>SYN-00937</t>
  </si>
  <si>
    <t>SYN-00938</t>
  </si>
  <si>
    <t>SYN-00939</t>
  </si>
  <si>
    <t>SYN-00940</t>
  </si>
  <si>
    <t>SYN-00941</t>
  </si>
  <si>
    <t>SYN-00942</t>
  </si>
  <si>
    <t>SYN-00943</t>
  </si>
  <si>
    <t>SYN-00944</t>
  </si>
  <si>
    <t>SYN-00945</t>
  </si>
  <si>
    <t>SYN-00946</t>
  </si>
  <si>
    <t>SYN-00947</t>
  </si>
  <si>
    <t>SYN-00948</t>
  </si>
  <si>
    <t>SYN-00949</t>
  </si>
  <si>
    <t>SYN-00950</t>
  </si>
  <si>
    <t>SYN-00951</t>
  </si>
  <si>
    <t>SYN-00952</t>
  </si>
  <si>
    <t>SYN-00953</t>
  </si>
  <si>
    <t>SYN-00954</t>
  </si>
  <si>
    <t>SYN-00955</t>
  </si>
  <si>
    <t>SYN-00956</t>
  </si>
  <si>
    <t>SYN-00957</t>
  </si>
  <si>
    <t>SYN-00958</t>
  </si>
  <si>
    <t>SYN-00959</t>
  </si>
  <si>
    <t>SYN-00960</t>
  </si>
  <si>
    <t>SYN-00961</t>
  </si>
  <si>
    <t>SYN-00962</t>
  </si>
  <si>
    <t>SYN-00963</t>
  </si>
  <si>
    <t>SYN-00964</t>
  </si>
  <si>
    <t>SYN-00965</t>
  </si>
  <si>
    <t>SYN-00966</t>
  </si>
  <si>
    <t>SYN-00967</t>
  </si>
  <si>
    <t>SYN-00968</t>
  </si>
  <si>
    <t>SYN-00969</t>
  </si>
  <si>
    <t>SYN-00970</t>
  </si>
  <si>
    <t>SYN-00971</t>
  </si>
  <si>
    <t>SYN-00972</t>
  </si>
  <si>
    <t>SYN-00973</t>
  </si>
  <si>
    <t>SYN-00974</t>
  </si>
  <si>
    <t>SYN-00975</t>
  </si>
  <si>
    <t>SYN-00976</t>
  </si>
  <si>
    <t>SYN-00977</t>
  </si>
  <si>
    <t>SYN-00978</t>
  </si>
  <si>
    <t>SYN-00979</t>
  </si>
  <si>
    <t>SYN-00980</t>
  </si>
  <si>
    <t>SYN-00981</t>
  </si>
  <si>
    <t>SYN-00982</t>
  </si>
  <si>
    <t>SYN-00983</t>
  </si>
  <si>
    <t>SYN-00984</t>
  </si>
  <si>
    <t>SYN-00985</t>
  </si>
  <si>
    <t>SYN-00986</t>
  </si>
  <si>
    <t>SYN-00987</t>
  </si>
  <si>
    <t>SYN-00988</t>
  </si>
  <si>
    <t>SYN-00989</t>
  </si>
  <si>
    <t>SYN-00990</t>
  </si>
  <si>
    <t>SYN-00991</t>
  </si>
  <si>
    <t>SYN-00992</t>
  </si>
  <si>
    <t>SYN-00993</t>
  </si>
  <si>
    <t>SYN-00994</t>
  </si>
  <si>
    <t>SYN-00995</t>
  </si>
  <si>
    <t>SYN-00996</t>
  </si>
  <si>
    <t>SYN-00997</t>
  </si>
  <si>
    <t>SYN-00998</t>
  </si>
  <si>
    <t>SYN-00999</t>
  </si>
  <si>
    <t>SYN-01000</t>
  </si>
  <si>
    <t>SYN-01001</t>
  </si>
  <si>
    <t>SYN-01002</t>
  </si>
  <si>
    <t>SYN-01003</t>
  </si>
  <si>
    <t>SYN-01004</t>
  </si>
  <si>
    <t>SYN-01005</t>
  </si>
  <si>
    <t>SYN-01006</t>
  </si>
  <si>
    <t>SYN-01007</t>
  </si>
  <si>
    <t>SYN-01008</t>
  </si>
  <si>
    <t>SYN-01009</t>
  </si>
  <si>
    <t>SYN-01010</t>
  </si>
  <si>
    <t>SYN-01011</t>
  </si>
  <si>
    <t>SYN-01012</t>
  </si>
  <si>
    <t>SYN-01013</t>
  </si>
  <si>
    <t>SYN-01014</t>
  </si>
  <si>
    <t>SYN-01015</t>
  </si>
  <si>
    <t>SYN-01016</t>
  </si>
  <si>
    <t>SYN-01017</t>
  </si>
  <si>
    <t>SYN-01018</t>
  </si>
  <si>
    <t>SYN-01019</t>
  </si>
  <si>
    <t>SYN-01020</t>
  </si>
  <si>
    <t>SYN-01021</t>
  </si>
  <si>
    <t>SYN-01022</t>
  </si>
  <si>
    <t>SYN-01023</t>
  </si>
  <si>
    <t>SYN-01024</t>
  </si>
  <si>
    <t>SYN-01025</t>
  </si>
  <si>
    <t>SYN-01026</t>
  </si>
  <si>
    <t>SYN-01027</t>
  </si>
  <si>
    <t>SYN-01028</t>
  </si>
  <si>
    <t>SYN-01029</t>
  </si>
  <si>
    <t>SYN-01030</t>
  </si>
  <si>
    <t>SYN-01031</t>
  </si>
  <si>
    <t>SYN-01032</t>
  </si>
  <si>
    <t>SYN-01033</t>
  </si>
  <si>
    <t>SYN-01034</t>
  </si>
  <si>
    <t>SYN-01035</t>
  </si>
  <si>
    <t>SYN-01036</t>
  </si>
  <si>
    <t>SYN-01037</t>
  </si>
  <si>
    <t>SYN-01038</t>
  </si>
  <si>
    <t>SYN-01039</t>
  </si>
  <si>
    <t>SYN-01040</t>
  </si>
  <si>
    <t>SYN-01041</t>
  </si>
  <si>
    <t>SYN-01042</t>
  </si>
  <si>
    <t>SYN-01043</t>
  </si>
  <si>
    <t>SYN-01044</t>
  </si>
  <si>
    <t>SYN-01045</t>
  </si>
  <si>
    <t>SYN-01046</t>
  </si>
  <si>
    <t>SYN-01047</t>
  </si>
  <si>
    <t>SYN-01048</t>
  </si>
  <si>
    <t>SYN-01049</t>
  </si>
  <si>
    <t>SYN-01050</t>
  </si>
  <si>
    <t>SYN-01051</t>
  </si>
  <si>
    <t>SYN-01052</t>
  </si>
  <si>
    <t>SYN-01053</t>
  </si>
  <si>
    <t>SYN-01054</t>
  </si>
  <si>
    <t>SYN-01055</t>
  </si>
  <si>
    <t>SYN-01056</t>
  </si>
  <si>
    <t>SYN-01057</t>
  </si>
  <si>
    <t>SYN-01058</t>
  </si>
  <si>
    <t>SYN-01059</t>
  </si>
  <si>
    <t>SYN-01060</t>
  </si>
  <si>
    <t>SYN-01061</t>
  </si>
  <si>
    <t>SYN-01062</t>
  </si>
  <si>
    <t>SYN-01063</t>
  </si>
  <si>
    <t>SYN-01064</t>
  </si>
  <si>
    <t>SYN-01065</t>
  </si>
  <si>
    <t>SYN-01066</t>
  </si>
  <si>
    <t>SYN-01067</t>
  </si>
  <si>
    <t>SYN-01068</t>
  </si>
  <si>
    <t>SYN-01069</t>
  </si>
  <si>
    <t>SYN-01070</t>
  </si>
  <si>
    <t>SYN-01071</t>
  </si>
  <si>
    <t>SYN-01072</t>
  </si>
  <si>
    <t>SYN-01073</t>
  </si>
  <si>
    <t>SYN-01074</t>
  </si>
  <si>
    <t>SYN-01075</t>
  </si>
  <si>
    <t>SYN-01076</t>
  </si>
  <si>
    <t>SYN-01077</t>
  </si>
  <si>
    <t>SYN-01078</t>
  </si>
  <si>
    <t>SYN-01079</t>
  </si>
  <si>
    <t>SYN-01080</t>
  </si>
  <si>
    <t>SYN-01081</t>
  </si>
  <si>
    <t>SYN-01082</t>
  </si>
  <si>
    <t>SYN-01083</t>
  </si>
  <si>
    <t>SYN-01084</t>
  </si>
  <si>
    <t>SYN-01085</t>
  </si>
  <si>
    <t>SYN-01086</t>
  </si>
  <si>
    <t>SYN-01087</t>
  </si>
  <si>
    <t>SYN-01088</t>
  </si>
  <si>
    <t>SYN-01089</t>
  </si>
  <si>
    <t>SYN-01090</t>
  </si>
  <si>
    <t>SYN-01091</t>
  </si>
  <si>
    <t>SYN-01092</t>
  </si>
  <si>
    <t>SYN-01093</t>
  </si>
  <si>
    <t>SYN-01094</t>
  </si>
  <si>
    <t>SYN-01095</t>
  </si>
  <si>
    <t>SYN-01096</t>
  </si>
  <si>
    <t>SYN-01097</t>
  </si>
  <si>
    <t>SYN-01098</t>
  </si>
  <si>
    <t>SYN-01099</t>
  </si>
  <si>
    <t>SYN-01100</t>
  </si>
  <si>
    <t>SYN-01101</t>
  </si>
  <si>
    <t>SYN-01102</t>
  </si>
  <si>
    <t>SYN-01103</t>
  </si>
  <si>
    <t>SYN-01104</t>
  </si>
  <si>
    <t>SYN-01105</t>
  </si>
  <si>
    <t>SYN-01106</t>
  </si>
  <si>
    <t>SYN-01107</t>
  </si>
  <si>
    <t>SYN-01108</t>
  </si>
  <si>
    <t>SYN-01109</t>
  </si>
  <si>
    <t>SYN-01110</t>
  </si>
  <si>
    <t>SYN-01111</t>
  </si>
  <si>
    <t>SYN-01112</t>
  </si>
  <si>
    <t>SYN-01113</t>
  </si>
  <si>
    <t>SYN-01114</t>
  </si>
  <si>
    <t>SYN-01115</t>
  </si>
  <si>
    <t>SYN-01116</t>
  </si>
  <si>
    <t>SYN-01117</t>
  </si>
  <si>
    <t>SYN-01118</t>
  </si>
  <si>
    <t>SYN-01119</t>
  </si>
  <si>
    <t>SYN-01120</t>
  </si>
  <si>
    <t>SYN-01121</t>
  </si>
  <si>
    <t>SYN-01122</t>
  </si>
  <si>
    <t>SYN-01123</t>
  </si>
  <si>
    <t>SYN-01124</t>
  </si>
  <si>
    <t>SYN-01125</t>
  </si>
  <si>
    <t>SYN-01126</t>
  </si>
  <si>
    <t>SYN-01127</t>
  </si>
  <si>
    <t>SYN-01128</t>
  </si>
  <si>
    <t>SYN-01129</t>
  </si>
  <si>
    <t>SYN-01130</t>
  </si>
  <si>
    <t>SYN-01131</t>
  </si>
  <si>
    <t>SYN-01132</t>
  </si>
  <si>
    <t>SYN-01133</t>
  </si>
  <si>
    <t>SYN-01134</t>
  </si>
  <si>
    <t>SYN-01135</t>
  </si>
  <si>
    <t>SYN-01136</t>
  </si>
  <si>
    <t>SYN-01137</t>
  </si>
  <si>
    <t>SYN-01138</t>
  </si>
  <si>
    <t>SYN-01139</t>
  </si>
  <si>
    <t>SYN-01140</t>
  </si>
  <si>
    <t>SYN-01141</t>
  </si>
  <si>
    <t>SYN-01142</t>
  </si>
  <si>
    <t>SYN-01143</t>
  </si>
  <si>
    <t>SYN-01144</t>
  </si>
  <si>
    <t>SYN-01145</t>
  </si>
  <si>
    <t>SYN-01146</t>
  </si>
  <si>
    <t>SYN-01147</t>
  </si>
  <si>
    <t>SYN-01148</t>
  </si>
  <si>
    <t>SYN-01149</t>
  </si>
  <si>
    <t>SYN-01150</t>
  </si>
  <si>
    <t>SYN-01151</t>
  </si>
  <si>
    <t>SYN-01152</t>
  </si>
  <si>
    <t>SYN-01153</t>
  </si>
  <si>
    <t>SYN-01154</t>
  </si>
  <si>
    <t>SYN-01155</t>
  </si>
  <si>
    <t>SYN-01156</t>
  </si>
  <si>
    <t>SYN-01157</t>
  </si>
  <si>
    <t>SYN-01158</t>
  </si>
  <si>
    <t>SYN-01159</t>
  </si>
  <si>
    <t>SYN-01160</t>
  </si>
  <si>
    <t>SYN-01161</t>
  </si>
  <si>
    <t>SYN-01162</t>
  </si>
  <si>
    <t>SYN-01163</t>
  </si>
  <si>
    <t>SYN-01164</t>
  </si>
  <si>
    <t>SYN-01165</t>
  </si>
  <si>
    <t>SYN-01166</t>
  </si>
  <si>
    <t>SYN-01167</t>
  </si>
  <si>
    <t>SYN-01168</t>
  </si>
  <si>
    <t>SYN-01169</t>
  </si>
  <si>
    <t>SYN-01170</t>
  </si>
  <si>
    <t>SYN-01171</t>
  </si>
  <si>
    <t>SYN-01172</t>
  </si>
  <si>
    <t>SYN-01173</t>
  </si>
  <si>
    <t>SYN-01174</t>
  </si>
  <si>
    <t>SYN-01175</t>
  </si>
  <si>
    <t>SYN-01176</t>
  </si>
  <si>
    <t>SYN-01177</t>
  </si>
  <si>
    <t>SYN-01178</t>
  </si>
  <si>
    <t>SYN-01179</t>
  </si>
  <si>
    <t>SYN-01180</t>
  </si>
  <si>
    <t>SYN-01181</t>
  </si>
  <si>
    <t>SYN-01182</t>
  </si>
  <si>
    <t>SYN-01183</t>
  </si>
  <si>
    <t>SYN-01184</t>
  </si>
  <si>
    <t>SYN-01185</t>
  </si>
  <si>
    <t>SYN-01186</t>
  </si>
  <si>
    <t>SYN-01187</t>
  </si>
  <si>
    <t>SYN-01188</t>
  </si>
  <si>
    <t>SYN-01189</t>
  </si>
  <si>
    <t>SYN-01190</t>
  </si>
  <si>
    <t>SYN-01191</t>
  </si>
  <si>
    <t>SYN-01192</t>
  </si>
  <si>
    <t>SYN-01193</t>
  </si>
  <si>
    <t>SYN-01194</t>
  </si>
  <si>
    <t>SYN-01195</t>
  </si>
  <si>
    <t>SYN-01196</t>
  </si>
  <si>
    <t>SYN-01197</t>
  </si>
  <si>
    <t>SYN-01198</t>
  </si>
  <si>
    <t>SYN-01199</t>
  </si>
  <si>
    <t>SYN-01200</t>
  </si>
  <si>
    <t>SYN-01201</t>
  </si>
  <si>
    <t>SYN-01202</t>
  </si>
  <si>
    <t>SYN-01203</t>
  </si>
  <si>
    <t>SYN-01204</t>
  </si>
  <si>
    <t>SYN-01205</t>
  </si>
  <si>
    <t>SYN-01206</t>
  </si>
  <si>
    <t>SYN-01207</t>
  </si>
  <si>
    <t>SYN-01208</t>
  </si>
  <si>
    <t>SYN-01209</t>
  </si>
  <si>
    <t>SYN-01210</t>
  </si>
  <si>
    <t>SYN-01211</t>
  </si>
  <si>
    <t>SYN-01212</t>
  </si>
  <si>
    <t>SYN-01213</t>
  </si>
  <si>
    <t>SYN-01214</t>
  </si>
  <si>
    <t>SYN-01215</t>
  </si>
  <si>
    <t>SYN-01216</t>
  </si>
  <si>
    <t>SYN-01217</t>
  </si>
  <si>
    <t>SYN-01218</t>
  </si>
  <si>
    <t>SYN-01219</t>
  </si>
  <si>
    <t>SYN-01220</t>
  </si>
  <si>
    <t>SYN-01221</t>
  </si>
  <si>
    <t>SYN-01222</t>
  </si>
  <si>
    <t>SYN-01223</t>
  </si>
  <si>
    <t>SYN-01224</t>
  </si>
  <si>
    <t>SYN-01225</t>
  </si>
  <si>
    <t>SYN-01226</t>
  </si>
  <si>
    <t>SYN-01227</t>
  </si>
  <si>
    <t>SYN-01228</t>
  </si>
  <si>
    <t>SYN-01229</t>
  </si>
  <si>
    <t>SYN-01230</t>
  </si>
  <si>
    <t>SYN-01231</t>
  </si>
  <si>
    <t>SYN-01232</t>
  </si>
  <si>
    <t>SYN-01233</t>
  </si>
  <si>
    <t>SYN-01234</t>
  </si>
  <si>
    <t>SYN-01235</t>
  </si>
  <si>
    <t>SYN-01236</t>
  </si>
  <si>
    <t>SYN-01237</t>
  </si>
  <si>
    <t>SYN-01238</t>
  </si>
  <si>
    <t>SYN-01239</t>
  </si>
  <si>
    <t>SYN-01240</t>
  </si>
  <si>
    <t>SYN-01241</t>
  </si>
  <si>
    <t>SYN-01242</t>
  </si>
  <si>
    <t>SYN-01243</t>
  </si>
  <si>
    <t>SYN-01244</t>
  </si>
  <si>
    <t>SYN-01245</t>
  </si>
  <si>
    <t>SYN-01246</t>
  </si>
  <si>
    <t>SYN-01247</t>
  </si>
  <si>
    <t>SYN-01248</t>
  </si>
  <si>
    <t>SYN-01249</t>
  </si>
  <si>
    <t>SYN-01250</t>
  </si>
  <si>
    <t>SYN-01251</t>
  </si>
  <si>
    <t>SYN-01252</t>
  </si>
  <si>
    <t>SYN-01253</t>
  </si>
  <si>
    <t>SYN-01254</t>
  </si>
  <si>
    <t>SYN-01255</t>
  </si>
  <si>
    <t>SYN-01256</t>
  </si>
  <si>
    <t>SYN-01257</t>
  </si>
  <si>
    <t>SYN-01258</t>
  </si>
  <si>
    <t>SYN-01259</t>
  </si>
  <si>
    <t>SYN-01260</t>
  </si>
  <si>
    <t>SYN-01261</t>
  </si>
  <si>
    <t>SYN-01262</t>
  </si>
  <si>
    <t>SYN-01263</t>
  </si>
  <si>
    <t>SYN-01264</t>
  </si>
  <si>
    <t>SYN-01265</t>
  </si>
  <si>
    <t>SYN-01266</t>
  </si>
  <si>
    <t>SYN-01267</t>
  </si>
  <si>
    <t>SYN-01268</t>
  </si>
  <si>
    <t>SYN-01269</t>
  </si>
  <si>
    <t>SYN-01270</t>
  </si>
  <si>
    <t>SYN-01271</t>
  </si>
  <si>
    <t>SYN-01272</t>
  </si>
  <si>
    <t>SYN-01273</t>
  </si>
  <si>
    <t>SYN-01274</t>
  </si>
  <si>
    <t>SYN-01275</t>
  </si>
  <si>
    <t>SYN-01276</t>
  </si>
  <si>
    <t>SYN-01277</t>
  </si>
  <si>
    <t>SYN-01278</t>
  </si>
  <si>
    <t>SYN-01279</t>
  </si>
  <si>
    <t>SYN-01280</t>
  </si>
  <si>
    <t>SYN-01281</t>
  </si>
  <si>
    <t>SYN-01282</t>
  </si>
  <si>
    <t>SYN-01283</t>
  </si>
  <si>
    <t>SYN-01284</t>
  </si>
  <si>
    <t>SYN-01285</t>
  </si>
  <si>
    <t>SYN-01286</t>
  </si>
  <si>
    <t>SYN-01287</t>
  </si>
  <si>
    <t>SYN-01288</t>
  </si>
  <si>
    <t>SYN-01289</t>
  </si>
  <si>
    <t>SYN-01290</t>
  </si>
  <si>
    <t>SYN-01291</t>
  </si>
  <si>
    <t>SYN-01292</t>
  </si>
  <si>
    <t>SYN-01293</t>
  </si>
  <si>
    <t>SYN-01294</t>
  </si>
  <si>
    <t>SYN-01295</t>
  </si>
  <si>
    <t>SYN-01296</t>
  </si>
  <si>
    <t>SYN-01297</t>
  </si>
  <si>
    <t>SYN-01298</t>
  </si>
  <si>
    <t>SYN-01299</t>
  </si>
  <si>
    <t>SYN-01300</t>
  </si>
  <si>
    <t>SYN-01301</t>
  </si>
  <si>
    <t>SYN-01302</t>
  </si>
  <si>
    <t>SYN-01303</t>
  </si>
  <si>
    <t>SYN-01304</t>
  </si>
  <si>
    <t>SYN-01305</t>
  </si>
  <si>
    <t>SYN-01306</t>
  </si>
  <si>
    <t>SYN-01307</t>
  </si>
  <si>
    <t>SYN-01308</t>
  </si>
  <si>
    <t>SYN-01309</t>
  </si>
  <si>
    <t>SYN-01310</t>
  </si>
  <si>
    <t>SYN-01311</t>
  </si>
  <si>
    <t>SYN-01312</t>
  </si>
  <si>
    <t>SYN-01313</t>
  </si>
  <si>
    <t>SYN-01314</t>
  </si>
  <si>
    <t>SYN-01315</t>
  </si>
  <si>
    <t>SYN-01316</t>
  </si>
  <si>
    <t>SYN-01317</t>
  </si>
  <si>
    <t>SYN-01318</t>
  </si>
  <si>
    <t>SYN-01319</t>
  </si>
  <si>
    <t>SYN-01320</t>
  </si>
  <si>
    <t>SYN-01321</t>
  </si>
  <si>
    <t>SYN-01322</t>
  </si>
  <si>
    <t>SYN-01323</t>
  </si>
  <si>
    <t>SYN-01324</t>
  </si>
  <si>
    <t>SYN-01325</t>
  </si>
  <si>
    <t>SYN-01326</t>
  </si>
  <si>
    <t>SYN-01327</t>
  </si>
  <si>
    <t>SYN-01328</t>
  </si>
  <si>
    <t>SYN-01329</t>
  </si>
  <si>
    <t>SYN-01330</t>
  </si>
  <si>
    <t>SYN-01331</t>
  </si>
  <si>
    <t>SYN-01332</t>
  </si>
  <si>
    <t>SYN-01333</t>
  </si>
  <si>
    <t>SYN-01334</t>
  </si>
  <si>
    <t>SYN-01335</t>
  </si>
  <si>
    <t>SYN-01336</t>
  </si>
  <si>
    <t>SYN-01337</t>
  </si>
  <si>
    <t>SYN-01338</t>
  </si>
  <si>
    <t>SYN-01339</t>
  </si>
  <si>
    <t>SYN-01340</t>
  </si>
  <si>
    <t>SYN-01341</t>
  </si>
  <si>
    <t>SYN-01342</t>
  </si>
  <si>
    <t>SYN-01343</t>
  </si>
  <si>
    <t>SYN-01344</t>
  </si>
  <si>
    <t>SYN-01345</t>
  </si>
  <si>
    <t>SYN-01346</t>
  </si>
  <si>
    <t>SYN-01347</t>
  </si>
  <si>
    <t>SYN-01348</t>
  </si>
  <si>
    <t>SYN-01349</t>
  </si>
  <si>
    <t>SYN-01350</t>
  </si>
  <si>
    <t>SYN-01351</t>
  </si>
  <si>
    <t>SYN-01352</t>
  </si>
  <si>
    <t>SYN-01353</t>
  </si>
  <si>
    <t>SYN-01354</t>
  </si>
  <si>
    <t>SYN-01355</t>
  </si>
  <si>
    <t>SYN-01356</t>
  </si>
  <si>
    <t>SYN-01357</t>
  </si>
  <si>
    <t>SYN-01358</t>
  </si>
  <si>
    <t>SYN-01359</t>
  </si>
  <si>
    <t>SYN-01360</t>
  </si>
  <si>
    <t>SYN-01361</t>
  </si>
  <si>
    <t>SYN-01362</t>
  </si>
  <si>
    <t>SYN-01363</t>
  </si>
  <si>
    <t>SYN-01364</t>
  </si>
  <si>
    <t>SYN-01365</t>
  </si>
  <si>
    <t>SYN-01366</t>
  </si>
  <si>
    <t>SYN-01367</t>
  </si>
  <si>
    <t>SYN-01368</t>
  </si>
  <si>
    <t>SYN-01369</t>
  </si>
  <si>
    <t>SYN-01370</t>
  </si>
  <si>
    <t>SYN-01371</t>
  </si>
  <si>
    <t>SYN-01372</t>
  </si>
  <si>
    <t>SYN-01373</t>
  </si>
  <si>
    <t>SYN-01374</t>
  </si>
  <si>
    <t>SYN-01375</t>
  </si>
  <si>
    <t>SYN-01376</t>
  </si>
  <si>
    <t>SYN-01377</t>
  </si>
  <si>
    <t>SYN-01378</t>
  </si>
  <si>
    <t>SYN-01379</t>
  </si>
  <si>
    <t>SYN-01380</t>
  </si>
  <si>
    <t>SYN-01381</t>
  </si>
  <si>
    <t>SYN-01382</t>
  </si>
  <si>
    <t>SYN-01383</t>
  </si>
  <si>
    <t>SYN-01384</t>
  </si>
  <si>
    <t>SYN-01385</t>
  </si>
  <si>
    <t>SYN-01386</t>
  </si>
  <si>
    <t>SYN-01387</t>
  </si>
  <si>
    <t>SYN-01388</t>
  </si>
  <si>
    <t>SYN-01389</t>
  </si>
  <si>
    <t>SYN-01390</t>
  </si>
  <si>
    <t>SYN-01391</t>
  </si>
  <si>
    <t>SYN-01392</t>
  </si>
  <si>
    <t>SYN-01393</t>
  </si>
  <si>
    <t>SYN-01394</t>
  </si>
  <si>
    <t>SYN-01395</t>
  </si>
  <si>
    <t>SYN-01396</t>
  </si>
  <si>
    <t>SYN-01397</t>
  </si>
  <si>
    <t>SYN-01398</t>
  </si>
  <si>
    <t>SYN-01399</t>
  </si>
  <si>
    <t>SYN-01400</t>
  </si>
  <si>
    <t>SYN-01401</t>
  </si>
  <si>
    <t>SYN-01402</t>
  </si>
  <si>
    <t>SYN-01403</t>
  </si>
  <si>
    <t>SYN-01404</t>
  </si>
  <si>
    <t>SYN-01405</t>
  </si>
  <si>
    <t>SYN-01406</t>
  </si>
  <si>
    <t>SYN-01407</t>
  </si>
  <si>
    <t>SYN-01408</t>
  </si>
  <si>
    <t>SYN-01409</t>
  </si>
  <si>
    <t>SYN-01410</t>
  </si>
  <si>
    <t>SYN-01411</t>
  </si>
  <si>
    <t>SYN-01412</t>
  </si>
  <si>
    <t>SYN-01413</t>
  </si>
  <si>
    <t>SYN-01414</t>
  </si>
  <si>
    <t>SYN-01415</t>
  </si>
  <si>
    <t>SYN-01416</t>
  </si>
  <si>
    <t>SYN-01417</t>
  </si>
  <si>
    <t>SYN-01418</t>
  </si>
  <si>
    <t>SYN-01419</t>
  </si>
  <si>
    <t>SYN-01420</t>
  </si>
  <si>
    <t>SYN-01421</t>
  </si>
  <si>
    <t>SYN-01422</t>
  </si>
  <si>
    <t>SYN-01423</t>
  </si>
  <si>
    <t>SYN-01424</t>
  </si>
  <si>
    <t>SYN-01425</t>
  </si>
  <si>
    <t>SYN-01426</t>
  </si>
  <si>
    <t>SYN-01427</t>
  </si>
  <si>
    <t>SYN-01428</t>
  </si>
  <si>
    <t>SYN-01429</t>
  </si>
  <si>
    <t>SYN-01430</t>
  </si>
  <si>
    <t>SYN-01431</t>
  </si>
  <si>
    <t>SYN-01432</t>
  </si>
  <si>
    <t>SYN-01433</t>
  </si>
  <si>
    <t>SYN-01434</t>
  </si>
  <si>
    <t>SYN-01435</t>
  </si>
  <si>
    <t>SYN-01436</t>
  </si>
  <si>
    <t>SYN-01437</t>
  </si>
  <si>
    <t>SYN-01438</t>
  </si>
  <si>
    <t>SYN-01439</t>
  </si>
  <si>
    <t>SYN-01440</t>
  </si>
  <si>
    <t>SYN-01441</t>
  </si>
  <si>
    <t>SYN-01442</t>
  </si>
  <si>
    <t>SYN-01443</t>
  </si>
  <si>
    <t>SYN-01444</t>
  </si>
  <si>
    <t>SYN-01445</t>
  </si>
  <si>
    <t>SYN-01446</t>
  </si>
  <si>
    <t>SYN-01447</t>
  </si>
  <si>
    <t>SYN-01448</t>
  </si>
  <si>
    <t>SYN-01449</t>
  </si>
  <si>
    <t>SYN-01450</t>
  </si>
  <si>
    <t>SYN-01451</t>
  </si>
  <si>
    <t>SYN-01452</t>
  </si>
  <si>
    <t>SYN-01453</t>
  </si>
  <si>
    <t>SYN-01454</t>
  </si>
  <si>
    <t>SYN-01455</t>
  </si>
  <si>
    <t>SYN-01456</t>
  </si>
  <si>
    <t>SYN-01457</t>
  </si>
  <si>
    <t>SYN-01458</t>
  </si>
  <si>
    <t>SYN-01459</t>
  </si>
  <si>
    <t>SYN-01460</t>
  </si>
  <si>
    <t>SYN-01461</t>
  </si>
  <si>
    <t>SYN-01462</t>
  </si>
  <si>
    <t>SYN-01463</t>
  </si>
  <si>
    <t>SYN-01464</t>
  </si>
  <si>
    <t>SYN-01465</t>
  </si>
  <si>
    <t>SYN-01466</t>
  </si>
  <si>
    <t>SYN-01467</t>
  </si>
  <si>
    <t>SYN-01468</t>
  </si>
  <si>
    <t>SYN-01469</t>
  </si>
  <si>
    <t>SYN-01470</t>
  </si>
  <si>
    <t>SYN-01471</t>
  </si>
  <si>
    <t>SYN-01472</t>
  </si>
  <si>
    <t>SYN-01473</t>
  </si>
  <si>
    <t>SYN-01474</t>
  </si>
  <si>
    <t>SYN-01475</t>
  </si>
  <si>
    <t>SYN-01476</t>
  </si>
  <si>
    <t>SYN-01477</t>
  </si>
  <si>
    <t>SYN-01478</t>
  </si>
  <si>
    <t>SYN-01479</t>
  </si>
  <si>
    <t>SYN-01480</t>
  </si>
  <si>
    <t>SYN-01481</t>
  </si>
  <si>
    <t>SYN-01482</t>
  </si>
  <si>
    <t>SYN-01483</t>
  </si>
  <si>
    <t>SYN-01484</t>
  </si>
  <si>
    <t>SYN-01485</t>
  </si>
  <si>
    <t>SYN-01486</t>
  </si>
  <si>
    <t>SYN-01487</t>
  </si>
  <si>
    <t>SYN-01488</t>
  </si>
  <si>
    <t>SYN-01489</t>
  </si>
  <si>
    <t>SYN-01490</t>
  </si>
  <si>
    <t>SYN-01491</t>
  </si>
  <si>
    <t>SYN-01492</t>
  </si>
  <si>
    <t>SYN-01493</t>
  </si>
  <si>
    <t>SYN-01494</t>
  </si>
  <si>
    <t>SYN-01495</t>
  </si>
  <si>
    <t>SYN-01496</t>
  </si>
  <si>
    <t>SYN-01497</t>
  </si>
  <si>
    <t>SYN-01498</t>
  </si>
  <si>
    <t>SYN-01499</t>
  </si>
  <si>
    <t>SYN-01500</t>
  </si>
  <si>
    <t>SYN-01501</t>
  </si>
  <si>
    <t>SYN-01502</t>
  </si>
  <si>
    <t>SYN-01503</t>
  </si>
  <si>
    <t>SYN-01504</t>
  </si>
  <si>
    <t>SYN-01505</t>
  </si>
  <si>
    <t>SYN-01506</t>
  </si>
  <si>
    <t>SYN-01507</t>
  </si>
  <si>
    <t>SYN-01508</t>
  </si>
  <si>
    <t>SYN-01509</t>
  </si>
  <si>
    <t>SYN-01510</t>
  </si>
  <si>
    <t>SYN-01511</t>
  </si>
  <si>
    <t>SYN-01512</t>
  </si>
  <si>
    <t>SYN-01513</t>
  </si>
  <si>
    <t>SYN-01514</t>
  </si>
  <si>
    <t>SYN-01515</t>
  </si>
  <si>
    <t>SYN-01516</t>
  </si>
  <si>
    <t>SYN-01517</t>
  </si>
  <si>
    <t>SYN-01518</t>
  </si>
  <si>
    <t>SYN-01519</t>
  </si>
  <si>
    <t>SYN-01520</t>
  </si>
  <si>
    <t>SYN-01521</t>
  </si>
  <si>
    <t>SYN-01522</t>
  </si>
  <si>
    <t>SYN-01523</t>
  </si>
  <si>
    <t>SYN-01524</t>
  </si>
  <si>
    <t>SYN-01525</t>
  </si>
  <si>
    <t>SYN-01526</t>
  </si>
  <si>
    <t>SYN-01527</t>
  </si>
  <si>
    <t>SYN-01528</t>
  </si>
  <si>
    <t>SYN-01529</t>
  </si>
  <si>
    <t>SYN-01530</t>
  </si>
  <si>
    <t>SYN-01531</t>
  </si>
  <si>
    <t>SYN-01532</t>
  </si>
  <si>
    <t>SYN-01533</t>
  </si>
  <si>
    <t>SYN-01534</t>
  </si>
  <si>
    <t>SYN-01535</t>
  </si>
  <si>
    <t>SYN-01536</t>
  </si>
  <si>
    <t>SYN-01537</t>
  </si>
  <si>
    <t>SYN-01538</t>
  </si>
  <si>
    <t>SYN-01539</t>
  </si>
  <si>
    <t>SYN-01540</t>
  </si>
  <si>
    <t>SYN-01541</t>
  </si>
  <si>
    <t>SYN-01542</t>
  </si>
  <si>
    <t>SYN-01543</t>
  </si>
  <si>
    <t>SYN-01544</t>
  </si>
  <si>
    <t>SYN-01545</t>
  </si>
  <si>
    <t>SYN-01546</t>
  </si>
  <si>
    <t>SYN-01547</t>
  </si>
  <si>
    <t>SYN-01548</t>
  </si>
  <si>
    <t>SYN-01549</t>
  </si>
  <si>
    <t>SYN-01550</t>
  </si>
  <si>
    <t>SYN-01551</t>
  </si>
  <si>
    <t>SYN-01552</t>
  </si>
  <si>
    <t>SYN-01553</t>
  </si>
  <si>
    <t>SYN-01554</t>
  </si>
  <si>
    <t>SYN-01555</t>
  </si>
  <si>
    <t>SYN-01556</t>
  </si>
  <si>
    <t>SYN-01557</t>
  </si>
  <si>
    <t>SYN-01558</t>
  </si>
  <si>
    <t>SYN-01559</t>
  </si>
  <si>
    <t>SYN-01560</t>
  </si>
  <si>
    <t>SYN-01561</t>
  </si>
  <si>
    <t>SYN-01562</t>
  </si>
  <si>
    <t>SYN-01563</t>
  </si>
  <si>
    <t>SYN-01564</t>
  </si>
  <si>
    <t>SYN-01565</t>
  </si>
  <si>
    <t>SYN-01566</t>
  </si>
  <si>
    <t>SYN-01567</t>
  </si>
  <si>
    <t>SYN-01568</t>
  </si>
  <si>
    <t>SYN-01569</t>
  </si>
  <si>
    <t>SYN-01570</t>
  </si>
  <si>
    <t>SYN-01571</t>
  </si>
  <si>
    <t>SYN-01572</t>
  </si>
  <si>
    <t>SYN-01573</t>
  </si>
  <si>
    <t>SYN-01574</t>
  </si>
  <si>
    <t>SYN-01575</t>
  </si>
  <si>
    <t>SYN-01576</t>
  </si>
  <si>
    <t>SYN-01577</t>
  </si>
  <si>
    <t>SYN-01578</t>
  </si>
  <si>
    <t>SYN-01579</t>
  </si>
  <si>
    <t>SYN-01580</t>
  </si>
  <si>
    <t>SYN-01581</t>
  </si>
  <si>
    <t>SYN-01582</t>
  </si>
  <si>
    <t>SYN-01583</t>
  </si>
  <si>
    <t>SYN-01584</t>
  </si>
  <si>
    <t>SYN-01585</t>
  </si>
  <si>
    <t>SYN-01586</t>
  </si>
  <si>
    <t>SYN-01587</t>
  </si>
  <si>
    <t>SYN-01588</t>
  </si>
  <si>
    <t>SYN-01589</t>
  </si>
  <si>
    <t>SYN-01590</t>
  </si>
  <si>
    <t>SYN-01591</t>
  </si>
  <si>
    <t>SYN-01592</t>
  </si>
  <si>
    <t>SYN-01593</t>
  </si>
  <si>
    <t>SYN-01594</t>
  </si>
  <si>
    <t>SYN-01595</t>
  </si>
  <si>
    <t>SYN-01596</t>
  </si>
  <si>
    <t>SYN-01597</t>
  </si>
  <si>
    <t>SYN-01598</t>
  </si>
  <si>
    <t>SYN-01599</t>
  </si>
  <si>
    <t>SYN-01600</t>
  </si>
  <si>
    <t>SYN-01601</t>
  </si>
  <si>
    <t>SYN-01602</t>
  </si>
  <si>
    <t>SYN-01603</t>
  </si>
  <si>
    <t>SYN-01604</t>
  </si>
  <si>
    <t>SYN-01605</t>
  </si>
  <si>
    <t>SYN-01606</t>
  </si>
  <si>
    <t>SYN-01607</t>
  </si>
  <si>
    <t>SYN-01608</t>
  </si>
  <si>
    <t>SYN-01609</t>
  </si>
  <si>
    <t>SYN-01610</t>
  </si>
  <si>
    <t>SYN-01611</t>
  </si>
  <si>
    <t>SYN-01612</t>
  </si>
  <si>
    <t>SYN-01613</t>
  </si>
  <si>
    <t>SYN-01614</t>
  </si>
  <si>
    <t>SYN-01615</t>
  </si>
  <si>
    <t>SYN-01616</t>
  </si>
  <si>
    <t>SYN-01617</t>
  </si>
  <si>
    <t>SYN-01618</t>
  </si>
  <si>
    <t>SYN-01619</t>
  </si>
  <si>
    <t>SYN-01620</t>
  </si>
  <si>
    <t>SYN-01621</t>
  </si>
  <si>
    <t>SYN-01622</t>
  </si>
  <si>
    <t>SYN-01623</t>
  </si>
  <si>
    <t>SYN-01624</t>
  </si>
  <si>
    <t>SYN-01625</t>
  </si>
  <si>
    <t>SYN-01626</t>
  </si>
  <si>
    <t>SYN-01627</t>
  </si>
  <si>
    <t>SYN-01628</t>
  </si>
  <si>
    <t>SYN-01629</t>
  </si>
  <si>
    <t>SYN-01630</t>
  </si>
  <si>
    <t>SYN-01631</t>
  </si>
  <si>
    <t>SYN-01632</t>
  </si>
  <si>
    <t>SYN-01633</t>
  </si>
  <si>
    <t>SYN-01634</t>
  </si>
  <si>
    <t>SYN-01635</t>
  </si>
  <si>
    <t>SYN-01636</t>
  </si>
  <si>
    <t>SYN-01637</t>
  </si>
  <si>
    <t>SYN-01638</t>
  </si>
  <si>
    <t>SYN-01639</t>
  </si>
  <si>
    <t>SYN-01640</t>
  </si>
  <si>
    <t>SYN-01641</t>
  </si>
  <si>
    <t>SYN-01642</t>
  </si>
  <si>
    <t>SYN-01643</t>
  </si>
  <si>
    <t>SYN-01644</t>
  </si>
  <si>
    <t>SYN-01645</t>
  </si>
  <si>
    <t>SYN-01646</t>
  </si>
  <si>
    <t>SYN-01647</t>
  </si>
  <si>
    <t>SYN-01648</t>
  </si>
  <si>
    <t>SYN-01649</t>
  </si>
  <si>
    <t>SYN-01650</t>
  </si>
  <si>
    <t>SYN-01651</t>
  </si>
  <si>
    <t>SYN-01652</t>
  </si>
  <si>
    <t>SYN-01653</t>
  </si>
  <si>
    <t>SYN-01654</t>
  </si>
  <si>
    <t>SYN-01655</t>
  </si>
  <si>
    <t>SYN-01656</t>
  </si>
  <si>
    <t>SYN-01657</t>
  </si>
  <si>
    <t>SYN-01658</t>
  </si>
  <si>
    <t>SYN-01659</t>
  </si>
  <si>
    <t>SYN-01660</t>
  </si>
  <si>
    <t>SYN-01661</t>
  </si>
  <si>
    <t>SYN-01662</t>
  </si>
  <si>
    <t>SYN-01663</t>
  </si>
  <si>
    <t>SYN-01664</t>
  </si>
  <si>
    <t>SYN-01665</t>
  </si>
  <si>
    <t>SYN-01666</t>
  </si>
  <si>
    <t>SYN-01667</t>
  </si>
  <si>
    <t>SYN-01668</t>
  </si>
  <si>
    <t>SYN-01669</t>
  </si>
  <si>
    <t>SYN-01670</t>
  </si>
  <si>
    <t>SYN-01671</t>
  </si>
  <si>
    <t>SYN-01672</t>
  </si>
  <si>
    <t>SYN-01673</t>
  </si>
  <si>
    <t>SYN-01674</t>
  </si>
  <si>
    <t>SYN-01675</t>
  </si>
  <si>
    <t>SYN-01676</t>
  </si>
  <si>
    <t>SYN-01677</t>
  </si>
  <si>
    <t>SYN-01678</t>
  </si>
  <si>
    <t>SYN-01679</t>
  </si>
  <si>
    <t>SYN-01680</t>
  </si>
  <si>
    <t>SYN-01681</t>
  </si>
  <si>
    <t>SYN-01682</t>
  </si>
  <si>
    <t>SYN-01683</t>
  </si>
  <si>
    <t>SYN-01684</t>
  </si>
  <si>
    <t>SYN-01685</t>
  </si>
  <si>
    <t>SYN-01686</t>
  </si>
  <si>
    <t>SYN-01687</t>
  </si>
  <si>
    <t>SYN-01688</t>
  </si>
  <si>
    <t>SYN-01689</t>
  </si>
  <si>
    <t>SYN-01690</t>
  </si>
  <si>
    <t>SYN-01691</t>
  </si>
  <si>
    <t>SYN-01692</t>
  </si>
  <si>
    <t>SYN-01693</t>
  </si>
  <si>
    <t>SYN-01694</t>
  </si>
  <si>
    <t>SYN-01695</t>
  </si>
  <si>
    <t>SYN-01696</t>
  </si>
  <si>
    <t>SYN-01697</t>
  </si>
  <si>
    <t>SYN-01698</t>
  </si>
  <si>
    <t>SYN-01699</t>
  </si>
  <si>
    <t>SYN-01700</t>
  </si>
  <si>
    <t>SYN-01701</t>
  </si>
  <si>
    <t>SYN-01702</t>
  </si>
  <si>
    <t>SYN-01703</t>
  </si>
  <si>
    <t>SYN-01704</t>
  </si>
  <si>
    <t>SYN-01705</t>
  </si>
  <si>
    <t>SYN-01706</t>
  </si>
  <si>
    <t>SYN-01707</t>
  </si>
  <si>
    <t>SYN-01708</t>
  </si>
  <si>
    <t>SYN-01709</t>
  </si>
  <si>
    <t>SYN-01710</t>
  </si>
  <si>
    <t>SYN-01711</t>
  </si>
  <si>
    <t>SYN-01712</t>
  </si>
  <si>
    <t>SYN-01713</t>
  </si>
  <si>
    <t>SYN-01714</t>
  </si>
  <si>
    <t>SYN-01715</t>
  </si>
  <si>
    <t>SYN-01716</t>
  </si>
  <si>
    <t>SYN-01717</t>
  </si>
  <si>
    <t>SYN-01718</t>
  </si>
  <si>
    <t>SYN-01719</t>
  </si>
  <si>
    <t>SYN-01720</t>
  </si>
  <si>
    <t>SYN-01721</t>
  </si>
  <si>
    <t>SYN-01722</t>
  </si>
  <si>
    <t>SYN-01723</t>
  </si>
  <si>
    <t>SYN-01724</t>
  </si>
  <si>
    <t>SYN-01725</t>
  </si>
  <si>
    <t>SYN-01726</t>
  </si>
  <si>
    <t>SYN-01727</t>
  </si>
  <si>
    <t>SYN-01728</t>
  </si>
  <si>
    <t>SYN-01729</t>
  </si>
  <si>
    <t>SYN-01730</t>
  </si>
  <si>
    <t>SYN-01731</t>
  </si>
  <si>
    <t>SYN-01732</t>
  </si>
  <si>
    <t>SYN-01733</t>
  </si>
  <si>
    <t>SYN-01734</t>
  </si>
  <si>
    <t>SYN-01735</t>
  </si>
  <si>
    <t>SYN-01736</t>
  </si>
  <si>
    <t>SYN-01737</t>
  </si>
  <si>
    <t>SYN-01738</t>
  </si>
  <si>
    <t>SYN-01739</t>
  </si>
  <si>
    <t>SYN-01740</t>
  </si>
  <si>
    <t>SYN-01741</t>
  </si>
  <si>
    <t>SYN-01742</t>
  </si>
  <si>
    <t>SYN-01743</t>
  </si>
  <si>
    <t>SYN-01744</t>
  </si>
  <si>
    <t>SYN-01745</t>
  </si>
  <si>
    <t>SYN-01746</t>
  </si>
  <si>
    <t>SYN-01747</t>
  </si>
  <si>
    <t>SYN-01748</t>
  </si>
  <si>
    <t>SYN-01749</t>
  </si>
  <si>
    <t>SYN-01750</t>
  </si>
  <si>
    <t>SYN-01751</t>
  </si>
  <si>
    <t>SYN-01752</t>
  </si>
  <si>
    <t>SYN-01753</t>
  </si>
  <si>
    <t>SYN-01754</t>
  </si>
  <si>
    <t>SYN-01755</t>
  </si>
  <si>
    <t>SYN-01756</t>
  </si>
  <si>
    <t>SYN-01757</t>
  </si>
  <si>
    <t>SYN-01758</t>
  </si>
  <si>
    <t>SYN-01759</t>
  </si>
  <si>
    <t>SYN-01760</t>
  </si>
  <si>
    <t>SYN-01761</t>
  </si>
  <si>
    <t>SYN-01762</t>
  </si>
  <si>
    <t>SYN-01763</t>
  </si>
  <si>
    <t>SYN-01764</t>
  </si>
  <si>
    <t>SYN-01765</t>
  </si>
  <si>
    <t>SYN-01766</t>
  </si>
  <si>
    <t>SYN-01767</t>
  </si>
  <si>
    <t>SYN-01768</t>
  </si>
  <si>
    <t>SYN-01769</t>
  </si>
  <si>
    <t>SYN-01770</t>
  </si>
  <si>
    <t>SYN-01771</t>
  </si>
  <si>
    <t>SYN-01772</t>
  </si>
  <si>
    <t>SYN-01773</t>
  </si>
  <si>
    <t>SYN-01774</t>
  </si>
  <si>
    <t>SYN-01775</t>
  </si>
  <si>
    <t>SYN-01776</t>
  </si>
  <si>
    <t>SYN-01777</t>
  </si>
  <si>
    <t>SYN-01778</t>
  </si>
  <si>
    <t>SYN-01779</t>
  </si>
  <si>
    <t>SYN-01780</t>
  </si>
  <si>
    <t>SYN-01781</t>
  </si>
  <si>
    <t>SYN-01782</t>
  </si>
  <si>
    <t>SYN-01783</t>
  </si>
  <si>
    <t>SYN-01784</t>
  </si>
  <si>
    <t>SYN-01785</t>
  </si>
  <si>
    <t>SYN-01786</t>
  </si>
  <si>
    <t>SYN-01787</t>
  </si>
  <si>
    <t>SYN-01788</t>
  </si>
  <si>
    <t>SYN-01789</t>
  </si>
  <si>
    <t>SYN-01790</t>
  </si>
  <si>
    <t>SYN-01791</t>
  </si>
  <si>
    <t>SYN-01792</t>
  </si>
  <si>
    <t>SYN-01793</t>
  </si>
  <si>
    <t>SYN-01794</t>
  </si>
  <si>
    <t>SYN-01795</t>
  </si>
  <si>
    <t>SYN-01796</t>
  </si>
  <si>
    <t>SYN-01797</t>
  </si>
  <si>
    <t>SYN-01798</t>
  </si>
  <si>
    <t>SYN-01799</t>
  </si>
  <si>
    <t>SYN-01800</t>
  </si>
  <si>
    <t>SYN-01801</t>
  </si>
  <si>
    <t>SYN-01802</t>
  </si>
  <si>
    <t>SYN-01803</t>
  </si>
  <si>
    <t>SYN-01804</t>
  </si>
  <si>
    <t>SYN-01805</t>
  </si>
  <si>
    <t>SYN-01806</t>
  </si>
  <si>
    <t>SYN-01807</t>
  </si>
  <si>
    <t>SYN-01808</t>
  </si>
  <si>
    <t>SYN-01809</t>
  </si>
  <si>
    <t>SYN-01810</t>
  </si>
  <si>
    <t>SYN-01811</t>
  </si>
  <si>
    <t>SYN-01812</t>
  </si>
  <si>
    <t>SYN-01813</t>
  </si>
  <si>
    <t>SYN-01814</t>
  </si>
  <si>
    <t>SYN-01815</t>
  </si>
  <si>
    <t>SYN-01816</t>
  </si>
  <si>
    <t>SYN-01817</t>
  </si>
  <si>
    <t>SYN-01818</t>
  </si>
  <si>
    <t>SYN-01819</t>
  </si>
  <si>
    <t>SYN-01820</t>
  </si>
  <si>
    <t>SYN-01821</t>
  </si>
  <si>
    <t>SYN-01822</t>
  </si>
  <si>
    <t>SYN-01823</t>
  </si>
  <si>
    <t>SYN-01824</t>
  </si>
  <si>
    <t>SYN-01825</t>
  </si>
  <si>
    <t>SYN-01826</t>
  </si>
  <si>
    <t>SYN-01827</t>
  </si>
  <si>
    <t>SYN-01828</t>
  </si>
  <si>
    <t>SYN-01829</t>
  </si>
  <si>
    <t>SYN-01830</t>
  </si>
  <si>
    <t>SYN-01831</t>
  </si>
  <si>
    <t>SYN-01832</t>
  </si>
  <si>
    <t>SYN-01833</t>
  </si>
  <si>
    <t>SYN-01834</t>
  </si>
  <si>
    <t>SYN-01835</t>
  </si>
  <si>
    <t>SYN-01836</t>
  </si>
  <si>
    <t>SYN-01837</t>
  </si>
  <si>
    <t>SYN-01838</t>
  </si>
  <si>
    <t>SYN-01839</t>
  </si>
  <si>
    <t>SYN-01840</t>
  </si>
  <si>
    <t>SYN-01841</t>
  </si>
  <si>
    <t>SYN-01842</t>
  </si>
  <si>
    <t>SYN-01843</t>
  </si>
  <si>
    <t>SYN-01844</t>
  </si>
  <si>
    <t>SYN-01845</t>
  </si>
  <si>
    <t>SYN-01846</t>
  </si>
  <si>
    <t>SYN-01847</t>
  </si>
  <si>
    <t>SYN-01848</t>
  </si>
  <si>
    <t>SYN-01849</t>
  </si>
  <si>
    <t>SYN-01850</t>
  </si>
  <si>
    <t>SYN-01851</t>
  </si>
  <si>
    <t>SYN-01852</t>
  </si>
  <si>
    <t>SYN-01853</t>
  </si>
  <si>
    <t>SYN-01854</t>
  </si>
  <si>
    <t>SYN-01855</t>
  </si>
  <si>
    <t>SYN-01856</t>
  </si>
  <si>
    <t>SYN-01857</t>
  </si>
  <si>
    <t>SYN-01858</t>
  </si>
  <si>
    <t>SYN-01859</t>
  </si>
  <si>
    <t>SYN-01860</t>
  </si>
  <si>
    <t>SYN-01861</t>
  </si>
  <si>
    <t>SYN-01862</t>
  </si>
  <si>
    <t>SYN-01863</t>
  </si>
  <si>
    <t>SYN-01864</t>
  </si>
  <si>
    <t>SYN-01865</t>
  </si>
  <si>
    <t>SYN-01866</t>
  </si>
  <si>
    <t>SYN-01867</t>
  </si>
  <si>
    <t>SYN-01868</t>
  </si>
  <si>
    <t>SYN-01869</t>
  </si>
  <si>
    <t>SYN-01870</t>
  </si>
  <si>
    <t>SYN-01871</t>
  </si>
  <si>
    <t>SYN-01872</t>
  </si>
  <si>
    <t>SYN-01873</t>
  </si>
  <si>
    <t>SYN-01874</t>
  </si>
  <si>
    <t>SYN-01875</t>
  </si>
  <si>
    <t>SYN-01876</t>
  </si>
  <si>
    <t>SYN-01877</t>
  </si>
  <si>
    <t>SYN-01878</t>
  </si>
  <si>
    <t>SYN-01879</t>
  </si>
  <si>
    <t>SYN-01880</t>
  </si>
  <si>
    <t>SYN-01881</t>
  </si>
  <si>
    <t>SYN-01882</t>
  </si>
  <si>
    <t>SYN-01883</t>
  </si>
  <si>
    <t>SYN-01884</t>
  </si>
  <si>
    <t>SYN-01885</t>
  </si>
  <si>
    <t>SYN-01886</t>
  </si>
  <si>
    <t>SYN-01887</t>
  </si>
  <si>
    <t>SYN-01888</t>
  </si>
  <si>
    <t>SYN-01889</t>
  </si>
  <si>
    <t>SYN-01890</t>
  </si>
  <si>
    <t>SYN-01891</t>
  </si>
  <si>
    <t>SYN-01892</t>
  </si>
  <si>
    <t>SYN-01893</t>
  </si>
  <si>
    <t>SYN-01894</t>
  </si>
  <si>
    <t>SYN-01895</t>
  </si>
  <si>
    <t>SYN-01896</t>
  </si>
  <si>
    <t>SYN-01897</t>
  </si>
  <si>
    <t>SYN-01898</t>
  </si>
  <si>
    <t>SYN-01899</t>
  </si>
  <si>
    <t>SYN-01900</t>
  </si>
  <si>
    <t>SYN-01901</t>
  </si>
  <si>
    <t>SYN-01902</t>
  </si>
  <si>
    <t>SYN-01903</t>
  </si>
  <si>
    <t>SYN-01904</t>
  </si>
  <si>
    <t>SYN-01905</t>
  </si>
  <si>
    <t>SYN-01906</t>
  </si>
  <si>
    <t>SYN-01907</t>
  </si>
  <si>
    <t>SYN-01908</t>
  </si>
  <si>
    <t>SYN-01909</t>
  </si>
  <si>
    <t>SYN-01910</t>
  </si>
  <si>
    <t>SYN-01911</t>
  </si>
  <si>
    <t>SYN-01912</t>
  </si>
  <si>
    <t>SYN-01913</t>
  </si>
  <si>
    <t>SYN-01914</t>
  </si>
  <si>
    <t>SYN-01915</t>
  </si>
  <si>
    <t>SYN-01916</t>
  </si>
  <si>
    <t>SYN-01917</t>
  </si>
  <si>
    <t>SYN-01918</t>
  </si>
  <si>
    <t>SYN-01919</t>
  </si>
  <si>
    <t>SYN-01920</t>
  </si>
  <si>
    <t>SYN-01921</t>
  </si>
  <si>
    <t>SYN-01922</t>
  </si>
  <si>
    <t>SYN-01923</t>
  </si>
  <si>
    <t>SYN-01924</t>
  </si>
  <si>
    <t>SYN-01925</t>
  </si>
  <si>
    <t>SYN-01926</t>
  </si>
  <si>
    <t>SYN-01927</t>
  </si>
  <si>
    <t>SYN-01928</t>
  </si>
  <si>
    <t>SYN-01929</t>
  </si>
  <si>
    <t>SYN-01930</t>
  </si>
  <si>
    <t>SYN-01931</t>
  </si>
  <si>
    <t>SYN-01932</t>
  </si>
  <si>
    <t>SYN-01933</t>
  </si>
  <si>
    <t>SYN-01934</t>
  </si>
  <si>
    <t>SYN-01935</t>
  </si>
  <si>
    <t>SYN-01936</t>
  </si>
  <si>
    <t>SYN-01937</t>
  </si>
  <si>
    <t>SYN-01938</t>
  </si>
  <si>
    <t>SYN-01939</t>
  </si>
  <si>
    <t>SYN-01940</t>
  </si>
  <si>
    <t>SYN-01941</t>
  </si>
  <si>
    <t>SYN-01942</t>
  </si>
  <si>
    <t>SYN-01943</t>
  </si>
  <si>
    <t>SYN-01944</t>
  </si>
  <si>
    <t>SYN-01945</t>
  </si>
  <si>
    <t>SYN-01946</t>
  </si>
  <si>
    <t>SYN-01947</t>
  </si>
  <si>
    <t>SYN-01948</t>
  </si>
  <si>
    <t>SYN-01949</t>
  </si>
  <si>
    <t>SYN-01950</t>
  </si>
  <si>
    <t>SYN-01951</t>
  </si>
  <si>
    <t>SYN-01952</t>
  </si>
  <si>
    <t>SYN-01953</t>
  </si>
  <si>
    <t>SYN-01954</t>
  </si>
  <si>
    <t>SYN-01955</t>
  </si>
  <si>
    <t>SYN-01956</t>
  </si>
  <si>
    <t>SYN-01957</t>
  </si>
  <si>
    <t>SYN-01958</t>
  </si>
  <si>
    <t>SYN-01959</t>
  </si>
  <si>
    <t>SYN-01960</t>
  </si>
  <si>
    <t>SYN-01961</t>
  </si>
  <si>
    <t>SYN-01962</t>
  </si>
  <si>
    <t>SYN-01963</t>
  </si>
  <si>
    <t>SYN-01964</t>
  </si>
  <si>
    <t>SYN-01965</t>
  </si>
  <si>
    <t>SYN-01966</t>
  </si>
  <si>
    <t>SYN-01967</t>
  </si>
  <si>
    <t>SYN-01968</t>
  </si>
  <si>
    <t>SYN-01969</t>
  </si>
  <si>
    <t>SYN-01970</t>
  </si>
  <si>
    <t>SYN-01971</t>
  </si>
  <si>
    <t>SYN-01972</t>
  </si>
  <si>
    <t>SYN-01973</t>
  </si>
  <si>
    <t>SYN-01974</t>
  </si>
  <si>
    <t>SYN-01975</t>
  </si>
  <si>
    <t>SYN-01976</t>
  </si>
  <si>
    <t>SYN-01977</t>
  </si>
  <si>
    <t>SYN-01978</t>
  </si>
  <si>
    <t>SYN-01979</t>
  </si>
  <si>
    <t>SYN-01980</t>
  </si>
  <si>
    <t>SYN-01981</t>
  </si>
  <si>
    <t>SYN-01982</t>
  </si>
  <si>
    <t>SYN-01983</t>
  </si>
  <si>
    <t>SYN-01984</t>
  </si>
  <si>
    <t>SYN-01985</t>
  </si>
  <si>
    <t>SYN-01986</t>
  </si>
  <si>
    <t>SYN-01987</t>
  </si>
  <si>
    <t>SYN-01988</t>
  </si>
  <si>
    <t>SYN-01989</t>
  </si>
  <si>
    <t>SYN-01990</t>
  </si>
  <si>
    <t>SYN-01991</t>
  </si>
  <si>
    <t>SYN-01992</t>
  </si>
  <si>
    <t>SYN-01993</t>
  </si>
  <si>
    <t>SYN-01994</t>
  </si>
  <si>
    <t>SYN-01995</t>
  </si>
  <si>
    <t>SYN-01996</t>
  </si>
  <si>
    <t>SYN-01997</t>
  </si>
  <si>
    <t>SYN-01998</t>
  </si>
  <si>
    <t>SYN-01999</t>
  </si>
  <si>
    <t>SYN-02000</t>
  </si>
  <si>
    <t>SYN-02001</t>
  </si>
  <si>
    <t>SYN-02002</t>
  </si>
  <si>
    <t>SYN-02003</t>
  </si>
  <si>
    <t>SYN-02004</t>
  </si>
  <si>
    <t>SYN-02005</t>
  </si>
  <si>
    <t>SYN-02006</t>
  </si>
  <si>
    <t>SYN-02007</t>
  </si>
  <si>
    <t>SYN-02008</t>
  </si>
  <si>
    <t>SYN-02009</t>
  </si>
  <si>
    <t>SYN-02010</t>
  </si>
  <si>
    <t>SYN-02011</t>
  </si>
  <si>
    <t>SYN-02012</t>
  </si>
  <si>
    <t>SYN-02013</t>
  </si>
  <si>
    <t>SYN-02014</t>
  </si>
  <si>
    <t>SYN-02015</t>
  </si>
  <si>
    <t>SYN-02016</t>
  </si>
  <si>
    <t>SYN-02017</t>
  </si>
  <si>
    <t>SYN-02018</t>
  </si>
  <si>
    <t>SYN-02019</t>
  </si>
  <si>
    <t>SYN-02020</t>
  </si>
  <si>
    <t>SYN-02021</t>
  </si>
  <si>
    <t>SYN-02022</t>
  </si>
  <si>
    <t>SYN-02023</t>
  </si>
  <si>
    <t>SYN-02024</t>
  </si>
  <si>
    <t>SYN-02025</t>
  </si>
  <si>
    <t>SYN-02026</t>
  </si>
  <si>
    <t>SYN-02027</t>
  </si>
  <si>
    <t>SYN-02028</t>
  </si>
  <si>
    <t>SYN-02029</t>
  </si>
  <si>
    <t>SYN-02030</t>
  </si>
  <si>
    <t>SYN-02031</t>
  </si>
  <si>
    <t>SYN-02032</t>
  </si>
  <si>
    <t>SYN-02033</t>
  </si>
  <si>
    <t>SYN-02034</t>
  </si>
  <si>
    <t>SYN-02035</t>
  </si>
  <si>
    <t>SYN-02036</t>
  </si>
  <si>
    <t>SYN-02037</t>
  </si>
  <si>
    <t>SYN-02038</t>
  </si>
  <si>
    <t>SYN-02039</t>
  </si>
  <si>
    <t>SYN-02040</t>
  </si>
  <si>
    <t>SYN-02041</t>
  </si>
  <si>
    <t>SYN-02042</t>
  </si>
  <si>
    <t>SYN-02043</t>
  </si>
  <si>
    <t>SYN-02044</t>
  </si>
  <si>
    <t>SYN-02045</t>
  </si>
  <si>
    <t>SYN-02046</t>
  </si>
  <si>
    <t>SYN-02047</t>
  </si>
  <si>
    <t>SYN-02048</t>
  </si>
  <si>
    <t>SYN-02049</t>
  </si>
  <si>
    <t>SYN-02050</t>
  </si>
  <si>
    <t>SYN-02051</t>
  </si>
  <si>
    <t>SYN-02052</t>
  </si>
  <si>
    <t>SYN-02053</t>
  </si>
  <si>
    <t>SYN-02054</t>
  </si>
  <si>
    <t>SYN-02055</t>
  </si>
  <si>
    <t>SYN-02056</t>
  </si>
  <si>
    <t>SYN-02057</t>
  </si>
  <si>
    <t>SYN-02058</t>
  </si>
  <si>
    <t>SYN-02059</t>
  </si>
  <si>
    <t>SYN-02060</t>
  </si>
  <si>
    <t>SYN-02061</t>
  </si>
  <si>
    <t>SYN-02062</t>
  </si>
  <si>
    <t>SYN-02063</t>
  </si>
  <si>
    <t>SYN-02064</t>
  </si>
  <si>
    <t>SYN-02065</t>
  </si>
  <si>
    <t>SYN-02066</t>
  </si>
  <si>
    <t>SYN-02067</t>
  </si>
  <si>
    <t>SYN-02068</t>
  </si>
  <si>
    <t>SYN-02069</t>
  </si>
  <si>
    <t>SYN-02070</t>
  </si>
  <si>
    <t>SYN-02071</t>
  </si>
  <si>
    <t>SYN-02072</t>
  </si>
  <si>
    <t>SYN-02073</t>
  </si>
  <si>
    <t>SYN-02074</t>
  </si>
  <si>
    <t>SYN-02075</t>
  </si>
  <si>
    <t>SYN-02076</t>
  </si>
  <si>
    <t>SYN-02077</t>
  </si>
  <si>
    <t>SYN-02078</t>
  </si>
  <si>
    <t>SYN-02079</t>
  </si>
  <si>
    <t>SYN-02080</t>
  </si>
  <si>
    <t>SYN-02081</t>
  </si>
  <si>
    <t>SYN-02082</t>
  </si>
  <si>
    <t>SYN-02083</t>
  </si>
  <si>
    <t>SYN-02084</t>
  </si>
  <si>
    <t>SYN-02085</t>
  </si>
  <si>
    <t>SYN-02086</t>
  </si>
  <si>
    <t>SYN-02087</t>
  </si>
  <si>
    <t>SYN-02088</t>
  </si>
  <si>
    <t>SYN-02089</t>
  </si>
  <si>
    <t>SYN-02090</t>
  </si>
  <si>
    <t>SYN-02091</t>
  </si>
  <si>
    <t>SYN-02092</t>
  </si>
  <si>
    <t>SYN-02093</t>
  </si>
  <si>
    <t>SYN-02094</t>
  </si>
  <si>
    <t>SYN-02095</t>
  </si>
  <si>
    <t>SYN-02096</t>
  </si>
  <si>
    <t>SYN-02097</t>
  </si>
  <si>
    <t>SYN-02098</t>
  </si>
  <si>
    <t>SYN-02099</t>
  </si>
  <si>
    <t>SYN-02100</t>
  </si>
  <si>
    <t>SYN-02101</t>
  </si>
  <si>
    <t>SYN-02102</t>
  </si>
  <si>
    <t>SYN-02103</t>
  </si>
  <si>
    <t>SYN-02104</t>
  </si>
  <si>
    <t>SYN-02105</t>
  </si>
  <si>
    <t>SYN-02106</t>
  </si>
  <si>
    <t>SYN-02107</t>
  </si>
  <si>
    <t>SYN-02108</t>
  </si>
  <si>
    <t>SYN-02109</t>
  </si>
  <si>
    <t>SYN-02110</t>
  </si>
  <si>
    <t>SYN-02111</t>
  </si>
  <si>
    <t>SYN-02112</t>
  </si>
  <si>
    <t>SYN-02113</t>
  </si>
  <si>
    <t>SYN-02114</t>
  </si>
  <si>
    <t>SYN-02115</t>
  </si>
  <si>
    <t>SYN-02116</t>
  </si>
  <si>
    <t>SYN-02117</t>
  </si>
  <si>
    <t>SYN-02118</t>
  </si>
  <si>
    <t>SYN-02119</t>
  </si>
  <si>
    <t>SYN-02120</t>
  </si>
  <si>
    <t>SYN-02121</t>
  </si>
  <si>
    <t>SYN-02122</t>
  </si>
  <si>
    <t>SYN-02123</t>
  </si>
  <si>
    <t>SYN-02124</t>
  </si>
  <si>
    <t>SYN-02125</t>
  </si>
  <si>
    <t>SYN-02126</t>
  </si>
  <si>
    <t>SYN-02127</t>
  </si>
  <si>
    <t>SYN-02128</t>
  </si>
  <si>
    <t>SYN-02129</t>
  </si>
  <si>
    <t>SYN-02130</t>
  </si>
  <si>
    <t>SYN-02131</t>
  </si>
  <si>
    <t>SYN-02132</t>
  </si>
  <si>
    <t>SYN-02133</t>
  </si>
  <si>
    <t>SYN-02134</t>
  </si>
  <si>
    <t>SYN-02135</t>
  </si>
  <si>
    <t>SYN-02136</t>
  </si>
  <si>
    <t>SYN-02137</t>
  </si>
  <si>
    <t>SYN-02138</t>
  </si>
  <si>
    <t>SYN-02139</t>
  </si>
  <si>
    <t>SYN-02140</t>
  </si>
  <si>
    <t>SYN-02141</t>
  </si>
  <si>
    <t>SYN-02142</t>
  </si>
  <si>
    <t>SYN-02143</t>
  </si>
  <si>
    <t>SYN-02144</t>
  </si>
  <si>
    <t>SYN-02145</t>
  </si>
  <si>
    <t>SYN-02146</t>
  </si>
  <si>
    <t>SYN-02147</t>
  </si>
  <si>
    <t>SYN-02148</t>
  </si>
  <si>
    <t>SYN-02149</t>
  </si>
  <si>
    <t>SYN-02150</t>
  </si>
  <si>
    <t>SYN-02151</t>
  </si>
  <si>
    <t>SYN-02152</t>
  </si>
  <si>
    <t>SYN-02153</t>
  </si>
  <si>
    <t>SYN-02154</t>
  </si>
  <si>
    <t>SYN-02155</t>
  </si>
  <si>
    <t>SYN-02156</t>
  </si>
  <si>
    <t>SYN-02157</t>
  </si>
  <si>
    <t>SYN-02158</t>
  </si>
  <si>
    <t>SYN-02159</t>
  </si>
  <si>
    <t>SYN-02160</t>
  </si>
  <si>
    <t>SYN-02161</t>
  </si>
  <si>
    <t>SYN-02162</t>
  </si>
  <si>
    <t>SYN-02163</t>
  </si>
  <si>
    <t>SYN-02164</t>
  </si>
  <si>
    <t>SYN-02165</t>
  </si>
  <si>
    <t>SYN-02166</t>
  </si>
  <si>
    <t>SYN-02167</t>
  </si>
  <si>
    <t>SYN-02168</t>
  </si>
  <si>
    <t>SYN-02169</t>
  </si>
  <si>
    <t>SYN-02170</t>
  </si>
  <si>
    <t>SYN-02171</t>
  </si>
  <si>
    <t>SYN-02172</t>
  </si>
  <si>
    <t>SYN-02173</t>
  </si>
  <si>
    <t>SYN-02174</t>
  </si>
  <si>
    <t>SYN-02175</t>
  </si>
  <si>
    <t>SYN-02176</t>
  </si>
  <si>
    <t>SYN-02177</t>
  </si>
  <si>
    <t>SYN-02178</t>
  </si>
  <si>
    <t>SYN-02179</t>
  </si>
  <si>
    <t>SYN-02180</t>
  </si>
  <si>
    <t>SYN-02181</t>
  </si>
  <si>
    <t>SYN-02182</t>
  </si>
  <si>
    <t>SYN-02183</t>
  </si>
  <si>
    <t>SYN-02184</t>
  </si>
  <si>
    <t>SYN-02185</t>
  </si>
  <si>
    <t>SYN-02186</t>
  </si>
  <si>
    <t>SYN-02187</t>
  </si>
  <si>
    <t>SYN-02188</t>
  </si>
  <si>
    <t>SYN-02189</t>
  </si>
  <si>
    <t>SYN-02190</t>
  </si>
  <si>
    <t>SYN-02191</t>
  </si>
  <si>
    <t>SYN-02192</t>
  </si>
  <si>
    <t>SYN-02193</t>
  </si>
  <si>
    <t>SYN-02194</t>
  </si>
  <si>
    <t>SYN-02195</t>
  </si>
  <si>
    <t>SYN-02196</t>
  </si>
  <si>
    <t>SYN-02197</t>
  </si>
  <si>
    <t>SYN-02198</t>
  </si>
  <si>
    <t>SYN-02199</t>
  </si>
  <si>
    <t>SYN-02200</t>
  </si>
  <si>
    <t>SYN-02201</t>
  </si>
  <si>
    <t>SYN-02202</t>
  </si>
  <si>
    <t>SYN-02203</t>
  </si>
  <si>
    <t>SYN-02204</t>
  </si>
  <si>
    <t>SYN-02205</t>
  </si>
  <si>
    <t>SYN-02206</t>
  </si>
  <si>
    <t>SYN-02207</t>
  </si>
  <si>
    <t>SYN-02208</t>
  </si>
  <si>
    <t>SYN-02209</t>
  </si>
  <si>
    <t>SYN-02210</t>
  </si>
  <si>
    <t>SYN-02211</t>
  </si>
  <si>
    <t>SYN-02212</t>
  </si>
  <si>
    <t>SYN-02213</t>
  </si>
  <si>
    <t>SYN-02214</t>
  </si>
  <si>
    <t>SYN-02215</t>
  </si>
  <si>
    <t>SYN-02216</t>
  </si>
  <si>
    <t>SYN-02217</t>
  </si>
  <si>
    <t>SYN-02218</t>
  </si>
  <si>
    <t>SYN-02219</t>
  </si>
  <si>
    <t>SYN-02220</t>
  </si>
  <si>
    <t>SYN-02221</t>
  </si>
  <si>
    <t>SYN-02222</t>
  </si>
  <si>
    <t>SYN-02223</t>
  </si>
  <si>
    <t>SYN-02224</t>
  </si>
  <si>
    <t>SYN-02225</t>
  </si>
  <si>
    <t>SYN-02226</t>
  </si>
  <si>
    <t>SYN-02227</t>
  </si>
  <si>
    <t>SYN-02228</t>
  </si>
  <si>
    <t>SYN-02229</t>
  </si>
  <si>
    <t>SYN-02230</t>
  </si>
  <si>
    <t>SYN-02231</t>
  </si>
  <si>
    <t>SYN-02232</t>
  </si>
  <si>
    <t>SYN-02233</t>
  </si>
  <si>
    <t>SYN-02234</t>
  </si>
  <si>
    <t>SYN-02235</t>
  </si>
  <si>
    <t>SYN-02236</t>
  </si>
  <si>
    <t>SYN-02237</t>
  </si>
  <si>
    <t>SYN-02238</t>
  </si>
  <si>
    <t>SYN-02239</t>
  </si>
  <si>
    <t>SYN-02240</t>
  </si>
  <si>
    <t>SYN-02241</t>
  </si>
  <si>
    <t>SYN-02242</t>
  </si>
  <si>
    <t>SYN-02243</t>
  </si>
  <si>
    <t>SYN-02244</t>
  </si>
  <si>
    <t>SYN-02245</t>
  </si>
  <si>
    <t>SYN-02246</t>
  </si>
  <si>
    <t>SYN-02247</t>
  </si>
  <si>
    <t>SYN-02248</t>
  </si>
  <si>
    <t>SYN-02249</t>
  </si>
  <si>
    <t>SYN-02250</t>
  </si>
  <si>
    <t>SYN-02251</t>
  </si>
  <si>
    <t>SYN-02252</t>
  </si>
  <si>
    <t>SYN-02253</t>
  </si>
  <si>
    <t>SYN-02254</t>
  </si>
  <si>
    <t>SYN-02255</t>
  </si>
  <si>
    <t>SYN-02256</t>
  </si>
  <si>
    <t>SYN-02257</t>
  </si>
  <si>
    <t>SYN-02258</t>
  </si>
  <si>
    <t>SYN-02259</t>
  </si>
  <si>
    <t>SYN-02260</t>
  </si>
  <si>
    <t>SYN-02261</t>
  </si>
  <si>
    <t>SYN-02262</t>
  </si>
  <si>
    <t>SYN-02263</t>
  </si>
  <si>
    <t>SYN-02264</t>
  </si>
  <si>
    <t>SYN-02265</t>
  </si>
  <si>
    <t>SYN-02266</t>
  </si>
  <si>
    <t>SYN-02267</t>
  </si>
  <si>
    <t>SYN-02268</t>
  </si>
  <si>
    <t>SYN-02269</t>
  </si>
  <si>
    <t>SYN-02270</t>
  </si>
  <si>
    <t>SYN-02271</t>
  </si>
  <si>
    <t>SYN-02272</t>
  </si>
  <si>
    <t>SYN-02273</t>
  </si>
  <si>
    <t>SYN-02274</t>
  </si>
  <si>
    <t>SYN-02275</t>
  </si>
  <si>
    <t>SYN-02276</t>
  </si>
  <si>
    <t>SYN-02277</t>
  </si>
  <si>
    <t>SYN-02278</t>
  </si>
  <si>
    <t>SYN-02279</t>
  </si>
  <si>
    <t>SYN-02280</t>
  </si>
  <si>
    <t>SYN-02281</t>
  </si>
  <si>
    <t>SYN-02282</t>
  </si>
  <si>
    <t>SYN-02283</t>
  </si>
  <si>
    <t>SYN-02284</t>
  </si>
  <si>
    <t>SYN-02285</t>
  </si>
  <si>
    <t>SYN-02286</t>
  </si>
  <si>
    <t>SYN-02287</t>
  </si>
  <si>
    <t>SYN-02288</t>
  </si>
  <si>
    <t>SYN-02289</t>
  </si>
  <si>
    <t>SYN-02290</t>
  </si>
  <si>
    <t>SYN-02291</t>
  </si>
  <si>
    <t>SYN-02292</t>
  </si>
  <si>
    <t>SYN-02293</t>
  </si>
  <si>
    <t>SYN-02294</t>
  </si>
  <si>
    <t>SYN-02295</t>
  </si>
  <si>
    <t>SYN-02296</t>
  </si>
  <si>
    <t>SYN-02297</t>
  </si>
  <si>
    <t>SYN-02298</t>
  </si>
  <si>
    <t>SYN-02299</t>
  </si>
  <si>
    <t>SYN-02300</t>
  </si>
  <si>
    <t>SYN-02301</t>
  </si>
  <si>
    <t>SYN-02302</t>
  </si>
  <si>
    <t>SYN-02303</t>
  </si>
  <si>
    <t>SYN-02304</t>
  </si>
  <si>
    <t>SYN-02305</t>
  </si>
  <si>
    <t>SYN-02306</t>
  </si>
  <si>
    <t>SYN-02307</t>
  </si>
  <si>
    <t>SYN-02308</t>
  </si>
  <si>
    <t>SYN-02309</t>
  </si>
  <si>
    <t>SYN-02310</t>
  </si>
  <si>
    <t>SYN-02311</t>
  </si>
  <si>
    <t>SYN-02312</t>
  </si>
  <si>
    <t>SYN-02313</t>
  </si>
  <si>
    <t>SYN-02314</t>
  </si>
  <si>
    <t>SYN-02315</t>
  </si>
  <si>
    <t>SYN-02316</t>
  </si>
  <si>
    <t>SYN-02317</t>
  </si>
  <si>
    <t>SYN-02318</t>
  </si>
  <si>
    <t>SYN-02319</t>
  </si>
  <si>
    <t>SYN-02320</t>
  </si>
  <si>
    <t>SYN-02321</t>
  </si>
  <si>
    <t>SYN-02322</t>
  </si>
  <si>
    <t>SYN-02323</t>
  </si>
  <si>
    <t>SYN-02324</t>
  </si>
  <si>
    <t>SYN-02325</t>
  </si>
  <si>
    <t>SYN-02326</t>
  </si>
  <si>
    <t>SYN-02327</t>
  </si>
  <si>
    <t>SYN-02328</t>
  </si>
  <si>
    <t>SYN-02329</t>
  </si>
  <si>
    <t>SYN-02330</t>
  </si>
  <si>
    <t>SYN-02331</t>
  </si>
  <si>
    <t>SYN-02332</t>
  </si>
  <si>
    <t>SYN-02333</t>
  </si>
  <si>
    <t>SYN-02334</t>
  </si>
  <si>
    <t>SYN-02335</t>
  </si>
  <si>
    <t>SYN-02336</t>
  </si>
  <si>
    <t>SYN-02337</t>
  </si>
  <si>
    <t>SYN-02338</t>
  </si>
  <si>
    <t>SYN-02339</t>
  </si>
  <si>
    <t>SYN-02340</t>
  </si>
  <si>
    <t>SYN-02341</t>
  </si>
  <si>
    <t>SYN-02342</t>
  </si>
  <si>
    <t>SYN-02343</t>
  </si>
  <si>
    <t>SYN-02344</t>
  </si>
  <si>
    <t>SYN-02345</t>
  </si>
  <si>
    <t>SYN-02346</t>
  </si>
  <si>
    <t>SYN-02347</t>
  </si>
  <si>
    <t>SYN-02348</t>
  </si>
  <si>
    <t>SYN-02349</t>
  </si>
  <si>
    <t>SYN-02350</t>
  </si>
  <si>
    <t>SYN-02351</t>
  </si>
  <si>
    <t>SYN-02352</t>
  </si>
  <si>
    <t>SYN-02353</t>
  </si>
  <si>
    <t>SYN-02354</t>
  </si>
  <si>
    <t>SYN-02355</t>
  </si>
  <si>
    <t>SYN-02356</t>
  </si>
  <si>
    <t>SYN-02357</t>
  </si>
  <si>
    <t>SYN-02358</t>
  </si>
  <si>
    <t>SYN-02359</t>
  </si>
  <si>
    <t>SYN-02360</t>
  </si>
  <si>
    <t>SYN-02361</t>
  </si>
  <si>
    <t>SYN-02362</t>
  </si>
  <si>
    <t>SYN-02363</t>
  </si>
  <si>
    <t>SYN-02364</t>
  </si>
  <si>
    <t>SYN-02365</t>
  </si>
  <si>
    <t>SYN-02366</t>
  </si>
  <si>
    <t>SYN-02367</t>
  </si>
  <si>
    <t>SYN-02368</t>
  </si>
  <si>
    <t>SYN-02369</t>
  </si>
  <si>
    <t>SYN-02370</t>
  </si>
  <si>
    <t>SYN-02371</t>
  </si>
  <si>
    <t>SYN-02372</t>
  </si>
  <si>
    <t>SYN-02373</t>
  </si>
  <si>
    <t>SYN-02374</t>
  </si>
  <si>
    <t>SYN-02375</t>
  </si>
  <si>
    <t>SYN-02376</t>
  </si>
  <si>
    <t>SYN-02377</t>
  </si>
  <si>
    <t>SYN-02378</t>
  </si>
  <si>
    <t>SYN-02379</t>
  </si>
  <si>
    <t>SYN-02380</t>
  </si>
  <si>
    <t>SYN-02381</t>
  </si>
  <si>
    <t>SYN-02382</t>
  </si>
  <si>
    <t>SYN-02383</t>
  </si>
  <si>
    <t>SYN-02384</t>
  </si>
  <si>
    <t>SYN-02385</t>
  </si>
  <si>
    <t>SYN-02386</t>
  </si>
  <si>
    <t>SYN-02387</t>
  </si>
  <si>
    <t>SYN-02388</t>
  </si>
  <si>
    <t>SYN-02389</t>
  </si>
  <si>
    <t>SYN-02390</t>
  </si>
  <si>
    <t>SYN-02391</t>
  </si>
  <si>
    <t>SYN-02392</t>
  </si>
  <si>
    <t>SYN-02393</t>
  </si>
  <si>
    <t>SYN-02394</t>
  </si>
  <si>
    <t>SYN-02395</t>
  </si>
  <si>
    <t>SYN-02396</t>
  </si>
  <si>
    <t>SYN-02397</t>
  </si>
  <si>
    <t>SYN-02398</t>
  </si>
  <si>
    <t>SYN-02399</t>
  </si>
  <si>
    <t>SYN-02400</t>
  </si>
  <si>
    <t>SYN-02401</t>
  </si>
  <si>
    <t>SYN-02402</t>
  </si>
  <si>
    <t>SYN-02403</t>
  </si>
  <si>
    <t>SYN-02404</t>
  </si>
  <si>
    <t>SYN-02405</t>
  </si>
  <si>
    <t>SYN-02406</t>
  </si>
  <si>
    <t>SYN-02407</t>
  </si>
  <si>
    <t>SYN-02408</t>
  </si>
  <si>
    <t>SYN-02409</t>
  </si>
  <si>
    <t>SYN-02410</t>
  </si>
  <si>
    <t>SYN-02411</t>
  </si>
  <si>
    <t>SYN-02412</t>
  </si>
  <si>
    <t>SYN-02413</t>
  </si>
  <si>
    <t>SYN-02414</t>
  </si>
  <si>
    <t>SYN-02415</t>
  </si>
  <si>
    <t>SYN-02416</t>
  </si>
  <si>
    <t>SYN-02417</t>
  </si>
  <si>
    <t>SYN-02418</t>
  </si>
  <si>
    <t>SYN-02419</t>
  </si>
  <si>
    <t>SYN-02420</t>
  </si>
  <si>
    <t>SYN-02421</t>
  </si>
  <si>
    <t>SYN-02422</t>
  </si>
  <si>
    <t>SYN-02423</t>
  </si>
  <si>
    <t>SYN-02424</t>
  </si>
  <si>
    <t>SYN-02425</t>
  </si>
  <si>
    <t>SYN-02426</t>
  </si>
  <si>
    <t>SYN-02427</t>
  </si>
  <si>
    <t>SYN-02428</t>
  </si>
  <si>
    <t>SYN-02429</t>
  </si>
  <si>
    <t>SYN-02430</t>
  </si>
  <si>
    <t>SYN-02431</t>
  </si>
  <si>
    <t>SYN-02432</t>
  </si>
  <si>
    <t>SYN-02433</t>
  </si>
  <si>
    <t>SYN-02434</t>
  </si>
  <si>
    <t>SYN-02435</t>
  </si>
  <si>
    <t>SYN-02436</t>
  </si>
  <si>
    <t>SYN-02437</t>
  </si>
  <si>
    <t>SYN-02438</t>
  </si>
  <si>
    <t>SYN-02439</t>
  </si>
  <si>
    <t>SYN-02440</t>
  </si>
  <si>
    <t>SYN-02441</t>
  </si>
  <si>
    <t>SYN-02442</t>
  </si>
  <si>
    <t>SYN-02443</t>
  </si>
  <si>
    <t>SYN-02444</t>
  </si>
  <si>
    <t>SYN-02445</t>
  </si>
  <si>
    <t>SYN-02446</t>
  </si>
  <si>
    <t>SYN-02447</t>
  </si>
  <si>
    <t>SYN-02448</t>
  </si>
  <si>
    <t>SYN-02449</t>
  </si>
  <si>
    <t>SYN-02450</t>
  </si>
  <si>
    <t>SYN-02451</t>
  </si>
  <si>
    <t>SYN-02452</t>
  </si>
  <si>
    <t>SYN-02453</t>
  </si>
  <si>
    <t>SYN-02454</t>
  </si>
  <si>
    <t>SYN-02455</t>
  </si>
  <si>
    <t>SYN-02456</t>
  </si>
  <si>
    <t>SYN-02457</t>
  </si>
  <si>
    <t>SYN-02458</t>
  </si>
  <si>
    <t>SYN-02459</t>
  </si>
  <si>
    <t>SYN-02460</t>
  </si>
  <si>
    <t>SYN-02461</t>
  </si>
  <si>
    <t>SYN-02462</t>
  </si>
  <si>
    <t>SYN-02463</t>
  </si>
  <si>
    <t>SYN-02464</t>
  </si>
  <si>
    <t>SYN-02465</t>
  </si>
  <si>
    <t>SYN-02466</t>
  </si>
  <si>
    <t>SYN-02467</t>
  </si>
  <si>
    <t>SYN-02468</t>
  </si>
  <si>
    <t>SYN-02469</t>
  </si>
  <si>
    <t>SYN-02470</t>
  </si>
  <si>
    <t>SYN-02471</t>
  </si>
  <si>
    <t>SYN-02472</t>
  </si>
  <si>
    <t>SYN-02473</t>
  </si>
  <si>
    <t>SYN-02474</t>
  </si>
  <si>
    <t>SYN-02475</t>
  </si>
  <si>
    <t>SYN-02476</t>
  </si>
  <si>
    <t>SYN-02477</t>
  </si>
  <si>
    <t>SYN-02478</t>
  </si>
  <si>
    <t>SYN-02479</t>
  </si>
  <si>
    <t>SYN-02480</t>
  </si>
  <si>
    <t>SYN-02481</t>
  </si>
  <si>
    <t>SYN-02482</t>
  </si>
  <si>
    <t>SYN-02483</t>
  </si>
  <si>
    <t>SYN-02484</t>
  </si>
  <si>
    <t>SYN-02485</t>
  </si>
  <si>
    <t>SYN-02486</t>
  </si>
  <si>
    <t>SYN-02487</t>
  </si>
  <si>
    <t>SYN-02488</t>
  </si>
  <si>
    <t>SYN-02489</t>
  </si>
  <si>
    <t>SYN-02490</t>
  </si>
  <si>
    <t>SYN-02491</t>
  </si>
  <si>
    <t>SYN-02492</t>
  </si>
  <si>
    <t>SYN-02493</t>
  </si>
  <si>
    <t>SYN-02494</t>
  </si>
  <si>
    <t>SYN-02495</t>
  </si>
  <si>
    <t>SYN-02496</t>
  </si>
  <si>
    <t>SYN-02497</t>
  </si>
  <si>
    <t>SYN-02498</t>
  </si>
  <si>
    <t>SYN-02499</t>
  </si>
  <si>
    <t>SYN-02500</t>
  </si>
  <si>
    <t>SYN-02501</t>
  </si>
  <si>
    <t>SYN-02502</t>
  </si>
  <si>
    <t>SYN-02503</t>
  </si>
  <si>
    <t>SYN-02504</t>
  </si>
  <si>
    <t>SYN-02505</t>
  </si>
  <si>
    <t>SYN-02506</t>
  </si>
  <si>
    <t>SYN-02507</t>
  </si>
  <si>
    <t>SYN-02508</t>
  </si>
  <si>
    <t>SYN-02509</t>
  </si>
  <si>
    <t>SYN-02510</t>
  </si>
  <si>
    <t>SYN-02511</t>
  </si>
  <si>
    <t>SYN-02512</t>
  </si>
  <si>
    <t>SYN-02513</t>
  </si>
  <si>
    <t>SYN-02514</t>
  </si>
  <si>
    <t>SYN-02515</t>
  </si>
  <si>
    <t>SYN-02516</t>
  </si>
  <si>
    <t>SYN-02517</t>
  </si>
  <si>
    <t>SYN-02518</t>
  </si>
  <si>
    <t>SYN-02519</t>
  </si>
  <si>
    <t>SYN-02520</t>
  </si>
  <si>
    <t>SYN-02521</t>
  </si>
  <si>
    <t>SYN-02522</t>
  </si>
  <si>
    <t>SYN-02523</t>
  </si>
  <si>
    <t>SYN-02524</t>
  </si>
  <si>
    <t>SYN-02525</t>
  </si>
  <si>
    <t>SYN-02526</t>
  </si>
  <si>
    <t>SYN-02527</t>
  </si>
  <si>
    <t>SYN-02528</t>
  </si>
  <si>
    <t>SYN-02529</t>
  </si>
  <si>
    <t>SYN-02530</t>
  </si>
  <si>
    <t>SYN-02531</t>
  </si>
  <si>
    <t>SYN-02532</t>
  </si>
  <si>
    <t>SYN-02533</t>
  </si>
  <si>
    <t>SYN-02534</t>
  </si>
  <si>
    <t>SYN-02535</t>
  </si>
  <si>
    <t>SYN-02536</t>
  </si>
  <si>
    <t>SYN-02537</t>
  </si>
  <si>
    <t>SYN-02538</t>
  </si>
  <si>
    <t>SYN-02539</t>
  </si>
  <si>
    <t>SYN-02540</t>
  </si>
  <si>
    <t>SYN-02541</t>
  </si>
  <si>
    <t>SYN-02542</t>
  </si>
  <si>
    <t>SYN-02543</t>
  </si>
  <si>
    <t>SYN-02544</t>
  </si>
  <si>
    <t>SYN-02545</t>
  </si>
  <si>
    <t>SYN-02546</t>
  </si>
  <si>
    <t>SYN-02547</t>
  </si>
  <si>
    <t>SYN-02548</t>
  </si>
  <si>
    <t>SYN-02549</t>
  </si>
  <si>
    <t>SYN-02550</t>
  </si>
  <si>
    <t>SYN-02551</t>
  </si>
  <si>
    <t>SYN-02552</t>
  </si>
  <si>
    <t>SYN-02553</t>
  </si>
  <si>
    <t>SYN-02554</t>
  </si>
  <si>
    <t>SYN-02555</t>
  </si>
  <si>
    <t>SYN-02556</t>
  </si>
  <si>
    <t>SYN-02557</t>
  </si>
  <si>
    <t>SYN-02558</t>
  </si>
  <si>
    <t>SYN-02559</t>
  </si>
  <si>
    <t>SYN-02560</t>
  </si>
  <si>
    <t>SYN-02561</t>
  </si>
  <si>
    <t>SYN-02562</t>
  </si>
  <si>
    <t>SYN-02563</t>
  </si>
  <si>
    <t>SYN-02564</t>
  </si>
  <si>
    <t>SYN-02565</t>
  </si>
  <si>
    <t>SYN-02566</t>
  </si>
  <si>
    <t>SYN-02567</t>
  </si>
  <si>
    <t>SYN-02568</t>
  </si>
  <si>
    <t>SYN-02569</t>
  </si>
  <si>
    <t>SYN-02570</t>
  </si>
  <si>
    <t>SYN-02571</t>
  </si>
  <si>
    <t>SYN-02572</t>
  </si>
  <si>
    <t>SYN-02573</t>
  </si>
  <si>
    <t>SYN-02574</t>
  </si>
  <si>
    <t>SYN-02575</t>
  </si>
  <si>
    <t>SYN-02576</t>
  </si>
  <si>
    <t>SYN-02577</t>
  </si>
  <si>
    <t>SYN-02578</t>
  </si>
  <si>
    <t>SYN-02579</t>
  </si>
  <si>
    <t>SYN-02580</t>
  </si>
  <si>
    <t>SYN-02581</t>
  </si>
  <si>
    <t>SYN-02582</t>
  </si>
  <si>
    <t>SYN-02583</t>
  </si>
  <si>
    <t>SYN-02584</t>
  </si>
  <si>
    <t>SYN-02585</t>
  </si>
  <si>
    <t>SYN-02586</t>
  </si>
  <si>
    <t>SYN-02587</t>
  </si>
  <si>
    <t>SYN-02588</t>
  </si>
  <si>
    <t>SYN-02589</t>
  </si>
  <si>
    <t>SYN-02590</t>
  </si>
  <si>
    <t>SYN-02591</t>
  </si>
  <si>
    <t>SYN-02592</t>
  </si>
  <si>
    <t>SYN-02593</t>
  </si>
  <si>
    <t>SYN-02594</t>
  </si>
  <si>
    <t>SYN-02595</t>
  </si>
  <si>
    <t>SYN-02596</t>
  </si>
  <si>
    <t>SYN-02597</t>
  </si>
  <si>
    <t>SYN-02598</t>
  </si>
  <si>
    <t>SYN-02599</t>
  </si>
  <si>
    <t>SYN-02600</t>
  </si>
  <si>
    <t>SYN-02601</t>
  </si>
  <si>
    <t>SYN-02602</t>
  </si>
  <si>
    <t>SYN-02603</t>
  </si>
  <si>
    <t>SYN-02604</t>
  </si>
  <si>
    <t>SYN-02605</t>
  </si>
  <si>
    <t>SYN-02606</t>
  </si>
  <si>
    <t>SYN-02607</t>
  </si>
  <si>
    <t>SYN-02608</t>
  </si>
  <si>
    <t>SYN-02609</t>
  </si>
  <si>
    <t>SYN-02610</t>
  </si>
  <si>
    <t>SYN-02611</t>
  </si>
  <si>
    <t>SYN-02612</t>
  </si>
  <si>
    <t>SYN-02613</t>
  </si>
  <si>
    <t>SYN-02614</t>
  </si>
  <si>
    <t>SYN-02615</t>
  </si>
  <si>
    <t>SYN-02616</t>
  </si>
  <si>
    <t>SYN-02617</t>
  </si>
  <si>
    <t>SYN-02618</t>
  </si>
  <si>
    <t>SYN-02619</t>
  </si>
  <si>
    <t>SYN-02620</t>
  </si>
  <si>
    <t>SYN-02621</t>
  </si>
  <si>
    <t>SYN-02622</t>
  </si>
  <si>
    <t>SYN-02623</t>
  </si>
  <si>
    <t>SYN-02624</t>
  </si>
  <si>
    <t>SYN-02625</t>
  </si>
  <si>
    <t>SYN-02626</t>
  </si>
  <si>
    <t>SYN-02627</t>
  </si>
  <si>
    <t>SYN-02628</t>
  </si>
  <si>
    <t>SYN-02629</t>
  </si>
  <si>
    <t>SYN-02630</t>
  </si>
  <si>
    <t>SYN-02631</t>
  </si>
  <si>
    <t>SYN-02632</t>
  </si>
  <si>
    <t>SYN-02633</t>
  </si>
  <si>
    <t>SYN-02634</t>
  </si>
  <si>
    <t>SYN-02635</t>
  </si>
  <si>
    <t>SYN-02636</t>
  </si>
  <si>
    <t>SYN-02637</t>
  </si>
  <si>
    <t>SYN-02638</t>
  </si>
  <si>
    <t>SYN-02639</t>
  </si>
  <si>
    <t>SYN-02640</t>
  </si>
  <si>
    <t>SYN-02641</t>
  </si>
  <si>
    <t>SYN-02642</t>
  </si>
  <si>
    <t>SYN-02643</t>
  </si>
  <si>
    <t>SYN-02644</t>
  </si>
  <si>
    <t>SYN-02645</t>
  </si>
  <si>
    <t>SYN-02646</t>
  </si>
  <si>
    <t>SYN-02647</t>
  </si>
  <si>
    <t>SYN-02648</t>
  </si>
  <si>
    <t>SYN-02649</t>
  </si>
  <si>
    <t>SYN-02650</t>
  </si>
  <si>
    <t>SYN-02651</t>
  </si>
  <si>
    <t>SYN-02652</t>
  </si>
  <si>
    <t>SYN-02653</t>
  </si>
  <si>
    <t>SYN-02654</t>
  </si>
  <si>
    <t>SYN-02655</t>
  </si>
  <si>
    <t>SYN-02656</t>
  </si>
  <si>
    <t>SYN-02657</t>
  </si>
  <si>
    <t>SYN-02658</t>
  </si>
  <si>
    <t>SYN-02659</t>
  </si>
  <si>
    <t>SYN-02660</t>
  </si>
  <si>
    <t>SYN-02661</t>
  </si>
  <si>
    <t>SYN-02662</t>
  </si>
  <si>
    <t>SYN-02663</t>
  </si>
  <si>
    <t>SYN-02664</t>
  </si>
  <si>
    <t>SYN-02665</t>
  </si>
  <si>
    <t>SYN-02666</t>
  </si>
  <si>
    <t>SYN-02667</t>
  </si>
  <si>
    <t>SYN-02668</t>
  </si>
  <si>
    <t>SYN-02669</t>
  </si>
  <si>
    <t>SYN-02670</t>
  </si>
  <si>
    <t>SYN-02671</t>
  </si>
  <si>
    <t>SYN-02672</t>
  </si>
  <si>
    <t>SYN-02673</t>
  </si>
  <si>
    <t>SYN-02674</t>
  </si>
  <si>
    <t>SYN-02675</t>
  </si>
  <si>
    <t>SYN-02676</t>
  </si>
  <si>
    <t>SYN-02677</t>
  </si>
  <si>
    <t>SYN-02678</t>
  </si>
  <si>
    <t>SYN-02679</t>
  </si>
  <si>
    <t>SYN-02680</t>
  </si>
  <si>
    <t>SYN-02681</t>
  </si>
  <si>
    <t>SYN-02682</t>
  </si>
  <si>
    <t>SYN-02683</t>
  </si>
  <si>
    <t>SYN-02684</t>
  </si>
  <si>
    <t>SYN-02685</t>
  </si>
  <si>
    <t>SYN-02686</t>
  </si>
  <si>
    <t>SYN-02687</t>
  </si>
  <si>
    <t>SYN-02688</t>
  </si>
  <si>
    <t>SYN-02689</t>
  </si>
  <si>
    <t>SYN-02690</t>
  </si>
  <si>
    <t>SYN-02691</t>
  </si>
  <si>
    <t>SYN-02692</t>
  </si>
  <si>
    <t>SYN-02693</t>
  </si>
  <si>
    <t>SYN-02694</t>
  </si>
  <si>
    <t>SYN-02695</t>
  </si>
  <si>
    <t>SYN-02696</t>
  </si>
  <si>
    <t>SYN-02697</t>
  </si>
  <si>
    <t>SYN-02698</t>
  </si>
  <si>
    <t>SYN-02699</t>
  </si>
  <si>
    <t>SYN-02700</t>
  </si>
  <si>
    <t>SYN-02701</t>
  </si>
  <si>
    <t>SYN-02702</t>
  </si>
  <si>
    <t>SYN-02703</t>
  </si>
  <si>
    <t>SYN-02704</t>
  </si>
  <si>
    <t>SYN-02705</t>
  </si>
  <si>
    <t>SYN-02706</t>
  </si>
  <si>
    <t>SYN-02707</t>
  </si>
  <si>
    <t>SYN-02708</t>
  </si>
  <si>
    <t>SYN-02709</t>
  </si>
  <si>
    <t>SYN-02710</t>
  </si>
  <si>
    <t>SYN-02711</t>
  </si>
  <si>
    <t>SYN-02712</t>
  </si>
  <si>
    <t>SYN-02713</t>
  </si>
  <si>
    <t>SYN-02714</t>
  </si>
  <si>
    <t>SYN-02715</t>
  </si>
  <si>
    <t>SYN-02716</t>
  </si>
  <si>
    <t>SYN-02717</t>
  </si>
  <si>
    <t>SYN-02718</t>
  </si>
  <si>
    <t>SYN-02719</t>
  </si>
  <si>
    <t>SYN-02720</t>
  </si>
  <si>
    <t>SYN-02721</t>
  </si>
  <si>
    <t>SYN-02722</t>
  </si>
  <si>
    <t>SYN-02723</t>
  </si>
  <si>
    <t>SYN-02724</t>
  </si>
  <si>
    <t>SYN-02725</t>
  </si>
  <si>
    <t>SYN-02726</t>
  </si>
  <si>
    <t>SYN-02727</t>
  </si>
  <si>
    <t>SYN-02728</t>
  </si>
  <si>
    <t>SYN-02729</t>
  </si>
  <si>
    <t>SYN-02730</t>
  </si>
  <si>
    <t>SYN-02731</t>
  </si>
  <si>
    <t>SYN-02732</t>
  </si>
  <si>
    <t>SYN-02733</t>
  </si>
  <si>
    <t>SYN-02734</t>
  </si>
  <si>
    <t>SYN-02735</t>
  </si>
  <si>
    <t>SYN-02736</t>
  </si>
  <si>
    <t>SYN-02737</t>
  </si>
  <si>
    <t>SYN-02738</t>
  </si>
  <si>
    <t>SYN-02739</t>
  </si>
  <si>
    <t>SYN-02740</t>
  </si>
  <si>
    <t>SYN-02741</t>
  </si>
  <si>
    <t>SYN-02742</t>
  </si>
  <si>
    <t>SYN-02743</t>
  </si>
  <si>
    <t>SYN-02744</t>
  </si>
  <si>
    <t>SYN-02745</t>
  </si>
  <si>
    <t>SYN-02746</t>
  </si>
  <si>
    <t>SYN-02747</t>
  </si>
  <si>
    <t>SYN-02748</t>
  </si>
  <si>
    <t>SYN-02749</t>
  </si>
  <si>
    <t>SYN-02750</t>
  </si>
  <si>
    <t>SYN-02751</t>
  </si>
  <si>
    <t>SYN-02752</t>
  </si>
  <si>
    <t>SYN-02753</t>
  </si>
  <si>
    <t>SYN-02754</t>
  </si>
  <si>
    <t>SYN-02755</t>
  </si>
  <si>
    <t>SYN-02756</t>
  </si>
  <si>
    <t>SYN-02757</t>
  </si>
  <si>
    <t>SYN-02758</t>
  </si>
  <si>
    <t>SYN-02759</t>
  </si>
  <si>
    <t>SYN-02760</t>
  </si>
  <si>
    <t>SYN-02761</t>
  </si>
  <si>
    <t>SYN-02762</t>
  </si>
  <si>
    <t>SYN-02763</t>
  </si>
  <si>
    <t>SYN-02764</t>
  </si>
  <si>
    <t>SYN-02765</t>
  </si>
  <si>
    <t>SYN-02766</t>
  </si>
  <si>
    <t>SYN-02767</t>
  </si>
  <si>
    <t>SYN-02768</t>
  </si>
  <si>
    <t>SYN-02769</t>
  </si>
  <si>
    <t>SYN-02770</t>
  </si>
  <si>
    <t>SYN-02771</t>
  </si>
  <si>
    <t>SYN-02772</t>
  </si>
  <si>
    <t>SYN-02773</t>
  </si>
  <si>
    <t>SYN-02774</t>
  </si>
  <si>
    <t>SYN-02775</t>
  </si>
  <si>
    <t>SYN-02776</t>
  </si>
  <si>
    <t>SYN-02777</t>
  </si>
  <si>
    <t>SYN-02778</t>
  </si>
  <si>
    <t>SYN-02779</t>
  </si>
  <si>
    <t>SYN-02780</t>
  </si>
  <si>
    <t>SYN-02781</t>
  </si>
  <si>
    <t>SYN-02782</t>
  </si>
  <si>
    <t>SYN-02783</t>
  </si>
  <si>
    <t>SYN-02784</t>
  </si>
  <si>
    <t>SYN-02785</t>
  </si>
  <si>
    <t>SYN-02786</t>
  </si>
  <si>
    <t>SYN-02787</t>
  </si>
  <si>
    <t>SYN-02788</t>
  </si>
  <si>
    <t>SYN-02789</t>
  </si>
  <si>
    <t>SYN-02790</t>
  </si>
  <si>
    <t>SYN-02791</t>
  </si>
  <si>
    <t>SYN-02792</t>
  </si>
  <si>
    <t>SYN-02793</t>
  </si>
  <si>
    <t>SYN-02794</t>
  </si>
  <si>
    <t>SYN-02795</t>
  </si>
  <si>
    <t>SYN-02796</t>
  </si>
  <si>
    <t>SYN-02797</t>
  </si>
  <si>
    <t>SYN-02798</t>
  </si>
  <si>
    <t>SYN-02799</t>
  </si>
  <si>
    <t>SYN-02800</t>
  </si>
  <si>
    <t>SYN-02801</t>
  </si>
  <si>
    <t>SYN-02802</t>
  </si>
  <si>
    <t>SYN-02803</t>
  </si>
  <si>
    <t>SYN-02804</t>
  </si>
  <si>
    <t>SYN-02805</t>
  </si>
  <si>
    <t>SYN-02806</t>
  </si>
  <si>
    <t>SYN-02807</t>
  </si>
  <si>
    <t>SYN-02808</t>
  </si>
  <si>
    <t>SYN-02809</t>
  </si>
  <si>
    <t>SYN-02810</t>
  </si>
  <si>
    <t>SYN-02811</t>
  </si>
  <si>
    <t>SYN-02812</t>
  </si>
  <si>
    <t>SYN-02813</t>
  </si>
  <si>
    <t>SYN-02814</t>
  </si>
  <si>
    <t>SYN-02815</t>
  </si>
  <si>
    <t>SYN-02816</t>
  </si>
  <si>
    <t>SYN-02817</t>
  </si>
  <si>
    <t>SYN-02818</t>
  </si>
  <si>
    <t>SYN-02819</t>
  </si>
  <si>
    <t>SYN-02820</t>
  </si>
  <si>
    <t>SYN-02821</t>
  </si>
  <si>
    <t>SYN-02822</t>
  </si>
  <si>
    <t>SYN-02823</t>
  </si>
  <si>
    <t>SYN-02824</t>
  </si>
  <si>
    <t>SYN-02825</t>
  </si>
  <si>
    <t>SYN-02826</t>
  </si>
  <si>
    <t>SYN-02827</t>
  </si>
  <si>
    <t>SYN-02828</t>
  </si>
  <si>
    <t>SYN-02829</t>
  </si>
  <si>
    <t>SYN-02830</t>
  </si>
  <si>
    <t>SYN-02831</t>
  </si>
  <si>
    <t>SYN-02832</t>
  </si>
  <si>
    <t>SYN-02833</t>
  </si>
  <si>
    <t>SYN-02834</t>
  </si>
  <si>
    <t>SYN-02835</t>
  </si>
  <si>
    <t>SYN-02836</t>
  </si>
  <si>
    <t>SYN-02837</t>
  </si>
  <si>
    <t>SYN-02838</t>
  </si>
  <si>
    <t>SYN-02839</t>
  </si>
  <si>
    <t>SYN-02840</t>
  </si>
  <si>
    <t>SYN-02841</t>
  </si>
  <si>
    <t>SYN-02842</t>
  </si>
  <si>
    <t>SYN-02843</t>
  </si>
  <si>
    <t>SYN-02844</t>
  </si>
  <si>
    <t>SYN-02845</t>
  </si>
  <si>
    <t>SYN-02846</t>
  </si>
  <si>
    <t>SYN-02847</t>
  </si>
  <si>
    <t>SYN-02848</t>
  </si>
  <si>
    <t>SYN-02849</t>
  </si>
  <si>
    <t>SYN-02850</t>
  </si>
  <si>
    <t>SYN-02851</t>
  </si>
  <si>
    <t>SYN-02852</t>
  </si>
  <si>
    <t>SYN-02853</t>
  </si>
  <si>
    <t>SYN-02854</t>
  </si>
  <si>
    <t>SYN-02855</t>
  </si>
  <si>
    <t>SYN-02856</t>
  </si>
  <si>
    <t>SYN-02857</t>
  </si>
  <si>
    <t>SYN-02858</t>
  </si>
  <si>
    <t>SYN-02859</t>
  </si>
  <si>
    <t>SYN-02860</t>
  </si>
  <si>
    <t>SYN-02861</t>
  </si>
  <si>
    <t>SYN-02862</t>
  </si>
  <si>
    <t>SYN-02863</t>
  </si>
  <si>
    <t>SYN-02864</t>
  </si>
  <si>
    <t>SYN-02865</t>
  </si>
  <si>
    <t>SYN-02866</t>
  </si>
  <si>
    <t>SYN-02867</t>
  </si>
  <si>
    <t>SYN-02868</t>
  </si>
  <si>
    <t>SYN-02869</t>
  </si>
  <si>
    <t>SYN-02870</t>
  </si>
  <si>
    <t>SYN-02871</t>
  </si>
  <si>
    <t>SYN-02872</t>
  </si>
  <si>
    <t>SYN-02873</t>
  </si>
  <si>
    <t>SYN-02874</t>
  </si>
  <si>
    <t>SYN-02875</t>
  </si>
  <si>
    <t>SYN-02876</t>
  </si>
  <si>
    <t>SYN-02877</t>
  </si>
  <si>
    <t>SYN-02878</t>
  </si>
  <si>
    <t>SYN-02879</t>
  </si>
  <si>
    <t>SYN-02880</t>
  </si>
  <si>
    <t>SYN-02881</t>
  </si>
  <si>
    <t>SYN-02882</t>
  </si>
  <si>
    <t>SYN-02883</t>
  </si>
  <si>
    <t>SYN-02884</t>
  </si>
  <si>
    <t>SYN-02885</t>
  </si>
  <si>
    <t>SYN-02886</t>
  </si>
  <si>
    <t>SYN-02887</t>
  </si>
  <si>
    <t>SYN-02888</t>
  </si>
  <si>
    <t>SYN-02889</t>
  </si>
  <si>
    <t>SYN-02890</t>
  </si>
  <si>
    <t>SYN-02891</t>
  </si>
  <si>
    <t>SYN-02892</t>
  </si>
  <si>
    <t>SYN-02893</t>
  </si>
  <si>
    <t>SYN-02894</t>
  </si>
  <si>
    <t>SYN-02895</t>
  </si>
  <si>
    <t>SYN-02896</t>
  </si>
  <si>
    <t>SYN-02897</t>
  </si>
  <si>
    <t>SYN-02898</t>
  </si>
  <si>
    <t>SYN-02899</t>
  </si>
  <si>
    <t>SYN-02900</t>
  </si>
  <si>
    <t>SYN-02901</t>
  </si>
  <si>
    <t>SYN-02902</t>
  </si>
  <si>
    <t>SYN-02903</t>
  </si>
  <si>
    <t>SYN-02904</t>
  </si>
  <si>
    <t>SYN-02905</t>
  </si>
  <si>
    <t>SYN-02906</t>
  </si>
  <si>
    <t>SYN-02907</t>
  </si>
  <si>
    <t>SYN-02908</t>
  </si>
  <si>
    <t>SYN-02909</t>
  </si>
  <si>
    <t>SYN-02910</t>
  </si>
  <si>
    <t>SYN-02911</t>
  </si>
  <si>
    <t>SYN-02912</t>
  </si>
  <si>
    <t>SYN-02913</t>
  </si>
  <si>
    <t>SYN-02914</t>
  </si>
  <si>
    <t>SYN-02915</t>
  </si>
  <si>
    <t>SYN-02916</t>
  </si>
  <si>
    <t>SYN-02917</t>
  </si>
  <si>
    <t>SYN-02918</t>
  </si>
  <si>
    <t>SYN-02919</t>
  </si>
  <si>
    <t>SYN-02920</t>
  </si>
  <si>
    <t>SYN-02921</t>
  </si>
  <si>
    <t>SYN-02922</t>
  </si>
  <si>
    <t>SYN-02923</t>
  </si>
  <si>
    <t>SYN-02924</t>
  </si>
  <si>
    <t>SYN-02925</t>
  </si>
  <si>
    <t>SYN-02926</t>
  </si>
  <si>
    <t>SYN-02927</t>
  </si>
  <si>
    <t>SYN-02928</t>
  </si>
  <si>
    <t>SYN-02929</t>
  </si>
  <si>
    <t>SYN-02930</t>
  </si>
  <si>
    <t>SYN-02931</t>
  </si>
  <si>
    <t>SYN-02932</t>
  </si>
  <si>
    <t>SYN-02933</t>
  </si>
  <si>
    <t>SYN-02934</t>
  </si>
  <si>
    <t>SYN-02935</t>
  </si>
  <si>
    <t>SYN-02936</t>
  </si>
  <si>
    <t>SYN-02937</t>
  </si>
  <si>
    <t>SYN-02938</t>
  </si>
  <si>
    <t>SYN-02939</t>
  </si>
  <si>
    <t>SYN-02940</t>
  </si>
  <si>
    <t>SYN-02941</t>
  </si>
  <si>
    <t>SYN-02942</t>
  </si>
  <si>
    <t>SYN-02943</t>
  </si>
  <si>
    <t>SYN-02944</t>
  </si>
  <si>
    <t>SYN-02945</t>
  </si>
  <si>
    <t>SYN-02946</t>
  </si>
  <si>
    <t>SYN-02947</t>
  </si>
  <si>
    <t>SYN-02948</t>
  </si>
  <si>
    <t>SYN-02949</t>
  </si>
  <si>
    <t>SYN-02950</t>
  </si>
  <si>
    <t>SYN-02951</t>
  </si>
  <si>
    <t>SYN-02952</t>
  </si>
  <si>
    <t>SYN-02953</t>
  </si>
  <si>
    <t>SYN-02954</t>
  </si>
  <si>
    <t>SYN-02955</t>
  </si>
  <si>
    <t>SYN-02956</t>
  </si>
  <si>
    <t>SYN-02957</t>
  </si>
  <si>
    <t>SYN-02958</t>
  </si>
  <si>
    <t>SYN-02959</t>
  </si>
  <si>
    <t>SYN-02960</t>
  </si>
  <si>
    <t>SYN-02961</t>
  </si>
  <si>
    <t>SYN-02962</t>
  </si>
  <si>
    <t>SYN-02963</t>
  </si>
  <si>
    <t>SYN-02964</t>
  </si>
  <si>
    <t>SYN-02965</t>
  </si>
  <si>
    <t>SYN-02966</t>
  </si>
  <si>
    <t>SYN-02967</t>
  </si>
  <si>
    <t>SYN-02968</t>
  </si>
  <si>
    <t>SYN-02969</t>
  </si>
  <si>
    <t>SYN-02970</t>
  </si>
  <si>
    <t>SYN-02971</t>
  </si>
  <si>
    <t>SYN-02972</t>
  </si>
  <si>
    <t>SYN-02973</t>
  </si>
  <si>
    <t>SYN-02974</t>
  </si>
  <si>
    <t>SYN-02975</t>
  </si>
  <si>
    <t>SYN-02976</t>
  </si>
  <si>
    <t>SYN-02977</t>
  </si>
  <si>
    <t>SYN-02978</t>
  </si>
  <si>
    <t>SYN-02979</t>
  </si>
  <si>
    <t>SYN-02980</t>
  </si>
  <si>
    <t>SYN-02981</t>
  </si>
  <si>
    <t>SYN-02982</t>
  </si>
  <si>
    <t>SYN-02983</t>
  </si>
  <si>
    <t>SYN-02984</t>
  </si>
  <si>
    <t>SYN-02985</t>
  </si>
  <si>
    <t>SYN-02986</t>
  </si>
  <si>
    <t>SYN-02987</t>
  </si>
  <si>
    <t>SYN-02988</t>
  </si>
  <si>
    <t>SYN-02989</t>
  </si>
  <si>
    <t>SYN-02990</t>
  </si>
  <si>
    <t>SYN-02991</t>
  </si>
  <si>
    <t>SYN-02992</t>
  </si>
  <si>
    <t>SYN-02993</t>
  </si>
  <si>
    <t>SYN-02994</t>
  </si>
  <si>
    <t>SYN-02995</t>
  </si>
  <si>
    <t>SYN-02996</t>
  </si>
  <si>
    <t>SYN-02997</t>
  </si>
  <si>
    <t>SYN-02998</t>
  </si>
  <si>
    <t>SYN-02999</t>
  </si>
  <si>
    <t>SYN-03000</t>
  </si>
  <si>
    <t>Gas</t>
  </si>
  <si>
    <t>Healthy Max</t>
  </si>
  <si>
    <t>Moderate Min</t>
  </si>
  <si>
    <t>Moderate Max</t>
  </si>
  <si>
    <t>Poor Min</t>
  </si>
  <si>
    <t>Poor Max</t>
  </si>
  <si>
    <t>Critical Min</t>
  </si>
  <si>
    <t>Rule</t>
  </si>
  <si>
    <t>Score smoothly decreases inside each band; final HI = minimum gas score</t>
  </si>
  <si>
    <t>Purpose</t>
  </si>
  <si>
    <t>Synthetic DGA training dataset with smooth hardbound HI labels.</t>
  </si>
  <si>
    <t>No old data</t>
  </si>
  <si>
    <t>All rows are generated synthetically from the uploaded capping thresholds only.</t>
  </si>
  <si>
    <t>Hardbound rule</t>
  </si>
  <si>
    <t>Final HI = MIN of individual gas scores, so a severe gas always caps overall HI.</t>
  </si>
  <si>
    <t>C2H2 example</t>
  </si>
  <si>
    <t>For C2H2 10–35 ppm, C2H2 score stays below 0.5 and decreases toward 0.22 near 35 ppm.</t>
  </si>
  <si>
    <t>Score ranges</t>
  </si>
  <si>
    <t>Healthy: 1.000→0.760, Moderate: 0.750→0.501, Poor: 0.499→0.220, Critical: 0.200→0.020.</t>
  </si>
  <si>
    <t>Count</t>
  </si>
  <si>
    <t>Check</t>
  </si>
  <si>
    <t>Formula</t>
  </si>
  <si>
    <t>Healthy</t>
  </si>
  <si>
    <t>C2H2 11 ppm score</t>
  </si>
  <si>
    <t>Moderate</t>
  </si>
  <si>
    <t>C2H2 35 ppm score</t>
  </si>
  <si>
    <t>Poor</t>
  </si>
  <si>
    <t>Critical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</si>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</sst>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GA_HI_Training_Table" displayName="DGA_HI_Training_Table" ref="A1:S3001">
  <tableColumns count="19">
    <tableColumn id="1" xr3:uid="{00000000-0010-0000-0000-000001000000}" name="Sample_ID"/>
    <tableColumn id="2" xr3:uid="{00000000-0010-0000-0000-000002000000}" name="H2"/>
    <tableColumn id="3" xr3:uid="{00000000-0010-0000-0000-000003000000}" name="CH4"/>
    <tableColumn id="4" xr3:uid="{00000000-0010-0000-0000-000004000000}" name="C2H6"/>
    <tableColumn id="5" xr3:uid="{00000000-0010-0000-0000-000005000000}" name="C2H4"/>
    <tableColumn id="6" xr3:uid="{00000000-0010-0000-0000-000006000000}" name="C2H2"/>
    <tableColumn id="7" xr3:uid="{00000000-0010-0000-0000-000007000000}" name="CO"/>
    <tableColumn id="8" xr3:uid="{00000000-0010-0000-0000-000008000000}" name="CO2"/>
    <tableColumn id="9" xr3:uid="{00000000-0010-0000-0000-000009000000}" name="H2_Score"/>
    <tableColumn id="10" xr3:uid="{00000000-0010-0000-0000-00000A000000}" name="CH4_Score"/>
    <tableColumn id="11" xr3:uid="{00000000-0010-0000-0000-00000B000000}" name="C2H6_Score"/>
    <tableColumn id="12" xr3:uid="{00000000-0010-0000-0000-00000C000000}" name="C2H4_Score"/>
    <tableColumn id="13" xr3:uid="{00000000-0010-0000-0000-00000D000000}" name="C2H2_Score"/>
    <tableColumn id="14" xr3:uid="{00000000-0010-0000-0000-00000E000000}" name="CO_Score"/>
    <tableColumn id="15" xr3:uid="{00000000-0010-0000-0000-00000F000000}" name="CO2_Score"/>
    <tableColumn id="16" xr3:uid="{00000000-0010-0000-0000-000010000000}" name="HI"/>
    <tableColumn id="17" xr3:uid="{00000000-0010-0000-0000-000011000000}" name="Condition"/>
    <tableColumn id="18" xr3:uid="{00000000-0010-0000-0000-000012000000}" name="Binary_HI"/>
    <tableColumn id="19" xr3:uid="{00000000-0010-0000-0000-000013000000}" name="Rule_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reshold_Table" displayName="Threshold_Table" ref="A1:I8">
  <tableColumns count="9">
    <tableColumn id="1" xr3:uid="{00000000-0010-0000-0100-000001000000}" name="Gas"/>
    <tableColumn id="2" xr3:uid="{00000000-0010-0000-0100-000002000000}" name="Healthy Max"/>
    <tableColumn id="3" xr3:uid="{00000000-0010-0000-0100-000003000000}" name="Moderate Min"/>
    <tableColumn id="4" xr3:uid="{00000000-0010-0000-0100-000004000000}" name="Moderate Max"/>
    <tableColumn id="5" xr3:uid="{00000000-0010-0000-0100-000005000000}" name="Poor Min"/>
    <tableColumn id="6" xr3:uid="{00000000-0010-0000-0100-000006000000}" name="Poor Max"/>
    <tableColumn id="7" xr3:uid="{00000000-0010-0000-0100-000007000000}" name="Critical Min"/>
    <tableColumn id="8" xr3:uid="{00000000-0010-0000-0100-000008000000}" name="Column1"/>
    <tableColumn id="9" xr3:uid="{00000000-0010-0000-0100-000009000000}" name="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_Table" displayName="Summary_Table" ref="A1:B5">
  <tableColumns count="2">
    <tableColumn id="1" xr3:uid="{00000000-0010-0000-0200-000001000000}" name="Condition"/>
    <tableColumn id="2" xr3:uid="{00000000-0010-0000-0200-000002000000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1"/>
  <sheetViews>
    <sheetView topLeftCell="F269" workbookViewId="0">
      <selection activeCell="C176" sqref="A176:XFD176"/>
    </sheetView>
  </sheetViews>
  <sheetFormatPr defaultRowHeight="13.8"/>
  <cols>
    <col min="1" max="1" width="14" customWidth="1"/>
    <col min="2" max="16" width="13" customWidth="1"/>
    <col min="17" max="17" width="14" customWidth="1"/>
    <col min="18" max="26" width="13" customWidth="1"/>
  </cols>
  <sheetData>
    <row r="1" spans="1:26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</row>
    <row r="2" spans="1:26">
      <c r="A2" t="s">
        <v>19</v>
      </c>
      <c r="B2" s="3">
        <v>15.576000000000001</v>
      </c>
      <c r="C2" s="3">
        <v>90.537000000000006</v>
      </c>
      <c r="D2" s="3">
        <v>18.372</v>
      </c>
      <c r="E2" s="3">
        <v>9.1280000000000001</v>
      </c>
      <c r="F2" s="3">
        <v>0.14699999999999999</v>
      </c>
      <c r="G2" s="3">
        <v>263.77199999999999</v>
      </c>
      <c r="H2" s="3">
        <v>1420.2460000000001</v>
      </c>
      <c r="I2" s="3">
        <f>ROUND(IF(B2&lt;=Thresholds!$B$2,1-(B2/Thresholds!$B$2)*0.24,IF(B2&lt;=Thresholds!$D$2,0.75-((B2-Thresholds!$C$2)/(Thresholds!$D$2-Thresholds!$C$2))*0.249,IF(B2&lt;=Thresholds!$F$2,0.499-((B2-Thresholds!$E$2)/(Thresholds!$F$2-Thresholds!$E$2))*0.279,MAX(0.02,0.2-((B2-Thresholds!$G$2)/(Thresholds!$H$2-Thresholds!$G$2))*0.18)))),3)</f>
        <v>0.96299999999999997</v>
      </c>
      <c r="J2" s="3">
        <f>ROUND(IF(C2&lt;=Thresholds!$B$3,1-(C2/Thresholds!$B$3)*0.24,IF(C2&lt;=Thresholds!$D$3,0.75-((C2-Thresholds!$C$3)/(Thresholds!$D$3-Thresholds!$C$3))*0.249,IF(C2&lt;=Thresholds!$F$3,0.499-((C2-Thresholds!$E$3)/(Thresholds!$F$3-Thresholds!$E$3))*0.279,MAX(0.02,0.2-((C2-Thresholds!$G$3)/(Thresholds!$H$3-Thresholds!$G$3))*0.18)))),3)</f>
        <v>0.81899999999999995</v>
      </c>
      <c r="K2" s="3">
        <f>ROUND(IF(D2&lt;=Thresholds!$B$4,1-(D2/Thresholds!$B$4)*0.24,IF(D2&lt;=Thresholds!$D$4,0.75-((D2-Thresholds!$C$4)/(Thresholds!$D$4-Thresholds!$C$4))*0.249,IF(D2&lt;=Thresholds!$F$4,0.499-((D2-Thresholds!$E$4)/(Thresholds!$F$4-Thresholds!$E$4))*0.279,MAX(0.02,0.2-((D2-Thresholds!$G$4)/(Thresholds!$H$4-Thresholds!$G$4))*0.18)))),3)</f>
        <v>0.93200000000000005</v>
      </c>
      <c r="L2" s="3">
        <f>ROUND(IF(E2&lt;=Thresholds!$B$5,1-(E2/Thresholds!$B$5)*0.24,IF(E2&lt;=Thresholds!$D$5,0.75-((E2-Thresholds!$C$5)/(Thresholds!$D$5-Thresholds!$C$5))*0.249,IF(E2&lt;=Thresholds!$F$5,0.499-((E2-Thresholds!$E$5)/(Thresholds!$F$5-Thresholds!$E$5))*0.279,MAX(0.02,0.2-((E2-Thresholds!$G$5)/(Thresholds!$H$5-Thresholds!$G$5))*0.18)))),3)</f>
        <v>0.95599999999999996</v>
      </c>
      <c r="M2" s="3">
        <f>ROUND(IF(F2&lt;=Thresholds!$B$6,1-(F2/Thresholds!$B$6)*0.24,IF(F2&lt;=Thresholds!$D$6,0.75-((F2-Thresholds!$C$6)/(Thresholds!$D$6-Thresholds!$C$6))*0.249,IF(F2&lt;=Thresholds!$F$6,0.499-((F2-Thresholds!$E$6)/(Thresholds!$F$6-Thresholds!$E$6))*0.279,MAX(0.02,0.2-((F2-Thresholds!$G$6)/(Thresholds!$H$6-Thresholds!$G$6))*0.18)))),3)</f>
        <v>0.96499999999999997</v>
      </c>
      <c r="N2" s="3">
        <f>ROUND(IF(G2&lt;=Thresholds!$B$7,1-(G2/Thresholds!$B$7)*0.24,IF(G2&lt;=Thresholds!$D$7,0.75-((G2-Thresholds!$C$7)/(Thresholds!$D$7-Thresholds!$C$7))*0.249,IF(G2&lt;=Thresholds!$F$7,0.499-((G2-Thresholds!$E$7)/(Thresholds!$F$7-Thresholds!$E$7))*0.279,MAX(0.02,0.2-((G2-Thresholds!$G$7)/(Thresholds!$H$7-Thresholds!$G$7))*0.18)))),3)</f>
        <v>0.81899999999999995</v>
      </c>
      <c r="O2" s="3">
        <f>ROUND(IF(H2&lt;=Thresholds!$B$8,1-(H2/Thresholds!$B$8)*0.24,IF(H2&lt;=Thresholds!$D$8,0.75-((H2-Thresholds!$C$8)/(Thresholds!$D$8-Thresholds!$C$8))*0.249,IF(H2&lt;=Thresholds!$F$8,0.499-((H2-Thresholds!$E$8)/(Thresholds!$F$8-Thresholds!$E$8))*0.279,MAX(0.02,0.2-((H2-Thresholds!$G$8)/(Thresholds!$H$8-Thresholds!$G$8))*0.18)))),3)</f>
        <v>0.86399999999999999</v>
      </c>
      <c r="P2" s="3">
        <f t="shared" ref="P2:P65" si="0">ROUND(MIN(I2:O2),3)</f>
        <v>0.81899999999999995</v>
      </c>
      <c r="Q2" t="str">
        <f t="shared" ref="Q2:Q65" si="1">IF(P2&gt;=0.751,"Healthy",IF(P2&gt;=0.501,"Moderate",IF(P2&gt;=0.201,"Poor","Critical")))</f>
        <v>Healthy</v>
      </c>
      <c r="R2" s="4">
        <f t="shared" ref="R2:R65" si="2">IF(P2&gt;=0.5,1,0)</f>
        <v>1</v>
      </c>
      <c r="S2" t="str">
        <f>IF(AND(F2&gt;=10,F2&lt;=35,P2&gt;0.5),"ERROR_C2H2_POOR_CAP","OK")</f>
        <v>OK</v>
      </c>
    </row>
    <row r="3" spans="1:26">
      <c r="A3" t="s">
        <v>20</v>
      </c>
      <c r="B3" s="3">
        <v>45.082999999999998</v>
      </c>
      <c r="C3" s="3">
        <v>9.3970000000000002</v>
      </c>
      <c r="D3" s="3">
        <v>16.751000000000001</v>
      </c>
      <c r="E3" s="3">
        <v>26.504000000000001</v>
      </c>
      <c r="F3" s="3">
        <v>5.3639999999999999</v>
      </c>
      <c r="G3" s="3">
        <v>528.26499999999999</v>
      </c>
      <c r="H3" s="3">
        <v>1668.4760000000001</v>
      </c>
      <c r="I3" s="3">
        <f>ROUND(IF(B3&lt;=Thresholds!$B$2,1-(B3/Thresholds!$B$2)*0.24,IF(B3&lt;=Thresholds!$D$2,0.75-((B3-Thresholds!$C$2)/(Thresholds!$D$2-Thresholds!$C$2))*0.249,IF(B3&lt;=Thresholds!$F$2,0.499-((B3-Thresholds!$E$2)/(Thresholds!$F$2-Thresholds!$E$2))*0.279,MAX(0.02,0.2-((B3-Thresholds!$G$2)/(Thresholds!$H$2-Thresholds!$G$2))*0.18)))),3)</f>
        <v>0.89200000000000002</v>
      </c>
      <c r="J3" s="3">
        <f>ROUND(IF(C3&lt;=Thresholds!$B$3,1-(C3/Thresholds!$B$3)*0.24,IF(C3&lt;=Thresholds!$D$3,0.75-((C3-Thresholds!$C$3)/(Thresholds!$D$3-Thresholds!$C$3))*0.249,IF(C3&lt;=Thresholds!$F$3,0.499-((C3-Thresholds!$E$3)/(Thresholds!$F$3-Thresholds!$E$3))*0.279,MAX(0.02,0.2-((C3-Thresholds!$G$3)/(Thresholds!$H$3-Thresholds!$G$3))*0.18)))),3)</f>
        <v>0.98099999999999998</v>
      </c>
      <c r="K3" s="3">
        <f>ROUND(IF(D3&lt;=Thresholds!$B$4,1-(D3/Thresholds!$B$4)*0.24,IF(D3&lt;=Thresholds!$D$4,0.75-((D3-Thresholds!$C$4)/(Thresholds!$D$4-Thresholds!$C$4))*0.249,IF(D3&lt;=Thresholds!$F$4,0.499-((D3-Thresholds!$E$4)/(Thresholds!$F$4-Thresholds!$E$4))*0.279,MAX(0.02,0.2-((D3-Thresholds!$G$4)/(Thresholds!$H$4-Thresholds!$G$4))*0.18)))),3)</f>
        <v>0.93799999999999994</v>
      </c>
      <c r="L3" s="3">
        <f>ROUND(IF(E3&lt;=Thresholds!$B$5,1-(E3/Thresholds!$B$5)*0.24,IF(E3&lt;=Thresholds!$D$5,0.75-((E3-Thresholds!$C$5)/(Thresholds!$D$5-Thresholds!$C$5))*0.249,IF(E3&lt;=Thresholds!$F$5,0.499-((E3-Thresholds!$E$5)/(Thresholds!$F$5-Thresholds!$E$5))*0.279,MAX(0.02,0.2-((E3-Thresholds!$G$5)/(Thresholds!$H$5-Thresholds!$G$5))*0.18)))),3)</f>
        <v>0.873</v>
      </c>
      <c r="M3" s="3">
        <f>ROUND(IF(F3&lt;=Thresholds!$B$6,1-(F3/Thresholds!$B$6)*0.24,IF(F3&lt;=Thresholds!$D$6,0.75-((F3-Thresholds!$C$6)/(Thresholds!$D$6-Thresholds!$C$6))*0.249,IF(F3&lt;=Thresholds!$F$6,0.499-((F3-Thresholds!$E$6)/(Thresholds!$F$6-Thresholds!$E$6))*0.279,MAX(0.02,0.2-((F3-Thresholds!$G$6)/(Thresholds!$H$6-Thresholds!$G$6))*0.18)))),3)</f>
        <v>0.61399999999999999</v>
      </c>
      <c r="N3" s="3">
        <f>ROUND(IF(G3&lt;=Thresholds!$B$7,1-(G3/Thresholds!$B$7)*0.24,IF(G3&lt;=Thresholds!$D$7,0.75-((G3-Thresholds!$C$7)/(Thresholds!$D$7-Thresholds!$C$7))*0.249,IF(G3&lt;=Thresholds!$F$7,0.499-((G3-Thresholds!$E$7)/(Thresholds!$F$7-Thresholds!$E$7))*0.279,MAX(0.02,0.2-((G3-Thresholds!$G$7)/(Thresholds!$H$7-Thresholds!$G$7))*0.18)))),3)</f>
        <v>0.54800000000000004</v>
      </c>
      <c r="O3" s="3">
        <f>ROUND(IF(H3&lt;=Thresholds!$B$8,1-(H3/Thresholds!$B$8)*0.24,IF(H3&lt;=Thresholds!$D$8,0.75-((H3-Thresholds!$C$8)/(Thresholds!$D$8-Thresholds!$C$8))*0.249,IF(H3&lt;=Thresholds!$F$8,0.499-((H3-Thresholds!$E$8)/(Thresholds!$F$8-Thresholds!$E$8))*0.279,MAX(0.02,0.2-((H3-Thresholds!$G$8)/(Thresholds!$H$8-Thresholds!$G$8))*0.18)))),3)</f>
        <v>0.84</v>
      </c>
      <c r="P3" s="3">
        <f t="shared" si="0"/>
        <v>0.54800000000000004</v>
      </c>
      <c r="Q3" t="str">
        <f t="shared" si="1"/>
        <v>Moderate</v>
      </c>
      <c r="R3" s="4">
        <f t="shared" si="2"/>
        <v>1</v>
      </c>
      <c r="S3" t="str">
        <f>IF(AND(F3&gt;=10,F3&lt;=35,P3&gt;0.5),"ERROR_C3H3_POOR_CAP","OK")</f>
        <v>OK</v>
      </c>
    </row>
    <row r="4" spans="1:26">
      <c r="A4" t="s">
        <v>21</v>
      </c>
      <c r="B4" s="3">
        <v>1118.54</v>
      </c>
      <c r="C4" s="3">
        <v>24.201000000000001</v>
      </c>
      <c r="D4" s="3">
        <v>29.346</v>
      </c>
      <c r="E4" s="3">
        <v>15.699</v>
      </c>
      <c r="F4" s="3">
        <v>0.255</v>
      </c>
      <c r="G4" s="3">
        <v>271.36200000000002</v>
      </c>
      <c r="H4" s="3">
        <v>367.74900000000002</v>
      </c>
      <c r="I4" s="3">
        <f>ROUND(IF(B4&lt;=Thresholds!$B$2,1-(B4/Thresholds!$B$2)*0.24,IF(B4&lt;=Thresholds!$D$2,0.75-((B4-Thresholds!$C$2)/(Thresholds!$D$2-Thresholds!$C$2))*0.249,IF(B4&lt;=Thresholds!$F$2,0.499-((B4-Thresholds!$E$2)/(Thresholds!$F$2-Thresholds!$E$2))*0.279,MAX(0.02,0.2-((B4-Thresholds!$G$2)/(Thresholds!$H$2-Thresholds!$G$2))*0.18)))),3)</f>
        <v>0.39300000000000002</v>
      </c>
      <c r="J4" s="3">
        <f>ROUND(IF(C4&lt;=Thresholds!$B$3,1-(C4/Thresholds!$B$3)*0.24,IF(C4&lt;=Thresholds!$D$3,0.75-((C4-Thresholds!$C$3)/(Thresholds!$D$3-Thresholds!$C$3))*0.249,IF(C4&lt;=Thresholds!$F$3,0.499-((C4-Thresholds!$E$3)/(Thresholds!$F$3-Thresholds!$E$3))*0.279,MAX(0.02,0.2-((C4-Thresholds!$G$3)/(Thresholds!$H$3-Thresholds!$G$3))*0.18)))),3)</f>
        <v>0.95199999999999996</v>
      </c>
      <c r="K4" s="3">
        <f>ROUND(IF(D4&lt;=Thresholds!$B$4,1-(D4/Thresholds!$B$4)*0.24,IF(D4&lt;=Thresholds!$D$4,0.75-((D4-Thresholds!$C$4)/(Thresholds!$D$4-Thresholds!$C$4))*0.249,IF(D4&lt;=Thresholds!$F$4,0.499-((D4-Thresholds!$E$4)/(Thresholds!$F$4-Thresholds!$E$4))*0.279,MAX(0.02,0.2-((D4-Thresholds!$G$4)/(Thresholds!$H$4-Thresholds!$G$4))*0.18)))),3)</f>
        <v>0.89200000000000002</v>
      </c>
      <c r="L4" s="3">
        <f>ROUND(IF(E4&lt;=Thresholds!$B$5,1-(E4/Thresholds!$B$5)*0.24,IF(E4&lt;=Thresholds!$D$5,0.75-((E4-Thresholds!$C$5)/(Thresholds!$D$5-Thresholds!$C$5))*0.249,IF(E4&lt;=Thresholds!$F$5,0.499-((E4-Thresholds!$E$5)/(Thresholds!$F$5-Thresholds!$E$5))*0.279,MAX(0.02,0.2-((E4-Thresholds!$G$5)/(Thresholds!$H$5-Thresholds!$G$5))*0.18)))),3)</f>
        <v>0.92500000000000004</v>
      </c>
      <c r="M4" s="3">
        <f>ROUND(IF(F4&lt;=Thresholds!$B$6,1-(F4/Thresholds!$B$6)*0.24,IF(F4&lt;=Thresholds!$D$6,0.75-((F4-Thresholds!$C$6)/(Thresholds!$D$6-Thresholds!$C$6))*0.249,IF(F4&lt;=Thresholds!$F$6,0.499-((F4-Thresholds!$E$6)/(Thresholds!$F$6-Thresholds!$E$6))*0.279,MAX(0.02,0.2-((F4-Thresholds!$G$6)/(Thresholds!$H$6-Thresholds!$G$6))*0.18)))),3)</f>
        <v>0.93899999999999995</v>
      </c>
      <c r="N4" s="3">
        <f>ROUND(IF(G4&lt;=Thresholds!$B$7,1-(G4/Thresholds!$B$7)*0.24,IF(G4&lt;=Thresholds!$D$7,0.75-((G4-Thresholds!$C$7)/(Thresholds!$D$7-Thresholds!$C$7))*0.249,IF(G4&lt;=Thresholds!$F$7,0.499-((G4-Thresholds!$E$7)/(Thresholds!$F$7-Thresholds!$E$7))*0.279,MAX(0.02,0.2-((G4-Thresholds!$G$7)/(Thresholds!$H$7-Thresholds!$G$7))*0.18)))),3)</f>
        <v>0.81399999999999995</v>
      </c>
      <c r="O4" s="3">
        <f>ROUND(IF(H4&lt;=Thresholds!$B$8,1-(H4/Thresholds!$B$8)*0.24,IF(H4&lt;=Thresholds!$D$8,0.75-((H4-Thresholds!$C$8)/(Thresholds!$D$8-Thresholds!$C$8))*0.249,IF(H4&lt;=Thresholds!$F$8,0.499-((H4-Thresholds!$E$8)/(Thresholds!$F$8-Thresholds!$E$8))*0.279,MAX(0.02,0.2-((H4-Thresholds!$G$8)/(Thresholds!$H$8-Thresholds!$G$8))*0.18)))),3)</f>
        <v>0.96499999999999997</v>
      </c>
      <c r="P4" s="3">
        <f t="shared" si="0"/>
        <v>0.39300000000000002</v>
      </c>
      <c r="Q4" t="str">
        <f t="shared" si="1"/>
        <v>Poor</v>
      </c>
      <c r="R4" s="4">
        <f t="shared" si="2"/>
        <v>0</v>
      </c>
      <c r="S4" t="str">
        <f>IF(AND(F4&gt;=10,F4&lt;=35,P4&gt;0.5),"ERROR_C4H4_POOR_CAP","OK")</f>
        <v>OK</v>
      </c>
    </row>
    <row r="5" spans="1:26">
      <c r="A5" t="s">
        <v>22</v>
      </c>
      <c r="B5" s="3">
        <v>62.353999999999999</v>
      </c>
      <c r="C5" s="3">
        <v>98.013000000000005</v>
      </c>
      <c r="D5" s="3">
        <v>274.58100000000002</v>
      </c>
      <c r="E5" s="3">
        <v>27.971</v>
      </c>
      <c r="F5" s="3">
        <v>0.97399999999999998</v>
      </c>
      <c r="G5" s="3">
        <v>143.363</v>
      </c>
      <c r="H5" s="3">
        <v>1436.096</v>
      </c>
      <c r="I5" s="3">
        <f>ROUND(IF(B5&lt;=Thresholds!$B$2,1-(B5/Thresholds!$B$2)*0.24,IF(B5&lt;=Thresholds!$D$2,0.75-((B5-Thresholds!$C$2)/(Thresholds!$D$2-Thresholds!$C$2))*0.249,IF(B5&lt;=Thresholds!$F$2,0.499-((B5-Thresholds!$E$2)/(Thresholds!$F$2-Thresholds!$E$2))*0.279,MAX(0.02,0.2-((B5-Thresholds!$G$2)/(Thresholds!$H$2-Thresholds!$G$2))*0.18)))),3)</f>
        <v>0.85</v>
      </c>
      <c r="J5" s="3">
        <f>ROUND(IF(C5&lt;=Thresholds!$B$3,1-(C5/Thresholds!$B$3)*0.24,IF(C5&lt;=Thresholds!$D$3,0.75-((C5-Thresholds!$C$3)/(Thresholds!$D$3-Thresholds!$C$3))*0.249,IF(C5&lt;=Thresholds!$F$3,0.499-((C5-Thresholds!$E$3)/(Thresholds!$F$3-Thresholds!$E$3))*0.279,MAX(0.02,0.2-((C5-Thresholds!$G$3)/(Thresholds!$H$3-Thresholds!$G$3))*0.18)))),3)</f>
        <v>0.80400000000000005</v>
      </c>
      <c r="K5" s="3">
        <f>ROUND(IF(D5&lt;=Thresholds!$B$4,1-(D5/Thresholds!$B$4)*0.24,IF(D5&lt;=Thresholds!$D$4,0.75-((D5-Thresholds!$C$4)/(Thresholds!$D$4-Thresholds!$C$4))*0.249,IF(D5&lt;=Thresholds!$F$4,0.499-((D5-Thresholds!$E$4)/(Thresholds!$F$4-Thresholds!$E$4))*0.279,MAX(0.02,0.2-((D5-Thresholds!$G$4)/(Thresholds!$H$4-Thresholds!$G$4))*0.18)))),3)</f>
        <v>0.34699999999999998</v>
      </c>
      <c r="L5" s="3">
        <f>ROUND(IF(E5&lt;=Thresholds!$B$5,1-(E5/Thresholds!$B$5)*0.24,IF(E5&lt;=Thresholds!$D$5,0.75-((E5-Thresholds!$C$5)/(Thresholds!$D$5-Thresholds!$C$5))*0.249,IF(E5&lt;=Thresholds!$F$5,0.499-((E5-Thresholds!$E$5)/(Thresholds!$F$5-Thresholds!$E$5))*0.279,MAX(0.02,0.2-((E5-Thresholds!$G$5)/(Thresholds!$H$5-Thresholds!$G$5))*0.18)))),3)</f>
        <v>0.86599999999999999</v>
      </c>
      <c r="M5" s="3">
        <f>ROUND(IF(F5&lt;=Thresholds!$B$6,1-(F5/Thresholds!$B$6)*0.24,IF(F5&lt;=Thresholds!$D$6,0.75-((F5-Thresholds!$C$6)/(Thresholds!$D$6-Thresholds!$C$6))*0.249,IF(F5&lt;=Thresholds!$F$6,0.499-((F5-Thresholds!$E$6)/(Thresholds!$F$6-Thresholds!$E$6))*0.279,MAX(0.02,0.2-((F5-Thresholds!$G$6)/(Thresholds!$H$6-Thresholds!$G$6))*0.18)))),3)</f>
        <v>0.76600000000000001</v>
      </c>
      <c r="N5" s="3">
        <f>ROUND(IF(G5&lt;=Thresholds!$B$7,1-(G5/Thresholds!$B$7)*0.24,IF(G5&lt;=Thresholds!$D$7,0.75-((G5-Thresholds!$C$7)/(Thresholds!$D$7-Thresholds!$C$7))*0.249,IF(G5&lt;=Thresholds!$F$7,0.499-((G5-Thresholds!$E$7)/(Thresholds!$F$7-Thresholds!$E$7))*0.279,MAX(0.02,0.2-((G5-Thresholds!$G$7)/(Thresholds!$H$7-Thresholds!$G$7))*0.18)))),3)</f>
        <v>0.90200000000000002</v>
      </c>
      <c r="O5" s="3">
        <f>ROUND(IF(H5&lt;=Thresholds!$B$8,1-(H5/Thresholds!$B$8)*0.24,IF(H5&lt;=Thresholds!$D$8,0.75-((H5-Thresholds!$C$8)/(Thresholds!$D$8-Thresholds!$C$8))*0.249,IF(H5&lt;=Thresholds!$F$8,0.499-((H5-Thresholds!$E$8)/(Thresholds!$F$8-Thresholds!$E$8))*0.279,MAX(0.02,0.2-((H5-Thresholds!$G$8)/(Thresholds!$H$8-Thresholds!$G$8))*0.18)))),3)</f>
        <v>0.86199999999999999</v>
      </c>
      <c r="P5" s="3">
        <f t="shared" si="0"/>
        <v>0.34699999999999998</v>
      </c>
      <c r="Q5" t="str">
        <f t="shared" si="1"/>
        <v>Poor</v>
      </c>
      <c r="R5" s="4">
        <f t="shared" si="2"/>
        <v>0</v>
      </c>
      <c r="S5" t="str">
        <f>IF(AND(F5&gt;=10,F5&lt;=35,P5&gt;0.5),"ERROR_C5H5_POOR_CAP","OK")</f>
        <v>OK</v>
      </c>
    </row>
    <row r="6" spans="1:26">
      <c r="A6" t="s">
        <v>23</v>
      </c>
      <c r="B6" s="3">
        <v>39.354999999999997</v>
      </c>
      <c r="C6" s="3">
        <v>27.920999999999999</v>
      </c>
      <c r="D6" s="3">
        <v>7.5449999999999999</v>
      </c>
      <c r="E6" s="3">
        <v>33.909999999999997</v>
      </c>
      <c r="F6" s="3">
        <v>0.78400000000000003</v>
      </c>
      <c r="G6" s="3">
        <v>345.08600000000001</v>
      </c>
      <c r="H6" s="3">
        <v>2156.38</v>
      </c>
      <c r="I6" s="3">
        <f>ROUND(IF(B6&lt;=Thresholds!$B$2,1-(B6/Thresholds!$B$2)*0.24,IF(B6&lt;=Thresholds!$D$2,0.75-((B6-Thresholds!$C$2)/(Thresholds!$D$2-Thresholds!$C$2))*0.249,IF(B6&lt;=Thresholds!$F$2,0.499-((B6-Thresholds!$E$2)/(Thresholds!$F$2-Thresholds!$E$2))*0.279,MAX(0.02,0.2-((B6-Thresholds!$G$2)/(Thresholds!$H$2-Thresholds!$G$2))*0.18)))),3)</f>
        <v>0.90600000000000003</v>
      </c>
      <c r="J6" s="3">
        <f>ROUND(IF(C6&lt;=Thresholds!$B$3,1-(C6/Thresholds!$B$3)*0.24,IF(C6&lt;=Thresholds!$D$3,0.75-((C6-Thresholds!$C$3)/(Thresholds!$D$3-Thresholds!$C$3))*0.249,IF(C6&lt;=Thresholds!$F$3,0.499-((C6-Thresholds!$E$3)/(Thresholds!$F$3-Thresholds!$E$3))*0.279,MAX(0.02,0.2-((C6-Thresholds!$G$3)/(Thresholds!$H$3-Thresholds!$G$3))*0.18)))),3)</f>
        <v>0.94399999999999995</v>
      </c>
      <c r="K6" s="3">
        <f>ROUND(IF(D6&lt;=Thresholds!$B$4,1-(D6/Thresholds!$B$4)*0.24,IF(D6&lt;=Thresholds!$D$4,0.75-((D6-Thresholds!$C$4)/(Thresholds!$D$4-Thresholds!$C$4))*0.249,IF(D6&lt;=Thresholds!$F$4,0.499-((D6-Thresholds!$E$4)/(Thresholds!$F$4-Thresholds!$E$4))*0.279,MAX(0.02,0.2-((D6-Thresholds!$G$4)/(Thresholds!$H$4-Thresholds!$G$4))*0.18)))),3)</f>
        <v>0.97199999999999998</v>
      </c>
      <c r="L6" s="3">
        <f>ROUND(IF(E6&lt;=Thresholds!$B$5,1-(E6/Thresholds!$B$5)*0.24,IF(E6&lt;=Thresholds!$D$5,0.75-((E6-Thresholds!$C$5)/(Thresholds!$D$5-Thresholds!$C$5))*0.249,IF(E6&lt;=Thresholds!$F$5,0.499-((E6-Thresholds!$E$5)/(Thresholds!$F$5-Thresholds!$E$5))*0.279,MAX(0.02,0.2-((E6-Thresholds!$G$5)/(Thresholds!$H$5-Thresholds!$G$5))*0.18)))),3)</f>
        <v>0.83699999999999997</v>
      </c>
      <c r="M6" s="3">
        <f>ROUND(IF(F6&lt;=Thresholds!$B$6,1-(F6/Thresholds!$B$6)*0.24,IF(F6&lt;=Thresholds!$D$6,0.75-((F6-Thresholds!$C$6)/(Thresholds!$D$6-Thresholds!$C$6))*0.249,IF(F6&lt;=Thresholds!$F$6,0.499-((F6-Thresholds!$E$6)/(Thresholds!$F$6-Thresholds!$E$6))*0.279,MAX(0.02,0.2-((F6-Thresholds!$G$6)/(Thresholds!$H$6-Thresholds!$G$6))*0.18)))),3)</f>
        <v>0.81200000000000006</v>
      </c>
      <c r="N6" s="3">
        <f>ROUND(IF(G6&lt;=Thresholds!$B$7,1-(G6/Thresholds!$B$7)*0.24,IF(G6&lt;=Thresholds!$D$7,0.75-((G6-Thresholds!$C$7)/(Thresholds!$D$7-Thresholds!$C$7))*0.249,IF(G6&lt;=Thresholds!$F$7,0.499-((G6-Thresholds!$E$7)/(Thresholds!$F$7-Thresholds!$E$7))*0.279,MAX(0.02,0.2-((G6-Thresholds!$G$7)/(Thresholds!$H$7-Thresholds!$G$7))*0.18)))),3)</f>
        <v>0.76300000000000001</v>
      </c>
      <c r="O6" s="3">
        <f>ROUND(IF(H6&lt;=Thresholds!$B$8,1-(H6/Thresholds!$B$8)*0.24,IF(H6&lt;=Thresholds!$D$8,0.75-((H6-Thresholds!$C$8)/(Thresholds!$D$8-Thresholds!$C$8))*0.249,IF(H6&lt;=Thresholds!$F$8,0.499-((H6-Thresholds!$E$8)/(Thresholds!$F$8-Thresholds!$E$8))*0.279,MAX(0.02,0.2-((H6-Thresholds!$G$8)/(Thresholds!$H$8-Thresholds!$G$8))*0.18)))),3)</f>
        <v>0.79300000000000004</v>
      </c>
      <c r="P6" s="3">
        <f t="shared" si="0"/>
        <v>0.76300000000000001</v>
      </c>
      <c r="Q6" t="str">
        <f t="shared" si="1"/>
        <v>Healthy</v>
      </c>
      <c r="R6" s="4">
        <f t="shared" si="2"/>
        <v>1</v>
      </c>
      <c r="S6" t="str">
        <f>IF(AND(F6&gt;=10,F6&lt;=35,P6&gt;0.5),"ERROR_C6H6_POOR_CAP","OK")</f>
        <v>OK</v>
      </c>
    </row>
    <row r="7" spans="1:26">
      <c r="A7" t="s">
        <v>24</v>
      </c>
      <c r="B7" s="3">
        <v>14.595000000000001</v>
      </c>
      <c r="C7" s="3">
        <v>37.689</v>
      </c>
      <c r="D7" s="3">
        <v>42.503999999999998</v>
      </c>
      <c r="E7" s="3">
        <v>19.829999999999998</v>
      </c>
      <c r="F7" s="3">
        <v>0.40200000000000002</v>
      </c>
      <c r="G7" s="3">
        <v>87.161000000000001</v>
      </c>
      <c r="H7" s="3">
        <v>3905.0450000000001</v>
      </c>
      <c r="I7" s="3">
        <f>ROUND(IF(B7&lt;=Thresholds!$B$2,1-(B7/Thresholds!$B$2)*0.24,IF(B7&lt;=Thresholds!$D$2,0.75-((B7-Thresholds!$C$2)/(Thresholds!$D$2-Thresholds!$C$2))*0.249,IF(B7&lt;=Thresholds!$F$2,0.499-((B7-Thresholds!$E$2)/(Thresholds!$F$2-Thresholds!$E$2))*0.279,MAX(0.02,0.2-((B7-Thresholds!$G$2)/(Thresholds!$H$2-Thresholds!$G$2))*0.18)))),3)</f>
        <v>0.96499999999999997</v>
      </c>
      <c r="J7" s="3">
        <f>ROUND(IF(C7&lt;=Thresholds!$B$3,1-(C7/Thresholds!$B$3)*0.24,IF(C7&lt;=Thresholds!$D$3,0.75-((C7-Thresholds!$C$3)/(Thresholds!$D$3-Thresholds!$C$3))*0.249,IF(C7&lt;=Thresholds!$F$3,0.499-((C7-Thresholds!$E$3)/(Thresholds!$F$3-Thresholds!$E$3))*0.279,MAX(0.02,0.2-((C7-Thresholds!$G$3)/(Thresholds!$H$3-Thresholds!$G$3))*0.18)))),3)</f>
        <v>0.92500000000000004</v>
      </c>
      <c r="K7" s="3">
        <f>ROUND(IF(D7&lt;=Thresholds!$B$4,1-(D7/Thresholds!$B$4)*0.24,IF(D7&lt;=Thresholds!$D$4,0.75-((D7-Thresholds!$C$4)/(Thresholds!$D$4-Thresholds!$C$4))*0.249,IF(D7&lt;=Thresholds!$F$4,0.499-((D7-Thresholds!$E$4)/(Thresholds!$F$4-Thresholds!$E$4))*0.279,MAX(0.02,0.2-((D7-Thresholds!$G$4)/(Thresholds!$H$4-Thresholds!$G$4))*0.18)))),3)</f>
        <v>0.84299999999999997</v>
      </c>
      <c r="L7" s="3">
        <f>ROUND(IF(E7&lt;=Thresholds!$B$5,1-(E7/Thresholds!$B$5)*0.24,IF(E7&lt;=Thresholds!$D$5,0.75-((E7-Thresholds!$C$5)/(Thresholds!$D$5-Thresholds!$C$5))*0.249,IF(E7&lt;=Thresholds!$F$5,0.499-((E7-Thresholds!$E$5)/(Thresholds!$F$5-Thresholds!$E$5))*0.279,MAX(0.02,0.2-((E7-Thresholds!$G$5)/(Thresholds!$H$5-Thresholds!$G$5))*0.18)))),3)</f>
        <v>0.90500000000000003</v>
      </c>
      <c r="M7" s="3">
        <f>ROUND(IF(F7&lt;=Thresholds!$B$6,1-(F7/Thresholds!$B$6)*0.24,IF(F7&lt;=Thresholds!$D$6,0.75-((F7-Thresholds!$C$6)/(Thresholds!$D$6-Thresholds!$C$6))*0.249,IF(F7&lt;=Thresholds!$F$6,0.499-((F7-Thresholds!$E$6)/(Thresholds!$F$6-Thresholds!$E$6))*0.279,MAX(0.02,0.2-((F7-Thresholds!$G$6)/(Thresholds!$H$6-Thresholds!$G$6))*0.18)))),3)</f>
        <v>0.90400000000000003</v>
      </c>
      <c r="N7" s="3">
        <f>ROUND(IF(G7&lt;=Thresholds!$B$7,1-(G7/Thresholds!$B$7)*0.24,IF(G7&lt;=Thresholds!$D$7,0.75-((G7-Thresholds!$C$7)/(Thresholds!$D$7-Thresholds!$C$7))*0.249,IF(G7&lt;=Thresholds!$F$7,0.499-((G7-Thresholds!$E$7)/(Thresholds!$F$7-Thresholds!$E$7))*0.279,MAX(0.02,0.2-((G7-Thresholds!$G$7)/(Thresholds!$H$7-Thresholds!$G$7))*0.18)))),3)</f>
        <v>0.94</v>
      </c>
      <c r="O7" s="3">
        <f>ROUND(IF(H7&lt;=Thresholds!$B$8,1-(H7/Thresholds!$B$8)*0.24,IF(H7&lt;=Thresholds!$D$8,0.75-((H7-Thresholds!$C$8)/(Thresholds!$D$8-Thresholds!$C$8))*0.249,IF(H7&lt;=Thresholds!$F$8,0.499-((H7-Thresholds!$E$8)/(Thresholds!$F$8-Thresholds!$E$8))*0.279,MAX(0.02,0.2-((H7-Thresholds!$G$8)/(Thresholds!$H$8-Thresholds!$G$8))*0.18)))),3)</f>
        <v>0.51700000000000002</v>
      </c>
      <c r="P7" s="3">
        <f t="shared" si="0"/>
        <v>0.51700000000000002</v>
      </c>
      <c r="Q7" t="str">
        <f t="shared" si="1"/>
        <v>Moderate</v>
      </c>
      <c r="R7" s="4">
        <f t="shared" si="2"/>
        <v>1</v>
      </c>
      <c r="S7" t="str">
        <f>IF(AND(F7&gt;=10,F7&lt;=35,P7&gt;0.5),"ERROR_C7H7_POOR_CAP","OK")</f>
        <v>OK</v>
      </c>
    </row>
    <row r="8" spans="1:26">
      <c r="A8" t="s">
        <v>25</v>
      </c>
      <c r="B8" s="3">
        <v>593.26</v>
      </c>
      <c r="C8" s="3">
        <v>66.891999999999996</v>
      </c>
      <c r="D8" s="3">
        <v>18.367000000000001</v>
      </c>
      <c r="E8" s="3">
        <v>24.457000000000001</v>
      </c>
      <c r="F8" s="3">
        <v>15.49</v>
      </c>
      <c r="G8" s="3">
        <v>325.19299999999998</v>
      </c>
      <c r="H8" s="3">
        <v>1759.385</v>
      </c>
      <c r="I8" s="3">
        <f>ROUND(IF(B8&lt;=Thresholds!$B$2,1-(B8/Thresholds!$B$2)*0.24,IF(B8&lt;=Thresholds!$D$2,0.75-((B8-Thresholds!$C$2)/(Thresholds!$D$2-Thresholds!$C$2))*0.249,IF(B8&lt;=Thresholds!$F$2,0.499-((B8-Thresholds!$E$2)/(Thresholds!$F$2-Thresholds!$E$2))*0.279,MAX(0.02,0.2-((B8-Thresholds!$G$2)/(Thresholds!$H$2-Thresholds!$G$2))*0.18)))),3)</f>
        <v>0.54500000000000004</v>
      </c>
      <c r="J8" s="3">
        <f>ROUND(IF(C8&lt;=Thresholds!$B$3,1-(C8/Thresholds!$B$3)*0.24,IF(C8&lt;=Thresholds!$D$3,0.75-((C8-Thresholds!$C$3)/(Thresholds!$D$3-Thresholds!$C$3))*0.249,IF(C8&lt;=Thresholds!$F$3,0.499-((C8-Thresholds!$E$3)/(Thresholds!$F$3-Thresholds!$E$3))*0.279,MAX(0.02,0.2-((C8-Thresholds!$G$3)/(Thresholds!$H$3-Thresholds!$G$3))*0.18)))),3)</f>
        <v>0.86599999999999999</v>
      </c>
      <c r="K8" s="3">
        <f>ROUND(IF(D8&lt;=Thresholds!$B$4,1-(D8/Thresholds!$B$4)*0.24,IF(D8&lt;=Thresholds!$D$4,0.75-((D8-Thresholds!$C$4)/(Thresholds!$D$4-Thresholds!$C$4))*0.249,IF(D8&lt;=Thresholds!$F$4,0.499-((D8-Thresholds!$E$4)/(Thresholds!$F$4-Thresholds!$E$4))*0.279,MAX(0.02,0.2-((D8-Thresholds!$G$4)/(Thresholds!$H$4-Thresholds!$G$4))*0.18)))),3)</f>
        <v>0.93200000000000005</v>
      </c>
      <c r="L8" s="3">
        <f>ROUND(IF(E8&lt;=Thresholds!$B$5,1-(E8/Thresholds!$B$5)*0.24,IF(E8&lt;=Thresholds!$D$5,0.75-((E8-Thresholds!$C$5)/(Thresholds!$D$5-Thresholds!$C$5))*0.249,IF(E8&lt;=Thresholds!$F$5,0.499-((E8-Thresholds!$E$5)/(Thresholds!$F$5-Thresholds!$E$5))*0.279,MAX(0.02,0.2-((E8-Thresholds!$G$5)/(Thresholds!$H$5-Thresholds!$G$5))*0.18)))),3)</f>
        <v>0.88300000000000001</v>
      </c>
      <c r="M8" s="3">
        <f>ROUND(IF(F8&lt;=Thresholds!$B$6,1-(F8/Thresholds!$B$6)*0.24,IF(F8&lt;=Thresholds!$D$6,0.75-((F8-Thresholds!$C$6)/(Thresholds!$D$6-Thresholds!$C$6))*0.249,IF(F8&lt;=Thresholds!$F$6,0.499-((F8-Thresholds!$E$6)/(Thresholds!$F$6-Thresholds!$E$6))*0.279,MAX(0.02,0.2-((F8-Thresholds!$G$6)/(Thresholds!$H$6-Thresholds!$G$6))*0.18)))),3)</f>
        <v>0.438</v>
      </c>
      <c r="N8" s="3">
        <f>ROUND(IF(G8&lt;=Thresholds!$B$7,1-(G8/Thresholds!$B$7)*0.24,IF(G8&lt;=Thresholds!$D$7,0.75-((G8-Thresholds!$C$7)/(Thresholds!$D$7-Thresholds!$C$7))*0.249,IF(G8&lt;=Thresholds!$F$7,0.499-((G8-Thresholds!$E$7)/(Thresholds!$F$7-Thresholds!$E$7))*0.279,MAX(0.02,0.2-((G8-Thresholds!$G$7)/(Thresholds!$H$7-Thresholds!$G$7))*0.18)))),3)</f>
        <v>0.77700000000000002</v>
      </c>
      <c r="O8" s="3">
        <f>ROUND(IF(H8&lt;=Thresholds!$B$8,1-(H8/Thresholds!$B$8)*0.24,IF(H8&lt;=Thresholds!$D$8,0.75-((H8-Thresholds!$C$8)/(Thresholds!$D$8-Thresholds!$C$8))*0.249,IF(H8&lt;=Thresholds!$F$8,0.499-((H8-Thresholds!$E$8)/(Thresholds!$F$8-Thresholds!$E$8))*0.279,MAX(0.02,0.2-((H8-Thresholds!$G$8)/(Thresholds!$H$8-Thresholds!$G$8))*0.18)))),3)</f>
        <v>0.83099999999999996</v>
      </c>
      <c r="P8" s="3">
        <f t="shared" si="0"/>
        <v>0.438</v>
      </c>
      <c r="Q8" t="str">
        <f t="shared" si="1"/>
        <v>Poor</v>
      </c>
      <c r="R8" s="4">
        <f t="shared" si="2"/>
        <v>0</v>
      </c>
      <c r="S8" t="str">
        <f>IF(AND(F8&gt;=10,F8&lt;=35,P8&gt;0.5),"ERROR_C8H8_POOR_CAP","OK")</f>
        <v>OK</v>
      </c>
    </row>
    <row r="9" spans="1:26">
      <c r="A9" t="s">
        <v>26</v>
      </c>
      <c r="B9" s="3">
        <v>34.968000000000004</v>
      </c>
      <c r="C9" s="3">
        <v>36.521999999999998</v>
      </c>
      <c r="D9" s="3">
        <v>16.277999999999999</v>
      </c>
      <c r="E9" s="3">
        <v>47.287999999999997</v>
      </c>
      <c r="F9" s="3">
        <v>0.88300000000000001</v>
      </c>
      <c r="G9" s="3">
        <v>122.13</v>
      </c>
      <c r="H9" s="3">
        <v>13956.923000000001</v>
      </c>
      <c r="I9" s="3">
        <f>ROUND(IF(B9&lt;=Thresholds!$B$2,1-(B9/Thresholds!$B$2)*0.24,IF(B9&lt;=Thresholds!$D$2,0.75-((B9-Thresholds!$C$2)/(Thresholds!$D$2-Thresholds!$C$2))*0.249,IF(B9&lt;=Thresholds!$F$2,0.499-((B9-Thresholds!$E$2)/(Thresholds!$F$2-Thresholds!$E$2))*0.279,MAX(0.02,0.2-((B9-Thresholds!$G$2)/(Thresholds!$H$2-Thresholds!$G$2))*0.18)))),3)</f>
        <v>0.91600000000000004</v>
      </c>
      <c r="J9" s="3">
        <f>ROUND(IF(C9&lt;=Thresholds!$B$3,1-(C9/Thresholds!$B$3)*0.24,IF(C9&lt;=Thresholds!$D$3,0.75-((C9-Thresholds!$C$3)/(Thresholds!$D$3-Thresholds!$C$3))*0.249,IF(C9&lt;=Thresholds!$F$3,0.499-((C9-Thresholds!$E$3)/(Thresholds!$F$3-Thresholds!$E$3))*0.279,MAX(0.02,0.2-((C9-Thresholds!$G$3)/(Thresholds!$H$3-Thresholds!$G$3))*0.18)))),3)</f>
        <v>0.92700000000000005</v>
      </c>
      <c r="K9" s="3">
        <f>ROUND(IF(D9&lt;=Thresholds!$B$4,1-(D9/Thresholds!$B$4)*0.24,IF(D9&lt;=Thresholds!$D$4,0.75-((D9-Thresholds!$C$4)/(Thresholds!$D$4-Thresholds!$C$4))*0.249,IF(D9&lt;=Thresholds!$F$4,0.499-((D9-Thresholds!$E$4)/(Thresholds!$F$4-Thresholds!$E$4))*0.279,MAX(0.02,0.2-((D9-Thresholds!$G$4)/(Thresholds!$H$4-Thresholds!$G$4))*0.18)))),3)</f>
        <v>0.94</v>
      </c>
      <c r="L9" s="3">
        <f>ROUND(IF(E9&lt;=Thresholds!$B$5,1-(E9/Thresholds!$B$5)*0.24,IF(E9&lt;=Thresholds!$D$5,0.75-((E9-Thresholds!$C$5)/(Thresholds!$D$5-Thresholds!$C$5))*0.249,IF(E9&lt;=Thresholds!$F$5,0.499-((E9-Thresholds!$E$5)/(Thresholds!$F$5-Thresholds!$E$5))*0.279,MAX(0.02,0.2-((E9-Thresholds!$G$5)/(Thresholds!$H$5-Thresholds!$G$5))*0.18)))),3)</f>
        <v>0.77300000000000002</v>
      </c>
      <c r="M9" s="3">
        <f>ROUND(IF(F9&lt;=Thresholds!$B$6,1-(F9/Thresholds!$B$6)*0.24,IF(F9&lt;=Thresholds!$D$6,0.75-((F9-Thresholds!$C$6)/(Thresholds!$D$6-Thresholds!$C$6))*0.249,IF(F9&lt;=Thresholds!$F$6,0.499-((F9-Thresholds!$E$6)/(Thresholds!$F$6-Thresholds!$E$6))*0.279,MAX(0.02,0.2-((F9-Thresholds!$G$6)/(Thresholds!$H$6-Thresholds!$G$6))*0.18)))),3)</f>
        <v>0.78800000000000003</v>
      </c>
      <c r="N9" s="3">
        <f>ROUND(IF(G9&lt;=Thresholds!$B$7,1-(G9/Thresholds!$B$7)*0.24,IF(G9&lt;=Thresholds!$D$7,0.75-((G9-Thresholds!$C$7)/(Thresholds!$D$7-Thresholds!$C$7))*0.249,IF(G9&lt;=Thresholds!$F$7,0.499-((G9-Thresholds!$E$7)/(Thresholds!$F$7-Thresholds!$E$7))*0.279,MAX(0.02,0.2-((G9-Thresholds!$G$7)/(Thresholds!$H$7-Thresholds!$G$7))*0.18)))),3)</f>
        <v>0.91600000000000004</v>
      </c>
      <c r="O9" s="3">
        <f>ROUND(IF(H9&lt;=Thresholds!$B$8,1-(H9/Thresholds!$B$8)*0.24,IF(H9&lt;=Thresholds!$D$8,0.75-((H9-Thresholds!$C$8)/(Thresholds!$D$8-Thresholds!$C$8))*0.249,IF(H9&lt;=Thresholds!$F$8,0.499-((H9-Thresholds!$E$8)/(Thresholds!$F$8-Thresholds!$E$8))*0.279,MAX(0.02,0.2-((H9-Thresholds!$G$8)/(Thresholds!$H$8-Thresholds!$G$8))*0.18)))),3)</f>
        <v>0.27100000000000002</v>
      </c>
      <c r="P9" s="3">
        <f t="shared" si="0"/>
        <v>0.27100000000000002</v>
      </c>
      <c r="Q9" t="str">
        <f t="shared" si="1"/>
        <v>Poor</v>
      </c>
      <c r="R9" s="4">
        <f t="shared" si="2"/>
        <v>0</v>
      </c>
      <c r="S9" t="str">
        <f>IF(AND(F9&gt;=10,F9&lt;=35,P9&gt;0.5),"ERROR_C9H9_POOR_CAP","OK")</f>
        <v>OK</v>
      </c>
    </row>
    <row r="10" spans="1:26">
      <c r="A10" t="s">
        <v>27</v>
      </c>
      <c r="B10" s="3">
        <v>18.573</v>
      </c>
      <c r="C10" s="3">
        <v>21.917999999999999</v>
      </c>
      <c r="D10" s="3">
        <v>49.253</v>
      </c>
      <c r="E10" s="3">
        <v>28.100999999999999</v>
      </c>
      <c r="F10" s="3">
        <v>0.76</v>
      </c>
      <c r="G10" s="3">
        <v>159.95400000000001</v>
      </c>
      <c r="H10" s="3">
        <v>1510.8910000000001</v>
      </c>
      <c r="I10" s="3">
        <f>ROUND(IF(B10&lt;=Thresholds!$B$2,1-(B10/Thresholds!$B$2)*0.24,IF(B10&lt;=Thresholds!$D$2,0.75-((B10-Thresholds!$C$2)/(Thresholds!$D$2-Thresholds!$C$2))*0.249,IF(B10&lt;=Thresholds!$F$2,0.499-((B10-Thresholds!$E$2)/(Thresholds!$F$2-Thresholds!$E$2))*0.279,MAX(0.02,0.2-((B10-Thresholds!$G$2)/(Thresholds!$H$2-Thresholds!$G$2))*0.18)))),3)</f>
        <v>0.95499999999999996</v>
      </c>
      <c r="J10" s="3">
        <f>ROUND(IF(C10&lt;=Thresholds!$B$3,1-(C10/Thresholds!$B$3)*0.24,IF(C10&lt;=Thresholds!$D$3,0.75-((C10-Thresholds!$C$3)/(Thresholds!$D$3-Thresholds!$C$3))*0.249,IF(C10&lt;=Thresholds!$F$3,0.499-((C10-Thresholds!$E$3)/(Thresholds!$F$3-Thresholds!$E$3))*0.279,MAX(0.02,0.2-((C10-Thresholds!$G$3)/(Thresholds!$H$3-Thresholds!$G$3))*0.18)))),3)</f>
        <v>0.95599999999999996</v>
      </c>
      <c r="K10" s="3">
        <f>ROUND(IF(D10&lt;=Thresholds!$B$4,1-(D10/Thresholds!$B$4)*0.24,IF(D10&lt;=Thresholds!$D$4,0.75-((D10-Thresholds!$C$4)/(Thresholds!$D$4-Thresholds!$C$4))*0.249,IF(D10&lt;=Thresholds!$F$4,0.499-((D10-Thresholds!$E$4)/(Thresholds!$F$4-Thresholds!$E$4))*0.279,MAX(0.02,0.2-((D10-Thresholds!$G$4)/(Thresholds!$H$4-Thresholds!$G$4))*0.18)))),3)</f>
        <v>0.81799999999999995</v>
      </c>
      <c r="L10" s="3">
        <f>ROUND(IF(E10&lt;=Thresholds!$B$5,1-(E10/Thresholds!$B$5)*0.24,IF(E10&lt;=Thresholds!$D$5,0.75-((E10-Thresholds!$C$5)/(Thresholds!$D$5-Thresholds!$C$5))*0.249,IF(E10&lt;=Thresholds!$F$5,0.499-((E10-Thresholds!$E$5)/(Thresholds!$F$5-Thresholds!$E$5))*0.279,MAX(0.02,0.2-((E10-Thresholds!$G$5)/(Thresholds!$H$5-Thresholds!$G$5))*0.18)))),3)</f>
        <v>0.86499999999999999</v>
      </c>
      <c r="M10" s="3">
        <f>ROUND(IF(F10&lt;=Thresholds!$B$6,1-(F10/Thresholds!$B$6)*0.24,IF(F10&lt;=Thresholds!$D$6,0.75-((F10-Thresholds!$C$6)/(Thresholds!$D$6-Thresholds!$C$6))*0.249,IF(F10&lt;=Thresholds!$F$6,0.499-((F10-Thresholds!$E$6)/(Thresholds!$F$6-Thresholds!$E$6))*0.279,MAX(0.02,0.2-((F10-Thresholds!$G$6)/(Thresholds!$H$6-Thresholds!$G$6))*0.18)))),3)</f>
        <v>0.81799999999999995</v>
      </c>
      <c r="N10" s="3">
        <f>ROUND(IF(G10&lt;=Thresholds!$B$7,1-(G10/Thresholds!$B$7)*0.24,IF(G10&lt;=Thresholds!$D$7,0.75-((G10-Thresholds!$C$7)/(Thresholds!$D$7-Thresholds!$C$7))*0.249,IF(G10&lt;=Thresholds!$F$7,0.499-((G10-Thresholds!$E$7)/(Thresholds!$F$7-Thresholds!$E$7))*0.279,MAX(0.02,0.2-((G10-Thresholds!$G$7)/(Thresholds!$H$7-Thresholds!$G$7))*0.18)))),3)</f>
        <v>0.89</v>
      </c>
      <c r="O10" s="3">
        <f>ROUND(IF(H10&lt;=Thresholds!$B$8,1-(H10/Thresholds!$B$8)*0.24,IF(H10&lt;=Thresholds!$D$8,0.75-((H10-Thresholds!$C$8)/(Thresholds!$D$8-Thresholds!$C$8))*0.249,IF(H10&lt;=Thresholds!$F$8,0.499-((H10-Thresholds!$E$8)/(Thresholds!$F$8-Thresholds!$E$8))*0.279,MAX(0.02,0.2-((H10-Thresholds!$G$8)/(Thresholds!$H$8-Thresholds!$G$8))*0.18)))),3)</f>
        <v>0.85499999999999998</v>
      </c>
      <c r="P10" s="3">
        <f t="shared" si="0"/>
        <v>0.81799999999999995</v>
      </c>
      <c r="Q10" t="str">
        <f t="shared" si="1"/>
        <v>Healthy</v>
      </c>
      <c r="R10" s="4">
        <f t="shared" si="2"/>
        <v>1</v>
      </c>
      <c r="S10" t="str">
        <f>IF(AND(F10&gt;=10,F10&lt;=35,P10&gt;0.5),"ERROR_C10H10_POOR_CAP","OK")</f>
        <v>OK</v>
      </c>
    </row>
    <row r="11" spans="1:26">
      <c r="A11" t="s">
        <v>28</v>
      </c>
      <c r="B11" s="3">
        <v>25.835000000000001</v>
      </c>
      <c r="C11" s="3">
        <v>119.71899999999999</v>
      </c>
      <c r="D11" s="3">
        <v>92.930999999999997</v>
      </c>
      <c r="E11" s="3">
        <v>6.8179999999999996</v>
      </c>
      <c r="F11" s="3">
        <v>9.5000000000000001E-2</v>
      </c>
      <c r="G11" s="3">
        <v>53.957999999999998</v>
      </c>
      <c r="H11" s="3">
        <v>1615.184</v>
      </c>
      <c r="I11" s="3">
        <f>ROUND(IF(B11&lt;=Thresholds!$B$2,1-(B11/Thresholds!$B$2)*0.24,IF(B11&lt;=Thresholds!$D$2,0.75-((B11-Thresholds!$C$2)/(Thresholds!$D$2-Thresholds!$C$2))*0.249,IF(B11&lt;=Thresholds!$F$2,0.499-((B11-Thresholds!$E$2)/(Thresholds!$F$2-Thresholds!$E$2))*0.279,MAX(0.02,0.2-((B11-Thresholds!$G$2)/(Thresholds!$H$2-Thresholds!$G$2))*0.18)))),3)</f>
        <v>0.93799999999999994</v>
      </c>
      <c r="J11" s="3">
        <f>ROUND(IF(C11&lt;=Thresholds!$B$3,1-(C11/Thresholds!$B$3)*0.24,IF(C11&lt;=Thresholds!$D$3,0.75-((C11-Thresholds!$C$3)/(Thresholds!$D$3-Thresholds!$C$3))*0.249,IF(C11&lt;=Thresholds!$F$3,0.499-((C11-Thresholds!$E$3)/(Thresholds!$F$3-Thresholds!$E$3))*0.279,MAX(0.02,0.2-((C11-Thresholds!$G$3)/(Thresholds!$H$3-Thresholds!$G$3))*0.18)))),3)</f>
        <v>0.76100000000000001</v>
      </c>
      <c r="K11" s="3">
        <f>ROUND(IF(D11&lt;=Thresholds!$B$4,1-(D11/Thresholds!$B$4)*0.24,IF(D11&lt;=Thresholds!$D$4,0.75-((D11-Thresholds!$C$4)/(Thresholds!$D$4-Thresholds!$C$4))*0.249,IF(D11&lt;=Thresholds!$F$4,0.499-((D11-Thresholds!$E$4)/(Thresholds!$F$4-Thresholds!$E$4))*0.279,MAX(0.02,0.2-((D11-Thresholds!$G$4)/(Thresholds!$H$4-Thresholds!$G$4))*0.18)))),3)</f>
        <v>0.55300000000000005</v>
      </c>
      <c r="L11" s="3">
        <f>ROUND(IF(E11&lt;=Thresholds!$B$5,1-(E11/Thresholds!$B$5)*0.24,IF(E11&lt;=Thresholds!$D$5,0.75-((E11-Thresholds!$C$5)/(Thresholds!$D$5-Thresholds!$C$5))*0.249,IF(E11&lt;=Thresholds!$F$5,0.499-((E11-Thresholds!$E$5)/(Thresholds!$F$5-Thresholds!$E$5))*0.279,MAX(0.02,0.2-((E11-Thresholds!$G$5)/(Thresholds!$H$5-Thresholds!$G$5))*0.18)))),3)</f>
        <v>0.96699999999999997</v>
      </c>
      <c r="M11" s="3">
        <f>ROUND(IF(F11&lt;=Thresholds!$B$6,1-(F11/Thresholds!$B$6)*0.24,IF(F11&lt;=Thresholds!$D$6,0.75-((F11-Thresholds!$C$6)/(Thresholds!$D$6-Thresholds!$C$6))*0.249,IF(F11&lt;=Thresholds!$F$6,0.499-((F11-Thresholds!$E$6)/(Thresholds!$F$6-Thresholds!$E$6))*0.279,MAX(0.02,0.2-((F11-Thresholds!$G$6)/(Thresholds!$H$6-Thresholds!$G$6))*0.18)))),3)</f>
        <v>0.97699999999999998</v>
      </c>
      <c r="N11" s="3">
        <f>ROUND(IF(G11&lt;=Thresholds!$B$7,1-(G11/Thresholds!$B$7)*0.24,IF(G11&lt;=Thresholds!$D$7,0.75-((G11-Thresholds!$C$7)/(Thresholds!$D$7-Thresholds!$C$7))*0.249,IF(G11&lt;=Thresholds!$F$7,0.499-((G11-Thresholds!$E$7)/(Thresholds!$F$7-Thresholds!$E$7))*0.279,MAX(0.02,0.2-((G11-Thresholds!$G$7)/(Thresholds!$H$7-Thresholds!$G$7))*0.18)))),3)</f>
        <v>0.96299999999999997</v>
      </c>
      <c r="O11" s="3">
        <f>ROUND(IF(H11&lt;=Thresholds!$B$8,1-(H11/Thresholds!$B$8)*0.24,IF(H11&lt;=Thresholds!$D$8,0.75-((H11-Thresholds!$C$8)/(Thresholds!$D$8-Thresholds!$C$8))*0.249,IF(H11&lt;=Thresholds!$F$8,0.499-((H11-Thresholds!$E$8)/(Thresholds!$F$8-Thresholds!$E$8))*0.279,MAX(0.02,0.2-((H11-Thresholds!$G$8)/(Thresholds!$H$8-Thresholds!$G$8))*0.18)))),3)</f>
        <v>0.84499999999999997</v>
      </c>
      <c r="P11" s="3">
        <f t="shared" si="0"/>
        <v>0.55300000000000005</v>
      </c>
      <c r="Q11" t="str">
        <f t="shared" si="1"/>
        <v>Moderate</v>
      </c>
      <c r="R11" s="4">
        <f t="shared" si="2"/>
        <v>1</v>
      </c>
      <c r="S11" t="str">
        <f>IF(AND(F11&gt;=10,F11&lt;=35,P11&gt;0.5),"ERROR_C11H11_POOR_CAP","OK")</f>
        <v>OK</v>
      </c>
    </row>
    <row r="12" spans="1:26">
      <c r="A12" t="s">
        <v>29</v>
      </c>
      <c r="B12" s="3">
        <v>826.89200000000005</v>
      </c>
      <c r="C12" s="3">
        <v>73.930999999999997</v>
      </c>
      <c r="D12" s="3">
        <v>32.152000000000001</v>
      </c>
      <c r="E12" s="3">
        <v>14.442</v>
      </c>
      <c r="F12" s="3">
        <v>0.57599999999999996</v>
      </c>
      <c r="G12" s="3">
        <v>330.858</v>
      </c>
      <c r="H12" s="3">
        <v>1740.673</v>
      </c>
      <c r="I12" s="3">
        <f>ROUND(IF(B12&lt;=Thresholds!$B$2,1-(B12/Thresholds!$B$2)*0.24,IF(B12&lt;=Thresholds!$D$2,0.75-((B12-Thresholds!$C$2)/(Thresholds!$D$2-Thresholds!$C$2))*0.249,IF(B12&lt;=Thresholds!$F$2,0.499-((B12-Thresholds!$E$2)/(Thresholds!$F$2-Thresholds!$E$2))*0.279,MAX(0.02,0.2-((B12-Thresholds!$G$2)/(Thresholds!$H$2-Thresholds!$G$2))*0.18)))),3)</f>
        <v>0.46700000000000003</v>
      </c>
      <c r="J12" s="3">
        <f>ROUND(IF(C12&lt;=Thresholds!$B$3,1-(C12/Thresholds!$B$3)*0.24,IF(C12&lt;=Thresholds!$D$3,0.75-((C12-Thresholds!$C$3)/(Thresholds!$D$3-Thresholds!$C$3))*0.249,IF(C12&lt;=Thresholds!$F$3,0.499-((C12-Thresholds!$E$3)/(Thresholds!$F$3-Thresholds!$E$3))*0.279,MAX(0.02,0.2-((C12-Thresholds!$G$3)/(Thresholds!$H$3-Thresholds!$G$3))*0.18)))),3)</f>
        <v>0.85199999999999998</v>
      </c>
      <c r="K12" s="3">
        <f>ROUND(IF(D12&lt;=Thresholds!$B$4,1-(D12/Thresholds!$B$4)*0.24,IF(D12&lt;=Thresholds!$D$4,0.75-((D12-Thresholds!$C$4)/(Thresholds!$D$4-Thresholds!$C$4))*0.249,IF(D12&lt;=Thresholds!$F$4,0.499-((D12-Thresholds!$E$4)/(Thresholds!$F$4-Thresholds!$E$4))*0.279,MAX(0.02,0.2-((D12-Thresholds!$G$4)/(Thresholds!$H$4-Thresholds!$G$4))*0.18)))),3)</f>
        <v>0.88100000000000001</v>
      </c>
      <c r="L12" s="3">
        <f>ROUND(IF(E12&lt;=Thresholds!$B$5,1-(E12/Thresholds!$B$5)*0.24,IF(E12&lt;=Thresholds!$D$5,0.75-((E12-Thresholds!$C$5)/(Thresholds!$D$5-Thresholds!$C$5))*0.249,IF(E12&lt;=Thresholds!$F$5,0.499-((E12-Thresholds!$E$5)/(Thresholds!$F$5-Thresholds!$E$5))*0.279,MAX(0.02,0.2-((E12-Thresholds!$G$5)/(Thresholds!$H$5-Thresholds!$G$5))*0.18)))),3)</f>
        <v>0.93100000000000005</v>
      </c>
      <c r="M12" s="3">
        <f>ROUND(IF(F12&lt;=Thresholds!$B$6,1-(F12/Thresholds!$B$6)*0.24,IF(F12&lt;=Thresholds!$D$6,0.75-((F12-Thresholds!$C$6)/(Thresholds!$D$6-Thresholds!$C$6))*0.249,IF(F12&lt;=Thresholds!$F$6,0.499-((F12-Thresholds!$E$6)/(Thresholds!$F$6-Thresholds!$E$6))*0.279,MAX(0.02,0.2-((F12-Thresholds!$G$6)/(Thresholds!$H$6-Thresholds!$G$6))*0.18)))),3)</f>
        <v>0.86199999999999999</v>
      </c>
      <c r="N12" s="3">
        <f>ROUND(IF(G12&lt;=Thresholds!$B$7,1-(G12/Thresholds!$B$7)*0.24,IF(G12&lt;=Thresholds!$D$7,0.75-((G12-Thresholds!$C$7)/(Thresholds!$D$7-Thresholds!$C$7))*0.249,IF(G12&lt;=Thresholds!$F$7,0.499-((G12-Thresholds!$E$7)/(Thresholds!$F$7-Thresholds!$E$7))*0.279,MAX(0.02,0.2-((G12-Thresholds!$G$7)/(Thresholds!$H$7-Thresholds!$G$7))*0.18)))),3)</f>
        <v>0.77300000000000002</v>
      </c>
      <c r="O12" s="3">
        <f>ROUND(IF(H12&lt;=Thresholds!$B$8,1-(H12/Thresholds!$B$8)*0.24,IF(H12&lt;=Thresholds!$D$8,0.75-((H12-Thresholds!$C$8)/(Thresholds!$D$8-Thresholds!$C$8))*0.249,IF(H12&lt;=Thresholds!$F$8,0.499-((H12-Thresholds!$E$8)/(Thresholds!$F$8-Thresholds!$E$8))*0.279,MAX(0.02,0.2-((H12-Thresholds!$G$8)/(Thresholds!$H$8-Thresholds!$G$8))*0.18)))),3)</f>
        <v>0.83299999999999996</v>
      </c>
      <c r="P12" s="3">
        <f t="shared" si="0"/>
        <v>0.46700000000000003</v>
      </c>
      <c r="Q12" t="str">
        <f t="shared" si="1"/>
        <v>Poor</v>
      </c>
      <c r="R12" s="4">
        <f t="shared" si="2"/>
        <v>0</v>
      </c>
      <c r="S12" t="str">
        <f>IF(AND(F12&gt;=10,F12&lt;=35,P12&gt;0.5),"ERROR_C12H12_POOR_CAP","OK")</f>
        <v>OK</v>
      </c>
    </row>
    <row r="13" spans="1:26">
      <c r="A13" t="s">
        <v>30</v>
      </c>
      <c r="B13" s="3">
        <v>30.347999999999999</v>
      </c>
      <c r="C13" s="3">
        <v>79.069999999999993</v>
      </c>
      <c r="D13" s="3">
        <v>10.138</v>
      </c>
      <c r="E13" s="3">
        <v>23.151</v>
      </c>
      <c r="F13" s="3">
        <v>0.48099999999999998</v>
      </c>
      <c r="G13" s="3">
        <v>334.64400000000001</v>
      </c>
      <c r="H13" s="3">
        <v>12634.627</v>
      </c>
      <c r="I13" s="3">
        <f>ROUND(IF(B13&lt;=Thresholds!$B$2,1-(B13/Thresholds!$B$2)*0.24,IF(B13&lt;=Thresholds!$D$2,0.75-((B13-Thresholds!$C$2)/(Thresholds!$D$2-Thresholds!$C$2))*0.249,IF(B13&lt;=Thresholds!$F$2,0.499-((B13-Thresholds!$E$2)/(Thresholds!$F$2-Thresholds!$E$2))*0.279,MAX(0.02,0.2-((B13-Thresholds!$G$2)/(Thresholds!$H$2-Thresholds!$G$2))*0.18)))),3)</f>
        <v>0.92700000000000005</v>
      </c>
      <c r="J13" s="3">
        <f>ROUND(IF(C13&lt;=Thresholds!$B$3,1-(C13/Thresholds!$B$3)*0.24,IF(C13&lt;=Thresholds!$D$3,0.75-((C13-Thresholds!$C$3)/(Thresholds!$D$3-Thresholds!$C$3))*0.249,IF(C13&lt;=Thresholds!$F$3,0.499-((C13-Thresholds!$E$3)/(Thresholds!$F$3-Thresholds!$E$3))*0.279,MAX(0.02,0.2-((C13-Thresholds!$G$3)/(Thresholds!$H$3-Thresholds!$G$3))*0.18)))),3)</f>
        <v>0.84199999999999997</v>
      </c>
      <c r="K13" s="3">
        <f>ROUND(IF(D13&lt;=Thresholds!$B$4,1-(D13/Thresholds!$B$4)*0.24,IF(D13&lt;=Thresholds!$D$4,0.75-((D13-Thresholds!$C$4)/(Thresholds!$D$4-Thresholds!$C$4))*0.249,IF(D13&lt;=Thresholds!$F$4,0.499-((D13-Thresholds!$E$4)/(Thresholds!$F$4-Thresholds!$E$4))*0.279,MAX(0.02,0.2-((D13-Thresholds!$G$4)/(Thresholds!$H$4-Thresholds!$G$4))*0.18)))),3)</f>
        <v>0.96299999999999997</v>
      </c>
      <c r="L13" s="3">
        <f>ROUND(IF(E13&lt;=Thresholds!$B$5,1-(E13/Thresholds!$B$5)*0.24,IF(E13&lt;=Thresholds!$D$5,0.75-((E13-Thresholds!$C$5)/(Thresholds!$D$5-Thresholds!$C$5))*0.249,IF(E13&lt;=Thresholds!$F$5,0.499-((E13-Thresholds!$E$5)/(Thresholds!$F$5-Thresholds!$E$5))*0.279,MAX(0.02,0.2-((E13-Thresholds!$G$5)/(Thresholds!$H$5-Thresholds!$G$5))*0.18)))),3)</f>
        <v>0.88900000000000001</v>
      </c>
      <c r="M13" s="3">
        <f>ROUND(IF(F13&lt;=Thresholds!$B$6,1-(F13/Thresholds!$B$6)*0.24,IF(F13&lt;=Thresholds!$D$6,0.75-((F13-Thresholds!$C$6)/(Thresholds!$D$6-Thresholds!$C$6))*0.249,IF(F13&lt;=Thresholds!$F$6,0.499-((F13-Thresholds!$E$6)/(Thresholds!$F$6-Thresholds!$E$6))*0.279,MAX(0.02,0.2-((F13-Thresholds!$G$6)/(Thresholds!$H$6-Thresholds!$G$6))*0.18)))),3)</f>
        <v>0.88500000000000001</v>
      </c>
      <c r="N13" s="3">
        <f>ROUND(IF(G13&lt;=Thresholds!$B$7,1-(G13/Thresholds!$B$7)*0.24,IF(G13&lt;=Thresholds!$D$7,0.75-((G13-Thresholds!$C$7)/(Thresholds!$D$7-Thresholds!$C$7))*0.249,IF(G13&lt;=Thresholds!$F$7,0.499-((G13-Thresholds!$E$7)/(Thresholds!$F$7-Thresholds!$E$7))*0.279,MAX(0.02,0.2-((G13-Thresholds!$G$7)/(Thresholds!$H$7-Thresholds!$G$7))*0.18)))),3)</f>
        <v>0.77100000000000002</v>
      </c>
      <c r="O13" s="3">
        <f>ROUND(IF(H13&lt;=Thresholds!$B$8,1-(H13/Thresholds!$B$8)*0.24,IF(H13&lt;=Thresholds!$D$8,0.75-((H13-Thresholds!$C$8)/(Thresholds!$D$8-Thresholds!$C$8))*0.249,IF(H13&lt;=Thresholds!$F$8,0.499-((H13-Thresholds!$E$8)/(Thresholds!$F$8-Thresholds!$E$8))*0.279,MAX(0.02,0.2-((H13-Thresholds!$G$8)/(Thresholds!$H$8-Thresholds!$G$8))*0.18)))),3)</f>
        <v>0.247</v>
      </c>
      <c r="P13" s="3">
        <f t="shared" si="0"/>
        <v>0.247</v>
      </c>
      <c r="Q13" t="str">
        <f t="shared" si="1"/>
        <v>Poor</v>
      </c>
      <c r="R13" s="4">
        <f t="shared" si="2"/>
        <v>0</v>
      </c>
      <c r="S13" t="str">
        <f>IF(AND(F13&gt;=10,F13&lt;=35,P13&gt;0.5),"ERROR_C13H13_POOR_CAP","OK")</f>
        <v>OK</v>
      </c>
    </row>
    <row r="14" spans="1:26">
      <c r="A14" t="s">
        <v>31</v>
      </c>
      <c r="B14" s="3">
        <v>53.23</v>
      </c>
      <c r="C14" s="3">
        <v>18.131</v>
      </c>
      <c r="D14" s="3">
        <v>41.862000000000002</v>
      </c>
      <c r="E14" s="3">
        <v>42.478999999999999</v>
      </c>
      <c r="F14" s="3">
        <v>0.53200000000000003</v>
      </c>
      <c r="G14" s="3">
        <v>83.638000000000005</v>
      </c>
      <c r="H14" s="3">
        <v>1013.045</v>
      </c>
      <c r="I14" s="3">
        <f>ROUND(IF(B14&lt;=Thresholds!$B$2,1-(B14/Thresholds!$B$2)*0.24,IF(B14&lt;=Thresholds!$D$2,0.75-((B14-Thresholds!$C$2)/(Thresholds!$D$2-Thresholds!$C$2))*0.249,IF(B14&lt;=Thresholds!$F$2,0.499-((B14-Thresholds!$E$2)/(Thresholds!$F$2-Thresholds!$E$2))*0.279,MAX(0.02,0.2-((B14-Thresholds!$G$2)/(Thresholds!$H$2-Thresholds!$G$2))*0.18)))),3)</f>
        <v>0.872</v>
      </c>
      <c r="J14" s="3">
        <f>ROUND(IF(C14&lt;=Thresholds!$B$3,1-(C14/Thresholds!$B$3)*0.24,IF(C14&lt;=Thresholds!$D$3,0.75-((C14-Thresholds!$C$3)/(Thresholds!$D$3-Thresholds!$C$3))*0.249,IF(C14&lt;=Thresholds!$F$3,0.499-((C14-Thresholds!$E$3)/(Thresholds!$F$3-Thresholds!$E$3))*0.279,MAX(0.02,0.2-((C14-Thresholds!$G$3)/(Thresholds!$H$3-Thresholds!$G$3))*0.18)))),3)</f>
        <v>0.96399999999999997</v>
      </c>
      <c r="K14" s="3">
        <f>ROUND(IF(D14&lt;=Thresholds!$B$4,1-(D14/Thresholds!$B$4)*0.24,IF(D14&lt;=Thresholds!$D$4,0.75-((D14-Thresholds!$C$4)/(Thresholds!$D$4-Thresholds!$C$4))*0.249,IF(D14&lt;=Thresholds!$F$4,0.499-((D14-Thresholds!$E$4)/(Thresholds!$F$4-Thresholds!$E$4))*0.279,MAX(0.02,0.2-((D14-Thresholds!$G$4)/(Thresholds!$H$4-Thresholds!$G$4))*0.18)))),3)</f>
        <v>0.84499999999999997</v>
      </c>
      <c r="L14" s="3">
        <f>ROUND(IF(E14&lt;=Thresholds!$B$5,1-(E14/Thresholds!$B$5)*0.24,IF(E14&lt;=Thresholds!$D$5,0.75-((E14-Thresholds!$C$5)/(Thresholds!$D$5-Thresholds!$C$5))*0.249,IF(E14&lt;=Thresholds!$F$5,0.499-((E14-Thresholds!$E$5)/(Thresholds!$F$5-Thresholds!$E$5))*0.279,MAX(0.02,0.2-((E14-Thresholds!$G$5)/(Thresholds!$H$5-Thresholds!$G$5))*0.18)))),3)</f>
        <v>0.79600000000000004</v>
      </c>
      <c r="M14" s="3">
        <f>ROUND(IF(F14&lt;=Thresholds!$B$6,1-(F14/Thresholds!$B$6)*0.24,IF(F14&lt;=Thresholds!$D$6,0.75-((F14-Thresholds!$C$6)/(Thresholds!$D$6-Thresholds!$C$6))*0.249,IF(F14&lt;=Thresholds!$F$6,0.499-((F14-Thresholds!$E$6)/(Thresholds!$F$6-Thresholds!$E$6))*0.279,MAX(0.02,0.2-((F14-Thresholds!$G$6)/(Thresholds!$H$6-Thresholds!$G$6))*0.18)))),3)</f>
        <v>0.872</v>
      </c>
      <c r="N14" s="3">
        <f>ROUND(IF(G14&lt;=Thresholds!$B$7,1-(G14/Thresholds!$B$7)*0.24,IF(G14&lt;=Thresholds!$D$7,0.75-((G14-Thresholds!$C$7)/(Thresholds!$D$7-Thresholds!$C$7))*0.249,IF(G14&lt;=Thresholds!$F$7,0.499-((G14-Thresholds!$E$7)/(Thresholds!$F$7-Thresholds!$E$7))*0.279,MAX(0.02,0.2-((G14-Thresholds!$G$7)/(Thresholds!$H$7-Thresholds!$G$7))*0.18)))),3)</f>
        <v>0.94299999999999995</v>
      </c>
      <c r="O14" s="3">
        <f>ROUND(IF(H14&lt;=Thresholds!$B$8,1-(H14/Thresholds!$B$8)*0.24,IF(H14&lt;=Thresholds!$D$8,0.75-((H14-Thresholds!$C$8)/(Thresholds!$D$8-Thresholds!$C$8))*0.249,IF(H14&lt;=Thresholds!$F$8,0.499-((H14-Thresholds!$E$8)/(Thresholds!$F$8-Thresholds!$E$8))*0.279,MAX(0.02,0.2-((H14-Thresholds!$G$8)/(Thresholds!$H$8-Thresholds!$G$8))*0.18)))),3)</f>
        <v>0.90300000000000002</v>
      </c>
      <c r="P14" s="3">
        <f t="shared" si="0"/>
        <v>0.79600000000000004</v>
      </c>
      <c r="Q14" t="str">
        <f t="shared" si="1"/>
        <v>Healthy</v>
      </c>
      <c r="R14" s="4">
        <f t="shared" si="2"/>
        <v>1</v>
      </c>
      <c r="S14" t="str">
        <f>IF(AND(F14&gt;=10,F14&lt;=35,P14&gt;0.5),"ERROR_C14H14_POOR_CAP","OK")</f>
        <v>OK</v>
      </c>
    </row>
    <row r="15" spans="1:26">
      <c r="A15" t="s">
        <v>32</v>
      </c>
      <c r="B15" s="3">
        <v>56.241</v>
      </c>
      <c r="C15" s="3">
        <v>366.16300000000001</v>
      </c>
      <c r="D15" s="3">
        <v>35.999000000000002</v>
      </c>
      <c r="E15" s="3">
        <v>2.5270000000000001</v>
      </c>
      <c r="F15" s="3">
        <v>0.35799999999999998</v>
      </c>
      <c r="G15" s="3">
        <v>23.975999999999999</v>
      </c>
      <c r="H15" s="3">
        <v>2331.6089999999999</v>
      </c>
      <c r="I15" s="3">
        <f>ROUND(IF(B15&lt;=Thresholds!$B$2,1-(B15/Thresholds!$B$2)*0.24,IF(B15&lt;=Thresholds!$D$2,0.75-((B15-Thresholds!$C$2)/(Thresholds!$D$2-Thresholds!$C$2))*0.249,IF(B15&lt;=Thresholds!$F$2,0.499-((B15-Thresholds!$E$2)/(Thresholds!$F$2-Thresholds!$E$2))*0.279,MAX(0.02,0.2-((B15-Thresholds!$G$2)/(Thresholds!$H$2-Thresholds!$G$2))*0.18)))),3)</f>
        <v>0.86499999999999999</v>
      </c>
      <c r="J15" s="3">
        <f>ROUND(IF(C15&lt;=Thresholds!$B$3,1-(C15/Thresholds!$B$3)*0.24,IF(C15&lt;=Thresholds!$D$3,0.75-((C15-Thresholds!$C$3)/(Thresholds!$D$3-Thresholds!$C$3))*0.249,IF(C15&lt;=Thresholds!$F$3,0.499-((C15-Thresholds!$E$3)/(Thresholds!$F$3-Thresholds!$E$3))*0.279,MAX(0.02,0.2-((C15-Thresholds!$G$3)/(Thresholds!$H$3-Thresholds!$G$3))*0.18)))),3)</f>
        <v>0.53100000000000003</v>
      </c>
      <c r="K15" s="3">
        <f>ROUND(IF(D15&lt;=Thresholds!$B$4,1-(D15/Thresholds!$B$4)*0.24,IF(D15&lt;=Thresholds!$D$4,0.75-((D15-Thresholds!$C$4)/(Thresholds!$D$4-Thresholds!$C$4))*0.249,IF(D15&lt;=Thresholds!$F$4,0.499-((D15-Thresholds!$E$4)/(Thresholds!$F$4-Thresholds!$E$4))*0.279,MAX(0.02,0.2-((D15-Thresholds!$G$4)/(Thresholds!$H$4-Thresholds!$G$4))*0.18)))),3)</f>
        <v>0.86699999999999999</v>
      </c>
      <c r="L15" s="3">
        <f>ROUND(IF(E15&lt;=Thresholds!$B$5,1-(E15/Thresholds!$B$5)*0.24,IF(E15&lt;=Thresholds!$D$5,0.75-((E15-Thresholds!$C$5)/(Thresholds!$D$5-Thresholds!$C$5))*0.249,IF(E15&lt;=Thresholds!$F$5,0.499-((E15-Thresholds!$E$5)/(Thresholds!$F$5-Thresholds!$E$5))*0.279,MAX(0.02,0.2-((E15-Thresholds!$G$5)/(Thresholds!$H$5-Thresholds!$G$5))*0.18)))),3)</f>
        <v>0.98799999999999999</v>
      </c>
      <c r="M15" s="3">
        <f>ROUND(IF(F15&lt;=Thresholds!$B$6,1-(F15/Thresholds!$B$6)*0.24,IF(F15&lt;=Thresholds!$D$6,0.75-((F15-Thresholds!$C$6)/(Thresholds!$D$6-Thresholds!$C$6))*0.249,IF(F15&lt;=Thresholds!$F$6,0.499-((F15-Thresholds!$E$6)/(Thresholds!$F$6-Thresholds!$E$6))*0.279,MAX(0.02,0.2-((F15-Thresholds!$G$6)/(Thresholds!$H$6-Thresholds!$G$6))*0.18)))),3)</f>
        <v>0.91400000000000003</v>
      </c>
      <c r="N15" s="3">
        <f>ROUND(IF(G15&lt;=Thresholds!$B$7,1-(G15/Thresholds!$B$7)*0.24,IF(G15&lt;=Thresholds!$D$7,0.75-((G15-Thresholds!$C$7)/(Thresholds!$D$7-Thresholds!$C$7))*0.249,IF(G15&lt;=Thresholds!$F$7,0.499-((G15-Thresholds!$E$7)/(Thresholds!$F$7-Thresholds!$E$7))*0.279,MAX(0.02,0.2-((G15-Thresholds!$G$7)/(Thresholds!$H$7-Thresholds!$G$7))*0.18)))),3)</f>
        <v>0.98399999999999999</v>
      </c>
      <c r="O15" s="3">
        <f>ROUND(IF(H15&lt;=Thresholds!$B$8,1-(H15/Thresholds!$B$8)*0.24,IF(H15&lt;=Thresholds!$D$8,0.75-((H15-Thresholds!$C$8)/(Thresholds!$D$8-Thresholds!$C$8))*0.249,IF(H15&lt;=Thresholds!$F$8,0.499-((H15-Thresholds!$E$8)/(Thresholds!$F$8-Thresholds!$E$8))*0.279,MAX(0.02,0.2-((H15-Thresholds!$G$8)/(Thresholds!$H$8-Thresholds!$G$8))*0.18)))),3)</f>
        <v>0.77600000000000002</v>
      </c>
      <c r="P15" s="3">
        <f t="shared" si="0"/>
        <v>0.53100000000000003</v>
      </c>
      <c r="Q15" t="str">
        <f t="shared" si="1"/>
        <v>Moderate</v>
      </c>
      <c r="R15" s="4">
        <f t="shared" si="2"/>
        <v>1</v>
      </c>
      <c r="S15" t="str">
        <f>IF(AND(F15&gt;=10,F15&lt;=35,P15&gt;0.5),"ERROR_C15H15_POOR_CAP","OK")</f>
        <v>OK</v>
      </c>
    </row>
    <row r="16" spans="1:26">
      <c r="A16" t="s">
        <v>33</v>
      </c>
      <c r="B16" s="3">
        <v>27.748000000000001</v>
      </c>
      <c r="C16" s="3">
        <v>33.459000000000003</v>
      </c>
      <c r="D16" s="3">
        <v>127.10299999999999</v>
      </c>
      <c r="E16" s="3">
        <v>6.2409999999999997</v>
      </c>
      <c r="F16" s="3">
        <v>0.745</v>
      </c>
      <c r="G16" s="3">
        <v>288.82799999999997</v>
      </c>
      <c r="H16" s="3">
        <v>3920.326</v>
      </c>
      <c r="I16" s="3">
        <f>ROUND(IF(B16&lt;=Thresholds!$B$2,1-(B16/Thresholds!$B$2)*0.24,IF(B16&lt;=Thresholds!$D$2,0.75-((B16-Thresholds!$C$2)/(Thresholds!$D$2-Thresholds!$C$2))*0.249,IF(B16&lt;=Thresholds!$F$2,0.499-((B16-Thresholds!$E$2)/(Thresholds!$F$2-Thresholds!$E$2))*0.279,MAX(0.02,0.2-((B16-Thresholds!$G$2)/(Thresholds!$H$2-Thresholds!$G$2))*0.18)))),3)</f>
        <v>0.93300000000000005</v>
      </c>
      <c r="J16" s="3">
        <f>ROUND(IF(C16&lt;=Thresholds!$B$3,1-(C16/Thresholds!$B$3)*0.24,IF(C16&lt;=Thresholds!$D$3,0.75-((C16-Thresholds!$C$3)/(Thresholds!$D$3-Thresholds!$C$3))*0.249,IF(C16&lt;=Thresholds!$F$3,0.499-((C16-Thresholds!$E$3)/(Thresholds!$F$3-Thresholds!$E$3))*0.279,MAX(0.02,0.2-((C16-Thresholds!$G$3)/(Thresholds!$H$3-Thresholds!$G$3))*0.18)))),3)</f>
        <v>0.93300000000000005</v>
      </c>
      <c r="K16" s="3">
        <f>ROUND(IF(D16&lt;=Thresholds!$B$4,1-(D16/Thresholds!$B$4)*0.24,IF(D16&lt;=Thresholds!$D$4,0.75-((D16-Thresholds!$C$4)/(Thresholds!$D$4-Thresholds!$C$4))*0.249,IF(D16&lt;=Thresholds!$F$4,0.499-((D16-Thresholds!$E$4)/(Thresholds!$F$4-Thresholds!$E$4))*0.279,MAX(0.02,0.2-((D16-Thresholds!$G$4)/(Thresholds!$H$4-Thresholds!$G$4))*0.18)))),3)</f>
        <v>0.35</v>
      </c>
      <c r="L16" s="3">
        <f>ROUND(IF(E16&lt;=Thresholds!$B$5,1-(E16/Thresholds!$B$5)*0.24,IF(E16&lt;=Thresholds!$D$5,0.75-((E16-Thresholds!$C$5)/(Thresholds!$D$5-Thresholds!$C$5))*0.249,IF(E16&lt;=Thresholds!$F$5,0.499-((E16-Thresholds!$E$5)/(Thresholds!$F$5-Thresholds!$E$5))*0.279,MAX(0.02,0.2-((E16-Thresholds!$G$5)/(Thresholds!$H$5-Thresholds!$G$5))*0.18)))),3)</f>
        <v>0.97</v>
      </c>
      <c r="M16" s="3">
        <f>ROUND(IF(F16&lt;=Thresholds!$B$6,1-(F16/Thresholds!$B$6)*0.24,IF(F16&lt;=Thresholds!$D$6,0.75-((F16-Thresholds!$C$6)/(Thresholds!$D$6-Thresholds!$C$6))*0.249,IF(F16&lt;=Thresholds!$F$6,0.499-((F16-Thresholds!$E$6)/(Thresholds!$F$6-Thresholds!$E$6))*0.279,MAX(0.02,0.2-((F16-Thresholds!$G$6)/(Thresholds!$H$6-Thresholds!$G$6))*0.18)))),3)</f>
        <v>0.82099999999999995</v>
      </c>
      <c r="N16" s="3">
        <f>ROUND(IF(G16&lt;=Thresholds!$B$7,1-(G16/Thresholds!$B$7)*0.24,IF(G16&lt;=Thresholds!$D$7,0.75-((G16-Thresholds!$C$7)/(Thresholds!$D$7-Thresholds!$C$7))*0.249,IF(G16&lt;=Thresholds!$F$7,0.499-((G16-Thresholds!$E$7)/(Thresholds!$F$7-Thresholds!$E$7))*0.279,MAX(0.02,0.2-((G16-Thresholds!$G$7)/(Thresholds!$H$7-Thresholds!$G$7))*0.18)))),3)</f>
        <v>0.80200000000000005</v>
      </c>
      <c r="O16" s="3">
        <f>ROUND(IF(H16&lt;=Thresholds!$B$8,1-(H16/Thresholds!$B$8)*0.24,IF(H16&lt;=Thresholds!$D$8,0.75-((H16-Thresholds!$C$8)/(Thresholds!$D$8-Thresholds!$C$8))*0.249,IF(H16&lt;=Thresholds!$F$8,0.499-((H16-Thresholds!$E$8)/(Thresholds!$F$8-Thresholds!$E$8))*0.279,MAX(0.02,0.2-((H16-Thresholds!$G$8)/(Thresholds!$H$8-Thresholds!$G$8))*0.18)))),3)</f>
        <v>0.51400000000000001</v>
      </c>
      <c r="P16" s="3">
        <f t="shared" si="0"/>
        <v>0.35</v>
      </c>
      <c r="Q16" t="str">
        <f t="shared" si="1"/>
        <v>Poor</v>
      </c>
      <c r="R16" s="4">
        <f t="shared" si="2"/>
        <v>0</v>
      </c>
      <c r="S16" t="str">
        <f>IF(AND(F16&gt;=10,F16&lt;=35,P16&gt;0.5),"ERROR_C16H16_POOR_CAP","OK")</f>
        <v>OK</v>
      </c>
    </row>
    <row r="17" spans="1:19">
      <c r="A17" t="s">
        <v>34</v>
      </c>
      <c r="B17" s="3">
        <v>30.18</v>
      </c>
      <c r="C17" s="3">
        <v>1312.405</v>
      </c>
      <c r="D17" s="3">
        <v>29.379000000000001</v>
      </c>
      <c r="E17" s="3">
        <v>12.56</v>
      </c>
      <c r="F17" s="3">
        <v>0.56200000000000006</v>
      </c>
      <c r="G17" s="3">
        <v>260.202</v>
      </c>
      <c r="H17" s="3">
        <v>602.73400000000004</v>
      </c>
      <c r="I17" s="3">
        <f>ROUND(IF(B17&lt;=Thresholds!$B$2,1-(B17/Thresholds!$B$2)*0.24,IF(B17&lt;=Thresholds!$D$2,0.75-((B17-Thresholds!$C$2)/(Thresholds!$D$2-Thresholds!$C$2))*0.249,IF(B17&lt;=Thresholds!$F$2,0.499-((B17-Thresholds!$E$2)/(Thresholds!$F$2-Thresholds!$E$2))*0.279,MAX(0.02,0.2-((B17-Thresholds!$G$2)/(Thresholds!$H$2-Thresholds!$G$2))*0.18)))),3)</f>
        <v>0.92800000000000005</v>
      </c>
      <c r="J17" s="3">
        <f>ROUND(IF(C17&lt;=Thresholds!$B$3,1-(C17/Thresholds!$B$3)*0.24,IF(C17&lt;=Thresholds!$D$3,0.75-((C17-Thresholds!$C$3)/(Thresholds!$D$3-Thresholds!$C$3))*0.249,IF(C17&lt;=Thresholds!$F$3,0.499-((C17-Thresholds!$E$3)/(Thresholds!$F$3-Thresholds!$E$3))*0.279,MAX(0.02,0.2-((C17-Thresholds!$G$3)/(Thresholds!$H$3-Thresholds!$G$3))*0.18)))),3)</f>
        <v>0.25600000000000001</v>
      </c>
      <c r="K17" s="3">
        <f>ROUND(IF(D17&lt;=Thresholds!$B$4,1-(D17/Thresholds!$B$4)*0.24,IF(D17&lt;=Thresholds!$D$4,0.75-((D17-Thresholds!$C$4)/(Thresholds!$D$4-Thresholds!$C$4))*0.249,IF(D17&lt;=Thresholds!$F$4,0.499-((D17-Thresholds!$E$4)/(Thresholds!$F$4-Thresholds!$E$4))*0.279,MAX(0.02,0.2-((D17-Thresholds!$G$4)/(Thresholds!$H$4-Thresholds!$G$4))*0.18)))),3)</f>
        <v>0.89200000000000002</v>
      </c>
      <c r="L17" s="3">
        <f>ROUND(IF(E17&lt;=Thresholds!$B$5,1-(E17/Thresholds!$B$5)*0.24,IF(E17&lt;=Thresholds!$D$5,0.75-((E17-Thresholds!$C$5)/(Thresholds!$D$5-Thresholds!$C$5))*0.249,IF(E17&lt;=Thresholds!$F$5,0.499-((E17-Thresholds!$E$5)/(Thresholds!$F$5-Thresholds!$E$5))*0.279,MAX(0.02,0.2-((E17-Thresholds!$G$5)/(Thresholds!$H$5-Thresholds!$G$5))*0.18)))),3)</f>
        <v>0.94</v>
      </c>
      <c r="M17" s="3">
        <f>ROUND(IF(F17&lt;=Thresholds!$B$6,1-(F17/Thresholds!$B$6)*0.24,IF(F17&lt;=Thresholds!$D$6,0.75-((F17-Thresholds!$C$6)/(Thresholds!$D$6-Thresholds!$C$6))*0.249,IF(F17&lt;=Thresholds!$F$6,0.499-((F17-Thresholds!$E$6)/(Thresholds!$F$6-Thresholds!$E$6))*0.279,MAX(0.02,0.2-((F17-Thresholds!$G$6)/(Thresholds!$H$6-Thresholds!$G$6))*0.18)))),3)</f>
        <v>0.86499999999999999</v>
      </c>
      <c r="N17" s="3">
        <f>ROUND(IF(G17&lt;=Thresholds!$B$7,1-(G17/Thresholds!$B$7)*0.24,IF(G17&lt;=Thresholds!$D$7,0.75-((G17-Thresholds!$C$7)/(Thresholds!$D$7-Thresholds!$C$7))*0.249,IF(G17&lt;=Thresholds!$F$7,0.499-((G17-Thresholds!$E$7)/(Thresholds!$F$7-Thresholds!$E$7))*0.279,MAX(0.02,0.2-((G17-Thresholds!$G$7)/(Thresholds!$H$7-Thresholds!$G$7))*0.18)))),3)</f>
        <v>0.82199999999999995</v>
      </c>
      <c r="O17" s="3">
        <f>ROUND(IF(H17&lt;=Thresholds!$B$8,1-(H17/Thresholds!$B$8)*0.24,IF(H17&lt;=Thresholds!$D$8,0.75-((H17-Thresholds!$C$8)/(Thresholds!$D$8-Thresholds!$C$8))*0.249,IF(H17&lt;=Thresholds!$F$8,0.499-((H17-Thresholds!$E$8)/(Thresholds!$F$8-Thresholds!$E$8))*0.279,MAX(0.02,0.2-((H17-Thresholds!$G$8)/(Thresholds!$H$8-Thresholds!$G$8))*0.18)))),3)</f>
        <v>0.94199999999999995</v>
      </c>
      <c r="P17" s="3">
        <f t="shared" si="0"/>
        <v>0.25600000000000001</v>
      </c>
      <c r="Q17" t="str">
        <f t="shared" si="1"/>
        <v>Poor</v>
      </c>
      <c r="R17" s="4">
        <f t="shared" si="2"/>
        <v>0</v>
      </c>
      <c r="S17" t="str">
        <f>IF(AND(F17&gt;=10,F17&lt;=35,P17&gt;0.5),"ERROR_C17H17_POOR_CAP","OK")</f>
        <v>OK</v>
      </c>
    </row>
    <row r="18" spans="1:19">
      <c r="A18" t="s">
        <v>35</v>
      </c>
      <c r="B18" s="3">
        <v>40.475000000000001</v>
      </c>
      <c r="C18" s="3">
        <v>108.556</v>
      </c>
      <c r="D18" s="3">
        <v>31.129000000000001</v>
      </c>
      <c r="E18" s="3">
        <v>14.276</v>
      </c>
      <c r="F18" s="3">
        <v>0.111</v>
      </c>
      <c r="G18" s="3">
        <v>24.494</v>
      </c>
      <c r="H18" s="3">
        <v>1440.5640000000001</v>
      </c>
      <c r="I18" s="3">
        <f>ROUND(IF(B18&lt;=Thresholds!$B$2,1-(B18/Thresholds!$B$2)*0.24,IF(B18&lt;=Thresholds!$D$2,0.75-((B18-Thresholds!$C$2)/(Thresholds!$D$2-Thresholds!$C$2))*0.249,IF(B18&lt;=Thresholds!$F$2,0.499-((B18-Thresholds!$E$2)/(Thresholds!$F$2-Thresholds!$E$2))*0.279,MAX(0.02,0.2-((B18-Thresholds!$G$2)/(Thresholds!$H$2-Thresholds!$G$2))*0.18)))),3)</f>
        <v>0.90300000000000002</v>
      </c>
      <c r="J18" s="3">
        <f>ROUND(IF(C18&lt;=Thresholds!$B$3,1-(C18/Thresholds!$B$3)*0.24,IF(C18&lt;=Thresholds!$D$3,0.75-((C18-Thresholds!$C$3)/(Thresholds!$D$3-Thresholds!$C$3))*0.249,IF(C18&lt;=Thresholds!$F$3,0.499-((C18-Thresholds!$E$3)/(Thresholds!$F$3-Thresholds!$E$3))*0.279,MAX(0.02,0.2-((C18-Thresholds!$G$3)/(Thresholds!$H$3-Thresholds!$G$3))*0.18)))),3)</f>
        <v>0.78300000000000003</v>
      </c>
      <c r="K18" s="3">
        <f>ROUND(IF(D18&lt;=Thresholds!$B$4,1-(D18/Thresholds!$B$4)*0.24,IF(D18&lt;=Thresholds!$D$4,0.75-((D18-Thresholds!$C$4)/(Thresholds!$D$4-Thresholds!$C$4))*0.249,IF(D18&lt;=Thresholds!$F$4,0.499-((D18-Thresholds!$E$4)/(Thresholds!$F$4-Thresholds!$E$4))*0.279,MAX(0.02,0.2-((D18-Thresholds!$G$4)/(Thresholds!$H$4-Thresholds!$G$4))*0.18)))),3)</f>
        <v>0.88500000000000001</v>
      </c>
      <c r="L18" s="3">
        <f>ROUND(IF(E18&lt;=Thresholds!$B$5,1-(E18/Thresholds!$B$5)*0.24,IF(E18&lt;=Thresholds!$D$5,0.75-((E18-Thresholds!$C$5)/(Thresholds!$D$5-Thresholds!$C$5))*0.249,IF(E18&lt;=Thresholds!$F$5,0.499-((E18-Thresholds!$E$5)/(Thresholds!$F$5-Thresholds!$E$5))*0.279,MAX(0.02,0.2-((E18-Thresholds!$G$5)/(Thresholds!$H$5-Thresholds!$G$5))*0.18)))),3)</f>
        <v>0.93100000000000005</v>
      </c>
      <c r="M18" s="3">
        <f>ROUND(IF(F18&lt;=Thresholds!$B$6,1-(F18/Thresholds!$B$6)*0.24,IF(F18&lt;=Thresholds!$D$6,0.75-((F18-Thresholds!$C$6)/(Thresholds!$D$6-Thresholds!$C$6))*0.249,IF(F18&lt;=Thresholds!$F$6,0.499-((F18-Thresholds!$E$6)/(Thresholds!$F$6-Thresholds!$E$6))*0.279,MAX(0.02,0.2-((F18-Thresholds!$G$6)/(Thresholds!$H$6-Thresholds!$G$6))*0.18)))),3)</f>
        <v>0.97299999999999998</v>
      </c>
      <c r="N18" s="3">
        <f>ROUND(IF(G18&lt;=Thresholds!$B$7,1-(G18/Thresholds!$B$7)*0.24,IF(G18&lt;=Thresholds!$D$7,0.75-((G18-Thresholds!$C$7)/(Thresholds!$D$7-Thresholds!$C$7))*0.249,IF(G18&lt;=Thresholds!$F$7,0.499-((G18-Thresholds!$E$7)/(Thresholds!$F$7-Thresholds!$E$7))*0.279,MAX(0.02,0.2-((G18-Thresholds!$G$7)/(Thresholds!$H$7-Thresholds!$G$7))*0.18)))),3)</f>
        <v>0.98299999999999998</v>
      </c>
      <c r="O18" s="3">
        <f>ROUND(IF(H18&lt;=Thresholds!$B$8,1-(H18/Thresholds!$B$8)*0.24,IF(H18&lt;=Thresholds!$D$8,0.75-((H18-Thresholds!$C$8)/(Thresholds!$D$8-Thresholds!$C$8))*0.249,IF(H18&lt;=Thresholds!$F$8,0.499-((H18-Thresholds!$E$8)/(Thresholds!$F$8-Thresholds!$E$8))*0.279,MAX(0.02,0.2-((H18-Thresholds!$G$8)/(Thresholds!$H$8-Thresholds!$G$8))*0.18)))),3)</f>
        <v>0.86199999999999999</v>
      </c>
      <c r="P18" s="3">
        <f t="shared" si="0"/>
        <v>0.78300000000000003</v>
      </c>
      <c r="Q18" t="str">
        <f t="shared" si="1"/>
        <v>Healthy</v>
      </c>
      <c r="R18" s="4">
        <f t="shared" si="2"/>
        <v>1</v>
      </c>
      <c r="S18" t="str">
        <f>IF(AND(F18&gt;=10,F18&lt;=35,P18&gt;0.5),"ERROR_C18H18_POOR_CAP","OK")</f>
        <v>OK</v>
      </c>
    </row>
    <row r="19" spans="1:19">
      <c r="A19" t="s">
        <v>36</v>
      </c>
      <c r="B19" s="3">
        <v>25.920999999999999</v>
      </c>
      <c r="C19" s="3">
        <v>14.093</v>
      </c>
      <c r="D19" s="3">
        <v>42.220999999999997</v>
      </c>
      <c r="E19" s="3">
        <v>13.375</v>
      </c>
      <c r="F19" s="3">
        <v>2.9119999999999999</v>
      </c>
      <c r="G19" s="3">
        <v>303.32900000000001</v>
      </c>
      <c r="H19" s="3">
        <v>293.286</v>
      </c>
      <c r="I19" s="3">
        <f>ROUND(IF(B19&lt;=Thresholds!$B$2,1-(B19/Thresholds!$B$2)*0.24,IF(B19&lt;=Thresholds!$D$2,0.75-((B19-Thresholds!$C$2)/(Thresholds!$D$2-Thresholds!$C$2))*0.249,IF(B19&lt;=Thresholds!$F$2,0.499-((B19-Thresholds!$E$2)/(Thresholds!$F$2-Thresholds!$E$2))*0.279,MAX(0.02,0.2-((B19-Thresholds!$G$2)/(Thresholds!$H$2-Thresholds!$G$2))*0.18)))),3)</f>
        <v>0.93799999999999994</v>
      </c>
      <c r="J19" s="3">
        <f>ROUND(IF(C19&lt;=Thresholds!$B$3,1-(C19/Thresholds!$B$3)*0.24,IF(C19&lt;=Thresholds!$D$3,0.75-((C19-Thresholds!$C$3)/(Thresholds!$D$3-Thresholds!$C$3))*0.249,IF(C19&lt;=Thresholds!$F$3,0.499-((C19-Thresholds!$E$3)/(Thresholds!$F$3-Thresholds!$E$3))*0.279,MAX(0.02,0.2-((C19-Thresholds!$G$3)/(Thresholds!$H$3-Thresholds!$G$3))*0.18)))),3)</f>
        <v>0.97199999999999998</v>
      </c>
      <c r="K19" s="3">
        <f>ROUND(IF(D19&lt;=Thresholds!$B$4,1-(D19/Thresholds!$B$4)*0.24,IF(D19&lt;=Thresholds!$D$4,0.75-((D19-Thresholds!$C$4)/(Thresholds!$D$4-Thresholds!$C$4))*0.249,IF(D19&lt;=Thresholds!$F$4,0.499-((D19-Thresholds!$E$4)/(Thresholds!$F$4-Thresholds!$E$4))*0.279,MAX(0.02,0.2-((D19-Thresholds!$G$4)/(Thresholds!$H$4-Thresholds!$G$4))*0.18)))),3)</f>
        <v>0.84399999999999997</v>
      </c>
      <c r="L19" s="3">
        <f>ROUND(IF(E19&lt;=Thresholds!$B$5,1-(E19/Thresholds!$B$5)*0.24,IF(E19&lt;=Thresholds!$D$5,0.75-((E19-Thresholds!$C$5)/(Thresholds!$D$5-Thresholds!$C$5))*0.249,IF(E19&lt;=Thresholds!$F$5,0.499-((E19-Thresholds!$E$5)/(Thresholds!$F$5-Thresholds!$E$5))*0.279,MAX(0.02,0.2-((E19-Thresholds!$G$5)/(Thresholds!$H$5-Thresholds!$G$5))*0.18)))),3)</f>
        <v>0.93600000000000005</v>
      </c>
      <c r="M19" s="3">
        <f>ROUND(IF(F19&lt;=Thresholds!$B$6,1-(F19/Thresholds!$B$6)*0.24,IF(F19&lt;=Thresholds!$D$6,0.75-((F19-Thresholds!$C$6)/(Thresholds!$D$6-Thresholds!$C$6))*0.249,IF(F19&lt;=Thresholds!$F$6,0.499-((F19-Thresholds!$E$6)/(Thresholds!$F$6-Thresholds!$E$6))*0.279,MAX(0.02,0.2-((F19-Thresholds!$G$6)/(Thresholds!$H$6-Thresholds!$G$6))*0.18)))),3)</f>
        <v>0.69099999999999995</v>
      </c>
      <c r="N19" s="3">
        <f>ROUND(IF(G19&lt;=Thresholds!$B$7,1-(G19/Thresholds!$B$7)*0.24,IF(G19&lt;=Thresholds!$D$7,0.75-((G19-Thresholds!$C$7)/(Thresholds!$D$7-Thresholds!$C$7))*0.249,IF(G19&lt;=Thresholds!$F$7,0.499-((G19-Thresholds!$E$7)/(Thresholds!$F$7-Thresholds!$E$7))*0.279,MAX(0.02,0.2-((G19-Thresholds!$G$7)/(Thresholds!$H$7-Thresholds!$G$7))*0.18)))),3)</f>
        <v>0.79200000000000004</v>
      </c>
      <c r="O19" s="3">
        <f>ROUND(IF(H19&lt;=Thresholds!$B$8,1-(H19/Thresholds!$B$8)*0.24,IF(H19&lt;=Thresholds!$D$8,0.75-((H19-Thresholds!$C$8)/(Thresholds!$D$8-Thresholds!$C$8))*0.249,IF(H19&lt;=Thresholds!$F$8,0.499-((H19-Thresholds!$E$8)/(Thresholds!$F$8-Thresholds!$E$8))*0.279,MAX(0.02,0.2-((H19-Thresholds!$G$8)/(Thresholds!$H$8-Thresholds!$G$8))*0.18)))),3)</f>
        <v>0.97199999999999998</v>
      </c>
      <c r="P19" s="3">
        <f t="shared" si="0"/>
        <v>0.69099999999999995</v>
      </c>
      <c r="Q19" t="str">
        <f t="shared" si="1"/>
        <v>Moderate</v>
      </c>
      <c r="R19" s="4">
        <f t="shared" si="2"/>
        <v>1</v>
      </c>
      <c r="S19" t="str">
        <f>IF(AND(F19&gt;=10,F19&lt;=35,P19&gt;0.5),"ERROR_C19H19_POOR_CAP","OK")</f>
        <v>OK</v>
      </c>
    </row>
    <row r="20" spans="1:19">
      <c r="A20" t="s">
        <v>37</v>
      </c>
      <c r="B20" s="3">
        <v>56.226999999999997</v>
      </c>
      <c r="C20" s="3">
        <v>457.50099999999998</v>
      </c>
      <c r="D20" s="3">
        <v>57.737000000000002</v>
      </c>
      <c r="E20" s="3">
        <v>29.87</v>
      </c>
      <c r="F20" s="3">
        <v>0.28100000000000003</v>
      </c>
      <c r="G20" s="3">
        <v>174.76400000000001</v>
      </c>
      <c r="H20" s="3">
        <v>1091.7670000000001</v>
      </c>
      <c r="I20" s="3">
        <f>ROUND(IF(B20&lt;=Thresholds!$B$2,1-(B20/Thresholds!$B$2)*0.24,IF(B20&lt;=Thresholds!$D$2,0.75-((B20-Thresholds!$C$2)/(Thresholds!$D$2-Thresholds!$C$2))*0.249,IF(B20&lt;=Thresholds!$F$2,0.499-((B20-Thresholds!$E$2)/(Thresholds!$F$2-Thresholds!$E$2))*0.279,MAX(0.02,0.2-((B20-Thresholds!$G$2)/(Thresholds!$H$2-Thresholds!$G$2))*0.18)))),3)</f>
        <v>0.86499999999999999</v>
      </c>
      <c r="J20" s="3">
        <f>ROUND(IF(C20&lt;=Thresholds!$B$3,1-(C20/Thresholds!$B$3)*0.24,IF(C20&lt;=Thresholds!$D$3,0.75-((C20-Thresholds!$C$3)/(Thresholds!$D$3-Thresholds!$C$3))*0.249,IF(C20&lt;=Thresholds!$F$3,0.499-((C20-Thresholds!$E$3)/(Thresholds!$F$3-Thresholds!$E$3))*0.279,MAX(0.02,0.2-((C20-Thresholds!$G$3)/(Thresholds!$H$3-Thresholds!$G$3))*0.18)))),3)</f>
        <v>0.47299999999999998</v>
      </c>
      <c r="K20" s="3">
        <f>ROUND(IF(D20&lt;=Thresholds!$B$4,1-(D20/Thresholds!$B$4)*0.24,IF(D20&lt;=Thresholds!$D$4,0.75-((D20-Thresholds!$C$4)/(Thresholds!$D$4-Thresholds!$C$4))*0.249,IF(D20&lt;=Thresholds!$F$4,0.499-((D20-Thresholds!$E$4)/(Thresholds!$F$4-Thresholds!$E$4))*0.279,MAX(0.02,0.2-((D20-Thresholds!$G$4)/(Thresholds!$H$4-Thresholds!$G$4))*0.18)))),3)</f>
        <v>0.78700000000000003</v>
      </c>
      <c r="L20" s="3">
        <f>ROUND(IF(E20&lt;=Thresholds!$B$5,1-(E20/Thresholds!$B$5)*0.24,IF(E20&lt;=Thresholds!$D$5,0.75-((E20-Thresholds!$C$5)/(Thresholds!$D$5-Thresholds!$C$5))*0.249,IF(E20&lt;=Thresholds!$F$5,0.499-((E20-Thresholds!$E$5)/(Thresholds!$F$5-Thresholds!$E$5))*0.279,MAX(0.02,0.2-((E20-Thresholds!$G$5)/(Thresholds!$H$5-Thresholds!$G$5))*0.18)))),3)</f>
        <v>0.85699999999999998</v>
      </c>
      <c r="M20" s="3">
        <f>ROUND(IF(F20&lt;=Thresholds!$B$6,1-(F20/Thresholds!$B$6)*0.24,IF(F20&lt;=Thresholds!$D$6,0.75-((F20-Thresholds!$C$6)/(Thresholds!$D$6-Thresholds!$C$6))*0.249,IF(F20&lt;=Thresholds!$F$6,0.499-((F20-Thresholds!$E$6)/(Thresholds!$F$6-Thresholds!$E$6))*0.279,MAX(0.02,0.2-((F20-Thresholds!$G$6)/(Thresholds!$H$6-Thresholds!$G$6))*0.18)))),3)</f>
        <v>0.93300000000000005</v>
      </c>
      <c r="N20" s="3">
        <f>ROUND(IF(G20&lt;=Thresholds!$B$7,1-(G20/Thresholds!$B$7)*0.24,IF(G20&lt;=Thresholds!$D$7,0.75-((G20-Thresholds!$C$7)/(Thresholds!$D$7-Thresholds!$C$7))*0.249,IF(G20&lt;=Thresholds!$F$7,0.499-((G20-Thresholds!$E$7)/(Thresholds!$F$7-Thresholds!$E$7))*0.279,MAX(0.02,0.2-((G20-Thresholds!$G$7)/(Thresholds!$H$7-Thresholds!$G$7))*0.18)))),3)</f>
        <v>0.88</v>
      </c>
      <c r="O20" s="3">
        <f>ROUND(IF(H20&lt;=Thresholds!$B$8,1-(H20/Thresholds!$B$8)*0.24,IF(H20&lt;=Thresholds!$D$8,0.75-((H20-Thresholds!$C$8)/(Thresholds!$D$8-Thresholds!$C$8))*0.249,IF(H20&lt;=Thresholds!$F$8,0.499-((H20-Thresholds!$E$8)/(Thresholds!$F$8-Thresholds!$E$8))*0.279,MAX(0.02,0.2-((H20-Thresholds!$G$8)/(Thresholds!$H$8-Thresholds!$G$8))*0.18)))),3)</f>
        <v>0.89500000000000002</v>
      </c>
      <c r="P20" s="3">
        <f t="shared" si="0"/>
        <v>0.47299999999999998</v>
      </c>
      <c r="Q20" t="str">
        <f t="shared" si="1"/>
        <v>Poor</v>
      </c>
      <c r="R20" s="4">
        <f t="shared" si="2"/>
        <v>0</v>
      </c>
      <c r="S20" t="str">
        <f>IF(AND(F20&gt;=10,F20&lt;=35,P20&gt;0.5),"ERROR_C20H20_POOR_CAP","OK")</f>
        <v>OK</v>
      </c>
    </row>
    <row r="21" spans="1:19">
      <c r="A21" t="s">
        <v>38</v>
      </c>
      <c r="B21" s="3">
        <v>45.24</v>
      </c>
      <c r="C21" s="3">
        <v>59.241</v>
      </c>
      <c r="D21" s="3">
        <v>201.55600000000001</v>
      </c>
      <c r="E21" s="3">
        <v>34.484999999999999</v>
      </c>
      <c r="F21" s="3">
        <v>0.98499999999999999</v>
      </c>
      <c r="G21" s="3">
        <v>50.223999999999997</v>
      </c>
      <c r="H21" s="3">
        <v>1081.2260000000001</v>
      </c>
      <c r="I21" s="3">
        <f>ROUND(IF(B21&lt;=Thresholds!$B$2,1-(B21/Thresholds!$B$2)*0.24,IF(B21&lt;=Thresholds!$D$2,0.75-((B21-Thresholds!$C$2)/(Thresholds!$D$2-Thresholds!$C$2))*0.249,IF(B21&lt;=Thresholds!$F$2,0.499-((B21-Thresholds!$E$2)/(Thresholds!$F$2-Thresholds!$E$2))*0.279,MAX(0.02,0.2-((B21-Thresholds!$G$2)/(Thresholds!$H$2-Thresholds!$G$2))*0.18)))),3)</f>
        <v>0.89100000000000001</v>
      </c>
      <c r="J21" s="3">
        <f>ROUND(IF(C21&lt;=Thresholds!$B$3,1-(C21/Thresholds!$B$3)*0.24,IF(C21&lt;=Thresholds!$D$3,0.75-((C21-Thresholds!$C$3)/(Thresholds!$D$3-Thresholds!$C$3))*0.249,IF(C21&lt;=Thresholds!$F$3,0.499-((C21-Thresholds!$E$3)/(Thresholds!$F$3-Thresholds!$E$3))*0.279,MAX(0.02,0.2-((C21-Thresholds!$G$3)/(Thresholds!$H$3-Thresholds!$G$3))*0.18)))),3)</f>
        <v>0.88200000000000001</v>
      </c>
      <c r="K21" s="3">
        <f>ROUND(IF(D21&lt;=Thresholds!$B$4,1-(D21/Thresholds!$B$4)*0.24,IF(D21&lt;=Thresholds!$D$4,0.75-((D21-Thresholds!$C$4)/(Thresholds!$D$4-Thresholds!$C$4))*0.249,IF(D21&lt;=Thresholds!$F$4,0.499-((D21-Thresholds!$E$4)/(Thresholds!$F$4-Thresholds!$E$4))*0.279,MAX(0.02,0.2-((D21-Thresholds!$G$4)/(Thresholds!$H$4-Thresholds!$G$4))*0.18)))),3)</f>
        <v>0.26</v>
      </c>
      <c r="L21" s="3">
        <f>ROUND(IF(E21&lt;=Thresholds!$B$5,1-(E21/Thresholds!$B$5)*0.24,IF(E21&lt;=Thresholds!$D$5,0.75-((E21-Thresholds!$C$5)/(Thresholds!$D$5-Thresholds!$C$5))*0.249,IF(E21&lt;=Thresholds!$F$5,0.499-((E21-Thresholds!$E$5)/(Thresholds!$F$5-Thresholds!$E$5))*0.279,MAX(0.02,0.2-((E21-Thresholds!$G$5)/(Thresholds!$H$5-Thresholds!$G$5))*0.18)))),3)</f>
        <v>0.83399999999999996</v>
      </c>
      <c r="M21" s="3">
        <f>ROUND(IF(F21&lt;=Thresholds!$B$6,1-(F21/Thresholds!$B$6)*0.24,IF(F21&lt;=Thresholds!$D$6,0.75-((F21-Thresholds!$C$6)/(Thresholds!$D$6-Thresholds!$C$6))*0.249,IF(F21&lt;=Thresholds!$F$6,0.499-((F21-Thresholds!$E$6)/(Thresholds!$F$6-Thresholds!$E$6))*0.279,MAX(0.02,0.2-((F21-Thresholds!$G$6)/(Thresholds!$H$6-Thresholds!$G$6))*0.18)))),3)</f>
        <v>0.76400000000000001</v>
      </c>
      <c r="N21" s="3">
        <f>ROUND(IF(G21&lt;=Thresholds!$B$7,1-(G21/Thresholds!$B$7)*0.24,IF(G21&lt;=Thresholds!$D$7,0.75-((G21-Thresholds!$C$7)/(Thresholds!$D$7-Thresholds!$C$7))*0.249,IF(G21&lt;=Thresholds!$F$7,0.499-((G21-Thresholds!$E$7)/(Thresholds!$F$7-Thresholds!$E$7))*0.279,MAX(0.02,0.2-((G21-Thresholds!$G$7)/(Thresholds!$H$7-Thresholds!$G$7))*0.18)))),3)</f>
        <v>0.96599999999999997</v>
      </c>
      <c r="O21" s="3">
        <f>ROUND(IF(H21&lt;=Thresholds!$B$8,1-(H21/Thresholds!$B$8)*0.24,IF(H21&lt;=Thresholds!$D$8,0.75-((H21-Thresholds!$C$8)/(Thresholds!$D$8-Thresholds!$C$8))*0.249,IF(H21&lt;=Thresholds!$F$8,0.499-((H21-Thresholds!$E$8)/(Thresholds!$F$8-Thresholds!$E$8))*0.279,MAX(0.02,0.2-((H21-Thresholds!$G$8)/(Thresholds!$H$8-Thresholds!$G$8))*0.18)))),3)</f>
        <v>0.89600000000000002</v>
      </c>
      <c r="P21" s="3">
        <f t="shared" si="0"/>
        <v>0.26</v>
      </c>
      <c r="Q21" t="str">
        <f t="shared" si="1"/>
        <v>Poor</v>
      </c>
      <c r="R21" s="4">
        <f t="shared" si="2"/>
        <v>0</v>
      </c>
      <c r="S21" t="str">
        <f>IF(AND(F21&gt;=10,F21&lt;=35,P21&gt;0.5),"ERROR_C21H21_POOR_CAP","OK")</f>
        <v>OK</v>
      </c>
    </row>
    <row r="22" spans="1:19">
      <c r="A22" t="s">
        <v>39</v>
      </c>
      <c r="B22" s="3">
        <v>23.201000000000001</v>
      </c>
      <c r="C22" s="3">
        <v>67.137</v>
      </c>
      <c r="D22" s="3">
        <v>11.906000000000001</v>
      </c>
      <c r="E22" s="3">
        <v>11.215999999999999</v>
      </c>
      <c r="F22" s="3">
        <v>0.48899999999999999</v>
      </c>
      <c r="G22" s="3">
        <v>308.267</v>
      </c>
      <c r="H22" s="3">
        <v>304.03899999999999</v>
      </c>
      <c r="I22" s="3">
        <f>ROUND(IF(B22&lt;=Thresholds!$B$2,1-(B22/Thresholds!$B$2)*0.24,IF(B22&lt;=Thresholds!$D$2,0.75-((B22-Thresholds!$C$2)/(Thresholds!$D$2-Thresholds!$C$2))*0.249,IF(B22&lt;=Thresholds!$F$2,0.499-((B22-Thresholds!$E$2)/(Thresholds!$F$2-Thresholds!$E$2))*0.279,MAX(0.02,0.2-((B22-Thresholds!$G$2)/(Thresholds!$H$2-Thresholds!$G$2))*0.18)))),3)</f>
        <v>0.94399999999999995</v>
      </c>
      <c r="J22" s="3">
        <f>ROUND(IF(C22&lt;=Thresholds!$B$3,1-(C22/Thresholds!$B$3)*0.24,IF(C22&lt;=Thresholds!$D$3,0.75-((C22-Thresholds!$C$3)/(Thresholds!$D$3-Thresholds!$C$3))*0.249,IF(C22&lt;=Thresholds!$F$3,0.499-((C22-Thresholds!$E$3)/(Thresholds!$F$3-Thresholds!$E$3))*0.279,MAX(0.02,0.2-((C22-Thresholds!$G$3)/(Thresholds!$H$3-Thresholds!$G$3))*0.18)))),3)</f>
        <v>0.86599999999999999</v>
      </c>
      <c r="K22" s="3">
        <f>ROUND(IF(D22&lt;=Thresholds!$B$4,1-(D22/Thresholds!$B$4)*0.24,IF(D22&lt;=Thresholds!$D$4,0.75-((D22-Thresholds!$C$4)/(Thresholds!$D$4-Thresholds!$C$4))*0.249,IF(D22&lt;=Thresholds!$F$4,0.499-((D22-Thresholds!$E$4)/(Thresholds!$F$4-Thresholds!$E$4))*0.279,MAX(0.02,0.2-((D22-Thresholds!$G$4)/(Thresholds!$H$4-Thresholds!$G$4))*0.18)))),3)</f>
        <v>0.95599999999999996</v>
      </c>
      <c r="L22" s="3">
        <f>ROUND(IF(E22&lt;=Thresholds!$B$5,1-(E22/Thresholds!$B$5)*0.24,IF(E22&lt;=Thresholds!$D$5,0.75-((E22-Thresholds!$C$5)/(Thresholds!$D$5-Thresholds!$C$5))*0.249,IF(E22&lt;=Thresholds!$F$5,0.499-((E22-Thresholds!$E$5)/(Thresholds!$F$5-Thresholds!$E$5))*0.279,MAX(0.02,0.2-((E22-Thresholds!$G$5)/(Thresholds!$H$5-Thresholds!$G$5))*0.18)))),3)</f>
        <v>0.94599999999999995</v>
      </c>
      <c r="M22" s="3">
        <f>ROUND(IF(F22&lt;=Thresholds!$B$6,1-(F22/Thresholds!$B$6)*0.24,IF(F22&lt;=Thresholds!$D$6,0.75-((F22-Thresholds!$C$6)/(Thresholds!$D$6-Thresholds!$C$6))*0.249,IF(F22&lt;=Thresholds!$F$6,0.499-((F22-Thresholds!$E$6)/(Thresholds!$F$6-Thresholds!$E$6))*0.279,MAX(0.02,0.2-((F22-Thresholds!$G$6)/(Thresholds!$H$6-Thresholds!$G$6))*0.18)))),3)</f>
        <v>0.88300000000000001</v>
      </c>
      <c r="N22" s="3">
        <f>ROUND(IF(G22&lt;=Thresholds!$B$7,1-(G22/Thresholds!$B$7)*0.24,IF(G22&lt;=Thresholds!$D$7,0.75-((G22-Thresholds!$C$7)/(Thresholds!$D$7-Thresholds!$C$7))*0.249,IF(G22&lt;=Thresholds!$F$7,0.499-((G22-Thresholds!$E$7)/(Thresholds!$F$7-Thresholds!$E$7))*0.279,MAX(0.02,0.2-((G22-Thresholds!$G$7)/(Thresholds!$H$7-Thresholds!$G$7))*0.18)))),3)</f>
        <v>0.78900000000000003</v>
      </c>
      <c r="O22" s="3">
        <f>ROUND(IF(H22&lt;=Thresholds!$B$8,1-(H22/Thresholds!$B$8)*0.24,IF(H22&lt;=Thresholds!$D$8,0.75-((H22-Thresholds!$C$8)/(Thresholds!$D$8-Thresholds!$C$8))*0.249,IF(H22&lt;=Thresholds!$F$8,0.499-((H22-Thresholds!$E$8)/(Thresholds!$F$8-Thresholds!$E$8))*0.279,MAX(0.02,0.2-((H22-Thresholds!$G$8)/(Thresholds!$H$8-Thresholds!$G$8))*0.18)))),3)</f>
        <v>0.97099999999999997</v>
      </c>
      <c r="P22" s="3">
        <f t="shared" si="0"/>
        <v>0.78900000000000003</v>
      </c>
      <c r="Q22" t="str">
        <f t="shared" si="1"/>
        <v>Healthy</v>
      </c>
      <c r="R22" s="4">
        <f t="shared" si="2"/>
        <v>1</v>
      </c>
      <c r="S22" t="str">
        <f>IF(AND(F22&gt;=10,F22&lt;=35,P22&gt;0.5),"ERROR_C22H22_POOR_CAP","OK")</f>
        <v>OK</v>
      </c>
    </row>
    <row r="23" spans="1:19">
      <c r="A23" t="s">
        <v>40</v>
      </c>
      <c r="B23" s="3">
        <v>86.828000000000003</v>
      </c>
      <c r="C23" s="3">
        <v>68.736999999999995</v>
      </c>
      <c r="D23" s="3">
        <v>6.3739999999999997</v>
      </c>
      <c r="E23" s="3">
        <v>61.473999999999997</v>
      </c>
      <c r="F23" s="3">
        <v>0.84399999999999997</v>
      </c>
      <c r="G23" s="3">
        <v>339.69099999999997</v>
      </c>
      <c r="H23" s="3">
        <v>3773.1950000000002</v>
      </c>
      <c r="I23" s="3">
        <f>ROUND(IF(B23&lt;=Thresholds!$B$2,1-(B23/Thresholds!$B$2)*0.24,IF(B23&lt;=Thresholds!$D$2,0.75-((B23-Thresholds!$C$2)/(Thresholds!$D$2-Thresholds!$C$2))*0.249,IF(B23&lt;=Thresholds!$F$2,0.499-((B23-Thresholds!$E$2)/(Thresholds!$F$2-Thresholds!$E$2))*0.279,MAX(0.02,0.2-((B23-Thresholds!$G$2)/(Thresholds!$H$2-Thresholds!$G$2))*0.18)))),3)</f>
        <v>0.79200000000000004</v>
      </c>
      <c r="J23" s="3">
        <f>ROUND(IF(C23&lt;=Thresholds!$B$3,1-(C23/Thresholds!$B$3)*0.24,IF(C23&lt;=Thresholds!$D$3,0.75-((C23-Thresholds!$C$3)/(Thresholds!$D$3-Thresholds!$C$3))*0.249,IF(C23&lt;=Thresholds!$F$3,0.499-((C23-Thresholds!$E$3)/(Thresholds!$F$3-Thresholds!$E$3))*0.279,MAX(0.02,0.2-((C23-Thresholds!$G$3)/(Thresholds!$H$3-Thresholds!$G$3))*0.18)))),3)</f>
        <v>0.86299999999999999</v>
      </c>
      <c r="K23" s="3">
        <f>ROUND(IF(D23&lt;=Thresholds!$B$4,1-(D23/Thresholds!$B$4)*0.24,IF(D23&lt;=Thresholds!$D$4,0.75-((D23-Thresholds!$C$4)/(Thresholds!$D$4-Thresholds!$C$4))*0.249,IF(D23&lt;=Thresholds!$F$4,0.499-((D23-Thresholds!$E$4)/(Thresholds!$F$4-Thresholds!$E$4))*0.279,MAX(0.02,0.2-((D23-Thresholds!$G$4)/(Thresholds!$H$4-Thresholds!$G$4))*0.18)))),3)</f>
        <v>0.97599999999999998</v>
      </c>
      <c r="L23" s="3">
        <f>ROUND(IF(E23&lt;=Thresholds!$B$5,1-(E23/Thresholds!$B$5)*0.24,IF(E23&lt;=Thresholds!$D$5,0.75-((E23-Thresholds!$C$5)/(Thresholds!$D$5-Thresholds!$C$5))*0.249,IF(E23&lt;=Thresholds!$F$5,0.499-((E23-Thresholds!$E$5)/(Thresholds!$F$5-Thresholds!$E$5))*0.279,MAX(0.02,0.2-((E23-Thresholds!$G$5)/(Thresholds!$H$5-Thresholds!$G$5))*0.18)))),3)</f>
        <v>0.69699999999999995</v>
      </c>
      <c r="M23" s="3">
        <f>ROUND(IF(F23&lt;=Thresholds!$B$6,1-(F23/Thresholds!$B$6)*0.24,IF(F23&lt;=Thresholds!$D$6,0.75-((F23-Thresholds!$C$6)/(Thresholds!$D$6-Thresholds!$C$6))*0.249,IF(F23&lt;=Thresholds!$F$6,0.499-((F23-Thresholds!$E$6)/(Thresholds!$F$6-Thresholds!$E$6))*0.279,MAX(0.02,0.2-((F23-Thresholds!$G$6)/(Thresholds!$H$6-Thresholds!$G$6))*0.18)))),3)</f>
        <v>0.79700000000000004</v>
      </c>
      <c r="N23" s="3">
        <f>ROUND(IF(G23&lt;=Thresholds!$B$7,1-(G23/Thresholds!$B$7)*0.24,IF(G23&lt;=Thresholds!$D$7,0.75-((G23-Thresholds!$C$7)/(Thresholds!$D$7-Thresholds!$C$7))*0.249,IF(G23&lt;=Thresholds!$F$7,0.499-((G23-Thresholds!$E$7)/(Thresholds!$F$7-Thresholds!$E$7))*0.279,MAX(0.02,0.2-((G23-Thresholds!$G$7)/(Thresholds!$H$7-Thresholds!$G$7))*0.18)))),3)</f>
        <v>0.76700000000000002</v>
      </c>
      <c r="O23" s="3">
        <f>ROUND(IF(H23&lt;=Thresholds!$B$8,1-(H23/Thresholds!$B$8)*0.24,IF(H23&lt;=Thresholds!$D$8,0.75-((H23-Thresholds!$C$8)/(Thresholds!$D$8-Thresholds!$C$8))*0.249,IF(H23&lt;=Thresholds!$F$8,0.499-((H23-Thresholds!$E$8)/(Thresholds!$F$8-Thresholds!$E$8))*0.279,MAX(0.02,0.2-((H23-Thresholds!$G$8)/(Thresholds!$H$8-Thresholds!$G$8))*0.18)))),3)</f>
        <v>0.53900000000000003</v>
      </c>
      <c r="P23" s="3">
        <f t="shared" si="0"/>
        <v>0.53900000000000003</v>
      </c>
      <c r="Q23" t="str">
        <f t="shared" si="1"/>
        <v>Moderate</v>
      </c>
      <c r="R23" s="4">
        <f t="shared" si="2"/>
        <v>1</v>
      </c>
      <c r="S23" t="str">
        <f>IF(AND(F23&gt;=10,F23&lt;=35,P23&gt;0.5),"ERROR_C23H23_POOR_CAP","OK")</f>
        <v>OK</v>
      </c>
    </row>
    <row r="24" spans="1:19">
      <c r="A24" t="s">
        <v>41</v>
      </c>
      <c r="B24" s="3">
        <v>90.731999999999999</v>
      </c>
      <c r="C24" s="3">
        <v>24.768999999999998</v>
      </c>
      <c r="D24" s="3">
        <v>3.383</v>
      </c>
      <c r="E24" s="3">
        <v>169.96299999999999</v>
      </c>
      <c r="F24" s="3">
        <v>0.93</v>
      </c>
      <c r="G24" s="3">
        <v>278.55599999999998</v>
      </c>
      <c r="H24" s="3">
        <v>802.46699999999998</v>
      </c>
      <c r="I24" s="3">
        <f>ROUND(IF(B24&lt;=Thresholds!$B$2,1-(B24/Thresholds!$B$2)*0.24,IF(B24&lt;=Thresholds!$D$2,0.75-((B24-Thresholds!$C$2)/(Thresholds!$D$2-Thresholds!$C$2))*0.249,IF(B24&lt;=Thresholds!$F$2,0.499-((B24-Thresholds!$E$2)/(Thresholds!$F$2-Thresholds!$E$2))*0.279,MAX(0.02,0.2-((B24-Thresholds!$G$2)/(Thresholds!$H$2-Thresholds!$G$2))*0.18)))),3)</f>
        <v>0.78200000000000003</v>
      </c>
      <c r="J24" s="3">
        <f>ROUND(IF(C24&lt;=Thresholds!$B$3,1-(C24/Thresholds!$B$3)*0.24,IF(C24&lt;=Thresholds!$D$3,0.75-((C24-Thresholds!$C$3)/(Thresholds!$D$3-Thresholds!$C$3))*0.249,IF(C24&lt;=Thresholds!$F$3,0.499-((C24-Thresholds!$E$3)/(Thresholds!$F$3-Thresholds!$E$3))*0.279,MAX(0.02,0.2-((C24-Thresholds!$G$3)/(Thresholds!$H$3-Thresholds!$G$3))*0.18)))),3)</f>
        <v>0.95</v>
      </c>
      <c r="K24" s="3">
        <f>ROUND(IF(D24&lt;=Thresholds!$B$4,1-(D24/Thresholds!$B$4)*0.24,IF(D24&lt;=Thresholds!$D$4,0.75-((D24-Thresholds!$C$4)/(Thresholds!$D$4-Thresholds!$C$4))*0.249,IF(D24&lt;=Thresholds!$F$4,0.499-((D24-Thresholds!$E$4)/(Thresholds!$F$4-Thresholds!$E$4))*0.279,MAX(0.02,0.2-((D24-Thresholds!$G$4)/(Thresholds!$H$4-Thresholds!$G$4))*0.18)))),3)</f>
        <v>0.98799999999999999</v>
      </c>
      <c r="L24" s="3">
        <f>ROUND(IF(E24&lt;=Thresholds!$B$5,1-(E24/Thresholds!$B$5)*0.24,IF(E24&lt;=Thresholds!$D$5,0.75-((E24-Thresholds!$C$5)/(Thresholds!$D$5-Thresholds!$C$5))*0.249,IF(E24&lt;=Thresholds!$F$5,0.499-((E24-Thresholds!$E$5)/(Thresholds!$F$5-Thresholds!$E$5))*0.279,MAX(0.02,0.2-((E24-Thresholds!$G$5)/(Thresholds!$H$5-Thresholds!$G$5))*0.18)))),3)</f>
        <v>0.30499999999999999</v>
      </c>
      <c r="M24" s="3">
        <f>ROUND(IF(F24&lt;=Thresholds!$B$6,1-(F24/Thresholds!$B$6)*0.24,IF(F24&lt;=Thresholds!$D$6,0.75-((F24-Thresholds!$C$6)/(Thresholds!$D$6-Thresholds!$C$6))*0.249,IF(F24&lt;=Thresholds!$F$6,0.499-((F24-Thresholds!$E$6)/(Thresholds!$F$6-Thresholds!$E$6))*0.279,MAX(0.02,0.2-((F24-Thresholds!$G$6)/(Thresholds!$H$6-Thresholds!$G$6))*0.18)))),3)</f>
        <v>0.77700000000000002</v>
      </c>
      <c r="N24" s="3">
        <f>ROUND(IF(G24&lt;=Thresholds!$B$7,1-(G24/Thresholds!$B$7)*0.24,IF(G24&lt;=Thresholds!$D$7,0.75-((G24-Thresholds!$C$7)/(Thresholds!$D$7-Thresholds!$C$7))*0.249,IF(G24&lt;=Thresholds!$F$7,0.499-((G24-Thresholds!$E$7)/(Thresholds!$F$7-Thresholds!$E$7))*0.279,MAX(0.02,0.2-((G24-Thresholds!$G$7)/(Thresholds!$H$7-Thresholds!$G$7))*0.18)))),3)</f>
        <v>0.80900000000000005</v>
      </c>
      <c r="O24" s="3">
        <f>ROUND(IF(H24&lt;=Thresholds!$B$8,1-(H24/Thresholds!$B$8)*0.24,IF(H24&lt;=Thresholds!$D$8,0.75-((H24-Thresholds!$C$8)/(Thresholds!$D$8-Thresholds!$C$8))*0.249,IF(H24&lt;=Thresholds!$F$8,0.499-((H24-Thresholds!$E$8)/(Thresholds!$F$8-Thresholds!$E$8))*0.279,MAX(0.02,0.2-((H24-Thresholds!$G$8)/(Thresholds!$H$8-Thresholds!$G$8))*0.18)))),3)</f>
        <v>0.92300000000000004</v>
      </c>
      <c r="P24" s="3">
        <f t="shared" si="0"/>
        <v>0.30499999999999999</v>
      </c>
      <c r="Q24" t="str">
        <f t="shared" si="1"/>
        <v>Poor</v>
      </c>
      <c r="R24" s="4">
        <f t="shared" si="2"/>
        <v>0</v>
      </c>
      <c r="S24" t="str">
        <f>IF(AND(F24&gt;=10,F24&lt;=35,P24&gt;0.5),"ERROR_C24H24_POOR_CAP","OK")</f>
        <v>OK</v>
      </c>
    </row>
    <row r="25" spans="1:19">
      <c r="A25" t="s">
        <v>42</v>
      </c>
      <c r="B25" s="3">
        <v>57.798000000000002</v>
      </c>
      <c r="C25" s="3">
        <v>87.899000000000001</v>
      </c>
      <c r="D25" s="3">
        <v>12.808999999999999</v>
      </c>
      <c r="E25" s="3">
        <v>16.594000000000001</v>
      </c>
      <c r="F25" s="3">
        <v>22.571000000000002</v>
      </c>
      <c r="G25" s="3">
        <v>210.077</v>
      </c>
      <c r="H25" s="3">
        <v>17480.008000000002</v>
      </c>
      <c r="I25" s="3">
        <f>ROUND(IF(B25&lt;=Thresholds!$B$2,1-(B25/Thresholds!$B$2)*0.24,IF(B25&lt;=Thresholds!$D$2,0.75-((B25-Thresholds!$C$2)/(Thresholds!$D$2-Thresholds!$C$2))*0.249,IF(B25&lt;=Thresholds!$F$2,0.499-((B25-Thresholds!$E$2)/(Thresholds!$F$2-Thresholds!$E$2))*0.279,MAX(0.02,0.2-((B25-Thresholds!$G$2)/(Thresholds!$H$2-Thresholds!$G$2))*0.18)))),3)</f>
        <v>0.86099999999999999</v>
      </c>
      <c r="J25" s="3">
        <f>ROUND(IF(C25&lt;=Thresholds!$B$3,1-(C25/Thresholds!$B$3)*0.24,IF(C25&lt;=Thresholds!$D$3,0.75-((C25-Thresholds!$C$3)/(Thresholds!$D$3-Thresholds!$C$3))*0.249,IF(C25&lt;=Thresholds!$F$3,0.499-((C25-Thresholds!$E$3)/(Thresholds!$F$3-Thresholds!$E$3))*0.279,MAX(0.02,0.2-((C25-Thresholds!$G$3)/(Thresholds!$H$3-Thresholds!$G$3))*0.18)))),3)</f>
        <v>0.82399999999999995</v>
      </c>
      <c r="K25" s="3">
        <f>ROUND(IF(D25&lt;=Thresholds!$B$4,1-(D25/Thresholds!$B$4)*0.24,IF(D25&lt;=Thresholds!$D$4,0.75-((D25-Thresholds!$C$4)/(Thresholds!$D$4-Thresholds!$C$4))*0.249,IF(D25&lt;=Thresholds!$F$4,0.499-((D25-Thresholds!$E$4)/(Thresholds!$F$4-Thresholds!$E$4))*0.279,MAX(0.02,0.2-((D25-Thresholds!$G$4)/(Thresholds!$H$4-Thresholds!$G$4))*0.18)))),3)</f>
        <v>0.95299999999999996</v>
      </c>
      <c r="L25" s="3">
        <f>ROUND(IF(E25&lt;=Thresholds!$B$5,1-(E25/Thresholds!$B$5)*0.24,IF(E25&lt;=Thresholds!$D$5,0.75-((E25-Thresholds!$C$5)/(Thresholds!$D$5-Thresholds!$C$5))*0.249,IF(E25&lt;=Thresholds!$F$5,0.499-((E25-Thresholds!$E$5)/(Thresholds!$F$5-Thresholds!$E$5))*0.279,MAX(0.02,0.2-((E25-Thresholds!$G$5)/(Thresholds!$H$5-Thresholds!$G$5))*0.18)))),3)</f>
        <v>0.92</v>
      </c>
      <c r="M25" s="3">
        <f>ROUND(IF(F25&lt;=Thresholds!$B$6,1-(F25/Thresholds!$B$6)*0.24,IF(F25&lt;=Thresholds!$D$6,0.75-((F25-Thresholds!$C$6)/(Thresholds!$D$6-Thresholds!$C$6))*0.249,IF(F25&lt;=Thresholds!$F$6,0.499-((F25-Thresholds!$E$6)/(Thresholds!$F$6-Thresholds!$E$6))*0.279,MAX(0.02,0.2-((F25-Thresholds!$G$6)/(Thresholds!$H$6-Thresholds!$G$6))*0.18)))),3)</f>
        <v>0.35899999999999999</v>
      </c>
      <c r="N25" s="3">
        <f>ROUND(IF(G25&lt;=Thresholds!$B$7,1-(G25/Thresholds!$B$7)*0.24,IF(G25&lt;=Thresholds!$D$7,0.75-((G25-Thresholds!$C$7)/(Thresholds!$D$7-Thresholds!$C$7))*0.249,IF(G25&lt;=Thresholds!$F$7,0.499-((G25-Thresholds!$E$7)/(Thresholds!$F$7-Thresholds!$E$7))*0.279,MAX(0.02,0.2-((G25-Thresholds!$G$7)/(Thresholds!$H$7-Thresholds!$G$7))*0.18)))),3)</f>
        <v>0.85599999999999998</v>
      </c>
      <c r="O25" s="3">
        <f>ROUND(IF(H25&lt;=Thresholds!$B$8,1-(H25/Thresholds!$B$8)*0.24,IF(H25&lt;=Thresholds!$D$8,0.75-((H25-Thresholds!$C$8)/(Thresholds!$D$8-Thresholds!$C$8))*0.249,IF(H25&lt;=Thresholds!$F$8,0.499-((H25-Thresholds!$E$8)/(Thresholds!$F$8-Thresholds!$E$8))*0.279,MAX(0.02,0.2-((H25-Thresholds!$G$8)/(Thresholds!$H$8-Thresholds!$G$8))*0.18)))),3)</f>
        <v>0.33500000000000002</v>
      </c>
      <c r="P25" s="3">
        <f t="shared" si="0"/>
        <v>0.33500000000000002</v>
      </c>
      <c r="Q25" t="str">
        <f t="shared" si="1"/>
        <v>Poor</v>
      </c>
      <c r="R25" s="4">
        <f t="shared" si="2"/>
        <v>0</v>
      </c>
      <c r="S25" t="str">
        <f>IF(AND(F25&gt;=10,F25&lt;=35,P25&gt;0.5),"ERROR_C25H25_POOR_CAP","OK")</f>
        <v>OK</v>
      </c>
    </row>
    <row r="26" spans="1:19">
      <c r="A26" t="s">
        <v>43</v>
      </c>
      <c r="B26" s="3">
        <v>55.457000000000001</v>
      </c>
      <c r="C26" s="3">
        <v>12.484</v>
      </c>
      <c r="D26" s="3">
        <v>34.607999999999997</v>
      </c>
      <c r="E26" s="3">
        <v>42.939</v>
      </c>
      <c r="F26" s="3">
        <v>0.115</v>
      </c>
      <c r="G26" s="3">
        <v>40.097000000000001</v>
      </c>
      <c r="H26" s="3">
        <v>2171.8209999999999</v>
      </c>
      <c r="I26" s="3">
        <f>ROUND(IF(B26&lt;=Thresholds!$B$2,1-(B26/Thresholds!$B$2)*0.24,IF(B26&lt;=Thresholds!$D$2,0.75-((B26-Thresholds!$C$2)/(Thresholds!$D$2-Thresholds!$C$2))*0.249,IF(B26&lt;=Thresholds!$F$2,0.499-((B26-Thresholds!$E$2)/(Thresholds!$F$2-Thresholds!$E$2))*0.279,MAX(0.02,0.2-((B26-Thresholds!$G$2)/(Thresholds!$H$2-Thresholds!$G$2))*0.18)))),3)</f>
        <v>0.86699999999999999</v>
      </c>
      <c r="J26" s="3">
        <f>ROUND(IF(C26&lt;=Thresholds!$B$3,1-(C26/Thresholds!$B$3)*0.24,IF(C26&lt;=Thresholds!$D$3,0.75-((C26-Thresholds!$C$3)/(Thresholds!$D$3-Thresholds!$C$3))*0.249,IF(C26&lt;=Thresholds!$F$3,0.499-((C26-Thresholds!$E$3)/(Thresholds!$F$3-Thresholds!$E$3))*0.279,MAX(0.02,0.2-((C26-Thresholds!$G$3)/(Thresholds!$H$3-Thresholds!$G$3))*0.18)))),3)</f>
        <v>0.97499999999999998</v>
      </c>
      <c r="K26" s="3">
        <f>ROUND(IF(D26&lt;=Thresholds!$B$4,1-(D26/Thresholds!$B$4)*0.24,IF(D26&lt;=Thresholds!$D$4,0.75-((D26-Thresholds!$C$4)/(Thresholds!$D$4-Thresholds!$C$4))*0.249,IF(D26&lt;=Thresholds!$F$4,0.499-((D26-Thresholds!$E$4)/(Thresholds!$F$4-Thresholds!$E$4))*0.279,MAX(0.02,0.2-((D26-Thresholds!$G$4)/(Thresholds!$H$4-Thresholds!$G$4))*0.18)))),3)</f>
        <v>0.872</v>
      </c>
      <c r="L26" s="3">
        <f>ROUND(IF(E26&lt;=Thresholds!$B$5,1-(E26/Thresholds!$B$5)*0.24,IF(E26&lt;=Thresholds!$D$5,0.75-((E26-Thresholds!$C$5)/(Thresholds!$D$5-Thresholds!$C$5))*0.249,IF(E26&lt;=Thresholds!$F$5,0.499-((E26-Thresholds!$E$5)/(Thresholds!$F$5-Thresholds!$E$5))*0.279,MAX(0.02,0.2-((E26-Thresholds!$G$5)/(Thresholds!$H$5-Thresholds!$G$5))*0.18)))),3)</f>
        <v>0.79400000000000004</v>
      </c>
      <c r="M26" s="3">
        <f>ROUND(IF(F26&lt;=Thresholds!$B$6,1-(F26/Thresholds!$B$6)*0.24,IF(F26&lt;=Thresholds!$D$6,0.75-((F26-Thresholds!$C$6)/(Thresholds!$D$6-Thresholds!$C$6))*0.249,IF(F26&lt;=Thresholds!$F$6,0.499-((F26-Thresholds!$E$6)/(Thresholds!$F$6-Thresholds!$E$6))*0.279,MAX(0.02,0.2-((F26-Thresholds!$G$6)/(Thresholds!$H$6-Thresholds!$G$6))*0.18)))),3)</f>
        <v>0.97199999999999998</v>
      </c>
      <c r="N26" s="3">
        <f>ROUND(IF(G26&lt;=Thresholds!$B$7,1-(G26/Thresholds!$B$7)*0.24,IF(G26&lt;=Thresholds!$D$7,0.75-((G26-Thresholds!$C$7)/(Thresholds!$D$7-Thresholds!$C$7))*0.249,IF(G26&lt;=Thresholds!$F$7,0.499-((G26-Thresholds!$E$7)/(Thresholds!$F$7-Thresholds!$E$7))*0.279,MAX(0.02,0.2-((G26-Thresholds!$G$7)/(Thresholds!$H$7-Thresholds!$G$7))*0.18)))),3)</f>
        <v>0.97299999999999998</v>
      </c>
      <c r="O26" s="3">
        <f>ROUND(IF(H26&lt;=Thresholds!$B$8,1-(H26/Thresholds!$B$8)*0.24,IF(H26&lt;=Thresholds!$D$8,0.75-((H26-Thresholds!$C$8)/(Thresholds!$D$8-Thresholds!$C$8))*0.249,IF(H26&lt;=Thresholds!$F$8,0.499-((H26-Thresholds!$E$8)/(Thresholds!$F$8-Thresholds!$E$8))*0.279,MAX(0.02,0.2-((H26-Thresholds!$G$8)/(Thresholds!$H$8-Thresholds!$G$8))*0.18)))),3)</f>
        <v>0.79200000000000004</v>
      </c>
      <c r="P26" s="3">
        <f t="shared" si="0"/>
        <v>0.79200000000000004</v>
      </c>
      <c r="Q26" t="str">
        <f t="shared" si="1"/>
        <v>Healthy</v>
      </c>
      <c r="R26" s="4">
        <f t="shared" si="2"/>
        <v>1</v>
      </c>
      <c r="S26" t="str">
        <f>IF(AND(F26&gt;=10,F26&lt;=35,P26&gt;0.5),"ERROR_C26H26_POOR_CAP","OK")</f>
        <v>OK</v>
      </c>
    </row>
    <row r="27" spans="1:19">
      <c r="A27" t="s">
        <v>44</v>
      </c>
      <c r="B27" s="3">
        <v>16.388999999999999</v>
      </c>
      <c r="C27" s="3">
        <v>107.49299999999999</v>
      </c>
      <c r="D27" s="3">
        <v>18.454000000000001</v>
      </c>
      <c r="E27" s="3">
        <v>76.616</v>
      </c>
      <c r="F27" s="3">
        <v>0.63800000000000001</v>
      </c>
      <c r="G27" s="3">
        <v>156.892</v>
      </c>
      <c r="H27" s="3">
        <v>1511.222</v>
      </c>
      <c r="I27" s="3">
        <f>ROUND(IF(B27&lt;=Thresholds!$B$2,1-(B27/Thresholds!$B$2)*0.24,IF(B27&lt;=Thresholds!$D$2,0.75-((B27-Thresholds!$C$2)/(Thresholds!$D$2-Thresholds!$C$2))*0.249,IF(B27&lt;=Thresholds!$F$2,0.499-((B27-Thresholds!$E$2)/(Thresholds!$F$2-Thresholds!$E$2))*0.279,MAX(0.02,0.2-((B27-Thresholds!$G$2)/(Thresholds!$H$2-Thresholds!$G$2))*0.18)))),3)</f>
        <v>0.96099999999999997</v>
      </c>
      <c r="J27" s="3">
        <f>ROUND(IF(C27&lt;=Thresholds!$B$3,1-(C27/Thresholds!$B$3)*0.24,IF(C27&lt;=Thresholds!$D$3,0.75-((C27-Thresholds!$C$3)/(Thresholds!$D$3-Thresholds!$C$3))*0.249,IF(C27&lt;=Thresholds!$F$3,0.499-((C27-Thresholds!$E$3)/(Thresholds!$F$3-Thresholds!$E$3))*0.279,MAX(0.02,0.2-((C27-Thresholds!$G$3)/(Thresholds!$H$3-Thresholds!$G$3))*0.18)))),3)</f>
        <v>0.78500000000000003</v>
      </c>
      <c r="K27" s="3">
        <f>ROUND(IF(D27&lt;=Thresholds!$B$4,1-(D27/Thresholds!$B$4)*0.24,IF(D27&lt;=Thresholds!$D$4,0.75-((D27-Thresholds!$C$4)/(Thresholds!$D$4-Thresholds!$C$4))*0.249,IF(D27&lt;=Thresholds!$F$4,0.499-((D27-Thresholds!$E$4)/(Thresholds!$F$4-Thresholds!$E$4))*0.279,MAX(0.02,0.2-((D27-Thresholds!$G$4)/(Thresholds!$H$4-Thresholds!$G$4))*0.18)))),3)</f>
        <v>0.93200000000000005</v>
      </c>
      <c r="L27" s="3">
        <f>ROUND(IF(E27&lt;=Thresholds!$B$5,1-(E27/Thresholds!$B$5)*0.24,IF(E27&lt;=Thresholds!$D$5,0.75-((E27-Thresholds!$C$5)/(Thresholds!$D$5-Thresholds!$C$5))*0.249,IF(E27&lt;=Thresholds!$F$5,0.499-((E27-Thresholds!$E$5)/(Thresholds!$F$5-Thresholds!$E$5))*0.279,MAX(0.02,0.2-((E27-Thresholds!$G$5)/(Thresholds!$H$5-Thresholds!$G$5))*0.18)))),3)</f>
        <v>0.62</v>
      </c>
      <c r="M27" s="3">
        <f>ROUND(IF(F27&lt;=Thresholds!$B$6,1-(F27/Thresholds!$B$6)*0.24,IF(F27&lt;=Thresholds!$D$6,0.75-((F27-Thresholds!$C$6)/(Thresholds!$D$6-Thresholds!$C$6))*0.249,IF(F27&lt;=Thresholds!$F$6,0.499-((F27-Thresholds!$E$6)/(Thresholds!$F$6-Thresholds!$E$6))*0.279,MAX(0.02,0.2-((F27-Thresholds!$G$6)/(Thresholds!$H$6-Thresholds!$G$6))*0.18)))),3)</f>
        <v>0.84699999999999998</v>
      </c>
      <c r="N27" s="3">
        <f>ROUND(IF(G27&lt;=Thresholds!$B$7,1-(G27/Thresholds!$B$7)*0.24,IF(G27&lt;=Thresholds!$D$7,0.75-((G27-Thresholds!$C$7)/(Thresholds!$D$7-Thresholds!$C$7))*0.249,IF(G27&lt;=Thresholds!$F$7,0.499-((G27-Thresholds!$E$7)/(Thresholds!$F$7-Thresholds!$E$7))*0.279,MAX(0.02,0.2-((G27-Thresholds!$G$7)/(Thresholds!$H$7-Thresholds!$G$7))*0.18)))),3)</f>
        <v>0.89200000000000002</v>
      </c>
      <c r="O27" s="3">
        <f>ROUND(IF(H27&lt;=Thresholds!$B$8,1-(H27/Thresholds!$B$8)*0.24,IF(H27&lt;=Thresholds!$D$8,0.75-((H27-Thresholds!$C$8)/(Thresholds!$D$8-Thresholds!$C$8))*0.249,IF(H27&lt;=Thresholds!$F$8,0.499-((H27-Thresholds!$E$8)/(Thresholds!$F$8-Thresholds!$E$8))*0.279,MAX(0.02,0.2-((H27-Thresholds!$G$8)/(Thresholds!$H$8-Thresholds!$G$8))*0.18)))),3)</f>
        <v>0.85499999999999998</v>
      </c>
      <c r="P27" s="3">
        <f t="shared" si="0"/>
        <v>0.62</v>
      </c>
      <c r="Q27" t="str">
        <f t="shared" si="1"/>
        <v>Moderate</v>
      </c>
      <c r="R27" s="4">
        <f t="shared" si="2"/>
        <v>1</v>
      </c>
      <c r="S27" t="str">
        <f>IF(AND(F27&gt;=10,F27&lt;=35,P27&gt;0.5),"ERROR_C27H27_POOR_CAP","OK")</f>
        <v>OK</v>
      </c>
    </row>
    <row r="28" spans="1:19">
      <c r="A28" t="s">
        <v>45</v>
      </c>
      <c r="B28" s="3">
        <v>68.623999999999995</v>
      </c>
      <c r="C28" s="3">
        <v>961.505</v>
      </c>
      <c r="D28" s="3">
        <v>19.652000000000001</v>
      </c>
      <c r="E28" s="3">
        <v>8.7170000000000005</v>
      </c>
      <c r="F28" s="3">
        <v>0.66300000000000003</v>
      </c>
      <c r="G28" s="3">
        <v>367.04399999999998</v>
      </c>
      <c r="H28" s="3">
        <v>2331.4189999999999</v>
      </c>
      <c r="I28" s="3">
        <f>ROUND(IF(B28&lt;=Thresholds!$B$2,1-(B28/Thresholds!$B$2)*0.24,IF(B28&lt;=Thresholds!$D$2,0.75-((B28-Thresholds!$C$2)/(Thresholds!$D$2-Thresholds!$C$2))*0.249,IF(B28&lt;=Thresholds!$F$2,0.499-((B28-Thresholds!$E$2)/(Thresholds!$F$2-Thresholds!$E$2))*0.279,MAX(0.02,0.2-((B28-Thresholds!$G$2)/(Thresholds!$H$2-Thresholds!$G$2))*0.18)))),3)</f>
        <v>0.83499999999999996</v>
      </c>
      <c r="J28" s="3">
        <f>ROUND(IF(C28&lt;=Thresholds!$B$3,1-(C28/Thresholds!$B$3)*0.24,IF(C28&lt;=Thresholds!$D$3,0.75-((C28-Thresholds!$C$3)/(Thresholds!$D$3-Thresholds!$C$3))*0.249,IF(C28&lt;=Thresholds!$F$3,0.499-((C28-Thresholds!$E$3)/(Thresholds!$F$3-Thresholds!$E$3))*0.279,MAX(0.02,0.2-((C28-Thresholds!$G$3)/(Thresholds!$H$3-Thresholds!$G$3))*0.18)))),3)</f>
        <v>0.23799999999999999</v>
      </c>
      <c r="K28" s="3">
        <f>ROUND(IF(D28&lt;=Thresholds!$B$4,1-(D28/Thresholds!$B$4)*0.24,IF(D28&lt;=Thresholds!$D$4,0.75-((D28-Thresholds!$C$4)/(Thresholds!$D$4-Thresholds!$C$4))*0.249,IF(D28&lt;=Thresholds!$F$4,0.499-((D28-Thresholds!$E$4)/(Thresholds!$F$4-Thresholds!$E$4))*0.279,MAX(0.02,0.2-((D28-Thresholds!$G$4)/(Thresholds!$H$4-Thresholds!$G$4))*0.18)))),3)</f>
        <v>0.92700000000000005</v>
      </c>
      <c r="L28" s="3">
        <f>ROUND(IF(E28&lt;=Thresholds!$B$5,1-(E28/Thresholds!$B$5)*0.24,IF(E28&lt;=Thresholds!$D$5,0.75-((E28-Thresholds!$C$5)/(Thresholds!$D$5-Thresholds!$C$5))*0.249,IF(E28&lt;=Thresholds!$F$5,0.499-((E28-Thresholds!$E$5)/(Thresholds!$F$5-Thresholds!$E$5))*0.279,MAX(0.02,0.2-((E28-Thresholds!$G$5)/(Thresholds!$H$5-Thresholds!$G$5))*0.18)))),3)</f>
        <v>0.95799999999999996</v>
      </c>
      <c r="M28" s="3">
        <f>ROUND(IF(F28&lt;=Thresholds!$B$6,1-(F28/Thresholds!$B$6)*0.24,IF(F28&lt;=Thresholds!$D$6,0.75-((F28-Thresholds!$C$6)/(Thresholds!$D$6-Thresholds!$C$6))*0.249,IF(F28&lt;=Thresholds!$F$6,0.499-((F28-Thresholds!$E$6)/(Thresholds!$F$6-Thresholds!$E$6))*0.279,MAX(0.02,0.2-((F28-Thresholds!$G$6)/(Thresholds!$H$6-Thresholds!$G$6))*0.18)))),3)</f>
        <v>0.84099999999999997</v>
      </c>
      <c r="N28" s="3">
        <f>ROUND(IF(G28&lt;=Thresholds!$B$7,1-(G28/Thresholds!$B$7)*0.24,IF(G28&lt;=Thresholds!$D$7,0.75-((G28-Thresholds!$C$7)/(Thresholds!$D$7-Thresholds!$C$7))*0.249,IF(G28&lt;=Thresholds!$F$7,0.499-((G28-Thresholds!$E$7)/(Thresholds!$F$7-Thresholds!$E$7))*0.279,MAX(0.02,0.2-((G28-Thresholds!$G$7)/(Thresholds!$H$7-Thresholds!$G$7))*0.18)))),3)</f>
        <v>0.73199999999999998</v>
      </c>
      <c r="O28" s="3">
        <f>ROUND(IF(H28&lt;=Thresholds!$B$8,1-(H28/Thresholds!$B$8)*0.24,IF(H28&lt;=Thresholds!$D$8,0.75-((H28-Thresholds!$C$8)/(Thresholds!$D$8-Thresholds!$C$8))*0.249,IF(H28&lt;=Thresholds!$F$8,0.499-((H28-Thresholds!$E$8)/(Thresholds!$F$8-Thresholds!$E$8))*0.279,MAX(0.02,0.2-((H28-Thresholds!$G$8)/(Thresholds!$H$8-Thresholds!$G$8))*0.18)))),3)</f>
        <v>0.77600000000000002</v>
      </c>
      <c r="P28" s="3">
        <f t="shared" si="0"/>
        <v>0.23799999999999999</v>
      </c>
      <c r="Q28" t="str">
        <f t="shared" si="1"/>
        <v>Poor</v>
      </c>
      <c r="R28" s="4">
        <f t="shared" si="2"/>
        <v>0</v>
      </c>
      <c r="S28" t="str">
        <f>IF(AND(F28&gt;=10,F28&lt;=35,P28&gt;0.5),"ERROR_C28H28_POOR_CAP","OK")</f>
        <v>OK</v>
      </c>
    </row>
    <row r="29" spans="1:19">
      <c r="A29" t="s">
        <v>46</v>
      </c>
      <c r="B29" s="3">
        <v>53.058999999999997</v>
      </c>
      <c r="C29" s="3">
        <v>1543.675</v>
      </c>
      <c r="D29" s="3">
        <v>24.800999999999998</v>
      </c>
      <c r="E29" s="3">
        <v>5.7679999999999998</v>
      </c>
      <c r="F29" s="3">
        <v>0.28199999999999997</v>
      </c>
      <c r="G29" s="3">
        <v>112.258</v>
      </c>
      <c r="H29" s="3">
        <v>3502.127</v>
      </c>
      <c r="I29" s="3">
        <f>ROUND(IF(B29&lt;=Thresholds!$B$2,1-(B29/Thresholds!$B$2)*0.24,IF(B29&lt;=Thresholds!$D$2,0.75-((B29-Thresholds!$C$2)/(Thresholds!$D$2-Thresholds!$C$2))*0.249,IF(B29&lt;=Thresholds!$F$2,0.499-((B29-Thresholds!$E$2)/(Thresholds!$F$2-Thresholds!$E$2))*0.279,MAX(0.02,0.2-((B29-Thresholds!$G$2)/(Thresholds!$H$2-Thresholds!$G$2))*0.18)))),3)</f>
        <v>0.873</v>
      </c>
      <c r="J29" s="3">
        <f>ROUND(IF(C29&lt;=Thresholds!$B$3,1-(C29/Thresholds!$B$3)*0.24,IF(C29&lt;=Thresholds!$D$3,0.75-((C29-Thresholds!$C$3)/(Thresholds!$D$3-Thresholds!$C$3))*0.249,IF(C29&lt;=Thresholds!$F$3,0.499-((C29-Thresholds!$E$3)/(Thresholds!$F$3-Thresholds!$E$3))*0.279,MAX(0.02,0.2-((C29-Thresholds!$G$3)/(Thresholds!$H$3-Thresholds!$G$3))*0.18)))),3)</f>
        <v>0.29799999999999999</v>
      </c>
      <c r="K29" s="3">
        <f>ROUND(IF(D29&lt;=Thresholds!$B$4,1-(D29/Thresholds!$B$4)*0.24,IF(D29&lt;=Thresholds!$D$4,0.75-((D29-Thresholds!$C$4)/(Thresholds!$D$4-Thresholds!$C$4))*0.249,IF(D29&lt;=Thresholds!$F$4,0.499-((D29-Thresholds!$E$4)/(Thresholds!$F$4-Thresholds!$E$4))*0.279,MAX(0.02,0.2-((D29-Thresholds!$G$4)/(Thresholds!$H$4-Thresholds!$G$4))*0.18)))),3)</f>
        <v>0.90800000000000003</v>
      </c>
      <c r="L29" s="3">
        <f>ROUND(IF(E29&lt;=Thresholds!$B$5,1-(E29/Thresholds!$B$5)*0.24,IF(E29&lt;=Thresholds!$D$5,0.75-((E29-Thresholds!$C$5)/(Thresholds!$D$5-Thresholds!$C$5))*0.249,IF(E29&lt;=Thresholds!$F$5,0.499-((E29-Thresholds!$E$5)/(Thresholds!$F$5-Thresholds!$E$5))*0.279,MAX(0.02,0.2-((E29-Thresholds!$G$5)/(Thresholds!$H$5-Thresholds!$G$5))*0.18)))),3)</f>
        <v>0.97199999999999998</v>
      </c>
      <c r="M29" s="3">
        <f>ROUND(IF(F29&lt;=Thresholds!$B$6,1-(F29/Thresholds!$B$6)*0.24,IF(F29&lt;=Thresholds!$D$6,0.75-((F29-Thresholds!$C$6)/(Thresholds!$D$6-Thresholds!$C$6))*0.249,IF(F29&lt;=Thresholds!$F$6,0.499-((F29-Thresholds!$E$6)/(Thresholds!$F$6-Thresholds!$E$6))*0.279,MAX(0.02,0.2-((F29-Thresholds!$G$6)/(Thresholds!$H$6-Thresholds!$G$6))*0.18)))),3)</f>
        <v>0.93200000000000005</v>
      </c>
      <c r="N29" s="3">
        <f>ROUND(IF(G29&lt;=Thresholds!$B$7,1-(G29/Thresholds!$B$7)*0.24,IF(G29&lt;=Thresholds!$D$7,0.75-((G29-Thresholds!$C$7)/(Thresholds!$D$7-Thresholds!$C$7))*0.249,IF(G29&lt;=Thresholds!$F$7,0.499-((G29-Thresholds!$E$7)/(Thresholds!$F$7-Thresholds!$E$7))*0.279,MAX(0.02,0.2-((G29-Thresholds!$G$7)/(Thresholds!$H$7-Thresholds!$G$7))*0.18)))),3)</f>
        <v>0.92300000000000004</v>
      </c>
      <c r="O29" s="3">
        <f>ROUND(IF(H29&lt;=Thresholds!$B$8,1-(H29/Thresholds!$B$8)*0.24,IF(H29&lt;=Thresholds!$D$8,0.75-((H29-Thresholds!$C$8)/(Thresholds!$D$8-Thresholds!$C$8))*0.249,IF(H29&lt;=Thresholds!$F$8,0.499-((H29-Thresholds!$E$8)/(Thresholds!$F$8-Thresholds!$E$8))*0.279,MAX(0.02,0.2-((H29-Thresholds!$G$8)/(Thresholds!$H$8-Thresholds!$G$8))*0.18)))),3)</f>
        <v>0.58399999999999996</v>
      </c>
      <c r="P29" s="3">
        <f t="shared" si="0"/>
        <v>0.29799999999999999</v>
      </c>
      <c r="Q29" t="str">
        <f t="shared" si="1"/>
        <v>Poor</v>
      </c>
      <c r="R29" s="4">
        <f t="shared" si="2"/>
        <v>0</v>
      </c>
      <c r="S29" t="str">
        <f>IF(AND(F29&gt;=10,F29&lt;=35,P29&gt;0.5),"ERROR_C29H29_POOR_CAP","OK")</f>
        <v>OK</v>
      </c>
    </row>
    <row r="30" spans="1:19">
      <c r="A30" t="s">
        <v>47</v>
      </c>
      <c r="B30" s="3">
        <v>33.441000000000003</v>
      </c>
      <c r="C30" s="3">
        <v>81.626000000000005</v>
      </c>
      <c r="D30" s="3">
        <v>61.228999999999999</v>
      </c>
      <c r="E30" s="3">
        <v>8.8789999999999996</v>
      </c>
      <c r="F30" s="3">
        <v>0.16</v>
      </c>
      <c r="G30" s="3">
        <v>53.088999999999999</v>
      </c>
      <c r="H30" s="3">
        <v>1438.9059999999999</v>
      </c>
      <c r="I30" s="3">
        <f>ROUND(IF(B30&lt;=Thresholds!$B$2,1-(B30/Thresholds!$B$2)*0.24,IF(B30&lt;=Thresholds!$D$2,0.75-((B30-Thresholds!$C$2)/(Thresholds!$D$2-Thresholds!$C$2))*0.249,IF(B30&lt;=Thresholds!$F$2,0.499-((B30-Thresholds!$E$2)/(Thresholds!$F$2-Thresholds!$E$2))*0.279,MAX(0.02,0.2-((B30-Thresholds!$G$2)/(Thresholds!$H$2-Thresholds!$G$2))*0.18)))),3)</f>
        <v>0.92</v>
      </c>
      <c r="J30" s="3">
        <f>ROUND(IF(C30&lt;=Thresholds!$B$3,1-(C30/Thresholds!$B$3)*0.24,IF(C30&lt;=Thresholds!$D$3,0.75-((C30-Thresholds!$C$3)/(Thresholds!$D$3-Thresholds!$C$3))*0.249,IF(C30&lt;=Thresholds!$F$3,0.499-((C30-Thresholds!$E$3)/(Thresholds!$F$3-Thresholds!$E$3))*0.279,MAX(0.02,0.2-((C30-Thresholds!$G$3)/(Thresholds!$H$3-Thresholds!$G$3))*0.18)))),3)</f>
        <v>0.83699999999999997</v>
      </c>
      <c r="K30" s="3">
        <f>ROUND(IF(D30&lt;=Thresholds!$B$4,1-(D30/Thresholds!$B$4)*0.24,IF(D30&lt;=Thresholds!$D$4,0.75-((D30-Thresholds!$C$4)/(Thresholds!$D$4-Thresholds!$C$4))*0.249,IF(D30&lt;=Thresholds!$F$4,0.499-((D30-Thresholds!$E$4)/(Thresholds!$F$4-Thresholds!$E$4))*0.279,MAX(0.02,0.2-((D30-Thresholds!$G$4)/(Thresholds!$H$4-Thresholds!$G$4))*0.18)))),3)</f>
        <v>0.77400000000000002</v>
      </c>
      <c r="L30" s="3">
        <f>ROUND(IF(E30&lt;=Thresholds!$B$5,1-(E30/Thresholds!$B$5)*0.24,IF(E30&lt;=Thresholds!$D$5,0.75-((E30-Thresholds!$C$5)/(Thresholds!$D$5-Thresholds!$C$5))*0.249,IF(E30&lt;=Thresholds!$F$5,0.499-((E30-Thresholds!$E$5)/(Thresholds!$F$5-Thresholds!$E$5))*0.279,MAX(0.02,0.2-((E30-Thresholds!$G$5)/(Thresholds!$H$5-Thresholds!$G$5))*0.18)))),3)</f>
        <v>0.95699999999999996</v>
      </c>
      <c r="M30" s="3">
        <f>ROUND(IF(F30&lt;=Thresholds!$B$6,1-(F30/Thresholds!$B$6)*0.24,IF(F30&lt;=Thresholds!$D$6,0.75-((F30-Thresholds!$C$6)/(Thresholds!$D$6-Thresholds!$C$6))*0.249,IF(F30&lt;=Thresholds!$F$6,0.499-((F30-Thresholds!$E$6)/(Thresholds!$F$6-Thresholds!$E$6))*0.279,MAX(0.02,0.2-((F30-Thresholds!$G$6)/(Thresholds!$H$6-Thresholds!$G$6))*0.18)))),3)</f>
        <v>0.96199999999999997</v>
      </c>
      <c r="N30" s="3">
        <f>ROUND(IF(G30&lt;=Thresholds!$B$7,1-(G30/Thresholds!$B$7)*0.24,IF(G30&lt;=Thresholds!$D$7,0.75-((G30-Thresholds!$C$7)/(Thresholds!$D$7-Thresholds!$C$7))*0.249,IF(G30&lt;=Thresholds!$F$7,0.499-((G30-Thresholds!$E$7)/(Thresholds!$F$7-Thresholds!$E$7))*0.279,MAX(0.02,0.2-((G30-Thresholds!$G$7)/(Thresholds!$H$7-Thresholds!$G$7))*0.18)))),3)</f>
        <v>0.96399999999999997</v>
      </c>
      <c r="O30" s="3">
        <f>ROUND(IF(H30&lt;=Thresholds!$B$8,1-(H30/Thresholds!$B$8)*0.24,IF(H30&lt;=Thresholds!$D$8,0.75-((H30-Thresholds!$C$8)/(Thresholds!$D$8-Thresholds!$C$8))*0.249,IF(H30&lt;=Thresholds!$F$8,0.499-((H30-Thresholds!$E$8)/(Thresholds!$F$8-Thresholds!$E$8))*0.279,MAX(0.02,0.2-((H30-Thresholds!$G$8)/(Thresholds!$H$8-Thresholds!$G$8))*0.18)))),3)</f>
        <v>0.86199999999999999</v>
      </c>
      <c r="P30" s="3">
        <f t="shared" si="0"/>
        <v>0.77400000000000002</v>
      </c>
      <c r="Q30" t="str">
        <f t="shared" si="1"/>
        <v>Healthy</v>
      </c>
      <c r="R30" s="4">
        <f t="shared" si="2"/>
        <v>1</v>
      </c>
      <c r="S30" t="str">
        <f>IF(AND(F30&gt;=10,F30&lt;=35,P30&gt;0.5),"ERROR_C30H30_POOR_CAP","OK")</f>
        <v>OK</v>
      </c>
    </row>
    <row r="31" spans="1:19">
      <c r="A31" t="s">
        <v>48</v>
      </c>
      <c r="B31" s="3">
        <v>31.766999999999999</v>
      </c>
      <c r="C31" s="3">
        <v>30.012</v>
      </c>
      <c r="D31" s="3">
        <v>96.876999999999995</v>
      </c>
      <c r="E31" s="3">
        <v>35.155999999999999</v>
      </c>
      <c r="F31" s="3">
        <v>0.86</v>
      </c>
      <c r="G31" s="3">
        <v>185.54900000000001</v>
      </c>
      <c r="H31" s="3">
        <v>3744.1930000000002</v>
      </c>
      <c r="I31" s="3">
        <f>ROUND(IF(B31&lt;=Thresholds!$B$2,1-(B31/Thresholds!$B$2)*0.24,IF(B31&lt;=Thresholds!$D$2,0.75-((B31-Thresholds!$C$2)/(Thresholds!$D$2-Thresholds!$C$2))*0.249,IF(B31&lt;=Thresholds!$F$2,0.499-((B31-Thresholds!$E$2)/(Thresholds!$F$2-Thresholds!$E$2))*0.279,MAX(0.02,0.2-((B31-Thresholds!$G$2)/(Thresholds!$H$2-Thresholds!$G$2))*0.18)))),3)</f>
        <v>0.92400000000000004</v>
      </c>
      <c r="J31" s="3">
        <f>ROUND(IF(C31&lt;=Thresholds!$B$3,1-(C31/Thresholds!$B$3)*0.24,IF(C31&lt;=Thresholds!$D$3,0.75-((C31-Thresholds!$C$3)/(Thresholds!$D$3-Thresholds!$C$3))*0.249,IF(C31&lt;=Thresholds!$F$3,0.499-((C31-Thresholds!$E$3)/(Thresholds!$F$3-Thresholds!$E$3))*0.279,MAX(0.02,0.2-((C31-Thresholds!$G$3)/(Thresholds!$H$3-Thresholds!$G$3))*0.18)))),3)</f>
        <v>0.94</v>
      </c>
      <c r="K31" s="3">
        <f>ROUND(IF(D31&lt;=Thresholds!$B$4,1-(D31/Thresholds!$B$4)*0.24,IF(D31&lt;=Thresholds!$D$4,0.75-((D31-Thresholds!$C$4)/(Thresholds!$D$4-Thresholds!$C$4))*0.249,IF(D31&lt;=Thresholds!$F$4,0.499-((D31-Thresholds!$E$4)/(Thresholds!$F$4-Thresholds!$E$4))*0.279,MAX(0.02,0.2-((D31-Thresholds!$G$4)/(Thresholds!$H$4-Thresholds!$G$4))*0.18)))),3)</f>
        <v>0.52400000000000002</v>
      </c>
      <c r="L31" s="3">
        <f>ROUND(IF(E31&lt;=Thresholds!$B$5,1-(E31/Thresholds!$B$5)*0.24,IF(E31&lt;=Thresholds!$D$5,0.75-((E31-Thresholds!$C$5)/(Thresholds!$D$5-Thresholds!$C$5))*0.249,IF(E31&lt;=Thresholds!$F$5,0.499-((E31-Thresholds!$E$5)/(Thresholds!$F$5-Thresholds!$E$5))*0.279,MAX(0.02,0.2-((E31-Thresholds!$G$5)/(Thresholds!$H$5-Thresholds!$G$5))*0.18)))),3)</f>
        <v>0.83099999999999996</v>
      </c>
      <c r="M31" s="3">
        <f>ROUND(IF(F31&lt;=Thresholds!$B$6,1-(F31/Thresholds!$B$6)*0.24,IF(F31&lt;=Thresholds!$D$6,0.75-((F31-Thresholds!$C$6)/(Thresholds!$D$6-Thresholds!$C$6))*0.249,IF(F31&lt;=Thresholds!$F$6,0.499-((F31-Thresholds!$E$6)/(Thresholds!$F$6-Thresholds!$E$6))*0.279,MAX(0.02,0.2-((F31-Thresholds!$G$6)/(Thresholds!$H$6-Thresholds!$G$6))*0.18)))),3)</f>
        <v>0.79400000000000004</v>
      </c>
      <c r="N31" s="3">
        <f>ROUND(IF(G31&lt;=Thresholds!$B$7,1-(G31/Thresholds!$B$7)*0.24,IF(G31&lt;=Thresholds!$D$7,0.75-((G31-Thresholds!$C$7)/(Thresholds!$D$7-Thresholds!$C$7))*0.249,IF(G31&lt;=Thresholds!$F$7,0.499-((G31-Thresholds!$E$7)/(Thresholds!$F$7-Thresholds!$E$7))*0.279,MAX(0.02,0.2-((G31-Thresholds!$G$7)/(Thresholds!$H$7-Thresholds!$G$7))*0.18)))),3)</f>
        <v>0.873</v>
      </c>
      <c r="O31" s="3">
        <f>ROUND(IF(H31&lt;=Thresholds!$B$8,1-(H31/Thresholds!$B$8)*0.24,IF(H31&lt;=Thresholds!$D$8,0.75-((H31-Thresholds!$C$8)/(Thresholds!$D$8-Thresholds!$C$8))*0.249,IF(H31&lt;=Thresholds!$F$8,0.499-((H31-Thresholds!$E$8)/(Thresholds!$F$8-Thresholds!$E$8))*0.279,MAX(0.02,0.2-((H31-Thresholds!$G$8)/(Thresholds!$H$8-Thresholds!$G$8))*0.18)))),3)</f>
        <v>0.54300000000000004</v>
      </c>
      <c r="P31" s="3">
        <f t="shared" si="0"/>
        <v>0.52400000000000002</v>
      </c>
      <c r="Q31" t="str">
        <f t="shared" si="1"/>
        <v>Moderate</v>
      </c>
      <c r="R31" s="4">
        <f t="shared" si="2"/>
        <v>1</v>
      </c>
      <c r="S31" t="str">
        <f>IF(AND(F31&gt;=10,F31&lt;=35,P31&gt;0.5),"ERROR_C31H31_POOR_CAP","OK")</f>
        <v>OK</v>
      </c>
    </row>
    <row r="32" spans="1:19">
      <c r="A32" t="s">
        <v>49</v>
      </c>
      <c r="B32" s="3">
        <v>711.62699999999995</v>
      </c>
      <c r="C32" s="3">
        <v>93.908000000000001</v>
      </c>
      <c r="D32" s="3">
        <v>42.591999999999999</v>
      </c>
      <c r="E32" s="3">
        <v>14.943</v>
      </c>
      <c r="F32" s="3">
        <v>0.754</v>
      </c>
      <c r="G32" s="3">
        <v>200.934</v>
      </c>
      <c r="H32" s="3">
        <v>3318.84</v>
      </c>
      <c r="I32" s="3">
        <f>ROUND(IF(B32&lt;=Thresholds!$B$2,1-(B32/Thresholds!$B$2)*0.24,IF(B32&lt;=Thresholds!$D$2,0.75-((B32-Thresholds!$C$2)/(Thresholds!$D$2-Thresholds!$C$2))*0.249,IF(B32&lt;=Thresholds!$F$2,0.499-((B32-Thresholds!$E$2)/(Thresholds!$F$2-Thresholds!$E$2))*0.279,MAX(0.02,0.2-((B32-Thresholds!$G$2)/(Thresholds!$H$2-Thresholds!$G$2))*0.18)))),3)</f>
        <v>0.496</v>
      </c>
      <c r="J32" s="3">
        <f>ROUND(IF(C32&lt;=Thresholds!$B$3,1-(C32/Thresholds!$B$3)*0.24,IF(C32&lt;=Thresholds!$D$3,0.75-((C32-Thresholds!$C$3)/(Thresholds!$D$3-Thresholds!$C$3))*0.249,IF(C32&lt;=Thresholds!$F$3,0.499-((C32-Thresholds!$E$3)/(Thresholds!$F$3-Thresholds!$E$3))*0.279,MAX(0.02,0.2-((C32-Thresholds!$G$3)/(Thresholds!$H$3-Thresholds!$G$3))*0.18)))),3)</f>
        <v>0.81200000000000006</v>
      </c>
      <c r="K32" s="3">
        <f>ROUND(IF(D32&lt;=Thresholds!$B$4,1-(D32/Thresholds!$B$4)*0.24,IF(D32&lt;=Thresholds!$D$4,0.75-((D32-Thresholds!$C$4)/(Thresholds!$D$4-Thresholds!$C$4))*0.249,IF(D32&lt;=Thresholds!$F$4,0.499-((D32-Thresholds!$E$4)/(Thresholds!$F$4-Thresholds!$E$4))*0.279,MAX(0.02,0.2-((D32-Thresholds!$G$4)/(Thresholds!$H$4-Thresholds!$G$4))*0.18)))),3)</f>
        <v>0.84299999999999997</v>
      </c>
      <c r="L32" s="3">
        <f>ROUND(IF(E32&lt;=Thresholds!$B$5,1-(E32/Thresholds!$B$5)*0.24,IF(E32&lt;=Thresholds!$D$5,0.75-((E32-Thresholds!$C$5)/(Thresholds!$D$5-Thresholds!$C$5))*0.249,IF(E32&lt;=Thresholds!$F$5,0.499-((E32-Thresholds!$E$5)/(Thresholds!$F$5-Thresholds!$E$5))*0.279,MAX(0.02,0.2-((E32-Thresholds!$G$5)/(Thresholds!$H$5-Thresholds!$G$5))*0.18)))),3)</f>
        <v>0.92800000000000005</v>
      </c>
      <c r="M32" s="3">
        <f>ROUND(IF(F32&lt;=Thresholds!$B$6,1-(F32/Thresholds!$B$6)*0.24,IF(F32&lt;=Thresholds!$D$6,0.75-((F32-Thresholds!$C$6)/(Thresholds!$D$6-Thresholds!$C$6))*0.249,IF(F32&lt;=Thresholds!$F$6,0.499-((F32-Thresholds!$E$6)/(Thresholds!$F$6-Thresholds!$E$6))*0.279,MAX(0.02,0.2-((F32-Thresholds!$G$6)/(Thresholds!$H$6-Thresholds!$G$6))*0.18)))),3)</f>
        <v>0.81899999999999995</v>
      </c>
      <c r="N32" s="3">
        <f>ROUND(IF(G32&lt;=Thresholds!$B$7,1-(G32/Thresholds!$B$7)*0.24,IF(G32&lt;=Thresholds!$D$7,0.75-((G32-Thresholds!$C$7)/(Thresholds!$D$7-Thresholds!$C$7))*0.249,IF(G32&lt;=Thresholds!$F$7,0.499-((G32-Thresholds!$E$7)/(Thresholds!$F$7-Thresholds!$E$7))*0.279,MAX(0.02,0.2-((G32-Thresholds!$G$7)/(Thresholds!$H$7-Thresholds!$G$7))*0.18)))),3)</f>
        <v>0.86199999999999999</v>
      </c>
      <c r="O32" s="3">
        <f>ROUND(IF(H32&lt;=Thresholds!$B$8,1-(H32/Thresholds!$B$8)*0.24,IF(H32&lt;=Thresholds!$D$8,0.75-((H32-Thresholds!$C$8)/(Thresholds!$D$8-Thresholds!$C$8))*0.249,IF(H32&lt;=Thresholds!$F$8,0.499-((H32-Thresholds!$E$8)/(Thresholds!$F$8-Thresholds!$E$8))*0.279,MAX(0.02,0.2-((H32-Thresholds!$G$8)/(Thresholds!$H$8-Thresholds!$G$8))*0.18)))),3)</f>
        <v>0.61399999999999999</v>
      </c>
      <c r="P32" s="3">
        <f t="shared" si="0"/>
        <v>0.496</v>
      </c>
      <c r="Q32" t="str">
        <f t="shared" si="1"/>
        <v>Poor</v>
      </c>
      <c r="R32" s="4">
        <f t="shared" si="2"/>
        <v>0</v>
      </c>
      <c r="S32" t="str">
        <f>IF(AND(F32&gt;=10,F32&lt;=35,P32&gt;0.5),"ERROR_C32H32_POOR_CAP","OK")</f>
        <v>OK</v>
      </c>
    </row>
    <row r="33" spans="1:19">
      <c r="A33" t="s">
        <v>50</v>
      </c>
      <c r="B33" s="3">
        <v>40.076000000000001</v>
      </c>
      <c r="C33" s="3">
        <v>68.988</v>
      </c>
      <c r="D33" s="3">
        <v>29.789000000000001</v>
      </c>
      <c r="E33" s="3">
        <v>4.4870000000000001</v>
      </c>
      <c r="F33" s="3">
        <v>0.39600000000000002</v>
      </c>
      <c r="G33" s="3">
        <v>327.75200000000001</v>
      </c>
      <c r="H33" s="3">
        <v>10399.909</v>
      </c>
      <c r="I33" s="3">
        <f>ROUND(IF(B33&lt;=Thresholds!$B$2,1-(B33/Thresholds!$B$2)*0.24,IF(B33&lt;=Thresholds!$D$2,0.75-((B33-Thresholds!$C$2)/(Thresholds!$D$2-Thresholds!$C$2))*0.249,IF(B33&lt;=Thresholds!$F$2,0.499-((B33-Thresholds!$E$2)/(Thresholds!$F$2-Thresholds!$E$2))*0.279,MAX(0.02,0.2-((B33-Thresholds!$G$2)/(Thresholds!$H$2-Thresholds!$G$2))*0.18)))),3)</f>
        <v>0.90400000000000003</v>
      </c>
      <c r="J33" s="3">
        <f>ROUND(IF(C33&lt;=Thresholds!$B$3,1-(C33/Thresholds!$B$3)*0.24,IF(C33&lt;=Thresholds!$D$3,0.75-((C33-Thresholds!$C$3)/(Thresholds!$D$3-Thresholds!$C$3))*0.249,IF(C33&lt;=Thresholds!$F$3,0.499-((C33-Thresholds!$E$3)/(Thresholds!$F$3-Thresholds!$E$3))*0.279,MAX(0.02,0.2-((C33-Thresholds!$G$3)/(Thresholds!$H$3-Thresholds!$G$3))*0.18)))),3)</f>
        <v>0.86199999999999999</v>
      </c>
      <c r="K33" s="3">
        <f>ROUND(IF(D33&lt;=Thresholds!$B$4,1-(D33/Thresholds!$B$4)*0.24,IF(D33&lt;=Thresholds!$D$4,0.75-((D33-Thresholds!$C$4)/(Thresholds!$D$4-Thresholds!$C$4))*0.249,IF(D33&lt;=Thresholds!$F$4,0.499-((D33-Thresholds!$E$4)/(Thresholds!$F$4-Thresholds!$E$4))*0.279,MAX(0.02,0.2-((D33-Thresholds!$G$4)/(Thresholds!$H$4-Thresholds!$G$4))*0.18)))),3)</f>
        <v>0.89</v>
      </c>
      <c r="L33" s="3">
        <f>ROUND(IF(E33&lt;=Thresholds!$B$5,1-(E33/Thresholds!$B$5)*0.24,IF(E33&lt;=Thresholds!$D$5,0.75-((E33-Thresholds!$C$5)/(Thresholds!$D$5-Thresholds!$C$5))*0.249,IF(E33&lt;=Thresholds!$F$5,0.499-((E33-Thresholds!$E$5)/(Thresholds!$F$5-Thresholds!$E$5))*0.279,MAX(0.02,0.2-((E33-Thresholds!$G$5)/(Thresholds!$H$5-Thresholds!$G$5))*0.18)))),3)</f>
        <v>0.97799999999999998</v>
      </c>
      <c r="M33" s="3">
        <f>ROUND(IF(F33&lt;=Thresholds!$B$6,1-(F33/Thresholds!$B$6)*0.24,IF(F33&lt;=Thresholds!$D$6,0.75-((F33-Thresholds!$C$6)/(Thresholds!$D$6-Thresholds!$C$6))*0.249,IF(F33&lt;=Thresholds!$F$6,0.499-((F33-Thresholds!$E$6)/(Thresholds!$F$6-Thresholds!$E$6))*0.279,MAX(0.02,0.2-((F33-Thresholds!$G$6)/(Thresholds!$H$6-Thresholds!$G$6))*0.18)))),3)</f>
        <v>0.90500000000000003</v>
      </c>
      <c r="N33" s="3">
        <f>ROUND(IF(G33&lt;=Thresholds!$B$7,1-(G33/Thresholds!$B$7)*0.24,IF(G33&lt;=Thresholds!$D$7,0.75-((G33-Thresholds!$C$7)/(Thresholds!$D$7-Thresholds!$C$7))*0.249,IF(G33&lt;=Thresholds!$F$7,0.499-((G33-Thresholds!$E$7)/(Thresholds!$F$7-Thresholds!$E$7))*0.279,MAX(0.02,0.2-((G33-Thresholds!$G$7)/(Thresholds!$H$7-Thresholds!$G$7))*0.18)))),3)</f>
        <v>0.77500000000000002</v>
      </c>
      <c r="O33" s="3">
        <f>ROUND(IF(H33&lt;=Thresholds!$B$8,1-(H33/Thresholds!$B$8)*0.24,IF(H33&lt;=Thresholds!$D$8,0.75-((H33-Thresholds!$C$8)/(Thresholds!$D$8-Thresholds!$C$8))*0.249,IF(H33&lt;=Thresholds!$F$8,0.499-((H33-Thresholds!$E$8)/(Thresholds!$F$8-Thresholds!$E$8))*0.279,MAX(0.02,0.2-((H33-Thresholds!$G$8)/(Thresholds!$H$8-Thresholds!$G$8))*0.18)))),3)</f>
        <v>0.20699999999999999</v>
      </c>
      <c r="P33" s="3">
        <f t="shared" si="0"/>
        <v>0.20699999999999999</v>
      </c>
      <c r="Q33" t="str">
        <f t="shared" si="1"/>
        <v>Poor</v>
      </c>
      <c r="R33" s="4">
        <f t="shared" si="2"/>
        <v>0</v>
      </c>
      <c r="S33" t="str">
        <f>IF(AND(F33&gt;=10,F33&lt;=35,P33&gt;0.5),"ERROR_C33H33_POOR_CAP","OK")</f>
        <v>OK</v>
      </c>
    </row>
    <row r="34" spans="1:19">
      <c r="A34" t="s">
        <v>51</v>
      </c>
      <c r="B34" s="3">
        <v>28.704999999999998</v>
      </c>
      <c r="C34" s="3">
        <v>17.718</v>
      </c>
      <c r="D34" s="3">
        <v>51.421999999999997</v>
      </c>
      <c r="E34" s="3">
        <v>44.496000000000002</v>
      </c>
      <c r="F34" s="3">
        <v>0.436</v>
      </c>
      <c r="G34" s="3">
        <v>223.87</v>
      </c>
      <c r="H34" s="3">
        <v>492.06400000000002</v>
      </c>
      <c r="I34" s="3">
        <f>ROUND(IF(B34&lt;=Thresholds!$B$2,1-(B34/Thresholds!$B$2)*0.24,IF(B34&lt;=Thresholds!$D$2,0.75-((B34-Thresholds!$C$2)/(Thresholds!$D$2-Thresholds!$C$2))*0.249,IF(B34&lt;=Thresholds!$F$2,0.499-((B34-Thresholds!$E$2)/(Thresholds!$F$2-Thresholds!$E$2))*0.279,MAX(0.02,0.2-((B34-Thresholds!$G$2)/(Thresholds!$H$2-Thresholds!$G$2))*0.18)))),3)</f>
        <v>0.93100000000000005</v>
      </c>
      <c r="J34" s="3">
        <f>ROUND(IF(C34&lt;=Thresholds!$B$3,1-(C34/Thresholds!$B$3)*0.24,IF(C34&lt;=Thresholds!$D$3,0.75-((C34-Thresholds!$C$3)/(Thresholds!$D$3-Thresholds!$C$3))*0.249,IF(C34&lt;=Thresholds!$F$3,0.499-((C34-Thresholds!$E$3)/(Thresholds!$F$3-Thresholds!$E$3))*0.279,MAX(0.02,0.2-((C34-Thresholds!$G$3)/(Thresholds!$H$3-Thresholds!$G$3))*0.18)))),3)</f>
        <v>0.96499999999999997</v>
      </c>
      <c r="K34" s="3">
        <f>ROUND(IF(D34&lt;=Thresholds!$B$4,1-(D34/Thresholds!$B$4)*0.24,IF(D34&lt;=Thresholds!$D$4,0.75-((D34-Thresholds!$C$4)/(Thresholds!$D$4-Thresholds!$C$4))*0.249,IF(D34&lt;=Thresholds!$F$4,0.499-((D34-Thresholds!$E$4)/(Thresholds!$F$4-Thresholds!$E$4))*0.279,MAX(0.02,0.2-((D34-Thresholds!$G$4)/(Thresholds!$H$4-Thresholds!$G$4))*0.18)))),3)</f>
        <v>0.81</v>
      </c>
      <c r="L34" s="3">
        <f>ROUND(IF(E34&lt;=Thresholds!$B$5,1-(E34/Thresholds!$B$5)*0.24,IF(E34&lt;=Thresholds!$D$5,0.75-((E34-Thresholds!$C$5)/(Thresholds!$D$5-Thresholds!$C$5))*0.249,IF(E34&lt;=Thresholds!$F$5,0.499-((E34-Thresholds!$E$5)/(Thresholds!$F$5-Thresholds!$E$5))*0.279,MAX(0.02,0.2-((E34-Thresholds!$G$5)/(Thresholds!$H$5-Thresholds!$G$5))*0.18)))),3)</f>
        <v>0.78600000000000003</v>
      </c>
      <c r="M34" s="3">
        <f>ROUND(IF(F34&lt;=Thresholds!$B$6,1-(F34/Thresholds!$B$6)*0.24,IF(F34&lt;=Thresholds!$D$6,0.75-((F34-Thresholds!$C$6)/(Thresholds!$D$6-Thresholds!$C$6))*0.249,IF(F34&lt;=Thresholds!$F$6,0.499-((F34-Thresholds!$E$6)/(Thresholds!$F$6-Thresholds!$E$6))*0.279,MAX(0.02,0.2-((F34-Thresholds!$G$6)/(Thresholds!$H$6-Thresholds!$G$6))*0.18)))),3)</f>
        <v>0.89500000000000002</v>
      </c>
      <c r="N34" s="3">
        <f>ROUND(IF(G34&lt;=Thresholds!$B$7,1-(G34/Thresholds!$B$7)*0.24,IF(G34&lt;=Thresholds!$D$7,0.75-((G34-Thresholds!$C$7)/(Thresholds!$D$7-Thresholds!$C$7))*0.249,IF(G34&lt;=Thresholds!$F$7,0.499-((G34-Thresholds!$E$7)/(Thresholds!$F$7-Thresholds!$E$7))*0.279,MAX(0.02,0.2-((G34-Thresholds!$G$7)/(Thresholds!$H$7-Thresholds!$G$7))*0.18)))),3)</f>
        <v>0.84599999999999997</v>
      </c>
      <c r="O34" s="3">
        <f>ROUND(IF(H34&lt;=Thresholds!$B$8,1-(H34/Thresholds!$B$8)*0.24,IF(H34&lt;=Thresholds!$D$8,0.75-((H34-Thresholds!$C$8)/(Thresholds!$D$8-Thresholds!$C$8))*0.249,IF(H34&lt;=Thresholds!$F$8,0.499-((H34-Thresholds!$E$8)/(Thresholds!$F$8-Thresholds!$E$8))*0.279,MAX(0.02,0.2-((H34-Thresholds!$G$8)/(Thresholds!$H$8-Thresholds!$G$8))*0.18)))),3)</f>
        <v>0.95299999999999996</v>
      </c>
      <c r="P34" s="3">
        <f t="shared" si="0"/>
        <v>0.78600000000000003</v>
      </c>
      <c r="Q34" t="str">
        <f t="shared" si="1"/>
        <v>Healthy</v>
      </c>
      <c r="R34" s="4">
        <f t="shared" si="2"/>
        <v>1</v>
      </c>
      <c r="S34" t="str">
        <f>IF(AND(F34&gt;=10,F34&lt;=35,P34&gt;0.5),"ERROR_C34H34_POOR_CAP","OK")</f>
        <v>OK</v>
      </c>
    </row>
    <row r="35" spans="1:19">
      <c r="A35" t="s">
        <v>52</v>
      </c>
      <c r="B35" s="3">
        <v>87.138000000000005</v>
      </c>
      <c r="C35" s="3">
        <v>380.69799999999998</v>
      </c>
      <c r="D35" s="3">
        <v>53.314999999999998</v>
      </c>
      <c r="E35" s="3">
        <v>44.366999999999997</v>
      </c>
      <c r="F35" s="3">
        <v>7.3999999999999996E-2</v>
      </c>
      <c r="G35" s="3">
        <v>262.40800000000002</v>
      </c>
      <c r="H35" s="3">
        <v>913.94</v>
      </c>
      <c r="I35" s="3">
        <f>ROUND(IF(B35&lt;=Thresholds!$B$2,1-(B35/Thresholds!$B$2)*0.24,IF(B35&lt;=Thresholds!$D$2,0.75-((B35-Thresholds!$C$2)/(Thresholds!$D$2-Thresholds!$C$2))*0.249,IF(B35&lt;=Thresholds!$F$2,0.499-((B35-Thresholds!$E$2)/(Thresholds!$F$2-Thresholds!$E$2))*0.279,MAX(0.02,0.2-((B35-Thresholds!$G$2)/(Thresholds!$H$2-Thresholds!$G$2))*0.18)))),3)</f>
        <v>0.79100000000000004</v>
      </c>
      <c r="J35" s="3">
        <f>ROUND(IF(C35&lt;=Thresholds!$B$3,1-(C35/Thresholds!$B$3)*0.24,IF(C35&lt;=Thresholds!$D$3,0.75-((C35-Thresholds!$C$3)/(Thresholds!$D$3-Thresholds!$C$3))*0.249,IF(C35&lt;=Thresholds!$F$3,0.499-((C35-Thresholds!$E$3)/(Thresholds!$F$3-Thresholds!$E$3))*0.279,MAX(0.02,0.2-((C35-Thresholds!$G$3)/(Thresholds!$H$3-Thresholds!$G$3))*0.18)))),3)</f>
        <v>0.51800000000000002</v>
      </c>
      <c r="K35" s="3">
        <f>ROUND(IF(D35&lt;=Thresholds!$B$4,1-(D35/Thresholds!$B$4)*0.24,IF(D35&lt;=Thresholds!$D$4,0.75-((D35-Thresholds!$C$4)/(Thresholds!$D$4-Thresholds!$C$4))*0.249,IF(D35&lt;=Thresholds!$F$4,0.499-((D35-Thresholds!$E$4)/(Thresholds!$F$4-Thresholds!$E$4))*0.279,MAX(0.02,0.2-((D35-Thresholds!$G$4)/(Thresholds!$H$4-Thresholds!$G$4))*0.18)))),3)</f>
        <v>0.80300000000000005</v>
      </c>
      <c r="L35" s="3">
        <f>ROUND(IF(E35&lt;=Thresholds!$B$5,1-(E35/Thresholds!$B$5)*0.24,IF(E35&lt;=Thresholds!$D$5,0.75-((E35-Thresholds!$C$5)/(Thresholds!$D$5-Thresholds!$C$5))*0.249,IF(E35&lt;=Thresholds!$F$5,0.499-((E35-Thresholds!$E$5)/(Thresholds!$F$5-Thresholds!$E$5))*0.279,MAX(0.02,0.2-((E35-Thresholds!$G$5)/(Thresholds!$H$5-Thresholds!$G$5))*0.18)))),3)</f>
        <v>0.78700000000000003</v>
      </c>
      <c r="M35" s="3">
        <f>ROUND(IF(F35&lt;=Thresholds!$B$6,1-(F35/Thresholds!$B$6)*0.24,IF(F35&lt;=Thresholds!$D$6,0.75-((F35-Thresholds!$C$6)/(Thresholds!$D$6-Thresholds!$C$6))*0.249,IF(F35&lt;=Thresholds!$F$6,0.499-((F35-Thresholds!$E$6)/(Thresholds!$F$6-Thresholds!$E$6))*0.279,MAX(0.02,0.2-((F35-Thresholds!$G$6)/(Thresholds!$H$6-Thresholds!$G$6))*0.18)))),3)</f>
        <v>0.98199999999999998</v>
      </c>
      <c r="N35" s="3">
        <f>ROUND(IF(G35&lt;=Thresholds!$B$7,1-(G35/Thresholds!$B$7)*0.24,IF(G35&lt;=Thresholds!$D$7,0.75-((G35-Thresholds!$C$7)/(Thresholds!$D$7-Thresholds!$C$7))*0.249,IF(G35&lt;=Thresholds!$F$7,0.499-((G35-Thresholds!$E$7)/(Thresholds!$F$7-Thresholds!$E$7))*0.279,MAX(0.02,0.2-((G35-Thresholds!$G$7)/(Thresholds!$H$7-Thresholds!$G$7))*0.18)))),3)</f>
        <v>0.82</v>
      </c>
      <c r="O35" s="3">
        <f>ROUND(IF(H35&lt;=Thresholds!$B$8,1-(H35/Thresholds!$B$8)*0.24,IF(H35&lt;=Thresholds!$D$8,0.75-((H35-Thresholds!$C$8)/(Thresholds!$D$8-Thresholds!$C$8))*0.249,IF(H35&lt;=Thresholds!$F$8,0.499-((H35-Thresholds!$E$8)/(Thresholds!$F$8-Thresholds!$E$8))*0.279,MAX(0.02,0.2-((H35-Thresholds!$G$8)/(Thresholds!$H$8-Thresholds!$G$8))*0.18)))),3)</f>
        <v>0.91200000000000003</v>
      </c>
      <c r="P35" s="3">
        <f t="shared" si="0"/>
        <v>0.51800000000000002</v>
      </c>
      <c r="Q35" t="str">
        <f t="shared" si="1"/>
        <v>Moderate</v>
      </c>
      <c r="R35" s="4">
        <f t="shared" si="2"/>
        <v>1</v>
      </c>
      <c r="S35" t="str">
        <f>IF(AND(F35&gt;=10,F35&lt;=35,P35&gt;0.5),"ERROR_C35H35_POOR_CAP","OK")</f>
        <v>OK</v>
      </c>
    </row>
    <row r="36" spans="1:19">
      <c r="A36" t="s">
        <v>53</v>
      </c>
      <c r="B36" s="3">
        <v>74.83</v>
      </c>
      <c r="C36" s="3">
        <v>34.290999999999997</v>
      </c>
      <c r="D36" s="3">
        <v>13.08</v>
      </c>
      <c r="E36" s="3">
        <v>35.811</v>
      </c>
      <c r="F36" s="3">
        <v>0.41299999999999998</v>
      </c>
      <c r="G36" s="3">
        <v>30.376000000000001</v>
      </c>
      <c r="H36" s="3">
        <v>5198.2370000000001</v>
      </c>
      <c r="I36" s="3">
        <f>ROUND(IF(B36&lt;=Thresholds!$B$2,1-(B36/Thresholds!$B$2)*0.24,IF(B36&lt;=Thresholds!$D$2,0.75-((B36-Thresholds!$C$2)/(Thresholds!$D$2-Thresholds!$C$2))*0.249,IF(B36&lt;=Thresholds!$F$2,0.499-((B36-Thresholds!$E$2)/(Thresholds!$F$2-Thresholds!$E$2))*0.279,MAX(0.02,0.2-((B36-Thresholds!$G$2)/(Thresholds!$H$2-Thresholds!$G$2))*0.18)))),3)</f>
        <v>0.82</v>
      </c>
      <c r="J36" s="3">
        <f>ROUND(IF(C36&lt;=Thresholds!$B$3,1-(C36/Thresholds!$B$3)*0.24,IF(C36&lt;=Thresholds!$D$3,0.75-((C36-Thresholds!$C$3)/(Thresholds!$D$3-Thresholds!$C$3))*0.249,IF(C36&lt;=Thresholds!$F$3,0.499-((C36-Thresholds!$E$3)/(Thresholds!$F$3-Thresholds!$E$3))*0.279,MAX(0.02,0.2-((C36-Thresholds!$G$3)/(Thresholds!$H$3-Thresholds!$G$3))*0.18)))),3)</f>
        <v>0.93100000000000005</v>
      </c>
      <c r="K36" s="3">
        <f>ROUND(IF(D36&lt;=Thresholds!$B$4,1-(D36/Thresholds!$B$4)*0.24,IF(D36&lt;=Thresholds!$D$4,0.75-((D36-Thresholds!$C$4)/(Thresholds!$D$4-Thresholds!$C$4))*0.249,IF(D36&lt;=Thresholds!$F$4,0.499-((D36-Thresholds!$E$4)/(Thresholds!$F$4-Thresholds!$E$4))*0.279,MAX(0.02,0.2-((D36-Thresholds!$G$4)/(Thresholds!$H$4-Thresholds!$G$4))*0.18)))),3)</f>
        <v>0.95199999999999996</v>
      </c>
      <c r="L36" s="3">
        <f>ROUND(IF(E36&lt;=Thresholds!$B$5,1-(E36/Thresholds!$B$5)*0.24,IF(E36&lt;=Thresholds!$D$5,0.75-((E36-Thresholds!$C$5)/(Thresholds!$D$5-Thresholds!$C$5))*0.249,IF(E36&lt;=Thresholds!$F$5,0.499-((E36-Thresholds!$E$5)/(Thresholds!$F$5-Thresholds!$E$5))*0.279,MAX(0.02,0.2-((E36-Thresholds!$G$5)/(Thresholds!$H$5-Thresholds!$G$5))*0.18)))),3)</f>
        <v>0.82799999999999996</v>
      </c>
      <c r="M36" s="3">
        <f>ROUND(IF(F36&lt;=Thresholds!$B$6,1-(F36/Thresholds!$B$6)*0.24,IF(F36&lt;=Thresholds!$D$6,0.75-((F36-Thresholds!$C$6)/(Thresholds!$D$6-Thresholds!$C$6))*0.249,IF(F36&lt;=Thresholds!$F$6,0.499-((F36-Thresholds!$E$6)/(Thresholds!$F$6-Thresholds!$E$6))*0.279,MAX(0.02,0.2-((F36-Thresholds!$G$6)/(Thresholds!$H$6-Thresholds!$G$6))*0.18)))),3)</f>
        <v>0.90100000000000002</v>
      </c>
      <c r="N36" s="3">
        <f>ROUND(IF(G36&lt;=Thresholds!$B$7,1-(G36/Thresholds!$B$7)*0.24,IF(G36&lt;=Thresholds!$D$7,0.75-((G36-Thresholds!$C$7)/(Thresholds!$D$7-Thresholds!$C$7))*0.249,IF(G36&lt;=Thresholds!$F$7,0.499-((G36-Thresholds!$E$7)/(Thresholds!$F$7-Thresholds!$E$7))*0.279,MAX(0.02,0.2-((G36-Thresholds!$G$7)/(Thresholds!$H$7-Thresholds!$G$7))*0.18)))),3)</f>
        <v>0.97899999999999998</v>
      </c>
      <c r="O36" s="3">
        <f>ROUND(IF(H36&lt;=Thresholds!$B$8,1-(H36/Thresholds!$B$8)*0.24,IF(H36&lt;=Thresholds!$D$8,0.75-((H36-Thresholds!$C$8)/(Thresholds!$D$8-Thresholds!$C$8))*0.249,IF(H36&lt;=Thresholds!$F$8,0.499-((H36-Thresholds!$E$8)/(Thresholds!$F$8-Thresholds!$E$8))*0.279,MAX(0.02,0.2-((H36-Thresholds!$G$8)/(Thresholds!$H$8-Thresholds!$G$8))*0.18)))),3)</f>
        <v>0.443</v>
      </c>
      <c r="P36" s="3">
        <f t="shared" si="0"/>
        <v>0.443</v>
      </c>
      <c r="Q36" t="str">
        <f t="shared" si="1"/>
        <v>Poor</v>
      </c>
      <c r="R36" s="4">
        <f t="shared" si="2"/>
        <v>0</v>
      </c>
      <c r="S36" t="str">
        <f>IF(AND(F36&gt;=10,F36&lt;=35,P36&gt;0.5),"ERROR_C36H36_POOR_CAP","OK")</f>
        <v>OK</v>
      </c>
    </row>
    <row r="37" spans="1:19">
      <c r="A37" t="s">
        <v>54</v>
      </c>
      <c r="B37" s="3">
        <v>33.993000000000002</v>
      </c>
      <c r="C37" s="3">
        <v>96.668999999999997</v>
      </c>
      <c r="D37" s="3">
        <v>295.06599999999997</v>
      </c>
      <c r="E37" s="3">
        <v>3.6240000000000001</v>
      </c>
      <c r="F37" s="3">
        <v>0.23300000000000001</v>
      </c>
      <c r="G37" s="3">
        <v>126.64700000000001</v>
      </c>
      <c r="H37" s="3">
        <v>8077.4290000000001</v>
      </c>
      <c r="I37" s="3">
        <f>ROUND(IF(B37&lt;=Thresholds!$B$2,1-(B37/Thresholds!$B$2)*0.24,IF(B37&lt;=Thresholds!$D$2,0.75-((B37-Thresholds!$C$2)/(Thresholds!$D$2-Thresholds!$C$2))*0.249,IF(B37&lt;=Thresholds!$F$2,0.499-((B37-Thresholds!$E$2)/(Thresholds!$F$2-Thresholds!$E$2))*0.279,MAX(0.02,0.2-((B37-Thresholds!$G$2)/(Thresholds!$H$2-Thresholds!$G$2))*0.18)))),3)</f>
        <v>0.91800000000000004</v>
      </c>
      <c r="J37" s="3">
        <f>ROUND(IF(C37&lt;=Thresholds!$B$3,1-(C37/Thresholds!$B$3)*0.24,IF(C37&lt;=Thresholds!$D$3,0.75-((C37-Thresholds!$C$3)/(Thresholds!$D$3-Thresholds!$C$3))*0.249,IF(C37&lt;=Thresholds!$F$3,0.499-((C37-Thresholds!$E$3)/(Thresholds!$F$3-Thresholds!$E$3))*0.279,MAX(0.02,0.2-((C37-Thresholds!$G$3)/(Thresholds!$H$3-Thresholds!$G$3))*0.18)))),3)</f>
        <v>0.80700000000000005</v>
      </c>
      <c r="K37" s="3">
        <f>ROUND(IF(D37&lt;=Thresholds!$B$4,1-(D37/Thresholds!$B$4)*0.24,IF(D37&lt;=Thresholds!$D$4,0.75-((D37-Thresholds!$C$4)/(Thresholds!$D$4-Thresholds!$C$4))*0.249,IF(D37&lt;=Thresholds!$F$4,0.499-((D37-Thresholds!$E$4)/(Thresholds!$F$4-Thresholds!$E$4))*0.279,MAX(0.02,0.2-((D37-Thresholds!$G$4)/(Thresholds!$H$4-Thresholds!$G$4))*0.18)))),3)</f>
        <v>0.372</v>
      </c>
      <c r="L37" s="3">
        <f>ROUND(IF(E37&lt;=Thresholds!$B$5,1-(E37/Thresholds!$B$5)*0.24,IF(E37&lt;=Thresholds!$D$5,0.75-((E37-Thresholds!$C$5)/(Thresholds!$D$5-Thresholds!$C$5))*0.249,IF(E37&lt;=Thresholds!$F$5,0.499-((E37-Thresholds!$E$5)/(Thresholds!$F$5-Thresholds!$E$5))*0.279,MAX(0.02,0.2-((E37-Thresholds!$G$5)/(Thresholds!$H$5-Thresholds!$G$5))*0.18)))),3)</f>
        <v>0.98299999999999998</v>
      </c>
      <c r="M37" s="3">
        <f>ROUND(IF(F37&lt;=Thresholds!$B$6,1-(F37/Thresholds!$B$6)*0.24,IF(F37&lt;=Thresholds!$D$6,0.75-((F37-Thresholds!$C$6)/(Thresholds!$D$6-Thresholds!$C$6))*0.249,IF(F37&lt;=Thresholds!$F$6,0.499-((F37-Thresholds!$E$6)/(Thresholds!$F$6-Thresholds!$E$6))*0.279,MAX(0.02,0.2-((F37-Thresholds!$G$6)/(Thresholds!$H$6-Thresholds!$G$6))*0.18)))),3)</f>
        <v>0.94399999999999995</v>
      </c>
      <c r="N37" s="3">
        <f>ROUND(IF(G37&lt;=Thresholds!$B$7,1-(G37/Thresholds!$B$7)*0.24,IF(G37&lt;=Thresholds!$D$7,0.75-((G37-Thresholds!$C$7)/(Thresholds!$D$7-Thresholds!$C$7))*0.249,IF(G37&lt;=Thresholds!$F$7,0.499-((G37-Thresholds!$E$7)/(Thresholds!$F$7-Thresholds!$E$7))*0.279,MAX(0.02,0.2-((G37-Thresholds!$G$7)/(Thresholds!$H$7-Thresholds!$G$7))*0.18)))),3)</f>
        <v>0.91300000000000003</v>
      </c>
      <c r="O37" s="3">
        <f>ROUND(IF(H37&lt;=Thresholds!$B$8,1-(H37/Thresholds!$B$8)*0.24,IF(H37&lt;=Thresholds!$D$8,0.75-((H37-Thresholds!$C$8)/(Thresholds!$D$8-Thresholds!$C$8))*0.249,IF(H37&lt;=Thresholds!$F$8,0.499-((H37-Thresholds!$E$8)/(Thresholds!$F$8-Thresholds!$E$8))*0.279,MAX(0.02,0.2-((H37-Thresholds!$G$8)/(Thresholds!$H$8-Thresholds!$G$8))*0.18)))),3)</f>
        <v>0.309</v>
      </c>
      <c r="P37" s="3">
        <f t="shared" si="0"/>
        <v>0.309</v>
      </c>
      <c r="Q37" t="str">
        <f t="shared" si="1"/>
        <v>Poor</v>
      </c>
      <c r="R37" s="4">
        <f t="shared" si="2"/>
        <v>0</v>
      </c>
      <c r="S37" t="str">
        <f>IF(AND(F37&gt;=10,F37&lt;=35,P37&gt;0.5),"ERROR_C37H37_POOR_CAP","OK")</f>
        <v>OK</v>
      </c>
    </row>
    <row r="38" spans="1:19">
      <c r="A38" t="s">
        <v>55</v>
      </c>
      <c r="B38" s="3">
        <v>55.94</v>
      </c>
      <c r="C38" s="3">
        <v>113.07299999999999</v>
      </c>
      <c r="D38" s="3">
        <v>10.372</v>
      </c>
      <c r="E38" s="3">
        <v>48.594000000000001</v>
      </c>
      <c r="F38" s="3">
        <v>0.22</v>
      </c>
      <c r="G38" s="3">
        <v>337.54300000000001</v>
      </c>
      <c r="H38" s="3">
        <v>755.48299999999995</v>
      </c>
      <c r="I38" s="3">
        <f>ROUND(IF(B38&lt;=Thresholds!$B$2,1-(B38/Thresholds!$B$2)*0.24,IF(B38&lt;=Thresholds!$D$2,0.75-((B38-Thresholds!$C$2)/(Thresholds!$D$2-Thresholds!$C$2))*0.249,IF(B38&lt;=Thresholds!$F$2,0.499-((B38-Thresholds!$E$2)/(Thresholds!$F$2-Thresholds!$E$2))*0.279,MAX(0.02,0.2-((B38-Thresholds!$G$2)/(Thresholds!$H$2-Thresholds!$G$2))*0.18)))),3)</f>
        <v>0.86599999999999999</v>
      </c>
      <c r="J38" s="3">
        <f>ROUND(IF(C38&lt;=Thresholds!$B$3,1-(C38/Thresholds!$B$3)*0.24,IF(C38&lt;=Thresholds!$D$3,0.75-((C38-Thresholds!$C$3)/(Thresholds!$D$3-Thresholds!$C$3))*0.249,IF(C38&lt;=Thresholds!$F$3,0.499-((C38-Thresholds!$E$3)/(Thresholds!$F$3-Thresholds!$E$3))*0.279,MAX(0.02,0.2-((C38-Thresholds!$G$3)/(Thresholds!$H$3-Thresholds!$G$3))*0.18)))),3)</f>
        <v>0.77400000000000002</v>
      </c>
      <c r="K38" s="3">
        <f>ROUND(IF(D38&lt;=Thresholds!$B$4,1-(D38/Thresholds!$B$4)*0.24,IF(D38&lt;=Thresholds!$D$4,0.75-((D38-Thresholds!$C$4)/(Thresholds!$D$4-Thresholds!$C$4))*0.249,IF(D38&lt;=Thresholds!$F$4,0.499-((D38-Thresholds!$E$4)/(Thresholds!$F$4-Thresholds!$E$4))*0.279,MAX(0.02,0.2-((D38-Thresholds!$G$4)/(Thresholds!$H$4-Thresholds!$G$4))*0.18)))),3)</f>
        <v>0.96199999999999997</v>
      </c>
      <c r="L38" s="3">
        <f>ROUND(IF(E38&lt;=Thresholds!$B$5,1-(E38/Thresholds!$B$5)*0.24,IF(E38&lt;=Thresholds!$D$5,0.75-((E38-Thresholds!$C$5)/(Thresholds!$D$5-Thresholds!$C$5))*0.249,IF(E38&lt;=Thresholds!$F$5,0.499-((E38-Thresholds!$E$5)/(Thresholds!$F$5-Thresholds!$E$5))*0.279,MAX(0.02,0.2-((E38-Thresholds!$G$5)/(Thresholds!$H$5-Thresholds!$G$5))*0.18)))),3)</f>
        <v>0.76700000000000002</v>
      </c>
      <c r="M38" s="3">
        <f>ROUND(IF(F38&lt;=Thresholds!$B$6,1-(F38/Thresholds!$B$6)*0.24,IF(F38&lt;=Thresholds!$D$6,0.75-((F38-Thresholds!$C$6)/(Thresholds!$D$6-Thresholds!$C$6))*0.249,IF(F38&lt;=Thresholds!$F$6,0.499-((F38-Thresholds!$E$6)/(Thresholds!$F$6-Thresholds!$E$6))*0.279,MAX(0.02,0.2-((F38-Thresholds!$G$6)/(Thresholds!$H$6-Thresholds!$G$6))*0.18)))),3)</f>
        <v>0.94699999999999995</v>
      </c>
      <c r="N38" s="3">
        <f>ROUND(IF(G38&lt;=Thresholds!$B$7,1-(G38/Thresholds!$B$7)*0.24,IF(G38&lt;=Thresholds!$D$7,0.75-((G38-Thresholds!$C$7)/(Thresholds!$D$7-Thresholds!$C$7))*0.249,IF(G38&lt;=Thresholds!$F$7,0.499-((G38-Thresholds!$E$7)/(Thresholds!$F$7-Thresholds!$E$7))*0.279,MAX(0.02,0.2-((G38-Thresholds!$G$7)/(Thresholds!$H$7-Thresholds!$G$7))*0.18)))),3)</f>
        <v>0.76900000000000002</v>
      </c>
      <c r="O38" s="3">
        <f>ROUND(IF(H38&lt;=Thresholds!$B$8,1-(H38/Thresholds!$B$8)*0.24,IF(H38&lt;=Thresholds!$D$8,0.75-((H38-Thresholds!$C$8)/(Thresholds!$D$8-Thresholds!$C$8))*0.249,IF(H38&lt;=Thresholds!$F$8,0.499-((H38-Thresholds!$E$8)/(Thresholds!$F$8-Thresholds!$E$8))*0.279,MAX(0.02,0.2-((H38-Thresholds!$G$8)/(Thresholds!$H$8-Thresholds!$G$8))*0.18)))),3)</f>
        <v>0.92700000000000005</v>
      </c>
      <c r="P38" s="3">
        <f t="shared" si="0"/>
        <v>0.76700000000000002</v>
      </c>
      <c r="Q38" t="str">
        <f t="shared" si="1"/>
        <v>Healthy</v>
      </c>
      <c r="R38" s="4">
        <f t="shared" si="2"/>
        <v>1</v>
      </c>
      <c r="S38" t="str">
        <f>IF(AND(F38&gt;=10,F38&lt;=35,P38&gt;0.5),"ERROR_C38H38_POOR_CAP","OK")</f>
        <v>OK</v>
      </c>
    </row>
    <row r="39" spans="1:19">
      <c r="A39" t="s">
        <v>56</v>
      </c>
      <c r="B39" s="3">
        <v>214.857</v>
      </c>
      <c r="C39" s="3">
        <v>45.408000000000001</v>
      </c>
      <c r="D39" s="3">
        <v>51.811999999999998</v>
      </c>
      <c r="E39" s="3">
        <v>23.228999999999999</v>
      </c>
      <c r="F39" s="3">
        <v>5.1639999999999997</v>
      </c>
      <c r="G39" s="3">
        <v>55.951999999999998</v>
      </c>
      <c r="H39" s="3">
        <v>2261.3240000000001</v>
      </c>
      <c r="I39" s="3">
        <f>ROUND(IF(B39&lt;=Thresholds!$B$2,1-(B39/Thresholds!$B$2)*0.24,IF(B39&lt;=Thresholds!$D$2,0.75-((B39-Thresholds!$C$2)/(Thresholds!$D$2-Thresholds!$C$2))*0.249,IF(B39&lt;=Thresholds!$F$2,0.499-((B39-Thresholds!$E$2)/(Thresholds!$F$2-Thresholds!$E$2))*0.279,MAX(0.02,0.2-((B39-Thresholds!$G$2)/(Thresholds!$H$2-Thresholds!$G$2))*0.18)))),3)</f>
        <v>0.70299999999999996</v>
      </c>
      <c r="J39" s="3">
        <f>ROUND(IF(C39&lt;=Thresholds!$B$3,1-(C39/Thresholds!$B$3)*0.24,IF(C39&lt;=Thresholds!$D$3,0.75-((C39-Thresholds!$C$3)/(Thresholds!$D$3-Thresholds!$C$3))*0.249,IF(C39&lt;=Thresholds!$F$3,0.499-((C39-Thresholds!$E$3)/(Thresholds!$F$3-Thresholds!$E$3))*0.279,MAX(0.02,0.2-((C39-Thresholds!$G$3)/(Thresholds!$H$3-Thresholds!$G$3))*0.18)))),3)</f>
        <v>0.90900000000000003</v>
      </c>
      <c r="K39" s="3">
        <f>ROUND(IF(D39&lt;=Thresholds!$B$4,1-(D39/Thresholds!$B$4)*0.24,IF(D39&lt;=Thresholds!$D$4,0.75-((D39-Thresholds!$C$4)/(Thresholds!$D$4-Thresholds!$C$4))*0.249,IF(D39&lt;=Thresholds!$F$4,0.499-((D39-Thresholds!$E$4)/(Thresholds!$F$4-Thresholds!$E$4))*0.279,MAX(0.02,0.2-((D39-Thresholds!$G$4)/(Thresholds!$H$4-Thresholds!$G$4))*0.18)))),3)</f>
        <v>0.80900000000000005</v>
      </c>
      <c r="L39" s="3">
        <f>ROUND(IF(E39&lt;=Thresholds!$B$5,1-(E39/Thresholds!$B$5)*0.24,IF(E39&lt;=Thresholds!$D$5,0.75-((E39-Thresholds!$C$5)/(Thresholds!$D$5-Thresholds!$C$5))*0.249,IF(E39&lt;=Thresholds!$F$5,0.499-((E39-Thresholds!$E$5)/(Thresholds!$F$5-Thresholds!$E$5))*0.279,MAX(0.02,0.2-((E39-Thresholds!$G$5)/(Thresholds!$H$5-Thresholds!$G$5))*0.18)))),3)</f>
        <v>0.88900000000000001</v>
      </c>
      <c r="M39" s="3">
        <f>ROUND(IF(F39&lt;=Thresholds!$B$6,1-(F39/Thresholds!$B$6)*0.24,IF(F39&lt;=Thresholds!$D$6,0.75-((F39-Thresholds!$C$6)/(Thresholds!$D$6-Thresholds!$C$6))*0.249,IF(F39&lt;=Thresholds!$F$6,0.499-((F39-Thresholds!$E$6)/(Thresholds!$F$6-Thresholds!$E$6))*0.279,MAX(0.02,0.2-((F39-Thresholds!$G$6)/(Thresholds!$H$6-Thresholds!$G$6))*0.18)))),3)</f>
        <v>0.621</v>
      </c>
      <c r="N39" s="3">
        <f>ROUND(IF(G39&lt;=Thresholds!$B$7,1-(G39/Thresholds!$B$7)*0.24,IF(G39&lt;=Thresholds!$D$7,0.75-((G39-Thresholds!$C$7)/(Thresholds!$D$7-Thresholds!$C$7))*0.249,IF(G39&lt;=Thresholds!$F$7,0.499-((G39-Thresholds!$E$7)/(Thresholds!$F$7-Thresholds!$E$7))*0.279,MAX(0.02,0.2-((G39-Thresholds!$G$7)/(Thresholds!$H$7-Thresholds!$G$7))*0.18)))),3)</f>
        <v>0.96199999999999997</v>
      </c>
      <c r="O39" s="3">
        <f>ROUND(IF(H39&lt;=Thresholds!$B$8,1-(H39/Thresholds!$B$8)*0.24,IF(H39&lt;=Thresholds!$D$8,0.75-((H39-Thresholds!$C$8)/(Thresholds!$D$8-Thresholds!$C$8))*0.249,IF(H39&lt;=Thresholds!$F$8,0.499-((H39-Thresholds!$E$8)/(Thresholds!$F$8-Thresholds!$E$8))*0.279,MAX(0.02,0.2-((H39-Thresholds!$G$8)/(Thresholds!$H$8-Thresholds!$G$8))*0.18)))),3)</f>
        <v>0.78300000000000003</v>
      </c>
      <c r="P39" s="3">
        <f t="shared" si="0"/>
        <v>0.621</v>
      </c>
      <c r="Q39" t="str">
        <f t="shared" si="1"/>
        <v>Moderate</v>
      </c>
      <c r="R39" s="4">
        <f t="shared" si="2"/>
        <v>1</v>
      </c>
      <c r="S39" t="str">
        <f>IF(AND(F39&gt;=10,F39&lt;=35,P39&gt;0.5),"ERROR_C39H39_POOR_CAP","OK")</f>
        <v>OK</v>
      </c>
    </row>
    <row r="40" spans="1:19">
      <c r="A40" t="s">
        <v>57</v>
      </c>
      <c r="B40" s="3">
        <v>404.76600000000002</v>
      </c>
      <c r="C40" s="3">
        <v>88.015000000000001</v>
      </c>
      <c r="D40" s="3">
        <v>49.064999999999998</v>
      </c>
      <c r="E40" s="3">
        <v>34.354999999999997</v>
      </c>
      <c r="F40" s="3">
        <v>0.39600000000000002</v>
      </c>
      <c r="G40" s="3">
        <v>40.765999999999998</v>
      </c>
      <c r="H40" s="3">
        <v>5981.87</v>
      </c>
      <c r="I40" s="3">
        <f>ROUND(IF(B40&lt;=Thresholds!$B$2,1-(B40/Thresholds!$B$2)*0.24,IF(B40&lt;=Thresholds!$D$2,0.75-((B40-Thresholds!$C$2)/(Thresholds!$D$2-Thresholds!$C$2))*0.249,IF(B40&lt;=Thresholds!$F$2,0.499-((B40-Thresholds!$E$2)/(Thresholds!$F$2-Thresholds!$E$2))*0.279,MAX(0.02,0.2-((B40-Thresholds!$G$2)/(Thresholds!$H$2-Thresholds!$G$2))*0.18)))),3)</f>
        <v>0.624</v>
      </c>
      <c r="J40" s="3">
        <f>ROUND(IF(C40&lt;=Thresholds!$B$3,1-(C40/Thresholds!$B$3)*0.24,IF(C40&lt;=Thresholds!$D$3,0.75-((C40-Thresholds!$C$3)/(Thresholds!$D$3-Thresholds!$C$3))*0.249,IF(C40&lt;=Thresholds!$F$3,0.499-((C40-Thresholds!$E$3)/(Thresholds!$F$3-Thresholds!$E$3))*0.279,MAX(0.02,0.2-((C40-Thresholds!$G$3)/(Thresholds!$H$3-Thresholds!$G$3))*0.18)))),3)</f>
        <v>0.82399999999999995</v>
      </c>
      <c r="K40" s="3">
        <f>ROUND(IF(D40&lt;=Thresholds!$B$4,1-(D40/Thresholds!$B$4)*0.24,IF(D40&lt;=Thresholds!$D$4,0.75-((D40-Thresholds!$C$4)/(Thresholds!$D$4-Thresholds!$C$4))*0.249,IF(D40&lt;=Thresholds!$F$4,0.499-((D40-Thresholds!$E$4)/(Thresholds!$F$4-Thresholds!$E$4))*0.279,MAX(0.02,0.2-((D40-Thresholds!$G$4)/(Thresholds!$H$4-Thresholds!$G$4))*0.18)))),3)</f>
        <v>0.81899999999999995</v>
      </c>
      <c r="L40" s="3">
        <f>ROUND(IF(E40&lt;=Thresholds!$B$5,1-(E40/Thresholds!$B$5)*0.24,IF(E40&lt;=Thresholds!$D$5,0.75-((E40-Thresholds!$C$5)/(Thresholds!$D$5-Thresholds!$C$5))*0.249,IF(E40&lt;=Thresholds!$F$5,0.499-((E40-Thresholds!$E$5)/(Thresholds!$F$5-Thresholds!$E$5))*0.279,MAX(0.02,0.2-((E40-Thresholds!$G$5)/(Thresholds!$H$5-Thresholds!$G$5))*0.18)))),3)</f>
        <v>0.83499999999999996</v>
      </c>
      <c r="M40" s="3">
        <f>ROUND(IF(F40&lt;=Thresholds!$B$6,1-(F40/Thresholds!$B$6)*0.24,IF(F40&lt;=Thresholds!$D$6,0.75-((F40-Thresholds!$C$6)/(Thresholds!$D$6-Thresholds!$C$6))*0.249,IF(F40&lt;=Thresholds!$F$6,0.499-((F40-Thresholds!$E$6)/(Thresholds!$F$6-Thresholds!$E$6))*0.279,MAX(0.02,0.2-((F40-Thresholds!$G$6)/(Thresholds!$H$6-Thresholds!$G$6))*0.18)))),3)</f>
        <v>0.90500000000000003</v>
      </c>
      <c r="N40" s="3">
        <f>ROUND(IF(G40&lt;=Thresholds!$B$7,1-(G40/Thresholds!$B$7)*0.24,IF(G40&lt;=Thresholds!$D$7,0.75-((G40-Thresholds!$C$7)/(Thresholds!$D$7-Thresholds!$C$7))*0.249,IF(G40&lt;=Thresholds!$F$7,0.499-((G40-Thresholds!$E$7)/(Thresholds!$F$7-Thresholds!$E$7))*0.279,MAX(0.02,0.2-((G40-Thresholds!$G$7)/(Thresholds!$H$7-Thresholds!$G$7))*0.18)))),3)</f>
        <v>0.97199999999999998</v>
      </c>
      <c r="O40" s="3">
        <f>ROUND(IF(H40&lt;=Thresholds!$B$8,1-(H40/Thresholds!$B$8)*0.24,IF(H40&lt;=Thresholds!$D$8,0.75-((H40-Thresholds!$C$8)/(Thresholds!$D$8-Thresholds!$C$8))*0.249,IF(H40&lt;=Thresholds!$F$8,0.499-((H40-Thresholds!$E$8)/(Thresholds!$F$8-Thresholds!$E$8))*0.279,MAX(0.02,0.2-((H40-Thresholds!$G$8)/(Thresholds!$H$8-Thresholds!$G$8))*0.18)))),3)</f>
        <v>0.40699999999999997</v>
      </c>
      <c r="P40" s="3">
        <f t="shared" si="0"/>
        <v>0.40699999999999997</v>
      </c>
      <c r="Q40" t="str">
        <f t="shared" si="1"/>
        <v>Poor</v>
      </c>
      <c r="R40" s="4">
        <f t="shared" si="2"/>
        <v>0</v>
      </c>
      <c r="S40" t="str">
        <f>IF(AND(F40&gt;=10,F40&lt;=35,P40&gt;0.5),"ERROR_C40H40_POOR_CAP","OK")</f>
        <v>OK</v>
      </c>
    </row>
    <row r="41" spans="1:19">
      <c r="A41" t="s">
        <v>58</v>
      </c>
      <c r="B41" s="3">
        <v>43.796999999999997</v>
      </c>
      <c r="C41" s="3">
        <v>51.874000000000002</v>
      </c>
      <c r="D41" s="3">
        <v>21.507000000000001</v>
      </c>
      <c r="E41" s="3">
        <v>8.5459999999999994</v>
      </c>
      <c r="F41" s="3">
        <v>0.44900000000000001</v>
      </c>
      <c r="G41" s="3">
        <v>2664.0250000000001</v>
      </c>
      <c r="H41" s="3">
        <v>1733.63</v>
      </c>
      <c r="I41" s="3">
        <f>ROUND(IF(B41&lt;=Thresholds!$B$2,1-(B41/Thresholds!$B$2)*0.24,IF(B41&lt;=Thresholds!$D$2,0.75-((B41-Thresholds!$C$2)/(Thresholds!$D$2-Thresholds!$C$2))*0.249,IF(B41&lt;=Thresholds!$F$2,0.499-((B41-Thresholds!$E$2)/(Thresholds!$F$2-Thresholds!$E$2))*0.279,MAX(0.02,0.2-((B41-Thresholds!$G$2)/(Thresholds!$H$2-Thresholds!$G$2))*0.18)))),3)</f>
        <v>0.89500000000000002</v>
      </c>
      <c r="J41" s="3">
        <f>ROUND(IF(C41&lt;=Thresholds!$B$3,1-(C41/Thresholds!$B$3)*0.24,IF(C41&lt;=Thresholds!$D$3,0.75-((C41-Thresholds!$C$3)/(Thresholds!$D$3-Thresholds!$C$3))*0.249,IF(C41&lt;=Thresholds!$F$3,0.499-((C41-Thresholds!$E$3)/(Thresholds!$F$3-Thresholds!$E$3))*0.279,MAX(0.02,0.2-((C41-Thresholds!$G$3)/(Thresholds!$H$3-Thresholds!$G$3))*0.18)))),3)</f>
        <v>0.89600000000000002</v>
      </c>
      <c r="K41" s="3">
        <f>ROUND(IF(D41&lt;=Thresholds!$B$4,1-(D41/Thresholds!$B$4)*0.24,IF(D41&lt;=Thresholds!$D$4,0.75-((D41-Thresholds!$C$4)/(Thresholds!$D$4-Thresholds!$C$4))*0.249,IF(D41&lt;=Thresholds!$F$4,0.499-((D41-Thresholds!$E$4)/(Thresholds!$F$4-Thresholds!$E$4))*0.279,MAX(0.02,0.2-((D41-Thresholds!$G$4)/(Thresholds!$H$4-Thresholds!$G$4))*0.18)))),3)</f>
        <v>0.92100000000000004</v>
      </c>
      <c r="L41" s="3">
        <f>ROUND(IF(E41&lt;=Thresholds!$B$5,1-(E41/Thresholds!$B$5)*0.24,IF(E41&lt;=Thresholds!$D$5,0.75-((E41-Thresholds!$C$5)/(Thresholds!$D$5-Thresholds!$C$5))*0.249,IF(E41&lt;=Thresholds!$F$5,0.499-((E41-Thresholds!$E$5)/(Thresholds!$F$5-Thresholds!$E$5))*0.279,MAX(0.02,0.2-((E41-Thresholds!$G$5)/(Thresholds!$H$5-Thresholds!$G$5))*0.18)))),3)</f>
        <v>0.95899999999999996</v>
      </c>
      <c r="M41" s="3">
        <f>ROUND(IF(F41&lt;=Thresholds!$B$6,1-(F41/Thresholds!$B$6)*0.24,IF(F41&lt;=Thresholds!$D$6,0.75-((F41-Thresholds!$C$6)/(Thresholds!$D$6-Thresholds!$C$6))*0.249,IF(F41&lt;=Thresholds!$F$6,0.499-((F41-Thresholds!$E$6)/(Thresholds!$F$6-Thresholds!$E$6))*0.279,MAX(0.02,0.2-((F41-Thresholds!$G$6)/(Thresholds!$H$6-Thresholds!$G$6))*0.18)))),3)</f>
        <v>0.89200000000000002</v>
      </c>
      <c r="N41" s="3">
        <f>ROUND(IF(G41&lt;=Thresholds!$B$7,1-(G41/Thresholds!$B$7)*0.24,IF(G41&lt;=Thresholds!$D$7,0.75-((G41-Thresholds!$C$7)/(Thresholds!$D$7-Thresholds!$C$7))*0.249,IF(G41&lt;=Thresholds!$F$7,0.499-((G41-Thresholds!$E$7)/(Thresholds!$F$7-Thresholds!$E$7))*0.279,MAX(0.02,0.2-((G41-Thresholds!$G$7)/(Thresholds!$H$7-Thresholds!$G$7))*0.18)))),3)</f>
        <v>0.36199999999999999</v>
      </c>
      <c r="O41" s="3">
        <f>ROUND(IF(H41&lt;=Thresholds!$B$8,1-(H41/Thresholds!$B$8)*0.24,IF(H41&lt;=Thresholds!$D$8,0.75-((H41-Thresholds!$C$8)/(Thresholds!$D$8-Thresholds!$C$8))*0.249,IF(H41&lt;=Thresholds!$F$8,0.499-((H41-Thresholds!$E$8)/(Thresholds!$F$8-Thresholds!$E$8))*0.279,MAX(0.02,0.2-((H41-Thresholds!$G$8)/(Thresholds!$H$8-Thresholds!$G$8))*0.18)))),3)</f>
        <v>0.83399999999999996</v>
      </c>
      <c r="P41" s="3">
        <f t="shared" si="0"/>
        <v>0.36199999999999999</v>
      </c>
      <c r="Q41" t="str">
        <f t="shared" si="1"/>
        <v>Poor</v>
      </c>
      <c r="R41" s="4">
        <f t="shared" si="2"/>
        <v>0</v>
      </c>
      <c r="S41" t="str">
        <f>IF(AND(F41&gt;=10,F41&lt;=35,P41&gt;0.5),"ERROR_C41H41_POOR_CAP","OK")</f>
        <v>OK</v>
      </c>
    </row>
    <row r="42" spans="1:19">
      <c r="A42" t="s">
        <v>59</v>
      </c>
      <c r="B42" s="3">
        <v>43.576999999999998</v>
      </c>
      <c r="C42" s="3">
        <v>101.045</v>
      </c>
      <c r="D42" s="3">
        <v>22.013999999999999</v>
      </c>
      <c r="E42" s="3">
        <v>12.484</v>
      </c>
      <c r="F42" s="3">
        <v>0.79600000000000004</v>
      </c>
      <c r="G42" s="3">
        <v>219.215</v>
      </c>
      <c r="H42" s="3">
        <v>890.34199999999998</v>
      </c>
      <c r="I42" s="3">
        <f>ROUND(IF(B42&lt;=Thresholds!$B$2,1-(B42/Thresholds!$B$2)*0.24,IF(B42&lt;=Thresholds!$D$2,0.75-((B42-Thresholds!$C$2)/(Thresholds!$D$2-Thresholds!$C$2))*0.249,IF(B42&lt;=Thresholds!$F$2,0.499-((B42-Thresholds!$E$2)/(Thresholds!$F$2-Thresholds!$E$2))*0.279,MAX(0.02,0.2-((B42-Thresholds!$G$2)/(Thresholds!$H$2-Thresholds!$G$2))*0.18)))),3)</f>
        <v>0.89500000000000002</v>
      </c>
      <c r="J42" s="3">
        <f>ROUND(IF(C42&lt;=Thresholds!$B$3,1-(C42/Thresholds!$B$3)*0.24,IF(C42&lt;=Thresholds!$D$3,0.75-((C42-Thresholds!$C$3)/(Thresholds!$D$3-Thresholds!$C$3))*0.249,IF(C42&lt;=Thresholds!$F$3,0.499-((C42-Thresholds!$E$3)/(Thresholds!$F$3-Thresholds!$E$3))*0.279,MAX(0.02,0.2-((C42-Thresholds!$G$3)/(Thresholds!$H$3-Thresholds!$G$3))*0.18)))),3)</f>
        <v>0.79800000000000004</v>
      </c>
      <c r="K42" s="3">
        <f>ROUND(IF(D42&lt;=Thresholds!$B$4,1-(D42/Thresholds!$B$4)*0.24,IF(D42&lt;=Thresholds!$D$4,0.75-((D42-Thresholds!$C$4)/(Thresholds!$D$4-Thresholds!$C$4))*0.249,IF(D42&lt;=Thresholds!$F$4,0.499-((D42-Thresholds!$E$4)/(Thresholds!$F$4-Thresholds!$E$4))*0.279,MAX(0.02,0.2-((D42-Thresholds!$G$4)/(Thresholds!$H$4-Thresholds!$G$4))*0.18)))),3)</f>
        <v>0.91900000000000004</v>
      </c>
      <c r="L42" s="3">
        <f>ROUND(IF(E42&lt;=Thresholds!$B$5,1-(E42/Thresholds!$B$5)*0.24,IF(E42&lt;=Thresholds!$D$5,0.75-((E42-Thresholds!$C$5)/(Thresholds!$D$5-Thresholds!$C$5))*0.249,IF(E42&lt;=Thresholds!$F$5,0.499-((E42-Thresholds!$E$5)/(Thresholds!$F$5-Thresholds!$E$5))*0.279,MAX(0.02,0.2-((E42-Thresholds!$G$5)/(Thresholds!$H$5-Thresholds!$G$5))*0.18)))),3)</f>
        <v>0.94</v>
      </c>
      <c r="M42" s="3">
        <f>ROUND(IF(F42&lt;=Thresholds!$B$6,1-(F42/Thresholds!$B$6)*0.24,IF(F42&lt;=Thresholds!$D$6,0.75-((F42-Thresholds!$C$6)/(Thresholds!$D$6-Thresholds!$C$6))*0.249,IF(F42&lt;=Thresholds!$F$6,0.499-((F42-Thresholds!$E$6)/(Thresholds!$F$6-Thresholds!$E$6))*0.279,MAX(0.02,0.2-((F42-Thresholds!$G$6)/(Thresholds!$H$6-Thresholds!$G$6))*0.18)))),3)</f>
        <v>0.80900000000000005</v>
      </c>
      <c r="N42" s="3">
        <f>ROUND(IF(G42&lt;=Thresholds!$B$7,1-(G42/Thresholds!$B$7)*0.24,IF(G42&lt;=Thresholds!$D$7,0.75-((G42-Thresholds!$C$7)/(Thresholds!$D$7-Thresholds!$C$7))*0.249,IF(G42&lt;=Thresholds!$F$7,0.499-((G42-Thresholds!$E$7)/(Thresholds!$F$7-Thresholds!$E$7))*0.279,MAX(0.02,0.2-((G42-Thresholds!$G$7)/(Thresholds!$H$7-Thresholds!$G$7))*0.18)))),3)</f>
        <v>0.85</v>
      </c>
      <c r="O42" s="3">
        <f>ROUND(IF(H42&lt;=Thresholds!$B$8,1-(H42/Thresholds!$B$8)*0.24,IF(H42&lt;=Thresholds!$D$8,0.75-((H42-Thresholds!$C$8)/(Thresholds!$D$8-Thresholds!$C$8))*0.249,IF(H42&lt;=Thresholds!$F$8,0.499-((H42-Thresholds!$E$8)/(Thresholds!$F$8-Thresholds!$E$8))*0.279,MAX(0.02,0.2-((H42-Thresholds!$G$8)/(Thresholds!$H$8-Thresholds!$G$8))*0.18)))),3)</f>
        <v>0.91500000000000004</v>
      </c>
      <c r="P42" s="3">
        <f t="shared" si="0"/>
        <v>0.79800000000000004</v>
      </c>
      <c r="Q42" t="str">
        <f t="shared" si="1"/>
        <v>Healthy</v>
      </c>
      <c r="R42" s="4">
        <f t="shared" si="2"/>
        <v>1</v>
      </c>
      <c r="S42" t="str">
        <f>IF(AND(F42&gt;=10,F42&lt;=35,P42&gt;0.5),"ERROR_C42H42_POOR_CAP","OK")</f>
        <v>OK</v>
      </c>
    </row>
    <row r="43" spans="1:19">
      <c r="A43" t="s">
        <v>60</v>
      </c>
      <c r="B43" s="3">
        <v>47.005000000000003</v>
      </c>
      <c r="C43" s="3">
        <v>30.361999999999998</v>
      </c>
      <c r="D43" s="3">
        <v>32.469000000000001</v>
      </c>
      <c r="E43" s="3">
        <v>76.257000000000005</v>
      </c>
      <c r="F43" s="3">
        <v>0.80600000000000005</v>
      </c>
      <c r="G43" s="3">
        <v>73.921999999999997</v>
      </c>
      <c r="H43" s="3">
        <v>326.38900000000001</v>
      </c>
      <c r="I43" s="3">
        <f>ROUND(IF(B43&lt;=Thresholds!$B$2,1-(B43/Thresholds!$B$2)*0.24,IF(B43&lt;=Thresholds!$D$2,0.75-((B43-Thresholds!$C$2)/(Thresholds!$D$2-Thresholds!$C$2))*0.249,IF(B43&lt;=Thresholds!$F$2,0.499-((B43-Thresholds!$E$2)/(Thresholds!$F$2-Thresholds!$E$2))*0.279,MAX(0.02,0.2-((B43-Thresholds!$G$2)/(Thresholds!$H$2-Thresholds!$G$2))*0.18)))),3)</f>
        <v>0.88700000000000001</v>
      </c>
      <c r="J43" s="3">
        <f>ROUND(IF(C43&lt;=Thresholds!$B$3,1-(C43/Thresholds!$B$3)*0.24,IF(C43&lt;=Thresholds!$D$3,0.75-((C43-Thresholds!$C$3)/(Thresholds!$D$3-Thresholds!$C$3))*0.249,IF(C43&lt;=Thresholds!$F$3,0.499-((C43-Thresholds!$E$3)/(Thresholds!$F$3-Thresholds!$E$3))*0.279,MAX(0.02,0.2-((C43-Thresholds!$G$3)/(Thresholds!$H$3-Thresholds!$G$3))*0.18)))),3)</f>
        <v>0.93899999999999995</v>
      </c>
      <c r="K43" s="3">
        <f>ROUND(IF(D43&lt;=Thresholds!$B$4,1-(D43/Thresholds!$B$4)*0.24,IF(D43&lt;=Thresholds!$D$4,0.75-((D43-Thresholds!$C$4)/(Thresholds!$D$4-Thresholds!$C$4))*0.249,IF(D43&lt;=Thresholds!$F$4,0.499-((D43-Thresholds!$E$4)/(Thresholds!$F$4-Thresholds!$E$4))*0.279,MAX(0.02,0.2-((D43-Thresholds!$G$4)/(Thresholds!$H$4-Thresholds!$G$4))*0.18)))),3)</f>
        <v>0.88</v>
      </c>
      <c r="L43" s="3">
        <f>ROUND(IF(E43&lt;=Thresholds!$B$5,1-(E43/Thresholds!$B$5)*0.24,IF(E43&lt;=Thresholds!$D$5,0.75-((E43-Thresholds!$C$5)/(Thresholds!$D$5-Thresholds!$C$5))*0.249,IF(E43&lt;=Thresholds!$F$5,0.499-((E43-Thresholds!$E$5)/(Thresholds!$F$5-Thresholds!$E$5))*0.279,MAX(0.02,0.2-((E43-Thresholds!$G$5)/(Thresholds!$H$5-Thresholds!$G$5))*0.18)))),3)</f>
        <v>0.622</v>
      </c>
      <c r="M43" s="3">
        <f>ROUND(IF(F43&lt;=Thresholds!$B$6,1-(F43/Thresholds!$B$6)*0.24,IF(F43&lt;=Thresholds!$D$6,0.75-((F43-Thresholds!$C$6)/(Thresholds!$D$6-Thresholds!$C$6))*0.249,IF(F43&lt;=Thresholds!$F$6,0.499-((F43-Thresholds!$E$6)/(Thresholds!$F$6-Thresholds!$E$6))*0.279,MAX(0.02,0.2-((F43-Thresholds!$G$6)/(Thresholds!$H$6-Thresholds!$G$6))*0.18)))),3)</f>
        <v>0.80700000000000005</v>
      </c>
      <c r="N43" s="3">
        <f>ROUND(IF(G43&lt;=Thresholds!$B$7,1-(G43/Thresholds!$B$7)*0.24,IF(G43&lt;=Thresholds!$D$7,0.75-((G43-Thresholds!$C$7)/(Thresholds!$D$7-Thresholds!$C$7))*0.249,IF(G43&lt;=Thresholds!$F$7,0.499-((G43-Thresholds!$E$7)/(Thresholds!$F$7-Thresholds!$E$7))*0.279,MAX(0.02,0.2-((G43-Thresholds!$G$7)/(Thresholds!$H$7-Thresholds!$G$7))*0.18)))),3)</f>
        <v>0.94899999999999995</v>
      </c>
      <c r="O43" s="3">
        <f>ROUND(IF(H43&lt;=Thresholds!$B$8,1-(H43/Thresholds!$B$8)*0.24,IF(H43&lt;=Thresholds!$D$8,0.75-((H43-Thresholds!$C$8)/(Thresholds!$D$8-Thresholds!$C$8))*0.249,IF(H43&lt;=Thresholds!$F$8,0.499-((H43-Thresholds!$E$8)/(Thresholds!$F$8-Thresholds!$E$8))*0.279,MAX(0.02,0.2-((H43-Thresholds!$G$8)/(Thresholds!$H$8-Thresholds!$G$8))*0.18)))),3)</f>
        <v>0.96899999999999997</v>
      </c>
      <c r="P43" s="3">
        <f t="shared" si="0"/>
        <v>0.622</v>
      </c>
      <c r="Q43" t="str">
        <f t="shared" si="1"/>
        <v>Moderate</v>
      </c>
      <c r="R43" s="4">
        <f t="shared" si="2"/>
        <v>1</v>
      </c>
      <c r="S43" t="str">
        <f>IF(AND(F43&gt;=10,F43&lt;=35,P43&gt;0.5),"ERROR_C43H43_POOR_CAP","OK")</f>
        <v>OK</v>
      </c>
    </row>
    <row r="44" spans="1:19">
      <c r="A44" t="s">
        <v>61</v>
      </c>
      <c r="B44" s="3">
        <v>13.872</v>
      </c>
      <c r="C44" s="3">
        <v>114.52800000000001</v>
      </c>
      <c r="D44" s="3">
        <v>149.21299999999999</v>
      </c>
      <c r="E44" s="3">
        <v>17.245000000000001</v>
      </c>
      <c r="F44" s="3">
        <v>0.81599999999999995</v>
      </c>
      <c r="G44" s="3">
        <v>66.495000000000005</v>
      </c>
      <c r="H44" s="3">
        <v>234.75800000000001</v>
      </c>
      <c r="I44" s="3">
        <f>ROUND(IF(B44&lt;=Thresholds!$B$2,1-(B44/Thresholds!$B$2)*0.24,IF(B44&lt;=Thresholds!$D$2,0.75-((B44-Thresholds!$C$2)/(Thresholds!$D$2-Thresholds!$C$2))*0.249,IF(B44&lt;=Thresholds!$F$2,0.499-((B44-Thresholds!$E$2)/(Thresholds!$F$2-Thresholds!$E$2))*0.279,MAX(0.02,0.2-((B44-Thresholds!$G$2)/(Thresholds!$H$2-Thresholds!$G$2))*0.18)))),3)</f>
        <v>0.96699999999999997</v>
      </c>
      <c r="J44" s="3">
        <f>ROUND(IF(C44&lt;=Thresholds!$B$3,1-(C44/Thresholds!$B$3)*0.24,IF(C44&lt;=Thresholds!$D$3,0.75-((C44-Thresholds!$C$3)/(Thresholds!$D$3-Thresholds!$C$3))*0.249,IF(C44&lt;=Thresholds!$F$3,0.499-((C44-Thresholds!$E$3)/(Thresholds!$F$3-Thresholds!$E$3))*0.279,MAX(0.02,0.2-((C44-Thresholds!$G$3)/(Thresholds!$H$3-Thresholds!$G$3))*0.18)))),3)</f>
        <v>0.77100000000000002</v>
      </c>
      <c r="K44" s="3">
        <f>ROUND(IF(D44&lt;=Thresholds!$B$4,1-(D44/Thresholds!$B$4)*0.24,IF(D44&lt;=Thresholds!$D$4,0.75-((D44-Thresholds!$C$4)/(Thresholds!$D$4-Thresholds!$C$4))*0.249,IF(D44&lt;=Thresholds!$F$4,0.499-((D44-Thresholds!$E$4)/(Thresholds!$F$4-Thresholds!$E$4))*0.279,MAX(0.02,0.2-((D44-Thresholds!$G$4)/(Thresholds!$H$4-Thresholds!$G$4))*0.18)))),3)</f>
        <v>0.224</v>
      </c>
      <c r="L44" s="3">
        <f>ROUND(IF(E44&lt;=Thresholds!$B$5,1-(E44/Thresholds!$B$5)*0.24,IF(E44&lt;=Thresholds!$D$5,0.75-((E44-Thresholds!$C$5)/(Thresholds!$D$5-Thresholds!$C$5))*0.249,IF(E44&lt;=Thresholds!$F$5,0.499-((E44-Thresholds!$E$5)/(Thresholds!$F$5-Thresholds!$E$5))*0.279,MAX(0.02,0.2-((E44-Thresholds!$G$5)/(Thresholds!$H$5-Thresholds!$G$5))*0.18)))),3)</f>
        <v>0.91700000000000004</v>
      </c>
      <c r="M44" s="3">
        <f>ROUND(IF(F44&lt;=Thresholds!$B$6,1-(F44/Thresholds!$B$6)*0.24,IF(F44&lt;=Thresholds!$D$6,0.75-((F44-Thresholds!$C$6)/(Thresholds!$D$6-Thresholds!$C$6))*0.249,IF(F44&lt;=Thresholds!$F$6,0.499-((F44-Thresholds!$E$6)/(Thresholds!$F$6-Thresholds!$E$6))*0.279,MAX(0.02,0.2-((F44-Thresholds!$G$6)/(Thresholds!$H$6-Thresholds!$G$6))*0.18)))),3)</f>
        <v>0.80400000000000005</v>
      </c>
      <c r="N44" s="3">
        <f>ROUND(IF(G44&lt;=Thresholds!$B$7,1-(G44/Thresholds!$B$7)*0.24,IF(G44&lt;=Thresholds!$D$7,0.75-((G44-Thresholds!$C$7)/(Thresholds!$D$7-Thresholds!$C$7))*0.249,IF(G44&lt;=Thresholds!$F$7,0.499-((G44-Thresholds!$E$7)/(Thresholds!$F$7-Thresholds!$E$7))*0.279,MAX(0.02,0.2-((G44-Thresholds!$G$7)/(Thresholds!$H$7-Thresholds!$G$7))*0.18)))),3)</f>
        <v>0.95399999999999996</v>
      </c>
      <c r="O44" s="3">
        <f>ROUND(IF(H44&lt;=Thresholds!$B$8,1-(H44/Thresholds!$B$8)*0.24,IF(H44&lt;=Thresholds!$D$8,0.75-((H44-Thresholds!$C$8)/(Thresholds!$D$8-Thresholds!$C$8))*0.249,IF(H44&lt;=Thresholds!$F$8,0.499-((H44-Thresholds!$E$8)/(Thresholds!$F$8-Thresholds!$E$8))*0.279,MAX(0.02,0.2-((H44-Thresholds!$G$8)/(Thresholds!$H$8-Thresholds!$G$8))*0.18)))),3)</f>
        <v>0.97699999999999998</v>
      </c>
      <c r="P44" s="3">
        <f t="shared" si="0"/>
        <v>0.224</v>
      </c>
      <c r="Q44" t="str">
        <f t="shared" si="1"/>
        <v>Poor</v>
      </c>
      <c r="R44" s="4">
        <f t="shared" si="2"/>
        <v>0</v>
      </c>
      <c r="S44" t="str">
        <f>IF(AND(F44&gt;=10,F44&lt;=35,P44&gt;0.5),"ERROR_C44H44_POOR_CAP","OK")</f>
        <v>OK</v>
      </c>
    </row>
    <row r="45" spans="1:19">
      <c r="A45" t="s">
        <v>62</v>
      </c>
      <c r="B45" s="3">
        <v>941.50599999999997</v>
      </c>
      <c r="C45" s="3">
        <v>53.246000000000002</v>
      </c>
      <c r="D45" s="3">
        <v>42.137999999999998</v>
      </c>
      <c r="E45" s="3">
        <v>11.736000000000001</v>
      </c>
      <c r="F45" s="3">
        <v>0.71199999999999997</v>
      </c>
      <c r="G45" s="3">
        <v>181.88</v>
      </c>
      <c r="H45" s="3">
        <v>16560.923999999999</v>
      </c>
      <c r="I45" s="3">
        <f>ROUND(IF(B45&lt;=Thresholds!$B$2,1-(B45/Thresholds!$B$2)*0.24,IF(B45&lt;=Thresholds!$D$2,0.75-((B45-Thresholds!$C$2)/(Thresholds!$D$2-Thresholds!$C$2))*0.249,IF(B45&lt;=Thresholds!$F$2,0.499-((B45-Thresholds!$E$2)/(Thresholds!$F$2-Thresholds!$E$2))*0.279,MAX(0.02,0.2-((B45-Thresholds!$G$2)/(Thresholds!$H$2-Thresholds!$G$2))*0.18)))),3)</f>
        <v>0.438</v>
      </c>
      <c r="J45" s="3">
        <f>ROUND(IF(C45&lt;=Thresholds!$B$3,1-(C45/Thresholds!$B$3)*0.24,IF(C45&lt;=Thresholds!$D$3,0.75-((C45-Thresholds!$C$3)/(Thresholds!$D$3-Thresholds!$C$3))*0.249,IF(C45&lt;=Thresholds!$F$3,0.499-((C45-Thresholds!$E$3)/(Thresholds!$F$3-Thresholds!$E$3))*0.279,MAX(0.02,0.2-((C45-Thresholds!$G$3)/(Thresholds!$H$3-Thresholds!$G$3))*0.18)))),3)</f>
        <v>0.89400000000000002</v>
      </c>
      <c r="K45" s="3">
        <f>ROUND(IF(D45&lt;=Thresholds!$B$4,1-(D45/Thresholds!$B$4)*0.24,IF(D45&lt;=Thresholds!$D$4,0.75-((D45-Thresholds!$C$4)/(Thresholds!$D$4-Thresholds!$C$4))*0.249,IF(D45&lt;=Thresholds!$F$4,0.499-((D45-Thresholds!$E$4)/(Thresholds!$F$4-Thresholds!$E$4))*0.279,MAX(0.02,0.2-((D45-Thresholds!$G$4)/(Thresholds!$H$4-Thresholds!$G$4))*0.18)))),3)</f>
        <v>0.84399999999999997</v>
      </c>
      <c r="L45" s="3">
        <f>ROUND(IF(E45&lt;=Thresholds!$B$5,1-(E45/Thresholds!$B$5)*0.24,IF(E45&lt;=Thresholds!$D$5,0.75-((E45-Thresholds!$C$5)/(Thresholds!$D$5-Thresholds!$C$5))*0.249,IF(E45&lt;=Thresholds!$F$5,0.499-((E45-Thresholds!$E$5)/(Thresholds!$F$5-Thresholds!$E$5))*0.279,MAX(0.02,0.2-((E45-Thresholds!$G$5)/(Thresholds!$H$5-Thresholds!$G$5))*0.18)))),3)</f>
        <v>0.94399999999999995</v>
      </c>
      <c r="M45" s="3">
        <f>ROUND(IF(F45&lt;=Thresholds!$B$6,1-(F45/Thresholds!$B$6)*0.24,IF(F45&lt;=Thresholds!$D$6,0.75-((F45-Thresholds!$C$6)/(Thresholds!$D$6-Thresholds!$C$6))*0.249,IF(F45&lt;=Thresholds!$F$6,0.499-((F45-Thresholds!$E$6)/(Thresholds!$F$6-Thresholds!$E$6))*0.279,MAX(0.02,0.2-((F45-Thresholds!$G$6)/(Thresholds!$H$6-Thresholds!$G$6))*0.18)))),3)</f>
        <v>0.82899999999999996</v>
      </c>
      <c r="N45" s="3">
        <f>ROUND(IF(G45&lt;=Thresholds!$B$7,1-(G45/Thresholds!$B$7)*0.24,IF(G45&lt;=Thresholds!$D$7,0.75-((G45-Thresholds!$C$7)/(Thresholds!$D$7-Thresholds!$C$7))*0.249,IF(G45&lt;=Thresholds!$F$7,0.499-((G45-Thresholds!$E$7)/(Thresholds!$F$7-Thresholds!$E$7))*0.279,MAX(0.02,0.2-((G45-Thresholds!$G$7)/(Thresholds!$H$7-Thresholds!$G$7))*0.18)))),3)</f>
        <v>0.875</v>
      </c>
      <c r="O45" s="3">
        <f>ROUND(IF(H45&lt;=Thresholds!$B$8,1-(H45/Thresholds!$B$8)*0.24,IF(H45&lt;=Thresholds!$D$8,0.75-((H45-Thresholds!$C$8)/(Thresholds!$D$8-Thresholds!$C$8))*0.249,IF(H45&lt;=Thresholds!$F$8,0.499-((H45-Thresholds!$E$8)/(Thresholds!$F$8-Thresholds!$E$8))*0.279,MAX(0.02,0.2-((H45-Thresholds!$G$8)/(Thresholds!$H$8-Thresholds!$G$8))*0.18)))),3)</f>
        <v>0.318</v>
      </c>
      <c r="P45" s="3">
        <f t="shared" si="0"/>
        <v>0.318</v>
      </c>
      <c r="Q45" t="str">
        <f t="shared" si="1"/>
        <v>Poor</v>
      </c>
      <c r="R45" s="4">
        <f t="shared" si="2"/>
        <v>0</v>
      </c>
      <c r="S45" t="str">
        <f>IF(AND(F45&gt;=10,F45&lt;=35,P45&gt;0.5),"ERROR_C45H45_POOR_CAP","OK")</f>
        <v>OK</v>
      </c>
    </row>
    <row r="46" spans="1:19">
      <c r="A46" t="s">
        <v>63</v>
      </c>
      <c r="B46" s="3">
        <v>96.007000000000005</v>
      </c>
      <c r="C46" s="3">
        <v>65.046999999999997</v>
      </c>
      <c r="D46" s="3">
        <v>6.351</v>
      </c>
      <c r="E46" s="3">
        <v>14.337</v>
      </c>
      <c r="F46" s="3">
        <v>0.85599999999999998</v>
      </c>
      <c r="G46" s="3">
        <v>169.274</v>
      </c>
      <c r="H46" s="3">
        <v>2028.364</v>
      </c>
      <c r="I46" s="3">
        <f>ROUND(IF(B46&lt;=Thresholds!$B$2,1-(B46/Thresholds!$B$2)*0.24,IF(B46&lt;=Thresholds!$D$2,0.75-((B46-Thresholds!$C$2)/(Thresholds!$D$2-Thresholds!$C$2))*0.249,IF(B46&lt;=Thresholds!$F$2,0.499-((B46-Thresholds!$E$2)/(Thresholds!$F$2-Thresholds!$E$2))*0.279,MAX(0.02,0.2-((B46-Thresholds!$G$2)/(Thresholds!$H$2-Thresholds!$G$2))*0.18)))),3)</f>
        <v>0.77</v>
      </c>
      <c r="J46" s="3">
        <f>ROUND(IF(C46&lt;=Thresholds!$B$3,1-(C46/Thresholds!$B$3)*0.24,IF(C46&lt;=Thresholds!$D$3,0.75-((C46-Thresholds!$C$3)/(Thresholds!$D$3-Thresholds!$C$3))*0.249,IF(C46&lt;=Thresholds!$F$3,0.499-((C46-Thresholds!$E$3)/(Thresholds!$F$3-Thresholds!$E$3))*0.279,MAX(0.02,0.2-((C46-Thresholds!$G$3)/(Thresholds!$H$3-Thresholds!$G$3))*0.18)))),3)</f>
        <v>0.87</v>
      </c>
      <c r="K46" s="3">
        <f>ROUND(IF(D46&lt;=Thresholds!$B$4,1-(D46/Thresholds!$B$4)*0.24,IF(D46&lt;=Thresholds!$D$4,0.75-((D46-Thresholds!$C$4)/(Thresholds!$D$4-Thresholds!$C$4))*0.249,IF(D46&lt;=Thresholds!$F$4,0.499-((D46-Thresholds!$E$4)/(Thresholds!$F$4-Thresholds!$E$4))*0.279,MAX(0.02,0.2-((D46-Thresholds!$G$4)/(Thresholds!$H$4-Thresholds!$G$4))*0.18)))),3)</f>
        <v>0.97699999999999998</v>
      </c>
      <c r="L46" s="3">
        <f>ROUND(IF(E46&lt;=Thresholds!$B$5,1-(E46/Thresholds!$B$5)*0.24,IF(E46&lt;=Thresholds!$D$5,0.75-((E46-Thresholds!$C$5)/(Thresholds!$D$5-Thresholds!$C$5))*0.249,IF(E46&lt;=Thresholds!$F$5,0.499-((E46-Thresholds!$E$5)/(Thresholds!$F$5-Thresholds!$E$5))*0.279,MAX(0.02,0.2-((E46-Thresholds!$G$5)/(Thresholds!$H$5-Thresholds!$G$5))*0.18)))),3)</f>
        <v>0.93100000000000005</v>
      </c>
      <c r="M46" s="3">
        <f>ROUND(IF(F46&lt;=Thresholds!$B$6,1-(F46/Thresholds!$B$6)*0.24,IF(F46&lt;=Thresholds!$D$6,0.75-((F46-Thresholds!$C$6)/(Thresholds!$D$6-Thresholds!$C$6))*0.249,IF(F46&lt;=Thresholds!$F$6,0.499-((F46-Thresholds!$E$6)/(Thresholds!$F$6-Thresholds!$E$6))*0.279,MAX(0.02,0.2-((F46-Thresholds!$G$6)/(Thresholds!$H$6-Thresholds!$G$6))*0.18)))),3)</f>
        <v>0.79500000000000004</v>
      </c>
      <c r="N46" s="3">
        <f>ROUND(IF(G46&lt;=Thresholds!$B$7,1-(G46/Thresholds!$B$7)*0.24,IF(G46&lt;=Thresholds!$D$7,0.75-((G46-Thresholds!$C$7)/(Thresholds!$D$7-Thresholds!$C$7))*0.249,IF(G46&lt;=Thresholds!$F$7,0.499-((G46-Thresholds!$E$7)/(Thresholds!$F$7-Thresholds!$E$7))*0.279,MAX(0.02,0.2-((G46-Thresholds!$G$7)/(Thresholds!$H$7-Thresholds!$G$7))*0.18)))),3)</f>
        <v>0.88400000000000001</v>
      </c>
      <c r="O46" s="3">
        <f>ROUND(IF(H46&lt;=Thresholds!$B$8,1-(H46/Thresholds!$B$8)*0.24,IF(H46&lt;=Thresholds!$D$8,0.75-((H46-Thresholds!$C$8)/(Thresholds!$D$8-Thresholds!$C$8))*0.249,IF(H46&lt;=Thresholds!$F$8,0.499-((H46-Thresholds!$E$8)/(Thresholds!$F$8-Thresholds!$E$8))*0.279,MAX(0.02,0.2-((H46-Thresholds!$G$8)/(Thresholds!$H$8-Thresholds!$G$8))*0.18)))),3)</f>
        <v>0.80500000000000005</v>
      </c>
      <c r="P46" s="3">
        <f t="shared" si="0"/>
        <v>0.77</v>
      </c>
      <c r="Q46" t="str">
        <f t="shared" si="1"/>
        <v>Healthy</v>
      </c>
      <c r="R46" s="4">
        <f t="shared" si="2"/>
        <v>1</v>
      </c>
      <c r="S46" t="str">
        <f>IF(AND(F46&gt;=10,F46&lt;=35,P46&gt;0.5),"ERROR_C46H46_POOR_CAP","OK")</f>
        <v>OK</v>
      </c>
    </row>
    <row r="47" spans="1:19">
      <c r="A47" t="s">
        <v>64</v>
      </c>
      <c r="B47" s="3">
        <v>55.457999999999998</v>
      </c>
      <c r="C47" s="3">
        <v>69.716999999999999</v>
      </c>
      <c r="D47" s="3">
        <v>22.843</v>
      </c>
      <c r="E47" s="3">
        <v>38.374000000000002</v>
      </c>
      <c r="F47" s="3">
        <v>0.47</v>
      </c>
      <c r="G47" s="3">
        <v>444.45600000000002</v>
      </c>
      <c r="H47" s="3">
        <v>2243.5479999999998</v>
      </c>
      <c r="I47" s="3">
        <f>ROUND(IF(B47&lt;=Thresholds!$B$2,1-(B47/Thresholds!$B$2)*0.24,IF(B47&lt;=Thresholds!$D$2,0.75-((B47-Thresholds!$C$2)/(Thresholds!$D$2-Thresholds!$C$2))*0.249,IF(B47&lt;=Thresholds!$F$2,0.499-((B47-Thresholds!$E$2)/(Thresholds!$F$2-Thresholds!$E$2))*0.279,MAX(0.02,0.2-((B47-Thresholds!$G$2)/(Thresholds!$H$2-Thresholds!$G$2))*0.18)))),3)</f>
        <v>0.86699999999999999</v>
      </c>
      <c r="J47" s="3">
        <f>ROUND(IF(C47&lt;=Thresholds!$B$3,1-(C47/Thresholds!$B$3)*0.24,IF(C47&lt;=Thresholds!$D$3,0.75-((C47-Thresholds!$C$3)/(Thresholds!$D$3-Thresholds!$C$3))*0.249,IF(C47&lt;=Thresholds!$F$3,0.499-((C47-Thresholds!$E$3)/(Thresholds!$F$3-Thresholds!$E$3))*0.279,MAX(0.02,0.2-((C47-Thresholds!$G$3)/(Thresholds!$H$3-Thresholds!$G$3))*0.18)))),3)</f>
        <v>0.86099999999999999</v>
      </c>
      <c r="K47" s="3">
        <f>ROUND(IF(D47&lt;=Thresholds!$B$4,1-(D47/Thresholds!$B$4)*0.24,IF(D47&lt;=Thresholds!$D$4,0.75-((D47-Thresholds!$C$4)/(Thresholds!$D$4-Thresholds!$C$4))*0.249,IF(D47&lt;=Thresholds!$F$4,0.499-((D47-Thresholds!$E$4)/(Thresholds!$F$4-Thresholds!$E$4))*0.279,MAX(0.02,0.2-((D47-Thresholds!$G$4)/(Thresholds!$H$4-Thresholds!$G$4))*0.18)))),3)</f>
        <v>0.91600000000000004</v>
      </c>
      <c r="L47" s="3">
        <f>ROUND(IF(E47&lt;=Thresholds!$B$5,1-(E47/Thresholds!$B$5)*0.24,IF(E47&lt;=Thresholds!$D$5,0.75-((E47-Thresholds!$C$5)/(Thresholds!$D$5-Thresholds!$C$5))*0.249,IF(E47&lt;=Thresholds!$F$5,0.499-((E47-Thresholds!$E$5)/(Thresholds!$F$5-Thresholds!$E$5))*0.279,MAX(0.02,0.2-((E47-Thresholds!$G$5)/(Thresholds!$H$5-Thresholds!$G$5))*0.18)))),3)</f>
        <v>0.81599999999999995</v>
      </c>
      <c r="M47" s="3">
        <f>ROUND(IF(F47&lt;=Thresholds!$B$6,1-(F47/Thresholds!$B$6)*0.24,IF(F47&lt;=Thresholds!$D$6,0.75-((F47-Thresholds!$C$6)/(Thresholds!$D$6-Thresholds!$C$6))*0.249,IF(F47&lt;=Thresholds!$F$6,0.499-((F47-Thresholds!$E$6)/(Thresholds!$F$6-Thresholds!$E$6))*0.279,MAX(0.02,0.2-((F47-Thresholds!$G$6)/(Thresholds!$H$6-Thresholds!$G$6))*0.18)))),3)</f>
        <v>0.88700000000000001</v>
      </c>
      <c r="N47" s="3">
        <f>ROUND(IF(G47&lt;=Thresholds!$B$7,1-(G47/Thresholds!$B$7)*0.24,IF(G47&lt;=Thresholds!$D$7,0.75-((G47-Thresholds!$C$7)/(Thresholds!$D$7-Thresholds!$C$7))*0.249,IF(G47&lt;=Thresholds!$F$7,0.499-((G47-Thresholds!$E$7)/(Thresholds!$F$7-Thresholds!$E$7))*0.279,MAX(0.02,0.2-((G47-Thresholds!$G$7)/(Thresholds!$H$7-Thresholds!$G$7))*0.18)))),3)</f>
        <v>0.64400000000000002</v>
      </c>
      <c r="O47" s="3">
        <f>ROUND(IF(H47&lt;=Thresholds!$B$8,1-(H47/Thresholds!$B$8)*0.24,IF(H47&lt;=Thresholds!$D$8,0.75-((H47-Thresholds!$C$8)/(Thresholds!$D$8-Thresholds!$C$8))*0.249,IF(H47&lt;=Thresholds!$F$8,0.499-((H47-Thresholds!$E$8)/(Thresholds!$F$8-Thresholds!$E$8))*0.279,MAX(0.02,0.2-((H47-Thresholds!$G$8)/(Thresholds!$H$8-Thresholds!$G$8))*0.18)))),3)</f>
        <v>0.78500000000000003</v>
      </c>
      <c r="P47" s="3">
        <f t="shared" si="0"/>
        <v>0.64400000000000002</v>
      </c>
      <c r="Q47" t="str">
        <f t="shared" si="1"/>
        <v>Moderate</v>
      </c>
      <c r="R47" s="4">
        <f t="shared" si="2"/>
        <v>1</v>
      </c>
      <c r="S47" t="str">
        <f>IF(AND(F47&gt;=10,F47&lt;=35,P47&gt;0.5),"ERROR_C47H47_POOR_CAP","OK")</f>
        <v>OK</v>
      </c>
    </row>
    <row r="48" spans="1:19">
      <c r="A48" t="s">
        <v>65</v>
      </c>
      <c r="B48" s="3">
        <v>90.234999999999999</v>
      </c>
      <c r="C48" s="3">
        <v>90.777000000000001</v>
      </c>
      <c r="D48" s="3">
        <v>32.561</v>
      </c>
      <c r="E48" s="3">
        <v>152.60900000000001</v>
      </c>
      <c r="F48" s="3">
        <v>0.28499999999999998</v>
      </c>
      <c r="G48" s="3">
        <v>229.52199999999999</v>
      </c>
      <c r="H48" s="3">
        <v>1943.808</v>
      </c>
      <c r="I48" s="3">
        <f>ROUND(IF(B48&lt;=Thresholds!$B$2,1-(B48/Thresholds!$B$2)*0.24,IF(B48&lt;=Thresholds!$D$2,0.75-((B48-Thresholds!$C$2)/(Thresholds!$D$2-Thresholds!$C$2))*0.249,IF(B48&lt;=Thresholds!$F$2,0.499-((B48-Thresholds!$E$2)/(Thresholds!$F$2-Thresholds!$E$2))*0.279,MAX(0.02,0.2-((B48-Thresholds!$G$2)/(Thresholds!$H$2-Thresholds!$G$2))*0.18)))),3)</f>
        <v>0.78300000000000003</v>
      </c>
      <c r="J48" s="3">
        <f>ROUND(IF(C48&lt;=Thresholds!$B$3,1-(C48/Thresholds!$B$3)*0.24,IF(C48&lt;=Thresholds!$D$3,0.75-((C48-Thresholds!$C$3)/(Thresholds!$D$3-Thresholds!$C$3))*0.249,IF(C48&lt;=Thresholds!$F$3,0.499-((C48-Thresholds!$E$3)/(Thresholds!$F$3-Thresholds!$E$3))*0.279,MAX(0.02,0.2-((C48-Thresholds!$G$3)/(Thresholds!$H$3-Thresholds!$G$3))*0.18)))),3)</f>
        <v>0.81799999999999995</v>
      </c>
      <c r="K48" s="3">
        <f>ROUND(IF(D48&lt;=Thresholds!$B$4,1-(D48/Thresholds!$B$4)*0.24,IF(D48&lt;=Thresholds!$D$4,0.75-((D48-Thresholds!$C$4)/(Thresholds!$D$4-Thresholds!$C$4))*0.249,IF(D48&lt;=Thresholds!$F$4,0.499-((D48-Thresholds!$E$4)/(Thresholds!$F$4-Thresholds!$E$4))*0.279,MAX(0.02,0.2-((D48-Thresholds!$G$4)/(Thresholds!$H$4-Thresholds!$G$4))*0.18)))),3)</f>
        <v>0.88</v>
      </c>
      <c r="L48" s="3">
        <f>ROUND(IF(E48&lt;=Thresholds!$B$5,1-(E48/Thresholds!$B$5)*0.24,IF(E48&lt;=Thresholds!$D$5,0.75-((E48-Thresholds!$C$5)/(Thresholds!$D$5-Thresholds!$C$5))*0.249,IF(E48&lt;=Thresholds!$F$5,0.499-((E48-Thresholds!$E$5)/(Thresholds!$F$5-Thresholds!$E$5))*0.279,MAX(0.02,0.2-((E48-Thresholds!$G$5)/(Thresholds!$H$5-Thresholds!$G$5))*0.18)))),3)</f>
        <v>0.35399999999999998</v>
      </c>
      <c r="M48" s="3">
        <f>ROUND(IF(F48&lt;=Thresholds!$B$6,1-(F48/Thresholds!$B$6)*0.24,IF(F48&lt;=Thresholds!$D$6,0.75-((F48-Thresholds!$C$6)/(Thresholds!$D$6-Thresholds!$C$6))*0.249,IF(F48&lt;=Thresholds!$F$6,0.499-((F48-Thresholds!$E$6)/(Thresholds!$F$6-Thresholds!$E$6))*0.279,MAX(0.02,0.2-((F48-Thresholds!$G$6)/(Thresholds!$H$6-Thresholds!$G$6))*0.18)))),3)</f>
        <v>0.93200000000000005</v>
      </c>
      <c r="N48" s="3">
        <f>ROUND(IF(G48&lt;=Thresholds!$B$7,1-(G48/Thresholds!$B$7)*0.24,IF(G48&lt;=Thresholds!$D$7,0.75-((G48-Thresholds!$C$7)/(Thresholds!$D$7-Thresholds!$C$7))*0.249,IF(G48&lt;=Thresholds!$F$7,0.499-((G48-Thresholds!$E$7)/(Thresholds!$F$7-Thresholds!$E$7))*0.279,MAX(0.02,0.2-((G48-Thresholds!$G$7)/(Thresholds!$H$7-Thresholds!$G$7))*0.18)))),3)</f>
        <v>0.84299999999999997</v>
      </c>
      <c r="O48" s="3">
        <f>ROUND(IF(H48&lt;=Thresholds!$B$8,1-(H48/Thresholds!$B$8)*0.24,IF(H48&lt;=Thresholds!$D$8,0.75-((H48-Thresholds!$C$8)/(Thresholds!$D$8-Thresholds!$C$8))*0.249,IF(H48&lt;=Thresholds!$F$8,0.499-((H48-Thresholds!$E$8)/(Thresholds!$F$8-Thresholds!$E$8))*0.279,MAX(0.02,0.2-((H48-Thresholds!$G$8)/(Thresholds!$H$8-Thresholds!$G$8))*0.18)))),3)</f>
        <v>0.81299999999999994</v>
      </c>
      <c r="P48" s="3">
        <f t="shared" si="0"/>
        <v>0.35399999999999998</v>
      </c>
      <c r="Q48" t="str">
        <f t="shared" si="1"/>
        <v>Poor</v>
      </c>
      <c r="R48" s="4">
        <f t="shared" si="2"/>
        <v>0</v>
      </c>
      <c r="S48" t="str">
        <f>IF(AND(F48&gt;=10,F48&lt;=35,P48&gt;0.5),"ERROR_C48H48_POOR_CAP","OK")</f>
        <v>OK</v>
      </c>
    </row>
    <row r="49" spans="1:19">
      <c r="A49" t="s">
        <v>66</v>
      </c>
      <c r="B49" s="3">
        <v>46.787999999999997</v>
      </c>
      <c r="C49" s="3">
        <v>236.74799999999999</v>
      </c>
      <c r="D49" s="3">
        <v>208.072</v>
      </c>
      <c r="E49" s="3">
        <v>18.452999999999999</v>
      </c>
      <c r="F49" s="3">
        <v>0.89800000000000002</v>
      </c>
      <c r="G49" s="3">
        <v>44.292000000000002</v>
      </c>
      <c r="H49" s="3">
        <v>483.22300000000001</v>
      </c>
      <c r="I49" s="3">
        <f>ROUND(IF(B49&lt;=Thresholds!$B$2,1-(B49/Thresholds!$B$2)*0.24,IF(B49&lt;=Thresholds!$D$2,0.75-((B49-Thresholds!$C$2)/(Thresholds!$D$2-Thresholds!$C$2))*0.249,IF(B49&lt;=Thresholds!$F$2,0.499-((B49-Thresholds!$E$2)/(Thresholds!$F$2-Thresholds!$E$2))*0.279,MAX(0.02,0.2-((B49-Thresholds!$G$2)/(Thresholds!$H$2-Thresholds!$G$2))*0.18)))),3)</f>
        <v>0.88800000000000001</v>
      </c>
      <c r="J49" s="3">
        <f>ROUND(IF(C49&lt;=Thresholds!$B$3,1-(C49/Thresholds!$B$3)*0.24,IF(C49&lt;=Thresholds!$D$3,0.75-((C49-Thresholds!$C$3)/(Thresholds!$D$3-Thresholds!$C$3))*0.249,IF(C49&lt;=Thresholds!$F$3,0.499-((C49-Thresholds!$E$3)/(Thresholds!$F$3-Thresholds!$E$3))*0.279,MAX(0.02,0.2-((C49-Thresholds!$G$3)/(Thresholds!$H$3-Thresholds!$G$3))*0.18)))),3)</f>
        <v>0.64700000000000002</v>
      </c>
      <c r="K49" s="3">
        <f>ROUND(IF(D49&lt;=Thresholds!$B$4,1-(D49/Thresholds!$B$4)*0.24,IF(D49&lt;=Thresholds!$D$4,0.75-((D49-Thresholds!$C$4)/(Thresholds!$D$4-Thresholds!$C$4))*0.249,IF(D49&lt;=Thresholds!$F$4,0.499-((D49-Thresholds!$E$4)/(Thresholds!$F$4-Thresholds!$E$4))*0.279,MAX(0.02,0.2-((D49-Thresholds!$G$4)/(Thresholds!$H$4-Thresholds!$G$4))*0.18)))),3)</f>
        <v>0.26800000000000002</v>
      </c>
      <c r="L49" s="3">
        <f>ROUND(IF(E49&lt;=Thresholds!$B$5,1-(E49/Thresholds!$B$5)*0.24,IF(E49&lt;=Thresholds!$D$5,0.75-((E49-Thresholds!$C$5)/(Thresholds!$D$5-Thresholds!$C$5))*0.249,IF(E49&lt;=Thresholds!$F$5,0.499-((E49-Thresholds!$E$5)/(Thresholds!$F$5-Thresholds!$E$5))*0.279,MAX(0.02,0.2-((E49-Thresholds!$G$5)/(Thresholds!$H$5-Thresholds!$G$5))*0.18)))),3)</f>
        <v>0.91100000000000003</v>
      </c>
      <c r="M49" s="3">
        <f>ROUND(IF(F49&lt;=Thresholds!$B$6,1-(F49/Thresholds!$B$6)*0.24,IF(F49&lt;=Thresholds!$D$6,0.75-((F49-Thresholds!$C$6)/(Thresholds!$D$6-Thresholds!$C$6))*0.249,IF(F49&lt;=Thresholds!$F$6,0.499-((F49-Thresholds!$E$6)/(Thresholds!$F$6-Thresholds!$E$6))*0.279,MAX(0.02,0.2-((F49-Thresholds!$G$6)/(Thresholds!$H$6-Thresholds!$G$6))*0.18)))),3)</f>
        <v>0.78400000000000003</v>
      </c>
      <c r="N49" s="3">
        <f>ROUND(IF(G49&lt;=Thresholds!$B$7,1-(G49/Thresholds!$B$7)*0.24,IF(G49&lt;=Thresholds!$D$7,0.75-((G49-Thresholds!$C$7)/(Thresholds!$D$7-Thresholds!$C$7))*0.249,IF(G49&lt;=Thresholds!$F$7,0.499-((G49-Thresholds!$E$7)/(Thresholds!$F$7-Thresholds!$E$7))*0.279,MAX(0.02,0.2-((G49-Thresholds!$G$7)/(Thresholds!$H$7-Thresholds!$G$7))*0.18)))),3)</f>
        <v>0.97</v>
      </c>
      <c r="O49" s="3">
        <f>ROUND(IF(H49&lt;=Thresholds!$B$8,1-(H49/Thresholds!$B$8)*0.24,IF(H49&lt;=Thresholds!$D$8,0.75-((H49-Thresholds!$C$8)/(Thresholds!$D$8-Thresholds!$C$8))*0.249,IF(H49&lt;=Thresholds!$F$8,0.499-((H49-Thresholds!$E$8)/(Thresholds!$F$8-Thresholds!$E$8))*0.279,MAX(0.02,0.2-((H49-Thresholds!$G$8)/(Thresholds!$H$8-Thresholds!$G$8))*0.18)))),3)</f>
        <v>0.95399999999999996</v>
      </c>
      <c r="P49" s="3">
        <f t="shared" si="0"/>
        <v>0.26800000000000002</v>
      </c>
      <c r="Q49" t="str">
        <f t="shared" si="1"/>
        <v>Poor</v>
      </c>
      <c r="R49" s="4">
        <f t="shared" si="2"/>
        <v>0</v>
      </c>
      <c r="S49" t="str">
        <f>IF(AND(F49&gt;=10,F49&lt;=35,P49&gt;0.5),"ERROR_C49H49_POOR_CAP","OK")</f>
        <v>OK</v>
      </c>
    </row>
    <row r="50" spans="1:19">
      <c r="A50" t="s">
        <v>67</v>
      </c>
      <c r="B50" s="3">
        <v>56.548000000000002</v>
      </c>
      <c r="C50" s="3">
        <v>53.398000000000003</v>
      </c>
      <c r="D50" s="3">
        <v>16.021999999999998</v>
      </c>
      <c r="E50" s="3">
        <v>22.457000000000001</v>
      </c>
      <c r="F50" s="3">
        <v>0.91</v>
      </c>
      <c r="G50" s="3">
        <v>211.70599999999999</v>
      </c>
      <c r="H50" s="3">
        <v>1776.867</v>
      </c>
      <c r="I50" s="3">
        <f>ROUND(IF(B50&lt;=Thresholds!$B$2,1-(B50/Thresholds!$B$2)*0.24,IF(B50&lt;=Thresholds!$D$2,0.75-((B50-Thresholds!$C$2)/(Thresholds!$D$2-Thresholds!$C$2))*0.249,IF(B50&lt;=Thresholds!$F$2,0.499-((B50-Thresholds!$E$2)/(Thresholds!$F$2-Thresholds!$E$2))*0.279,MAX(0.02,0.2-((B50-Thresholds!$G$2)/(Thresholds!$H$2-Thresholds!$G$2))*0.18)))),3)</f>
        <v>0.86399999999999999</v>
      </c>
      <c r="J50" s="3">
        <f>ROUND(IF(C50&lt;=Thresholds!$B$3,1-(C50/Thresholds!$B$3)*0.24,IF(C50&lt;=Thresholds!$D$3,0.75-((C50-Thresholds!$C$3)/(Thresholds!$D$3-Thresholds!$C$3))*0.249,IF(C50&lt;=Thresholds!$F$3,0.499-((C50-Thresholds!$E$3)/(Thresholds!$F$3-Thresholds!$E$3))*0.279,MAX(0.02,0.2-((C50-Thresholds!$G$3)/(Thresholds!$H$3-Thresholds!$G$3))*0.18)))),3)</f>
        <v>0.89300000000000002</v>
      </c>
      <c r="K50" s="3">
        <f>ROUND(IF(D50&lt;=Thresholds!$B$4,1-(D50/Thresholds!$B$4)*0.24,IF(D50&lt;=Thresholds!$D$4,0.75-((D50-Thresholds!$C$4)/(Thresholds!$D$4-Thresholds!$C$4))*0.249,IF(D50&lt;=Thresholds!$F$4,0.499-((D50-Thresholds!$E$4)/(Thresholds!$F$4-Thresholds!$E$4))*0.279,MAX(0.02,0.2-((D50-Thresholds!$G$4)/(Thresholds!$H$4-Thresholds!$G$4))*0.18)))),3)</f>
        <v>0.94099999999999995</v>
      </c>
      <c r="L50" s="3">
        <f>ROUND(IF(E50&lt;=Thresholds!$B$5,1-(E50/Thresholds!$B$5)*0.24,IF(E50&lt;=Thresholds!$D$5,0.75-((E50-Thresholds!$C$5)/(Thresholds!$D$5-Thresholds!$C$5))*0.249,IF(E50&lt;=Thresholds!$F$5,0.499-((E50-Thresholds!$E$5)/(Thresholds!$F$5-Thresholds!$E$5))*0.279,MAX(0.02,0.2-((E50-Thresholds!$G$5)/(Thresholds!$H$5-Thresholds!$G$5))*0.18)))),3)</f>
        <v>0.89200000000000002</v>
      </c>
      <c r="M50" s="3">
        <f>ROUND(IF(F50&lt;=Thresholds!$B$6,1-(F50/Thresholds!$B$6)*0.24,IF(F50&lt;=Thresholds!$D$6,0.75-((F50-Thresholds!$C$6)/(Thresholds!$D$6-Thresholds!$C$6))*0.249,IF(F50&lt;=Thresholds!$F$6,0.499-((F50-Thresholds!$E$6)/(Thresholds!$F$6-Thresholds!$E$6))*0.279,MAX(0.02,0.2-((F50-Thresholds!$G$6)/(Thresholds!$H$6-Thresholds!$G$6))*0.18)))),3)</f>
        <v>0.78200000000000003</v>
      </c>
      <c r="N50" s="3">
        <f>ROUND(IF(G50&lt;=Thresholds!$B$7,1-(G50/Thresholds!$B$7)*0.24,IF(G50&lt;=Thresholds!$D$7,0.75-((G50-Thresholds!$C$7)/(Thresholds!$D$7-Thresholds!$C$7))*0.249,IF(G50&lt;=Thresholds!$F$7,0.499-((G50-Thresholds!$E$7)/(Thresholds!$F$7-Thresholds!$E$7))*0.279,MAX(0.02,0.2-((G50-Thresholds!$G$7)/(Thresholds!$H$7-Thresholds!$G$7))*0.18)))),3)</f>
        <v>0.85499999999999998</v>
      </c>
      <c r="O50" s="3">
        <f>ROUND(IF(H50&lt;=Thresholds!$B$8,1-(H50/Thresholds!$B$8)*0.24,IF(H50&lt;=Thresholds!$D$8,0.75-((H50-Thresholds!$C$8)/(Thresholds!$D$8-Thresholds!$C$8))*0.249,IF(H50&lt;=Thresholds!$F$8,0.499-((H50-Thresholds!$E$8)/(Thresholds!$F$8-Thresholds!$E$8))*0.279,MAX(0.02,0.2-((H50-Thresholds!$G$8)/(Thresholds!$H$8-Thresholds!$G$8))*0.18)))),3)</f>
        <v>0.82899999999999996</v>
      </c>
      <c r="P50" s="3">
        <f t="shared" si="0"/>
        <v>0.78200000000000003</v>
      </c>
      <c r="Q50" t="str">
        <f t="shared" si="1"/>
        <v>Healthy</v>
      </c>
      <c r="R50" s="4">
        <f t="shared" si="2"/>
        <v>1</v>
      </c>
      <c r="S50" t="str">
        <f>IF(AND(F50&gt;=10,F50&lt;=35,P50&gt;0.5),"ERROR_C50H50_POOR_CAP","OK")</f>
        <v>OK</v>
      </c>
    </row>
    <row r="51" spans="1:19">
      <c r="A51" t="s">
        <v>68</v>
      </c>
      <c r="B51" s="3">
        <v>88.662000000000006</v>
      </c>
      <c r="C51" s="3">
        <v>71.629000000000005</v>
      </c>
      <c r="D51" s="3">
        <v>32.703000000000003</v>
      </c>
      <c r="E51" s="3">
        <v>47.28</v>
      </c>
      <c r="F51" s="3">
        <v>0.33400000000000002</v>
      </c>
      <c r="G51" s="3">
        <v>147.17099999999999</v>
      </c>
      <c r="H51" s="3">
        <v>3753.7570000000001</v>
      </c>
      <c r="I51" s="3">
        <f>ROUND(IF(B51&lt;=Thresholds!$B$2,1-(B51/Thresholds!$B$2)*0.24,IF(B51&lt;=Thresholds!$D$2,0.75-((B51-Thresholds!$C$2)/(Thresholds!$D$2-Thresholds!$C$2))*0.249,IF(B51&lt;=Thresholds!$F$2,0.499-((B51-Thresholds!$E$2)/(Thresholds!$F$2-Thresholds!$E$2))*0.279,MAX(0.02,0.2-((B51-Thresholds!$G$2)/(Thresholds!$H$2-Thresholds!$G$2))*0.18)))),3)</f>
        <v>0.78700000000000003</v>
      </c>
      <c r="J51" s="3">
        <f>ROUND(IF(C51&lt;=Thresholds!$B$3,1-(C51/Thresholds!$B$3)*0.24,IF(C51&lt;=Thresholds!$D$3,0.75-((C51-Thresholds!$C$3)/(Thresholds!$D$3-Thresholds!$C$3))*0.249,IF(C51&lt;=Thresholds!$F$3,0.499-((C51-Thresholds!$E$3)/(Thresholds!$F$3-Thresholds!$E$3))*0.279,MAX(0.02,0.2-((C51-Thresholds!$G$3)/(Thresholds!$H$3-Thresholds!$G$3))*0.18)))),3)</f>
        <v>0.85699999999999998</v>
      </c>
      <c r="K51" s="3">
        <f>ROUND(IF(D51&lt;=Thresholds!$B$4,1-(D51/Thresholds!$B$4)*0.24,IF(D51&lt;=Thresholds!$D$4,0.75-((D51-Thresholds!$C$4)/(Thresholds!$D$4-Thresholds!$C$4))*0.249,IF(D51&lt;=Thresholds!$F$4,0.499-((D51-Thresholds!$E$4)/(Thresholds!$F$4-Thresholds!$E$4))*0.279,MAX(0.02,0.2-((D51-Thresholds!$G$4)/(Thresholds!$H$4-Thresholds!$G$4))*0.18)))),3)</f>
        <v>0.879</v>
      </c>
      <c r="L51" s="3">
        <f>ROUND(IF(E51&lt;=Thresholds!$B$5,1-(E51/Thresholds!$B$5)*0.24,IF(E51&lt;=Thresholds!$D$5,0.75-((E51-Thresholds!$C$5)/(Thresholds!$D$5-Thresholds!$C$5))*0.249,IF(E51&lt;=Thresholds!$F$5,0.499-((E51-Thresholds!$E$5)/(Thresholds!$F$5-Thresholds!$E$5))*0.279,MAX(0.02,0.2-((E51-Thresholds!$G$5)/(Thresholds!$H$5-Thresholds!$G$5))*0.18)))),3)</f>
        <v>0.77300000000000002</v>
      </c>
      <c r="M51" s="3">
        <f>ROUND(IF(F51&lt;=Thresholds!$B$6,1-(F51/Thresholds!$B$6)*0.24,IF(F51&lt;=Thresholds!$D$6,0.75-((F51-Thresholds!$C$6)/(Thresholds!$D$6-Thresholds!$C$6))*0.249,IF(F51&lt;=Thresholds!$F$6,0.499-((F51-Thresholds!$E$6)/(Thresholds!$F$6-Thresholds!$E$6))*0.279,MAX(0.02,0.2-((F51-Thresholds!$G$6)/(Thresholds!$H$6-Thresholds!$G$6))*0.18)))),3)</f>
        <v>0.92</v>
      </c>
      <c r="N51" s="3">
        <f>ROUND(IF(G51&lt;=Thresholds!$B$7,1-(G51/Thresholds!$B$7)*0.24,IF(G51&lt;=Thresholds!$D$7,0.75-((G51-Thresholds!$C$7)/(Thresholds!$D$7-Thresholds!$C$7))*0.249,IF(G51&lt;=Thresholds!$F$7,0.499-((G51-Thresholds!$E$7)/(Thresholds!$F$7-Thresholds!$E$7))*0.279,MAX(0.02,0.2-((G51-Thresholds!$G$7)/(Thresholds!$H$7-Thresholds!$G$7))*0.18)))),3)</f>
        <v>0.89900000000000002</v>
      </c>
      <c r="O51" s="3">
        <f>ROUND(IF(H51&lt;=Thresholds!$B$8,1-(H51/Thresholds!$B$8)*0.24,IF(H51&lt;=Thresholds!$D$8,0.75-((H51-Thresholds!$C$8)/(Thresholds!$D$8-Thresholds!$C$8))*0.249,IF(H51&lt;=Thresholds!$F$8,0.499-((H51-Thresholds!$E$8)/(Thresholds!$F$8-Thresholds!$E$8))*0.279,MAX(0.02,0.2-((H51-Thresholds!$G$8)/(Thresholds!$H$8-Thresholds!$G$8))*0.18)))),3)</f>
        <v>0.54200000000000004</v>
      </c>
      <c r="P51" s="3">
        <f t="shared" si="0"/>
        <v>0.54200000000000004</v>
      </c>
      <c r="Q51" t="str">
        <f t="shared" si="1"/>
        <v>Moderate</v>
      </c>
      <c r="R51" s="4">
        <f t="shared" si="2"/>
        <v>1</v>
      </c>
      <c r="S51" t="str">
        <f>IF(AND(F51&gt;=10,F51&lt;=35,P51&gt;0.5),"ERROR_C51H51_POOR_CAP","OK")</f>
        <v>OK</v>
      </c>
    </row>
    <row r="52" spans="1:19">
      <c r="A52" t="s">
        <v>69</v>
      </c>
      <c r="B52" s="3">
        <v>56.883000000000003</v>
      </c>
      <c r="C52" s="3">
        <v>74.771000000000001</v>
      </c>
      <c r="D52" s="3">
        <v>16.867999999999999</v>
      </c>
      <c r="E52" s="3">
        <v>12.923</v>
      </c>
      <c r="F52" s="3">
        <v>0.46400000000000002</v>
      </c>
      <c r="G52" s="3">
        <v>1134.009</v>
      </c>
      <c r="H52" s="3">
        <v>923.30799999999999</v>
      </c>
      <c r="I52" s="3">
        <f>ROUND(IF(B52&lt;=Thresholds!$B$2,1-(B52/Thresholds!$B$2)*0.24,IF(B52&lt;=Thresholds!$D$2,0.75-((B52-Thresholds!$C$2)/(Thresholds!$D$2-Thresholds!$C$2))*0.249,IF(B52&lt;=Thresholds!$F$2,0.499-((B52-Thresholds!$E$2)/(Thresholds!$F$2-Thresholds!$E$2))*0.279,MAX(0.02,0.2-((B52-Thresholds!$G$2)/(Thresholds!$H$2-Thresholds!$G$2))*0.18)))),3)</f>
        <v>0.86299999999999999</v>
      </c>
      <c r="J52" s="3">
        <f>ROUND(IF(C52&lt;=Thresholds!$B$3,1-(C52/Thresholds!$B$3)*0.24,IF(C52&lt;=Thresholds!$D$3,0.75-((C52-Thresholds!$C$3)/(Thresholds!$D$3-Thresholds!$C$3))*0.249,IF(C52&lt;=Thresholds!$F$3,0.499-((C52-Thresholds!$E$3)/(Thresholds!$F$3-Thresholds!$E$3))*0.279,MAX(0.02,0.2-((C52-Thresholds!$G$3)/(Thresholds!$H$3-Thresholds!$G$3))*0.18)))),3)</f>
        <v>0.85</v>
      </c>
      <c r="K52" s="3">
        <f>ROUND(IF(D52&lt;=Thresholds!$B$4,1-(D52/Thresholds!$B$4)*0.24,IF(D52&lt;=Thresholds!$D$4,0.75-((D52-Thresholds!$C$4)/(Thresholds!$D$4-Thresholds!$C$4))*0.249,IF(D52&lt;=Thresholds!$F$4,0.499-((D52-Thresholds!$E$4)/(Thresholds!$F$4-Thresholds!$E$4))*0.279,MAX(0.02,0.2-((D52-Thresholds!$G$4)/(Thresholds!$H$4-Thresholds!$G$4))*0.18)))),3)</f>
        <v>0.93799999999999994</v>
      </c>
      <c r="L52" s="3">
        <f>ROUND(IF(E52&lt;=Thresholds!$B$5,1-(E52/Thresholds!$B$5)*0.24,IF(E52&lt;=Thresholds!$D$5,0.75-((E52-Thresholds!$C$5)/(Thresholds!$D$5-Thresholds!$C$5))*0.249,IF(E52&lt;=Thresholds!$F$5,0.499-((E52-Thresholds!$E$5)/(Thresholds!$F$5-Thresholds!$E$5))*0.279,MAX(0.02,0.2-((E52-Thresholds!$G$5)/(Thresholds!$H$5-Thresholds!$G$5))*0.18)))),3)</f>
        <v>0.93799999999999994</v>
      </c>
      <c r="M52" s="3">
        <f>ROUND(IF(F52&lt;=Thresholds!$B$6,1-(F52/Thresholds!$B$6)*0.24,IF(F52&lt;=Thresholds!$D$6,0.75-((F52-Thresholds!$C$6)/(Thresholds!$D$6-Thresholds!$C$6))*0.249,IF(F52&lt;=Thresholds!$F$6,0.499-((F52-Thresholds!$E$6)/(Thresholds!$F$6-Thresholds!$E$6))*0.279,MAX(0.02,0.2-((F52-Thresholds!$G$6)/(Thresholds!$H$6-Thresholds!$G$6))*0.18)))),3)</f>
        <v>0.88900000000000001</v>
      </c>
      <c r="N52" s="3">
        <f>ROUND(IF(G52&lt;=Thresholds!$B$7,1-(G52/Thresholds!$B$7)*0.24,IF(G52&lt;=Thresholds!$D$7,0.75-((G52-Thresholds!$C$7)/(Thresholds!$D$7-Thresholds!$C$7))*0.249,IF(G52&lt;=Thresholds!$F$7,0.499-((G52-Thresholds!$E$7)/(Thresholds!$F$7-Thresholds!$E$7))*0.279,MAX(0.02,0.2-((G52-Thresholds!$G$7)/(Thresholds!$H$7-Thresholds!$G$7))*0.18)))),3)</f>
        <v>0.31</v>
      </c>
      <c r="O52" s="3">
        <f>ROUND(IF(H52&lt;=Thresholds!$B$8,1-(H52/Thresholds!$B$8)*0.24,IF(H52&lt;=Thresholds!$D$8,0.75-((H52-Thresholds!$C$8)/(Thresholds!$D$8-Thresholds!$C$8))*0.249,IF(H52&lt;=Thresholds!$F$8,0.499-((H52-Thresholds!$E$8)/(Thresholds!$F$8-Thresholds!$E$8))*0.279,MAX(0.02,0.2-((H52-Thresholds!$G$8)/(Thresholds!$H$8-Thresholds!$G$8))*0.18)))),3)</f>
        <v>0.91100000000000003</v>
      </c>
      <c r="P52" s="3">
        <f t="shared" si="0"/>
        <v>0.31</v>
      </c>
      <c r="Q52" t="str">
        <f t="shared" si="1"/>
        <v>Poor</v>
      </c>
      <c r="R52" s="4">
        <f t="shared" si="2"/>
        <v>0</v>
      </c>
      <c r="S52" t="str">
        <f>IF(AND(F52&gt;=10,F52&lt;=35,P52&gt;0.5),"ERROR_C52H52_POOR_CAP","OK")</f>
        <v>OK</v>
      </c>
    </row>
    <row r="53" spans="1:19">
      <c r="A53" t="s">
        <v>70</v>
      </c>
      <c r="B53" s="3">
        <v>84.847999999999999</v>
      </c>
      <c r="C53" s="3">
        <v>1084.864</v>
      </c>
      <c r="D53" s="3">
        <v>63.81</v>
      </c>
      <c r="E53" s="3">
        <v>27.870999999999999</v>
      </c>
      <c r="F53" s="3">
        <v>0.91200000000000003</v>
      </c>
      <c r="G53" s="3">
        <v>214.304</v>
      </c>
      <c r="H53" s="3">
        <v>1699.624</v>
      </c>
      <c r="I53" s="3">
        <f>ROUND(IF(B53&lt;=Thresholds!$B$2,1-(B53/Thresholds!$B$2)*0.24,IF(B53&lt;=Thresholds!$D$2,0.75-((B53-Thresholds!$C$2)/(Thresholds!$D$2-Thresholds!$C$2))*0.249,IF(B53&lt;=Thresholds!$F$2,0.499-((B53-Thresholds!$E$2)/(Thresholds!$F$2-Thresholds!$E$2))*0.279,MAX(0.02,0.2-((B53-Thresholds!$G$2)/(Thresholds!$H$2-Thresholds!$G$2))*0.18)))),3)</f>
        <v>0.79600000000000004</v>
      </c>
      <c r="J53" s="3">
        <f>ROUND(IF(C53&lt;=Thresholds!$B$3,1-(C53/Thresholds!$B$3)*0.24,IF(C53&lt;=Thresholds!$D$3,0.75-((C53-Thresholds!$C$3)/(Thresholds!$D$3-Thresholds!$C$3))*0.249,IF(C53&lt;=Thresholds!$F$3,0.499-((C53-Thresholds!$E$3)/(Thresholds!$F$3-Thresholds!$E$3))*0.279,MAX(0.02,0.2-((C53-Thresholds!$G$3)/(Thresholds!$H$3-Thresholds!$G$3))*0.18)))),3)</f>
        <v>0.215</v>
      </c>
      <c r="K53" s="3">
        <f>ROUND(IF(D53&lt;=Thresholds!$B$4,1-(D53/Thresholds!$B$4)*0.24,IF(D53&lt;=Thresholds!$D$4,0.75-((D53-Thresholds!$C$4)/(Thresholds!$D$4-Thresholds!$C$4))*0.249,IF(D53&lt;=Thresholds!$F$4,0.499-((D53-Thresholds!$E$4)/(Thresholds!$F$4-Thresholds!$E$4))*0.279,MAX(0.02,0.2-((D53-Thresholds!$G$4)/(Thresholds!$H$4-Thresholds!$G$4))*0.18)))),3)</f>
        <v>0.76400000000000001</v>
      </c>
      <c r="L53" s="3">
        <f>ROUND(IF(E53&lt;=Thresholds!$B$5,1-(E53/Thresholds!$B$5)*0.24,IF(E53&lt;=Thresholds!$D$5,0.75-((E53-Thresholds!$C$5)/(Thresholds!$D$5-Thresholds!$C$5))*0.249,IF(E53&lt;=Thresholds!$F$5,0.499-((E53-Thresholds!$E$5)/(Thresholds!$F$5-Thresholds!$E$5))*0.279,MAX(0.02,0.2-((E53-Thresholds!$G$5)/(Thresholds!$H$5-Thresholds!$G$5))*0.18)))),3)</f>
        <v>0.86599999999999999</v>
      </c>
      <c r="M53" s="3">
        <f>ROUND(IF(F53&lt;=Thresholds!$B$6,1-(F53/Thresholds!$B$6)*0.24,IF(F53&lt;=Thresholds!$D$6,0.75-((F53-Thresholds!$C$6)/(Thresholds!$D$6-Thresholds!$C$6))*0.249,IF(F53&lt;=Thresholds!$F$6,0.499-((F53-Thresholds!$E$6)/(Thresholds!$F$6-Thresholds!$E$6))*0.279,MAX(0.02,0.2-((F53-Thresholds!$G$6)/(Thresholds!$H$6-Thresholds!$G$6))*0.18)))),3)</f>
        <v>0.78100000000000003</v>
      </c>
      <c r="N53" s="3">
        <f>ROUND(IF(G53&lt;=Thresholds!$B$7,1-(G53/Thresholds!$B$7)*0.24,IF(G53&lt;=Thresholds!$D$7,0.75-((G53-Thresholds!$C$7)/(Thresholds!$D$7-Thresholds!$C$7))*0.249,IF(G53&lt;=Thresholds!$F$7,0.499-((G53-Thresholds!$E$7)/(Thresholds!$F$7-Thresholds!$E$7))*0.279,MAX(0.02,0.2-((G53-Thresholds!$G$7)/(Thresholds!$H$7-Thresholds!$G$7))*0.18)))),3)</f>
        <v>0.85299999999999998</v>
      </c>
      <c r="O53" s="3">
        <f>ROUND(IF(H53&lt;=Thresholds!$B$8,1-(H53/Thresholds!$B$8)*0.24,IF(H53&lt;=Thresholds!$D$8,0.75-((H53-Thresholds!$C$8)/(Thresholds!$D$8-Thresholds!$C$8))*0.249,IF(H53&lt;=Thresholds!$F$8,0.499-((H53-Thresholds!$E$8)/(Thresholds!$F$8-Thresholds!$E$8))*0.279,MAX(0.02,0.2-((H53-Thresholds!$G$8)/(Thresholds!$H$8-Thresholds!$G$8))*0.18)))),3)</f>
        <v>0.83699999999999997</v>
      </c>
      <c r="P53" s="3">
        <f t="shared" si="0"/>
        <v>0.215</v>
      </c>
      <c r="Q53" t="str">
        <f t="shared" si="1"/>
        <v>Poor</v>
      </c>
      <c r="R53" s="4">
        <f t="shared" si="2"/>
        <v>0</v>
      </c>
      <c r="S53" t="str">
        <f>IF(AND(F53&gt;=10,F53&lt;=35,P53&gt;0.5),"ERROR_C53H53_POOR_CAP","OK")</f>
        <v>OK</v>
      </c>
    </row>
    <row r="54" spans="1:19">
      <c r="A54" t="s">
        <v>71</v>
      </c>
      <c r="B54" s="3">
        <v>48.860999999999997</v>
      </c>
      <c r="C54" s="3">
        <v>11.731999999999999</v>
      </c>
      <c r="D54" s="3">
        <v>26.66</v>
      </c>
      <c r="E54" s="3">
        <v>12.554</v>
      </c>
      <c r="F54" s="3">
        <v>0.36099999999999999</v>
      </c>
      <c r="G54" s="3">
        <v>270.60899999999998</v>
      </c>
      <c r="H54" s="3">
        <v>1025.425</v>
      </c>
      <c r="I54" s="3">
        <f>ROUND(IF(B54&lt;=Thresholds!$B$2,1-(B54/Thresholds!$B$2)*0.24,IF(B54&lt;=Thresholds!$D$2,0.75-((B54-Thresholds!$C$2)/(Thresholds!$D$2-Thresholds!$C$2))*0.249,IF(B54&lt;=Thresholds!$F$2,0.499-((B54-Thresholds!$E$2)/(Thresholds!$F$2-Thresholds!$E$2))*0.279,MAX(0.02,0.2-((B54-Thresholds!$G$2)/(Thresholds!$H$2-Thresholds!$G$2))*0.18)))),3)</f>
        <v>0.88300000000000001</v>
      </c>
      <c r="J54" s="3">
        <f>ROUND(IF(C54&lt;=Thresholds!$B$3,1-(C54/Thresholds!$B$3)*0.24,IF(C54&lt;=Thresholds!$D$3,0.75-((C54-Thresholds!$C$3)/(Thresholds!$D$3-Thresholds!$C$3))*0.249,IF(C54&lt;=Thresholds!$F$3,0.499-((C54-Thresholds!$E$3)/(Thresholds!$F$3-Thresholds!$E$3))*0.279,MAX(0.02,0.2-((C54-Thresholds!$G$3)/(Thresholds!$H$3-Thresholds!$G$3))*0.18)))),3)</f>
        <v>0.97699999999999998</v>
      </c>
      <c r="K54" s="3">
        <f>ROUND(IF(D54&lt;=Thresholds!$B$4,1-(D54/Thresholds!$B$4)*0.24,IF(D54&lt;=Thresholds!$D$4,0.75-((D54-Thresholds!$C$4)/(Thresholds!$D$4-Thresholds!$C$4))*0.249,IF(D54&lt;=Thresholds!$F$4,0.499-((D54-Thresholds!$E$4)/(Thresholds!$F$4-Thresholds!$E$4))*0.279,MAX(0.02,0.2-((D54-Thresholds!$G$4)/(Thresholds!$H$4-Thresholds!$G$4))*0.18)))),3)</f>
        <v>0.90200000000000002</v>
      </c>
      <c r="L54" s="3">
        <f>ROUND(IF(E54&lt;=Thresholds!$B$5,1-(E54/Thresholds!$B$5)*0.24,IF(E54&lt;=Thresholds!$D$5,0.75-((E54-Thresholds!$C$5)/(Thresholds!$D$5-Thresholds!$C$5))*0.249,IF(E54&lt;=Thresholds!$F$5,0.499-((E54-Thresholds!$E$5)/(Thresholds!$F$5-Thresholds!$E$5))*0.279,MAX(0.02,0.2-((E54-Thresholds!$G$5)/(Thresholds!$H$5-Thresholds!$G$5))*0.18)))),3)</f>
        <v>0.94</v>
      </c>
      <c r="M54" s="3">
        <f>ROUND(IF(F54&lt;=Thresholds!$B$6,1-(F54/Thresholds!$B$6)*0.24,IF(F54&lt;=Thresholds!$D$6,0.75-((F54-Thresholds!$C$6)/(Thresholds!$D$6-Thresholds!$C$6))*0.249,IF(F54&lt;=Thresholds!$F$6,0.499-((F54-Thresholds!$E$6)/(Thresholds!$F$6-Thresholds!$E$6))*0.279,MAX(0.02,0.2-((F54-Thresholds!$G$6)/(Thresholds!$H$6-Thresholds!$G$6))*0.18)))),3)</f>
        <v>0.91300000000000003</v>
      </c>
      <c r="N54" s="3">
        <f>ROUND(IF(G54&lt;=Thresholds!$B$7,1-(G54/Thresholds!$B$7)*0.24,IF(G54&lt;=Thresholds!$D$7,0.75-((G54-Thresholds!$C$7)/(Thresholds!$D$7-Thresholds!$C$7))*0.249,IF(G54&lt;=Thresholds!$F$7,0.499-((G54-Thresholds!$E$7)/(Thresholds!$F$7-Thresholds!$E$7))*0.279,MAX(0.02,0.2-((G54-Thresholds!$G$7)/(Thresholds!$H$7-Thresholds!$G$7))*0.18)))),3)</f>
        <v>0.81399999999999995</v>
      </c>
      <c r="O54" s="3">
        <f>ROUND(IF(H54&lt;=Thresholds!$B$8,1-(H54/Thresholds!$B$8)*0.24,IF(H54&lt;=Thresholds!$D$8,0.75-((H54-Thresholds!$C$8)/(Thresholds!$D$8-Thresholds!$C$8))*0.249,IF(H54&lt;=Thresholds!$F$8,0.499-((H54-Thresholds!$E$8)/(Thresholds!$F$8-Thresholds!$E$8))*0.279,MAX(0.02,0.2-((H54-Thresholds!$G$8)/(Thresholds!$H$8-Thresholds!$G$8))*0.18)))),3)</f>
        <v>0.90200000000000002</v>
      </c>
      <c r="P54" s="3">
        <f t="shared" si="0"/>
        <v>0.81399999999999995</v>
      </c>
      <c r="Q54" t="str">
        <f t="shared" si="1"/>
        <v>Healthy</v>
      </c>
      <c r="R54" s="4">
        <f t="shared" si="2"/>
        <v>1</v>
      </c>
      <c r="S54" t="str">
        <f>IF(AND(F54&gt;=10,F54&lt;=35,P54&gt;0.5),"ERROR_C54H54_POOR_CAP","OK")</f>
        <v>OK</v>
      </c>
    </row>
    <row r="55" spans="1:19">
      <c r="A55" t="s">
        <v>72</v>
      </c>
      <c r="B55" s="3">
        <v>95.364000000000004</v>
      </c>
      <c r="C55" s="3">
        <v>54.058</v>
      </c>
      <c r="D55" s="3">
        <v>54.805999999999997</v>
      </c>
      <c r="E55" s="3">
        <v>24.84</v>
      </c>
      <c r="F55" s="3">
        <v>0.76200000000000001</v>
      </c>
      <c r="G55" s="3">
        <v>516.17700000000002</v>
      </c>
      <c r="H55" s="3">
        <v>2837.1089999999999</v>
      </c>
      <c r="I55" s="3">
        <f>ROUND(IF(B55&lt;=Thresholds!$B$2,1-(B55/Thresholds!$B$2)*0.24,IF(B55&lt;=Thresholds!$D$2,0.75-((B55-Thresholds!$C$2)/(Thresholds!$D$2-Thresholds!$C$2))*0.249,IF(B55&lt;=Thresholds!$F$2,0.499-((B55-Thresholds!$E$2)/(Thresholds!$F$2-Thresholds!$E$2))*0.279,MAX(0.02,0.2-((B55-Thresholds!$G$2)/(Thresholds!$H$2-Thresholds!$G$2))*0.18)))),3)</f>
        <v>0.77100000000000002</v>
      </c>
      <c r="J55" s="3">
        <f>ROUND(IF(C55&lt;=Thresholds!$B$3,1-(C55/Thresholds!$B$3)*0.24,IF(C55&lt;=Thresholds!$D$3,0.75-((C55-Thresholds!$C$3)/(Thresholds!$D$3-Thresholds!$C$3))*0.249,IF(C55&lt;=Thresholds!$F$3,0.499-((C55-Thresholds!$E$3)/(Thresholds!$F$3-Thresholds!$E$3))*0.279,MAX(0.02,0.2-((C55-Thresholds!$G$3)/(Thresholds!$H$3-Thresholds!$G$3))*0.18)))),3)</f>
        <v>0.89200000000000002</v>
      </c>
      <c r="K55" s="3">
        <f>ROUND(IF(D55&lt;=Thresholds!$B$4,1-(D55/Thresholds!$B$4)*0.24,IF(D55&lt;=Thresholds!$D$4,0.75-((D55-Thresholds!$C$4)/(Thresholds!$D$4-Thresholds!$C$4))*0.249,IF(D55&lt;=Thresholds!$F$4,0.499-((D55-Thresholds!$E$4)/(Thresholds!$F$4-Thresholds!$E$4))*0.279,MAX(0.02,0.2-((D55-Thresholds!$G$4)/(Thresholds!$H$4-Thresholds!$G$4))*0.18)))),3)</f>
        <v>0.79800000000000004</v>
      </c>
      <c r="L55" s="3">
        <f>ROUND(IF(E55&lt;=Thresholds!$B$5,1-(E55/Thresholds!$B$5)*0.24,IF(E55&lt;=Thresholds!$D$5,0.75-((E55-Thresholds!$C$5)/(Thresholds!$D$5-Thresholds!$C$5))*0.249,IF(E55&lt;=Thresholds!$F$5,0.499-((E55-Thresholds!$E$5)/(Thresholds!$F$5-Thresholds!$E$5))*0.279,MAX(0.02,0.2-((E55-Thresholds!$G$5)/(Thresholds!$H$5-Thresholds!$G$5))*0.18)))),3)</f>
        <v>0.88100000000000001</v>
      </c>
      <c r="M55" s="3">
        <f>ROUND(IF(F55&lt;=Thresholds!$B$6,1-(F55/Thresholds!$B$6)*0.24,IF(F55&lt;=Thresholds!$D$6,0.75-((F55-Thresholds!$C$6)/(Thresholds!$D$6-Thresholds!$C$6))*0.249,IF(F55&lt;=Thresholds!$F$6,0.499-((F55-Thresholds!$E$6)/(Thresholds!$F$6-Thresholds!$E$6))*0.279,MAX(0.02,0.2-((F55-Thresholds!$G$6)/(Thresholds!$H$6-Thresholds!$G$6))*0.18)))),3)</f>
        <v>0.81699999999999995</v>
      </c>
      <c r="N55" s="3">
        <f>ROUND(IF(G55&lt;=Thresholds!$B$7,1-(G55/Thresholds!$B$7)*0.24,IF(G55&lt;=Thresholds!$D$7,0.75-((G55-Thresholds!$C$7)/(Thresholds!$D$7-Thresholds!$C$7))*0.249,IF(G55&lt;=Thresholds!$F$7,0.499-((G55-Thresholds!$E$7)/(Thresholds!$F$7-Thresholds!$E$7))*0.279,MAX(0.02,0.2-((G55-Thresholds!$G$7)/(Thresholds!$H$7-Thresholds!$G$7))*0.18)))),3)</f>
        <v>0.56200000000000006</v>
      </c>
      <c r="O55" s="3">
        <f>ROUND(IF(H55&lt;=Thresholds!$B$8,1-(H55/Thresholds!$B$8)*0.24,IF(H55&lt;=Thresholds!$D$8,0.75-((H55-Thresholds!$C$8)/(Thresholds!$D$8-Thresholds!$C$8))*0.249,IF(H55&lt;=Thresholds!$F$8,0.499-((H55-Thresholds!$E$8)/(Thresholds!$F$8-Thresholds!$E$8))*0.279,MAX(0.02,0.2-((H55-Thresholds!$G$8)/(Thresholds!$H$8-Thresholds!$G$8))*0.18)))),3)</f>
        <v>0.69399999999999995</v>
      </c>
      <c r="P55" s="3">
        <f t="shared" si="0"/>
        <v>0.56200000000000006</v>
      </c>
      <c r="Q55" t="str">
        <f t="shared" si="1"/>
        <v>Moderate</v>
      </c>
      <c r="R55" s="4">
        <f t="shared" si="2"/>
        <v>1</v>
      </c>
      <c r="S55" t="str">
        <f>IF(AND(F55&gt;=10,F55&lt;=35,P55&gt;0.5),"ERROR_C55H55_POOR_CAP","OK")</f>
        <v>OK</v>
      </c>
    </row>
    <row r="56" spans="1:19">
      <c r="A56" t="s">
        <v>73</v>
      </c>
      <c r="B56" s="3">
        <v>23.939</v>
      </c>
      <c r="C56" s="3">
        <v>819.98</v>
      </c>
      <c r="D56" s="3">
        <v>12.66</v>
      </c>
      <c r="E56" s="3">
        <v>8.4949999999999992</v>
      </c>
      <c r="F56" s="3">
        <v>0.68600000000000005</v>
      </c>
      <c r="G56" s="3">
        <v>205.02</v>
      </c>
      <c r="H56" s="3">
        <v>642.66600000000005</v>
      </c>
      <c r="I56" s="3">
        <f>ROUND(IF(B56&lt;=Thresholds!$B$2,1-(B56/Thresholds!$B$2)*0.24,IF(B56&lt;=Thresholds!$D$2,0.75-((B56-Thresholds!$C$2)/(Thresholds!$D$2-Thresholds!$C$2))*0.249,IF(B56&lt;=Thresholds!$F$2,0.499-((B56-Thresholds!$E$2)/(Thresholds!$F$2-Thresholds!$E$2))*0.279,MAX(0.02,0.2-((B56-Thresholds!$G$2)/(Thresholds!$H$2-Thresholds!$G$2))*0.18)))),3)</f>
        <v>0.94299999999999995</v>
      </c>
      <c r="J56" s="3">
        <f>ROUND(IF(C56&lt;=Thresholds!$B$3,1-(C56/Thresholds!$B$3)*0.24,IF(C56&lt;=Thresholds!$D$3,0.75-((C56-Thresholds!$C$3)/(Thresholds!$D$3-Thresholds!$C$3))*0.249,IF(C56&lt;=Thresholds!$F$3,0.499-((C56-Thresholds!$E$3)/(Thresholds!$F$3-Thresholds!$E$3))*0.279,MAX(0.02,0.2-((C56-Thresholds!$G$3)/(Thresholds!$H$3-Thresholds!$G$3))*0.18)))),3)</f>
        <v>0.30399999999999999</v>
      </c>
      <c r="K56" s="3">
        <f>ROUND(IF(D56&lt;=Thresholds!$B$4,1-(D56/Thresholds!$B$4)*0.24,IF(D56&lt;=Thresholds!$D$4,0.75-((D56-Thresholds!$C$4)/(Thresholds!$D$4-Thresholds!$C$4))*0.249,IF(D56&lt;=Thresholds!$F$4,0.499-((D56-Thresholds!$E$4)/(Thresholds!$F$4-Thresholds!$E$4))*0.279,MAX(0.02,0.2-((D56-Thresholds!$G$4)/(Thresholds!$H$4-Thresholds!$G$4))*0.18)))),3)</f>
        <v>0.95299999999999996</v>
      </c>
      <c r="L56" s="3">
        <f>ROUND(IF(E56&lt;=Thresholds!$B$5,1-(E56/Thresholds!$B$5)*0.24,IF(E56&lt;=Thresholds!$D$5,0.75-((E56-Thresholds!$C$5)/(Thresholds!$D$5-Thresholds!$C$5))*0.249,IF(E56&lt;=Thresholds!$F$5,0.499-((E56-Thresholds!$E$5)/(Thresholds!$F$5-Thresholds!$E$5))*0.279,MAX(0.02,0.2-((E56-Thresholds!$G$5)/(Thresholds!$H$5-Thresholds!$G$5))*0.18)))),3)</f>
        <v>0.95899999999999996</v>
      </c>
      <c r="M56" s="3">
        <f>ROUND(IF(F56&lt;=Thresholds!$B$6,1-(F56/Thresholds!$B$6)*0.24,IF(F56&lt;=Thresholds!$D$6,0.75-((F56-Thresholds!$C$6)/(Thresholds!$D$6-Thresholds!$C$6))*0.249,IF(F56&lt;=Thresholds!$F$6,0.499-((F56-Thresholds!$E$6)/(Thresholds!$F$6-Thresholds!$E$6))*0.279,MAX(0.02,0.2-((F56-Thresholds!$G$6)/(Thresholds!$H$6-Thresholds!$G$6))*0.18)))),3)</f>
        <v>0.83499999999999996</v>
      </c>
      <c r="N56" s="3">
        <f>ROUND(IF(G56&lt;=Thresholds!$B$7,1-(G56/Thresholds!$B$7)*0.24,IF(G56&lt;=Thresholds!$D$7,0.75-((G56-Thresholds!$C$7)/(Thresholds!$D$7-Thresholds!$C$7))*0.249,IF(G56&lt;=Thresholds!$F$7,0.499-((G56-Thresholds!$E$7)/(Thresholds!$F$7-Thresholds!$E$7))*0.279,MAX(0.02,0.2-((G56-Thresholds!$G$7)/(Thresholds!$H$7-Thresholds!$G$7))*0.18)))),3)</f>
        <v>0.85899999999999999</v>
      </c>
      <c r="O56" s="3">
        <f>ROUND(IF(H56&lt;=Thresholds!$B$8,1-(H56/Thresholds!$B$8)*0.24,IF(H56&lt;=Thresholds!$D$8,0.75-((H56-Thresholds!$C$8)/(Thresholds!$D$8-Thresholds!$C$8))*0.249,IF(H56&lt;=Thresholds!$F$8,0.499-((H56-Thresholds!$E$8)/(Thresholds!$F$8-Thresholds!$E$8))*0.279,MAX(0.02,0.2-((H56-Thresholds!$G$8)/(Thresholds!$H$8-Thresholds!$G$8))*0.18)))),3)</f>
        <v>0.93799999999999994</v>
      </c>
      <c r="P56" s="3">
        <f t="shared" si="0"/>
        <v>0.30399999999999999</v>
      </c>
      <c r="Q56" t="str">
        <f t="shared" si="1"/>
        <v>Poor</v>
      </c>
      <c r="R56" s="4">
        <f t="shared" si="2"/>
        <v>0</v>
      </c>
      <c r="S56" t="str">
        <f>IF(AND(F56&gt;=10,F56&lt;=35,P56&gt;0.5),"ERROR_C56H56_POOR_CAP","OK")</f>
        <v>OK</v>
      </c>
    </row>
    <row r="57" spans="1:19">
      <c r="A57" t="s">
        <v>74</v>
      </c>
      <c r="B57" s="3">
        <v>62.56</v>
      </c>
      <c r="C57" s="3">
        <v>1928.9580000000001</v>
      </c>
      <c r="D57" s="3">
        <v>47.609000000000002</v>
      </c>
      <c r="E57" s="3">
        <v>39.445</v>
      </c>
      <c r="F57" s="3">
        <v>0.20599999999999999</v>
      </c>
      <c r="G57" s="3">
        <v>120.92</v>
      </c>
      <c r="H57" s="3">
        <v>1499.376</v>
      </c>
      <c r="I57" s="3">
        <f>ROUND(IF(B57&lt;=Thresholds!$B$2,1-(B57/Thresholds!$B$2)*0.24,IF(B57&lt;=Thresholds!$D$2,0.75-((B57-Thresholds!$C$2)/(Thresholds!$D$2-Thresholds!$C$2))*0.249,IF(B57&lt;=Thresholds!$F$2,0.499-((B57-Thresholds!$E$2)/(Thresholds!$F$2-Thresholds!$E$2))*0.279,MAX(0.02,0.2-((B57-Thresholds!$G$2)/(Thresholds!$H$2-Thresholds!$G$2))*0.18)))),3)</f>
        <v>0.85</v>
      </c>
      <c r="J57" s="3">
        <f>ROUND(IF(C57&lt;=Thresholds!$B$3,1-(C57/Thresholds!$B$3)*0.24,IF(C57&lt;=Thresholds!$D$3,0.75-((C57-Thresholds!$C$3)/(Thresholds!$D$3-Thresholds!$C$3))*0.249,IF(C57&lt;=Thresholds!$F$3,0.499-((C57-Thresholds!$E$3)/(Thresholds!$F$3-Thresholds!$E$3))*0.279,MAX(0.02,0.2-((C57-Thresholds!$G$3)/(Thresholds!$H$3-Thresholds!$G$3))*0.18)))),3)</f>
        <v>0.36699999999999999</v>
      </c>
      <c r="K57" s="3">
        <f>ROUND(IF(D57&lt;=Thresholds!$B$4,1-(D57/Thresholds!$B$4)*0.24,IF(D57&lt;=Thresholds!$D$4,0.75-((D57-Thresholds!$C$4)/(Thresholds!$D$4-Thresholds!$C$4))*0.249,IF(D57&lt;=Thresholds!$F$4,0.499-((D57-Thresholds!$E$4)/(Thresholds!$F$4-Thresholds!$E$4))*0.279,MAX(0.02,0.2-((D57-Thresholds!$G$4)/(Thresholds!$H$4-Thresholds!$G$4))*0.18)))),3)</f>
        <v>0.82399999999999995</v>
      </c>
      <c r="L57" s="3">
        <f>ROUND(IF(E57&lt;=Thresholds!$B$5,1-(E57/Thresholds!$B$5)*0.24,IF(E57&lt;=Thresholds!$D$5,0.75-((E57-Thresholds!$C$5)/(Thresholds!$D$5-Thresholds!$C$5))*0.249,IF(E57&lt;=Thresholds!$F$5,0.499-((E57-Thresholds!$E$5)/(Thresholds!$F$5-Thresholds!$E$5))*0.279,MAX(0.02,0.2-((E57-Thresholds!$G$5)/(Thresholds!$H$5-Thresholds!$G$5))*0.18)))),3)</f>
        <v>0.81100000000000005</v>
      </c>
      <c r="M57" s="3">
        <f>ROUND(IF(F57&lt;=Thresholds!$B$6,1-(F57/Thresholds!$B$6)*0.24,IF(F57&lt;=Thresholds!$D$6,0.75-((F57-Thresholds!$C$6)/(Thresholds!$D$6-Thresholds!$C$6))*0.249,IF(F57&lt;=Thresholds!$F$6,0.499-((F57-Thresholds!$E$6)/(Thresholds!$F$6-Thresholds!$E$6))*0.279,MAX(0.02,0.2-((F57-Thresholds!$G$6)/(Thresholds!$H$6-Thresholds!$G$6))*0.18)))),3)</f>
        <v>0.95099999999999996</v>
      </c>
      <c r="N57" s="3">
        <f>ROUND(IF(G57&lt;=Thresholds!$B$7,1-(G57/Thresholds!$B$7)*0.24,IF(G57&lt;=Thresholds!$D$7,0.75-((G57-Thresholds!$C$7)/(Thresholds!$D$7-Thresholds!$C$7))*0.249,IF(G57&lt;=Thresholds!$F$7,0.499-((G57-Thresholds!$E$7)/(Thresholds!$F$7-Thresholds!$E$7))*0.279,MAX(0.02,0.2-((G57-Thresholds!$G$7)/(Thresholds!$H$7-Thresholds!$G$7))*0.18)))),3)</f>
        <v>0.91700000000000004</v>
      </c>
      <c r="O57" s="3">
        <f>ROUND(IF(H57&lt;=Thresholds!$B$8,1-(H57/Thresholds!$B$8)*0.24,IF(H57&lt;=Thresholds!$D$8,0.75-((H57-Thresholds!$C$8)/(Thresholds!$D$8-Thresholds!$C$8))*0.249,IF(H57&lt;=Thresholds!$F$8,0.499-((H57-Thresholds!$E$8)/(Thresholds!$F$8-Thresholds!$E$8))*0.279,MAX(0.02,0.2-((H57-Thresholds!$G$8)/(Thresholds!$H$8-Thresholds!$G$8))*0.18)))),3)</f>
        <v>0.85599999999999998</v>
      </c>
      <c r="P57" s="3">
        <f t="shared" si="0"/>
        <v>0.36699999999999999</v>
      </c>
      <c r="Q57" t="str">
        <f t="shared" si="1"/>
        <v>Poor</v>
      </c>
      <c r="R57" s="4">
        <f t="shared" si="2"/>
        <v>0</v>
      </c>
      <c r="S57" t="str">
        <f>IF(AND(F57&gt;=10,F57&lt;=35,P57&gt;0.5),"ERROR_C57H57_POOR_CAP","OK")</f>
        <v>OK</v>
      </c>
    </row>
    <row r="58" spans="1:19">
      <c r="A58" t="s">
        <v>75</v>
      </c>
      <c r="B58" s="3">
        <v>42.682000000000002</v>
      </c>
      <c r="C58" s="3">
        <v>87.512</v>
      </c>
      <c r="D58" s="3">
        <v>7.9429999999999996</v>
      </c>
      <c r="E58" s="3">
        <v>35.304000000000002</v>
      </c>
      <c r="F58" s="3">
        <v>0.64600000000000002</v>
      </c>
      <c r="G58" s="3">
        <v>51.381999999999998</v>
      </c>
      <c r="H58" s="3">
        <v>1959.6420000000001</v>
      </c>
      <c r="I58" s="3">
        <f>ROUND(IF(B58&lt;=Thresholds!$B$2,1-(B58/Thresholds!$B$2)*0.24,IF(B58&lt;=Thresholds!$D$2,0.75-((B58-Thresholds!$C$2)/(Thresholds!$D$2-Thresholds!$C$2))*0.249,IF(B58&lt;=Thresholds!$F$2,0.499-((B58-Thresholds!$E$2)/(Thresholds!$F$2-Thresholds!$E$2))*0.279,MAX(0.02,0.2-((B58-Thresholds!$G$2)/(Thresholds!$H$2-Thresholds!$G$2))*0.18)))),3)</f>
        <v>0.89800000000000002</v>
      </c>
      <c r="J58" s="3">
        <f>ROUND(IF(C58&lt;=Thresholds!$B$3,1-(C58/Thresholds!$B$3)*0.24,IF(C58&lt;=Thresholds!$D$3,0.75-((C58-Thresholds!$C$3)/(Thresholds!$D$3-Thresholds!$C$3))*0.249,IF(C58&lt;=Thresholds!$F$3,0.499-((C58-Thresholds!$E$3)/(Thresholds!$F$3-Thresholds!$E$3))*0.279,MAX(0.02,0.2-((C58-Thresholds!$G$3)/(Thresholds!$H$3-Thresholds!$G$3))*0.18)))),3)</f>
        <v>0.82499999999999996</v>
      </c>
      <c r="K58" s="3">
        <f>ROUND(IF(D58&lt;=Thresholds!$B$4,1-(D58/Thresholds!$B$4)*0.24,IF(D58&lt;=Thresholds!$D$4,0.75-((D58-Thresholds!$C$4)/(Thresholds!$D$4-Thresholds!$C$4))*0.249,IF(D58&lt;=Thresholds!$F$4,0.499-((D58-Thresholds!$E$4)/(Thresholds!$F$4-Thresholds!$E$4))*0.279,MAX(0.02,0.2-((D58-Thresholds!$G$4)/(Thresholds!$H$4-Thresholds!$G$4))*0.18)))),3)</f>
        <v>0.97099999999999997</v>
      </c>
      <c r="L58" s="3">
        <f>ROUND(IF(E58&lt;=Thresholds!$B$5,1-(E58/Thresholds!$B$5)*0.24,IF(E58&lt;=Thresholds!$D$5,0.75-((E58-Thresholds!$C$5)/(Thresholds!$D$5-Thresholds!$C$5))*0.249,IF(E58&lt;=Thresholds!$F$5,0.499-((E58-Thresholds!$E$5)/(Thresholds!$F$5-Thresholds!$E$5))*0.279,MAX(0.02,0.2-((E58-Thresholds!$G$5)/(Thresholds!$H$5-Thresholds!$G$5))*0.18)))),3)</f>
        <v>0.83099999999999996</v>
      </c>
      <c r="M58" s="3">
        <f>ROUND(IF(F58&lt;=Thresholds!$B$6,1-(F58/Thresholds!$B$6)*0.24,IF(F58&lt;=Thresholds!$D$6,0.75-((F58-Thresholds!$C$6)/(Thresholds!$D$6-Thresholds!$C$6))*0.249,IF(F58&lt;=Thresholds!$F$6,0.499-((F58-Thresholds!$E$6)/(Thresholds!$F$6-Thresholds!$E$6))*0.279,MAX(0.02,0.2-((F58-Thresholds!$G$6)/(Thresholds!$H$6-Thresholds!$G$6))*0.18)))),3)</f>
        <v>0.84499999999999997</v>
      </c>
      <c r="N58" s="3">
        <f>ROUND(IF(G58&lt;=Thresholds!$B$7,1-(G58/Thresholds!$B$7)*0.24,IF(G58&lt;=Thresholds!$D$7,0.75-((G58-Thresholds!$C$7)/(Thresholds!$D$7-Thresholds!$C$7))*0.249,IF(G58&lt;=Thresholds!$F$7,0.499-((G58-Thresholds!$E$7)/(Thresholds!$F$7-Thresholds!$E$7))*0.279,MAX(0.02,0.2-((G58-Thresholds!$G$7)/(Thresholds!$H$7-Thresholds!$G$7))*0.18)))),3)</f>
        <v>0.96499999999999997</v>
      </c>
      <c r="O58" s="3">
        <f>ROUND(IF(H58&lt;=Thresholds!$B$8,1-(H58/Thresholds!$B$8)*0.24,IF(H58&lt;=Thresholds!$D$8,0.75-((H58-Thresholds!$C$8)/(Thresholds!$D$8-Thresholds!$C$8))*0.249,IF(H58&lt;=Thresholds!$F$8,0.499-((H58-Thresholds!$E$8)/(Thresholds!$F$8-Thresholds!$E$8))*0.279,MAX(0.02,0.2-((H58-Thresholds!$G$8)/(Thresholds!$H$8-Thresholds!$G$8))*0.18)))),3)</f>
        <v>0.81200000000000006</v>
      </c>
      <c r="P58" s="3">
        <f t="shared" si="0"/>
        <v>0.81200000000000006</v>
      </c>
      <c r="Q58" t="str">
        <f t="shared" si="1"/>
        <v>Healthy</v>
      </c>
      <c r="R58" s="4">
        <f t="shared" si="2"/>
        <v>1</v>
      </c>
      <c r="S58" t="str">
        <f>IF(AND(F58&gt;=10,F58&lt;=35,P58&gt;0.5),"ERROR_C58H58_POOR_CAP","OK")</f>
        <v>OK</v>
      </c>
    </row>
    <row r="59" spans="1:19">
      <c r="A59" t="s">
        <v>76</v>
      </c>
      <c r="B59" s="3">
        <v>70.004999999999995</v>
      </c>
      <c r="C59" s="3">
        <v>97.83</v>
      </c>
      <c r="D59" s="3">
        <v>52.417000000000002</v>
      </c>
      <c r="E59" s="3">
        <v>29.382000000000001</v>
      </c>
      <c r="F59" s="3">
        <v>8.8999999999999996E-2</v>
      </c>
      <c r="G59" s="3">
        <v>194.63800000000001</v>
      </c>
      <c r="H59" s="3">
        <v>2604.366</v>
      </c>
      <c r="I59" s="3">
        <f>ROUND(IF(B59&lt;=Thresholds!$B$2,1-(B59/Thresholds!$B$2)*0.24,IF(B59&lt;=Thresholds!$D$2,0.75-((B59-Thresholds!$C$2)/(Thresholds!$D$2-Thresholds!$C$2))*0.249,IF(B59&lt;=Thresholds!$F$2,0.499-((B59-Thresholds!$E$2)/(Thresholds!$F$2-Thresholds!$E$2))*0.279,MAX(0.02,0.2-((B59-Thresholds!$G$2)/(Thresholds!$H$2-Thresholds!$G$2))*0.18)))),3)</f>
        <v>0.83199999999999996</v>
      </c>
      <c r="J59" s="3">
        <f>ROUND(IF(C59&lt;=Thresholds!$B$3,1-(C59/Thresholds!$B$3)*0.24,IF(C59&lt;=Thresholds!$D$3,0.75-((C59-Thresholds!$C$3)/(Thresholds!$D$3-Thresholds!$C$3))*0.249,IF(C59&lt;=Thresholds!$F$3,0.499-((C59-Thresholds!$E$3)/(Thresholds!$F$3-Thresholds!$E$3))*0.279,MAX(0.02,0.2-((C59-Thresholds!$G$3)/(Thresholds!$H$3-Thresholds!$G$3))*0.18)))),3)</f>
        <v>0.80400000000000005</v>
      </c>
      <c r="K59" s="3">
        <f>ROUND(IF(D59&lt;=Thresholds!$B$4,1-(D59/Thresholds!$B$4)*0.24,IF(D59&lt;=Thresholds!$D$4,0.75-((D59-Thresholds!$C$4)/(Thresholds!$D$4-Thresholds!$C$4))*0.249,IF(D59&lt;=Thresholds!$F$4,0.499-((D59-Thresholds!$E$4)/(Thresholds!$F$4-Thresholds!$E$4))*0.279,MAX(0.02,0.2-((D59-Thresholds!$G$4)/(Thresholds!$H$4-Thresholds!$G$4))*0.18)))),3)</f>
        <v>0.80600000000000005</v>
      </c>
      <c r="L59" s="3">
        <f>ROUND(IF(E59&lt;=Thresholds!$B$5,1-(E59/Thresholds!$B$5)*0.24,IF(E59&lt;=Thresholds!$D$5,0.75-((E59-Thresholds!$C$5)/(Thresholds!$D$5-Thresholds!$C$5))*0.249,IF(E59&lt;=Thresholds!$F$5,0.499-((E59-Thresholds!$E$5)/(Thresholds!$F$5-Thresholds!$E$5))*0.279,MAX(0.02,0.2-((E59-Thresholds!$G$5)/(Thresholds!$H$5-Thresholds!$G$5))*0.18)))),3)</f>
        <v>0.85899999999999999</v>
      </c>
      <c r="M59" s="3">
        <f>ROUND(IF(F59&lt;=Thresholds!$B$6,1-(F59/Thresholds!$B$6)*0.24,IF(F59&lt;=Thresholds!$D$6,0.75-((F59-Thresholds!$C$6)/(Thresholds!$D$6-Thresholds!$C$6))*0.249,IF(F59&lt;=Thresholds!$F$6,0.499-((F59-Thresholds!$E$6)/(Thresholds!$F$6-Thresholds!$E$6))*0.279,MAX(0.02,0.2-((F59-Thresholds!$G$6)/(Thresholds!$H$6-Thresholds!$G$6))*0.18)))),3)</f>
        <v>0.97899999999999998</v>
      </c>
      <c r="N59" s="3">
        <f>ROUND(IF(G59&lt;=Thresholds!$B$7,1-(G59/Thresholds!$B$7)*0.24,IF(G59&lt;=Thresholds!$D$7,0.75-((G59-Thresholds!$C$7)/(Thresholds!$D$7-Thresholds!$C$7))*0.249,IF(G59&lt;=Thresholds!$F$7,0.499-((G59-Thresholds!$E$7)/(Thresholds!$F$7-Thresholds!$E$7))*0.279,MAX(0.02,0.2-((G59-Thresholds!$G$7)/(Thresholds!$H$7-Thresholds!$G$7))*0.18)))),3)</f>
        <v>0.86699999999999999</v>
      </c>
      <c r="O59" s="3">
        <f>ROUND(IF(H59&lt;=Thresholds!$B$8,1-(H59/Thresholds!$B$8)*0.24,IF(H59&lt;=Thresholds!$D$8,0.75-((H59-Thresholds!$C$8)/(Thresholds!$D$8-Thresholds!$C$8))*0.249,IF(H59&lt;=Thresholds!$F$8,0.499-((H59-Thresholds!$E$8)/(Thresholds!$F$8-Thresholds!$E$8))*0.279,MAX(0.02,0.2-((H59-Thresholds!$G$8)/(Thresholds!$H$8-Thresholds!$G$8))*0.18)))),3)</f>
        <v>0.73299999999999998</v>
      </c>
      <c r="P59" s="3">
        <f t="shared" si="0"/>
        <v>0.73299999999999998</v>
      </c>
      <c r="Q59" t="str">
        <f t="shared" si="1"/>
        <v>Moderate</v>
      </c>
      <c r="R59" s="4">
        <f t="shared" si="2"/>
        <v>1</v>
      </c>
      <c r="S59" t="str">
        <f>IF(AND(F59&gt;=10,F59&lt;=35,P59&gt;0.5),"ERROR_C59H59_POOR_CAP","OK")</f>
        <v>OK</v>
      </c>
    </row>
    <row r="60" spans="1:19">
      <c r="A60" t="s">
        <v>77</v>
      </c>
      <c r="B60" s="3">
        <v>1179.5999999999999</v>
      </c>
      <c r="C60" s="3">
        <v>99.745999999999995</v>
      </c>
      <c r="D60" s="3">
        <v>9.7669999999999995</v>
      </c>
      <c r="E60" s="3">
        <v>48.137</v>
      </c>
      <c r="F60" s="3">
        <v>0.65400000000000003</v>
      </c>
      <c r="G60" s="3">
        <v>293.04500000000002</v>
      </c>
      <c r="H60" s="3">
        <v>1804.8579999999999</v>
      </c>
      <c r="I60" s="3">
        <f>ROUND(IF(B60&lt;=Thresholds!$B$2,1-(B60/Thresholds!$B$2)*0.24,IF(B60&lt;=Thresholds!$D$2,0.75-((B60-Thresholds!$C$2)/(Thresholds!$D$2-Thresholds!$C$2))*0.249,IF(B60&lt;=Thresholds!$F$2,0.499-((B60-Thresholds!$E$2)/(Thresholds!$F$2-Thresholds!$E$2))*0.279,MAX(0.02,0.2-((B60-Thresholds!$G$2)/(Thresholds!$H$2-Thresholds!$G$2))*0.18)))),3)</f>
        <v>0.377</v>
      </c>
      <c r="J60" s="3">
        <f>ROUND(IF(C60&lt;=Thresholds!$B$3,1-(C60/Thresholds!$B$3)*0.24,IF(C60&lt;=Thresholds!$D$3,0.75-((C60-Thresholds!$C$3)/(Thresholds!$D$3-Thresholds!$C$3))*0.249,IF(C60&lt;=Thresholds!$F$3,0.499-((C60-Thresholds!$E$3)/(Thresholds!$F$3-Thresholds!$E$3))*0.279,MAX(0.02,0.2-((C60-Thresholds!$G$3)/(Thresholds!$H$3-Thresholds!$G$3))*0.18)))),3)</f>
        <v>0.80100000000000005</v>
      </c>
      <c r="K60" s="3">
        <f>ROUND(IF(D60&lt;=Thresholds!$B$4,1-(D60/Thresholds!$B$4)*0.24,IF(D60&lt;=Thresholds!$D$4,0.75-((D60-Thresholds!$C$4)/(Thresholds!$D$4-Thresholds!$C$4))*0.249,IF(D60&lt;=Thresholds!$F$4,0.499-((D60-Thresholds!$E$4)/(Thresholds!$F$4-Thresholds!$E$4))*0.279,MAX(0.02,0.2-((D60-Thresholds!$G$4)/(Thresholds!$H$4-Thresholds!$G$4))*0.18)))),3)</f>
        <v>0.96399999999999997</v>
      </c>
      <c r="L60" s="3">
        <f>ROUND(IF(E60&lt;=Thresholds!$B$5,1-(E60/Thresholds!$B$5)*0.24,IF(E60&lt;=Thresholds!$D$5,0.75-((E60-Thresholds!$C$5)/(Thresholds!$D$5-Thresholds!$C$5))*0.249,IF(E60&lt;=Thresholds!$F$5,0.499-((E60-Thresholds!$E$5)/(Thresholds!$F$5-Thresholds!$E$5))*0.279,MAX(0.02,0.2-((E60-Thresholds!$G$5)/(Thresholds!$H$5-Thresholds!$G$5))*0.18)))),3)</f>
        <v>0.76900000000000002</v>
      </c>
      <c r="M60" s="3">
        <f>ROUND(IF(F60&lt;=Thresholds!$B$6,1-(F60/Thresholds!$B$6)*0.24,IF(F60&lt;=Thresholds!$D$6,0.75-((F60-Thresholds!$C$6)/(Thresholds!$D$6-Thresholds!$C$6))*0.249,IF(F60&lt;=Thresholds!$F$6,0.499-((F60-Thresholds!$E$6)/(Thresholds!$F$6-Thresholds!$E$6))*0.279,MAX(0.02,0.2-((F60-Thresholds!$G$6)/(Thresholds!$H$6-Thresholds!$G$6))*0.18)))),3)</f>
        <v>0.84299999999999997</v>
      </c>
      <c r="N60" s="3">
        <f>ROUND(IF(G60&lt;=Thresholds!$B$7,1-(G60/Thresholds!$B$7)*0.24,IF(G60&lt;=Thresholds!$D$7,0.75-((G60-Thresholds!$C$7)/(Thresholds!$D$7-Thresholds!$C$7))*0.249,IF(G60&lt;=Thresholds!$F$7,0.499-((G60-Thresholds!$E$7)/(Thresholds!$F$7-Thresholds!$E$7))*0.279,MAX(0.02,0.2-((G60-Thresholds!$G$7)/(Thresholds!$H$7-Thresholds!$G$7))*0.18)))),3)</f>
        <v>0.79900000000000004</v>
      </c>
      <c r="O60" s="3">
        <f>ROUND(IF(H60&lt;=Thresholds!$B$8,1-(H60/Thresholds!$B$8)*0.24,IF(H60&lt;=Thresholds!$D$8,0.75-((H60-Thresholds!$C$8)/(Thresholds!$D$8-Thresholds!$C$8))*0.249,IF(H60&lt;=Thresholds!$F$8,0.499-((H60-Thresholds!$E$8)/(Thresholds!$F$8-Thresholds!$E$8))*0.279,MAX(0.02,0.2-((H60-Thresholds!$G$8)/(Thresholds!$H$8-Thresholds!$G$8))*0.18)))),3)</f>
        <v>0.82699999999999996</v>
      </c>
      <c r="P60" s="3">
        <f t="shared" si="0"/>
        <v>0.377</v>
      </c>
      <c r="Q60" t="str">
        <f t="shared" si="1"/>
        <v>Poor</v>
      </c>
      <c r="R60" s="4">
        <f t="shared" si="2"/>
        <v>0</v>
      </c>
      <c r="S60" t="str">
        <f>IF(AND(F60&gt;=10,F60&lt;=35,P60&gt;0.5),"ERROR_C60H60_POOR_CAP","OK")</f>
        <v>OK</v>
      </c>
    </row>
    <row r="61" spans="1:19">
      <c r="A61" t="s">
        <v>78</v>
      </c>
      <c r="B61" s="3">
        <v>30.658000000000001</v>
      </c>
      <c r="C61" s="3">
        <v>98.135000000000005</v>
      </c>
      <c r="D61" s="3">
        <v>36.481999999999999</v>
      </c>
      <c r="E61" s="3">
        <v>25.466000000000001</v>
      </c>
      <c r="F61" s="3">
        <v>0.46400000000000002</v>
      </c>
      <c r="G61" s="3">
        <v>2592.547</v>
      </c>
      <c r="H61" s="3">
        <v>762.43899999999996</v>
      </c>
      <c r="I61" s="3">
        <f>ROUND(IF(B61&lt;=Thresholds!$B$2,1-(B61/Thresholds!$B$2)*0.24,IF(B61&lt;=Thresholds!$D$2,0.75-((B61-Thresholds!$C$2)/(Thresholds!$D$2-Thresholds!$C$2))*0.249,IF(B61&lt;=Thresholds!$F$2,0.499-((B61-Thresholds!$E$2)/(Thresholds!$F$2-Thresholds!$E$2))*0.279,MAX(0.02,0.2-((B61-Thresholds!$G$2)/(Thresholds!$H$2-Thresholds!$G$2))*0.18)))),3)</f>
        <v>0.92600000000000005</v>
      </c>
      <c r="J61" s="3">
        <f>ROUND(IF(C61&lt;=Thresholds!$B$3,1-(C61/Thresholds!$B$3)*0.24,IF(C61&lt;=Thresholds!$D$3,0.75-((C61-Thresholds!$C$3)/(Thresholds!$D$3-Thresholds!$C$3))*0.249,IF(C61&lt;=Thresholds!$F$3,0.499-((C61-Thresholds!$E$3)/(Thresholds!$F$3-Thresholds!$E$3))*0.279,MAX(0.02,0.2-((C61-Thresholds!$G$3)/(Thresholds!$H$3-Thresholds!$G$3))*0.18)))),3)</f>
        <v>0.80400000000000005</v>
      </c>
      <c r="K61" s="3">
        <f>ROUND(IF(D61&lt;=Thresholds!$B$4,1-(D61/Thresholds!$B$4)*0.24,IF(D61&lt;=Thresholds!$D$4,0.75-((D61-Thresholds!$C$4)/(Thresholds!$D$4-Thresholds!$C$4))*0.249,IF(D61&lt;=Thresholds!$F$4,0.499-((D61-Thresholds!$E$4)/(Thresholds!$F$4-Thresholds!$E$4))*0.279,MAX(0.02,0.2-((D61-Thresholds!$G$4)/(Thresholds!$H$4-Thresholds!$G$4))*0.18)))),3)</f>
        <v>0.86499999999999999</v>
      </c>
      <c r="L61" s="3">
        <f>ROUND(IF(E61&lt;=Thresholds!$B$5,1-(E61/Thresholds!$B$5)*0.24,IF(E61&lt;=Thresholds!$D$5,0.75-((E61-Thresholds!$C$5)/(Thresholds!$D$5-Thresholds!$C$5))*0.249,IF(E61&lt;=Thresholds!$F$5,0.499-((E61-Thresholds!$E$5)/(Thresholds!$F$5-Thresholds!$E$5))*0.279,MAX(0.02,0.2-((E61-Thresholds!$G$5)/(Thresholds!$H$5-Thresholds!$G$5))*0.18)))),3)</f>
        <v>0.878</v>
      </c>
      <c r="M61" s="3">
        <f>ROUND(IF(F61&lt;=Thresholds!$B$6,1-(F61/Thresholds!$B$6)*0.24,IF(F61&lt;=Thresholds!$D$6,0.75-((F61-Thresholds!$C$6)/(Thresholds!$D$6-Thresholds!$C$6))*0.249,IF(F61&lt;=Thresholds!$F$6,0.499-((F61-Thresholds!$E$6)/(Thresholds!$F$6-Thresholds!$E$6))*0.279,MAX(0.02,0.2-((F61-Thresholds!$G$6)/(Thresholds!$H$6-Thresholds!$G$6))*0.18)))),3)</f>
        <v>0.88900000000000001</v>
      </c>
      <c r="N61" s="3">
        <f>ROUND(IF(G61&lt;=Thresholds!$B$7,1-(G61/Thresholds!$B$7)*0.24,IF(G61&lt;=Thresholds!$D$7,0.75-((G61-Thresholds!$C$7)/(Thresholds!$D$7-Thresholds!$C$7))*0.249,IF(G61&lt;=Thresholds!$F$7,0.499-((G61-Thresholds!$E$7)/(Thresholds!$F$7-Thresholds!$E$7))*0.279,MAX(0.02,0.2-((G61-Thresholds!$G$7)/(Thresholds!$H$7-Thresholds!$G$7))*0.18)))),3)</f>
        <v>0.35299999999999998</v>
      </c>
      <c r="O61" s="3">
        <f>ROUND(IF(H61&lt;=Thresholds!$B$8,1-(H61/Thresholds!$B$8)*0.24,IF(H61&lt;=Thresholds!$D$8,0.75-((H61-Thresholds!$C$8)/(Thresholds!$D$8-Thresholds!$C$8))*0.249,IF(H61&lt;=Thresholds!$F$8,0.499-((H61-Thresholds!$E$8)/(Thresholds!$F$8-Thresholds!$E$8))*0.279,MAX(0.02,0.2-((H61-Thresholds!$G$8)/(Thresholds!$H$8-Thresholds!$G$8))*0.18)))),3)</f>
        <v>0.92700000000000005</v>
      </c>
      <c r="P61" s="3">
        <f t="shared" si="0"/>
        <v>0.35299999999999998</v>
      </c>
      <c r="Q61" t="str">
        <f t="shared" si="1"/>
        <v>Poor</v>
      </c>
      <c r="R61" s="4">
        <f t="shared" si="2"/>
        <v>0</v>
      </c>
      <c r="S61" t="str">
        <f>IF(AND(F61&gt;=10,F61&lt;=35,P61&gt;0.5),"ERROR_C61H61_POOR_CAP","OK")</f>
        <v>OK</v>
      </c>
    </row>
    <row r="62" spans="1:19">
      <c r="A62" t="s">
        <v>79</v>
      </c>
      <c r="B62" s="3">
        <v>31.498000000000001</v>
      </c>
      <c r="C62" s="3">
        <v>57.390999999999998</v>
      </c>
      <c r="D62" s="3">
        <v>49.591999999999999</v>
      </c>
      <c r="E62" s="3">
        <v>29.568000000000001</v>
      </c>
      <c r="F62" s="3">
        <v>0.68500000000000005</v>
      </c>
      <c r="G62" s="3">
        <v>129.352</v>
      </c>
      <c r="H62" s="3">
        <v>1298.9780000000001</v>
      </c>
      <c r="I62" s="3">
        <f>ROUND(IF(B62&lt;=Thresholds!$B$2,1-(B62/Thresholds!$B$2)*0.24,IF(B62&lt;=Thresholds!$D$2,0.75-((B62-Thresholds!$C$2)/(Thresholds!$D$2-Thresholds!$C$2))*0.249,IF(B62&lt;=Thresholds!$F$2,0.499-((B62-Thresholds!$E$2)/(Thresholds!$F$2-Thresholds!$E$2))*0.279,MAX(0.02,0.2-((B62-Thresholds!$G$2)/(Thresholds!$H$2-Thresholds!$G$2))*0.18)))),3)</f>
        <v>0.92400000000000004</v>
      </c>
      <c r="J62" s="3">
        <f>ROUND(IF(C62&lt;=Thresholds!$B$3,1-(C62/Thresholds!$B$3)*0.24,IF(C62&lt;=Thresholds!$D$3,0.75-((C62-Thresholds!$C$3)/(Thresholds!$D$3-Thresholds!$C$3))*0.249,IF(C62&lt;=Thresholds!$F$3,0.499-((C62-Thresholds!$E$3)/(Thresholds!$F$3-Thresholds!$E$3))*0.279,MAX(0.02,0.2-((C62-Thresholds!$G$3)/(Thresholds!$H$3-Thresholds!$G$3))*0.18)))),3)</f>
        <v>0.88500000000000001</v>
      </c>
      <c r="K62" s="3">
        <f>ROUND(IF(D62&lt;=Thresholds!$B$4,1-(D62/Thresholds!$B$4)*0.24,IF(D62&lt;=Thresholds!$D$4,0.75-((D62-Thresholds!$C$4)/(Thresholds!$D$4-Thresholds!$C$4))*0.249,IF(D62&lt;=Thresholds!$F$4,0.499-((D62-Thresholds!$E$4)/(Thresholds!$F$4-Thresholds!$E$4))*0.279,MAX(0.02,0.2-((D62-Thresholds!$G$4)/(Thresholds!$H$4-Thresholds!$G$4))*0.18)))),3)</f>
        <v>0.81699999999999995</v>
      </c>
      <c r="L62" s="3">
        <f>ROUND(IF(E62&lt;=Thresholds!$B$5,1-(E62/Thresholds!$B$5)*0.24,IF(E62&lt;=Thresholds!$D$5,0.75-((E62-Thresholds!$C$5)/(Thresholds!$D$5-Thresholds!$C$5))*0.249,IF(E62&lt;=Thresholds!$F$5,0.499-((E62-Thresholds!$E$5)/(Thresholds!$F$5-Thresholds!$E$5))*0.279,MAX(0.02,0.2-((E62-Thresholds!$G$5)/(Thresholds!$H$5-Thresholds!$G$5))*0.18)))),3)</f>
        <v>0.85799999999999998</v>
      </c>
      <c r="M62" s="3">
        <f>ROUND(IF(F62&lt;=Thresholds!$B$6,1-(F62/Thresholds!$B$6)*0.24,IF(F62&lt;=Thresholds!$D$6,0.75-((F62-Thresholds!$C$6)/(Thresholds!$D$6-Thresholds!$C$6))*0.249,IF(F62&lt;=Thresholds!$F$6,0.499-((F62-Thresholds!$E$6)/(Thresholds!$F$6-Thresholds!$E$6))*0.279,MAX(0.02,0.2-((F62-Thresholds!$G$6)/(Thresholds!$H$6-Thresholds!$G$6))*0.18)))),3)</f>
        <v>0.83599999999999997</v>
      </c>
      <c r="N62" s="3">
        <f>ROUND(IF(G62&lt;=Thresholds!$B$7,1-(G62/Thresholds!$B$7)*0.24,IF(G62&lt;=Thresholds!$D$7,0.75-((G62-Thresholds!$C$7)/(Thresholds!$D$7-Thresholds!$C$7))*0.249,IF(G62&lt;=Thresholds!$F$7,0.499-((G62-Thresholds!$E$7)/(Thresholds!$F$7-Thresholds!$E$7))*0.279,MAX(0.02,0.2-((G62-Thresholds!$G$7)/(Thresholds!$H$7-Thresholds!$G$7))*0.18)))),3)</f>
        <v>0.91100000000000003</v>
      </c>
      <c r="O62" s="3">
        <f>ROUND(IF(H62&lt;=Thresholds!$B$8,1-(H62/Thresholds!$B$8)*0.24,IF(H62&lt;=Thresholds!$D$8,0.75-((H62-Thresholds!$C$8)/(Thresholds!$D$8-Thresholds!$C$8))*0.249,IF(H62&lt;=Thresholds!$F$8,0.499-((H62-Thresholds!$E$8)/(Thresholds!$F$8-Thresholds!$E$8))*0.279,MAX(0.02,0.2-((H62-Thresholds!$G$8)/(Thresholds!$H$8-Thresholds!$G$8))*0.18)))),3)</f>
        <v>0.875</v>
      </c>
      <c r="P62" s="3">
        <f t="shared" si="0"/>
        <v>0.81699999999999995</v>
      </c>
      <c r="Q62" t="str">
        <f t="shared" si="1"/>
        <v>Healthy</v>
      </c>
      <c r="R62" s="4">
        <f t="shared" si="2"/>
        <v>1</v>
      </c>
      <c r="S62" t="str">
        <f>IF(AND(F62&gt;=10,F62&lt;=35,P62&gt;0.5),"ERROR_C62H62_POOR_CAP","OK")</f>
        <v>OK</v>
      </c>
    </row>
    <row r="63" spans="1:19">
      <c r="A63" t="s">
        <v>80</v>
      </c>
      <c r="B63" s="3">
        <v>22.274999999999999</v>
      </c>
      <c r="C63" s="3">
        <v>30.181999999999999</v>
      </c>
      <c r="D63" s="3">
        <v>66.344999999999999</v>
      </c>
      <c r="E63" s="3">
        <v>18.666</v>
      </c>
      <c r="F63" s="3">
        <v>0.88600000000000001</v>
      </c>
      <c r="G63" s="3">
        <v>250.64400000000001</v>
      </c>
      <c r="H63" s="3">
        <v>781.13800000000003</v>
      </c>
      <c r="I63" s="3">
        <f>ROUND(IF(B63&lt;=Thresholds!$B$2,1-(B63/Thresholds!$B$2)*0.24,IF(B63&lt;=Thresholds!$D$2,0.75-((B63-Thresholds!$C$2)/(Thresholds!$D$2-Thresholds!$C$2))*0.249,IF(B63&lt;=Thresholds!$F$2,0.499-((B63-Thresholds!$E$2)/(Thresholds!$F$2-Thresholds!$E$2))*0.279,MAX(0.02,0.2-((B63-Thresholds!$G$2)/(Thresholds!$H$2-Thresholds!$G$2))*0.18)))),3)</f>
        <v>0.94699999999999995</v>
      </c>
      <c r="J63" s="3">
        <f>ROUND(IF(C63&lt;=Thresholds!$B$3,1-(C63/Thresholds!$B$3)*0.24,IF(C63&lt;=Thresholds!$D$3,0.75-((C63-Thresholds!$C$3)/(Thresholds!$D$3-Thresholds!$C$3))*0.249,IF(C63&lt;=Thresholds!$F$3,0.499-((C63-Thresholds!$E$3)/(Thresholds!$F$3-Thresholds!$E$3))*0.279,MAX(0.02,0.2-((C63-Thresholds!$G$3)/(Thresholds!$H$3-Thresholds!$G$3))*0.18)))),3)</f>
        <v>0.94</v>
      </c>
      <c r="K63" s="3">
        <f>ROUND(IF(D63&lt;=Thresholds!$B$4,1-(D63/Thresholds!$B$4)*0.24,IF(D63&lt;=Thresholds!$D$4,0.75-((D63-Thresholds!$C$4)/(Thresholds!$D$4-Thresholds!$C$4))*0.249,IF(D63&lt;=Thresholds!$F$4,0.499-((D63-Thresholds!$E$4)/(Thresholds!$F$4-Thresholds!$E$4))*0.279,MAX(0.02,0.2-((D63-Thresholds!$G$4)/(Thresholds!$H$4-Thresholds!$G$4))*0.18)))),3)</f>
        <v>0.747</v>
      </c>
      <c r="L63" s="3">
        <f>ROUND(IF(E63&lt;=Thresholds!$B$5,1-(E63/Thresholds!$B$5)*0.24,IF(E63&lt;=Thresholds!$D$5,0.75-((E63-Thresholds!$C$5)/(Thresholds!$D$5-Thresholds!$C$5))*0.249,IF(E63&lt;=Thresholds!$F$5,0.499-((E63-Thresholds!$E$5)/(Thresholds!$F$5-Thresholds!$E$5))*0.279,MAX(0.02,0.2-((E63-Thresholds!$G$5)/(Thresholds!$H$5-Thresholds!$G$5))*0.18)))),3)</f>
        <v>0.91</v>
      </c>
      <c r="M63" s="3">
        <f>ROUND(IF(F63&lt;=Thresholds!$B$6,1-(F63/Thresholds!$B$6)*0.24,IF(F63&lt;=Thresholds!$D$6,0.75-((F63-Thresholds!$C$6)/(Thresholds!$D$6-Thresholds!$C$6))*0.249,IF(F63&lt;=Thresholds!$F$6,0.499-((F63-Thresholds!$E$6)/(Thresholds!$F$6-Thresholds!$E$6))*0.279,MAX(0.02,0.2-((F63-Thresholds!$G$6)/(Thresholds!$H$6-Thresholds!$G$6))*0.18)))),3)</f>
        <v>0.78700000000000003</v>
      </c>
      <c r="N63" s="3">
        <f>ROUND(IF(G63&lt;=Thresholds!$B$7,1-(G63/Thresholds!$B$7)*0.24,IF(G63&lt;=Thresholds!$D$7,0.75-((G63-Thresholds!$C$7)/(Thresholds!$D$7-Thresholds!$C$7))*0.249,IF(G63&lt;=Thresholds!$F$7,0.499-((G63-Thresholds!$E$7)/(Thresholds!$F$7-Thresholds!$E$7))*0.279,MAX(0.02,0.2-((G63-Thresholds!$G$7)/(Thresholds!$H$7-Thresholds!$G$7))*0.18)))),3)</f>
        <v>0.82799999999999996</v>
      </c>
      <c r="O63" s="3">
        <f>ROUND(IF(H63&lt;=Thresholds!$B$8,1-(H63/Thresholds!$B$8)*0.24,IF(H63&lt;=Thresholds!$D$8,0.75-((H63-Thresholds!$C$8)/(Thresholds!$D$8-Thresholds!$C$8))*0.249,IF(H63&lt;=Thresholds!$F$8,0.499-((H63-Thresholds!$E$8)/(Thresholds!$F$8-Thresholds!$E$8))*0.279,MAX(0.02,0.2-((H63-Thresholds!$G$8)/(Thresholds!$H$8-Thresholds!$G$8))*0.18)))),3)</f>
        <v>0.92500000000000004</v>
      </c>
      <c r="P63" s="3">
        <f t="shared" si="0"/>
        <v>0.747</v>
      </c>
      <c r="Q63" t="str">
        <f t="shared" si="1"/>
        <v>Moderate</v>
      </c>
      <c r="R63" s="4">
        <f t="shared" si="2"/>
        <v>1</v>
      </c>
      <c r="S63" t="str">
        <f>IF(AND(F63&gt;=10,F63&lt;=35,P63&gt;0.5),"ERROR_C63H63_POOR_CAP","OK")</f>
        <v>OK</v>
      </c>
    </row>
    <row r="64" spans="1:19">
      <c r="A64" t="s">
        <v>81</v>
      </c>
      <c r="B64" s="3">
        <v>719.95</v>
      </c>
      <c r="C64" s="3">
        <v>52.332999999999998</v>
      </c>
      <c r="D64" s="3">
        <v>37.531999999999996</v>
      </c>
      <c r="E64" s="3">
        <v>13.914999999999999</v>
      </c>
      <c r="F64" s="3">
        <v>3.4569999999999999</v>
      </c>
      <c r="G64" s="3">
        <v>254.18799999999999</v>
      </c>
      <c r="H64" s="3">
        <v>1189.415</v>
      </c>
      <c r="I64" s="3">
        <f>ROUND(IF(B64&lt;=Thresholds!$B$2,1-(B64/Thresholds!$B$2)*0.24,IF(B64&lt;=Thresholds!$D$2,0.75-((B64-Thresholds!$C$2)/(Thresholds!$D$2-Thresholds!$C$2))*0.249,IF(B64&lt;=Thresholds!$F$2,0.499-((B64-Thresholds!$E$2)/(Thresholds!$F$2-Thresholds!$E$2))*0.279,MAX(0.02,0.2-((B64-Thresholds!$G$2)/(Thresholds!$H$2-Thresholds!$G$2))*0.18)))),3)</f>
        <v>0.49399999999999999</v>
      </c>
      <c r="J64" s="3">
        <f>ROUND(IF(C64&lt;=Thresholds!$B$3,1-(C64/Thresholds!$B$3)*0.24,IF(C64&lt;=Thresholds!$D$3,0.75-((C64-Thresholds!$C$3)/(Thresholds!$D$3-Thresholds!$C$3))*0.249,IF(C64&lt;=Thresholds!$F$3,0.499-((C64-Thresholds!$E$3)/(Thresholds!$F$3-Thresholds!$E$3))*0.279,MAX(0.02,0.2-((C64-Thresholds!$G$3)/(Thresholds!$H$3-Thresholds!$G$3))*0.18)))),3)</f>
        <v>0.89500000000000002</v>
      </c>
      <c r="K64" s="3">
        <f>ROUND(IF(D64&lt;=Thresholds!$B$4,1-(D64/Thresholds!$B$4)*0.24,IF(D64&lt;=Thresholds!$D$4,0.75-((D64-Thresholds!$C$4)/(Thresholds!$D$4-Thresholds!$C$4))*0.249,IF(D64&lt;=Thresholds!$F$4,0.499-((D64-Thresholds!$E$4)/(Thresholds!$F$4-Thresholds!$E$4))*0.279,MAX(0.02,0.2-((D64-Thresholds!$G$4)/(Thresholds!$H$4-Thresholds!$G$4))*0.18)))),3)</f>
        <v>0.86099999999999999</v>
      </c>
      <c r="L64" s="3">
        <f>ROUND(IF(E64&lt;=Thresholds!$B$5,1-(E64/Thresholds!$B$5)*0.24,IF(E64&lt;=Thresholds!$D$5,0.75-((E64-Thresholds!$C$5)/(Thresholds!$D$5-Thresholds!$C$5))*0.249,IF(E64&lt;=Thresholds!$F$5,0.499-((E64-Thresholds!$E$5)/(Thresholds!$F$5-Thresholds!$E$5))*0.279,MAX(0.02,0.2-((E64-Thresholds!$G$5)/(Thresholds!$H$5-Thresholds!$G$5))*0.18)))),3)</f>
        <v>0.93300000000000005</v>
      </c>
      <c r="M64" s="3">
        <f>ROUND(IF(F64&lt;=Thresholds!$B$6,1-(F64/Thresholds!$B$6)*0.24,IF(F64&lt;=Thresholds!$D$6,0.75-((F64-Thresholds!$C$6)/(Thresholds!$D$6-Thresholds!$C$6))*0.249,IF(F64&lt;=Thresholds!$F$6,0.499-((F64-Thresholds!$E$6)/(Thresholds!$F$6-Thresholds!$E$6))*0.279,MAX(0.02,0.2-((F64-Thresholds!$G$6)/(Thresholds!$H$6-Thresholds!$G$6))*0.18)))),3)</f>
        <v>0.67400000000000004</v>
      </c>
      <c r="N64" s="3">
        <f>ROUND(IF(G64&lt;=Thresholds!$B$7,1-(G64/Thresholds!$B$7)*0.24,IF(G64&lt;=Thresholds!$D$7,0.75-((G64-Thresholds!$C$7)/(Thresholds!$D$7-Thresholds!$C$7))*0.249,IF(G64&lt;=Thresholds!$F$7,0.499-((G64-Thresholds!$E$7)/(Thresholds!$F$7-Thresholds!$E$7))*0.279,MAX(0.02,0.2-((G64-Thresholds!$G$7)/(Thresholds!$H$7-Thresholds!$G$7))*0.18)))),3)</f>
        <v>0.82599999999999996</v>
      </c>
      <c r="O64" s="3">
        <f>ROUND(IF(H64&lt;=Thresholds!$B$8,1-(H64/Thresholds!$B$8)*0.24,IF(H64&lt;=Thresholds!$D$8,0.75-((H64-Thresholds!$C$8)/(Thresholds!$D$8-Thresholds!$C$8))*0.249,IF(H64&lt;=Thresholds!$F$8,0.499-((H64-Thresholds!$E$8)/(Thresholds!$F$8-Thresholds!$E$8))*0.279,MAX(0.02,0.2-((H64-Thresholds!$G$8)/(Thresholds!$H$8-Thresholds!$G$8))*0.18)))),3)</f>
        <v>0.88600000000000001</v>
      </c>
      <c r="P64" s="3">
        <f t="shared" si="0"/>
        <v>0.49399999999999999</v>
      </c>
      <c r="Q64" t="str">
        <f t="shared" si="1"/>
        <v>Poor</v>
      </c>
      <c r="R64" s="4">
        <f t="shared" si="2"/>
        <v>0</v>
      </c>
      <c r="S64" t="str">
        <f>IF(AND(F64&gt;=10,F64&lt;=35,P64&gt;0.5),"ERROR_C64H64_POOR_CAP","OK")</f>
        <v>OK</v>
      </c>
    </row>
    <row r="65" spans="1:19">
      <c r="A65" t="s">
        <v>82</v>
      </c>
      <c r="B65" s="3">
        <v>40.057000000000002</v>
      </c>
      <c r="C65" s="3">
        <v>69.096000000000004</v>
      </c>
      <c r="D65" s="3">
        <v>24.477</v>
      </c>
      <c r="E65" s="3">
        <v>49.84</v>
      </c>
      <c r="F65" s="3">
        <v>48.805</v>
      </c>
      <c r="G65" s="3">
        <v>134.477</v>
      </c>
      <c r="H65" s="3">
        <v>2974.0059999999999</v>
      </c>
      <c r="I65" s="3">
        <f>ROUND(IF(B65&lt;=Thresholds!$B$2,1-(B65/Thresholds!$B$2)*0.24,IF(B65&lt;=Thresholds!$D$2,0.75-((B65-Thresholds!$C$2)/(Thresholds!$D$2-Thresholds!$C$2))*0.249,IF(B65&lt;=Thresholds!$F$2,0.499-((B65-Thresholds!$E$2)/(Thresholds!$F$2-Thresholds!$E$2))*0.279,MAX(0.02,0.2-((B65-Thresholds!$G$2)/(Thresholds!$H$2-Thresholds!$G$2))*0.18)))),3)</f>
        <v>0.90400000000000003</v>
      </c>
      <c r="J65" s="3">
        <f>ROUND(IF(C65&lt;=Thresholds!$B$3,1-(C65/Thresholds!$B$3)*0.24,IF(C65&lt;=Thresholds!$D$3,0.75-((C65-Thresholds!$C$3)/(Thresholds!$D$3-Thresholds!$C$3))*0.249,IF(C65&lt;=Thresholds!$F$3,0.499-((C65-Thresholds!$E$3)/(Thresholds!$F$3-Thresholds!$E$3))*0.279,MAX(0.02,0.2-((C65-Thresholds!$G$3)/(Thresholds!$H$3-Thresholds!$G$3))*0.18)))),3)</f>
        <v>0.86199999999999999</v>
      </c>
      <c r="K65" s="3">
        <f>ROUND(IF(D65&lt;=Thresholds!$B$4,1-(D65/Thresholds!$B$4)*0.24,IF(D65&lt;=Thresholds!$D$4,0.75-((D65-Thresholds!$C$4)/(Thresholds!$D$4-Thresholds!$C$4))*0.249,IF(D65&lt;=Thresholds!$F$4,0.499-((D65-Thresholds!$E$4)/(Thresholds!$F$4-Thresholds!$E$4))*0.279,MAX(0.02,0.2-((D65-Thresholds!$G$4)/(Thresholds!$H$4-Thresholds!$G$4))*0.18)))),3)</f>
        <v>0.91</v>
      </c>
      <c r="L65" s="3">
        <f>ROUND(IF(E65&lt;=Thresholds!$B$5,1-(E65/Thresholds!$B$5)*0.24,IF(E65&lt;=Thresholds!$D$5,0.75-((E65-Thresholds!$C$5)/(Thresholds!$D$5-Thresholds!$C$5))*0.249,IF(E65&lt;=Thresholds!$F$5,0.499-((E65-Thresholds!$E$5)/(Thresholds!$F$5-Thresholds!$E$5))*0.279,MAX(0.02,0.2-((E65-Thresholds!$G$5)/(Thresholds!$H$5-Thresholds!$G$5))*0.18)))),3)</f>
        <v>0.76100000000000001</v>
      </c>
      <c r="M65" s="3">
        <f>ROUND(IF(F65&lt;=Thresholds!$B$6,1-(F65/Thresholds!$B$6)*0.24,IF(F65&lt;=Thresholds!$D$6,0.75-((F65-Thresholds!$C$6)/(Thresholds!$D$6-Thresholds!$C$6))*0.249,IF(F65&lt;=Thresholds!$F$6,0.499-((F65-Thresholds!$E$6)/(Thresholds!$F$6-Thresholds!$E$6))*0.279,MAX(0.02,0.2-((F65-Thresholds!$G$6)/(Thresholds!$H$6-Thresholds!$G$6))*0.18)))),3)</f>
        <v>0.27100000000000002</v>
      </c>
      <c r="N65" s="3">
        <f>ROUND(IF(G65&lt;=Thresholds!$B$7,1-(G65/Thresholds!$B$7)*0.24,IF(G65&lt;=Thresholds!$D$7,0.75-((G65-Thresholds!$C$7)/(Thresholds!$D$7-Thresholds!$C$7))*0.249,IF(G65&lt;=Thresholds!$F$7,0.499-((G65-Thresholds!$E$7)/(Thresholds!$F$7-Thresholds!$E$7))*0.279,MAX(0.02,0.2-((G65-Thresholds!$G$7)/(Thresholds!$H$7-Thresholds!$G$7))*0.18)))),3)</f>
        <v>0.90800000000000003</v>
      </c>
      <c r="O65" s="3">
        <f>ROUND(IF(H65&lt;=Thresholds!$B$8,1-(H65/Thresholds!$B$8)*0.24,IF(H65&lt;=Thresholds!$D$8,0.75-((H65-Thresholds!$C$8)/(Thresholds!$D$8-Thresholds!$C$8))*0.249,IF(H65&lt;=Thresholds!$F$8,0.499-((H65-Thresholds!$E$8)/(Thresholds!$F$8-Thresholds!$E$8))*0.279,MAX(0.02,0.2-((H65-Thresholds!$G$8)/(Thresholds!$H$8-Thresholds!$G$8))*0.18)))),3)</f>
        <v>0.67100000000000004</v>
      </c>
      <c r="P65" s="3">
        <f t="shared" si="0"/>
        <v>0.27100000000000002</v>
      </c>
      <c r="Q65" t="str">
        <f t="shared" si="1"/>
        <v>Poor</v>
      </c>
      <c r="R65" s="4">
        <f t="shared" si="2"/>
        <v>0</v>
      </c>
      <c r="S65" t="str">
        <f>IF(AND(F65&gt;=10,F65&lt;=35,P65&gt;0.5),"ERROR_C65H65_POOR_CAP","OK")</f>
        <v>OK</v>
      </c>
    </row>
    <row r="66" spans="1:19">
      <c r="A66" t="s">
        <v>83</v>
      </c>
      <c r="B66" s="3">
        <v>55.906999999999996</v>
      </c>
      <c r="C66" s="3">
        <v>92.89</v>
      </c>
      <c r="D66" s="3">
        <v>14.683</v>
      </c>
      <c r="E66" s="3">
        <v>12.778</v>
      </c>
      <c r="F66" s="3">
        <v>0.51</v>
      </c>
      <c r="G66" s="3">
        <v>258.42500000000001</v>
      </c>
      <c r="H66" s="3">
        <v>2444.442</v>
      </c>
      <c r="I66" s="3">
        <f>ROUND(IF(B66&lt;=Thresholds!$B$2,1-(B66/Thresholds!$B$2)*0.24,IF(B66&lt;=Thresholds!$D$2,0.75-((B66-Thresholds!$C$2)/(Thresholds!$D$2-Thresholds!$C$2))*0.249,IF(B66&lt;=Thresholds!$F$2,0.499-((B66-Thresholds!$E$2)/(Thresholds!$F$2-Thresholds!$E$2))*0.279,MAX(0.02,0.2-((B66-Thresholds!$G$2)/(Thresholds!$H$2-Thresholds!$G$2))*0.18)))),3)</f>
        <v>0.86599999999999999</v>
      </c>
      <c r="J66" s="3">
        <f>ROUND(IF(C66&lt;=Thresholds!$B$3,1-(C66/Thresholds!$B$3)*0.24,IF(C66&lt;=Thresholds!$D$3,0.75-((C66-Thresholds!$C$3)/(Thresholds!$D$3-Thresholds!$C$3))*0.249,IF(C66&lt;=Thresholds!$F$3,0.499-((C66-Thresholds!$E$3)/(Thresholds!$F$3-Thresholds!$E$3))*0.279,MAX(0.02,0.2-((C66-Thresholds!$G$3)/(Thresholds!$H$3-Thresholds!$G$3))*0.18)))),3)</f>
        <v>0.81399999999999995</v>
      </c>
      <c r="K66" s="3">
        <f>ROUND(IF(D66&lt;=Thresholds!$B$4,1-(D66/Thresholds!$B$4)*0.24,IF(D66&lt;=Thresholds!$D$4,0.75-((D66-Thresholds!$C$4)/(Thresholds!$D$4-Thresholds!$C$4))*0.249,IF(D66&lt;=Thresholds!$F$4,0.499-((D66-Thresholds!$E$4)/(Thresholds!$F$4-Thresholds!$E$4))*0.279,MAX(0.02,0.2-((D66-Thresholds!$G$4)/(Thresholds!$H$4-Thresholds!$G$4))*0.18)))),3)</f>
        <v>0.94599999999999995</v>
      </c>
      <c r="L66" s="3">
        <f>ROUND(IF(E66&lt;=Thresholds!$B$5,1-(E66/Thresholds!$B$5)*0.24,IF(E66&lt;=Thresholds!$D$5,0.75-((E66-Thresholds!$C$5)/(Thresholds!$D$5-Thresholds!$C$5))*0.249,IF(E66&lt;=Thresholds!$F$5,0.499-((E66-Thresholds!$E$5)/(Thresholds!$F$5-Thresholds!$E$5))*0.279,MAX(0.02,0.2-((E66-Thresholds!$G$5)/(Thresholds!$H$5-Thresholds!$G$5))*0.18)))),3)</f>
        <v>0.93899999999999995</v>
      </c>
      <c r="M66" s="3">
        <f>ROUND(IF(F66&lt;=Thresholds!$B$6,1-(F66/Thresholds!$B$6)*0.24,IF(F66&lt;=Thresholds!$D$6,0.75-((F66-Thresholds!$C$6)/(Thresholds!$D$6-Thresholds!$C$6))*0.249,IF(F66&lt;=Thresholds!$F$6,0.499-((F66-Thresholds!$E$6)/(Thresholds!$F$6-Thresholds!$E$6))*0.279,MAX(0.02,0.2-((F66-Thresholds!$G$6)/(Thresholds!$H$6-Thresholds!$G$6))*0.18)))),3)</f>
        <v>0.878</v>
      </c>
      <c r="N66" s="3">
        <f>ROUND(IF(G66&lt;=Thresholds!$B$7,1-(G66/Thresholds!$B$7)*0.24,IF(G66&lt;=Thresholds!$D$7,0.75-((G66-Thresholds!$C$7)/(Thresholds!$D$7-Thresholds!$C$7))*0.249,IF(G66&lt;=Thresholds!$F$7,0.499-((G66-Thresholds!$E$7)/(Thresholds!$F$7-Thresholds!$E$7))*0.279,MAX(0.02,0.2-((G66-Thresholds!$G$7)/(Thresholds!$H$7-Thresholds!$G$7))*0.18)))),3)</f>
        <v>0.82299999999999995</v>
      </c>
      <c r="O66" s="3">
        <f>ROUND(IF(H66&lt;=Thresholds!$B$8,1-(H66/Thresholds!$B$8)*0.24,IF(H66&lt;=Thresholds!$D$8,0.75-((H66-Thresholds!$C$8)/(Thresholds!$D$8-Thresholds!$C$8))*0.249,IF(H66&lt;=Thresholds!$F$8,0.499-((H66-Thresholds!$E$8)/(Thresholds!$F$8-Thresholds!$E$8))*0.279,MAX(0.02,0.2-((H66-Thresholds!$G$8)/(Thresholds!$H$8-Thresholds!$G$8))*0.18)))),3)</f>
        <v>0.76500000000000001</v>
      </c>
      <c r="P66" s="3">
        <f t="shared" ref="P66:P129" si="3">ROUND(MIN(I66:O66),3)</f>
        <v>0.76500000000000001</v>
      </c>
      <c r="Q66" t="str">
        <f t="shared" ref="Q66:Q129" si="4">IF(P66&gt;=0.751,"Healthy",IF(P66&gt;=0.501,"Moderate",IF(P66&gt;=0.201,"Poor","Critical")))</f>
        <v>Healthy</v>
      </c>
      <c r="R66" s="4">
        <f t="shared" ref="R66:R129" si="5">IF(P66&gt;=0.5,1,0)</f>
        <v>1</v>
      </c>
      <c r="S66" t="str">
        <f>IF(AND(F66&gt;=10,F66&lt;=35,P66&gt;0.5),"ERROR_C66H66_POOR_CAP","OK")</f>
        <v>OK</v>
      </c>
    </row>
    <row r="67" spans="1:19">
      <c r="A67" t="s">
        <v>84</v>
      </c>
      <c r="B67" s="3">
        <v>518.75300000000004</v>
      </c>
      <c r="C67" s="3">
        <v>117.77800000000001</v>
      </c>
      <c r="D67" s="3">
        <v>54.664999999999999</v>
      </c>
      <c r="E67" s="3">
        <v>16.571999999999999</v>
      </c>
      <c r="F67" s="3">
        <v>2.0209999999999999</v>
      </c>
      <c r="G67" s="3">
        <v>118.004</v>
      </c>
      <c r="H67" s="3">
        <v>1806.5440000000001</v>
      </c>
      <c r="I67" s="3">
        <f>ROUND(IF(B67&lt;=Thresholds!$B$2,1-(B67/Thresholds!$B$2)*0.24,IF(B67&lt;=Thresholds!$D$2,0.75-((B67-Thresholds!$C$2)/(Thresholds!$D$2-Thresholds!$C$2))*0.249,IF(B67&lt;=Thresholds!$F$2,0.499-((B67-Thresholds!$E$2)/(Thresholds!$F$2-Thresholds!$E$2))*0.279,MAX(0.02,0.2-((B67-Thresholds!$G$2)/(Thresholds!$H$2-Thresholds!$G$2))*0.18)))),3)</f>
        <v>0.57599999999999996</v>
      </c>
      <c r="J67" s="3">
        <f>ROUND(IF(C67&lt;=Thresholds!$B$3,1-(C67/Thresholds!$B$3)*0.24,IF(C67&lt;=Thresholds!$D$3,0.75-((C67-Thresholds!$C$3)/(Thresholds!$D$3-Thresholds!$C$3))*0.249,IF(C67&lt;=Thresholds!$F$3,0.499-((C67-Thresholds!$E$3)/(Thresholds!$F$3-Thresholds!$E$3))*0.279,MAX(0.02,0.2-((C67-Thresholds!$G$3)/(Thresholds!$H$3-Thresholds!$G$3))*0.18)))),3)</f>
        <v>0.76400000000000001</v>
      </c>
      <c r="K67" s="3">
        <f>ROUND(IF(D67&lt;=Thresholds!$B$4,1-(D67/Thresholds!$B$4)*0.24,IF(D67&lt;=Thresholds!$D$4,0.75-((D67-Thresholds!$C$4)/(Thresholds!$D$4-Thresholds!$C$4))*0.249,IF(D67&lt;=Thresholds!$F$4,0.499-((D67-Thresholds!$E$4)/(Thresholds!$F$4-Thresholds!$E$4))*0.279,MAX(0.02,0.2-((D67-Thresholds!$G$4)/(Thresholds!$H$4-Thresholds!$G$4))*0.18)))),3)</f>
        <v>0.79800000000000004</v>
      </c>
      <c r="L67" s="3">
        <f>ROUND(IF(E67&lt;=Thresholds!$B$5,1-(E67/Thresholds!$B$5)*0.24,IF(E67&lt;=Thresholds!$D$5,0.75-((E67-Thresholds!$C$5)/(Thresholds!$D$5-Thresholds!$C$5))*0.249,IF(E67&lt;=Thresholds!$F$5,0.499-((E67-Thresholds!$E$5)/(Thresholds!$F$5-Thresholds!$E$5))*0.279,MAX(0.02,0.2-((E67-Thresholds!$G$5)/(Thresholds!$H$5-Thresholds!$G$5))*0.18)))),3)</f>
        <v>0.92</v>
      </c>
      <c r="M67" s="3">
        <f>ROUND(IF(F67&lt;=Thresholds!$B$6,1-(F67/Thresholds!$B$6)*0.24,IF(F67&lt;=Thresholds!$D$6,0.75-((F67-Thresholds!$C$6)/(Thresholds!$D$6-Thresholds!$C$6))*0.249,IF(F67&lt;=Thresholds!$F$6,0.499-((F67-Thresholds!$E$6)/(Thresholds!$F$6-Thresholds!$E$6))*0.279,MAX(0.02,0.2-((F67-Thresholds!$G$6)/(Thresholds!$H$6-Thresholds!$G$6))*0.18)))),3)</f>
        <v>0.71799999999999997</v>
      </c>
      <c r="N67" s="3">
        <f>ROUND(IF(G67&lt;=Thresholds!$B$7,1-(G67/Thresholds!$B$7)*0.24,IF(G67&lt;=Thresholds!$D$7,0.75-((G67-Thresholds!$C$7)/(Thresholds!$D$7-Thresholds!$C$7))*0.249,IF(G67&lt;=Thresholds!$F$7,0.499-((G67-Thresholds!$E$7)/(Thresholds!$F$7-Thresholds!$E$7))*0.279,MAX(0.02,0.2-((G67-Thresholds!$G$7)/(Thresholds!$H$7-Thresholds!$G$7))*0.18)))),3)</f>
        <v>0.91900000000000004</v>
      </c>
      <c r="O67" s="3">
        <f>ROUND(IF(H67&lt;=Thresholds!$B$8,1-(H67/Thresholds!$B$8)*0.24,IF(H67&lt;=Thresholds!$D$8,0.75-((H67-Thresholds!$C$8)/(Thresholds!$D$8-Thresholds!$C$8))*0.249,IF(H67&lt;=Thresholds!$F$8,0.499-((H67-Thresholds!$E$8)/(Thresholds!$F$8-Thresholds!$E$8))*0.279,MAX(0.02,0.2-((H67-Thresholds!$G$8)/(Thresholds!$H$8-Thresholds!$G$8))*0.18)))),3)</f>
        <v>0.82699999999999996</v>
      </c>
      <c r="P67" s="3">
        <f t="shared" si="3"/>
        <v>0.57599999999999996</v>
      </c>
      <c r="Q67" t="str">
        <f t="shared" si="4"/>
        <v>Moderate</v>
      </c>
      <c r="R67" s="4">
        <f t="shared" si="5"/>
        <v>1</v>
      </c>
      <c r="S67" t="str">
        <f>IF(AND(F67&gt;=10,F67&lt;=35,P67&gt;0.5),"ERROR_C67H67_POOR_CAP","OK")</f>
        <v>OK</v>
      </c>
    </row>
    <row r="68" spans="1:19">
      <c r="A68" t="s">
        <v>85</v>
      </c>
      <c r="B68" s="3">
        <v>65.597999999999999</v>
      </c>
      <c r="C68" s="3">
        <v>979.33299999999997</v>
      </c>
      <c r="D68" s="3">
        <v>9.5850000000000009</v>
      </c>
      <c r="E68" s="3">
        <v>3.0830000000000002</v>
      </c>
      <c r="F68" s="3">
        <v>7.5789999999999997</v>
      </c>
      <c r="G68" s="3">
        <v>176.672</v>
      </c>
      <c r="H68" s="3">
        <v>934.17700000000002</v>
      </c>
      <c r="I68" s="3">
        <f>ROUND(IF(B68&lt;=Thresholds!$B$2,1-(B68/Thresholds!$B$2)*0.24,IF(B68&lt;=Thresholds!$D$2,0.75-((B68-Thresholds!$C$2)/(Thresholds!$D$2-Thresholds!$C$2))*0.249,IF(B68&lt;=Thresholds!$F$2,0.499-((B68-Thresholds!$E$2)/(Thresholds!$F$2-Thresholds!$E$2))*0.279,MAX(0.02,0.2-((B68-Thresholds!$G$2)/(Thresholds!$H$2-Thresholds!$G$2))*0.18)))),3)</f>
        <v>0.84299999999999997</v>
      </c>
      <c r="J68" s="3">
        <f>ROUND(IF(C68&lt;=Thresholds!$B$3,1-(C68/Thresholds!$B$3)*0.24,IF(C68&lt;=Thresholds!$D$3,0.75-((C68-Thresholds!$C$3)/(Thresholds!$D$3-Thresholds!$C$3))*0.249,IF(C68&lt;=Thresholds!$F$3,0.499-((C68-Thresholds!$E$3)/(Thresholds!$F$3-Thresholds!$E$3))*0.279,MAX(0.02,0.2-((C68-Thresholds!$G$3)/(Thresholds!$H$3-Thresholds!$G$3))*0.18)))),3)</f>
        <v>0.23</v>
      </c>
      <c r="K68" s="3">
        <f>ROUND(IF(D68&lt;=Thresholds!$B$4,1-(D68/Thresholds!$B$4)*0.24,IF(D68&lt;=Thresholds!$D$4,0.75-((D68-Thresholds!$C$4)/(Thresholds!$D$4-Thresholds!$C$4))*0.249,IF(D68&lt;=Thresholds!$F$4,0.499-((D68-Thresholds!$E$4)/(Thresholds!$F$4-Thresholds!$E$4))*0.279,MAX(0.02,0.2-((D68-Thresholds!$G$4)/(Thresholds!$H$4-Thresholds!$G$4))*0.18)))),3)</f>
        <v>0.96499999999999997</v>
      </c>
      <c r="L68" s="3">
        <f>ROUND(IF(E68&lt;=Thresholds!$B$5,1-(E68/Thresholds!$B$5)*0.24,IF(E68&lt;=Thresholds!$D$5,0.75-((E68-Thresholds!$C$5)/(Thresholds!$D$5-Thresholds!$C$5))*0.249,IF(E68&lt;=Thresholds!$F$5,0.499-((E68-Thresholds!$E$5)/(Thresholds!$F$5-Thresholds!$E$5))*0.279,MAX(0.02,0.2-((E68-Thresholds!$G$5)/(Thresholds!$H$5-Thresholds!$G$5))*0.18)))),3)</f>
        <v>0.98499999999999999</v>
      </c>
      <c r="M68" s="3">
        <f>ROUND(IF(F68&lt;=Thresholds!$B$6,1-(F68/Thresholds!$B$6)*0.24,IF(F68&lt;=Thresholds!$D$6,0.75-((F68-Thresholds!$C$6)/(Thresholds!$D$6-Thresholds!$C$6))*0.249,IF(F68&lt;=Thresholds!$F$6,0.499-((F68-Thresholds!$E$6)/(Thresholds!$F$6-Thresholds!$E$6))*0.279,MAX(0.02,0.2-((F68-Thresholds!$G$6)/(Thresholds!$H$6-Thresholds!$G$6))*0.18)))),3)</f>
        <v>0.54500000000000004</v>
      </c>
      <c r="N68" s="3">
        <f>ROUND(IF(G68&lt;=Thresholds!$B$7,1-(G68/Thresholds!$B$7)*0.24,IF(G68&lt;=Thresholds!$D$7,0.75-((G68-Thresholds!$C$7)/(Thresholds!$D$7-Thresholds!$C$7))*0.249,IF(G68&lt;=Thresholds!$F$7,0.499-((G68-Thresholds!$E$7)/(Thresholds!$F$7-Thresholds!$E$7))*0.279,MAX(0.02,0.2-((G68-Thresholds!$G$7)/(Thresholds!$H$7-Thresholds!$G$7))*0.18)))),3)</f>
        <v>0.879</v>
      </c>
      <c r="O68" s="3">
        <f>ROUND(IF(H68&lt;=Thresholds!$B$8,1-(H68/Thresholds!$B$8)*0.24,IF(H68&lt;=Thresholds!$D$8,0.75-((H68-Thresholds!$C$8)/(Thresholds!$D$8-Thresholds!$C$8))*0.249,IF(H68&lt;=Thresholds!$F$8,0.499-((H68-Thresholds!$E$8)/(Thresholds!$F$8-Thresholds!$E$8))*0.279,MAX(0.02,0.2-((H68-Thresholds!$G$8)/(Thresholds!$H$8-Thresholds!$G$8))*0.18)))),3)</f>
        <v>0.91</v>
      </c>
      <c r="P68" s="3">
        <f t="shared" si="3"/>
        <v>0.23</v>
      </c>
      <c r="Q68" t="str">
        <f t="shared" si="4"/>
        <v>Poor</v>
      </c>
      <c r="R68" s="4">
        <f t="shared" si="5"/>
        <v>0</v>
      </c>
      <c r="S68" t="str">
        <f>IF(AND(F68&gt;=10,F68&lt;=35,P68&gt;0.5),"ERROR_C68H68_POOR_CAP","OK")</f>
        <v>OK</v>
      </c>
    </row>
    <row r="69" spans="1:19">
      <c r="A69" t="s">
        <v>86</v>
      </c>
      <c r="B69" s="3">
        <v>51.716000000000001</v>
      </c>
      <c r="C69" s="3">
        <v>71.78</v>
      </c>
      <c r="D69" s="3">
        <v>45.637999999999998</v>
      </c>
      <c r="E69" s="3">
        <v>250.39</v>
      </c>
      <c r="F69" s="3">
        <v>0.82099999999999995</v>
      </c>
      <c r="G69" s="3">
        <v>333.084</v>
      </c>
      <c r="H69" s="3">
        <v>327.30500000000001</v>
      </c>
      <c r="I69" s="3">
        <f>ROUND(IF(B69&lt;=Thresholds!$B$2,1-(B69/Thresholds!$B$2)*0.24,IF(B69&lt;=Thresholds!$D$2,0.75-((B69-Thresholds!$C$2)/(Thresholds!$D$2-Thresholds!$C$2))*0.249,IF(B69&lt;=Thresholds!$F$2,0.499-((B69-Thresholds!$E$2)/(Thresholds!$F$2-Thresholds!$E$2))*0.279,MAX(0.02,0.2-((B69-Thresholds!$G$2)/(Thresholds!$H$2-Thresholds!$G$2))*0.18)))),3)</f>
        <v>0.876</v>
      </c>
      <c r="J69" s="3">
        <f>ROUND(IF(C69&lt;=Thresholds!$B$3,1-(C69/Thresholds!$B$3)*0.24,IF(C69&lt;=Thresholds!$D$3,0.75-((C69-Thresholds!$C$3)/(Thresholds!$D$3-Thresholds!$C$3))*0.249,IF(C69&lt;=Thresholds!$F$3,0.499-((C69-Thresholds!$E$3)/(Thresholds!$F$3-Thresholds!$E$3))*0.279,MAX(0.02,0.2-((C69-Thresholds!$G$3)/(Thresholds!$H$3-Thresholds!$G$3))*0.18)))),3)</f>
        <v>0.85599999999999998</v>
      </c>
      <c r="K69" s="3">
        <f>ROUND(IF(D69&lt;=Thresholds!$B$4,1-(D69/Thresholds!$B$4)*0.24,IF(D69&lt;=Thresholds!$D$4,0.75-((D69-Thresholds!$C$4)/(Thresholds!$D$4-Thresholds!$C$4))*0.249,IF(D69&lt;=Thresholds!$F$4,0.499-((D69-Thresholds!$E$4)/(Thresholds!$F$4-Thresholds!$E$4))*0.279,MAX(0.02,0.2-((D69-Thresholds!$G$4)/(Thresholds!$H$4-Thresholds!$G$4))*0.18)))),3)</f>
        <v>0.83099999999999996</v>
      </c>
      <c r="L69" s="3">
        <f>ROUND(IF(E69&lt;=Thresholds!$B$5,1-(E69/Thresholds!$B$5)*0.24,IF(E69&lt;=Thresholds!$D$5,0.75-((E69-Thresholds!$C$5)/(Thresholds!$D$5-Thresholds!$C$5))*0.249,IF(E69&lt;=Thresholds!$F$5,0.499-((E69-Thresholds!$E$5)/(Thresholds!$F$5-Thresholds!$E$5))*0.279,MAX(0.02,0.2-((E69-Thresholds!$G$5)/(Thresholds!$H$5-Thresholds!$G$5))*0.18)))),3)</f>
        <v>0.24399999999999999</v>
      </c>
      <c r="M69" s="3">
        <f>ROUND(IF(F69&lt;=Thresholds!$B$6,1-(F69/Thresholds!$B$6)*0.24,IF(F69&lt;=Thresholds!$D$6,0.75-((F69-Thresholds!$C$6)/(Thresholds!$D$6-Thresholds!$C$6))*0.249,IF(F69&lt;=Thresholds!$F$6,0.499-((F69-Thresholds!$E$6)/(Thresholds!$F$6-Thresholds!$E$6))*0.279,MAX(0.02,0.2-((F69-Thresholds!$G$6)/(Thresholds!$H$6-Thresholds!$G$6))*0.18)))),3)</f>
        <v>0.80300000000000005</v>
      </c>
      <c r="N69" s="3">
        <f>ROUND(IF(G69&lt;=Thresholds!$B$7,1-(G69/Thresholds!$B$7)*0.24,IF(G69&lt;=Thresholds!$D$7,0.75-((G69-Thresholds!$C$7)/(Thresholds!$D$7-Thresholds!$C$7))*0.249,IF(G69&lt;=Thresholds!$F$7,0.499-((G69-Thresholds!$E$7)/(Thresholds!$F$7-Thresholds!$E$7))*0.279,MAX(0.02,0.2-((G69-Thresholds!$G$7)/(Thresholds!$H$7-Thresholds!$G$7))*0.18)))),3)</f>
        <v>0.77200000000000002</v>
      </c>
      <c r="O69" s="3">
        <f>ROUND(IF(H69&lt;=Thresholds!$B$8,1-(H69/Thresholds!$B$8)*0.24,IF(H69&lt;=Thresholds!$D$8,0.75-((H69-Thresholds!$C$8)/(Thresholds!$D$8-Thresholds!$C$8))*0.249,IF(H69&lt;=Thresholds!$F$8,0.499-((H69-Thresholds!$E$8)/(Thresholds!$F$8-Thresholds!$E$8))*0.279,MAX(0.02,0.2-((H69-Thresholds!$G$8)/(Thresholds!$H$8-Thresholds!$G$8))*0.18)))),3)</f>
        <v>0.96899999999999997</v>
      </c>
      <c r="P69" s="3">
        <f t="shared" si="3"/>
        <v>0.24399999999999999</v>
      </c>
      <c r="Q69" t="str">
        <f t="shared" si="4"/>
        <v>Poor</v>
      </c>
      <c r="R69" s="4">
        <f t="shared" si="5"/>
        <v>0</v>
      </c>
      <c r="S69" t="str">
        <f>IF(AND(F69&gt;=10,F69&lt;=35,P69&gt;0.5),"ERROR_C69H69_POOR_CAP","OK")</f>
        <v>OK</v>
      </c>
    </row>
    <row r="70" spans="1:19">
      <c r="A70" t="s">
        <v>87</v>
      </c>
      <c r="B70" s="3">
        <v>62.6</v>
      </c>
      <c r="C70" s="3">
        <v>96.144000000000005</v>
      </c>
      <c r="D70" s="3">
        <v>17.186</v>
      </c>
      <c r="E70" s="3">
        <v>27.321999999999999</v>
      </c>
      <c r="F70" s="3">
        <v>0.47799999999999998</v>
      </c>
      <c r="G70" s="3">
        <v>164.70500000000001</v>
      </c>
      <c r="H70" s="3">
        <v>2167.8960000000002</v>
      </c>
      <c r="I70" s="3">
        <f>ROUND(IF(B70&lt;=Thresholds!$B$2,1-(B70/Thresholds!$B$2)*0.24,IF(B70&lt;=Thresholds!$D$2,0.75-((B70-Thresholds!$C$2)/(Thresholds!$D$2-Thresholds!$C$2))*0.249,IF(B70&lt;=Thresholds!$F$2,0.499-((B70-Thresholds!$E$2)/(Thresholds!$F$2-Thresholds!$E$2))*0.279,MAX(0.02,0.2-((B70-Thresholds!$G$2)/(Thresholds!$H$2-Thresholds!$G$2))*0.18)))),3)</f>
        <v>0.85</v>
      </c>
      <c r="J70" s="3">
        <f>ROUND(IF(C70&lt;=Thresholds!$B$3,1-(C70/Thresholds!$B$3)*0.24,IF(C70&lt;=Thresholds!$D$3,0.75-((C70-Thresholds!$C$3)/(Thresholds!$D$3-Thresholds!$C$3))*0.249,IF(C70&lt;=Thresholds!$F$3,0.499-((C70-Thresholds!$E$3)/(Thresholds!$F$3-Thresholds!$E$3))*0.279,MAX(0.02,0.2-((C70-Thresholds!$G$3)/(Thresholds!$H$3-Thresholds!$G$3))*0.18)))),3)</f>
        <v>0.80800000000000005</v>
      </c>
      <c r="K70" s="3">
        <f>ROUND(IF(D70&lt;=Thresholds!$B$4,1-(D70/Thresholds!$B$4)*0.24,IF(D70&lt;=Thresholds!$D$4,0.75-((D70-Thresholds!$C$4)/(Thresholds!$D$4-Thresholds!$C$4))*0.249,IF(D70&lt;=Thresholds!$F$4,0.499-((D70-Thresholds!$E$4)/(Thresholds!$F$4-Thresholds!$E$4))*0.279,MAX(0.02,0.2-((D70-Thresholds!$G$4)/(Thresholds!$H$4-Thresholds!$G$4))*0.18)))),3)</f>
        <v>0.93700000000000006</v>
      </c>
      <c r="L70" s="3">
        <f>ROUND(IF(E70&lt;=Thresholds!$B$5,1-(E70/Thresholds!$B$5)*0.24,IF(E70&lt;=Thresholds!$D$5,0.75-((E70-Thresholds!$C$5)/(Thresholds!$D$5-Thresholds!$C$5))*0.249,IF(E70&lt;=Thresholds!$F$5,0.499-((E70-Thresholds!$E$5)/(Thresholds!$F$5-Thresholds!$E$5))*0.279,MAX(0.02,0.2-((E70-Thresholds!$G$5)/(Thresholds!$H$5-Thresholds!$G$5))*0.18)))),3)</f>
        <v>0.86899999999999999</v>
      </c>
      <c r="M70" s="3">
        <f>ROUND(IF(F70&lt;=Thresholds!$B$6,1-(F70/Thresholds!$B$6)*0.24,IF(F70&lt;=Thresholds!$D$6,0.75-((F70-Thresholds!$C$6)/(Thresholds!$D$6-Thresholds!$C$6))*0.249,IF(F70&lt;=Thresholds!$F$6,0.499-((F70-Thresholds!$E$6)/(Thresholds!$F$6-Thresholds!$E$6))*0.279,MAX(0.02,0.2-((F70-Thresholds!$G$6)/(Thresholds!$H$6-Thresholds!$G$6))*0.18)))),3)</f>
        <v>0.88500000000000001</v>
      </c>
      <c r="N70" s="3">
        <f>ROUND(IF(G70&lt;=Thresholds!$B$7,1-(G70/Thresholds!$B$7)*0.24,IF(G70&lt;=Thresholds!$D$7,0.75-((G70-Thresholds!$C$7)/(Thresholds!$D$7-Thresholds!$C$7))*0.249,IF(G70&lt;=Thresholds!$F$7,0.499-((G70-Thresholds!$E$7)/(Thresholds!$F$7-Thresholds!$E$7))*0.279,MAX(0.02,0.2-((G70-Thresholds!$G$7)/(Thresholds!$H$7-Thresholds!$G$7))*0.18)))),3)</f>
        <v>0.88700000000000001</v>
      </c>
      <c r="O70" s="3">
        <f>ROUND(IF(H70&lt;=Thresholds!$B$8,1-(H70/Thresholds!$B$8)*0.24,IF(H70&lt;=Thresholds!$D$8,0.75-((H70-Thresholds!$C$8)/(Thresholds!$D$8-Thresholds!$C$8))*0.249,IF(H70&lt;=Thresholds!$F$8,0.499-((H70-Thresholds!$E$8)/(Thresholds!$F$8-Thresholds!$E$8))*0.279,MAX(0.02,0.2-((H70-Thresholds!$G$8)/(Thresholds!$H$8-Thresholds!$G$8))*0.18)))),3)</f>
        <v>0.79200000000000004</v>
      </c>
      <c r="P70" s="3">
        <f t="shared" si="3"/>
        <v>0.79200000000000004</v>
      </c>
      <c r="Q70" t="str">
        <f t="shared" si="4"/>
        <v>Healthy</v>
      </c>
      <c r="R70" s="4">
        <f t="shared" si="5"/>
        <v>1</v>
      </c>
      <c r="S70" t="str">
        <f>IF(AND(F70&gt;=10,F70&lt;=35,P70&gt;0.5),"ERROR_C70H70_POOR_CAP","OK")</f>
        <v>OK</v>
      </c>
    </row>
    <row r="71" spans="1:19">
      <c r="A71" t="s">
        <v>88</v>
      </c>
      <c r="B71" s="3">
        <v>34.011000000000003</v>
      </c>
      <c r="C71" s="3">
        <v>164.673</v>
      </c>
      <c r="D71" s="3">
        <v>40.895000000000003</v>
      </c>
      <c r="E71" s="3">
        <v>83.361000000000004</v>
      </c>
      <c r="F71" s="3">
        <v>0.95</v>
      </c>
      <c r="G71" s="3">
        <v>86.588999999999999</v>
      </c>
      <c r="H71" s="3">
        <v>626.18499999999995</v>
      </c>
      <c r="I71" s="3">
        <f>ROUND(IF(B71&lt;=Thresholds!$B$2,1-(B71/Thresholds!$B$2)*0.24,IF(B71&lt;=Thresholds!$D$2,0.75-((B71-Thresholds!$C$2)/(Thresholds!$D$2-Thresholds!$C$2))*0.249,IF(B71&lt;=Thresholds!$F$2,0.499-((B71-Thresholds!$E$2)/(Thresholds!$F$2-Thresholds!$E$2))*0.279,MAX(0.02,0.2-((B71-Thresholds!$G$2)/(Thresholds!$H$2-Thresholds!$G$2))*0.18)))),3)</f>
        <v>0.91800000000000004</v>
      </c>
      <c r="J71" s="3">
        <f>ROUND(IF(C71&lt;=Thresholds!$B$3,1-(C71/Thresholds!$B$3)*0.24,IF(C71&lt;=Thresholds!$D$3,0.75-((C71-Thresholds!$C$3)/(Thresholds!$D$3-Thresholds!$C$3))*0.249,IF(C71&lt;=Thresholds!$F$3,0.499-((C71-Thresholds!$E$3)/(Thresholds!$F$3-Thresholds!$E$3))*0.279,MAX(0.02,0.2-((C71-Thresholds!$G$3)/(Thresholds!$H$3-Thresholds!$G$3))*0.18)))),3)</f>
        <v>0.71099999999999997</v>
      </c>
      <c r="K71" s="3">
        <f>ROUND(IF(D71&lt;=Thresholds!$B$4,1-(D71/Thresholds!$B$4)*0.24,IF(D71&lt;=Thresholds!$D$4,0.75-((D71-Thresholds!$C$4)/(Thresholds!$D$4-Thresholds!$C$4))*0.249,IF(D71&lt;=Thresholds!$F$4,0.499-((D71-Thresholds!$E$4)/(Thresholds!$F$4-Thresholds!$E$4))*0.279,MAX(0.02,0.2-((D71-Thresholds!$G$4)/(Thresholds!$H$4-Thresholds!$G$4))*0.18)))),3)</f>
        <v>0.84899999999999998</v>
      </c>
      <c r="L71" s="3">
        <f>ROUND(IF(E71&lt;=Thresholds!$B$5,1-(E71/Thresholds!$B$5)*0.24,IF(E71&lt;=Thresholds!$D$5,0.75-((E71-Thresholds!$C$5)/(Thresholds!$D$5-Thresholds!$C$5))*0.249,IF(E71&lt;=Thresholds!$F$5,0.499-((E71-Thresholds!$E$5)/(Thresholds!$F$5-Thresholds!$E$5))*0.279,MAX(0.02,0.2-((E71-Thresholds!$G$5)/(Thresholds!$H$5-Thresholds!$G$5))*0.18)))),3)</f>
        <v>0.58599999999999997</v>
      </c>
      <c r="M71" s="3">
        <f>ROUND(IF(F71&lt;=Thresholds!$B$6,1-(F71/Thresholds!$B$6)*0.24,IF(F71&lt;=Thresholds!$D$6,0.75-((F71-Thresholds!$C$6)/(Thresholds!$D$6-Thresholds!$C$6))*0.249,IF(F71&lt;=Thresholds!$F$6,0.499-((F71-Thresholds!$E$6)/(Thresholds!$F$6-Thresholds!$E$6))*0.279,MAX(0.02,0.2-((F71-Thresholds!$G$6)/(Thresholds!$H$6-Thresholds!$G$6))*0.18)))),3)</f>
        <v>0.77200000000000002</v>
      </c>
      <c r="N71" s="3">
        <f>ROUND(IF(G71&lt;=Thresholds!$B$7,1-(G71/Thresholds!$B$7)*0.24,IF(G71&lt;=Thresholds!$D$7,0.75-((G71-Thresholds!$C$7)/(Thresholds!$D$7-Thresholds!$C$7))*0.249,IF(G71&lt;=Thresholds!$F$7,0.499-((G71-Thresholds!$E$7)/(Thresholds!$F$7-Thresholds!$E$7))*0.279,MAX(0.02,0.2-((G71-Thresholds!$G$7)/(Thresholds!$H$7-Thresholds!$G$7))*0.18)))),3)</f>
        <v>0.94099999999999995</v>
      </c>
      <c r="O71" s="3">
        <f>ROUND(IF(H71&lt;=Thresholds!$B$8,1-(H71/Thresholds!$B$8)*0.24,IF(H71&lt;=Thresholds!$D$8,0.75-((H71-Thresholds!$C$8)/(Thresholds!$D$8-Thresholds!$C$8))*0.249,IF(H71&lt;=Thresholds!$F$8,0.499-((H71-Thresholds!$E$8)/(Thresholds!$F$8-Thresholds!$E$8))*0.279,MAX(0.02,0.2-((H71-Thresholds!$G$8)/(Thresholds!$H$8-Thresholds!$G$8))*0.18)))),3)</f>
        <v>0.94</v>
      </c>
      <c r="P71" s="3">
        <f t="shared" si="3"/>
        <v>0.58599999999999997</v>
      </c>
      <c r="Q71" t="str">
        <f t="shared" si="4"/>
        <v>Moderate</v>
      </c>
      <c r="R71" s="4">
        <f t="shared" si="5"/>
        <v>1</v>
      </c>
      <c r="S71" t="str">
        <f>IF(AND(F71&gt;=10,F71&lt;=35,P71&gt;0.5),"ERROR_C71H71_POOR_CAP","OK")</f>
        <v>OK</v>
      </c>
    </row>
    <row r="72" spans="1:19">
      <c r="A72" t="s">
        <v>89</v>
      </c>
      <c r="B72" s="3">
        <v>47.798000000000002</v>
      </c>
      <c r="C72" s="3">
        <v>73.694000000000003</v>
      </c>
      <c r="D72" s="3">
        <v>21.234999999999999</v>
      </c>
      <c r="E72" s="3">
        <v>169.05099999999999</v>
      </c>
      <c r="F72" s="3">
        <v>0.72199999999999998</v>
      </c>
      <c r="G72" s="3">
        <v>251.24299999999999</v>
      </c>
      <c r="H72" s="3">
        <v>1203.3240000000001</v>
      </c>
      <c r="I72" s="3">
        <f>ROUND(IF(B72&lt;=Thresholds!$B$2,1-(B72/Thresholds!$B$2)*0.24,IF(B72&lt;=Thresholds!$D$2,0.75-((B72-Thresholds!$C$2)/(Thresholds!$D$2-Thresholds!$C$2))*0.249,IF(B72&lt;=Thresholds!$F$2,0.499-((B72-Thresholds!$E$2)/(Thresholds!$F$2-Thresholds!$E$2))*0.279,MAX(0.02,0.2-((B72-Thresholds!$G$2)/(Thresholds!$H$2-Thresholds!$G$2))*0.18)))),3)</f>
        <v>0.88500000000000001</v>
      </c>
      <c r="J72" s="3">
        <f>ROUND(IF(C72&lt;=Thresholds!$B$3,1-(C72/Thresholds!$B$3)*0.24,IF(C72&lt;=Thresholds!$D$3,0.75-((C72-Thresholds!$C$3)/(Thresholds!$D$3-Thresholds!$C$3))*0.249,IF(C72&lt;=Thresholds!$F$3,0.499-((C72-Thresholds!$E$3)/(Thresholds!$F$3-Thresholds!$E$3))*0.279,MAX(0.02,0.2-((C72-Thresholds!$G$3)/(Thresholds!$H$3-Thresholds!$G$3))*0.18)))),3)</f>
        <v>0.85299999999999998</v>
      </c>
      <c r="K72" s="3">
        <f>ROUND(IF(D72&lt;=Thresholds!$B$4,1-(D72/Thresholds!$B$4)*0.24,IF(D72&lt;=Thresholds!$D$4,0.75-((D72-Thresholds!$C$4)/(Thresholds!$D$4-Thresholds!$C$4))*0.249,IF(D72&lt;=Thresholds!$F$4,0.499-((D72-Thresholds!$E$4)/(Thresholds!$F$4-Thresholds!$E$4))*0.279,MAX(0.02,0.2-((D72-Thresholds!$G$4)/(Thresholds!$H$4-Thresholds!$G$4))*0.18)))),3)</f>
        <v>0.92200000000000004</v>
      </c>
      <c r="L72" s="3">
        <f>ROUND(IF(E72&lt;=Thresholds!$B$5,1-(E72/Thresholds!$B$5)*0.24,IF(E72&lt;=Thresholds!$D$5,0.75-((E72-Thresholds!$C$5)/(Thresholds!$D$5-Thresholds!$C$5))*0.249,IF(E72&lt;=Thresholds!$F$5,0.499-((E72-Thresholds!$E$5)/(Thresholds!$F$5-Thresholds!$E$5))*0.279,MAX(0.02,0.2-((E72-Thresholds!$G$5)/(Thresholds!$H$5-Thresholds!$G$5))*0.18)))),3)</f>
        <v>0.307</v>
      </c>
      <c r="M72" s="3">
        <f>ROUND(IF(F72&lt;=Thresholds!$B$6,1-(F72/Thresholds!$B$6)*0.24,IF(F72&lt;=Thresholds!$D$6,0.75-((F72-Thresholds!$C$6)/(Thresholds!$D$6-Thresholds!$C$6))*0.249,IF(F72&lt;=Thresholds!$F$6,0.499-((F72-Thresholds!$E$6)/(Thresholds!$F$6-Thresholds!$E$6))*0.279,MAX(0.02,0.2-((F72-Thresholds!$G$6)/(Thresholds!$H$6-Thresholds!$G$6))*0.18)))),3)</f>
        <v>0.82699999999999996</v>
      </c>
      <c r="N72" s="3">
        <f>ROUND(IF(G72&lt;=Thresholds!$B$7,1-(G72/Thresholds!$B$7)*0.24,IF(G72&lt;=Thresholds!$D$7,0.75-((G72-Thresholds!$C$7)/(Thresholds!$D$7-Thresholds!$C$7))*0.249,IF(G72&lt;=Thresholds!$F$7,0.499-((G72-Thresholds!$E$7)/(Thresholds!$F$7-Thresholds!$E$7))*0.279,MAX(0.02,0.2-((G72-Thresholds!$G$7)/(Thresholds!$H$7-Thresholds!$G$7))*0.18)))),3)</f>
        <v>0.82799999999999996</v>
      </c>
      <c r="O72" s="3">
        <f>ROUND(IF(H72&lt;=Thresholds!$B$8,1-(H72/Thresholds!$B$8)*0.24,IF(H72&lt;=Thresholds!$D$8,0.75-((H72-Thresholds!$C$8)/(Thresholds!$D$8-Thresholds!$C$8))*0.249,IF(H72&lt;=Thresholds!$F$8,0.499-((H72-Thresholds!$E$8)/(Thresholds!$F$8-Thresholds!$E$8))*0.279,MAX(0.02,0.2-((H72-Thresholds!$G$8)/(Thresholds!$H$8-Thresholds!$G$8))*0.18)))),3)</f>
        <v>0.88400000000000001</v>
      </c>
      <c r="P72" s="3">
        <f t="shared" si="3"/>
        <v>0.307</v>
      </c>
      <c r="Q72" t="str">
        <f t="shared" si="4"/>
        <v>Poor</v>
      </c>
      <c r="R72" s="4">
        <f t="shared" si="5"/>
        <v>0</v>
      </c>
      <c r="S72" t="str">
        <f>IF(AND(F72&gt;=10,F72&lt;=35,P72&gt;0.5),"ERROR_C72H72_POOR_CAP","OK")</f>
        <v>OK</v>
      </c>
    </row>
    <row r="73" spans="1:19">
      <c r="A73" t="s">
        <v>90</v>
      </c>
      <c r="B73" s="3">
        <v>575.78499999999997</v>
      </c>
      <c r="C73" s="3">
        <v>73.236000000000004</v>
      </c>
      <c r="D73" s="3">
        <v>52.890999999999998</v>
      </c>
      <c r="E73" s="3">
        <v>11.896000000000001</v>
      </c>
      <c r="F73" s="3">
        <v>0.159</v>
      </c>
      <c r="G73" s="3">
        <v>92.248999999999995</v>
      </c>
      <c r="H73" s="3">
        <v>12657.058999999999</v>
      </c>
      <c r="I73" s="3">
        <f>ROUND(IF(B73&lt;=Thresholds!$B$2,1-(B73/Thresholds!$B$2)*0.24,IF(B73&lt;=Thresholds!$D$2,0.75-((B73-Thresholds!$C$2)/(Thresholds!$D$2-Thresholds!$C$2))*0.249,IF(B73&lt;=Thresholds!$F$2,0.499-((B73-Thresholds!$E$2)/(Thresholds!$F$2-Thresholds!$E$2))*0.279,MAX(0.02,0.2-((B73-Thresholds!$G$2)/(Thresholds!$H$2-Thresholds!$G$2))*0.18)))),3)</f>
        <v>0.55300000000000005</v>
      </c>
      <c r="J73" s="3">
        <f>ROUND(IF(C73&lt;=Thresholds!$B$3,1-(C73/Thresholds!$B$3)*0.24,IF(C73&lt;=Thresholds!$D$3,0.75-((C73-Thresholds!$C$3)/(Thresholds!$D$3-Thresholds!$C$3))*0.249,IF(C73&lt;=Thresholds!$F$3,0.499-((C73-Thresholds!$E$3)/(Thresholds!$F$3-Thresholds!$E$3))*0.279,MAX(0.02,0.2-((C73-Thresholds!$G$3)/(Thresholds!$H$3-Thresholds!$G$3))*0.18)))),3)</f>
        <v>0.85399999999999998</v>
      </c>
      <c r="K73" s="3">
        <f>ROUND(IF(D73&lt;=Thresholds!$B$4,1-(D73/Thresholds!$B$4)*0.24,IF(D73&lt;=Thresholds!$D$4,0.75-((D73-Thresholds!$C$4)/(Thresholds!$D$4-Thresholds!$C$4))*0.249,IF(D73&lt;=Thresholds!$F$4,0.499-((D73-Thresholds!$E$4)/(Thresholds!$F$4-Thresholds!$E$4))*0.279,MAX(0.02,0.2-((D73-Thresholds!$G$4)/(Thresholds!$H$4-Thresholds!$G$4))*0.18)))),3)</f>
        <v>0.80500000000000005</v>
      </c>
      <c r="L73" s="3">
        <f>ROUND(IF(E73&lt;=Thresholds!$B$5,1-(E73/Thresholds!$B$5)*0.24,IF(E73&lt;=Thresholds!$D$5,0.75-((E73-Thresholds!$C$5)/(Thresholds!$D$5-Thresholds!$C$5))*0.249,IF(E73&lt;=Thresholds!$F$5,0.499-((E73-Thresholds!$E$5)/(Thresholds!$F$5-Thresholds!$E$5))*0.279,MAX(0.02,0.2-((E73-Thresholds!$G$5)/(Thresholds!$H$5-Thresholds!$G$5))*0.18)))),3)</f>
        <v>0.94299999999999995</v>
      </c>
      <c r="M73" s="3">
        <f>ROUND(IF(F73&lt;=Thresholds!$B$6,1-(F73/Thresholds!$B$6)*0.24,IF(F73&lt;=Thresholds!$D$6,0.75-((F73-Thresholds!$C$6)/(Thresholds!$D$6-Thresholds!$C$6))*0.249,IF(F73&lt;=Thresholds!$F$6,0.499-((F73-Thresholds!$E$6)/(Thresholds!$F$6-Thresholds!$E$6))*0.279,MAX(0.02,0.2-((F73-Thresholds!$G$6)/(Thresholds!$H$6-Thresholds!$G$6))*0.18)))),3)</f>
        <v>0.96199999999999997</v>
      </c>
      <c r="N73" s="3">
        <f>ROUND(IF(G73&lt;=Thresholds!$B$7,1-(G73/Thresholds!$B$7)*0.24,IF(G73&lt;=Thresholds!$D$7,0.75-((G73-Thresholds!$C$7)/(Thresholds!$D$7-Thresholds!$C$7))*0.249,IF(G73&lt;=Thresholds!$F$7,0.499-((G73-Thresholds!$E$7)/(Thresholds!$F$7-Thresholds!$E$7))*0.279,MAX(0.02,0.2-((G73-Thresholds!$G$7)/(Thresholds!$H$7-Thresholds!$G$7))*0.18)))),3)</f>
        <v>0.93700000000000006</v>
      </c>
      <c r="O73" s="3">
        <f>ROUND(IF(H73&lt;=Thresholds!$B$8,1-(H73/Thresholds!$B$8)*0.24,IF(H73&lt;=Thresholds!$D$8,0.75-((H73-Thresholds!$C$8)/(Thresholds!$D$8-Thresholds!$C$8))*0.249,IF(H73&lt;=Thresholds!$F$8,0.499-((H73-Thresholds!$E$8)/(Thresholds!$F$8-Thresholds!$E$8))*0.279,MAX(0.02,0.2-((H73-Thresholds!$G$8)/(Thresholds!$H$8-Thresholds!$G$8))*0.18)))),3)</f>
        <v>0.248</v>
      </c>
      <c r="P73" s="3">
        <f t="shared" si="3"/>
        <v>0.248</v>
      </c>
      <c r="Q73" t="str">
        <f t="shared" si="4"/>
        <v>Poor</v>
      </c>
      <c r="R73" s="4">
        <f t="shared" si="5"/>
        <v>0</v>
      </c>
      <c r="S73" t="str">
        <f>IF(AND(F73&gt;=10,F73&lt;=35,P73&gt;0.5),"ERROR_C73H73_POOR_CAP","OK")</f>
        <v>OK</v>
      </c>
    </row>
    <row r="74" spans="1:19">
      <c r="A74" t="s">
        <v>91</v>
      </c>
      <c r="B74" s="3">
        <v>76.150999999999996</v>
      </c>
      <c r="C74" s="3">
        <v>70.89</v>
      </c>
      <c r="D74" s="3">
        <v>21.071999999999999</v>
      </c>
      <c r="E74" s="3">
        <v>8.407</v>
      </c>
      <c r="F74" s="3">
        <v>0.70399999999999996</v>
      </c>
      <c r="G74" s="3">
        <v>250.161</v>
      </c>
      <c r="H74" s="3">
        <v>2363.8560000000002</v>
      </c>
      <c r="I74" s="3">
        <f>ROUND(IF(B74&lt;=Thresholds!$B$2,1-(B74/Thresholds!$B$2)*0.24,IF(B74&lt;=Thresholds!$D$2,0.75-((B74-Thresholds!$C$2)/(Thresholds!$D$2-Thresholds!$C$2))*0.249,IF(B74&lt;=Thresholds!$F$2,0.499-((B74-Thresholds!$E$2)/(Thresholds!$F$2-Thresholds!$E$2))*0.279,MAX(0.02,0.2-((B74-Thresholds!$G$2)/(Thresholds!$H$2-Thresholds!$G$2))*0.18)))),3)</f>
        <v>0.81699999999999995</v>
      </c>
      <c r="J74" s="3">
        <f>ROUND(IF(C74&lt;=Thresholds!$B$3,1-(C74/Thresholds!$B$3)*0.24,IF(C74&lt;=Thresholds!$D$3,0.75-((C74-Thresholds!$C$3)/(Thresholds!$D$3-Thresholds!$C$3))*0.249,IF(C74&lt;=Thresholds!$F$3,0.499-((C74-Thresholds!$E$3)/(Thresholds!$F$3-Thresholds!$E$3))*0.279,MAX(0.02,0.2-((C74-Thresholds!$G$3)/(Thresholds!$H$3-Thresholds!$G$3))*0.18)))),3)</f>
        <v>0.85799999999999998</v>
      </c>
      <c r="K74" s="3">
        <f>ROUND(IF(D74&lt;=Thresholds!$B$4,1-(D74/Thresholds!$B$4)*0.24,IF(D74&lt;=Thresholds!$D$4,0.75-((D74-Thresholds!$C$4)/(Thresholds!$D$4-Thresholds!$C$4))*0.249,IF(D74&lt;=Thresholds!$F$4,0.499-((D74-Thresholds!$E$4)/(Thresholds!$F$4-Thresholds!$E$4))*0.279,MAX(0.02,0.2-((D74-Thresholds!$G$4)/(Thresholds!$H$4-Thresholds!$G$4))*0.18)))),3)</f>
        <v>0.92200000000000004</v>
      </c>
      <c r="L74" s="3">
        <f>ROUND(IF(E74&lt;=Thresholds!$B$5,1-(E74/Thresholds!$B$5)*0.24,IF(E74&lt;=Thresholds!$D$5,0.75-((E74-Thresholds!$C$5)/(Thresholds!$D$5-Thresholds!$C$5))*0.249,IF(E74&lt;=Thresholds!$F$5,0.499-((E74-Thresholds!$E$5)/(Thresholds!$F$5-Thresholds!$E$5))*0.279,MAX(0.02,0.2-((E74-Thresholds!$G$5)/(Thresholds!$H$5-Thresholds!$G$5))*0.18)))),3)</f>
        <v>0.96</v>
      </c>
      <c r="M74" s="3">
        <f>ROUND(IF(F74&lt;=Thresholds!$B$6,1-(F74/Thresholds!$B$6)*0.24,IF(F74&lt;=Thresholds!$D$6,0.75-((F74-Thresholds!$C$6)/(Thresholds!$D$6-Thresholds!$C$6))*0.249,IF(F74&lt;=Thresholds!$F$6,0.499-((F74-Thresholds!$E$6)/(Thresholds!$F$6-Thresholds!$E$6))*0.279,MAX(0.02,0.2-((F74-Thresholds!$G$6)/(Thresholds!$H$6-Thresholds!$G$6))*0.18)))),3)</f>
        <v>0.83099999999999996</v>
      </c>
      <c r="N74" s="3">
        <f>ROUND(IF(G74&lt;=Thresholds!$B$7,1-(G74/Thresholds!$B$7)*0.24,IF(G74&lt;=Thresholds!$D$7,0.75-((G74-Thresholds!$C$7)/(Thresholds!$D$7-Thresholds!$C$7))*0.249,IF(G74&lt;=Thresholds!$F$7,0.499-((G74-Thresholds!$E$7)/(Thresholds!$F$7-Thresholds!$E$7))*0.279,MAX(0.02,0.2-((G74-Thresholds!$G$7)/(Thresholds!$H$7-Thresholds!$G$7))*0.18)))),3)</f>
        <v>0.82799999999999996</v>
      </c>
      <c r="O74" s="3">
        <f>ROUND(IF(H74&lt;=Thresholds!$B$8,1-(H74/Thresholds!$B$8)*0.24,IF(H74&lt;=Thresholds!$D$8,0.75-((H74-Thresholds!$C$8)/(Thresholds!$D$8-Thresholds!$C$8))*0.249,IF(H74&lt;=Thresholds!$F$8,0.499-((H74-Thresholds!$E$8)/(Thresholds!$F$8-Thresholds!$E$8))*0.279,MAX(0.02,0.2-((H74-Thresholds!$G$8)/(Thresholds!$H$8-Thresholds!$G$8))*0.18)))),3)</f>
        <v>0.77300000000000002</v>
      </c>
      <c r="P74" s="3">
        <f t="shared" si="3"/>
        <v>0.77300000000000002</v>
      </c>
      <c r="Q74" t="str">
        <f t="shared" si="4"/>
        <v>Healthy</v>
      </c>
      <c r="R74" s="4">
        <f t="shared" si="5"/>
        <v>1</v>
      </c>
      <c r="S74" t="str">
        <f>IF(AND(F74&gt;=10,F74&lt;=35,P74&gt;0.5),"ERROR_C74H74_POOR_CAP","OK")</f>
        <v>OK</v>
      </c>
    </row>
    <row r="75" spans="1:19">
      <c r="A75" t="s">
        <v>92</v>
      </c>
      <c r="B75" s="3">
        <v>56.298000000000002</v>
      </c>
      <c r="C75" s="3">
        <v>55.905000000000001</v>
      </c>
      <c r="D75" s="3">
        <v>40.179000000000002</v>
      </c>
      <c r="E75" s="3">
        <v>44.747999999999998</v>
      </c>
      <c r="F75" s="3">
        <v>2.839</v>
      </c>
      <c r="G75" s="3">
        <v>218.23500000000001</v>
      </c>
      <c r="H75" s="3">
        <v>186.429</v>
      </c>
      <c r="I75" s="3">
        <f>ROUND(IF(B75&lt;=Thresholds!$B$2,1-(B75/Thresholds!$B$2)*0.24,IF(B75&lt;=Thresholds!$D$2,0.75-((B75-Thresholds!$C$2)/(Thresholds!$D$2-Thresholds!$C$2))*0.249,IF(B75&lt;=Thresholds!$F$2,0.499-((B75-Thresholds!$E$2)/(Thresholds!$F$2-Thresholds!$E$2))*0.279,MAX(0.02,0.2-((B75-Thresholds!$G$2)/(Thresholds!$H$2-Thresholds!$G$2))*0.18)))),3)</f>
        <v>0.86499999999999999</v>
      </c>
      <c r="J75" s="3">
        <f>ROUND(IF(C75&lt;=Thresholds!$B$3,1-(C75/Thresholds!$B$3)*0.24,IF(C75&lt;=Thresholds!$D$3,0.75-((C75-Thresholds!$C$3)/(Thresholds!$D$3-Thresholds!$C$3))*0.249,IF(C75&lt;=Thresholds!$F$3,0.499-((C75-Thresholds!$E$3)/(Thresholds!$F$3-Thresholds!$E$3))*0.279,MAX(0.02,0.2-((C75-Thresholds!$G$3)/(Thresholds!$H$3-Thresholds!$G$3))*0.18)))),3)</f>
        <v>0.88800000000000001</v>
      </c>
      <c r="K75" s="3">
        <f>ROUND(IF(D75&lt;=Thresholds!$B$4,1-(D75/Thresholds!$B$4)*0.24,IF(D75&lt;=Thresholds!$D$4,0.75-((D75-Thresholds!$C$4)/(Thresholds!$D$4-Thresholds!$C$4))*0.249,IF(D75&lt;=Thresholds!$F$4,0.499-((D75-Thresholds!$E$4)/(Thresholds!$F$4-Thresholds!$E$4))*0.279,MAX(0.02,0.2-((D75-Thresholds!$G$4)/(Thresholds!$H$4-Thresholds!$G$4))*0.18)))),3)</f>
        <v>0.85199999999999998</v>
      </c>
      <c r="L75" s="3">
        <f>ROUND(IF(E75&lt;=Thresholds!$B$5,1-(E75/Thresholds!$B$5)*0.24,IF(E75&lt;=Thresholds!$D$5,0.75-((E75-Thresholds!$C$5)/(Thresholds!$D$5-Thresholds!$C$5))*0.249,IF(E75&lt;=Thresholds!$F$5,0.499-((E75-Thresholds!$E$5)/(Thresholds!$F$5-Thresholds!$E$5))*0.279,MAX(0.02,0.2-((E75-Thresholds!$G$5)/(Thresholds!$H$5-Thresholds!$G$5))*0.18)))),3)</f>
        <v>0.78500000000000003</v>
      </c>
      <c r="M75" s="3">
        <f>ROUND(IF(F75&lt;=Thresholds!$B$6,1-(F75/Thresholds!$B$6)*0.24,IF(F75&lt;=Thresholds!$D$6,0.75-((F75-Thresholds!$C$6)/(Thresholds!$D$6-Thresholds!$C$6))*0.249,IF(F75&lt;=Thresholds!$F$6,0.499-((F75-Thresholds!$E$6)/(Thresholds!$F$6-Thresholds!$E$6))*0.279,MAX(0.02,0.2-((F75-Thresholds!$G$6)/(Thresholds!$H$6-Thresholds!$G$6))*0.18)))),3)</f>
        <v>0.69299999999999995</v>
      </c>
      <c r="N75" s="3">
        <f>ROUND(IF(G75&lt;=Thresholds!$B$7,1-(G75/Thresholds!$B$7)*0.24,IF(G75&lt;=Thresholds!$D$7,0.75-((G75-Thresholds!$C$7)/(Thresholds!$D$7-Thresholds!$C$7))*0.249,IF(G75&lt;=Thresholds!$F$7,0.499-((G75-Thresholds!$E$7)/(Thresholds!$F$7-Thresholds!$E$7))*0.279,MAX(0.02,0.2-((G75-Thresholds!$G$7)/(Thresholds!$H$7-Thresholds!$G$7))*0.18)))),3)</f>
        <v>0.85</v>
      </c>
      <c r="O75" s="3">
        <f>ROUND(IF(H75&lt;=Thresholds!$B$8,1-(H75/Thresholds!$B$8)*0.24,IF(H75&lt;=Thresholds!$D$8,0.75-((H75-Thresholds!$C$8)/(Thresholds!$D$8-Thresholds!$C$8))*0.249,IF(H75&lt;=Thresholds!$F$8,0.499-((H75-Thresholds!$E$8)/(Thresholds!$F$8-Thresholds!$E$8))*0.279,MAX(0.02,0.2-((H75-Thresholds!$G$8)/(Thresholds!$H$8-Thresholds!$G$8))*0.18)))),3)</f>
        <v>0.98199999999999998</v>
      </c>
      <c r="P75" s="3">
        <f t="shared" si="3"/>
        <v>0.69299999999999995</v>
      </c>
      <c r="Q75" t="str">
        <f t="shared" si="4"/>
        <v>Moderate</v>
      </c>
      <c r="R75" s="4">
        <f t="shared" si="5"/>
        <v>1</v>
      </c>
      <c r="S75" t="str">
        <f>IF(AND(F75&gt;=10,F75&lt;=35,P75&gt;0.5),"ERROR_C75H75_POOR_CAP","OK")</f>
        <v>OK</v>
      </c>
    </row>
    <row r="76" spans="1:19">
      <c r="A76" t="s">
        <v>93</v>
      </c>
      <c r="B76" s="3">
        <v>59.643999999999998</v>
      </c>
      <c r="C76" s="3">
        <v>114.39</v>
      </c>
      <c r="D76" s="3">
        <v>64.974000000000004</v>
      </c>
      <c r="E76" s="3">
        <v>34.433</v>
      </c>
      <c r="F76" s="3">
        <v>0.30599999999999999</v>
      </c>
      <c r="G76" s="3">
        <v>30.876999999999999</v>
      </c>
      <c r="H76" s="3">
        <v>6823.5339999999997</v>
      </c>
      <c r="I76" s="3">
        <f>ROUND(IF(B76&lt;=Thresholds!$B$2,1-(B76/Thresholds!$B$2)*0.24,IF(B76&lt;=Thresholds!$D$2,0.75-((B76-Thresholds!$C$2)/(Thresholds!$D$2-Thresholds!$C$2))*0.249,IF(B76&lt;=Thresholds!$F$2,0.499-((B76-Thresholds!$E$2)/(Thresholds!$F$2-Thresholds!$E$2))*0.279,MAX(0.02,0.2-((B76-Thresholds!$G$2)/(Thresholds!$H$2-Thresholds!$G$2))*0.18)))),3)</f>
        <v>0.85699999999999998</v>
      </c>
      <c r="J76" s="3">
        <f>ROUND(IF(C76&lt;=Thresholds!$B$3,1-(C76/Thresholds!$B$3)*0.24,IF(C76&lt;=Thresholds!$D$3,0.75-((C76-Thresholds!$C$3)/(Thresholds!$D$3-Thresholds!$C$3))*0.249,IF(C76&lt;=Thresholds!$F$3,0.499-((C76-Thresholds!$E$3)/(Thresholds!$F$3-Thresholds!$E$3))*0.279,MAX(0.02,0.2-((C76-Thresholds!$G$3)/(Thresholds!$H$3-Thresholds!$G$3))*0.18)))),3)</f>
        <v>0.77100000000000002</v>
      </c>
      <c r="K76" s="3">
        <f>ROUND(IF(D76&lt;=Thresholds!$B$4,1-(D76/Thresholds!$B$4)*0.24,IF(D76&lt;=Thresholds!$D$4,0.75-((D76-Thresholds!$C$4)/(Thresholds!$D$4-Thresholds!$C$4))*0.249,IF(D76&lt;=Thresholds!$F$4,0.499-((D76-Thresholds!$E$4)/(Thresholds!$F$4-Thresholds!$E$4))*0.279,MAX(0.02,0.2-((D76-Thresholds!$G$4)/(Thresholds!$H$4-Thresholds!$G$4))*0.18)))),3)</f>
        <v>0.76</v>
      </c>
      <c r="L76" s="3">
        <f>ROUND(IF(E76&lt;=Thresholds!$B$5,1-(E76/Thresholds!$B$5)*0.24,IF(E76&lt;=Thresholds!$D$5,0.75-((E76-Thresholds!$C$5)/(Thresholds!$D$5-Thresholds!$C$5))*0.249,IF(E76&lt;=Thresholds!$F$5,0.499-((E76-Thresholds!$E$5)/(Thresholds!$F$5-Thresholds!$E$5))*0.279,MAX(0.02,0.2-((E76-Thresholds!$G$5)/(Thresholds!$H$5-Thresholds!$G$5))*0.18)))),3)</f>
        <v>0.83499999999999996</v>
      </c>
      <c r="M76" s="3">
        <f>ROUND(IF(F76&lt;=Thresholds!$B$6,1-(F76/Thresholds!$B$6)*0.24,IF(F76&lt;=Thresholds!$D$6,0.75-((F76-Thresholds!$C$6)/(Thresholds!$D$6-Thresholds!$C$6))*0.249,IF(F76&lt;=Thresholds!$F$6,0.499-((F76-Thresholds!$E$6)/(Thresholds!$F$6-Thresholds!$E$6))*0.279,MAX(0.02,0.2-((F76-Thresholds!$G$6)/(Thresholds!$H$6-Thresholds!$G$6))*0.18)))),3)</f>
        <v>0.92700000000000005</v>
      </c>
      <c r="N76" s="3">
        <f>ROUND(IF(G76&lt;=Thresholds!$B$7,1-(G76/Thresholds!$B$7)*0.24,IF(G76&lt;=Thresholds!$D$7,0.75-((G76-Thresholds!$C$7)/(Thresholds!$D$7-Thresholds!$C$7))*0.249,IF(G76&lt;=Thresholds!$F$7,0.499-((G76-Thresholds!$E$7)/(Thresholds!$F$7-Thresholds!$E$7))*0.279,MAX(0.02,0.2-((G76-Thresholds!$G$7)/(Thresholds!$H$7-Thresholds!$G$7))*0.18)))),3)</f>
        <v>0.97899999999999998</v>
      </c>
      <c r="O76" s="3">
        <f>ROUND(IF(H76&lt;=Thresholds!$B$8,1-(H76/Thresholds!$B$8)*0.24,IF(H76&lt;=Thresholds!$D$8,0.75-((H76-Thresholds!$C$8)/(Thresholds!$D$8-Thresholds!$C$8))*0.249,IF(H76&lt;=Thresholds!$F$8,0.499-((H76-Thresholds!$E$8)/(Thresholds!$F$8-Thresholds!$E$8))*0.279,MAX(0.02,0.2-((H76-Thresholds!$G$8)/(Thresholds!$H$8-Thresholds!$G$8))*0.18)))),3)</f>
        <v>0.36799999999999999</v>
      </c>
      <c r="P76" s="3">
        <f t="shared" si="3"/>
        <v>0.36799999999999999</v>
      </c>
      <c r="Q76" t="str">
        <f t="shared" si="4"/>
        <v>Poor</v>
      </c>
      <c r="R76" s="4">
        <f t="shared" si="5"/>
        <v>0</v>
      </c>
      <c r="S76" t="str">
        <f>IF(AND(F76&gt;=10,F76&lt;=35,P76&gt;0.5),"ERROR_C76H76_POOR_CAP","OK")</f>
        <v>OK</v>
      </c>
    </row>
    <row r="77" spans="1:19">
      <c r="A77" t="s">
        <v>94</v>
      </c>
      <c r="B77" s="3">
        <v>22.241</v>
      </c>
      <c r="C77" s="3">
        <v>72.727999999999994</v>
      </c>
      <c r="D77" s="3">
        <v>250.85</v>
      </c>
      <c r="E77" s="3">
        <v>25.856999999999999</v>
      </c>
      <c r="F77" s="3">
        <v>0.13700000000000001</v>
      </c>
      <c r="G77" s="3">
        <v>133.197</v>
      </c>
      <c r="H77" s="3">
        <v>916.60699999999997</v>
      </c>
      <c r="I77" s="3">
        <f>ROUND(IF(B77&lt;=Thresholds!$B$2,1-(B77/Thresholds!$B$2)*0.24,IF(B77&lt;=Thresholds!$D$2,0.75-((B77-Thresholds!$C$2)/(Thresholds!$D$2-Thresholds!$C$2))*0.249,IF(B77&lt;=Thresholds!$F$2,0.499-((B77-Thresholds!$E$2)/(Thresholds!$F$2-Thresholds!$E$2))*0.279,MAX(0.02,0.2-((B77-Thresholds!$G$2)/(Thresholds!$H$2-Thresholds!$G$2))*0.18)))),3)</f>
        <v>0.94699999999999995</v>
      </c>
      <c r="J77" s="3">
        <f>ROUND(IF(C77&lt;=Thresholds!$B$3,1-(C77/Thresholds!$B$3)*0.24,IF(C77&lt;=Thresholds!$D$3,0.75-((C77-Thresholds!$C$3)/(Thresholds!$D$3-Thresholds!$C$3))*0.249,IF(C77&lt;=Thresholds!$F$3,0.499-((C77-Thresholds!$E$3)/(Thresholds!$F$3-Thresholds!$E$3))*0.279,MAX(0.02,0.2-((C77-Thresholds!$G$3)/(Thresholds!$H$3-Thresholds!$G$3))*0.18)))),3)</f>
        <v>0.85499999999999998</v>
      </c>
      <c r="K77" s="3">
        <f>ROUND(IF(D77&lt;=Thresholds!$B$4,1-(D77/Thresholds!$B$4)*0.24,IF(D77&lt;=Thresholds!$D$4,0.75-((D77-Thresholds!$C$4)/(Thresholds!$D$4-Thresholds!$C$4))*0.249,IF(D77&lt;=Thresholds!$F$4,0.499-((D77-Thresholds!$E$4)/(Thresholds!$F$4-Thresholds!$E$4))*0.279,MAX(0.02,0.2-((D77-Thresholds!$G$4)/(Thresholds!$H$4-Thresholds!$G$4))*0.18)))),3)</f>
        <v>0.31900000000000001</v>
      </c>
      <c r="L77" s="3">
        <f>ROUND(IF(E77&lt;=Thresholds!$B$5,1-(E77/Thresholds!$B$5)*0.24,IF(E77&lt;=Thresholds!$D$5,0.75-((E77-Thresholds!$C$5)/(Thresholds!$D$5-Thresholds!$C$5))*0.249,IF(E77&lt;=Thresholds!$F$5,0.499-((E77-Thresholds!$E$5)/(Thresholds!$F$5-Thresholds!$E$5))*0.279,MAX(0.02,0.2-((E77-Thresholds!$G$5)/(Thresholds!$H$5-Thresholds!$G$5))*0.18)))),3)</f>
        <v>0.876</v>
      </c>
      <c r="M77" s="3">
        <f>ROUND(IF(F77&lt;=Thresholds!$B$6,1-(F77/Thresholds!$B$6)*0.24,IF(F77&lt;=Thresholds!$D$6,0.75-((F77-Thresholds!$C$6)/(Thresholds!$D$6-Thresholds!$C$6))*0.249,IF(F77&lt;=Thresholds!$F$6,0.499-((F77-Thresholds!$E$6)/(Thresholds!$F$6-Thresholds!$E$6))*0.279,MAX(0.02,0.2-((F77-Thresholds!$G$6)/(Thresholds!$H$6-Thresholds!$G$6))*0.18)))),3)</f>
        <v>0.96699999999999997</v>
      </c>
      <c r="N77" s="3">
        <f>ROUND(IF(G77&lt;=Thresholds!$B$7,1-(G77/Thresholds!$B$7)*0.24,IF(G77&lt;=Thresholds!$D$7,0.75-((G77-Thresholds!$C$7)/(Thresholds!$D$7-Thresholds!$C$7))*0.249,IF(G77&lt;=Thresholds!$F$7,0.499-((G77-Thresholds!$E$7)/(Thresholds!$F$7-Thresholds!$E$7))*0.279,MAX(0.02,0.2-((G77-Thresholds!$G$7)/(Thresholds!$H$7-Thresholds!$G$7))*0.18)))),3)</f>
        <v>0.90900000000000003</v>
      </c>
      <c r="O77" s="3">
        <f>ROUND(IF(H77&lt;=Thresholds!$B$8,1-(H77/Thresholds!$B$8)*0.24,IF(H77&lt;=Thresholds!$D$8,0.75-((H77-Thresholds!$C$8)/(Thresholds!$D$8-Thresholds!$C$8))*0.249,IF(H77&lt;=Thresholds!$F$8,0.499-((H77-Thresholds!$E$8)/(Thresholds!$F$8-Thresholds!$E$8))*0.279,MAX(0.02,0.2-((H77-Thresholds!$G$8)/(Thresholds!$H$8-Thresholds!$G$8))*0.18)))),3)</f>
        <v>0.91200000000000003</v>
      </c>
      <c r="P77" s="3">
        <f t="shared" si="3"/>
        <v>0.31900000000000001</v>
      </c>
      <c r="Q77" t="str">
        <f t="shared" si="4"/>
        <v>Poor</v>
      </c>
      <c r="R77" s="4">
        <f t="shared" si="5"/>
        <v>0</v>
      </c>
      <c r="S77" t="str">
        <f>IF(AND(F77&gt;=10,F77&lt;=35,P77&gt;0.5),"ERROR_C77H77_POOR_CAP","OK")</f>
        <v>OK</v>
      </c>
    </row>
    <row r="78" spans="1:19">
      <c r="A78" t="s">
        <v>95</v>
      </c>
      <c r="B78" s="3">
        <v>44.106000000000002</v>
      </c>
      <c r="C78" s="3">
        <v>62.482999999999997</v>
      </c>
      <c r="D78" s="3">
        <v>44.164999999999999</v>
      </c>
      <c r="E78" s="3">
        <v>21.521000000000001</v>
      </c>
      <c r="F78" s="3">
        <v>0.77200000000000002</v>
      </c>
      <c r="G78" s="3">
        <v>29.702000000000002</v>
      </c>
      <c r="H78" s="3">
        <v>334.142</v>
      </c>
      <c r="I78" s="3">
        <f>ROUND(IF(B78&lt;=Thresholds!$B$2,1-(B78/Thresholds!$B$2)*0.24,IF(B78&lt;=Thresholds!$D$2,0.75-((B78-Thresholds!$C$2)/(Thresholds!$D$2-Thresholds!$C$2))*0.249,IF(B78&lt;=Thresholds!$F$2,0.499-((B78-Thresholds!$E$2)/(Thresholds!$F$2-Thresholds!$E$2))*0.279,MAX(0.02,0.2-((B78-Thresholds!$G$2)/(Thresholds!$H$2-Thresholds!$G$2))*0.18)))),3)</f>
        <v>0.89400000000000002</v>
      </c>
      <c r="J78" s="3">
        <f>ROUND(IF(C78&lt;=Thresholds!$B$3,1-(C78/Thresholds!$B$3)*0.24,IF(C78&lt;=Thresholds!$D$3,0.75-((C78-Thresholds!$C$3)/(Thresholds!$D$3-Thresholds!$C$3))*0.249,IF(C78&lt;=Thresholds!$F$3,0.499-((C78-Thresholds!$E$3)/(Thresholds!$F$3-Thresholds!$E$3))*0.279,MAX(0.02,0.2-((C78-Thresholds!$G$3)/(Thresholds!$H$3-Thresholds!$G$3))*0.18)))),3)</f>
        <v>0.875</v>
      </c>
      <c r="K78" s="3">
        <f>ROUND(IF(D78&lt;=Thresholds!$B$4,1-(D78/Thresholds!$B$4)*0.24,IF(D78&lt;=Thresholds!$D$4,0.75-((D78-Thresholds!$C$4)/(Thresholds!$D$4-Thresholds!$C$4))*0.249,IF(D78&lt;=Thresholds!$F$4,0.499-((D78-Thresholds!$E$4)/(Thresholds!$F$4-Thresholds!$E$4))*0.279,MAX(0.02,0.2-((D78-Thresholds!$G$4)/(Thresholds!$H$4-Thresholds!$G$4))*0.18)))),3)</f>
        <v>0.83699999999999997</v>
      </c>
      <c r="L78" s="3">
        <f>ROUND(IF(E78&lt;=Thresholds!$B$5,1-(E78/Thresholds!$B$5)*0.24,IF(E78&lt;=Thresholds!$D$5,0.75-((E78-Thresholds!$C$5)/(Thresholds!$D$5-Thresholds!$C$5))*0.249,IF(E78&lt;=Thresholds!$F$5,0.499-((E78-Thresholds!$E$5)/(Thresholds!$F$5-Thresholds!$E$5))*0.279,MAX(0.02,0.2-((E78-Thresholds!$G$5)/(Thresholds!$H$5-Thresholds!$G$5))*0.18)))),3)</f>
        <v>0.89700000000000002</v>
      </c>
      <c r="M78" s="3">
        <f>ROUND(IF(F78&lt;=Thresholds!$B$6,1-(F78/Thresholds!$B$6)*0.24,IF(F78&lt;=Thresholds!$D$6,0.75-((F78-Thresholds!$C$6)/(Thresholds!$D$6-Thresholds!$C$6))*0.249,IF(F78&lt;=Thresholds!$F$6,0.499-((F78-Thresholds!$E$6)/(Thresholds!$F$6-Thresholds!$E$6))*0.279,MAX(0.02,0.2-((F78-Thresholds!$G$6)/(Thresholds!$H$6-Thresholds!$G$6))*0.18)))),3)</f>
        <v>0.81499999999999995</v>
      </c>
      <c r="N78" s="3">
        <f>ROUND(IF(G78&lt;=Thresholds!$B$7,1-(G78/Thresholds!$B$7)*0.24,IF(G78&lt;=Thresholds!$D$7,0.75-((G78-Thresholds!$C$7)/(Thresholds!$D$7-Thresholds!$C$7))*0.249,IF(G78&lt;=Thresholds!$F$7,0.499-((G78-Thresholds!$E$7)/(Thresholds!$F$7-Thresholds!$E$7))*0.279,MAX(0.02,0.2-((G78-Thresholds!$G$7)/(Thresholds!$H$7-Thresholds!$G$7))*0.18)))),3)</f>
        <v>0.98</v>
      </c>
      <c r="O78" s="3">
        <f>ROUND(IF(H78&lt;=Thresholds!$B$8,1-(H78/Thresholds!$B$8)*0.24,IF(H78&lt;=Thresholds!$D$8,0.75-((H78-Thresholds!$C$8)/(Thresholds!$D$8-Thresholds!$C$8))*0.249,IF(H78&lt;=Thresholds!$F$8,0.499-((H78-Thresholds!$E$8)/(Thresholds!$F$8-Thresholds!$E$8))*0.279,MAX(0.02,0.2-((H78-Thresholds!$G$8)/(Thresholds!$H$8-Thresholds!$G$8))*0.18)))),3)</f>
        <v>0.96799999999999997</v>
      </c>
      <c r="P78" s="3">
        <f t="shared" si="3"/>
        <v>0.81499999999999995</v>
      </c>
      <c r="Q78" t="str">
        <f t="shared" si="4"/>
        <v>Healthy</v>
      </c>
      <c r="R78" s="4">
        <f t="shared" si="5"/>
        <v>1</v>
      </c>
      <c r="S78" t="str">
        <f>IF(AND(F78&gt;=10,F78&lt;=35,P78&gt;0.5),"ERROR_C78H78_POOR_CAP","OK")</f>
        <v>OK</v>
      </c>
    </row>
    <row r="79" spans="1:19">
      <c r="A79" t="s">
        <v>96</v>
      </c>
      <c r="B79" s="3">
        <v>35.710999999999999</v>
      </c>
      <c r="C79" s="3">
        <v>116.601</v>
      </c>
      <c r="D79" s="3">
        <v>80.05</v>
      </c>
      <c r="E79" s="3">
        <v>81.644999999999996</v>
      </c>
      <c r="F79" s="3">
        <v>0.98899999999999999</v>
      </c>
      <c r="G79" s="3">
        <v>236.172</v>
      </c>
      <c r="H79" s="3">
        <v>1413.66</v>
      </c>
      <c r="I79" s="3">
        <f>ROUND(IF(B79&lt;=Thresholds!$B$2,1-(B79/Thresholds!$B$2)*0.24,IF(B79&lt;=Thresholds!$D$2,0.75-((B79-Thresholds!$C$2)/(Thresholds!$D$2-Thresholds!$C$2))*0.249,IF(B79&lt;=Thresholds!$F$2,0.499-((B79-Thresholds!$E$2)/(Thresholds!$F$2-Thresholds!$E$2))*0.279,MAX(0.02,0.2-((B79-Thresholds!$G$2)/(Thresholds!$H$2-Thresholds!$G$2))*0.18)))),3)</f>
        <v>0.91400000000000003</v>
      </c>
      <c r="J79" s="3">
        <f>ROUND(IF(C79&lt;=Thresholds!$B$3,1-(C79/Thresholds!$B$3)*0.24,IF(C79&lt;=Thresholds!$D$3,0.75-((C79-Thresholds!$C$3)/(Thresholds!$D$3-Thresholds!$C$3))*0.249,IF(C79&lt;=Thresholds!$F$3,0.499-((C79-Thresholds!$E$3)/(Thresholds!$F$3-Thresholds!$E$3))*0.279,MAX(0.02,0.2-((C79-Thresholds!$G$3)/(Thresholds!$H$3-Thresholds!$G$3))*0.18)))),3)</f>
        <v>0.76700000000000002</v>
      </c>
      <c r="K79" s="3">
        <f>ROUND(IF(D79&lt;=Thresholds!$B$4,1-(D79/Thresholds!$B$4)*0.24,IF(D79&lt;=Thresholds!$D$4,0.75-((D79-Thresholds!$C$4)/(Thresholds!$D$4-Thresholds!$C$4))*0.249,IF(D79&lt;=Thresholds!$F$4,0.499-((D79-Thresholds!$E$4)/(Thresholds!$F$4-Thresholds!$E$4))*0.279,MAX(0.02,0.2-((D79-Thresholds!$G$4)/(Thresholds!$H$4-Thresholds!$G$4))*0.18)))),3)</f>
        <v>0.64700000000000002</v>
      </c>
      <c r="L79" s="3">
        <f>ROUND(IF(E79&lt;=Thresholds!$B$5,1-(E79/Thresholds!$B$5)*0.24,IF(E79&lt;=Thresholds!$D$5,0.75-((E79-Thresholds!$C$5)/(Thresholds!$D$5-Thresholds!$C$5))*0.249,IF(E79&lt;=Thresholds!$F$5,0.499-((E79-Thresholds!$E$5)/(Thresholds!$F$5-Thresholds!$E$5))*0.279,MAX(0.02,0.2-((E79-Thresholds!$G$5)/(Thresholds!$H$5-Thresholds!$G$5))*0.18)))),3)</f>
        <v>0.59399999999999997</v>
      </c>
      <c r="M79" s="3">
        <f>ROUND(IF(F79&lt;=Thresholds!$B$6,1-(F79/Thresholds!$B$6)*0.24,IF(F79&lt;=Thresholds!$D$6,0.75-((F79-Thresholds!$C$6)/(Thresholds!$D$6-Thresholds!$C$6))*0.249,IF(F79&lt;=Thresholds!$F$6,0.499-((F79-Thresholds!$E$6)/(Thresholds!$F$6-Thresholds!$E$6))*0.279,MAX(0.02,0.2-((F79-Thresholds!$G$6)/(Thresholds!$H$6-Thresholds!$G$6))*0.18)))),3)</f>
        <v>0.76300000000000001</v>
      </c>
      <c r="N79" s="3">
        <f>ROUND(IF(G79&lt;=Thresholds!$B$7,1-(G79/Thresholds!$B$7)*0.24,IF(G79&lt;=Thresholds!$D$7,0.75-((G79-Thresholds!$C$7)/(Thresholds!$D$7-Thresholds!$C$7))*0.249,IF(G79&lt;=Thresholds!$F$7,0.499-((G79-Thresholds!$E$7)/(Thresholds!$F$7-Thresholds!$E$7))*0.279,MAX(0.02,0.2-((G79-Thresholds!$G$7)/(Thresholds!$H$7-Thresholds!$G$7))*0.18)))),3)</f>
        <v>0.83799999999999997</v>
      </c>
      <c r="O79" s="3">
        <f>ROUND(IF(H79&lt;=Thresholds!$B$8,1-(H79/Thresholds!$B$8)*0.24,IF(H79&lt;=Thresholds!$D$8,0.75-((H79-Thresholds!$C$8)/(Thresholds!$D$8-Thresholds!$C$8))*0.249,IF(H79&lt;=Thresholds!$F$8,0.499-((H79-Thresholds!$E$8)/(Thresholds!$F$8-Thresholds!$E$8))*0.279,MAX(0.02,0.2-((H79-Thresholds!$G$8)/(Thresholds!$H$8-Thresholds!$G$8))*0.18)))),3)</f>
        <v>0.86399999999999999</v>
      </c>
      <c r="P79" s="3">
        <f t="shared" si="3"/>
        <v>0.59399999999999997</v>
      </c>
      <c r="Q79" t="str">
        <f t="shared" si="4"/>
        <v>Moderate</v>
      </c>
      <c r="R79" s="4">
        <f t="shared" si="5"/>
        <v>1</v>
      </c>
      <c r="S79" t="str">
        <f>IF(AND(F79&gt;=10,F79&lt;=35,P79&gt;0.5),"ERROR_C79H79_POOR_CAP","OK")</f>
        <v>OK</v>
      </c>
    </row>
    <row r="80" spans="1:19">
      <c r="A80" t="s">
        <v>97</v>
      </c>
      <c r="B80" s="3">
        <v>9.9030000000000005</v>
      </c>
      <c r="C80" s="3">
        <v>36.444000000000003</v>
      </c>
      <c r="D80" s="3">
        <v>11.34</v>
      </c>
      <c r="E80" s="3">
        <v>16.181000000000001</v>
      </c>
      <c r="F80" s="3">
        <v>0.88700000000000001</v>
      </c>
      <c r="G80" s="3">
        <v>178.667</v>
      </c>
      <c r="H80" s="3">
        <v>7780.5039999999999</v>
      </c>
      <c r="I80" s="3">
        <f>ROUND(IF(B80&lt;=Thresholds!$B$2,1-(B80/Thresholds!$B$2)*0.24,IF(B80&lt;=Thresholds!$D$2,0.75-((B80-Thresholds!$C$2)/(Thresholds!$D$2-Thresholds!$C$2))*0.249,IF(B80&lt;=Thresholds!$F$2,0.499-((B80-Thresholds!$E$2)/(Thresholds!$F$2-Thresholds!$E$2))*0.279,MAX(0.02,0.2-((B80-Thresholds!$G$2)/(Thresholds!$H$2-Thresholds!$G$2))*0.18)))),3)</f>
        <v>0.97599999999999998</v>
      </c>
      <c r="J80" s="3">
        <f>ROUND(IF(C80&lt;=Thresholds!$B$3,1-(C80/Thresholds!$B$3)*0.24,IF(C80&lt;=Thresholds!$D$3,0.75-((C80-Thresholds!$C$3)/(Thresholds!$D$3-Thresholds!$C$3))*0.249,IF(C80&lt;=Thresholds!$F$3,0.499-((C80-Thresholds!$E$3)/(Thresholds!$F$3-Thresholds!$E$3))*0.279,MAX(0.02,0.2-((C80-Thresholds!$G$3)/(Thresholds!$H$3-Thresholds!$G$3))*0.18)))),3)</f>
        <v>0.92700000000000005</v>
      </c>
      <c r="K80" s="3">
        <f>ROUND(IF(D80&lt;=Thresholds!$B$4,1-(D80/Thresholds!$B$4)*0.24,IF(D80&lt;=Thresholds!$D$4,0.75-((D80-Thresholds!$C$4)/(Thresholds!$D$4-Thresholds!$C$4))*0.249,IF(D80&lt;=Thresholds!$F$4,0.499-((D80-Thresholds!$E$4)/(Thresholds!$F$4-Thresholds!$E$4))*0.279,MAX(0.02,0.2-((D80-Thresholds!$G$4)/(Thresholds!$H$4-Thresholds!$G$4))*0.18)))),3)</f>
        <v>0.95799999999999996</v>
      </c>
      <c r="L80" s="3">
        <f>ROUND(IF(E80&lt;=Thresholds!$B$5,1-(E80/Thresholds!$B$5)*0.24,IF(E80&lt;=Thresholds!$D$5,0.75-((E80-Thresholds!$C$5)/(Thresholds!$D$5-Thresholds!$C$5))*0.249,IF(E80&lt;=Thresholds!$F$5,0.499-((E80-Thresholds!$E$5)/(Thresholds!$F$5-Thresholds!$E$5))*0.279,MAX(0.02,0.2-((E80-Thresholds!$G$5)/(Thresholds!$H$5-Thresholds!$G$5))*0.18)))),3)</f>
        <v>0.92200000000000004</v>
      </c>
      <c r="M80" s="3">
        <f>ROUND(IF(F80&lt;=Thresholds!$B$6,1-(F80/Thresholds!$B$6)*0.24,IF(F80&lt;=Thresholds!$D$6,0.75-((F80-Thresholds!$C$6)/(Thresholds!$D$6-Thresholds!$C$6))*0.249,IF(F80&lt;=Thresholds!$F$6,0.499-((F80-Thresholds!$E$6)/(Thresholds!$F$6-Thresholds!$E$6))*0.279,MAX(0.02,0.2-((F80-Thresholds!$G$6)/(Thresholds!$H$6-Thresholds!$G$6))*0.18)))),3)</f>
        <v>0.78700000000000003</v>
      </c>
      <c r="N80" s="3">
        <f>ROUND(IF(G80&lt;=Thresholds!$B$7,1-(G80/Thresholds!$B$7)*0.24,IF(G80&lt;=Thresholds!$D$7,0.75-((G80-Thresholds!$C$7)/(Thresholds!$D$7-Thresholds!$C$7))*0.249,IF(G80&lt;=Thresholds!$F$7,0.499-((G80-Thresholds!$E$7)/(Thresholds!$F$7-Thresholds!$E$7))*0.279,MAX(0.02,0.2-((G80-Thresholds!$G$7)/(Thresholds!$H$7-Thresholds!$G$7))*0.18)))),3)</f>
        <v>0.877</v>
      </c>
      <c r="O80" s="3">
        <f>ROUND(IF(H80&lt;=Thresholds!$B$8,1-(H80/Thresholds!$B$8)*0.24,IF(H80&lt;=Thresholds!$D$8,0.75-((H80-Thresholds!$C$8)/(Thresholds!$D$8-Thresholds!$C$8))*0.249,IF(H80&lt;=Thresholds!$F$8,0.499-((H80-Thresholds!$E$8)/(Thresholds!$F$8-Thresholds!$E$8))*0.279,MAX(0.02,0.2-((H80-Thresholds!$G$8)/(Thresholds!$H$8-Thresholds!$G$8))*0.18)))),3)</f>
        <v>0.32300000000000001</v>
      </c>
      <c r="P80" s="3">
        <f t="shared" si="3"/>
        <v>0.32300000000000001</v>
      </c>
      <c r="Q80" t="str">
        <f t="shared" si="4"/>
        <v>Poor</v>
      </c>
      <c r="R80" s="4">
        <f t="shared" si="5"/>
        <v>0</v>
      </c>
      <c r="S80" t="str">
        <f>IF(AND(F80&gt;=10,F80&lt;=35,P80&gt;0.5),"ERROR_C80H80_POOR_CAP","OK")</f>
        <v>OK</v>
      </c>
    </row>
    <row r="81" spans="1:19">
      <c r="A81" t="s">
        <v>98</v>
      </c>
      <c r="B81" s="3">
        <v>20.045999999999999</v>
      </c>
      <c r="C81" s="3">
        <v>68.796000000000006</v>
      </c>
      <c r="D81" s="3">
        <v>37.351999999999997</v>
      </c>
      <c r="E81" s="3">
        <v>6.9269999999999996</v>
      </c>
      <c r="F81" s="3">
        <v>0.99299999999999999</v>
      </c>
      <c r="G81" s="3">
        <v>1565.335</v>
      </c>
      <c r="H81" s="3">
        <v>1220.9390000000001</v>
      </c>
      <c r="I81" s="3">
        <f>ROUND(IF(B81&lt;=Thresholds!$B$2,1-(B81/Thresholds!$B$2)*0.24,IF(B81&lt;=Thresholds!$D$2,0.75-((B81-Thresholds!$C$2)/(Thresholds!$D$2-Thresholds!$C$2))*0.249,IF(B81&lt;=Thresholds!$F$2,0.499-((B81-Thresholds!$E$2)/(Thresholds!$F$2-Thresholds!$E$2))*0.279,MAX(0.02,0.2-((B81-Thresholds!$G$2)/(Thresholds!$H$2-Thresholds!$G$2))*0.18)))),3)</f>
        <v>0.95199999999999996</v>
      </c>
      <c r="J81" s="3">
        <f>ROUND(IF(C81&lt;=Thresholds!$B$3,1-(C81/Thresholds!$B$3)*0.24,IF(C81&lt;=Thresholds!$D$3,0.75-((C81-Thresholds!$C$3)/(Thresholds!$D$3-Thresholds!$C$3))*0.249,IF(C81&lt;=Thresholds!$F$3,0.499-((C81-Thresholds!$E$3)/(Thresholds!$F$3-Thresholds!$E$3))*0.279,MAX(0.02,0.2-((C81-Thresholds!$G$3)/(Thresholds!$H$3-Thresholds!$G$3))*0.18)))),3)</f>
        <v>0.86199999999999999</v>
      </c>
      <c r="K81" s="3">
        <f>ROUND(IF(D81&lt;=Thresholds!$B$4,1-(D81/Thresholds!$B$4)*0.24,IF(D81&lt;=Thresholds!$D$4,0.75-((D81-Thresholds!$C$4)/(Thresholds!$D$4-Thresholds!$C$4))*0.249,IF(D81&lt;=Thresholds!$F$4,0.499-((D81-Thresholds!$E$4)/(Thresholds!$F$4-Thresholds!$E$4))*0.279,MAX(0.02,0.2-((D81-Thresholds!$G$4)/(Thresholds!$H$4-Thresholds!$G$4))*0.18)))),3)</f>
        <v>0.86199999999999999</v>
      </c>
      <c r="L81" s="3">
        <f>ROUND(IF(E81&lt;=Thresholds!$B$5,1-(E81/Thresholds!$B$5)*0.24,IF(E81&lt;=Thresholds!$D$5,0.75-((E81-Thresholds!$C$5)/(Thresholds!$D$5-Thresholds!$C$5))*0.249,IF(E81&lt;=Thresholds!$F$5,0.499-((E81-Thresholds!$E$5)/(Thresholds!$F$5-Thresholds!$E$5))*0.279,MAX(0.02,0.2-((E81-Thresholds!$G$5)/(Thresholds!$H$5-Thresholds!$G$5))*0.18)))),3)</f>
        <v>0.96699999999999997</v>
      </c>
      <c r="M81" s="3">
        <f>ROUND(IF(F81&lt;=Thresholds!$B$6,1-(F81/Thresholds!$B$6)*0.24,IF(F81&lt;=Thresholds!$D$6,0.75-((F81-Thresholds!$C$6)/(Thresholds!$D$6-Thresholds!$C$6))*0.249,IF(F81&lt;=Thresholds!$F$6,0.499-((F81-Thresholds!$E$6)/(Thresholds!$F$6-Thresholds!$E$6))*0.279,MAX(0.02,0.2-((F81-Thresholds!$G$6)/(Thresholds!$H$6-Thresholds!$G$6))*0.18)))),3)</f>
        <v>0.76200000000000001</v>
      </c>
      <c r="N81" s="3">
        <f>ROUND(IF(G81&lt;=Thresholds!$B$7,1-(G81/Thresholds!$B$7)*0.24,IF(G81&lt;=Thresholds!$D$7,0.75-((G81-Thresholds!$C$7)/(Thresholds!$D$7-Thresholds!$C$7))*0.249,IF(G81&lt;=Thresholds!$F$7,0.499-((G81-Thresholds!$E$7)/(Thresholds!$F$7-Thresholds!$E$7))*0.279,MAX(0.02,0.2-((G81-Thresholds!$G$7)/(Thresholds!$H$7-Thresholds!$G$7))*0.18)))),3)</f>
        <v>0.221</v>
      </c>
      <c r="O81" s="3">
        <f>ROUND(IF(H81&lt;=Thresholds!$B$8,1-(H81/Thresholds!$B$8)*0.24,IF(H81&lt;=Thresholds!$D$8,0.75-((H81-Thresholds!$C$8)/(Thresholds!$D$8-Thresholds!$C$8))*0.249,IF(H81&lt;=Thresholds!$F$8,0.499-((H81-Thresholds!$E$8)/(Thresholds!$F$8-Thresholds!$E$8))*0.279,MAX(0.02,0.2-((H81-Thresholds!$G$8)/(Thresholds!$H$8-Thresholds!$G$8))*0.18)))),3)</f>
        <v>0.88300000000000001</v>
      </c>
      <c r="P81" s="3">
        <f t="shared" si="3"/>
        <v>0.221</v>
      </c>
      <c r="Q81" t="str">
        <f t="shared" si="4"/>
        <v>Poor</v>
      </c>
      <c r="R81" s="4">
        <f t="shared" si="5"/>
        <v>0</v>
      </c>
      <c r="S81" t="str">
        <f>IF(AND(F81&gt;=10,F81&lt;=35,P81&gt;0.5),"ERROR_C81H81_POOR_CAP","OK")</f>
        <v>OK</v>
      </c>
    </row>
    <row r="82" spans="1:19">
      <c r="A82" t="s">
        <v>99</v>
      </c>
      <c r="B82" s="3">
        <v>93.602000000000004</v>
      </c>
      <c r="C82" s="3">
        <v>39.271999999999998</v>
      </c>
      <c r="D82" s="3">
        <v>46.808999999999997</v>
      </c>
      <c r="E82" s="3">
        <v>22.236000000000001</v>
      </c>
      <c r="F82" s="3">
        <v>0.50800000000000001</v>
      </c>
      <c r="G82" s="3">
        <v>174.51300000000001</v>
      </c>
      <c r="H82" s="3">
        <v>1209.8679999999999</v>
      </c>
      <c r="I82" s="3">
        <f>ROUND(IF(B82&lt;=Thresholds!$B$2,1-(B82/Thresholds!$B$2)*0.24,IF(B82&lt;=Thresholds!$D$2,0.75-((B82-Thresholds!$C$2)/(Thresholds!$D$2-Thresholds!$C$2))*0.249,IF(B82&lt;=Thresholds!$F$2,0.499-((B82-Thresholds!$E$2)/(Thresholds!$F$2-Thresholds!$E$2))*0.279,MAX(0.02,0.2-((B82-Thresholds!$G$2)/(Thresholds!$H$2-Thresholds!$G$2))*0.18)))),3)</f>
        <v>0.77500000000000002</v>
      </c>
      <c r="J82" s="3">
        <f>ROUND(IF(C82&lt;=Thresholds!$B$3,1-(C82/Thresholds!$B$3)*0.24,IF(C82&lt;=Thresholds!$D$3,0.75-((C82-Thresholds!$C$3)/(Thresholds!$D$3-Thresholds!$C$3))*0.249,IF(C82&lt;=Thresholds!$F$3,0.499-((C82-Thresholds!$E$3)/(Thresholds!$F$3-Thresholds!$E$3))*0.279,MAX(0.02,0.2-((C82-Thresholds!$G$3)/(Thresholds!$H$3-Thresholds!$G$3))*0.18)))),3)</f>
        <v>0.92100000000000004</v>
      </c>
      <c r="K82" s="3">
        <f>ROUND(IF(D82&lt;=Thresholds!$B$4,1-(D82/Thresholds!$B$4)*0.24,IF(D82&lt;=Thresholds!$D$4,0.75-((D82-Thresholds!$C$4)/(Thresholds!$D$4-Thresholds!$C$4))*0.249,IF(D82&lt;=Thresholds!$F$4,0.499-((D82-Thresholds!$E$4)/(Thresholds!$F$4-Thresholds!$E$4))*0.279,MAX(0.02,0.2-((D82-Thresholds!$G$4)/(Thresholds!$H$4-Thresholds!$G$4))*0.18)))),3)</f>
        <v>0.82699999999999996</v>
      </c>
      <c r="L82" s="3">
        <f>ROUND(IF(E82&lt;=Thresholds!$B$5,1-(E82/Thresholds!$B$5)*0.24,IF(E82&lt;=Thresholds!$D$5,0.75-((E82-Thresholds!$C$5)/(Thresholds!$D$5-Thresholds!$C$5))*0.249,IF(E82&lt;=Thresholds!$F$5,0.499-((E82-Thresholds!$E$5)/(Thresholds!$F$5-Thresholds!$E$5))*0.279,MAX(0.02,0.2-((E82-Thresholds!$G$5)/(Thresholds!$H$5-Thresholds!$G$5))*0.18)))),3)</f>
        <v>0.89300000000000002</v>
      </c>
      <c r="M82" s="3">
        <f>ROUND(IF(F82&lt;=Thresholds!$B$6,1-(F82/Thresholds!$B$6)*0.24,IF(F82&lt;=Thresholds!$D$6,0.75-((F82-Thresholds!$C$6)/(Thresholds!$D$6-Thresholds!$C$6))*0.249,IF(F82&lt;=Thresholds!$F$6,0.499-((F82-Thresholds!$E$6)/(Thresholds!$F$6-Thresholds!$E$6))*0.279,MAX(0.02,0.2-((F82-Thresholds!$G$6)/(Thresholds!$H$6-Thresholds!$G$6))*0.18)))),3)</f>
        <v>0.878</v>
      </c>
      <c r="N82" s="3">
        <f>ROUND(IF(G82&lt;=Thresholds!$B$7,1-(G82/Thresholds!$B$7)*0.24,IF(G82&lt;=Thresholds!$D$7,0.75-((G82-Thresholds!$C$7)/(Thresholds!$D$7-Thresholds!$C$7))*0.249,IF(G82&lt;=Thresholds!$F$7,0.499-((G82-Thresholds!$E$7)/(Thresholds!$F$7-Thresholds!$E$7))*0.279,MAX(0.02,0.2-((G82-Thresholds!$G$7)/(Thresholds!$H$7-Thresholds!$G$7))*0.18)))),3)</f>
        <v>0.88</v>
      </c>
      <c r="O82" s="3">
        <f>ROUND(IF(H82&lt;=Thresholds!$B$8,1-(H82/Thresholds!$B$8)*0.24,IF(H82&lt;=Thresholds!$D$8,0.75-((H82-Thresholds!$C$8)/(Thresholds!$D$8-Thresholds!$C$8))*0.249,IF(H82&lt;=Thresholds!$F$8,0.499-((H82-Thresholds!$E$8)/(Thresholds!$F$8-Thresholds!$E$8))*0.279,MAX(0.02,0.2-((H82-Thresholds!$G$8)/(Thresholds!$H$8-Thresholds!$G$8))*0.18)))),3)</f>
        <v>0.88400000000000001</v>
      </c>
      <c r="P82" s="3">
        <f t="shared" si="3"/>
        <v>0.77500000000000002</v>
      </c>
      <c r="Q82" t="str">
        <f t="shared" si="4"/>
        <v>Healthy</v>
      </c>
      <c r="R82" s="4">
        <f t="shared" si="5"/>
        <v>1</v>
      </c>
      <c r="S82" t="str">
        <f>IF(AND(F82&gt;=10,F82&lt;=35,P82&gt;0.5),"ERROR_C82H82_POOR_CAP","OK")</f>
        <v>OK</v>
      </c>
    </row>
    <row r="83" spans="1:19">
      <c r="A83" t="s">
        <v>100</v>
      </c>
      <c r="B83" s="3">
        <v>41.441000000000003</v>
      </c>
      <c r="C83" s="3">
        <v>236.76900000000001</v>
      </c>
      <c r="D83" s="3">
        <v>34.634</v>
      </c>
      <c r="E83" s="3">
        <v>44.268000000000001</v>
      </c>
      <c r="F83" s="3">
        <v>0.871</v>
      </c>
      <c r="G83" s="3">
        <v>109.352</v>
      </c>
      <c r="H83" s="3">
        <v>2001.2650000000001</v>
      </c>
      <c r="I83" s="3">
        <f>ROUND(IF(B83&lt;=Thresholds!$B$2,1-(B83/Thresholds!$B$2)*0.24,IF(B83&lt;=Thresholds!$D$2,0.75-((B83-Thresholds!$C$2)/(Thresholds!$D$2-Thresholds!$C$2))*0.249,IF(B83&lt;=Thresholds!$F$2,0.499-((B83-Thresholds!$E$2)/(Thresholds!$F$2-Thresholds!$E$2))*0.279,MAX(0.02,0.2-((B83-Thresholds!$G$2)/(Thresholds!$H$2-Thresholds!$G$2))*0.18)))),3)</f>
        <v>0.90100000000000002</v>
      </c>
      <c r="J83" s="3">
        <f>ROUND(IF(C83&lt;=Thresholds!$B$3,1-(C83/Thresholds!$B$3)*0.24,IF(C83&lt;=Thresholds!$D$3,0.75-((C83-Thresholds!$C$3)/(Thresholds!$D$3-Thresholds!$C$3))*0.249,IF(C83&lt;=Thresholds!$F$3,0.499-((C83-Thresholds!$E$3)/(Thresholds!$F$3-Thresholds!$E$3))*0.279,MAX(0.02,0.2-((C83-Thresholds!$G$3)/(Thresholds!$H$3-Thresholds!$G$3))*0.18)))),3)</f>
        <v>0.64700000000000002</v>
      </c>
      <c r="K83" s="3">
        <f>ROUND(IF(D83&lt;=Thresholds!$B$4,1-(D83/Thresholds!$B$4)*0.24,IF(D83&lt;=Thresholds!$D$4,0.75-((D83-Thresholds!$C$4)/(Thresholds!$D$4-Thresholds!$C$4))*0.249,IF(D83&lt;=Thresholds!$F$4,0.499-((D83-Thresholds!$E$4)/(Thresholds!$F$4-Thresholds!$E$4))*0.279,MAX(0.02,0.2-((D83-Thresholds!$G$4)/(Thresholds!$H$4-Thresholds!$G$4))*0.18)))),3)</f>
        <v>0.872</v>
      </c>
      <c r="L83" s="3">
        <f>ROUND(IF(E83&lt;=Thresholds!$B$5,1-(E83/Thresholds!$B$5)*0.24,IF(E83&lt;=Thresholds!$D$5,0.75-((E83-Thresholds!$C$5)/(Thresholds!$D$5-Thresholds!$C$5))*0.249,IF(E83&lt;=Thresholds!$F$5,0.499-((E83-Thresholds!$E$5)/(Thresholds!$F$5-Thresholds!$E$5))*0.279,MAX(0.02,0.2-((E83-Thresholds!$G$5)/(Thresholds!$H$5-Thresholds!$G$5))*0.18)))),3)</f>
        <v>0.78800000000000003</v>
      </c>
      <c r="M83" s="3">
        <f>ROUND(IF(F83&lt;=Thresholds!$B$6,1-(F83/Thresholds!$B$6)*0.24,IF(F83&lt;=Thresholds!$D$6,0.75-((F83-Thresholds!$C$6)/(Thresholds!$D$6-Thresholds!$C$6))*0.249,IF(F83&lt;=Thresholds!$F$6,0.499-((F83-Thresholds!$E$6)/(Thresholds!$F$6-Thresholds!$E$6))*0.279,MAX(0.02,0.2-((F83-Thresholds!$G$6)/(Thresholds!$H$6-Thresholds!$G$6))*0.18)))),3)</f>
        <v>0.79100000000000004</v>
      </c>
      <c r="N83" s="3">
        <f>ROUND(IF(G83&lt;=Thresholds!$B$7,1-(G83/Thresholds!$B$7)*0.24,IF(G83&lt;=Thresholds!$D$7,0.75-((G83-Thresholds!$C$7)/(Thresholds!$D$7-Thresholds!$C$7))*0.249,IF(G83&lt;=Thresholds!$F$7,0.499-((G83-Thresholds!$E$7)/(Thresholds!$F$7-Thresholds!$E$7))*0.279,MAX(0.02,0.2-((G83-Thresholds!$G$7)/(Thresholds!$H$7-Thresholds!$G$7))*0.18)))),3)</f>
        <v>0.92500000000000004</v>
      </c>
      <c r="O83" s="3">
        <f>ROUND(IF(H83&lt;=Thresholds!$B$8,1-(H83/Thresholds!$B$8)*0.24,IF(H83&lt;=Thresholds!$D$8,0.75-((H83-Thresholds!$C$8)/(Thresholds!$D$8-Thresholds!$C$8))*0.249,IF(H83&lt;=Thresholds!$F$8,0.499-((H83-Thresholds!$E$8)/(Thresholds!$F$8-Thresholds!$E$8))*0.279,MAX(0.02,0.2-((H83-Thresholds!$G$8)/(Thresholds!$H$8-Thresholds!$G$8))*0.18)))),3)</f>
        <v>0.80800000000000005</v>
      </c>
      <c r="P83" s="3">
        <f t="shared" si="3"/>
        <v>0.64700000000000002</v>
      </c>
      <c r="Q83" t="str">
        <f t="shared" si="4"/>
        <v>Moderate</v>
      </c>
      <c r="R83" s="4">
        <f t="shared" si="5"/>
        <v>1</v>
      </c>
      <c r="S83" t="str">
        <f>IF(AND(F83&gt;=10,F83&lt;=35,P83&gt;0.5),"ERROR_C83H83_POOR_CAP","OK")</f>
        <v>OK</v>
      </c>
    </row>
    <row r="84" spans="1:19">
      <c r="A84" t="s">
        <v>101</v>
      </c>
      <c r="B84" s="3">
        <v>30.381</v>
      </c>
      <c r="C84" s="3">
        <v>6.2919999999999998</v>
      </c>
      <c r="D84" s="3">
        <v>48.084000000000003</v>
      </c>
      <c r="E84" s="3">
        <v>42.28</v>
      </c>
      <c r="F84" s="3">
        <v>21.164000000000001</v>
      </c>
      <c r="G84" s="3">
        <v>236.93</v>
      </c>
      <c r="H84" s="3">
        <v>2179.9940000000001</v>
      </c>
      <c r="I84" s="3">
        <f>ROUND(IF(B84&lt;=Thresholds!$B$2,1-(B84/Thresholds!$B$2)*0.24,IF(B84&lt;=Thresholds!$D$2,0.75-((B84-Thresholds!$C$2)/(Thresholds!$D$2-Thresholds!$C$2))*0.249,IF(B84&lt;=Thresholds!$F$2,0.499-((B84-Thresholds!$E$2)/(Thresholds!$F$2-Thresholds!$E$2))*0.279,MAX(0.02,0.2-((B84-Thresholds!$G$2)/(Thresholds!$H$2-Thresholds!$G$2))*0.18)))),3)</f>
        <v>0.92700000000000005</v>
      </c>
      <c r="J84" s="3">
        <f>ROUND(IF(C84&lt;=Thresholds!$B$3,1-(C84/Thresholds!$B$3)*0.24,IF(C84&lt;=Thresholds!$D$3,0.75-((C84-Thresholds!$C$3)/(Thresholds!$D$3-Thresholds!$C$3))*0.249,IF(C84&lt;=Thresholds!$F$3,0.499-((C84-Thresholds!$E$3)/(Thresholds!$F$3-Thresholds!$E$3))*0.279,MAX(0.02,0.2-((C84-Thresholds!$G$3)/(Thresholds!$H$3-Thresholds!$G$3))*0.18)))),3)</f>
        <v>0.98699999999999999</v>
      </c>
      <c r="K84" s="3">
        <f>ROUND(IF(D84&lt;=Thresholds!$B$4,1-(D84/Thresholds!$B$4)*0.24,IF(D84&lt;=Thresholds!$D$4,0.75-((D84-Thresholds!$C$4)/(Thresholds!$D$4-Thresholds!$C$4))*0.249,IF(D84&lt;=Thresholds!$F$4,0.499-((D84-Thresholds!$E$4)/(Thresholds!$F$4-Thresholds!$E$4))*0.279,MAX(0.02,0.2-((D84-Thresholds!$G$4)/(Thresholds!$H$4-Thresholds!$G$4))*0.18)))),3)</f>
        <v>0.82199999999999995</v>
      </c>
      <c r="L84" s="3">
        <f>ROUND(IF(E84&lt;=Thresholds!$B$5,1-(E84/Thresholds!$B$5)*0.24,IF(E84&lt;=Thresholds!$D$5,0.75-((E84-Thresholds!$C$5)/(Thresholds!$D$5-Thresholds!$C$5))*0.249,IF(E84&lt;=Thresholds!$F$5,0.499-((E84-Thresholds!$E$5)/(Thresholds!$F$5-Thresholds!$E$5))*0.279,MAX(0.02,0.2-((E84-Thresholds!$G$5)/(Thresholds!$H$5-Thresholds!$G$5))*0.18)))),3)</f>
        <v>0.79700000000000004</v>
      </c>
      <c r="M84" s="3">
        <f>ROUND(IF(F84&lt;=Thresholds!$B$6,1-(F84/Thresholds!$B$6)*0.24,IF(F84&lt;=Thresholds!$D$6,0.75-((F84-Thresholds!$C$6)/(Thresholds!$D$6-Thresholds!$C$6))*0.249,IF(F84&lt;=Thresholds!$F$6,0.499-((F84-Thresholds!$E$6)/(Thresholds!$F$6-Thresholds!$E$6))*0.279,MAX(0.02,0.2-((F84-Thresholds!$G$6)/(Thresholds!$H$6-Thresholds!$G$6))*0.18)))),3)</f>
        <v>0.374</v>
      </c>
      <c r="N84" s="3">
        <f>ROUND(IF(G84&lt;=Thresholds!$B$7,1-(G84/Thresholds!$B$7)*0.24,IF(G84&lt;=Thresholds!$D$7,0.75-((G84-Thresholds!$C$7)/(Thresholds!$D$7-Thresholds!$C$7))*0.249,IF(G84&lt;=Thresholds!$F$7,0.499-((G84-Thresholds!$E$7)/(Thresholds!$F$7-Thresholds!$E$7))*0.279,MAX(0.02,0.2-((G84-Thresholds!$G$7)/(Thresholds!$H$7-Thresholds!$G$7))*0.18)))),3)</f>
        <v>0.83799999999999997</v>
      </c>
      <c r="O84" s="3">
        <f>ROUND(IF(H84&lt;=Thresholds!$B$8,1-(H84/Thresholds!$B$8)*0.24,IF(H84&lt;=Thresholds!$D$8,0.75-((H84-Thresholds!$C$8)/(Thresholds!$D$8-Thresholds!$C$8))*0.249,IF(H84&lt;=Thresholds!$F$8,0.499-((H84-Thresholds!$E$8)/(Thresholds!$F$8-Thresholds!$E$8))*0.279,MAX(0.02,0.2-((H84-Thresholds!$G$8)/(Thresholds!$H$8-Thresholds!$G$8))*0.18)))),3)</f>
        <v>0.79100000000000004</v>
      </c>
      <c r="P84" s="3">
        <f t="shared" si="3"/>
        <v>0.374</v>
      </c>
      <c r="Q84" t="str">
        <f t="shared" si="4"/>
        <v>Poor</v>
      </c>
      <c r="R84" s="4">
        <f t="shared" si="5"/>
        <v>0</v>
      </c>
      <c r="S84" t="str">
        <f>IF(AND(F84&gt;=10,F84&lt;=35,P84&gt;0.5),"ERROR_C84H84_POOR_CAP","OK")</f>
        <v>OK</v>
      </c>
    </row>
    <row r="85" spans="1:19">
      <c r="A85" t="s">
        <v>102</v>
      </c>
      <c r="B85" s="3">
        <v>57.432000000000002</v>
      </c>
      <c r="C85" s="3">
        <v>67.950999999999993</v>
      </c>
      <c r="D85" s="3">
        <v>185.80099999999999</v>
      </c>
      <c r="E85" s="3">
        <v>17.783999999999999</v>
      </c>
      <c r="F85" s="3">
        <v>0.22900000000000001</v>
      </c>
      <c r="G85" s="3">
        <v>249.41800000000001</v>
      </c>
      <c r="H85" s="3">
        <v>1483.019</v>
      </c>
      <c r="I85" s="3">
        <f>ROUND(IF(B85&lt;=Thresholds!$B$2,1-(B85/Thresholds!$B$2)*0.24,IF(B85&lt;=Thresholds!$D$2,0.75-((B85-Thresholds!$C$2)/(Thresholds!$D$2-Thresholds!$C$2))*0.249,IF(B85&lt;=Thresholds!$F$2,0.499-((B85-Thresholds!$E$2)/(Thresholds!$F$2-Thresholds!$E$2))*0.279,MAX(0.02,0.2-((B85-Thresholds!$G$2)/(Thresholds!$H$2-Thresholds!$G$2))*0.18)))),3)</f>
        <v>0.86199999999999999</v>
      </c>
      <c r="J85" s="3">
        <f>ROUND(IF(C85&lt;=Thresholds!$B$3,1-(C85/Thresholds!$B$3)*0.24,IF(C85&lt;=Thresholds!$D$3,0.75-((C85-Thresholds!$C$3)/(Thresholds!$D$3-Thresholds!$C$3))*0.249,IF(C85&lt;=Thresholds!$F$3,0.499-((C85-Thresholds!$E$3)/(Thresholds!$F$3-Thresholds!$E$3))*0.279,MAX(0.02,0.2-((C85-Thresholds!$G$3)/(Thresholds!$H$3-Thresholds!$G$3))*0.18)))),3)</f>
        <v>0.86399999999999999</v>
      </c>
      <c r="K85" s="3">
        <f>ROUND(IF(D85&lt;=Thresholds!$B$4,1-(D85/Thresholds!$B$4)*0.24,IF(D85&lt;=Thresholds!$D$4,0.75-((D85-Thresholds!$C$4)/(Thresholds!$D$4-Thresholds!$C$4))*0.249,IF(D85&lt;=Thresholds!$F$4,0.499-((D85-Thresholds!$E$4)/(Thresholds!$F$4-Thresholds!$E$4))*0.279,MAX(0.02,0.2-((D85-Thresholds!$G$4)/(Thresholds!$H$4-Thresholds!$G$4))*0.18)))),3)</f>
        <v>0.24099999999999999</v>
      </c>
      <c r="L85" s="3">
        <f>ROUND(IF(E85&lt;=Thresholds!$B$5,1-(E85/Thresholds!$B$5)*0.24,IF(E85&lt;=Thresholds!$D$5,0.75-((E85-Thresholds!$C$5)/(Thresholds!$D$5-Thresholds!$C$5))*0.249,IF(E85&lt;=Thresholds!$F$5,0.499-((E85-Thresholds!$E$5)/(Thresholds!$F$5-Thresholds!$E$5))*0.279,MAX(0.02,0.2-((E85-Thresholds!$G$5)/(Thresholds!$H$5-Thresholds!$G$5))*0.18)))),3)</f>
        <v>0.91500000000000004</v>
      </c>
      <c r="M85" s="3">
        <f>ROUND(IF(F85&lt;=Thresholds!$B$6,1-(F85/Thresholds!$B$6)*0.24,IF(F85&lt;=Thresholds!$D$6,0.75-((F85-Thresholds!$C$6)/(Thresholds!$D$6-Thresholds!$C$6))*0.249,IF(F85&lt;=Thresholds!$F$6,0.499-((F85-Thresholds!$E$6)/(Thresholds!$F$6-Thresholds!$E$6))*0.279,MAX(0.02,0.2-((F85-Thresholds!$G$6)/(Thresholds!$H$6-Thresholds!$G$6))*0.18)))),3)</f>
        <v>0.94499999999999995</v>
      </c>
      <c r="N85" s="3">
        <f>ROUND(IF(G85&lt;=Thresholds!$B$7,1-(G85/Thresholds!$B$7)*0.24,IF(G85&lt;=Thresholds!$D$7,0.75-((G85-Thresholds!$C$7)/(Thresholds!$D$7-Thresholds!$C$7))*0.249,IF(G85&lt;=Thresholds!$F$7,0.499-((G85-Thresholds!$E$7)/(Thresholds!$F$7-Thresholds!$E$7))*0.279,MAX(0.02,0.2-((G85-Thresholds!$G$7)/(Thresholds!$H$7-Thresholds!$G$7))*0.18)))),3)</f>
        <v>0.82899999999999996</v>
      </c>
      <c r="O85" s="3">
        <f>ROUND(IF(H85&lt;=Thresholds!$B$8,1-(H85/Thresholds!$B$8)*0.24,IF(H85&lt;=Thresholds!$D$8,0.75-((H85-Thresholds!$C$8)/(Thresholds!$D$8-Thresholds!$C$8))*0.249,IF(H85&lt;=Thresholds!$F$8,0.499-((H85-Thresholds!$E$8)/(Thresholds!$F$8-Thresholds!$E$8))*0.279,MAX(0.02,0.2-((H85-Thresholds!$G$8)/(Thresholds!$H$8-Thresholds!$G$8))*0.18)))),3)</f>
        <v>0.85799999999999998</v>
      </c>
      <c r="P85" s="3">
        <f t="shared" si="3"/>
        <v>0.24099999999999999</v>
      </c>
      <c r="Q85" t="str">
        <f t="shared" si="4"/>
        <v>Poor</v>
      </c>
      <c r="R85" s="4">
        <f t="shared" si="5"/>
        <v>0</v>
      </c>
      <c r="S85" t="str">
        <f>IF(AND(F85&gt;=10,F85&lt;=35,P85&gt;0.5),"ERROR_C85H85_POOR_CAP","OK")</f>
        <v>OK</v>
      </c>
    </row>
    <row r="86" spans="1:19">
      <c r="A86" t="s">
        <v>103</v>
      </c>
      <c r="B86" s="3">
        <v>35.226999999999997</v>
      </c>
      <c r="C86" s="3">
        <v>59.918999999999997</v>
      </c>
      <c r="D86" s="3">
        <v>59.654000000000003</v>
      </c>
      <c r="E86" s="3">
        <v>20.608000000000001</v>
      </c>
      <c r="F86" s="3">
        <v>0.98899999999999999</v>
      </c>
      <c r="G86" s="3">
        <v>280.971</v>
      </c>
      <c r="H86" s="3">
        <v>1673.5450000000001</v>
      </c>
      <c r="I86" s="3">
        <f>ROUND(IF(B86&lt;=Thresholds!$B$2,1-(B86/Thresholds!$B$2)*0.24,IF(B86&lt;=Thresholds!$D$2,0.75-((B86-Thresholds!$C$2)/(Thresholds!$D$2-Thresholds!$C$2))*0.249,IF(B86&lt;=Thresholds!$F$2,0.499-((B86-Thresholds!$E$2)/(Thresholds!$F$2-Thresholds!$E$2))*0.279,MAX(0.02,0.2-((B86-Thresholds!$G$2)/(Thresholds!$H$2-Thresholds!$G$2))*0.18)))),3)</f>
        <v>0.91500000000000004</v>
      </c>
      <c r="J86" s="3">
        <f>ROUND(IF(C86&lt;=Thresholds!$B$3,1-(C86/Thresholds!$B$3)*0.24,IF(C86&lt;=Thresholds!$D$3,0.75-((C86-Thresholds!$C$3)/(Thresholds!$D$3-Thresholds!$C$3))*0.249,IF(C86&lt;=Thresholds!$F$3,0.499-((C86-Thresholds!$E$3)/(Thresholds!$F$3-Thresholds!$E$3))*0.279,MAX(0.02,0.2-((C86-Thresholds!$G$3)/(Thresholds!$H$3-Thresholds!$G$3))*0.18)))),3)</f>
        <v>0.88</v>
      </c>
      <c r="K86" s="3">
        <f>ROUND(IF(D86&lt;=Thresholds!$B$4,1-(D86/Thresholds!$B$4)*0.24,IF(D86&lt;=Thresholds!$D$4,0.75-((D86-Thresholds!$C$4)/(Thresholds!$D$4-Thresholds!$C$4))*0.249,IF(D86&lt;=Thresholds!$F$4,0.499-((D86-Thresholds!$E$4)/(Thresholds!$F$4-Thresholds!$E$4))*0.279,MAX(0.02,0.2-((D86-Thresholds!$G$4)/(Thresholds!$H$4-Thresholds!$G$4))*0.18)))),3)</f>
        <v>0.78</v>
      </c>
      <c r="L86" s="3">
        <f>ROUND(IF(E86&lt;=Thresholds!$B$5,1-(E86/Thresholds!$B$5)*0.24,IF(E86&lt;=Thresholds!$D$5,0.75-((E86-Thresholds!$C$5)/(Thresholds!$D$5-Thresholds!$C$5))*0.249,IF(E86&lt;=Thresholds!$F$5,0.499-((E86-Thresholds!$E$5)/(Thresholds!$F$5-Thresholds!$E$5))*0.279,MAX(0.02,0.2-((E86-Thresholds!$G$5)/(Thresholds!$H$5-Thresholds!$G$5))*0.18)))),3)</f>
        <v>0.90100000000000002</v>
      </c>
      <c r="M86" s="3">
        <f>ROUND(IF(F86&lt;=Thresholds!$B$6,1-(F86/Thresholds!$B$6)*0.24,IF(F86&lt;=Thresholds!$D$6,0.75-((F86-Thresholds!$C$6)/(Thresholds!$D$6-Thresholds!$C$6))*0.249,IF(F86&lt;=Thresholds!$F$6,0.499-((F86-Thresholds!$E$6)/(Thresholds!$F$6-Thresholds!$E$6))*0.279,MAX(0.02,0.2-((F86-Thresholds!$G$6)/(Thresholds!$H$6-Thresholds!$G$6))*0.18)))),3)</f>
        <v>0.76300000000000001</v>
      </c>
      <c r="N86" s="3">
        <f>ROUND(IF(G86&lt;=Thresholds!$B$7,1-(G86/Thresholds!$B$7)*0.24,IF(G86&lt;=Thresholds!$D$7,0.75-((G86-Thresholds!$C$7)/(Thresholds!$D$7-Thresholds!$C$7))*0.249,IF(G86&lt;=Thresholds!$F$7,0.499-((G86-Thresholds!$E$7)/(Thresholds!$F$7-Thresholds!$E$7))*0.279,MAX(0.02,0.2-((G86-Thresholds!$G$7)/(Thresholds!$H$7-Thresholds!$G$7))*0.18)))),3)</f>
        <v>0.80700000000000005</v>
      </c>
      <c r="O86" s="3">
        <f>ROUND(IF(H86&lt;=Thresholds!$B$8,1-(H86/Thresholds!$B$8)*0.24,IF(H86&lt;=Thresholds!$D$8,0.75-((H86-Thresholds!$C$8)/(Thresholds!$D$8-Thresholds!$C$8))*0.249,IF(H86&lt;=Thresholds!$F$8,0.499-((H86-Thresholds!$E$8)/(Thresholds!$F$8-Thresholds!$E$8))*0.279,MAX(0.02,0.2-((H86-Thresholds!$G$8)/(Thresholds!$H$8-Thresholds!$G$8))*0.18)))),3)</f>
        <v>0.83899999999999997</v>
      </c>
      <c r="P86" s="3">
        <f t="shared" si="3"/>
        <v>0.76300000000000001</v>
      </c>
      <c r="Q86" t="str">
        <f t="shared" si="4"/>
        <v>Healthy</v>
      </c>
      <c r="R86" s="4">
        <f t="shared" si="5"/>
        <v>1</v>
      </c>
      <c r="S86" t="str">
        <f>IF(AND(F86&gt;=10,F86&lt;=35,P86&gt;0.5),"ERROR_C86H86_POOR_CAP","OK")</f>
        <v>OK</v>
      </c>
    </row>
    <row r="87" spans="1:19">
      <c r="A87" t="s">
        <v>104</v>
      </c>
      <c r="B87" s="3">
        <v>52.055999999999997</v>
      </c>
      <c r="C87" s="3">
        <v>267.74</v>
      </c>
      <c r="D87" s="3">
        <v>34.265999999999998</v>
      </c>
      <c r="E87" s="3">
        <v>30.533999999999999</v>
      </c>
      <c r="F87" s="3">
        <v>0.876</v>
      </c>
      <c r="G87" s="3">
        <v>308.16800000000001</v>
      </c>
      <c r="H87" s="3">
        <v>1170.7270000000001</v>
      </c>
      <c r="I87" s="3">
        <f>ROUND(IF(B87&lt;=Thresholds!$B$2,1-(B87/Thresholds!$B$2)*0.24,IF(B87&lt;=Thresholds!$D$2,0.75-((B87-Thresholds!$C$2)/(Thresholds!$D$2-Thresholds!$C$2))*0.249,IF(B87&lt;=Thresholds!$F$2,0.499-((B87-Thresholds!$E$2)/(Thresholds!$F$2-Thresholds!$E$2))*0.279,MAX(0.02,0.2-((B87-Thresholds!$G$2)/(Thresholds!$H$2-Thresholds!$G$2))*0.18)))),3)</f>
        <v>0.875</v>
      </c>
      <c r="J87" s="3">
        <f>ROUND(IF(C87&lt;=Thresholds!$B$3,1-(C87/Thresholds!$B$3)*0.24,IF(C87&lt;=Thresholds!$D$3,0.75-((C87-Thresholds!$C$3)/(Thresholds!$D$3-Thresholds!$C$3))*0.249,IF(C87&lt;=Thresholds!$F$3,0.499-((C87-Thresholds!$E$3)/(Thresholds!$F$3-Thresholds!$E$3))*0.279,MAX(0.02,0.2-((C87-Thresholds!$G$3)/(Thresholds!$H$3-Thresholds!$G$3))*0.18)))),3)</f>
        <v>0.61899999999999999</v>
      </c>
      <c r="K87" s="3">
        <f>ROUND(IF(D87&lt;=Thresholds!$B$4,1-(D87/Thresholds!$B$4)*0.24,IF(D87&lt;=Thresholds!$D$4,0.75-((D87-Thresholds!$C$4)/(Thresholds!$D$4-Thresholds!$C$4))*0.249,IF(D87&lt;=Thresholds!$F$4,0.499-((D87-Thresholds!$E$4)/(Thresholds!$F$4-Thresholds!$E$4))*0.279,MAX(0.02,0.2-((D87-Thresholds!$G$4)/(Thresholds!$H$4-Thresholds!$G$4))*0.18)))),3)</f>
        <v>0.873</v>
      </c>
      <c r="L87" s="3">
        <f>ROUND(IF(E87&lt;=Thresholds!$B$5,1-(E87/Thresholds!$B$5)*0.24,IF(E87&lt;=Thresholds!$D$5,0.75-((E87-Thresholds!$C$5)/(Thresholds!$D$5-Thresholds!$C$5))*0.249,IF(E87&lt;=Thresholds!$F$5,0.499-((E87-Thresholds!$E$5)/(Thresholds!$F$5-Thresholds!$E$5))*0.279,MAX(0.02,0.2-((E87-Thresholds!$G$5)/(Thresholds!$H$5-Thresholds!$G$5))*0.18)))),3)</f>
        <v>0.85299999999999998</v>
      </c>
      <c r="M87" s="3">
        <f>ROUND(IF(F87&lt;=Thresholds!$B$6,1-(F87/Thresholds!$B$6)*0.24,IF(F87&lt;=Thresholds!$D$6,0.75-((F87-Thresholds!$C$6)/(Thresholds!$D$6-Thresholds!$C$6))*0.249,IF(F87&lt;=Thresholds!$F$6,0.499-((F87-Thresholds!$E$6)/(Thresholds!$F$6-Thresholds!$E$6))*0.279,MAX(0.02,0.2-((F87-Thresholds!$G$6)/(Thresholds!$H$6-Thresholds!$G$6))*0.18)))),3)</f>
        <v>0.79</v>
      </c>
      <c r="N87" s="3">
        <f>ROUND(IF(G87&lt;=Thresholds!$B$7,1-(G87/Thresholds!$B$7)*0.24,IF(G87&lt;=Thresholds!$D$7,0.75-((G87-Thresholds!$C$7)/(Thresholds!$D$7-Thresholds!$C$7))*0.249,IF(G87&lt;=Thresholds!$F$7,0.499-((G87-Thresholds!$E$7)/(Thresholds!$F$7-Thresholds!$E$7))*0.279,MAX(0.02,0.2-((G87-Thresholds!$G$7)/(Thresholds!$H$7-Thresholds!$G$7))*0.18)))),3)</f>
        <v>0.78900000000000003</v>
      </c>
      <c r="O87" s="3">
        <f>ROUND(IF(H87&lt;=Thresholds!$B$8,1-(H87/Thresholds!$B$8)*0.24,IF(H87&lt;=Thresholds!$D$8,0.75-((H87-Thresholds!$C$8)/(Thresholds!$D$8-Thresholds!$C$8))*0.249,IF(H87&lt;=Thresholds!$F$8,0.499-((H87-Thresholds!$E$8)/(Thresholds!$F$8-Thresholds!$E$8))*0.279,MAX(0.02,0.2-((H87-Thresholds!$G$8)/(Thresholds!$H$8-Thresholds!$G$8))*0.18)))),3)</f>
        <v>0.88800000000000001</v>
      </c>
      <c r="P87" s="3">
        <f t="shared" si="3"/>
        <v>0.61899999999999999</v>
      </c>
      <c r="Q87" t="str">
        <f t="shared" si="4"/>
        <v>Moderate</v>
      </c>
      <c r="R87" s="4">
        <f t="shared" si="5"/>
        <v>1</v>
      </c>
      <c r="S87" t="str">
        <f>IF(AND(F87&gt;=10,F87&lt;=35,P87&gt;0.5),"ERROR_C87H87_POOR_CAP","OK")</f>
        <v>OK</v>
      </c>
    </row>
    <row r="88" spans="1:19">
      <c r="A88" t="s">
        <v>105</v>
      </c>
      <c r="B88" s="3">
        <v>18.695</v>
      </c>
      <c r="C88" s="3">
        <v>105.286</v>
      </c>
      <c r="D88" s="3">
        <v>98.441000000000003</v>
      </c>
      <c r="E88" s="3">
        <v>6.0540000000000003</v>
      </c>
      <c r="F88" s="3">
        <v>0.79200000000000004</v>
      </c>
      <c r="G88" s="3">
        <v>900.51400000000001</v>
      </c>
      <c r="H88" s="3">
        <v>1605.241</v>
      </c>
      <c r="I88" s="3">
        <f>ROUND(IF(B88&lt;=Thresholds!$B$2,1-(B88/Thresholds!$B$2)*0.24,IF(B88&lt;=Thresholds!$D$2,0.75-((B88-Thresholds!$C$2)/(Thresholds!$D$2-Thresholds!$C$2))*0.249,IF(B88&lt;=Thresholds!$F$2,0.499-((B88-Thresholds!$E$2)/(Thresholds!$F$2-Thresholds!$E$2))*0.279,MAX(0.02,0.2-((B88-Thresholds!$G$2)/(Thresholds!$H$2-Thresholds!$G$2))*0.18)))),3)</f>
        <v>0.95499999999999996</v>
      </c>
      <c r="J88" s="3">
        <f>ROUND(IF(C88&lt;=Thresholds!$B$3,1-(C88/Thresholds!$B$3)*0.24,IF(C88&lt;=Thresholds!$D$3,0.75-((C88-Thresholds!$C$3)/(Thresholds!$D$3-Thresholds!$C$3))*0.249,IF(C88&lt;=Thresholds!$F$3,0.499-((C88-Thresholds!$E$3)/(Thresholds!$F$3-Thresholds!$E$3))*0.279,MAX(0.02,0.2-((C88-Thresholds!$G$3)/(Thresholds!$H$3-Thresholds!$G$3))*0.18)))),3)</f>
        <v>0.78900000000000003</v>
      </c>
      <c r="K88" s="3">
        <f>ROUND(IF(D88&lt;=Thresholds!$B$4,1-(D88/Thresholds!$B$4)*0.24,IF(D88&lt;=Thresholds!$D$4,0.75-((D88-Thresholds!$C$4)/(Thresholds!$D$4-Thresholds!$C$4))*0.249,IF(D88&lt;=Thresholds!$F$4,0.499-((D88-Thresholds!$E$4)/(Thresholds!$F$4-Thresholds!$E$4))*0.279,MAX(0.02,0.2-((D88-Thresholds!$G$4)/(Thresholds!$H$4-Thresholds!$G$4))*0.18)))),3)</f>
        <v>0.51200000000000001</v>
      </c>
      <c r="L88" s="3">
        <f>ROUND(IF(E88&lt;=Thresholds!$B$5,1-(E88/Thresholds!$B$5)*0.24,IF(E88&lt;=Thresholds!$D$5,0.75-((E88-Thresholds!$C$5)/(Thresholds!$D$5-Thresholds!$C$5))*0.249,IF(E88&lt;=Thresholds!$F$5,0.499-((E88-Thresholds!$E$5)/(Thresholds!$F$5-Thresholds!$E$5))*0.279,MAX(0.02,0.2-((E88-Thresholds!$G$5)/(Thresholds!$H$5-Thresholds!$G$5))*0.18)))),3)</f>
        <v>0.97099999999999997</v>
      </c>
      <c r="M88" s="3">
        <f>ROUND(IF(F88&lt;=Thresholds!$B$6,1-(F88/Thresholds!$B$6)*0.24,IF(F88&lt;=Thresholds!$D$6,0.75-((F88-Thresholds!$C$6)/(Thresholds!$D$6-Thresholds!$C$6))*0.249,IF(F88&lt;=Thresholds!$F$6,0.499-((F88-Thresholds!$E$6)/(Thresholds!$F$6-Thresholds!$E$6))*0.279,MAX(0.02,0.2-((F88-Thresholds!$G$6)/(Thresholds!$H$6-Thresholds!$G$6))*0.18)))),3)</f>
        <v>0.81</v>
      </c>
      <c r="N88" s="3">
        <f>ROUND(IF(G88&lt;=Thresholds!$B$7,1-(G88/Thresholds!$B$7)*0.24,IF(G88&lt;=Thresholds!$D$7,0.75-((G88-Thresholds!$C$7)/(Thresholds!$D$7-Thresholds!$C$7))*0.249,IF(G88&lt;=Thresholds!$F$7,0.499-((G88-Thresholds!$E$7)/(Thresholds!$F$7-Thresholds!$E$7))*0.279,MAX(0.02,0.2-((G88-Thresholds!$G$7)/(Thresholds!$H$7-Thresholds!$G$7))*0.18)))),3)</f>
        <v>0.38800000000000001</v>
      </c>
      <c r="O88" s="3">
        <f>ROUND(IF(H88&lt;=Thresholds!$B$8,1-(H88/Thresholds!$B$8)*0.24,IF(H88&lt;=Thresholds!$D$8,0.75-((H88-Thresholds!$C$8)/(Thresholds!$D$8-Thresholds!$C$8))*0.249,IF(H88&lt;=Thresholds!$F$8,0.499-((H88-Thresholds!$E$8)/(Thresholds!$F$8-Thresholds!$E$8))*0.279,MAX(0.02,0.2-((H88-Thresholds!$G$8)/(Thresholds!$H$8-Thresholds!$G$8))*0.18)))),3)</f>
        <v>0.84599999999999997</v>
      </c>
      <c r="P88" s="3">
        <f t="shared" si="3"/>
        <v>0.38800000000000001</v>
      </c>
      <c r="Q88" t="str">
        <f t="shared" si="4"/>
        <v>Poor</v>
      </c>
      <c r="R88" s="4">
        <f t="shared" si="5"/>
        <v>0</v>
      </c>
      <c r="S88" t="str">
        <f>IF(AND(F88&gt;=10,F88&lt;=35,P88&gt;0.5),"ERROR_C88H88_POOR_CAP","OK")</f>
        <v>OK</v>
      </c>
    </row>
    <row r="89" spans="1:19">
      <c r="A89" t="s">
        <v>106</v>
      </c>
      <c r="B89" s="3">
        <v>73.278000000000006</v>
      </c>
      <c r="C89" s="3">
        <v>92.572000000000003</v>
      </c>
      <c r="D89" s="3">
        <v>57.12</v>
      </c>
      <c r="E89" s="3">
        <v>4.2050000000000001</v>
      </c>
      <c r="F89" s="3">
        <v>0.115</v>
      </c>
      <c r="G89" s="3">
        <v>2796.3989999999999</v>
      </c>
      <c r="H89" s="3">
        <v>2312.2069999999999</v>
      </c>
      <c r="I89" s="3">
        <f>ROUND(IF(B89&lt;=Thresholds!$B$2,1-(B89/Thresholds!$B$2)*0.24,IF(B89&lt;=Thresholds!$D$2,0.75-((B89-Thresholds!$C$2)/(Thresholds!$D$2-Thresholds!$C$2))*0.249,IF(B89&lt;=Thresholds!$F$2,0.499-((B89-Thresholds!$E$2)/(Thresholds!$F$2-Thresholds!$E$2))*0.279,MAX(0.02,0.2-((B89-Thresholds!$G$2)/(Thresholds!$H$2-Thresholds!$G$2))*0.18)))),3)</f>
        <v>0.82399999999999995</v>
      </c>
      <c r="J89" s="3">
        <f>ROUND(IF(C89&lt;=Thresholds!$B$3,1-(C89/Thresholds!$B$3)*0.24,IF(C89&lt;=Thresholds!$D$3,0.75-((C89-Thresholds!$C$3)/(Thresholds!$D$3-Thresholds!$C$3))*0.249,IF(C89&lt;=Thresholds!$F$3,0.499-((C89-Thresholds!$E$3)/(Thresholds!$F$3-Thresholds!$E$3))*0.279,MAX(0.02,0.2-((C89-Thresholds!$G$3)/(Thresholds!$H$3-Thresholds!$G$3))*0.18)))),3)</f>
        <v>0.81499999999999995</v>
      </c>
      <c r="K89" s="3">
        <f>ROUND(IF(D89&lt;=Thresholds!$B$4,1-(D89/Thresholds!$B$4)*0.24,IF(D89&lt;=Thresholds!$D$4,0.75-((D89-Thresholds!$C$4)/(Thresholds!$D$4-Thresholds!$C$4))*0.249,IF(D89&lt;=Thresholds!$F$4,0.499-((D89-Thresholds!$E$4)/(Thresholds!$F$4-Thresholds!$E$4))*0.279,MAX(0.02,0.2-((D89-Thresholds!$G$4)/(Thresholds!$H$4-Thresholds!$G$4))*0.18)))),3)</f>
        <v>0.78900000000000003</v>
      </c>
      <c r="L89" s="3">
        <f>ROUND(IF(E89&lt;=Thresholds!$B$5,1-(E89/Thresholds!$B$5)*0.24,IF(E89&lt;=Thresholds!$D$5,0.75-((E89-Thresholds!$C$5)/(Thresholds!$D$5-Thresholds!$C$5))*0.249,IF(E89&lt;=Thresholds!$F$5,0.499-((E89-Thresholds!$E$5)/(Thresholds!$F$5-Thresholds!$E$5))*0.279,MAX(0.02,0.2-((E89-Thresholds!$G$5)/(Thresholds!$H$5-Thresholds!$G$5))*0.18)))),3)</f>
        <v>0.98</v>
      </c>
      <c r="M89" s="3">
        <f>ROUND(IF(F89&lt;=Thresholds!$B$6,1-(F89/Thresholds!$B$6)*0.24,IF(F89&lt;=Thresholds!$D$6,0.75-((F89-Thresholds!$C$6)/(Thresholds!$D$6-Thresholds!$C$6))*0.249,IF(F89&lt;=Thresholds!$F$6,0.499-((F89-Thresholds!$E$6)/(Thresholds!$F$6-Thresholds!$E$6))*0.279,MAX(0.02,0.2-((F89-Thresholds!$G$6)/(Thresholds!$H$6-Thresholds!$G$6))*0.18)))),3)</f>
        <v>0.97199999999999998</v>
      </c>
      <c r="N89" s="3">
        <f>ROUND(IF(G89&lt;=Thresholds!$B$7,1-(G89/Thresholds!$B$7)*0.24,IF(G89&lt;=Thresholds!$D$7,0.75-((G89-Thresholds!$C$7)/(Thresholds!$D$7-Thresholds!$C$7))*0.249,IF(G89&lt;=Thresholds!$F$7,0.499-((G89-Thresholds!$E$7)/(Thresholds!$F$7-Thresholds!$E$7))*0.279,MAX(0.02,0.2-((G89-Thresholds!$G$7)/(Thresholds!$H$7-Thresholds!$G$7))*0.18)))),3)</f>
        <v>0.379</v>
      </c>
      <c r="O89" s="3">
        <f>ROUND(IF(H89&lt;=Thresholds!$B$8,1-(H89/Thresholds!$B$8)*0.24,IF(H89&lt;=Thresholds!$D$8,0.75-((H89-Thresholds!$C$8)/(Thresholds!$D$8-Thresholds!$C$8))*0.249,IF(H89&lt;=Thresholds!$F$8,0.499-((H89-Thresholds!$E$8)/(Thresholds!$F$8-Thresholds!$E$8))*0.279,MAX(0.02,0.2-((H89-Thresholds!$G$8)/(Thresholds!$H$8-Thresholds!$G$8))*0.18)))),3)</f>
        <v>0.77800000000000002</v>
      </c>
      <c r="P89" s="3">
        <f t="shared" si="3"/>
        <v>0.379</v>
      </c>
      <c r="Q89" t="str">
        <f t="shared" si="4"/>
        <v>Poor</v>
      </c>
      <c r="R89" s="4">
        <f t="shared" si="5"/>
        <v>0</v>
      </c>
      <c r="S89" t="str">
        <f>IF(AND(F89&gt;=10,F89&lt;=35,P89&gt;0.5),"ERROR_C89H89_POOR_CAP","OK")</f>
        <v>OK</v>
      </c>
    </row>
    <row r="90" spans="1:19">
      <c r="A90" t="s">
        <v>107</v>
      </c>
      <c r="B90" s="3">
        <v>97.941999999999993</v>
      </c>
      <c r="C90" s="3">
        <v>92.682000000000002</v>
      </c>
      <c r="D90" s="3">
        <v>46.715000000000003</v>
      </c>
      <c r="E90" s="3">
        <v>7.274</v>
      </c>
      <c r="F90" s="3">
        <v>0.20799999999999999</v>
      </c>
      <c r="G90" s="3">
        <v>117.072</v>
      </c>
      <c r="H90" s="3">
        <v>193.75</v>
      </c>
      <c r="I90" s="3">
        <f>ROUND(IF(B90&lt;=Thresholds!$B$2,1-(B90/Thresholds!$B$2)*0.24,IF(B90&lt;=Thresholds!$D$2,0.75-((B90-Thresholds!$C$2)/(Thresholds!$D$2-Thresholds!$C$2))*0.249,IF(B90&lt;=Thresholds!$F$2,0.499-((B90-Thresholds!$E$2)/(Thresholds!$F$2-Thresholds!$E$2))*0.279,MAX(0.02,0.2-((B90-Thresholds!$G$2)/(Thresholds!$H$2-Thresholds!$G$2))*0.18)))),3)</f>
        <v>0.76500000000000001</v>
      </c>
      <c r="J90" s="3">
        <f>ROUND(IF(C90&lt;=Thresholds!$B$3,1-(C90/Thresholds!$B$3)*0.24,IF(C90&lt;=Thresholds!$D$3,0.75-((C90-Thresholds!$C$3)/(Thresholds!$D$3-Thresholds!$C$3))*0.249,IF(C90&lt;=Thresholds!$F$3,0.499-((C90-Thresholds!$E$3)/(Thresholds!$F$3-Thresholds!$E$3))*0.279,MAX(0.02,0.2-((C90-Thresholds!$G$3)/(Thresholds!$H$3-Thresholds!$G$3))*0.18)))),3)</f>
        <v>0.81499999999999995</v>
      </c>
      <c r="K90" s="3">
        <f>ROUND(IF(D90&lt;=Thresholds!$B$4,1-(D90/Thresholds!$B$4)*0.24,IF(D90&lt;=Thresholds!$D$4,0.75-((D90-Thresholds!$C$4)/(Thresholds!$D$4-Thresholds!$C$4))*0.249,IF(D90&lt;=Thresholds!$F$4,0.499-((D90-Thresholds!$E$4)/(Thresholds!$F$4-Thresholds!$E$4))*0.279,MAX(0.02,0.2-((D90-Thresholds!$G$4)/(Thresholds!$H$4-Thresholds!$G$4))*0.18)))),3)</f>
        <v>0.82799999999999996</v>
      </c>
      <c r="L90" s="3">
        <f>ROUND(IF(E90&lt;=Thresholds!$B$5,1-(E90/Thresholds!$B$5)*0.24,IF(E90&lt;=Thresholds!$D$5,0.75-((E90-Thresholds!$C$5)/(Thresholds!$D$5-Thresholds!$C$5))*0.249,IF(E90&lt;=Thresholds!$F$5,0.499-((E90-Thresholds!$E$5)/(Thresholds!$F$5-Thresholds!$E$5))*0.279,MAX(0.02,0.2-((E90-Thresholds!$G$5)/(Thresholds!$H$5-Thresholds!$G$5))*0.18)))),3)</f>
        <v>0.96499999999999997</v>
      </c>
      <c r="M90" s="3">
        <f>ROUND(IF(F90&lt;=Thresholds!$B$6,1-(F90/Thresholds!$B$6)*0.24,IF(F90&lt;=Thresholds!$D$6,0.75-((F90-Thresholds!$C$6)/(Thresholds!$D$6-Thresholds!$C$6))*0.249,IF(F90&lt;=Thresholds!$F$6,0.499-((F90-Thresholds!$E$6)/(Thresholds!$F$6-Thresholds!$E$6))*0.279,MAX(0.02,0.2-((F90-Thresholds!$G$6)/(Thresholds!$H$6-Thresholds!$G$6))*0.18)))),3)</f>
        <v>0.95</v>
      </c>
      <c r="N90" s="3">
        <f>ROUND(IF(G90&lt;=Thresholds!$B$7,1-(G90/Thresholds!$B$7)*0.24,IF(G90&lt;=Thresholds!$D$7,0.75-((G90-Thresholds!$C$7)/(Thresholds!$D$7-Thresholds!$C$7))*0.249,IF(G90&lt;=Thresholds!$F$7,0.499-((G90-Thresholds!$E$7)/(Thresholds!$F$7-Thresholds!$E$7))*0.279,MAX(0.02,0.2-((G90-Thresholds!$G$7)/(Thresholds!$H$7-Thresholds!$G$7))*0.18)))),3)</f>
        <v>0.92</v>
      </c>
      <c r="O90" s="3">
        <f>ROUND(IF(H90&lt;=Thresholds!$B$8,1-(H90/Thresholds!$B$8)*0.24,IF(H90&lt;=Thresholds!$D$8,0.75-((H90-Thresholds!$C$8)/(Thresholds!$D$8-Thresholds!$C$8))*0.249,IF(H90&lt;=Thresholds!$F$8,0.499-((H90-Thresholds!$E$8)/(Thresholds!$F$8-Thresholds!$E$8))*0.279,MAX(0.02,0.2-((H90-Thresholds!$G$8)/(Thresholds!$H$8-Thresholds!$G$8))*0.18)))),3)</f>
        <v>0.98099999999999998</v>
      </c>
      <c r="P90" s="3">
        <f t="shared" si="3"/>
        <v>0.76500000000000001</v>
      </c>
      <c r="Q90" t="str">
        <f t="shared" si="4"/>
        <v>Healthy</v>
      </c>
      <c r="R90" s="4">
        <f t="shared" si="5"/>
        <v>1</v>
      </c>
      <c r="S90" t="str">
        <f>IF(AND(F90&gt;=10,F90&lt;=35,P90&gt;0.5),"ERROR_C90H90_POOR_CAP","OK")</f>
        <v>OK</v>
      </c>
    </row>
    <row r="91" spans="1:19">
      <c r="A91" t="s">
        <v>108</v>
      </c>
      <c r="B91" s="3">
        <v>80.634</v>
      </c>
      <c r="C91" s="3">
        <v>39.444000000000003</v>
      </c>
      <c r="D91" s="3">
        <v>71.778999999999996</v>
      </c>
      <c r="E91" s="3">
        <v>9.4149999999999991</v>
      </c>
      <c r="F91" s="3">
        <v>4.9859999999999998</v>
      </c>
      <c r="G91" s="3">
        <v>205.67099999999999</v>
      </c>
      <c r="H91" s="3">
        <v>2007.2339999999999</v>
      </c>
      <c r="I91" s="3">
        <f>ROUND(IF(B91&lt;=Thresholds!$B$2,1-(B91/Thresholds!$B$2)*0.24,IF(B91&lt;=Thresholds!$D$2,0.75-((B91-Thresholds!$C$2)/(Thresholds!$D$2-Thresholds!$C$2))*0.249,IF(B91&lt;=Thresholds!$F$2,0.499-((B91-Thresholds!$E$2)/(Thresholds!$F$2-Thresholds!$E$2))*0.279,MAX(0.02,0.2-((B91-Thresholds!$G$2)/(Thresholds!$H$2-Thresholds!$G$2))*0.18)))),3)</f>
        <v>0.80600000000000005</v>
      </c>
      <c r="J91" s="3">
        <f>ROUND(IF(C91&lt;=Thresholds!$B$3,1-(C91/Thresholds!$B$3)*0.24,IF(C91&lt;=Thresholds!$D$3,0.75-((C91-Thresholds!$C$3)/(Thresholds!$D$3-Thresholds!$C$3))*0.249,IF(C91&lt;=Thresholds!$F$3,0.499-((C91-Thresholds!$E$3)/(Thresholds!$F$3-Thresholds!$E$3))*0.279,MAX(0.02,0.2-((C91-Thresholds!$G$3)/(Thresholds!$H$3-Thresholds!$G$3))*0.18)))),3)</f>
        <v>0.92100000000000004</v>
      </c>
      <c r="K91" s="3">
        <f>ROUND(IF(D91&lt;=Thresholds!$B$4,1-(D91/Thresholds!$B$4)*0.24,IF(D91&lt;=Thresholds!$D$4,0.75-((D91-Thresholds!$C$4)/(Thresholds!$D$4-Thresholds!$C$4))*0.249,IF(D91&lt;=Thresholds!$F$4,0.499-((D91-Thresholds!$E$4)/(Thresholds!$F$4-Thresholds!$E$4))*0.279,MAX(0.02,0.2-((D91-Thresholds!$G$4)/(Thresholds!$H$4-Thresholds!$G$4))*0.18)))),3)</f>
        <v>0.70799999999999996</v>
      </c>
      <c r="L91" s="3">
        <f>ROUND(IF(E91&lt;=Thresholds!$B$5,1-(E91/Thresholds!$B$5)*0.24,IF(E91&lt;=Thresholds!$D$5,0.75-((E91-Thresholds!$C$5)/(Thresholds!$D$5-Thresholds!$C$5))*0.249,IF(E91&lt;=Thresholds!$F$5,0.499-((E91-Thresholds!$E$5)/(Thresholds!$F$5-Thresholds!$E$5))*0.279,MAX(0.02,0.2-((E91-Thresholds!$G$5)/(Thresholds!$H$5-Thresholds!$G$5))*0.18)))),3)</f>
        <v>0.95499999999999996</v>
      </c>
      <c r="M91" s="3">
        <f>ROUND(IF(F91&lt;=Thresholds!$B$6,1-(F91/Thresholds!$B$6)*0.24,IF(F91&lt;=Thresholds!$D$6,0.75-((F91-Thresholds!$C$6)/(Thresholds!$D$6-Thresholds!$C$6))*0.249,IF(F91&lt;=Thresholds!$F$6,0.499-((F91-Thresholds!$E$6)/(Thresholds!$F$6-Thresholds!$E$6))*0.279,MAX(0.02,0.2-((F91-Thresholds!$G$6)/(Thresholds!$H$6-Thresholds!$G$6))*0.18)))),3)</f>
        <v>0.626</v>
      </c>
      <c r="N91" s="3">
        <f>ROUND(IF(G91&lt;=Thresholds!$B$7,1-(G91/Thresholds!$B$7)*0.24,IF(G91&lt;=Thresholds!$D$7,0.75-((G91-Thresholds!$C$7)/(Thresholds!$D$7-Thresholds!$C$7))*0.249,IF(G91&lt;=Thresholds!$F$7,0.499-((G91-Thresholds!$E$7)/(Thresholds!$F$7-Thresholds!$E$7))*0.279,MAX(0.02,0.2-((G91-Thresholds!$G$7)/(Thresholds!$H$7-Thresholds!$G$7))*0.18)))),3)</f>
        <v>0.85899999999999999</v>
      </c>
      <c r="O91" s="3">
        <f>ROUND(IF(H91&lt;=Thresholds!$B$8,1-(H91/Thresholds!$B$8)*0.24,IF(H91&lt;=Thresholds!$D$8,0.75-((H91-Thresholds!$C$8)/(Thresholds!$D$8-Thresholds!$C$8))*0.249,IF(H91&lt;=Thresholds!$F$8,0.499-((H91-Thresholds!$E$8)/(Thresholds!$F$8-Thresholds!$E$8))*0.279,MAX(0.02,0.2-((H91-Thresholds!$G$8)/(Thresholds!$H$8-Thresholds!$G$8))*0.18)))),3)</f>
        <v>0.80700000000000005</v>
      </c>
      <c r="P91" s="3">
        <f t="shared" si="3"/>
        <v>0.626</v>
      </c>
      <c r="Q91" t="str">
        <f t="shared" si="4"/>
        <v>Moderate</v>
      </c>
      <c r="R91" s="4">
        <f t="shared" si="5"/>
        <v>1</v>
      </c>
      <c r="S91" t="str">
        <f>IF(AND(F91&gt;=10,F91&lt;=35,P91&gt;0.5),"ERROR_C91H91_POOR_CAP","OK")</f>
        <v>OK</v>
      </c>
    </row>
    <row r="92" spans="1:19">
      <c r="A92" t="s">
        <v>109</v>
      </c>
      <c r="B92" s="3">
        <v>18.596</v>
      </c>
      <c r="C92" s="3">
        <v>58.570999999999998</v>
      </c>
      <c r="D92" s="3">
        <v>18.933</v>
      </c>
      <c r="E92" s="3">
        <v>99.394999999999996</v>
      </c>
      <c r="F92" s="3">
        <v>26.94</v>
      </c>
      <c r="G92" s="3">
        <v>285.04000000000002</v>
      </c>
      <c r="H92" s="3">
        <v>2265.3719999999998</v>
      </c>
      <c r="I92" s="3">
        <f>ROUND(IF(B92&lt;=Thresholds!$B$2,1-(B92/Thresholds!$B$2)*0.24,IF(B92&lt;=Thresholds!$D$2,0.75-((B92-Thresholds!$C$2)/(Thresholds!$D$2-Thresholds!$C$2))*0.249,IF(B92&lt;=Thresholds!$F$2,0.499-((B92-Thresholds!$E$2)/(Thresholds!$F$2-Thresholds!$E$2))*0.279,MAX(0.02,0.2-((B92-Thresholds!$G$2)/(Thresholds!$H$2-Thresholds!$G$2))*0.18)))),3)</f>
        <v>0.95499999999999996</v>
      </c>
      <c r="J92" s="3">
        <f>ROUND(IF(C92&lt;=Thresholds!$B$3,1-(C92/Thresholds!$B$3)*0.24,IF(C92&lt;=Thresholds!$D$3,0.75-((C92-Thresholds!$C$3)/(Thresholds!$D$3-Thresholds!$C$3))*0.249,IF(C92&lt;=Thresholds!$F$3,0.499-((C92-Thresholds!$E$3)/(Thresholds!$F$3-Thresholds!$E$3))*0.279,MAX(0.02,0.2-((C92-Thresholds!$G$3)/(Thresholds!$H$3-Thresholds!$G$3))*0.18)))),3)</f>
        <v>0.88300000000000001</v>
      </c>
      <c r="K92" s="3">
        <f>ROUND(IF(D92&lt;=Thresholds!$B$4,1-(D92/Thresholds!$B$4)*0.24,IF(D92&lt;=Thresholds!$D$4,0.75-((D92-Thresholds!$C$4)/(Thresholds!$D$4-Thresholds!$C$4))*0.249,IF(D92&lt;=Thresholds!$F$4,0.499-((D92-Thresholds!$E$4)/(Thresholds!$F$4-Thresholds!$E$4))*0.279,MAX(0.02,0.2-((D92-Thresholds!$G$4)/(Thresholds!$H$4-Thresholds!$G$4))*0.18)))),3)</f>
        <v>0.93</v>
      </c>
      <c r="L92" s="3">
        <f>ROUND(IF(E92&lt;=Thresholds!$B$5,1-(E92/Thresholds!$B$5)*0.24,IF(E92&lt;=Thresholds!$D$5,0.75-((E92-Thresholds!$C$5)/(Thresholds!$D$5-Thresholds!$C$5))*0.249,IF(E92&lt;=Thresholds!$F$5,0.499-((E92-Thresholds!$E$5)/(Thresholds!$F$5-Thresholds!$E$5))*0.279,MAX(0.02,0.2-((E92-Thresholds!$G$5)/(Thresholds!$H$5-Thresholds!$G$5))*0.18)))),3)</f>
        <v>0.504</v>
      </c>
      <c r="M92" s="3">
        <f>ROUND(IF(F92&lt;=Thresholds!$B$6,1-(F92/Thresholds!$B$6)*0.24,IF(F92&lt;=Thresholds!$D$6,0.75-((F92-Thresholds!$C$6)/(Thresholds!$D$6-Thresholds!$C$6))*0.249,IF(F92&lt;=Thresholds!$F$6,0.499-((F92-Thresholds!$E$6)/(Thresholds!$F$6-Thresholds!$E$6))*0.279,MAX(0.02,0.2-((F92-Thresholds!$G$6)/(Thresholds!$H$6-Thresholds!$G$6))*0.18)))),3)</f>
        <v>0.31</v>
      </c>
      <c r="N92" s="3">
        <f>ROUND(IF(G92&lt;=Thresholds!$B$7,1-(G92/Thresholds!$B$7)*0.24,IF(G92&lt;=Thresholds!$D$7,0.75-((G92-Thresholds!$C$7)/(Thresholds!$D$7-Thresholds!$C$7))*0.249,IF(G92&lt;=Thresholds!$F$7,0.499-((G92-Thresholds!$E$7)/(Thresholds!$F$7-Thresholds!$E$7))*0.279,MAX(0.02,0.2-((G92-Thresholds!$G$7)/(Thresholds!$H$7-Thresholds!$G$7))*0.18)))),3)</f>
        <v>0.80500000000000005</v>
      </c>
      <c r="O92" s="3">
        <f>ROUND(IF(H92&lt;=Thresholds!$B$8,1-(H92/Thresholds!$B$8)*0.24,IF(H92&lt;=Thresholds!$D$8,0.75-((H92-Thresholds!$C$8)/(Thresholds!$D$8-Thresholds!$C$8))*0.249,IF(H92&lt;=Thresholds!$F$8,0.499-((H92-Thresholds!$E$8)/(Thresholds!$F$8-Thresholds!$E$8))*0.279,MAX(0.02,0.2-((H92-Thresholds!$G$8)/(Thresholds!$H$8-Thresholds!$G$8))*0.18)))),3)</f>
        <v>0.78300000000000003</v>
      </c>
      <c r="P92" s="3">
        <f t="shared" si="3"/>
        <v>0.31</v>
      </c>
      <c r="Q92" t="str">
        <f t="shared" si="4"/>
        <v>Poor</v>
      </c>
      <c r="R92" s="4">
        <f t="shared" si="5"/>
        <v>0</v>
      </c>
      <c r="S92" t="str">
        <f>IF(AND(F92&gt;=10,F92&lt;=35,P92&gt;0.5),"ERROR_C92H92_POOR_CAP","OK")</f>
        <v>OK</v>
      </c>
    </row>
    <row r="93" spans="1:19">
      <c r="A93" t="s">
        <v>110</v>
      </c>
      <c r="B93" s="3">
        <v>65.698999999999998</v>
      </c>
      <c r="C93" s="3">
        <v>54.371000000000002</v>
      </c>
      <c r="D93" s="3">
        <v>186.34399999999999</v>
      </c>
      <c r="E93" s="3">
        <v>42.652000000000001</v>
      </c>
      <c r="F93" s="3">
        <v>0.23899999999999999</v>
      </c>
      <c r="G93" s="3">
        <v>145.411</v>
      </c>
      <c r="H93" s="3">
        <v>1272.6189999999999</v>
      </c>
      <c r="I93" s="3">
        <f>ROUND(IF(B93&lt;=Thresholds!$B$2,1-(B93/Thresholds!$B$2)*0.24,IF(B93&lt;=Thresholds!$D$2,0.75-((B93-Thresholds!$C$2)/(Thresholds!$D$2-Thresholds!$C$2))*0.249,IF(B93&lt;=Thresholds!$F$2,0.499-((B93-Thresholds!$E$2)/(Thresholds!$F$2-Thresholds!$E$2))*0.279,MAX(0.02,0.2-((B93-Thresholds!$G$2)/(Thresholds!$H$2-Thresholds!$G$2))*0.18)))),3)</f>
        <v>0.84199999999999997</v>
      </c>
      <c r="J93" s="3">
        <f>ROUND(IF(C93&lt;=Thresholds!$B$3,1-(C93/Thresholds!$B$3)*0.24,IF(C93&lt;=Thresholds!$D$3,0.75-((C93-Thresholds!$C$3)/(Thresholds!$D$3-Thresholds!$C$3))*0.249,IF(C93&lt;=Thresholds!$F$3,0.499-((C93-Thresholds!$E$3)/(Thresholds!$F$3-Thresholds!$E$3))*0.279,MAX(0.02,0.2-((C93-Thresholds!$G$3)/(Thresholds!$H$3-Thresholds!$G$3))*0.18)))),3)</f>
        <v>0.89100000000000001</v>
      </c>
      <c r="K93" s="3">
        <f>ROUND(IF(D93&lt;=Thresholds!$B$4,1-(D93/Thresholds!$B$4)*0.24,IF(D93&lt;=Thresholds!$D$4,0.75-((D93-Thresholds!$C$4)/(Thresholds!$D$4-Thresholds!$C$4))*0.249,IF(D93&lt;=Thresholds!$F$4,0.499-((D93-Thresholds!$E$4)/(Thresholds!$F$4-Thresholds!$E$4))*0.279,MAX(0.02,0.2-((D93-Thresholds!$G$4)/(Thresholds!$H$4-Thresholds!$G$4))*0.18)))),3)</f>
        <v>0.24199999999999999</v>
      </c>
      <c r="L93" s="3">
        <f>ROUND(IF(E93&lt;=Thresholds!$B$5,1-(E93/Thresholds!$B$5)*0.24,IF(E93&lt;=Thresholds!$D$5,0.75-((E93-Thresholds!$C$5)/(Thresholds!$D$5-Thresholds!$C$5))*0.249,IF(E93&lt;=Thresholds!$F$5,0.499-((E93-Thresholds!$E$5)/(Thresholds!$F$5-Thresholds!$E$5))*0.279,MAX(0.02,0.2-((E93-Thresholds!$G$5)/(Thresholds!$H$5-Thresholds!$G$5))*0.18)))),3)</f>
        <v>0.79500000000000004</v>
      </c>
      <c r="M93" s="3">
        <f>ROUND(IF(F93&lt;=Thresholds!$B$6,1-(F93/Thresholds!$B$6)*0.24,IF(F93&lt;=Thresholds!$D$6,0.75-((F93-Thresholds!$C$6)/(Thresholds!$D$6-Thresholds!$C$6))*0.249,IF(F93&lt;=Thresholds!$F$6,0.499-((F93-Thresholds!$E$6)/(Thresholds!$F$6-Thresholds!$E$6))*0.279,MAX(0.02,0.2-((F93-Thresholds!$G$6)/(Thresholds!$H$6-Thresholds!$G$6))*0.18)))),3)</f>
        <v>0.94299999999999995</v>
      </c>
      <c r="N93" s="3">
        <f>ROUND(IF(G93&lt;=Thresholds!$B$7,1-(G93/Thresholds!$B$7)*0.24,IF(G93&lt;=Thresholds!$D$7,0.75-((G93-Thresholds!$C$7)/(Thresholds!$D$7-Thresholds!$C$7))*0.249,IF(G93&lt;=Thresholds!$F$7,0.499-((G93-Thresholds!$E$7)/(Thresholds!$F$7-Thresholds!$E$7))*0.279,MAX(0.02,0.2-((G93-Thresholds!$G$7)/(Thresholds!$H$7-Thresholds!$G$7))*0.18)))),3)</f>
        <v>0.9</v>
      </c>
      <c r="O93" s="3">
        <f>ROUND(IF(H93&lt;=Thresholds!$B$8,1-(H93/Thresholds!$B$8)*0.24,IF(H93&lt;=Thresholds!$D$8,0.75-((H93-Thresholds!$C$8)/(Thresholds!$D$8-Thresholds!$C$8))*0.249,IF(H93&lt;=Thresholds!$F$8,0.499-((H93-Thresholds!$E$8)/(Thresholds!$F$8-Thresholds!$E$8))*0.279,MAX(0.02,0.2-((H93-Thresholds!$G$8)/(Thresholds!$H$8-Thresholds!$G$8))*0.18)))),3)</f>
        <v>0.878</v>
      </c>
      <c r="P93" s="3">
        <f t="shared" si="3"/>
        <v>0.24199999999999999</v>
      </c>
      <c r="Q93" t="str">
        <f t="shared" si="4"/>
        <v>Poor</v>
      </c>
      <c r="R93" s="4">
        <f t="shared" si="5"/>
        <v>0</v>
      </c>
      <c r="S93" t="str">
        <f>IF(AND(F93&gt;=10,F93&lt;=35,P93&gt;0.5),"ERROR_C93H93_POOR_CAP","OK")</f>
        <v>OK</v>
      </c>
    </row>
    <row r="94" spans="1:19">
      <c r="A94" t="s">
        <v>111</v>
      </c>
      <c r="B94" s="3">
        <v>33.107999999999997</v>
      </c>
      <c r="C94" s="3">
        <v>85.718000000000004</v>
      </c>
      <c r="D94" s="3">
        <v>4.6050000000000004</v>
      </c>
      <c r="E94" s="3">
        <v>41.927</v>
      </c>
      <c r="F94" s="3">
        <v>0.42599999999999999</v>
      </c>
      <c r="G94" s="3">
        <v>20.193000000000001</v>
      </c>
      <c r="H94" s="3">
        <v>2179.5349999999999</v>
      </c>
      <c r="I94" s="3">
        <f>ROUND(IF(B94&lt;=Thresholds!$B$2,1-(B94/Thresholds!$B$2)*0.24,IF(B94&lt;=Thresholds!$D$2,0.75-((B94-Thresholds!$C$2)/(Thresholds!$D$2-Thresholds!$C$2))*0.249,IF(B94&lt;=Thresholds!$F$2,0.499-((B94-Thresholds!$E$2)/(Thresholds!$F$2-Thresholds!$E$2))*0.279,MAX(0.02,0.2-((B94-Thresholds!$G$2)/(Thresholds!$H$2-Thresholds!$G$2))*0.18)))),3)</f>
        <v>0.92100000000000004</v>
      </c>
      <c r="J94" s="3">
        <f>ROUND(IF(C94&lt;=Thresholds!$B$3,1-(C94/Thresholds!$B$3)*0.24,IF(C94&lt;=Thresholds!$D$3,0.75-((C94-Thresholds!$C$3)/(Thresholds!$D$3-Thresholds!$C$3))*0.249,IF(C94&lt;=Thresholds!$F$3,0.499-((C94-Thresholds!$E$3)/(Thresholds!$F$3-Thresholds!$E$3))*0.279,MAX(0.02,0.2-((C94-Thresholds!$G$3)/(Thresholds!$H$3-Thresholds!$G$3))*0.18)))),3)</f>
        <v>0.82899999999999996</v>
      </c>
      <c r="K94" s="3">
        <f>ROUND(IF(D94&lt;=Thresholds!$B$4,1-(D94/Thresholds!$B$4)*0.24,IF(D94&lt;=Thresholds!$D$4,0.75-((D94-Thresholds!$C$4)/(Thresholds!$D$4-Thresholds!$C$4))*0.249,IF(D94&lt;=Thresholds!$F$4,0.499-((D94-Thresholds!$E$4)/(Thresholds!$F$4-Thresholds!$E$4))*0.279,MAX(0.02,0.2-((D94-Thresholds!$G$4)/(Thresholds!$H$4-Thresholds!$G$4))*0.18)))),3)</f>
        <v>0.98299999999999998</v>
      </c>
      <c r="L94" s="3">
        <f>ROUND(IF(E94&lt;=Thresholds!$B$5,1-(E94/Thresholds!$B$5)*0.24,IF(E94&lt;=Thresholds!$D$5,0.75-((E94-Thresholds!$C$5)/(Thresholds!$D$5-Thresholds!$C$5))*0.249,IF(E94&lt;=Thresholds!$F$5,0.499-((E94-Thresholds!$E$5)/(Thresholds!$F$5-Thresholds!$E$5))*0.279,MAX(0.02,0.2-((E94-Thresholds!$G$5)/(Thresholds!$H$5-Thresholds!$G$5))*0.18)))),3)</f>
        <v>0.79900000000000004</v>
      </c>
      <c r="M94" s="3">
        <f>ROUND(IF(F94&lt;=Thresholds!$B$6,1-(F94/Thresholds!$B$6)*0.24,IF(F94&lt;=Thresholds!$D$6,0.75-((F94-Thresholds!$C$6)/(Thresholds!$D$6-Thresholds!$C$6))*0.249,IF(F94&lt;=Thresholds!$F$6,0.499-((F94-Thresholds!$E$6)/(Thresholds!$F$6-Thresholds!$E$6))*0.279,MAX(0.02,0.2-((F94-Thresholds!$G$6)/(Thresholds!$H$6-Thresholds!$G$6))*0.18)))),3)</f>
        <v>0.89800000000000002</v>
      </c>
      <c r="N94" s="3">
        <f>ROUND(IF(G94&lt;=Thresholds!$B$7,1-(G94/Thresholds!$B$7)*0.24,IF(G94&lt;=Thresholds!$D$7,0.75-((G94-Thresholds!$C$7)/(Thresholds!$D$7-Thresholds!$C$7))*0.249,IF(G94&lt;=Thresholds!$F$7,0.499-((G94-Thresholds!$E$7)/(Thresholds!$F$7-Thresholds!$E$7))*0.279,MAX(0.02,0.2-((G94-Thresholds!$G$7)/(Thresholds!$H$7-Thresholds!$G$7))*0.18)))),3)</f>
        <v>0.98599999999999999</v>
      </c>
      <c r="O94" s="3">
        <f>ROUND(IF(H94&lt;=Thresholds!$B$8,1-(H94/Thresholds!$B$8)*0.24,IF(H94&lt;=Thresholds!$D$8,0.75-((H94-Thresholds!$C$8)/(Thresholds!$D$8-Thresholds!$C$8))*0.249,IF(H94&lt;=Thresholds!$F$8,0.499-((H94-Thresholds!$E$8)/(Thresholds!$F$8-Thresholds!$E$8))*0.279,MAX(0.02,0.2-((H94-Thresholds!$G$8)/(Thresholds!$H$8-Thresholds!$G$8))*0.18)))),3)</f>
        <v>0.79100000000000004</v>
      </c>
      <c r="P94" s="3">
        <f t="shared" si="3"/>
        <v>0.79100000000000004</v>
      </c>
      <c r="Q94" t="str">
        <f t="shared" si="4"/>
        <v>Healthy</v>
      </c>
      <c r="R94" s="4">
        <f t="shared" si="5"/>
        <v>1</v>
      </c>
      <c r="S94" t="str">
        <f>IF(AND(F94&gt;=10,F94&lt;=35,P94&gt;0.5),"ERROR_C94H94_POOR_CAP","OK")</f>
        <v>OK</v>
      </c>
    </row>
    <row r="95" spans="1:19">
      <c r="A95" t="s">
        <v>112</v>
      </c>
      <c r="B95" s="3">
        <v>75.744</v>
      </c>
      <c r="C95" s="3">
        <v>11.590999999999999</v>
      </c>
      <c r="D95" s="3">
        <v>40.695999999999998</v>
      </c>
      <c r="E95" s="3">
        <v>26.094999999999999</v>
      </c>
      <c r="F95" s="3">
        <v>0.90900000000000003</v>
      </c>
      <c r="G95" s="3">
        <v>112.66</v>
      </c>
      <c r="H95" s="3">
        <v>3410.99</v>
      </c>
      <c r="I95" s="3">
        <f>ROUND(IF(B95&lt;=Thresholds!$B$2,1-(B95/Thresholds!$B$2)*0.24,IF(B95&lt;=Thresholds!$D$2,0.75-((B95-Thresholds!$C$2)/(Thresholds!$D$2-Thresholds!$C$2))*0.249,IF(B95&lt;=Thresholds!$F$2,0.499-((B95-Thresholds!$E$2)/(Thresholds!$F$2-Thresholds!$E$2))*0.279,MAX(0.02,0.2-((B95-Thresholds!$G$2)/(Thresholds!$H$2-Thresholds!$G$2))*0.18)))),3)</f>
        <v>0.81799999999999995</v>
      </c>
      <c r="J95" s="3">
        <f>ROUND(IF(C95&lt;=Thresholds!$B$3,1-(C95/Thresholds!$B$3)*0.24,IF(C95&lt;=Thresholds!$D$3,0.75-((C95-Thresholds!$C$3)/(Thresholds!$D$3-Thresholds!$C$3))*0.249,IF(C95&lt;=Thresholds!$F$3,0.499-((C95-Thresholds!$E$3)/(Thresholds!$F$3-Thresholds!$E$3))*0.279,MAX(0.02,0.2-((C95-Thresholds!$G$3)/(Thresholds!$H$3-Thresholds!$G$3))*0.18)))),3)</f>
        <v>0.97699999999999998</v>
      </c>
      <c r="K95" s="3">
        <f>ROUND(IF(D95&lt;=Thresholds!$B$4,1-(D95/Thresholds!$B$4)*0.24,IF(D95&lt;=Thresholds!$D$4,0.75-((D95-Thresholds!$C$4)/(Thresholds!$D$4-Thresholds!$C$4))*0.249,IF(D95&lt;=Thresholds!$F$4,0.499-((D95-Thresholds!$E$4)/(Thresholds!$F$4-Thresholds!$E$4))*0.279,MAX(0.02,0.2-((D95-Thresholds!$G$4)/(Thresholds!$H$4-Thresholds!$G$4))*0.18)))),3)</f>
        <v>0.85</v>
      </c>
      <c r="L95" s="3">
        <f>ROUND(IF(E95&lt;=Thresholds!$B$5,1-(E95/Thresholds!$B$5)*0.24,IF(E95&lt;=Thresholds!$D$5,0.75-((E95-Thresholds!$C$5)/(Thresholds!$D$5-Thresholds!$C$5))*0.249,IF(E95&lt;=Thresholds!$F$5,0.499-((E95-Thresholds!$E$5)/(Thresholds!$F$5-Thresholds!$E$5))*0.279,MAX(0.02,0.2-((E95-Thresholds!$G$5)/(Thresholds!$H$5-Thresholds!$G$5))*0.18)))),3)</f>
        <v>0.875</v>
      </c>
      <c r="M95" s="3">
        <f>ROUND(IF(F95&lt;=Thresholds!$B$6,1-(F95/Thresholds!$B$6)*0.24,IF(F95&lt;=Thresholds!$D$6,0.75-((F95-Thresholds!$C$6)/(Thresholds!$D$6-Thresholds!$C$6))*0.249,IF(F95&lt;=Thresholds!$F$6,0.499-((F95-Thresholds!$E$6)/(Thresholds!$F$6-Thresholds!$E$6))*0.279,MAX(0.02,0.2-((F95-Thresholds!$G$6)/(Thresholds!$H$6-Thresholds!$G$6))*0.18)))),3)</f>
        <v>0.78200000000000003</v>
      </c>
      <c r="N95" s="3">
        <f>ROUND(IF(G95&lt;=Thresholds!$B$7,1-(G95/Thresholds!$B$7)*0.24,IF(G95&lt;=Thresholds!$D$7,0.75-((G95-Thresholds!$C$7)/(Thresholds!$D$7-Thresholds!$C$7))*0.249,IF(G95&lt;=Thresholds!$F$7,0.499-((G95-Thresholds!$E$7)/(Thresholds!$F$7-Thresholds!$E$7))*0.279,MAX(0.02,0.2-((G95-Thresholds!$G$7)/(Thresholds!$H$7-Thresholds!$G$7))*0.18)))),3)</f>
        <v>0.92300000000000004</v>
      </c>
      <c r="O95" s="3">
        <f>ROUND(IF(H95&lt;=Thresholds!$B$8,1-(H95/Thresholds!$B$8)*0.24,IF(H95&lt;=Thresholds!$D$8,0.75-((H95-Thresholds!$C$8)/(Thresholds!$D$8-Thresholds!$C$8))*0.249,IF(H95&lt;=Thresholds!$F$8,0.499-((H95-Thresholds!$E$8)/(Thresholds!$F$8-Thresholds!$E$8))*0.279,MAX(0.02,0.2-((H95-Thresholds!$G$8)/(Thresholds!$H$8-Thresholds!$G$8))*0.18)))),3)</f>
        <v>0.59899999999999998</v>
      </c>
      <c r="P95" s="3">
        <f t="shared" si="3"/>
        <v>0.59899999999999998</v>
      </c>
      <c r="Q95" t="str">
        <f t="shared" si="4"/>
        <v>Moderate</v>
      </c>
      <c r="R95" s="4">
        <f t="shared" si="5"/>
        <v>1</v>
      </c>
      <c r="S95" t="str">
        <f>IF(AND(F95&gt;=10,F95&lt;=35,P95&gt;0.5),"ERROR_C95H95_POOR_CAP","OK")</f>
        <v>OK</v>
      </c>
    </row>
    <row r="96" spans="1:19">
      <c r="A96" t="s">
        <v>113</v>
      </c>
      <c r="B96" s="3">
        <v>23.062999999999999</v>
      </c>
      <c r="C96" s="3">
        <v>34.570999999999998</v>
      </c>
      <c r="D96" s="3">
        <v>49.906999999999996</v>
      </c>
      <c r="E96" s="3">
        <v>79.399000000000001</v>
      </c>
      <c r="F96" s="3">
        <v>0.69699999999999995</v>
      </c>
      <c r="G96" s="3">
        <v>1091.163</v>
      </c>
      <c r="H96" s="3">
        <v>355.76400000000001</v>
      </c>
      <c r="I96" s="3">
        <f>ROUND(IF(B96&lt;=Thresholds!$B$2,1-(B96/Thresholds!$B$2)*0.24,IF(B96&lt;=Thresholds!$D$2,0.75-((B96-Thresholds!$C$2)/(Thresholds!$D$2-Thresholds!$C$2))*0.249,IF(B96&lt;=Thresholds!$F$2,0.499-((B96-Thresholds!$E$2)/(Thresholds!$F$2-Thresholds!$E$2))*0.279,MAX(0.02,0.2-((B96-Thresholds!$G$2)/(Thresholds!$H$2-Thresholds!$G$2))*0.18)))),3)</f>
        <v>0.94499999999999995</v>
      </c>
      <c r="J96" s="3">
        <f>ROUND(IF(C96&lt;=Thresholds!$B$3,1-(C96/Thresholds!$B$3)*0.24,IF(C96&lt;=Thresholds!$D$3,0.75-((C96-Thresholds!$C$3)/(Thresholds!$D$3-Thresholds!$C$3))*0.249,IF(C96&lt;=Thresholds!$F$3,0.499-((C96-Thresholds!$E$3)/(Thresholds!$F$3-Thresholds!$E$3))*0.279,MAX(0.02,0.2-((C96-Thresholds!$G$3)/(Thresholds!$H$3-Thresholds!$G$3))*0.18)))),3)</f>
        <v>0.93100000000000005</v>
      </c>
      <c r="K96" s="3">
        <f>ROUND(IF(D96&lt;=Thresholds!$B$4,1-(D96/Thresholds!$B$4)*0.24,IF(D96&lt;=Thresholds!$D$4,0.75-((D96-Thresholds!$C$4)/(Thresholds!$D$4-Thresholds!$C$4))*0.249,IF(D96&lt;=Thresholds!$F$4,0.499-((D96-Thresholds!$E$4)/(Thresholds!$F$4-Thresholds!$E$4))*0.279,MAX(0.02,0.2-((D96-Thresholds!$G$4)/(Thresholds!$H$4-Thresholds!$G$4))*0.18)))),3)</f>
        <v>0.81599999999999995</v>
      </c>
      <c r="L96" s="3">
        <f>ROUND(IF(E96&lt;=Thresholds!$B$5,1-(E96/Thresholds!$B$5)*0.24,IF(E96&lt;=Thresholds!$D$5,0.75-((E96-Thresholds!$C$5)/(Thresholds!$D$5-Thresholds!$C$5))*0.249,IF(E96&lt;=Thresholds!$F$5,0.499-((E96-Thresholds!$E$5)/(Thresholds!$F$5-Thresholds!$E$5))*0.279,MAX(0.02,0.2-((E96-Thresholds!$G$5)/(Thresholds!$H$5-Thresholds!$G$5))*0.18)))),3)</f>
        <v>0.60599999999999998</v>
      </c>
      <c r="M96" s="3">
        <f>ROUND(IF(F96&lt;=Thresholds!$B$6,1-(F96/Thresholds!$B$6)*0.24,IF(F96&lt;=Thresholds!$D$6,0.75-((F96-Thresholds!$C$6)/(Thresholds!$D$6-Thresholds!$C$6))*0.249,IF(F96&lt;=Thresholds!$F$6,0.499-((F96-Thresholds!$E$6)/(Thresholds!$F$6-Thresholds!$E$6))*0.279,MAX(0.02,0.2-((F96-Thresholds!$G$6)/(Thresholds!$H$6-Thresholds!$G$6))*0.18)))),3)</f>
        <v>0.83299999999999996</v>
      </c>
      <c r="N96" s="3">
        <f>ROUND(IF(G96&lt;=Thresholds!$B$7,1-(G96/Thresholds!$B$7)*0.24,IF(G96&lt;=Thresholds!$D$7,0.75-((G96-Thresholds!$C$7)/(Thresholds!$D$7-Thresholds!$C$7))*0.249,IF(G96&lt;=Thresholds!$F$7,0.499-((G96-Thresholds!$E$7)/(Thresholds!$F$7-Thresholds!$E$7))*0.279,MAX(0.02,0.2-((G96-Thresholds!$G$7)/(Thresholds!$H$7-Thresholds!$G$7))*0.18)))),3)</f>
        <v>0.32400000000000001</v>
      </c>
      <c r="O96" s="3">
        <f>ROUND(IF(H96&lt;=Thresholds!$B$8,1-(H96/Thresholds!$B$8)*0.24,IF(H96&lt;=Thresholds!$D$8,0.75-((H96-Thresholds!$C$8)/(Thresholds!$D$8-Thresholds!$C$8))*0.249,IF(H96&lt;=Thresholds!$F$8,0.499-((H96-Thresholds!$E$8)/(Thresholds!$F$8-Thresholds!$E$8))*0.279,MAX(0.02,0.2-((H96-Thresholds!$G$8)/(Thresholds!$H$8-Thresholds!$G$8))*0.18)))),3)</f>
        <v>0.96599999999999997</v>
      </c>
      <c r="P96" s="3">
        <f t="shared" si="3"/>
        <v>0.32400000000000001</v>
      </c>
      <c r="Q96" t="str">
        <f t="shared" si="4"/>
        <v>Poor</v>
      </c>
      <c r="R96" s="4">
        <f t="shared" si="5"/>
        <v>0</v>
      </c>
      <c r="S96" t="str">
        <f>IF(AND(F96&gt;=10,F96&lt;=35,P96&gt;0.5),"ERROR_C96H96_POOR_CAP","OK")</f>
        <v>OK</v>
      </c>
    </row>
    <row r="97" spans="1:19">
      <c r="A97" t="s">
        <v>114</v>
      </c>
      <c r="B97" s="3">
        <v>17.484000000000002</v>
      </c>
      <c r="C97" s="3">
        <v>109.69799999999999</v>
      </c>
      <c r="D97" s="3">
        <v>23.425000000000001</v>
      </c>
      <c r="E97" s="3">
        <v>22.236000000000001</v>
      </c>
      <c r="F97" s="3">
        <v>0.24099999999999999</v>
      </c>
      <c r="G97" s="3">
        <v>1912.835</v>
      </c>
      <c r="H97" s="3">
        <v>2206.5940000000001</v>
      </c>
      <c r="I97" s="3">
        <f>ROUND(IF(B97&lt;=Thresholds!$B$2,1-(B97/Thresholds!$B$2)*0.24,IF(B97&lt;=Thresholds!$D$2,0.75-((B97-Thresholds!$C$2)/(Thresholds!$D$2-Thresholds!$C$2))*0.249,IF(B97&lt;=Thresholds!$F$2,0.499-((B97-Thresholds!$E$2)/(Thresholds!$F$2-Thresholds!$E$2))*0.279,MAX(0.02,0.2-((B97-Thresholds!$G$2)/(Thresholds!$H$2-Thresholds!$G$2))*0.18)))),3)</f>
        <v>0.95799999999999996</v>
      </c>
      <c r="J97" s="3">
        <f>ROUND(IF(C97&lt;=Thresholds!$B$3,1-(C97/Thresholds!$B$3)*0.24,IF(C97&lt;=Thresholds!$D$3,0.75-((C97-Thresholds!$C$3)/(Thresholds!$D$3-Thresholds!$C$3))*0.249,IF(C97&lt;=Thresholds!$F$3,0.499-((C97-Thresholds!$E$3)/(Thresholds!$F$3-Thresholds!$E$3))*0.279,MAX(0.02,0.2-((C97-Thresholds!$G$3)/(Thresholds!$H$3-Thresholds!$G$3))*0.18)))),3)</f>
        <v>0.78100000000000003</v>
      </c>
      <c r="K97" s="3">
        <f>ROUND(IF(D97&lt;=Thresholds!$B$4,1-(D97/Thresholds!$B$4)*0.24,IF(D97&lt;=Thresholds!$D$4,0.75-((D97-Thresholds!$C$4)/(Thresholds!$D$4-Thresholds!$C$4))*0.249,IF(D97&lt;=Thresholds!$F$4,0.499-((D97-Thresholds!$E$4)/(Thresholds!$F$4-Thresholds!$E$4))*0.279,MAX(0.02,0.2-((D97-Thresholds!$G$4)/(Thresholds!$H$4-Thresholds!$G$4))*0.18)))),3)</f>
        <v>0.91400000000000003</v>
      </c>
      <c r="L97" s="3">
        <f>ROUND(IF(E97&lt;=Thresholds!$B$5,1-(E97/Thresholds!$B$5)*0.24,IF(E97&lt;=Thresholds!$D$5,0.75-((E97-Thresholds!$C$5)/(Thresholds!$D$5-Thresholds!$C$5))*0.249,IF(E97&lt;=Thresholds!$F$5,0.499-((E97-Thresholds!$E$5)/(Thresholds!$F$5-Thresholds!$E$5))*0.279,MAX(0.02,0.2-((E97-Thresholds!$G$5)/(Thresholds!$H$5-Thresholds!$G$5))*0.18)))),3)</f>
        <v>0.89300000000000002</v>
      </c>
      <c r="M97" s="3">
        <f>ROUND(IF(F97&lt;=Thresholds!$B$6,1-(F97/Thresholds!$B$6)*0.24,IF(F97&lt;=Thresholds!$D$6,0.75-((F97-Thresholds!$C$6)/(Thresholds!$D$6-Thresholds!$C$6))*0.249,IF(F97&lt;=Thresholds!$F$6,0.499-((F97-Thresholds!$E$6)/(Thresholds!$F$6-Thresholds!$E$6))*0.279,MAX(0.02,0.2-((F97-Thresholds!$G$6)/(Thresholds!$H$6-Thresholds!$G$6))*0.18)))),3)</f>
        <v>0.94199999999999995</v>
      </c>
      <c r="N97" s="3">
        <f>ROUND(IF(G97&lt;=Thresholds!$B$7,1-(G97/Thresholds!$B$7)*0.24,IF(G97&lt;=Thresholds!$D$7,0.75-((G97-Thresholds!$C$7)/(Thresholds!$D$7-Thresholds!$C$7))*0.249,IF(G97&lt;=Thresholds!$F$7,0.499-((G97-Thresholds!$E$7)/(Thresholds!$F$7-Thresholds!$E$7))*0.279,MAX(0.02,0.2-((G97-Thresholds!$G$7)/(Thresholds!$H$7-Thresholds!$G$7))*0.18)))),3)</f>
        <v>0.26600000000000001</v>
      </c>
      <c r="O97" s="3">
        <f>ROUND(IF(H97&lt;=Thresholds!$B$8,1-(H97/Thresholds!$B$8)*0.24,IF(H97&lt;=Thresholds!$D$8,0.75-((H97-Thresholds!$C$8)/(Thresholds!$D$8-Thresholds!$C$8))*0.249,IF(H97&lt;=Thresholds!$F$8,0.499-((H97-Thresholds!$E$8)/(Thresholds!$F$8-Thresholds!$E$8))*0.279,MAX(0.02,0.2-((H97-Thresholds!$G$8)/(Thresholds!$H$8-Thresholds!$G$8))*0.18)))),3)</f>
        <v>0.78800000000000003</v>
      </c>
      <c r="P97" s="3">
        <f t="shared" si="3"/>
        <v>0.26600000000000001</v>
      </c>
      <c r="Q97" t="str">
        <f t="shared" si="4"/>
        <v>Poor</v>
      </c>
      <c r="R97" s="4">
        <f t="shared" si="5"/>
        <v>0</v>
      </c>
      <c r="S97" t="str">
        <f>IF(AND(F97&gt;=10,F97&lt;=35,P97&gt;0.5),"ERROR_C97H97_POOR_CAP","OK")</f>
        <v>OK</v>
      </c>
    </row>
    <row r="98" spans="1:19">
      <c r="A98" t="s">
        <v>115</v>
      </c>
      <c r="B98" s="3">
        <v>83.894999999999996</v>
      </c>
      <c r="C98" s="3">
        <v>35.295000000000002</v>
      </c>
      <c r="D98" s="3">
        <v>54.174999999999997</v>
      </c>
      <c r="E98" s="3">
        <v>25.388000000000002</v>
      </c>
      <c r="F98" s="3">
        <v>0.81599999999999995</v>
      </c>
      <c r="G98" s="3">
        <v>265.73099999999999</v>
      </c>
      <c r="H98" s="3">
        <v>929.44899999999996</v>
      </c>
      <c r="I98" s="3">
        <f>ROUND(IF(B98&lt;=Thresholds!$B$2,1-(B98/Thresholds!$B$2)*0.24,IF(B98&lt;=Thresholds!$D$2,0.75-((B98-Thresholds!$C$2)/(Thresholds!$D$2-Thresholds!$C$2))*0.249,IF(B98&lt;=Thresholds!$F$2,0.499-((B98-Thresholds!$E$2)/(Thresholds!$F$2-Thresholds!$E$2))*0.279,MAX(0.02,0.2-((B98-Thresholds!$G$2)/(Thresholds!$H$2-Thresholds!$G$2))*0.18)))),3)</f>
        <v>0.79900000000000004</v>
      </c>
      <c r="J98" s="3">
        <f>ROUND(IF(C98&lt;=Thresholds!$B$3,1-(C98/Thresholds!$B$3)*0.24,IF(C98&lt;=Thresholds!$D$3,0.75-((C98-Thresholds!$C$3)/(Thresholds!$D$3-Thresholds!$C$3))*0.249,IF(C98&lt;=Thresholds!$F$3,0.499-((C98-Thresholds!$E$3)/(Thresholds!$F$3-Thresholds!$E$3))*0.279,MAX(0.02,0.2-((C98-Thresholds!$G$3)/(Thresholds!$H$3-Thresholds!$G$3))*0.18)))),3)</f>
        <v>0.92900000000000005</v>
      </c>
      <c r="K98" s="3">
        <f>ROUND(IF(D98&lt;=Thresholds!$B$4,1-(D98/Thresholds!$B$4)*0.24,IF(D98&lt;=Thresholds!$D$4,0.75-((D98-Thresholds!$C$4)/(Thresholds!$D$4-Thresholds!$C$4))*0.249,IF(D98&lt;=Thresholds!$F$4,0.499-((D98-Thresholds!$E$4)/(Thresholds!$F$4-Thresholds!$E$4))*0.279,MAX(0.02,0.2-((D98-Thresholds!$G$4)/(Thresholds!$H$4-Thresholds!$G$4))*0.18)))),3)</f>
        <v>0.8</v>
      </c>
      <c r="L98" s="3">
        <f>ROUND(IF(E98&lt;=Thresholds!$B$5,1-(E98/Thresholds!$B$5)*0.24,IF(E98&lt;=Thresholds!$D$5,0.75-((E98-Thresholds!$C$5)/(Thresholds!$D$5-Thresholds!$C$5))*0.249,IF(E98&lt;=Thresholds!$F$5,0.499-((E98-Thresholds!$E$5)/(Thresholds!$F$5-Thresholds!$E$5))*0.279,MAX(0.02,0.2-((E98-Thresholds!$G$5)/(Thresholds!$H$5-Thresholds!$G$5))*0.18)))),3)</f>
        <v>0.878</v>
      </c>
      <c r="M98" s="3">
        <f>ROUND(IF(F98&lt;=Thresholds!$B$6,1-(F98/Thresholds!$B$6)*0.24,IF(F98&lt;=Thresholds!$D$6,0.75-((F98-Thresholds!$C$6)/(Thresholds!$D$6-Thresholds!$C$6))*0.249,IF(F98&lt;=Thresholds!$F$6,0.499-((F98-Thresholds!$E$6)/(Thresholds!$F$6-Thresholds!$E$6))*0.279,MAX(0.02,0.2-((F98-Thresholds!$G$6)/(Thresholds!$H$6-Thresholds!$G$6))*0.18)))),3)</f>
        <v>0.80400000000000005</v>
      </c>
      <c r="N98" s="3">
        <f>ROUND(IF(G98&lt;=Thresholds!$B$7,1-(G98/Thresholds!$B$7)*0.24,IF(G98&lt;=Thresholds!$D$7,0.75-((G98-Thresholds!$C$7)/(Thresholds!$D$7-Thresholds!$C$7))*0.249,IF(G98&lt;=Thresholds!$F$7,0.499-((G98-Thresholds!$E$7)/(Thresholds!$F$7-Thresholds!$E$7))*0.279,MAX(0.02,0.2-((G98-Thresholds!$G$7)/(Thresholds!$H$7-Thresholds!$G$7))*0.18)))),3)</f>
        <v>0.81799999999999995</v>
      </c>
      <c r="O98" s="3">
        <f>ROUND(IF(H98&lt;=Thresholds!$B$8,1-(H98/Thresholds!$B$8)*0.24,IF(H98&lt;=Thresholds!$D$8,0.75-((H98-Thresholds!$C$8)/(Thresholds!$D$8-Thresholds!$C$8))*0.249,IF(H98&lt;=Thresholds!$F$8,0.499-((H98-Thresholds!$E$8)/(Thresholds!$F$8-Thresholds!$E$8))*0.279,MAX(0.02,0.2-((H98-Thresholds!$G$8)/(Thresholds!$H$8-Thresholds!$G$8))*0.18)))),3)</f>
        <v>0.91100000000000003</v>
      </c>
      <c r="P98" s="3">
        <f t="shared" si="3"/>
        <v>0.79900000000000004</v>
      </c>
      <c r="Q98" t="str">
        <f t="shared" si="4"/>
        <v>Healthy</v>
      </c>
      <c r="R98" s="4">
        <f t="shared" si="5"/>
        <v>1</v>
      </c>
      <c r="S98" t="str">
        <f>IF(AND(F98&gt;=10,F98&lt;=35,P98&gt;0.5),"ERROR_C98H98_POOR_CAP","OK")</f>
        <v>OK</v>
      </c>
    </row>
    <row r="99" spans="1:19">
      <c r="A99" t="s">
        <v>116</v>
      </c>
      <c r="B99" s="3">
        <v>607.601</v>
      </c>
      <c r="C99" s="3">
        <v>14.584</v>
      </c>
      <c r="D99" s="3">
        <v>49.819000000000003</v>
      </c>
      <c r="E99" s="3">
        <v>13.217000000000001</v>
      </c>
      <c r="F99" s="3">
        <v>0.69299999999999995</v>
      </c>
      <c r="G99" s="3">
        <v>241.74</v>
      </c>
      <c r="H99" s="3">
        <v>1068.8520000000001</v>
      </c>
      <c r="I99" s="3">
        <f>ROUND(IF(B99&lt;=Thresholds!$B$2,1-(B99/Thresholds!$B$2)*0.24,IF(B99&lt;=Thresholds!$D$2,0.75-((B99-Thresholds!$C$2)/(Thresholds!$D$2-Thresholds!$C$2))*0.249,IF(B99&lt;=Thresholds!$F$2,0.499-((B99-Thresholds!$E$2)/(Thresholds!$F$2-Thresholds!$E$2))*0.279,MAX(0.02,0.2-((B99-Thresholds!$G$2)/(Thresholds!$H$2-Thresholds!$G$2))*0.18)))),3)</f>
        <v>0.53900000000000003</v>
      </c>
      <c r="J99" s="3">
        <f>ROUND(IF(C99&lt;=Thresholds!$B$3,1-(C99/Thresholds!$B$3)*0.24,IF(C99&lt;=Thresholds!$D$3,0.75-((C99-Thresholds!$C$3)/(Thresholds!$D$3-Thresholds!$C$3))*0.249,IF(C99&lt;=Thresholds!$F$3,0.499-((C99-Thresholds!$E$3)/(Thresholds!$F$3-Thresholds!$E$3))*0.279,MAX(0.02,0.2-((C99-Thresholds!$G$3)/(Thresholds!$H$3-Thresholds!$G$3))*0.18)))),3)</f>
        <v>0.97099999999999997</v>
      </c>
      <c r="K99" s="3">
        <f>ROUND(IF(D99&lt;=Thresholds!$B$4,1-(D99/Thresholds!$B$4)*0.24,IF(D99&lt;=Thresholds!$D$4,0.75-((D99-Thresholds!$C$4)/(Thresholds!$D$4-Thresholds!$C$4))*0.249,IF(D99&lt;=Thresholds!$F$4,0.499-((D99-Thresholds!$E$4)/(Thresholds!$F$4-Thresholds!$E$4))*0.279,MAX(0.02,0.2-((D99-Thresholds!$G$4)/(Thresholds!$H$4-Thresholds!$G$4))*0.18)))),3)</f>
        <v>0.81599999999999995</v>
      </c>
      <c r="L99" s="3">
        <f>ROUND(IF(E99&lt;=Thresholds!$B$5,1-(E99/Thresholds!$B$5)*0.24,IF(E99&lt;=Thresholds!$D$5,0.75-((E99-Thresholds!$C$5)/(Thresholds!$D$5-Thresholds!$C$5))*0.249,IF(E99&lt;=Thresholds!$F$5,0.499-((E99-Thresholds!$E$5)/(Thresholds!$F$5-Thresholds!$E$5))*0.279,MAX(0.02,0.2-((E99-Thresholds!$G$5)/(Thresholds!$H$5-Thresholds!$G$5))*0.18)))),3)</f>
        <v>0.93700000000000006</v>
      </c>
      <c r="M99" s="3">
        <f>ROUND(IF(F99&lt;=Thresholds!$B$6,1-(F99/Thresholds!$B$6)*0.24,IF(F99&lt;=Thresholds!$D$6,0.75-((F99-Thresholds!$C$6)/(Thresholds!$D$6-Thresholds!$C$6))*0.249,IF(F99&lt;=Thresholds!$F$6,0.499-((F99-Thresholds!$E$6)/(Thresholds!$F$6-Thresholds!$E$6))*0.279,MAX(0.02,0.2-((F99-Thresholds!$G$6)/(Thresholds!$H$6-Thresholds!$G$6))*0.18)))),3)</f>
        <v>0.83399999999999996</v>
      </c>
      <c r="N99" s="3">
        <f>ROUND(IF(G99&lt;=Thresholds!$B$7,1-(G99/Thresholds!$B$7)*0.24,IF(G99&lt;=Thresholds!$D$7,0.75-((G99-Thresholds!$C$7)/(Thresholds!$D$7-Thresholds!$C$7))*0.249,IF(G99&lt;=Thresholds!$F$7,0.499-((G99-Thresholds!$E$7)/(Thresholds!$F$7-Thresholds!$E$7))*0.279,MAX(0.02,0.2-((G99-Thresholds!$G$7)/(Thresholds!$H$7-Thresholds!$G$7))*0.18)))),3)</f>
        <v>0.83399999999999996</v>
      </c>
      <c r="O99" s="3">
        <f>ROUND(IF(H99&lt;=Thresholds!$B$8,1-(H99/Thresholds!$B$8)*0.24,IF(H99&lt;=Thresholds!$D$8,0.75-((H99-Thresholds!$C$8)/(Thresholds!$D$8-Thresholds!$C$8))*0.249,IF(H99&lt;=Thresholds!$F$8,0.499-((H99-Thresholds!$E$8)/(Thresholds!$F$8-Thresholds!$E$8))*0.279,MAX(0.02,0.2-((H99-Thresholds!$G$8)/(Thresholds!$H$8-Thresholds!$G$8))*0.18)))),3)</f>
        <v>0.89700000000000002</v>
      </c>
      <c r="P99" s="3">
        <f t="shared" si="3"/>
        <v>0.53900000000000003</v>
      </c>
      <c r="Q99" t="str">
        <f t="shared" si="4"/>
        <v>Moderate</v>
      </c>
      <c r="R99" s="4">
        <f t="shared" si="5"/>
        <v>1</v>
      </c>
      <c r="S99" t="str">
        <f>IF(AND(F99&gt;=10,F99&lt;=35,P99&gt;0.5),"ERROR_C99H99_POOR_CAP","OK")</f>
        <v>OK</v>
      </c>
    </row>
    <row r="100" spans="1:19">
      <c r="A100" t="s">
        <v>117</v>
      </c>
      <c r="B100" s="3">
        <v>1604.837</v>
      </c>
      <c r="C100" s="3">
        <v>7.5869999999999997</v>
      </c>
      <c r="D100" s="3">
        <v>36.383000000000003</v>
      </c>
      <c r="E100" s="3">
        <v>24.102</v>
      </c>
      <c r="F100" s="3">
        <v>0.68899999999999995</v>
      </c>
      <c r="G100" s="3">
        <v>241.053</v>
      </c>
      <c r="H100" s="3">
        <v>1513.33</v>
      </c>
      <c r="I100" s="3">
        <f>ROUND(IF(B100&lt;=Thresholds!$B$2,1-(B100/Thresholds!$B$2)*0.24,IF(B100&lt;=Thresholds!$D$2,0.75-((B100-Thresholds!$C$2)/(Thresholds!$D$2-Thresholds!$C$2))*0.249,IF(B100&lt;=Thresholds!$F$2,0.499-((B100-Thresholds!$E$2)/(Thresholds!$F$2-Thresholds!$E$2))*0.279,MAX(0.02,0.2-((B100-Thresholds!$G$2)/(Thresholds!$H$2-Thresholds!$G$2))*0.18)))),3)</f>
        <v>0.27</v>
      </c>
      <c r="J100" s="3">
        <f>ROUND(IF(C100&lt;=Thresholds!$B$3,1-(C100/Thresholds!$B$3)*0.24,IF(C100&lt;=Thresholds!$D$3,0.75-((C100-Thresholds!$C$3)/(Thresholds!$D$3-Thresholds!$C$3))*0.249,IF(C100&lt;=Thresholds!$F$3,0.499-((C100-Thresholds!$E$3)/(Thresholds!$F$3-Thresholds!$E$3))*0.279,MAX(0.02,0.2-((C100-Thresholds!$G$3)/(Thresholds!$H$3-Thresholds!$G$3))*0.18)))),3)</f>
        <v>0.98499999999999999</v>
      </c>
      <c r="K100" s="3">
        <f>ROUND(IF(D100&lt;=Thresholds!$B$4,1-(D100/Thresholds!$B$4)*0.24,IF(D100&lt;=Thresholds!$D$4,0.75-((D100-Thresholds!$C$4)/(Thresholds!$D$4-Thresholds!$C$4))*0.249,IF(D100&lt;=Thresholds!$F$4,0.499-((D100-Thresholds!$E$4)/(Thresholds!$F$4-Thresholds!$E$4))*0.279,MAX(0.02,0.2-((D100-Thresholds!$G$4)/(Thresholds!$H$4-Thresholds!$G$4))*0.18)))),3)</f>
        <v>0.86599999999999999</v>
      </c>
      <c r="L100" s="3">
        <f>ROUND(IF(E100&lt;=Thresholds!$B$5,1-(E100/Thresholds!$B$5)*0.24,IF(E100&lt;=Thresholds!$D$5,0.75-((E100-Thresholds!$C$5)/(Thresholds!$D$5-Thresholds!$C$5))*0.249,IF(E100&lt;=Thresholds!$F$5,0.499-((E100-Thresholds!$E$5)/(Thresholds!$F$5-Thresholds!$E$5))*0.279,MAX(0.02,0.2-((E100-Thresholds!$G$5)/(Thresholds!$H$5-Thresholds!$G$5))*0.18)))),3)</f>
        <v>0.88400000000000001</v>
      </c>
      <c r="M100" s="3">
        <f>ROUND(IF(F100&lt;=Thresholds!$B$6,1-(F100/Thresholds!$B$6)*0.24,IF(F100&lt;=Thresholds!$D$6,0.75-((F100-Thresholds!$C$6)/(Thresholds!$D$6-Thresholds!$C$6))*0.249,IF(F100&lt;=Thresholds!$F$6,0.499-((F100-Thresholds!$E$6)/(Thresholds!$F$6-Thresholds!$E$6))*0.279,MAX(0.02,0.2-((F100-Thresholds!$G$6)/(Thresholds!$H$6-Thresholds!$G$6))*0.18)))),3)</f>
        <v>0.83499999999999996</v>
      </c>
      <c r="N100" s="3">
        <f>ROUND(IF(G100&lt;=Thresholds!$B$7,1-(G100/Thresholds!$B$7)*0.24,IF(G100&lt;=Thresholds!$D$7,0.75-((G100-Thresholds!$C$7)/(Thresholds!$D$7-Thresholds!$C$7))*0.249,IF(G100&lt;=Thresholds!$F$7,0.499-((G100-Thresholds!$E$7)/(Thresholds!$F$7-Thresholds!$E$7))*0.279,MAX(0.02,0.2-((G100-Thresholds!$G$7)/(Thresholds!$H$7-Thresholds!$G$7))*0.18)))),3)</f>
        <v>0.83499999999999996</v>
      </c>
      <c r="O100" s="3">
        <f>ROUND(IF(H100&lt;=Thresholds!$B$8,1-(H100/Thresholds!$B$8)*0.24,IF(H100&lt;=Thresholds!$D$8,0.75-((H100-Thresholds!$C$8)/(Thresholds!$D$8-Thresholds!$C$8))*0.249,IF(H100&lt;=Thresholds!$F$8,0.499-((H100-Thresholds!$E$8)/(Thresholds!$F$8-Thresholds!$E$8))*0.279,MAX(0.02,0.2-((H100-Thresholds!$G$8)/(Thresholds!$H$8-Thresholds!$G$8))*0.18)))),3)</f>
        <v>0.85499999999999998</v>
      </c>
      <c r="P100" s="3">
        <f t="shared" si="3"/>
        <v>0.27</v>
      </c>
      <c r="Q100" t="str">
        <f t="shared" si="4"/>
        <v>Poor</v>
      </c>
      <c r="R100" s="4">
        <f t="shared" si="5"/>
        <v>0</v>
      </c>
      <c r="S100" t="str">
        <f>IF(AND(F100&gt;=10,F100&lt;=35,P100&gt;0.5),"ERROR_C100H100_POOR_CAP","OK")</f>
        <v>OK</v>
      </c>
    </row>
    <row r="101" spans="1:19">
      <c r="A101" t="s">
        <v>118</v>
      </c>
      <c r="B101" s="3">
        <v>2944.0920000000001</v>
      </c>
      <c r="C101" s="3">
        <v>59.747999999999998</v>
      </c>
      <c r="D101" s="3">
        <v>41.506999999999998</v>
      </c>
      <c r="E101" s="3">
        <v>47.301000000000002</v>
      </c>
      <c r="F101" s="3">
        <v>0.36199999999999999</v>
      </c>
      <c r="G101" s="3">
        <v>220.352</v>
      </c>
      <c r="H101" s="3">
        <v>1663.174</v>
      </c>
      <c r="I101" s="3">
        <f>ROUND(IF(B101&lt;=Thresholds!$B$2,1-(B101/Thresholds!$B$2)*0.24,IF(B101&lt;=Thresholds!$D$2,0.75-((B101-Thresholds!$C$2)/(Thresholds!$D$2-Thresholds!$C$2))*0.249,IF(B101&lt;=Thresholds!$F$2,0.499-((B101-Thresholds!$E$2)/(Thresholds!$F$2-Thresholds!$E$2))*0.279,MAX(0.02,0.2-((B101-Thresholds!$G$2)/(Thresholds!$H$2-Thresholds!$G$2))*0.18)))),3)</f>
        <v>0.314</v>
      </c>
      <c r="J101" s="3">
        <f>ROUND(IF(C101&lt;=Thresholds!$B$3,1-(C101/Thresholds!$B$3)*0.24,IF(C101&lt;=Thresholds!$D$3,0.75-((C101-Thresholds!$C$3)/(Thresholds!$D$3-Thresholds!$C$3))*0.249,IF(C101&lt;=Thresholds!$F$3,0.499-((C101-Thresholds!$E$3)/(Thresholds!$F$3-Thresholds!$E$3))*0.279,MAX(0.02,0.2-((C101-Thresholds!$G$3)/(Thresholds!$H$3-Thresholds!$G$3))*0.18)))),3)</f>
        <v>0.88100000000000001</v>
      </c>
      <c r="K101" s="3">
        <f>ROUND(IF(D101&lt;=Thresholds!$B$4,1-(D101/Thresholds!$B$4)*0.24,IF(D101&lt;=Thresholds!$D$4,0.75-((D101-Thresholds!$C$4)/(Thresholds!$D$4-Thresholds!$C$4))*0.249,IF(D101&lt;=Thresholds!$F$4,0.499-((D101-Thresholds!$E$4)/(Thresholds!$F$4-Thresholds!$E$4))*0.279,MAX(0.02,0.2-((D101-Thresholds!$G$4)/(Thresholds!$H$4-Thresholds!$G$4))*0.18)))),3)</f>
        <v>0.84699999999999998</v>
      </c>
      <c r="L101" s="3">
        <f>ROUND(IF(E101&lt;=Thresholds!$B$5,1-(E101/Thresholds!$B$5)*0.24,IF(E101&lt;=Thresholds!$D$5,0.75-((E101-Thresholds!$C$5)/(Thresholds!$D$5-Thresholds!$C$5))*0.249,IF(E101&lt;=Thresholds!$F$5,0.499-((E101-Thresholds!$E$5)/(Thresholds!$F$5-Thresholds!$E$5))*0.279,MAX(0.02,0.2-((E101-Thresholds!$G$5)/(Thresholds!$H$5-Thresholds!$G$5))*0.18)))),3)</f>
        <v>0.77300000000000002</v>
      </c>
      <c r="M101" s="3">
        <f>ROUND(IF(F101&lt;=Thresholds!$B$6,1-(F101/Thresholds!$B$6)*0.24,IF(F101&lt;=Thresholds!$D$6,0.75-((F101-Thresholds!$C$6)/(Thresholds!$D$6-Thresholds!$C$6))*0.249,IF(F101&lt;=Thresholds!$F$6,0.499-((F101-Thresholds!$E$6)/(Thresholds!$F$6-Thresholds!$E$6))*0.279,MAX(0.02,0.2-((F101-Thresholds!$G$6)/(Thresholds!$H$6-Thresholds!$G$6))*0.18)))),3)</f>
        <v>0.91300000000000003</v>
      </c>
      <c r="N101" s="3">
        <f>ROUND(IF(G101&lt;=Thresholds!$B$7,1-(G101/Thresholds!$B$7)*0.24,IF(G101&lt;=Thresholds!$D$7,0.75-((G101-Thresholds!$C$7)/(Thresholds!$D$7-Thresholds!$C$7))*0.249,IF(G101&lt;=Thresholds!$F$7,0.499-((G101-Thresholds!$E$7)/(Thresholds!$F$7-Thresholds!$E$7))*0.279,MAX(0.02,0.2-((G101-Thresholds!$G$7)/(Thresholds!$H$7-Thresholds!$G$7))*0.18)))),3)</f>
        <v>0.84899999999999998</v>
      </c>
      <c r="O101" s="3">
        <f>ROUND(IF(H101&lt;=Thresholds!$B$8,1-(H101/Thresholds!$B$8)*0.24,IF(H101&lt;=Thresholds!$D$8,0.75-((H101-Thresholds!$C$8)/(Thresholds!$D$8-Thresholds!$C$8))*0.249,IF(H101&lt;=Thresholds!$F$8,0.499-((H101-Thresholds!$E$8)/(Thresholds!$F$8-Thresholds!$E$8))*0.279,MAX(0.02,0.2-((H101-Thresholds!$G$8)/(Thresholds!$H$8-Thresholds!$G$8))*0.18)))),3)</f>
        <v>0.84</v>
      </c>
      <c r="P101" s="3">
        <f t="shared" si="3"/>
        <v>0.314</v>
      </c>
      <c r="Q101" t="str">
        <f t="shared" si="4"/>
        <v>Poor</v>
      </c>
      <c r="R101" s="4">
        <f t="shared" si="5"/>
        <v>0</v>
      </c>
      <c r="S101" t="str">
        <f>IF(AND(F101&gt;=10,F101&lt;=35,P101&gt;0.5),"ERROR_C101H101_POOR_CAP","OK")</f>
        <v>OK</v>
      </c>
    </row>
    <row r="102" spans="1:19">
      <c r="A102" t="s">
        <v>119</v>
      </c>
      <c r="B102" s="3">
        <v>33.707999999999998</v>
      </c>
      <c r="C102" s="3">
        <v>52.545999999999999</v>
      </c>
      <c r="D102" s="3">
        <v>11.881</v>
      </c>
      <c r="E102" s="3">
        <v>47.447000000000003</v>
      </c>
      <c r="F102" s="3">
        <v>0.33900000000000002</v>
      </c>
      <c r="G102" s="3">
        <v>181.298</v>
      </c>
      <c r="H102" s="3">
        <v>355.83100000000002</v>
      </c>
      <c r="I102" s="3">
        <f>ROUND(IF(B102&lt;=Thresholds!$B$2,1-(B102/Thresholds!$B$2)*0.24,IF(B102&lt;=Thresholds!$D$2,0.75-((B102-Thresholds!$C$2)/(Thresholds!$D$2-Thresholds!$C$2))*0.249,IF(B102&lt;=Thresholds!$F$2,0.499-((B102-Thresholds!$E$2)/(Thresholds!$F$2-Thresholds!$E$2))*0.279,MAX(0.02,0.2-((B102-Thresholds!$G$2)/(Thresholds!$H$2-Thresholds!$G$2))*0.18)))),3)</f>
        <v>0.91900000000000004</v>
      </c>
      <c r="J102" s="3">
        <f>ROUND(IF(C102&lt;=Thresholds!$B$3,1-(C102/Thresholds!$B$3)*0.24,IF(C102&lt;=Thresholds!$D$3,0.75-((C102-Thresholds!$C$3)/(Thresholds!$D$3-Thresholds!$C$3))*0.249,IF(C102&lt;=Thresholds!$F$3,0.499-((C102-Thresholds!$E$3)/(Thresholds!$F$3-Thresholds!$E$3))*0.279,MAX(0.02,0.2-((C102-Thresholds!$G$3)/(Thresholds!$H$3-Thresholds!$G$3))*0.18)))),3)</f>
        <v>0.89500000000000002</v>
      </c>
      <c r="K102" s="3">
        <f>ROUND(IF(D102&lt;=Thresholds!$B$4,1-(D102/Thresholds!$B$4)*0.24,IF(D102&lt;=Thresholds!$D$4,0.75-((D102-Thresholds!$C$4)/(Thresholds!$D$4-Thresholds!$C$4))*0.249,IF(D102&lt;=Thresholds!$F$4,0.499-((D102-Thresholds!$E$4)/(Thresholds!$F$4-Thresholds!$E$4))*0.279,MAX(0.02,0.2-((D102-Thresholds!$G$4)/(Thresholds!$H$4-Thresholds!$G$4))*0.18)))),3)</f>
        <v>0.95599999999999996</v>
      </c>
      <c r="L102" s="3">
        <f>ROUND(IF(E102&lt;=Thresholds!$B$5,1-(E102/Thresholds!$B$5)*0.24,IF(E102&lt;=Thresholds!$D$5,0.75-((E102-Thresholds!$C$5)/(Thresholds!$D$5-Thresholds!$C$5))*0.249,IF(E102&lt;=Thresholds!$F$5,0.499-((E102-Thresholds!$E$5)/(Thresholds!$F$5-Thresholds!$E$5))*0.279,MAX(0.02,0.2-((E102-Thresholds!$G$5)/(Thresholds!$H$5-Thresholds!$G$5))*0.18)))),3)</f>
        <v>0.77200000000000002</v>
      </c>
      <c r="M102" s="3">
        <f>ROUND(IF(F102&lt;=Thresholds!$B$6,1-(F102/Thresholds!$B$6)*0.24,IF(F102&lt;=Thresholds!$D$6,0.75-((F102-Thresholds!$C$6)/(Thresholds!$D$6-Thresholds!$C$6))*0.249,IF(F102&lt;=Thresholds!$F$6,0.499-((F102-Thresholds!$E$6)/(Thresholds!$F$6-Thresholds!$E$6))*0.279,MAX(0.02,0.2-((F102-Thresholds!$G$6)/(Thresholds!$H$6-Thresholds!$G$6))*0.18)))),3)</f>
        <v>0.91900000000000004</v>
      </c>
      <c r="N102" s="3">
        <f>ROUND(IF(G102&lt;=Thresholds!$B$7,1-(G102/Thresholds!$B$7)*0.24,IF(G102&lt;=Thresholds!$D$7,0.75-((G102-Thresholds!$C$7)/(Thresholds!$D$7-Thresholds!$C$7))*0.249,IF(G102&lt;=Thresholds!$F$7,0.499-((G102-Thresholds!$E$7)/(Thresholds!$F$7-Thresholds!$E$7))*0.279,MAX(0.02,0.2-((G102-Thresholds!$G$7)/(Thresholds!$H$7-Thresholds!$G$7))*0.18)))),3)</f>
        <v>0.876</v>
      </c>
      <c r="O102" s="3">
        <f>ROUND(IF(H102&lt;=Thresholds!$B$8,1-(H102/Thresholds!$B$8)*0.24,IF(H102&lt;=Thresholds!$D$8,0.75-((H102-Thresholds!$C$8)/(Thresholds!$D$8-Thresholds!$C$8))*0.249,IF(H102&lt;=Thresholds!$F$8,0.499-((H102-Thresholds!$E$8)/(Thresholds!$F$8-Thresholds!$E$8))*0.279,MAX(0.02,0.2-((H102-Thresholds!$G$8)/(Thresholds!$H$8-Thresholds!$G$8))*0.18)))),3)</f>
        <v>0.96599999999999997</v>
      </c>
      <c r="P102" s="3">
        <f t="shared" si="3"/>
        <v>0.77200000000000002</v>
      </c>
      <c r="Q102" t="str">
        <f t="shared" si="4"/>
        <v>Healthy</v>
      </c>
      <c r="R102" s="4">
        <f t="shared" si="5"/>
        <v>1</v>
      </c>
      <c r="S102" t="str">
        <f>IF(AND(F102&gt;=10,F102&lt;=35,P102&gt;0.5),"ERROR_C102H102_POOR_CAP","OK")</f>
        <v>OK</v>
      </c>
    </row>
    <row r="103" spans="1:19">
      <c r="A103" t="s">
        <v>120</v>
      </c>
      <c r="B103" s="3">
        <v>17.888000000000002</v>
      </c>
      <c r="C103" s="3">
        <v>57.715000000000003</v>
      </c>
      <c r="D103" s="3">
        <v>44.652999999999999</v>
      </c>
      <c r="E103" s="3">
        <v>37.798999999999999</v>
      </c>
      <c r="F103" s="3">
        <v>2.2450000000000001</v>
      </c>
      <c r="G103" s="3">
        <v>156.86000000000001</v>
      </c>
      <c r="H103" s="3">
        <v>1887.8889999999999</v>
      </c>
      <c r="I103" s="3">
        <f>ROUND(IF(B103&lt;=Thresholds!$B$2,1-(B103/Thresholds!$B$2)*0.24,IF(B103&lt;=Thresholds!$D$2,0.75-((B103-Thresholds!$C$2)/(Thresholds!$D$2-Thresholds!$C$2))*0.249,IF(B103&lt;=Thresholds!$F$2,0.499-((B103-Thresholds!$E$2)/(Thresholds!$F$2-Thresholds!$E$2))*0.279,MAX(0.02,0.2-((B103-Thresholds!$G$2)/(Thresholds!$H$2-Thresholds!$G$2))*0.18)))),3)</f>
        <v>0.95699999999999996</v>
      </c>
      <c r="J103" s="3">
        <f>ROUND(IF(C103&lt;=Thresholds!$B$3,1-(C103/Thresholds!$B$3)*0.24,IF(C103&lt;=Thresholds!$D$3,0.75-((C103-Thresholds!$C$3)/(Thresholds!$D$3-Thresholds!$C$3))*0.249,IF(C103&lt;=Thresholds!$F$3,0.499-((C103-Thresholds!$E$3)/(Thresholds!$F$3-Thresholds!$E$3))*0.279,MAX(0.02,0.2-((C103-Thresholds!$G$3)/(Thresholds!$H$3-Thresholds!$G$3))*0.18)))),3)</f>
        <v>0.88500000000000001</v>
      </c>
      <c r="K103" s="3">
        <f>ROUND(IF(D103&lt;=Thresholds!$B$4,1-(D103/Thresholds!$B$4)*0.24,IF(D103&lt;=Thresholds!$D$4,0.75-((D103-Thresholds!$C$4)/(Thresholds!$D$4-Thresholds!$C$4))*0.249,IF(D103&lt;=Thresholds!$F$4,0.499-((D103-Thresholds!$E$4)/(Thresholds!$F$4-Thresholds!$E$4))*0.279,MAX(0.02,0.2-((D103-Thresholds!$G$4)/(Thresholds!$H$4-Thresholds!$G$4))*0.18)))),3)</f>
        <v>0.83499999999999996</v>
      </c>
      <c r="L103" s="3">
        <f>ROUND(IF(E103&lt;=Thresholds!$B$5,1-(E103/Thresholds!$B$5)*0.24,IF(E103&lt;=Thresholds!$D$5,0.75-((E103-Thresholds!$C$5)/(Thresholds!$D$5-Thresholds!$C$5))*0.249,IF(E103&lt;=Thresholds!$F$5,0.499-((E103-Thresholds!$E$5)/(Thresholds!$F$5-Thresholds!$E$5))*0.279,MAX(0.02,0.2-((E103-Thresholds!$G$5)/(Thresholds!$H$5-Thresholds!$G$5))*0.18)))),3)</f>
        <v>0.81899999999999995</v>
      </c>
      <c r="M103" s="3">
        <f>ROUND(IF(F103&lt;=Thresholds!$B$6,1-(F103/Thresholds!$B$6)*0.24,IF(F103&lt;=Thresholds!$D$6,0.75-((F103-Thresholds!$C$6)/(Thresholds!$D$6-Thresholds!$C$6))*0.249,IF(F103&lt;=Thresholds!$F$6,0.499-((F103-Thresholds!$E$6)/(Thresholds!$F$6-Thresholds!$E$6))*0.279,MAX(0.02,0.2-((F103-Thresholds!$G$6)/(Thresholds!$H$6-Thresholds!$G$6))*0.18)))),3)</f>
        <v>0.71199999999999997</v>
      </c>
      <c r="N103" s="3">
        <f>ROUND(IF(G103&lt;=Thresholds!$B$7,1-(G103/Thresholds!$B$7)*0.24,IF(G103&lt;=Thresholds!$D$7,0.75-((G103-Thresholds!$C$7)/(Thresholds!$D$7-Thresholds!$C$7))*0.249,IF(G103&lt;=Thresholds!$F$7,0.499-((G103-Thresholds!$E$7)/(Thresholds!$F$7-Thresholds!$E$7))*0.279,MAX(0.02,0.2-((G103-Thresholds!$G$7)/(Thresholds!$H$7-Thresholds!$G$7))*0.18)))),3)</f>
        <v>0.89200000000000002</v>
      </c>
      <c r="O103" s="3">
        <f>ROUND(IF(H103&lt;=Thresholds!$B$8,1-(H103/Thresholds!$B$8)*0.24,IF(H103&lt;=Thresholds!$D$8,0.75-((H103-Thresholds!$C$8)/(Thresholds!$D$8-Thresholds!$C$8))*0.249,IF(H103&lt;=Thresholds!$F$8,0.499-((H103-Thresholds!$E$8)/(Thresholds!$F$8-Thresholds!$E$8))*0.279,MAX(0.02,0.2-((H103-Thresholds!$G$8)/(Thresholds!$H$8-Thresholds!$G$8))*0.18)))),3)</f>
        <v>0.81899999999999995</v>
      </c>
      <c r="P103" s="3">
        <f t="shared" si="3"/>
        <v>0.71199999999999997</v>
      </c>
      <c r="Q103" t="str">
        <f t="shared" si="4"/>
        <v>Moderate</v>
      </c>
      <c r="R103" s="4">
        <f t="shared" si="5"/>
        <v>1</v>
      </c>
      <c r="S103" t="str">
        <f>IF(AND(F103&gt;=10,F103&lt;=35,P103&gt;0.5),"ERROR_C103H103_POOR_CAP","OK")</f>
        <v>OK</v>
      </c>
    </row>
    <row r="104" spans="1:19">
      <c r="A104" t="s">
        <v>121</v>
      </c>
      <c r="B104" s="3">
        <v>960.48800000000006</v>
      </c>
      <c r="C104" s="3">
        <v>76.183999999999997</v>
      </c>
      <c r="D104" s="3">
        <v>61.237000000000002</v>
      </c>
      <c r="E104" s="3">
        <v>15.788</v>
      </c>
      <c r="F104" s="3">
        <v>0.70599999999999996</v>
      </c>
      <c r="G104" s="3">
        <v>89.742000000000004</v>
      </c>
      <c r="H104" s="3">
        <v>1181.153</v>
      </c>
      <c r="I104" s="3">
        <f>ROUND(IF(B104&lt;=Thresholds!$B$2,1-(B104/Thresholds!$B$2)*0.24,IF(B104&lt;=Thresholds!$D$2,0.75-((B104-Thresholds!$C$2)/(Thresholds!$D$2-Thresholds!$C$2))*0.249,IF(B104&lt;=Thresholds!$F$2,0.499-((B104-Thresholds!$E$2)/(Thresholds!$F$2-Thresholds!$E$2))*0.279,MAX(0.02,0.2-((B104-Thresholds!$G$2)/(Thresholds!$H$2-Thresholds!$G$2))*0.18)))),3)</f>
        <v>0.433</v>
      </c>
      <c r="J104" s="3">
        <f>ROUND(IF(C104&lt;=Thresholds!$B$3,1-(C104/Thresholds!$B$3)*0.24,IF(C104&lt;=Thresholds!$D$3,0.75-((C104-Thresholds!$C$3)/(Thresholds!$D$3-Thresholds!$C$3))*0.249,IF(C104&lt;=Thresholds!$F$3,0.499-((C104-Thresholds!$E$3)/(Thresholds!$F$3-Thresholds!$E$3))*0.279,MAX(0.02,0.2-((C104-Thresholds!$G$3)/(Thresholds!$H$3-Thresholds!$G$3))*0.18)))),3)</f>
        <v>0.84799999999999998</v>
      </c>
      <c r="K104" s="3">
        <f>ROUND(IF(D104&lt;=Thresholds!$B$4,1-(D104/Thresholds!$B$4)*0.24,IF(D104&lt;=Thresholds!$D$4,0.75-((D104-Thresholds!$C$4)/(Thresholds!$D$4-Thresholds!$C$4))*0.249,IF(D104&lt;=Thresholds!$F$4,0.499-((D104-Thresholds!$E$4)/(Thresholds!$F$4-Thresholds!$E$4))*0.279,MAX(0.02,0.2-((D104-Thresholds!$G$4)/(Thresholds!$H$4-Thresholds!$G$4))*0.18)))),3)</f>
        <v>0.77400000000000002</v>
      </c>
      <c r="L104" s="3">
        <f>ROUND(IF(E104&lt;=Thresholds!$B$5,1-(E104/Thresholds!$B$5)*0.24,IF(E104&lt;=Thresholds!$D$5,0.75-((E104-Thresholds!$C$5)/(Thresholds!$D$5-Thresholds!$C$5))*0.249,IF(E104&lt;=Thresholds!$F$5,0.499-((E104-Thresholds!$E$5)/(Thresholds!$F$5-Thresholds!$E$5))*0.279,MAX(0.02,0.2-((E104-Thresholds!$G$5)/(Thresholds!$H$5-Thresholds!$G$5))*0.18)))),3)</f>
        <v>0.92400000000000004</v>
      </c>
      <c r="M104" s="3">
        <f>ROUND(IF(F104&lt;=Thresholds!$B$6,1-(F104/Thresholds!$B$6)*0.24,IF(F104&lt;=Thresholds!$D$6,0.75-((F104-Thresholds!$C$6)/(Thresholds!$D$6-Thresholds!$C$6))*0.249,IF(F104&lt;=Thresholds!$F$6,0.499-((F104-Thresholds!$E$6)/(Thresholds!$F$6-Thresholds!$E$6))*0.279,MAX(0.02,0.2-((F104-Thresholds!$G$6)/(Thresholds!$H$6-Thresholds!$G$6))*0.18)))),3)</f>
        <v>0.83099999999999996</v>
      </c>
      <c r="N104" s="3">
        <f>ROUND(IF(G104&lt;=Thresholds!$B$7,1-(G104/Thresholds!$B$7)*0.24,IF(G104&lt;=Thresholds!$D$7,0.75-((G104-Thresholds!$C$7)/(Thresholds!$D$7-Thresholds!$C$7))*0.249,IF(G104&lt;=Thresholds!$F$7,0.499-((G104-Thresholds!$E$7)/(Thresholds!$F$7-Thresholds!$E$7))*0.279,MAX(0.02,0.2-((G104-Thresholds!$G$7)/(Thresholds!$H$7-Thresholds!$G$7))*0.18)))),3)</f>
        <v>0.93799999999999994</v>
      </c>
      <c r="O104" s="3">
        <f>ROUND(IF(H104&lt;=Thresholds!$B$8,1-(H104/Thresholds!$B$8)*0.24,IF(H104&lt;=Thresholds!$D$8,0.75-((H104-Thresholds!$C$8)/(Thresholds!$D$8-Thresholds!$C$8))*0.249,IF(H104&lt;=Thresholds!$F$8,0.499-((H104-Thresholds!$E$8)/(Thresholds!$F$8-Thresholds!$E$8))*0.279,MAX(0.02,0.2-((H104-Thresholds!$G$8)/(Thresholds!$H$8-Thresholds!$G$8))*0.18)))),3)</f>
        <v>0.88700000000000001</v>
      </c>
      <c r="P104" s="3">
        <f t="shared" si="3"/>
        <v>0.433</v>
      </c>
      <c r="Q104" t="str">
        <f t="shared" si="4"/>
        <v>Poor</v>
      </c>
      <c r="R104" s="4">
        <f t="shared" si="5"/>
        <v>0</v>
      </c>
      <c r="S104" t="str">
        <f>IF(AND(F104&gt;=10,F104&lt;=35,P104&gt;0.5),"ERROR_C104H104_POOR_CAP","OK")</f>
        <v>OK</v>
      </c>
    </row>
    <row r="105" spans="1:19">
      <c r="A105" t="s">
        <v>122</v>
      </c>
      <c r="B105" s="3">
        <v>39.896999999999998</v>
      </c>
      <c r="C105" s="3">
        <v>135.11099999999999</v>
      </c>
      <c r="D105" s="3">
        <v>43.067999999999998</v>
      </c>
      <c r="E105" s="3">
        <v>5.3760000000000003</v>
      </c>
      <c r="F105" s="3">
        <v>0.312</v>
      </c>
      <c r="G105" s="3">
        <v>2554.0430000000001</v>
      </c>
      <c r="H105" s="3">
        <v>2378.9009999999998</v>
      </c>
      <c r="I105" s="3">
        <f>ROUND(IF(B105&lt;=Thresholds!$B$2,1-(B105/Thresholds!$B$2)*0.24,IF(B105&lt;=Thresholds!$D$2,0.75-((B105-Thresholds!$C$2)/(Thresholds!$D$2-Thresholds!$C$2))*0.249,IF(B105&lt;=Thresholds!$F$2,0.499-((B105-Thresholds!$E$2)/(Thresholds!$F$2-Thresholds!$E$2))*0.279,MAX(0.02,0.2-((B105-Thresholds!$G$2)/(Thresholds!$H$2-Thresholds!$G$2))*0.18)))),3)</f>
        <v>0.90400000000000003</v>
      </c>
      <c r="J105" s="3">
        <f>ROUND(IF(C105&lt;=Thresholds!$B$3,1-(C105/Thresholds!$B$3)*0.24,IF(C105&lt;=Thresholds!$D$3,0.75-((C105-Thresholds!$C$3)/(Thresholds!$D$3-Thresholds!$C$3))*0.249,IF(C105&lt;=Thresholds!$F$3,0.499-((C105-Thresholds!$E$3)/(Thresholds!$F$3-Thresholds!$E$3))*0.279,MAX(0.02,0.2-((C105-Thresholds!$G$3)/(Thresholds!$H$3-Thresholds!$G$3))*0.18)))),3)</f>
        <v>0.73699999999999999</v>
      </c>
      <c r="K105" s="3">
        <f>ROUND(IF(D105&lt;=Thresholds!$B$4,1-(D105/Thresholds!$B$4)*0.24,IF(D105&lt;=Thresholds!$D$4,0.75-((D105-Thresholds!$C$4)/(Thresholds!$D$4-Thresholds!$C$4))*0.249,IF(D105&lt;=Thresholds!$F$4,0.499-((D105-Thresholds!$E$4)/(Thresholds!$F$4-Thresholds!$E$4))*0.279,MAX(0.02,0.2-((D105-Thresholds!$G$4)/(Thresholds!$H$4-Thresholds!$G$4))*0.18)))),3)</f>
        <v>0.84099999999999997</v>
      </c>
      <c r="L105" s="3">
        <f>ROUND(IF(E105&lt;=Thresholds!$B$5,1-(E105/Thresholds!$B$5)*0.24,IF(E105&lt;=Thresholds!$D$5,0.75-((E105-Thresholds!$C$5)/(Thresholds!$D$5-Thresholds!$C$5))*0.249,IF(E105&lt;=Thresholds!$F$5,0.499-((E105-Thresholds!$E$5)/(Thresholds!$F$5-Thresholds!$E$5))*0.279,MAX(0.02,0.2-((E105-Thresholds!$G$5)/(Thresholds!$H$5-Thresholds!$G$5))*0.18)))),3)</f>
        <v>0.97399999999999998</v>
      </c>
      <c r="M105" s="3">
        <f>ROUND(IF(F105&lt;=Thresholds!$B$6,1-(F105/Thresholds!$B$6)*0.24,IF(F105&lt;=Thresholds!$D$6,0.75-((F105-Thresholds!$C$6)/(Thresholds!$D$6-Thresholds!$C$6))*0.249,IF(F105&lt;=Thresholds!$F$6,0.499-((F105-Thresholds!$E$6)/(Thresholds!$F$6-Thresholds!$E$6))*0.279,MAX(0.02,0.2-((F105-Thresholds!$G$6)/(Thresholds!$H$6-Thresholds!$G$6))*0.18)))),3)</f>
        <v>0.92500000000000004</v>
      </c>
      <c r="N105" s="3">
        <f>ROUND(IF(G105&lt;=Thresholds!$B$7,1-(G105/Thresholds!$B$7)*0.24,IF(G105&lt;=Thresholds!$D$7,0.75-((G105-Thresholds!$C$7)/(Thresholds!$D$7-Thresholds!$C$7))*0.249,IF(G105&lt;=Thresholds!$F$7,0.499-((G105-Thresholds!$E$7)/(Thresholds!$F$7-Thresholds!$E$7))*0.279,MAX(0.02,0.2-((G105-Thresholds!$G$7)/(Thresholds!$H$7-Thresholds!$G$7))*0.18)))),3)</f>
        <v>0.34799999999999998</v>
      </c>
      <c r="O105" s="3">
        <f>ROUND(IF(H105&lt;=Thresholds!$B$8,1-(H105/Thresholds!$B$8)*0.24,IF(H105&lt;=Thresholds!$D$8,0.75-((H105-Thresholds!$C$8)/(Thresholds!$D$8-Thresholds!$C$8))*0.249,IF(H105&lt;=Thresholds!$F$8,0.499-((H105-Thresholds!$E$8)/(Thresholds!$F$8-Thresholds!$E$8))*0.279,MAX(0.02,0.2-((H105-Thresholds!$G$8)/(Thresholds!$H$8-Thresholds!$G$8))*0.18)))),3)</f>
        <v>0.77200000000000002</v>
      </c>
      <c r="P105" s="3">
        <f t="shared" si="3"/>
        <v>0.34799999999999998</v>
      </c>
      <c r="Q105" t="str">
        <f t="shared" si="4"/>
        <v>Poor</v>
      </c>
      <c r="R105" s="4">
        <f t="shared" si="5"/>
        <v>0</v>
      </c>
      <c r="S105" t="str">
        <f>IF(AND(F105&gt;=10,F105&lt;=35,P105&gt;0.5),"ERROR_C105H105_POOR_CAP","OK")</f>
        <v>OK</v>
      </c>
    </row>
    <row r="106" spans="1:19">
      <c r="A106" t="s">
        <v>123</v>
      </c>
      <c r="B106" s="3">
        <v>28.138999999999999</v>
      </c>
      <c r="C106" s="3">
        <v>20.355</v>
      </c>
      <c r="D106" s="3">
        <v>38.113</v>
      </c>
      <c r="E106" s="3">
        <v>5.7590000000000003</v>
      </c>
      <c r="F106" s="3">
        <v>0.77700000000000002</v>
      </c>
      <c r="G106" s="3">
        <v>86.38</v>
      </c>
      <c r="H106" s="3">
        <v>637.88400000000001</v>
      </c>
      <c r="I106" s="3">
        <f>ROUND(IF(B106&lt;=Thresholds!$B$2,1-(B106/Thresholds!$B$2)*0.24,IF(B106&lt;=Thresholds!$D$2,0.75-((B106-Thresholds!$C$2)/(Thresholds!$D$2-Thresholds!$C$2))*0.249,IF(B106&lt;=Thresholds!$F$2,0.499-((B106-Thresholds!$E$2)/(Thresholds!$F$2-Thresholds!$E$2))*0.279,MAX(0.02,0.2-((B106-Thresholds!$G$2)/(Thresholds!$H$2-Thresholds!$G$2))*0.18)))),3)</f>
        <v>0.93200000000000005</v>
      </c>
      <c r="J106" s="3">
        <f>ROUND(IF(C106&lt;=Thresholds!$B$3,1-(C106/Thresholds!$B$3)*0.24,IF(C106&lt;=Thresholds!$D$3,0.75-((C106-Thresholds!$C$3)/(Thresholds!$D$3-Thresholds!$C$3))*0.249,IF(C106&lt;=Thresholds!$F$3,0.499-((C106-Thresholds!$E$3)/(Thresholds!$F$3-Thresholds!$E$3))*0.279,MAX(0.02,0.2-((C106-Thresholds!$G$3)/(Thresholds!$H$3-Thresholds!$G$3))*0.18)))),3)</f>
        <v>0.95899999999999996</v>
      </c>
      <c r="K106" s="3">
        <f>ROUND(IF(D106&lt;=Thresholds!$B$4,1-(D106/Thresholds!$B$4)*0.24,IF(D106&lt;=Thresholds!$D$4,0.75-((D106-Thresholds!$C$4)/(Thresholds!$D$4-Thresholds!$C$4))*0.249,IF(D106&lt;=Thresholds!$F$4,0.499-((D106-Thresholds!$E$4)/(Thresholds!$F$4-Thresholds!$E$4))*0.279,MAX(0.02,0.2-((D106-Thresholds!$G$4)/(Thresholds!$H$4-Thresholds!$G$4))*0.18)))),3)</f>
        <v>0.85899999999999999</v>
      </c>
      <c r="L106" s="3">
        <f>ROUND(IF(E106&lt;=Thresholds!$B$5,1-(E106/Thresholds!$B$5)*0.24,IF(E106&lt;=Thresholds!$D$5,0.75-((E106-Thresholds!$C$5)/(Thresholds!$D$5-Thresholds!$C$5))*0.249,IF(E106&lt;=Thresholds!$F$5,0.499-((E106-Thresholds!$E$5)/(Thresholds!$F$5-Thresholds!$E$5))*0.279,MAX(0.02,0.2-((E106-Thresholds!$G$5)/(Thresholds!$H$5-Thresholds!$G$5))*0.18)))),3)</f>
        <v>0.97199999999999998</v>
      </c>
      <c r="M106" s="3">
        <f>ROUND(IF(F106&lt;=Thresholds!$B$6,1-(F106/Thresholds!$B$6)*0.24,IF(F106&lt;=Thresholds!$D$6,0.75-((F106-Thresholds!$C$6)/(Thresholds!$D$6-Thresholds!$C$6))*0.249,IF(F106&lt;=Thresholds!$F$6,0.499-((F106-Thresholds!$E$6)/(Thresholds!$F$6-Thresholds!$E$6))*0.279,MAX(0.02,0.2-((F106-Thresholds!$G$6)/(Thresholds!$H$6-Thresholds!$G$6))*0.18)))),3)</f>
        <v>0.81399999999999995</v>
      </c>
      <c r="N106" s="3">
        <f>ROUND(IF(G106&lt;=Thresholds!$B$7,1-(G106/Thresholds!$B$7)*0.24,IF(G106&lt;=Thresholds!$D$7,0.75-((G106-Thresholds!$C$7)/(Thresholds!$D$7-Thresholds!$C$7))*0.249,IF(G106&lt;=Thresholds!$F$7,0.499-((G106-Thresholds!$E$7)/(Thresholds!$F$7-Thresholds!$E$7))*0.279,MAX(0.02,0.2-((G106-Thresholds!$G$7)/(Thresholds!$H$7-Thresholds!$G$7))*0.18)))),3)</f>
        <v>0.94099999999999995</v>
      </c>
      <c r="O106" s="3">
        <f>ROUND(IF(H106&lt;=Thresholds!$B$8,1-(H106/Thresholds!$B$8)*0.24,IF(H106&lt;=Thresholds!$D$8,0.75-((H106-Thresholds!$C$8)/(Thresholds!$D$8-Thresholds!$C$8))*0.249,IF(H106&lt;=Thresholds!$F$8,0.499-((H106-Thresholds!$E$8)/(Thresholds!$F$8-Thresholds!$E$8))*0.279,MAX(0.02,0.2-((H106-Thresholds!$G$8)/(Thresholds!$H$8-Thresholds!$G$8))*0.18)))),3)</f>
        <v>0.93899999999999995</v>
      </c>
      <c r="P106" s="3">
        <f t="shared" si="3"/>
        <v>0.81399999999999995</v>
      </c>
      <c r="Q106" t="str">
        <f t="shared" si="4"/>
        <v>Healthy</v>
      </c>
      <c r="R106" s="4">
        <f t="shared" si="5"/>
        <v>1</v>
      </c>
      <c r="S106" t="str">
        <f>IF(AND(F106&gt;=10,F106&lt;=35,P106&gt;0.5),"ERROR_C106H106_POOR_CAP","OK")</f>
        <v>OK</v>
      </c>
    </row>
    <row r="107" spans="1:19">
      <c r="A107" t="s">
        <v>124</v>
      </c>
      <c r="B107" s="3">
        <v>27.135000000000002</v>
      </c>
      <c r="C107" s="3">
        <v>94.278000000000006</v>
      </c>
      <c r="D107" s="3">
        <v>51.948999999999998</v>
      </c>
      <c r="E107" s="3">
        <v>30.809000000000001</v>
      </c>
      <c r="F107" s="3">
        <v>0.313</v>
      </c>
      <c r="G107" s="3">
        <v>344.68900000000002</v>
      </c>
      <c r="H107" s="3">
        <v>3310.7829999999999</v>
      </c>
      <c r="I107" s="3">
        <f>ROUND(IF(B107&lt;=Thresholds!$B$2,1-(B107/Thresholds!$B$2)*0.24,IF(B107&lt;=Thresholds!$D$2,0.75-((B107-Thresholds!$C$2)/(Thresholds!$D$2-Thresholds!$C$2))*0.249,IF(B107&lt;=Thresholds!$F$2,0.499-((B107-Thresholds!$E$2)/(Thresholds!$F$2-Thresholds!$E$2))*0.279,MAX(0.02,0.2-((B107-Thresholds!$G$2)/(Thresholds!$H$2-Thresholds!$G$2))*0.18)))),3)</f>
        <v>0.93500000000000005</v>
      </c>
      <c r="J107" s="3">
        <f>ROUND(IF(C107&lt;=Thresholds!$B$3,1-(C107/Thresholds!$B$3)*0.24,IF(C107&lt;=Thresholds!$D$3,0.75-((C107-Thresholds!$C$3)/(Thresholds!$D$3-Thresholds!$C$3))*0.249,IF(C107&lt;=Thresholds!$F$3,0.499-((C107-Thresholds!$E$3)/(Thresholds!$F$3-Thresholds!$E$3))*0.279,MAX(0.02,0.2-((C107-Thresholds!$G$3)/(Thresholds!$H$3-Thresholds!$G$3))*0.18)))),3)</f>
        <v>0.81100000000000005</v>
      </c>
      <c r="K107" s="3">
        <f>ROUND(IF(D107&lt;=Thresholds!$B$4,1-(D107/Thresholds!$B$4)*0.24,IF(D107&lt;=Thresholds!$D$4,0.75-((D107-Thresholds!$C$4)/(Thresholds!$D$4-Thresholds!$C$4))*0.249,IF(D107&lt;=Thresholds!$F$4,0.499-((D107-Thresholds!$E$4)/(Thresholds!$F$4-Thresholds!$E$4))*0.279,MAX(0.02,0.2-((D107-Thresholds!$G$4)/(Thresholds!$H$4-Thresholds!$G$4))*0.18)))),3)</f>
        <v>0.80800000000000005</v>
      </c>
      <c r="L107" s="3">
        <f>ROUND(IF(E107&lt;=Thresholds!$B$5,1-(E107/Thresholds!$B$5)*0.24,IF(E107&lt;=Thresholds!$D$5,0.75-((E107-Thresholds!$C$5)/(Thresholds!$D$5-Thresholds!$C$5))*0.249,IF(E107&lt;=Thresholds!$F$5,0.499-((E107-Thresholds!$E$5)/(Thresholds!$F$5-Thresholds!$E$5))*0.279,MAX(0.02,0.2-((E107-Thresholds!$G$5)/(Thresholds!$H$5-Thresholds!$G$5))*0.18)))),3)</f>
        <v>0.85199999999999998</v>
      </c>
      <c r="M107" s="3">
        <f>ROUND(IF(F107&lt;=Thresholds!$B$6,1-(F107/Thresholds!$B$6)*0.24,IF(F107&lt;=Thresholds!$D$6,0.75-((F107-Thresholds!$C$6)/(Thresholds!$D$6-Thresholds!$C$6))*0.249,IF(F107&lt;=Thresholds!$F$6,0.499-((F107-Thresholds!$E$6)/(Thresholds!$F$6-Thresholds!$E$6))*0.279,MAX(0.02,0.2-((F107-Thresholds!$G$6)/(Thresholds!$H$6-Thresholds!$G$6))*0.18)))),3)</f>
        <v>0.92500000000000004</v>
      </c>
      <c r="N107" s="3">
        <f>ROUND(IF(G107&lt;=Thresholds!$B$7,1-(G107/Thresholds!$B$7)*0.24,IF(G107&lt;=Thresholds!$D$7,0.75-((G107-Thresholds!$C$7)/(Thresholds!$D$7-Thresholds!$C$7))*0.249,IF(G107&lt;=Thresholds!$F$7,0.499-((G107-Thresholds!$E$7)/(Thresholds!$F$7-Thresholds!$E$7))*0.279,MAX(0.02,0.2-((G107-Thresholds!$G$7)/(Thresholds!$H$7-Thresholds!$G$7))*0.18)))),3)</f>
        <v>0.76400000000000001</v>
      </c>
      <c r="O107" s="3">
        <f>ROUND(IF(H107&lt;=Thresholds!$B$8,1-(H107/Thresholds!$B$8)*0.24,IF(H107&lt;=Thresholds!$D$8,0.75-((H107-Thresholds!$C$8)/(Thresholds!$D$8-Thresholds!$C$8))*0.249,IF(H107&lt;=Thresholds!$F$8,0.499-((H107-Thresholds!$E$8)/(Thresholds!$F$8-Thresholds!$E$8))*0.279,MAX(0.02,0.2-((H107-Thresholds!$G$8)/(Thresholds!$H$8-Thresholds!$G$8))*0.18)))),3)</f>
        <v>0.61499999999999999</v>
      </c>
      <c r="P107" s="3">
        <f t="shared" si="3"/>
        <v>0.61499999999999999</v>
      </c>
      <c r="Q107" t="str">
        <f t="shared" si="4"/>
        <v>Moderate</v>
      </c>
      <c r="R107" s="4">
        <f t="shared" si="5"/>
        <v>1</v>
      </c>
      <c r="S107" t="str">
        <f>IF(AND(F107&gt;=10,F107&lt;=35,P107&gt;0.5),"ERROR_C107H107_POOR_CAP","OK")</f>
        <v>OK</v>
      </c>
    </row>
    <row r="108" spans="1:19">
      <c r="A108" t="s">
        <v>125</v>
      </c>
      <c r="B108" s="3">
        <v>758.58699999999999</v>
      </c>
      <c r="C108" s="3">
        <v>8.9390000000000001</v>
      </c>
      <c r="D108" s="3">
        <v>4.1680000000000001</v>
      </c>
      <c r="E108" s="3">
        <v>40.024000000000001</v>
      </c>
      <c r="F108" s="3">
        <v>0.27600000000000002</v>
      </c>
      <c r="G108" s="3">
        <v>125.154</v>
      </c>
      <c r="H108" s="3">
        <v>538.83500000000004</v>
      </c>
      <c r="I108" s="3">
        <f>ROUND(IF(B108&lt;=Thresholds!$B$2,1-(B108/Thresholds!$B$2)*0.24,IF(B108&lt;=Thresholds!$D$2,0.75-((B108-Thresholds!$C$2)/(Thresholds!$D$2-Thresholds!$C$2))*0.249,IF(B108&lt;=Thresholds!$F$2,0.499-((B108-Thresholds!$E$2)/(Thresholds!$F$2-Thresholds!$E$2))*0.279,MAX(0.02,0.2-((B108-Thresholds!$G$2)/(Thresholds!$H$2-Thresholds!$G$2))*0.18)))),3)</f>
        <v>0.48399999999999999</v>
      </c>
      <c r="J108" s="3">
        <f>ROUND(IF(C108&lt;=Thresholds!$B$3,1-(C108/Thresholds!$B$3)*0.24,IF(C108&lt;=Thresholds!$D$3,0.75-((C108-Thresholds!$C$3)/(Thresholds!$D$3-Thresholds!$C$3))*0.249,IF(C108&lt;=Thresholds!$F$3,0.499-((C108-Thresholds!$E$3)/(Thresholds!$F$3-Thresholds!$E$3))*0.279,MAX(0.02,0.2-((C108-Thresholds!$G$3)/(Thresholds!$H$3-Thresholds!$G$3))*0.18)))),3)</f>
        <v>0.98199999999999998</v>
      </c>
      <c r="K108" s="3">
        <f>ROUND(IF(D108&lt;=Thresholds!$B$4,1-(D108/Thresholds!$B$4)*0.24,IF(D108&lt;=Thresholds!$D$4,0.75-((D108-Thresholds!$C$4)/(Thresholds!$D$4-Thresholds!$C$4))*0.249,IF(D108&lt;=Thresholds!$F$4,0.499-((D108-Thresholds!$E$4)/(Thresholds!$F$4-Thresholds!$E$4))*0.279,MAX(0.02,0.2-((D108-Thresholds!$G$4)/(Thresholds!$H$4-Thresholds!$G$4))*0.18)))),3)</f>
        <v>0.98499999999999999</v>
      </c>
      <c r="L108" s="3">
        <f>ROUND(IF(E108&lt;=Thresholds!$B$5,1-(E108/Thresholds!$B$5)*0.24,IF(E108&lt;=Thresholds!$D$5,0.75-((E108-Thresholds!$C$5)/(Thresholds!$D$5-Thresholds!$C$5))*0.249,IF(E108&lt;=Thresholds!$F$5,0.499-((E108-Thresholds!$E$5)/(Thresholds!$F$5-Thresholds!$E$5))*0.279,MAX(0.02,0.2-((E108-Thresholds!$G$5)/(Thresholds!$H$5-Thresholds!$G$5))*0.18)))),3)</f>
        <v>0.80800000000000005</v>
      </c>
      <c r="M108" s="3">
        <f>ROUND(IF(F108&lt;=Thresholds!$B$6,1-(F108/Thresholds!$B$6)*0.24,IF(F108&lt;=Thresholds!$D$6,0.75-((F108-Thresholds!$C$6)/(Thresholds!$D$6-Thresholds!$C$6))*0.249,IF(F108&lt;=Thresholds!$F$6,0.499-((F108-Thresholds!$E$6)/(Thresholds!$F$6-Thresholds!$E$6))*0.279,MAX(0.02,0.2-((F108-Thresholds!$G$6)/(Thresholds!$H$6-Thresholds!$G$6))*0.18)))),3)</f>
        <v>0.93400000000000005</v>
      </c>
      <c r="N108" s="3">
        <f>ROUND(IF(G108&lt;=Thresholds!$B$7,1-(G108/Thresholds!$B$7)*0.24,IF(G108&lt;=Thresholds!$D$7,0.75-((G108-Thresholds!$C$7)/(Thresholds!$D$7-Thresholds!$C$7))*0.249,IF(G108&lt;=Thresholds!$F$7,0.499-((G108-Thresholds!$E$7)/(Thresholds!$F$7-Thresholds!$E$7))*0.279,MAX(0.02,0.2-((G108-Thresholds!$G$7)/(Thresholds!$H$7-Thresholds!$G$7))*0.18)))),3)</f>
        <v>0.91400000000000003</v>
      </c>
      <c r="O108" s="3">
        <f>ROUND(IF(H108&lt;=Thresholds!$B$8,1-(H108/Thresholds!$B$8)*0.24,IF(H108&lt;=Thresholds!$D$8,0.75-((H108-Thresholds!$C$8)/(Thresholds!$D$8-Thresholds!$C$8))*0.249,IF(H108&lt;=Thresholds!$F$8,0.499-((H108-Thresholds!$E$8)/(Thresholds!$F$8-Thresholds!$E$8))*0.279,MAX(0.02,0.2-((H108-Thresholds!$G$8)/(Thresholds!$H$8-Thresholds!$G$8))*0.18)))),3)</f>
        <v>0.94799999999999995</v>
      </c>
      <c r="P108" s="3">
        <f t="shared" si="3"/>
        <v>0.48399999999999999</v>
      </c>
      <c r="Q108" t="str">
        <f t="shared" si="4"/>
        <v>Poor</v>
      </c>
      <c r="R108" s="4">
        <f t="shared" si="5"/>
        <v>0</v>
      </c>
      <c r="S108" t="str">
        <f>IF(AND(F108&gt;=10,F108&lt;=35,P108&gt;0.5),"ERROR_C108H108_POOR_CAP","OK")</f>
        <v>OK</v>
      </c>
    </row>
    <row r="109" spans="1:19">
      <c r="A109" t="s">
        <v>126</v>
      </c>
      <c r="B109" s="3">
        <v>15.797000000000001</v>
      </c>
      <c r="C109" s="3">
        <v>13.246</v>
      </c>
      <c r="D109" s="3">
        <v>30.931000000000001</v>
      </c>
      <c r="E109" s="3">
        <v>19.696999999999999</v>
      </c>
      <c r="F109" s="3">
        <v>62.683999999999997</v>
      </c>
      <c r="G109" s="3">
        <v>167.792</v>
      </c>
      <c r="H109" s="3">
        <v>651.18100000000004</v>
      </c>
      <c r="I109" s="3">
        <f>ROUND(IF(B109&lt;=Thresholds!$B$2,1-(B109/Thresholds!$B$2)*0.24,IF(B109&lt;=Thresholds!$D$2,0.75-((B109-Thresholds!$C$2)/(Thresholds!$D$2-Thresholds!$C$2))*0.249,IF(B109&lt;=Thresholds!$F$2,0.499-((B109-Thresholds!$E$2)/(Thresholds!$F$2-Thresholds!$E$2))*0.279,MAX(0.02,0.2-((B109-Thresholds!$G$2)/(Thresholds!$H$2-Thresholds!$G$2))*0.18)))),3)</f>
        <v>0.96199999999999997</v>
      </c>
      <c r="J109" s="3">
        <f>ROUND(IF(C109&lt;=Thresholds!$B$3,1-(C109/Thresholds!$B$3)*0.24,IF(C109&lt;=Thresholds!$D$3,0.75-((C109-Thresholds!$C$3)/(Thresholds!$D$3-Thresholds!$C$3))*0.249,IF(C109&lt;=Thresholds!$F$3,0.499-((C109-Thresholds!$E$3)/(Thresholds!$F$3-Thresholds!$E$3))*0.279,MAX(0.02,0.2-((C109-Thresholds!$G$3)/(Thresholds!$H$3-Thresholds!$G$3))*0.18)))),3)</f>
        <v>0.97399999999999998</v>
      </c>
      <c r="K109" s="3">
        <f>ROUND(IF(D109&lt;=Thresholds!$B$4,1-(D109/Thresholds!$B$4)*0.24,IF(D109&lt;=Thresholds!$D$4,0.75-((D109-Thresholds!$C$4)/(Thresholds!$D$4-Thresholds!$C$4))*0.249,IF(D109&lt;=Thresholds!$F$4,0.499-((D109-Thresholds!$E$4)/(Thresholds!$F$4-Thresholds!$E$4))*0.279,MAX(0.02,0.2-((D109-Thresholds!$G$4)/(Thresholds!$H$4-Thresholds!$G$4))*0.18)))),3)</f>
        <v>0.88600000000000001</v>
      </c>
      <c r="L109" s="3">
        <f>ROUND(IF(E109&lt;=Thresholds!$B$5,1-(E109/Thresholds!$B$5)*0.24,IF(E109&lt;=Thresholds!$D$5,0.75-((E109-Thresholds!$C$5)/(Thresholds!$D$5-Thresholds!$C$5))*0.249,IF(E109&lt;=Thresholds!$F$5,0.499-((E109-Thresholds!$E$5)/(Thresholds!$F$5-Thresholds!$E$5))*0.279,MAX(0.02,0.2-((E109-Thresholds!$G$5)/(Thresholds!$H$5-Thresholds!$G$5))*0.18)))),3)</f>
        <v>0.90500000000000003</v>
      </c>
      <c r="M109" s="3">
        <f>ROUND(IF(F109&lt;=Thresholds!$B$6,1-(F109/Thresholds!$B$6)*0.24,IF(F109&lt;=Thresholds!$D$6,0.75-((F109-Thresholds!$C$6)/(Thresholds!$D$6-Thresholds!$C$6))*0.249,IF(F109&lt;=Thresholds!$F$6,0.499-((F109-Thresholds!$E$6)/(Thresholds!$F$6-Thresholds!$E$6))*0.279,MAX(0.02,0.2-((F109-Thresholds!$G$6)/(Thresholds!$H$6-Thresholds!$G$6))*0.18)))),3)</f>
        <v>0.34200000000000003</v>
      </c>
      <c r="N109" s="3">
        <f>ROUND(IF(G109&lt;=Thresholds!$B$7,1-(G109/Thresholds!$B$7)*0.24,IF(G109&lt;=Thresholds!$D$7,0.75-((G109-Thresholds!$C$7)/(Thresholds!$D$7-Thresholds!$C$7))*0.249,IF(G109&lt;=Thresholds!$F$7,0.499-((G109-Thresholds!$E$7)/(Thresholds!$F$7-Thresholds!$E$7))*0.279,MAX(0.02,0.2-((G109-Thresholds!$G$7)/(Thresholds!$H$7-Thresholds!$G$7))*0.18)))),3)</f>
        <v>0.88500000000000001</v>
      </c>
      <c r="O109" s="3">
        <f>ROUND(IF(H109&lt;=Thresholds!$B$8,1-(H109/Thresholds!$B$8)*0.24,IF(H109&lt;=Thresholds!$D$8,0.75-((H109-Thresholds!$C$8)/(Thresholds!$D$8-Thresholds!$C$8))*0.249,IF(H109&lt;=Thresholds!$F$8,0.499-((H109-Thresholds!$E$8)/(Thresholds!$F$8-Thresholds!$E$8))*0.279,MAX(0.02,0.2-((H109-Thresholds!$G$8)/(Thresholds!$H$8-Thresholds!$G$8))*0.18)))),3)</f>
        <v>0.93700000000000006</v>
      </c>
      <c r="P109" s="3">
        <f t="shared" si="3"/>
        <v>0.34200000000000003</v>
      </c>
      <c r="Q109" t="str">
        <f t="shared" si="4"/>
        <v>Poor</v>
      </c>
      <c r="R109" s="4">
        <f t="shared" si="5"/>
        <v>0</v>
      </c>
      <c r="S109" t="str">
        <f>IF(AND(F109&gt;=10,F109&lt;=35,P109&gt;0.5),"ERROR_C109H109_POOR_CAP","OK")</f>
        <v>OK</v>
      </c>
    </row>
    <row r="110" spans="1:19">
      <c r="A110" t="s">
        <v>127</v>
      </c>
      <c r="B110" s="3">
        <v>67.596000000000004</v>
      </c>
      <c r="C110" s="3">
        <v>40.386000000000003</v>
      </c>
      <c r="D110" s="3">
        <v>42.975999999999999</v>
      </c>
      <c r="E110" s="3">
        <v>3.98</v>
      </c>
      <c r="F110" s="3">
        <v>0.999</v>
      </c>
      <c r="G110" s="3">
        <v>299.22699999999998</v>
      </c>
      <c r="H110" s="3">
        <v>1137.4000000000001</v>
      </c>
      <c r="I110" s="3">
        <f>ROUND(IF(B110&lt;=Thresholds!$B$2,1-(B110/Thresholds!$B$2)*0.24,IF(B110&lt;=Thresholds!$D$2,0.75-((B110-Thresholds!$C$2)/(Thresholds!$D$2-Thresholds!$C$2))*0.249,IF(B110&lt;=Thresholds!$F$2,0.499-((B110-Thresholds!$E$2)/(Thresholds!$F$2-Thresholds!$E$2))*0.279,MAX(0.02,0.2-((B110-Thresholds!$G$2)/(Thresholds!$H$2-Thresholds!$G$2))*0.18)))),3)</f>
        <v>0.83799999999999997</v>
      </c>
      <c r="J110" s="3">
        <f>ROUND(IF(C110&lt;=Thresholds!$B$3,1-(C110/Thresholds!$B$3)*0.24,IF(C110&lt;=Thresholds!$D$3,0.75-((C110-Thresholds!$C$3)/(Thresholds!$D$3-Thresholds!$C$3))*0.249,IF(C110&lt;=Thresholds!$F$3,0.499-((C110-Thresholds!$E$3)/(Thresholds!$F$3-Thresholds!$E$3))*0.279,MAX(0.02,0.2-((C110-Thresholds!$G$3)/(Thresholds!$H$3-Thresholds!$G$3))*0.18)))),3)</f>
        <v>0.91900000000000004</v>
      </c>
      <c r="K110" s="3">
        <f>ROUND(IF(D110&lt;=Thresholds!$B$4,1-(D110/Thresholds!$B$4)*0.24,IF(D110&lt;=Thresholds!$D$4,0.75-((D110-Thresholds!$C$4)/(Thresholds!$D$4-Thresholds!$C$4))*0.249,IF(D110&lt;=Thresholds!$F$4,0.499-((D110-Thresholds!$E$4)/(Thresholds!$F$4-Thresholds!$E$4))*0.279,MAX(0.02,0.2-((D110-Thresholds!$G$4)/(Thresholds!$H$4-Thresholds!$G$4))*0.18)))),3)</f>
        <v>0.84099999999999997</v>
      </c>
      <c r="L110" s="3">
        <f>ROUND(IF(E110&lt;=Thresholds!$B$5,1-(E110/Thresholds!$B$5)*0.24,IF(E110&lt;=Thresholds!$D$5,0.75-((E110-Thresholds!$C$5)/(Thresholds!$D$5-Thresholds!$C$5))*0.249,IF(E110&lt;=Thresholds!$F$5,0.499-((E110-Thresholds!$E$5)/(Thresholds!$F$5-Thresholds!$E$5))*0.279,MAX(0.02,0.2-((E110-Thresholds!$G$5)/(Thresholds!$H$5-Thresholds!$G$5))*0.18)))),3)</f>
        <v>0.98099999999999998</v>
      </c>
      <c r="M110" s="3">
        <f>ROUND(IF(F110&lt;=Thresholds!$B$6,1-(F110/Thresholds!$B$6)*0.24,IF(F110&lt;=Thresholds!$D$6,0.75-((F110-Thresholds!$C$6)/(Thresholds!$D$6-Thresholds!$C$6))*0.249,IF(F110&lt;=Thresholds!$F$6,0.499-((F110-Thresholds!$E$6)/(Thresholds!$F$6-Thresholds!$E$6))*0.279,MAX(0.02,0.2-((F110-Thresholds!$G$6)/(Thresholds!$H$6-Thresholds!$G$6))*0.18)))),3)</f>
        <v>0.76</v>
      </c>
      <c r="N110" s="3">
        <f>ROUND(IF(G110&lt;=Thresholds!$B$7,1-(G110/Thresholds!$B$7)*0.24,IF(G110&lt;=Thresholds!$D$7,0.75-((G110-Thresholds!$C$7)/(Thresholds!$D$7-Thresholds!$C$7))*0.249,IF(G110&lt;=Thresholds!$F$7,0.499-((G110-Thresholds!$E$7)/(Thresholds!$F$7-Thresholds!$E$7))*0.279,MAX(0.02,0.2-((G110-Thresholds!$G$7)/(Thresholds!$H$7-Thresholds!$G$7))*0.18)))),3)</f>
        <v>0.79500000000000004</v>
      </c>
      <c r="O110" s="3">
        <f>ROUND(IF(H110&lt;=Thresholds!$B$8,1-(H110/Thresholds!$B$8)*0.24,IF(H110&lt;=Thresholds!$D$8,0.75-((H110-Thresholds!$C$8)/(Thresholds!$D$8-Thresholds!$C$8))*0.249,IF(H110&lt;=Thresholds!$F$8,0.499-((H110-Thresholds!$E$8)/(Thresholds!$F$8-Thresholds!$E$8))*0.279,MAX(0.02,0.2-((H110-Thresholds!$G$8)/(Thresholds!$H$8-Thresholds!$G$8))*0.18)))),3)</f>
        <v>0.89100000000000001</v>
      </c>
      <c r="P110" s="3">
        <f t="shared" si="3"/>
        <v>0.76</v>
      </c>
      <c r="Q110" t="str">
        <f t="shared" si="4"/>
        <v>Healthy</v>
      </c>
      <c r="R110" s="4">
        <f t="shared" si="5"/>
        <v>1</v>
      </c>
      <c r="S110" t="str">
        <f>IF(AND(F110&gt;=10,F110&lt;=35,P110&gt;0.5),"ERROR_C110H110_POOR_CAP","OK")</f>
        <v>OK</v>
      </c>
    </row>
    <row r="111" spans="1:19">
      <c r="A111" t="s">
        <v>128</v>
      </c>
      <c r="B111" s="3">
        <v>480.21300000000002</v>
      </c>
      <c r="C111" s="3">
        <v>109.706</v>
      </c>
      <c r="D111" s="3">
        <v>7.7880000000000003</v>
      </c>
      <c r="E111" s="3">
        <v>6.3380000000000001</v>
      </c>
      <c r="F111" s="3">
        <v>0.628</v>
      </c>
      <c r="G111" s="3">
        <v>39.338999999999999</v>
      </c>
      <c r="H111" s="3">
        <v>778.16300000000001</v>
      </c>
      <c r="I111" s="3">
        <f>ROUND(IF(B111&lt;=Thresholds!$B$2,1-(B111/Thresholds!$B$2)*0.24,IF(B111&lt;=Thresholds!$D$2,0.75-((B111-Thresholds!$C$2)/(Thresholds!$D$2-Thresholds!$C$2))*0.249,IF(B111&lt;=Thresholds!$F$2,0.499-((B111-Thresholds!$E$2)/(Thresholds!$F$2-Thresholds!$E$2))*0.279,MAX(0.02,0.2-((B111-Thresholds!$G$2)/(Thresholds!$H$2-Thresholds!$G$2))*0.18)))),3)</f>
        <v>0.59199999999999997</v>
      </c>
      <c r="J111" s="3">
        <f>ROUND(IF(C111&lt;=Thresholds!$B$3,1-(C111/Thresholds!$B$3)*0.24,IF(C111&lt;=Thresholds!$D$3,0.75-((C111-Thresholds!$C$3)/(Thresholds!$D$3-Thresholds!$C$3))*0.249,IF(C111&lt;=Thresholds!$F$3,0.499-((C111-Thresholds!$E$3)/(Thresholds!$F$3-Thresholds!$E$3))*0.279,MAX(0.02,0.2-((C111-Thresholds!$G$3)/(Thresholds!$H$3-Thresholds!$G$3))*0.18)))),3)</f>
        <v>0.78100000000000003</v>
      </c>
      <c r="K111" s="3">
        <f>ROUND(IF(D111&lt;=Thresholds!$B$4,1-(D111/Thresholds!$B$4)*0.24,IF(D111&lt;=Thresholds!$D$4,0.75-((D111-Thresholds!$C$4)/(Thresholds!$D$4-Thresholds!$C$4))*0.249,IF(D111&lt;=Thresholds!$F$4,0.499-((D111-Thresholds!$E$4)/(Thresholds!$F$4-Thresholds!$E$4))*0.279,MAX(0.02,0.2-((D111-Thresholds!$G$4)/(Thresholds!$H$4-Thresholds!$G$4))*0.18)))),3)</f>
        <v>0.97099999999999997</v>
      </c>
      <c r="L111" s="3">
        <f>ROUND(IF(E111&lt;=Thresholds!$B$5,1-(E111/Thresholds!$B$5)*0.24,IF(E111&lt;=Thresholds!$D$5,0.75-((E111-Thresholds!$C$5)/(Thresholds!$D$5-Thresholds!$C$5))*0.249,IF(E111&lt;=Thresholds!$F$5,0.499-((E111-Thresholds!$E$5)/(Thresholds!$F$5-Thresholds!$E$5))*0.279,MAX(0.02,0.2-((E111-Thresholds!$G$5)/(Thresholds!$H$5-Thresholds!$G$5))*0.18)))),3)</f>
        <v>0.97</v>
      </c>
      <c r="M111" s="3">
        <f>ROUND(IF(F111&lt;=Thresholds!$B$6,1-(F111/Thresholds!$B$6)*0.24,IF(F111&lt;=Thresholds!$D$6,0.75-((F111-Thresholds!$C$6)/(Thresholds!$D$6-Thresholds!$C$6))*0.249,IF(F111&lt;=Thresholds!$F$6,0.499-((F111-Thresholds!$E$6)/(Thresholds!$F$6-Thresholds!$E$6))*0.279,MAX(0.02,0.2-((F111-Thresholds!$G$6)/(Thresholds!$H$6-Thresholds!$G$6))*0.18)))),3)</f>
        <v>0.84899999999999998</v>
      </c>
      <c r="N111" s="3">
        <f>ROUND(IF(G111&lt;=Thresholds!$B$7,1-(G111/Thresholds!$B$7)*0.24,IF(G111&lt;=Thresholds!$D$7,0.75-((G111-Thresholds!$C$7)/(Thresholds!$D$7-Thresholds!$C$7))*0.249,IF(G111&lt;=Thresholds!$F$7,0.499-((G111-Thresholds!$E$7)/(Thresholds!$F$7-Thresholds!$E$7))*0.279,MAX(0.02,0.2-((G111-Thresholds!$G$7)/(Thresholds!$H$7-Thresholds!$G$7))*0.18)))),3)</f>
        <v>0.97299999999999998</v>
      </c>
      <c r="O111" s="3">
        <f>ROUND(IF(H111&lt;=Thresholds!$B$8,1-(H111/Thresholds!$B$8)*0.24,IF(H111&lt;=Thresholds!$D$8,0.75-((H111-Thresholds!$C$8)/(Thresholds!$D$8-Thresholds!$C$8))*0.249,IF(H111&lt;=Thresholds!$F$8,0.499-((H111-Thresholds!$E$8)/(Thresholds!$F$8-Thresholds!$E$8))*0.279,MAX(0.02,0.2-((H111-Thresholds!$G$8)/(Thresholds!$H$8-Thresholds!$G$8))*0.18)))),3)</f>
        <v>0.92500000000000004</v>
      </c>
      <c r="P111" s="3">
        <f t="shared" si="3"/>
        <v>0.59199999999999997</v>
      </c>
      <c r="Q111" t="str">
        <f t="shared" si="4"/>
        <v>Moderate</v>
      </c>
      <c r="R111" s="4">
        <f t="shared" si="5"/>
        <v>1</v>
      </c>
      <c r="S111" t="str">
        <f>IF(AND(F111&gt;=10,F111&lt;=35,P111&gt;0.5),"ERROR_C111H111_POOR_CAP","OK")</f>
        <v>OK</v>
      </c>
    </row>
    <row r="112" spans="1:19">
      <c r="A112" t="s">
        <v>129</v>
      </c>
      <c r="B112" s="3">
        <v>41.186</v>
      </c>
      <c r="C112" s="3">
        <v>74.102999999999994</v>
      </c>
      <c r="D112" s="3">
        <v>133.08099999999999</v>
      </c>
      <c r="E112" s="3">
        <v>26.513999999999999</v>
      </c>
      <c r="F112" s="3">
        <v>0.45900000000000002</v>
      </c>
      <c r="G112" s="3">
        <v>281.20400000000001</v>
      </c>
      <c r="H112" s="3">
        <v>396.733</v>
      </c>
      <c r="I112" s="3">
        <f>ROUND(IF(B112&lt;=Thresholds!$B$2,1-(B112/Thresholds!$B$2)*0.24,IF(B112&lt;=Thresholds!$D$2,0.75-((B112-Thresholds!$C$2)/(Thresholds!$D$2-Thresholds!$C$2))*0.249,IF(B112&lt;=Thresholds!$F$2,0.499-((B112-Thresholds!$E$2)/(Thresholds!$F$2-Thresholds!$E$2))*0.279,MAX(0.02,0.2-((B112-Thresholds!$G$2)/(Thresholds!$H$2-Thresholds!$G$2))*0.18)))),3)</f>
        <v>0.90100000000000002</v>
      </c>
      <c r="J112" s="3">
        <f>ROUND(IF(C112&lt;=Thresholds!$B$3,1-(C112/Thresholds!$B$3)*0.24,IF(C112&lt;=Thresholds!$D$3,0.75-((C112-Thresholds!$C$3)/(Thresholds!$D$3-Thresholds!$C$3))*0.249,IF(C112&lt;=Thresholds!$F$3,0.499-((C112-Thresholds!$E$3)/(Thresholds!$F$3-Thresholds!$E$3))*0.279,MAX(0.02,0.2-((C112-Thresholds!$G$3)/(Thresholds!$H$3-Thresholds!$G$3))*0.18)))),3)</f>
        <v>0.85199999999999998</v>
      </c>
      <c r="K112" s="3">
        <f>ROUND(IF(D112&lt;=Thresholds!$B$4,1-(D112/Thresholds!$B$4)*0.24,IF(D112&lt;=Thresholds!$D$4,0.75-((D112-Thresholds!$C$4)/(Thresholds!$D$4-Thresholds!$C$4))*0.249,IF(D112&lt;=Thresholds!$F$4,0.499-((D112-Thresholds!$E$4)/(Thresholds!$F$4-Thresholds!$E$4))*0.279,MAX(0.02,0.2-((D112-Thresholds!$G$4)/(Thresholds!$H$4-Thresholds!$G$4))*0.18)))),3)</f>
        <v>0.316</v>
      </c>
      <c r="L112" s="3">
        <f>ROUND(IF(E112&lt;=Thresholds!$B$5,1-(E112/Thresholds!$B$5)*0.24,IF(E112&lt;=Thresholds!$D$5,0.75-((E112-Thresholds!$C$5)/(Thresholds!$D$5-Thresholds!$C$5))*0.249,IF(E112&lt;=Thresholds!$F$5,0.499-((E112-Thresholds!$E$5)/(Thresholds!$F$5-Thresholds!$E$5))*0.279,MAX(0.02,0.2-((E112-Thresholds!$G$5)/(Thresholds!$H$5-Thresholds!$G$5))*0.18)))),3)</f>
        <v>0.873</v>
      </c>
      <c r="M112" s="3">
        <f>ROUND(IF(F112&lt;=Thresholds!$B$6,1-(F112/Thresholds!$B$6)*0.24,IF(F112&lt;=Thresholds!$D$6,0.75-((F112-Thresholds!$C$6)/(Thresholds!$D$6-Thresholds!$C$6))*0.249,IF(F112&lt;=Thresholds!$F$6,0.499-((F112-Thresholds!$E$6)/(Thresholds!$F$6-Thresholds!$E$6))*0.279,MAX(0.02,0.2-((F112-Thresholds!$G$6)/(Thresholds!$H$6-Thresholds!$G$6))*0.18)))),3)</f>
        <v>0.89</v>
      </c>
      <c r="N112" s="3">
        <f>ROUND(IF(G112&lt;=Thresholds!$B$7,1-(G112/Thresholds!$B$7)*0.24,IF(G112&lt;=Thresholds!$D$7,0.75-((G112-Thresholds!$C$7)/(Thresholds!$D$7-Thresholds!$C$7))*0.249,IF(G112&lt;=Thresholds!$F$7,0.499-((G112-Thresholds!$E$7)/(Thresholds!$F$7-Thresholds!$E$7))*0.279,MAX(0.02,0.2-((G112-Thresholds!$G$7)/(Thresholds!$H$7-Thresholds!$G$7))*0.18)))),3)</f>
        <v>0.80700000000000005</v>
      </c>
      <c r="O112" s="3">
        <f>ROUND(IF(H112&lt;=Thresholds!$B$8,1-(H112/Thresholds!$B$8)*0.24,IF(H112&lt;=Thresholds!$D$8,0.75-((H112-Thresholds!$C$8)/(Thresholds!$D$8-Thresholds!$C$8))*0.249,IF(H112&lt;=Thresholds!$F$8,0.499-((H112-Thresholds!$E$8)/(Thresholds!$F$8-Thresholds!$E$8))*0.279,MAX(0.02,0.2-((H112-Thresholds!$G$8)/(Thresholds!$H$8-Thresholds!$G$8))*0.18)))),3)</f>
        <v>0.96199999999999997</v>
      </c>
      <c r="P112" s="3">
        <f t="shared" si="3"/>
        <v>0.316</v>
      </c>
      <c r="Q112" t="str">
        <f t="shared" si="4"/>
        <v>Poor</v>
      </c>
      <c r="R112" s="4">
        <f t="shared" si="5"/>
        <v>0</v>
      </c>
      <c r="S112" t="str">
        <f>IF(AND(F112&gt;=10,F112&lt;=35,P112&gt;0.5),"ERROR_C112H112_POOR_CAP","OK")</f>
        <v>OK</v>
      </c>
    </row>
    <row r="113" spans="1:19">
      <c r="A113" t="s">
        <v>130</v>
      </c>
      <c r="B113" s="3">
        <v>73.48</v>
      </c>
      <c r="C113" s="3">
        <v>30.513000000000002</v>
      </c>
      <c r="D113" s="3">
        <v>31.134</v>
      </c>
      <c r="E113" s="3">
        <v>13.353</v>
      </c>
      <c r="F113" s="3">
        <v>39.287999999999997</v>
      </c>
      <c r="G113" s="3">
        <v>168.28800000000001</v>
      </c>
      <c r="H113" s="3">
        <v>1112.9749999999999</v>
      </c>
      <c r="I113" s="3">
        <f>ROUND(IF(B113&lt;=Thresholds!$B$2,1-(B113/Thresholds!$B$2)*0.24,IF(B113&lt;=Thresholds!$D$2,0.75-((B113-Thresholds!$C$2)/(Thresholds!$D$2-Thresholds!$C$2))*0.249,IF(B113&lt;=Thresholds!$F$2,0.499-((B113-Thresholds!$E$2)/(Thresholds!$F$2-Thresholds!$E$2))*0.279,MAX(0.02,0.2-((B113-Thresholds!$G$2)/(Thresholds!$H$2-Thresholds!$G$2))*0.18)))),3)</f>
        <v>0.82399999999999995</v>
      </c>
      <c r="J113" s="3">
        <f>ROUND(IF(C113&lt;=Thresholds!$B$3,1-(C113/Thresholds!$B$3)*0.24,IF(C113&lt;=Thresholds!$D$3,0.75-((C113-Thresholds!$C$3)/(Thresholds!$D$3-Thresholds!$C$3))*0.249,IF(C113&lt;=Thresholds!$F$3,0.499-((C113-Thresholds!$E$3)/(Thresholds!$F$3-Thresholds!$E$3))*0.279,MAX(0.02,0.2-((C113-Thresholds!$G$3)/(Thresholds!$H$3-Thresholds!$G$3))*0.18)))),3)</f>
        <v>0.93899999999999995</v>
      </c>
      <c r="K113" s="3">
        <f>ROUND(IF(D113&lt;=Thresholds!$B$4,1-(D113/Thresholds!$B$4)*0.24,IF(D113&lt;=Thresholds!$D$4,0.75-((D113-Thresholds!$C$4)/(Thresholds!$D$4-Thresholds!$C$4))*0.249,IF(D113&lt;=Thresholds!$F$4,0.499-((D113-Thresholds!$E$4)/(Thresholds!$F$4-Thresholds!$E$4))*0.279,MAX(0.02,0.2-((D113-Thresholds!$G$4)/(Thresholds!$H$4-Thresholds!$G$4))*0.18)))),3)</f>
        <v>0.88500000000000001</v>
      </c>
      <c r="L113" s="3">
        <f>ROUND(IF(E113&lt;=Thresholds!$B$5,1-(E113/Thresholds!$B$5)*0.24,IF(E113&lt;=Thresholds!$D$5,0.75-((E113-Thresholds!$C$5)/(Thresholds!$D$5-Thresholds!$C$5))*0.249,IF(E113&lt;=Thresholds!$F$5,0.499-((E113-Thresholds!$E$5)/(Thresholds!$F$5-Thresholds!$E$5))*0.279,MAX(0.02,0.2-((E113-Thresholds!$G$5)/(Thresholds!$H$5-Thresholds!$G$5))*0.18)))),3)</f>
        <v>0.93600000000000005</v>
      </c>
      <c r="M113" s="3">
        <f>ROUND(IF(F113&lt;=Thresholds!$B$6,1-(F113/Thresholds!$B$6)*0.24,IF(F113&lt;=Thresholds!$D$6,0.75-((F113-Thresholds!$C$6)/(Thresholds!$D$6-Thresholds!$C$6))*0.249,IF(F113&lt;=Thresholds!$F$6,0.499-((F113-Thresholds!$E$6)/(Thresholds!$F$6-Thresholds!$E$6))*0.279,MAX(0.02,0.2-((F113-Thresholds!$G$6)/(Thresholds!$H$6-Thresholds!$G$6))*0.18)))),3)</f>
        <v>0.222</v>
      </c>
      <c r="N113" s="3">
        <f>ROUND(IF(G113&lt;=Thresholds!$B$7,1-(G113/Thresholds!$B$7)*0.24,IF(G113&lt;=Thresholds!$D$7,0.75-((G113-Thresholds!$C$7)/(Thresholds!$D$7-Thresholds!$C$7))*0.249,IF(G113&lt;=Thresholds!$F$7,0.499-((G113-Thresholds!$E$7)/(Thresholds!$F$7-Thresholds!$E$7))*0.279,MAX(0.02,0.2-((G113-Thresholds!$G$7)/(Thresholds!$H$7-Thresholds!$G$7))*0.18)))),3)</f>
        <v>0.88500000000000001</v>
      </c>
      <c r="O113" s="3">
        <f>ROUND(IF(H113&lt;=Thresholds!$B$8,1-(H113/Thresholds!$B$8)*0.24,IF(H113&lt;=Thresholds!$D$8,0.75-((H113-Thresholds!$C$8)/(Thresholds!$D$8-Thresholds!$C$8))*0.249,IF(H113&lt;=Thresholds!$F$8,0.499-((H113-Thresholds!$E$8)/(Thresholds!$F$8-Thresholds!$E$8))*0.279,MAX(0.02,0.2-((H113-Thresholds!$G$8)/(Thresholds!$H$8-Thresholds!$G$8))*0.18)))),3)</f>
        <v>0.89300000000000002</v>
      </c>
      <c r="P113" s="3">
        <f t="shared" si="3"/>
        <v>0.222</v>
      </c>
      <c r="Q113" t="str">
        <f t="shared" si="4"/>
        <v>Poor</v>
      </c>
      <c r="R113" s="4">
        <f t="shared" si="5"/>
        <v>0</v>
      </c>
      <c r="S113" t="str">
        <f>IF(AND(F113&gt;=10,F113&lt;=35,P113&gt;0.5),"ERROR_C113H113_POOR_CAP","OK")</f>
        <v>OK</v>
      </c>
    </row>
    <row r="114" spans="1:19">
      <c r="A114" t="s">
        <v>131</v>
      </c>
      <c r="B114" s="3">
        <v>29.215</v>
      </c>
      <c r="C114" s="3">
        <v>114.71</v>
      </c>
      <c r="D114" s="3">
        <v>45.661000000000001</v>
      </c>
      <c r="E114" s="3">
        <v>25.027999999999999</v>
      </c>
      <c r="F114" s="3">
        <v>0.13700000000000001</v>
      </c>
      <c r="G114" s="3">
        <v>45.884</v>
      </c>
      <c r="H114" s="3">
        <v>1150.7070000000001</v>
      </c>
      <c r="I114" s="3">
        <f>ROUND(IF(B114&lt;=Thresholds!$B$2,1-(B114/Thresholds!$B$2)*0.24,IF(B114&lt;=Thresholds!$D$2,0.75-((B114-Thresholds!$C$2)/(Thresholds!$D$2-Thresholds!$C$2))*0.249,IF(B114&lt;=Thresholds!$F$2,0.499-((B114-Thresholds!$E$2)/(Thresholds!$F$2-Thresholds!$E$2))*0.279,MAX(0.02,0.2-((B114-Thresholds!$G$2)/(Thresholds!$H$2-Thresholds!$G$2))*0.18)))),3)</f>
        <v>0.93</v>
      </c>
      <c r="J114" s="3">
        <f>ROUND(IF(C114&lt;=Thresholds!$B$3,1-(C114/Thresholds!$B$3)*0.24,IF(C114&lt;=Thresholds!$D$3,0.75-((C114-Thresholds!$C$3)/(Thresholds!$D$3-Thresholds!$C$3))*0.249,IF(C114&lt;=Thresholds!$F$3,0.499-((C114-Thresholds!$E$3)/(Thresholds!$F$3-Thresholds!$E$3))*0.279,MAX(0.02,0.2-((C114-Thresholds!$G$3)/(Thresholds!$H$3-Thresholds!$G$3))*0.18)))),3)</f>
        <v>0.77100000000000002</v>
      </c>
      <c r="K114" s="3">
        <f>ROUND(IF(D114&lt;=Thresholds!$B$4,1-(D114/Thresholds!$B$4)*0.24,IF(D114&lt;=Thresholds!$D$4,0.75-((D114-Thresholds!$C$4)/(Thresholds!$D$4-Thresholds!$C$4))*0.249,IF(D114&lt;=Thresholds!$F$4,0.499-((D114-Thresholds!$E$4)/(Thresholds!$F$4-Thresholds!$E$4))*0.279,MAX(0.02,0.2-((D114-Thresholds!$G$4)/(Thresholds!$H$4-Thresholds!$G$4))*0.18)))),3)</f>
        <v>0.83099999999999996</v>
      </c>
      <c r="L114" s="3">
        <f>ROUND(IF(E114&lt;=Thresholds!$B$5,1-(E114/Thresholds!$B$5)*0.24,IF(E114&lt;=Thresholds!$D$5,0.75-((E114-Thresholds!$C$5)/(Thresholds!$D$5-Thresholds!$C$5))*0.249,IF(E114&lt;=Thresholds!$F$5,0.499-((E114-Thresholds!$E$5)/(Thresholds!$F$5-Thresholds!$E$5))*0.279,MAX(0.02,0.2-((E114-Thresholds!$G$5)/(Thresholds!$H$5-Thresholds!$G$5))*0.18)))),3)</f>
        <v>0.88</v>
      </c>
      <c r="M114" s="3">
        <f>ROUND(IF(F114&lt;=Thresholds!$B$6,1-(F114/Thresholds!$B$6)*0.24,IF(F114&lt;=Thresholds!$D$6,0.75-((F114-Thresholds!$C$6)/(Thresholds!$D$6-Thresholds!$C$6))*0.249,IF(F114&lt;=Thresholds!$F$6,0.499-((F114-Thresholds!$E$6)/(Thresholds!$F$6-Thresholds!$E$6))*0.279,MAX(0.02,0.2-((F114-Thresholds!$G$6)/(Thresholds!$H$6-Thresholds!$G$6))*0.18)))),3)</f>
        <v>0.96699999999999997</v>
      </c>
      <c r="N114" s="3">
        <f>ROUND(IF(G114&lt;=Thresholds!$B$7,1-(G114/Thresholds!$B$7)*0.24,IF(G114&lt;=Thresholds!$D$7,0.75-((G114-Thresholds!$C$7)/(Thresholds!$D$7-Thresholds!$C$7))*0.249,IF(G114&lt;=Thresholds!$F$7,0.499-((G114-Thresholds!$E$7)/(Thresholds!$F$7-Thresholds!$E$7))*0.279,MAX(0.02,0.2-((G114-Thresholds!$G$7)/(Thresholds!$H$7-Thresholds!$G$7))*0.18)))),3)</f>
        <v>0.96899999999999997</v>
      </c>
      <c r="O114" s="3">
        <f>ROUND(IF(H114&lt;=Thresholds!$B$8,1-(H114/Thresholds!$B$8)*0.24,IF(H114&lt;=Thresholds!$D$8,0.75-((H114-Thresholds!$C$8)/(Thresholds!$D$8-Thresholds!$C$8))*0.249,IF(H114&lt;=Thresholds!$F$8,0.499-((H114-Thresholds!$E$8)/(Thresholds!$F$8-Thresholds!$E$8))*0.279,MAX(0.02,0.2-((H114-Thresholds!$G$8)/(Thresholds!$H$8-Thresholds!$G$8))*0.18)))),3)</f>
        <v>0.89</v>
      </c>
      <c r="P114" s="3">
        <f t="shared" si="3"/>
        <v>0.77100000000000002</v>
      </c>
      <c r="Q114" t="str">
        <f t="shared" si="4"/>
        <v>Healthy</v>
      </c>
      <c r="R114" s="4">
        <f t="shared" si="5"/>
        <v>1</v>
      </c>
      <c r="S114" t="str">
        <f>IF(AND(F114&gt;=10,F114&lt;=35,P114&gt;0.5),"ERROR_C114H114_POOR_CAP","OK")</f>
        <v>OK</v>
      </c>
    </row>
    <row r="115" spans="1:19">
      <c r="A115" t="s">
        <v>132</v>
      </c>
      <c r="B115" s="3">
        <v>75.186000000000007</v>
      </c>
      <c r="C115" s="3">
        <v>98.542000000000002</v>
      </c>
      <c r="D115" s="3">
        <v>37.606000000000002</v>
      </c>
      <c r="E115" s="3">
        <v>30.356999999999999</v>
      </c>
      <c r="F115" s="3">
        <v>0.58399999999999996</v>
      </c>
      <c r="G115" s="3">
        <v>428.43799999999999</v>
      </c>
      <c r="H115" s="3">
        <v>415.29899999999998</v>
      </c>
      <c r="I115" s="3">
        <f>ROUND(IF(B115&lt;=Thresholds!$B$2,1-(B115/Thresholds!$B$2)*0.24,IF(B115&lt;=Thresholds!$D$2,0.75-((B115-Thresholds!$C$2)/(Thresholds!$D$2-Thresholds!$C$2))*0.249,IF(B115&lt;=Thresholds!$F$2,0.499-((B115-Thresholds!$E$2)/(Thresholds!$F$2-Thresholds!$E$2))*0.279,MAX(0.02,0.2-((B115-Thresholds!$G$2)/(Thresholds!$H$2-Thresholds!$G$2))*0.18)))),3)</f>
        <v>0.82</v>
      </c>
      <c r="J115" s="3">
        <f>ROUND(IF(C115&lt;=Thresholds!$B$3,1-(C115/Thresholds!$B$3)*0.24,IF(C115&lt;=Thresholds!$D$3,0.75-((C115-Thresholds!$C$3)/(Thresholds!$D$3-Thresholds!$C$3))*0.249,IF(C115&lt;=Thresholds!$F$3,0.499-((C115-Thresholds!$E$3)/(Thresholds!$F$3-Thresholds!$E$3))*0.279,MAX(0.02,0.2-((C115-Thresholds!$G$3)/(Thresholds!$H$3-Thresholds!$G$3))*0.18)))),3)</f>
        <v>0.80300000000000005</v>
      </c>
      <c r="K115" s="3">
        <f>ROUND(IF(D115&lt;=Thresholds!$B$4,1-(D115/Thresholds!$B$4)*0.24,IF(D115&lt;=Thresholds!$D$4,0.75-((D115-Thresholds!$C$4)/(Thresholds!$D$4-Thresholds!$C$4))*0.249,IF(D115&lt;=Thresholds!$F$4,0.499-((D115-Thresholds!$E$4)/(Thresholds!$F$4-Thresholds!$E$4))*0.279,MAX(0.02,0.2-((D115-Thresholds!$G$4)/(Thresholds!$H$4-Thresholds!$G$4))*0.18)))),3)</f>
        <v>0.86099999999999999</v>
      </c>
      <c r="L115" s="3">
        <f>ROUND(IF(E115&lt;=Thresholds!$B$5,1-(E115/Thresholds!$B$5)*0.24,IF(E115&lt;=Thresholds!$D$5,0.75-((E115-Thresholds!$C$5)/(Thresholds!$D$5-Thresholds!$C$5))*0.249,IF(E115&lt;=Thresholds!$F$5,0.499-((E115-Thresholds!$E$5)/(Thresholds!$F$5-Thresholds!$E$5))*0.279,MAX(0.02,0.2-((E115-Thresholds!$G$5)/(Thresholds!$H$5-Thresholds!$G$5))*0.18)))),3)</f>
        <v>0.85399999999999998</v>
      </c>
      <c r="M115" s="3">
        <f>ROUND(IF(F115&lt;=Thresholds!$B$6,1-(F115/Thresholds!$B$6)*0.24,IF(F115&lt;=Thresholds!$D$6,0.75-((F115-Thresholds!$C$6)/(Thresholds!$D$6-Thresholds!$C$6))*0.249,IF(F115&lt;=Thresholds!$F$6,0.499-((F115-Thresholds!$E$6)/(Thresholds!$F$6-Thresholds!$E$6))*0.279,MAX(0.02,0.2-((F115-Thresholds!$G$6)/(Thresholds!$H$6-Thresholds!$G$6))*0.18)))),3)</f>
        <v>0.86</v>
      </c>
      <c r="N115" s="3">
        <f>ROUND(IF(G115&lt;=Thresholds!$B$7,1-(G115/Thresholds!$B$7)*0.24,IF(G115&lt;=Thresholds!$D$7,0.75-((G115-Thresholds!$C$7)/(Thresholds!$D$7-Thresholds!$C$7))*0.249,IF(G115&lt;=Thresholds!$F$7,0.499-((G115-Thresholds!$E$7)/(Thresholds!$F$7-Thresholds!$E$7))*0.279,MAX(0.02,0.2-((G115-Thresholds!$G$7)/(Thresholds!$H$7-Thresholds!$G$7))*0.18)))),3)</f>
        <v>0.66200000000000003</v>
      </c>
      <c r="O115" s="3">
        <f>ROUND(IF(H115&lt;=Thresholds!$B$8,1-(H115/Thresholds!$B$8)*0.24,IF(H115&lt;=Thresholds!$D$8,0.75-((H115-Thresholds!$C$8)/(Thresholds!$D$8-Thresholds!$C$8))*0.249,IF(H115&lt;=Thresholds!$F$8,0.499-((H115-Thresholds!$E$8)/(Thresholds!$F$8-Thresholds!$E$8))*0.279,MAX(0.02,0.2-((H115-Thresholds!$G$8)/(Thresholds!$H$8-Thresholds!$G$8))*0.18)))),3)</f>
        <v>0.96</v>
      </c>
      <c r="P115" s="3">
        <f t="shared" si="3"/>
        <v>0.66200000000000003</v>
      </c>
      <c r="Q115" t="str">
        <f t="shared" si="4"/>
        <v>Moderate</v>
      </c>
      <c r="R115" s="4">
        <f t="shared" si="5"/>
        <v>1</v>
      </c>
      <c r="S115" t="str">
        <f>IF(AND(F115&gt;=10,F115&lt;=35,P115&gt;0.5),"ERROR_C115H115_POOR_CAP","OK")</f>
        <v>OK</v>
      </c>
    </row>
    <row r="116" spans="1:19">
      <c r="A116" t="s">
        <v>133</v>
      </c>
      <c r="B116" s="3">
        <v>45.179000000000002</v>
      </c>
      <c r="C116" s="3">
        <v>110.40600000000001</v>
      </c>
      <c r="D116" s="3">
        <v>6.4269999999999996</v>
      </c>
      <c r="E116" s="3">
        <v>16.161999999999999</v>
      </c>
      <c r="F116" s="3">
        <v>0.34699999999999998</v>
      </c>
      <c r="G116" s="3">
        <v>51.947000000000003</v>
      </c>
      <c r="H116" s="3">
        <v>4929.2259999999997</v>
      </c>
      <c r="I116" s="3">
        <f>ROUND(IF(B116&lt;=Thresholds!$B$2,1-(B116/Thresholds!$B$2)*0.24,IF(B116&lt;=Thresholds!$D$2,0.75-((B116-Thresholds!$C$2)/(Thresholds!$D$2-Thresholds!$C$2))*0.249,IF(B116&lt;=Thresholds!$F$2,0.499-((B116-Thresholds!$E$2)/(Thresholds!$F$2-Thresholds!$E$2))*0.279,MAX(0.02,0.2-((B116-Thresholds!$G$2)/(Thresholds!$H$2-Thresholds!$G$2))*0.18)))),3)</f>
        <v>0.89200000000000002</v>
      </c>
      <c r="J116" s="3">
        <f>ROUND(IF(C116&lt;=Thresholds!$B$3,1-(C116/Thresholds!$B$3)*0.24,IF(C116&lt;=Thresholds!$D$3,0.75-((C116-Thresholds!$C$3)/(Thresholds!$D$3-Thresholds!$C$3))*0.249,IF(C116&lt;=Thresholds!$F$3,0.499-((C116-Thresholds!$E$3)/(Thresholds!$F$3-Thresholds!$E$3))*0.279,MAX(0.02,0.2-((C116-Thresholds!$G$3)/(Thresholds!$H$3-Thresholds!$G$3))*0.18)))),3)</f>
        <v>0.77900000000000003</v>
      </c>
      <c r="K116" s="3">
        <f>ROUND(IF(D116&lt;=Thresholds!$B$4,1-(D116/Thresholds!$B$4)*0.24,IF(D116&lt;=Thresholds!$D$4,0.75-((D116-Thresholds!$C$4)/(Thresholds!$D$4-Thresholds!$C$4))*0.249,IF(D116&lt;=Thresholds!$F$4,0.499-((D116-Thresholds!$E$4)/(Thresholds!$F$4-Thresholds!$E$4))*0.279,MAX(0.02,0.2-((D116-Thresholds!$G$4)/(Thresholds!$H$4-Thresholds!$G$4))*0.18)))),3)</f>
        <v>0.97599999999999998</v>
      </c>
      <c r="L116" s="3">
        <f>ROUND(IF(E116&lt;=Thresholds!$B$5,1-(E116/Thresholds!$B$5)*0.24,IF(E116&lt;=Thresholds!$D$5,0.75-((E116-Thresholds!$C$5)/(Thresholds!$D$5-Thresholds!$C$5))*0.249,IF(E116&lt;=Thresholds!$F$5,0.499-((E116-Thresholds!$E$5)/(Thresholds!$F$5-Thresholds!$E$5))*0.279,MAX(0.02,0.2-((E116-Thresholds!$G$5)/(Thresholds!$H$5-Thresholds!$G$5))*0.18)))),3)</f>
        <v>0.92200000000000004</v>
      </c>
      <c r="M116" s="3">
        <f>ROUND(IF(F116&lt;=Thresholds!$B$6,1-(F116/Thresholds!$B$6)*0.24,IF(F116&lt;=Thresholds!$D$6,0.75-((F116-Thresholds!$C$6)/(Thresholds!$D$6-Thresholds!$C$6))*0.249,IF(F116&lt;=Thresholds!$F$6,0.499-((F116-Thresholds!$E$6)/(Thresholds!$F$6-Thresholds!$E$6))*0.279,MAX(0.02,0.2-((F116-Thresholds!$G$6)/(Thresholds!$H$6-Thresholds!$G$6))*0.18)))),3)</f>
        <v>0.91700000000000004</v>
      </c>
      <c r="N116" s="3">
        <f>ROUND(IF(G116&lt;=Thresholds!$B$7,1-(G116/Thresholds!$B$7)*0.24,IF(G116&lt;=Thresholds!$D$7,0.75-((G116-Thresholds!$C$7)/(Thresholds!$D$7-Thresholds!$C$7))*0.249,IF(G116&lt;=Thresholds!$F$7,0.499-((G116-Thresholds!$E$7)/(Thresholds!$F$7-Thresholds!$E$7))*0.279,MAX(0.02,0.2-((G116-Thresholds!$G$7)/(Thresholds!$H$7-Thresholds!$G$7))*0.18)))),3)</f>
        <v>0.96399999999999997</v>
      </c>
      <c r="O116" s="3">
        <f>ROUND(IF(H116&lt;=Thresholds!$B$8,1-(H116/Thresholds!$B$8)*0.24,IF(H116&lt;=Thresholds!$D$8,0.75-((H116-Thresholds!$C$8)/(Thresholds!$D$8-Thresholds!$C$8))*0.249,IF(H116&lt;=Thresholds!$F$8,0.499-((H116-Thresholds!$E$8)/(Thresholds!$F$8-Thresholds!$E$8))*0.279,MAX(0.02,0.2-((H116-Thresholds!$G$8)/(Thresholds!$H$8-Thresholds!$G$8))*0.18)))),3)</f>
        <v>0.45600000000000002</v>
      </c>
      <c r="P116" s="3">
        <f t="shared" si="3"/>
        <v>0.45600000000000002</v>
      </c>
      <c r="Q116" t="str">
        <f t="shared" si="4"/>
        <v>Poor</v>
      </c>
      <c r="R116" s="4">
        <f t="shared" si="5"/>
        <v>0</v>
      </c>
      <c r="S116" t="str">
        <f>IF(AND(F116&gt;=10,F116&lt;=35,P116&gt;0.5),"ERROR_C116H116_POOR_CAP","OK")</f>
        <v>OK</v>
      </c>
    </row>
    <row r="117" spans="1:19">
      <c r="A117" t="s">
        <v>134</v>
      </c>
      <c r="B117" s="3">
        <v>15.281000000000001</v>
      </c>
      <c r="C117" s="3">
        <v>102.373</v>
      </c>
      <c r="D117" s="3">
        <v>25.946999999999999</v>
      </c>
      <c r="E117" s="3">
        <v>38.723999999999997</v>
      </c>
      <c r="F117" s="3">
        <v>0.59499999999999997</v>
      </c>
      <c r="G117" s="3">
        <v>285.90100000000001</v>
      </c>
      <c r="H117" s="3">
        <v>19745.491000000002</v>
      </c>
      <c r="I117" s="3">
        <f>ROUND(IF(B117&lt;=Thresholds!$B$2,1-(B117/Thresholds!$B$2)*0.24,IF(B117&lt;=Thresholds!$D$2,0.75-((B117-Thresholds!$C$2)/(Thresholds!$D$2-Thresholds!$C$2))*0.249,IF(B117&lt;=Thresholds!$F$2,0.499-((B117-Thresholds!$E$2)/(Thresholds!$F$2-Thresholds!$E$2))*0.279,MAX(0.02,0.2-((B117-Thresholds!$G$2)/(Thresholds!$H$2-Thresholds!$G$2))*0.18)))),3)</f>
        <v>0.96299999999999997</v>
      </c>
      <c r="J117" s="3">
        <f>ROUND(IF(C117&lt;=Thresholds!$B$3,1-(C117/Thresholds!$B$3)*0.24,IF(C117&lt;=Thresholds!$D$3,0.75-((C117-Thresholds!$C$3)/(Thresholds!$D$3-Thresholds!$C$3))*0.249,IF(C117&lt;=Thresholds!$F$3,0.499-((C117-Thresholds!$E$3)/(Thresholds!$F$3-Thresholds!$E$3))*0.279,MAX(0.02,0.2-((C117-Thresholds!$G$3)/(Thresholds!$H$3-Thresholds!$G$3))*0.18)))),3)</f>
        <v>0.79500000000000004</v>
      </c>
      <c r="K117" s="3">
        <f>ROUND(IF(D117&lt;=Thresholds!$B$4,1-(D117/Thresholds!$B$4)*0.24,IF(D117&lt;=Thresholds!$D$4,0.75-((D117-Thresholds!$C$4)/(Thresholds!$D$4-Thresholds!$C$4))*0.249,IF(D117&lt;=Thresholds!$F$4,0.499-((D117-Thresholds!$E$4)/(Thresholds!$F$4-Thresholds!$E$4))*0.279,MAX(0.02,0.2-((D117-Thresholds!$G$4)/(Thresholds!$H$4-Thresholds!$G$4))*0.18)))),3)</f>
        <v>0.90400000000000003</v>
      </c>
      <c r="L117" s="3">
        <f>ROUND(IF(E117&lt;=Thresholds!$B$5,1-(E117/Thresholds!$B$5)*0.24,IF(E117&lt;=Thresholds!$D$5,0.75-((E117-Thresholds!$C$5)/(Thresholds!$D$5-Thresholds!$C$5))*0.249,IF(E117&lt;=Thresholds!$F$5,0.499-((E117-Thresholds!$E$5)/(Thresholds!$F$5-Thresholds!$E$5))*0.279,MAX(0.02,0.2-((E117-Thresholds!$G$5)/(Thresholds!$H$5-Thresholds!$G$5))*0.18)))),3)</f>
        <v>0.81399999999999995</v>
      </c>
      <c r="M117" s="3">
        <f>ROUND(IF(F117&lt;=Thresholds!$B$6,1-(F117/Thresholds!$B$6)*0.24,IF(F117&lt;=Thresholds!$D$6,0.75-((F117-Thresholds!$C$6)/(Thresholds!$D$6-Thresholds!$C$6))*0.249,IF(F117&lt;=Thresholds!$F$6,0.499-((F117-Thresholds!$E$6)/(Thresholds!$F$6-Thresholds!$E$6))*0.279,MAX(0.02,0.2-((F117-Thresholds!$G$6)/(Thresholds!$H$6-Thresholds!$G$6))*0.18)))),3)</f>
        <v>0.85699999999999998</v>
      </c>
      <c r="N117" s="3">
        <f>ROUND(IF(G117&lt;=Thresholds!$B$7,1-(G117/Thresholds!$B$7)*0.24,IF(G117&lt;=Thresholds!$D$7,0.75-((G117-Thresholds!$C$7)/(Thresholds!$D$7-Thresholds!$C$7))*0.249,IF(G117&lt;=Thresholds!$F$7,0.499-((G117-Thresholds!$E$7)/(Thresholds!$F$7-Thresholds!$E$7))*0.279,MAX(0.02,0.2-((G117-Thresholds!$G$7)/(Thresholds!$H$7-Thresholds!$G$7))*0.18)))),3)</f>
        <v>0.80400000000000005</v>
      </c>
      <c r="O117" s="3">
        <f>ROUND(IF(H117&lt;=Thresholds!$B$8,1-(H117/Thresholds!$B$8)*0.24,IF(H117&lt;=Thresholds!$D$8,0.75-((H117-Thresholds!$C$8)/(Thresholds!$D$8-Thresholds!$C$8))*0.249,IF(H117&lt;=Thresholds!$F$8,0.499-((H117-Thresholds!$E$8)/(Thresholds!$F$8-Thresholds!$E$8))*0.279,MAX(0.02,0.2-((H117-Thresholds!$G$8)/(Thresholds!$H$8-Thresholds!$G$8))*0.18)))),3)</f>
        <v>0.375</v>
      </c>
      <c r="P117" s="3">
        <f t="shared" si="3"/>
        <v>0.375</v>
      </c>
      <c r="Q117" t="str">
        <f t="shared" si="4"/>
        <v>Poor</v>
      </c>
      <c r="R117" s="4">
        <f t="shared" si="5"/>
        <v>0</v>
      </c>
      <c r="S117" t="str">
        <f>IF(AND(F117&gt;=10,F117&lt;=35,P117&gt;0.5),"ERROR_C117H117_POOR_CAP","OK")</f>
        <v>OK</v>
      </c>
    </row>
    <row r="118" spans="1:19">
      <c r="A118" t="s">
        <v>135</v>
      </c>
      <c r="B118" s="3">
        <v>69.123000000000005</v>
      </c>
      <c r="C118" s="3">
        <v>69.468000000000004</v>
      </c>
      <c r="D118" s="3">
        <v>40.854999999999997</v>
      </c>
      <c r="E118" s="3">
        <v>33.747</v>
      </c>
      <c r="F118" s="3">
        <v>0.70899999999999996</v>
      </c>
      <c r="G118" s="3">
        <v>27.126999999999999</v>
      </c>
      <c r="H118" s="3">
        <v>774.01700000000005</v>
      </c>
      <c r="I118" s="3">
        <f>ROUND(IF(B118&lt;=Thresholds!$B$2,1-(B118/Thresholds!$B$2)*0.24,IF(B118&lt;=Thresholds!$D$2,0.75-((B118-Thresholds!$C$2)/(Thresholds!$D$2-Thresholds!$C$2))*0.249,IF(B118&lt;=Thresholds!$F$2,0.499-((B118-Thresholds!$E$2)/(Thresholds!$F$2-Thresholds!$E$2))*0.279,MAX(0.02,0.2-((B118-Thresholds!$G$2)/(Thresholds!$H$2-Thresholds!$G$2))*0.18)))),3)</f>
        <v>0.83399999999999996</v>
      </c>
      <c r="J118" s="3">
        <f>ROUND(IF(C118&lt;=Thresholds!$B$3,1-(C118/Thresholds!$B$3)*0.24,IF(C118&lt;=Thresholds!$D$3,0.75-((C118-Thresholds!$C$3)/(Thresholds!$D$3-Thresholds!$C$3))*0.249,IF(C118&lt;=Thresholds!$F$3,0.499-((C118-Thresholds!$E$3)/(Thresholds!$F$3-Thresholds!$E$3))*0.279,MAX(0.02,0.2-((C118-Thresholds!$G$3)/(Thresholds!$H$3-Thresholds!$G$3))*0.18)))),3)</f>
        <v>0.86099999999999999</v>
      </c>
      <c r="K118" s="3">
        <f>ROUND(IF(D118&lt;=Thresholds!$B$4,1-(D118/Thresholds!$B$4)*0.24,IF(D118&lt;=Thresholds!$D$4,0.75-((D118-Thresholds!$C$4)/(Thresholds!$D$4-Thresholds!$C$4))*0.249,IF(D118&lt;=Thresholds!$F$4,0.499-((D118-Thresholds!$E$4)/(Thresholds!$F$4-Thresholds!$E$4))*0.279,MAX(0.02,0.2-((D118-Thresholds!$G$4)/(Thresholds!$H$4-Thresholds!$G$4))*0.18)))),3)</f>
        <v>0.84899999999999998</v>
      </c>
      <c r="L118" s="3">
        <f>ROUND(IF(E118&lt;=Thresholds!$B$5,1-(E118/Thresholds!$B$5)*0.24,IF(E118&lt;=Thresholds!$D$5,0.75-((E118-Thresholds!$C$5)/(Thresholds!$D$5-Thresholds!$C$5))*0.249,IF(E118&lt;=Thresholds!$F$5,0.499-((E118-Thresholds!$E$5)/(Thresholds!$F$5-Thresholds!$E$5))*0.279,MAX(0.02,0.2-((E118-Thresholds!$G$5)/(Thresholds!$H$5-Thresholds!$G$5))*0.18)))),3)</f>
        <v>0.83799999999999997</v>
      </c>
      <c r="M118" s="3">
        <f>ROUND(IF(F118&lt;=Thresholds!$B$6,1-(F118/Thresholds!$B$6)*0.24,IF(F118&lt;=Thresholds!$D$6,0.75-((F118-Thresholds!$C$6)/(Thresholds!$D$6-Thresholds!$C$6))*0.249,IF(F118&lt;=Thresholds!$F$6,0.499-((F118-Thresholds!$E$6)/(Thresholds!$F$6-Thresholds!$E$6))*0.279,MAX(0.02,0.2-((F118-Thresholds!$G$6)/(Thresholds!$H$6-Thresholds!$G$6))*0.18)))),3)</f>
        <v>0.83</v>
      </c>
      <c r="N118" s="3">
        <f>ROUND(IF(G118&lt;=Thresholds!$B$7,1-(G118/Thresholds!$B$7)*0.24,IF(G118&lt;=Thresholds!$D$7,0.75-((G118-Thresholds!$C$7)/(Thresholds!$D$7-Thresholds!$C$7))*0.249,IF(G118&lt;=Thresholds!$F$7,0.499-((G118-Thresholds!$E$7)/(Thresholds!$F$7-Thresholds!$E$7))*0.279,MAX(0.02,0.2-((G118-Thresholds!$G$7)/(Thresholds!$H$7-Thresholds!$G$7))*0.18)))),3)</f>
        <v>0.98099999999999998</v>
      </c>
      <c r="O118" s="3">
        <f>ROUND(IF(H118&lt;=Thresholds!$B$8,1-(H118/Thresholds!$B$8)*0.24,IF(H118&lt;=Thresholds!$D$8,0.75-((H118-Thresholds!$C$8)/(Thresholds!$D$8-Thresholds!$C$8))*0.249,IF(H118&lt;=Thresholds!$F$8,0.499-((H118-Thresholds!$E$8)/(Thresholds!$F$8-Thresholds!$E$8))*0.279,MAX(0.02,0.2-((H118-Thresholds!$G$8)/(Thresholds!$H$8-Thresholds!$G$8))*0.18)))),3)</f>
        <v>0.92600000000000005</v>
      </c>
      <c r="P118" s="3">
        <f t="shared" si="3"/>
        <v>0.83</v>
      </c>
      <c r="Q118" t="str">
        <f t="shared" si="4"/>
        <v>Healthy</v>
      </c>
      <c r="R118" s="4">
        <f t="shared" si="5"/>
        <v>1</v>
      </c>
      <c r="S118" t="str">
        <f>IF(AND(F118&gt;=10,F118&lt;=35,P118&gt;0.5),"ERROR_C118H118_POOR_CAP","OK")</f>
        <v>OK</v>
      </c>
    </row>
    <row r="119" spans="1:19">
      <c r="A119" t="s">
        <v>136</v>
      </c>
      <c r="B119" s="3">
        <v>34.353999999999999</v>
      </c>
      <c r="C119" s="3">
        <v>44.74</v>
      </c>
      <c r="D119" s="3">
        <v>3.6269999999999998</v>
      </c>
      <c r="E119" s="3">
        <v>43.817999999999998</v>
      </c>
      <c r="F119" s="3">
        <v>0.58799999999999997</v>
      </c>
      <c r="G119" s="3">
        <v>433.387</v>
      </c>
      <c r="H119" s="3">
        <v>3450.125</v>
      </c>
      <c r="I119" s="3">
        <f>ROUND(IF(B119&lt;=Thresholds!$B$2,1-(B119/Thresholds!$B$2)*0.24,IF(B119&lt;=Thresholds!$D$2,0.75-((B119-Thresholds!$C$2)/(Thresholds!$D$2-Thresholds!$C$2))*0.249,IF(B119&lt;=Thresholds!$F$2,0.499-((B119-Thresholds!$E$2)/(Thresholds!$F$2-Thresholds!$E$2))*0.279,MAX(0.02,0.2-((B119-Thresholds!$G$2)/(Thresholds!$H$2-Thresholds!$G$2))*0.18)))),3)</f>
        <v>0.91800000000000004</v>
      </c>
      <c r="J119" s="3">
        <f>ROUND(IF(C119&lt;=Thresholds!$B$3,1-(C119/Thresholds!$B$3)*0.24,IF(C119&lt;=Thresholds!$D$3,0.75-((C119-Thresholds!$C$3)/(Thresholds!$D$3-Thresholds!$C$3))*0.249,IF(C119&lt;=Thresholds!$F$3,0.499-((C119-Thresholds!$E$3)/(Thresholds!$F$3-Thresholds!$E$3))*0.279,MAX(0.02,0.2-((C119-Thresholds!$G$3)/(Thresholds!$H$3-Thresholds!$G$3))*0.18)))),3)</f>
        <v>0.91100000000000003</v>
      </c>
      <c r="K119" s="3">
        <f>ROUND(IF(D119&lt;=Thresholds!$B$4,1-(D119/Thresholds!$B$4)*0.24,IF(D119&lt;=Thresholds!$D$4,0.75-((D119-Thresholds!$C$4)/(Thresholds!$D$4-Thresholds!$C$4))*0.249,IF(D119&lt;=Thresholds!$F$4,0.499-((D119-Thresholds!$E$4)/(Thresholds!$F$4-Thresholds!$E$4))*0.279,MAX(0.02,0.2-((D119-Thresholds!$G$4)/(Thresholds!$H$4-Thresholds!$G$4))*0.18)))),3)</f>
        <v>0.98699999999999999</v>
      </c>
      <c r="L119" s="3">
        <f>ROUND(IF(E119&lt;=Thresholds!$B$5,1-(E119/Thresholds!$B$5)*0.24,IF(E119&lt;=Thresholds!$D$5,0.75-((E119-Thresholds!$C$5)/(Thresholds!$D$5-Thresholds!$C$5))*0.249,IF(E119&lt;=Thresholds!$F$5,0.499-((E119-Thresholds!$E$5)/(Thresholds!$F$5-Thresholds!$E$5))*0.279,MAX(0.02,0.2-((E119-Thresholds!$G$5)/(Thresholds!$H$5-Thresholds!$G$5))*0.18)))),3)</f>
        <v>0.79</v>
      </c>
      <c r="M119" s="3">
        <f>ROUND(IF(F119&lt;=Thresholds!$B$6,1-(F119/Thresholds!$B$6)*0.24,IF(F119&lt;=Thresholds!$D$6,0.75-((F119-Thresholds!$C$6)/(Thresholds!$D$6-Thresholds!$C$6))*0.249,IF(F119&lt;=Thresholds!$F$6,0.499-((F119-Thresholds!$E$6)/(Thresholds!$F$6-Thresholds!$E$6))*0.279,MAX(0.02,0.2-((F119-Thresholds!$G$6)/(Thresholds!$H$6-Thresholds!$G$6))*0.18)))),3)</f>
        <v>0.85899999999999999</v>
      </c>
      <c r="N119" s="3">
        <f>ROUND(IF(G119&lt;=Thresholds!$B$7,1-(G119/Thresholds!$B$7)*0.24,IF(G119&lt;=Thresholds!$D$7,0.75-((G119-Thresholds!$C$7)/(Thresholds!$D$7-Thresholds!$C$7))*0.249,IF(G119&lt;=Thresholds!$F$7,0.499-((G119-Thresholds!$E$7)/(Thresholds!$F$7-Thresholds!$E$7))*0.279,MAX(0.02,0.2-((G119-Thresholds!$G$7)/(Thresholds!$H$7-Thresholds!$G$7))*0.18)))),3)</f>
        <v>0.65600000000000003</v>
      </c>
      <c r="O119" s="3">
        <f>ROUND(IF(H119&lt;=Thresholds!$B$8,1-(H119/Thresholds!$B$8)*0.24,IF(H119&lt;=Thresholds!$D$8,0.75-((H119-Thresholds!$C$8)/(Thresholds!$D$8-Thresholds!$C$8))*0.249,IF(H119&lt;=Thresholds!$F$8,0.499-((H119-Thresholds!$E$8)/(Thresholds!$F$8-Thresholds!$E$8))*0.279,MAX(0.02,0.2-((H119-Thresholds!$G$8)/(Thresholds!$H$8-Thresholds!$G$8))*0.18)))),3)</f>
        <v>0.59199999999999997</v>
      </c>
      <c r="P119" s="3">
        <f t="shared" si="3"/>
        <v>0.59199999999999997</v>
      </c>
      <c r="Q119" t="str">
        <f t="shared" si="4"/>
        <v>Moderate</v>
      </c>
      <c r="R119" s="4">
        <f t="shared" si="5"/>
        <v>1</v>
      </c>
      <c r="S119" t="str">
        <f>IF(AND(F119&gt;=10,F119&lt;=35,P119&gt;0.5),"ERROR_C119H119_POOR_CAP","OK")</f>
        <v>OK</v>
      </c>
    </row>
    <row r="120" spans="1:19">
      <c r="A120" t="s">
        <v>137</v>
      </c>
      <c r="B120" s="3">
        <v>37.384999999999998</v>
      </c>
      <c r="C120" s="3">
        <v>48.186</v>
      </c>
      <c r="D120" s="3">
        <v>47.808999999999997</v>
      </c>
      <c r="E120" s="3">
        <v>116.584</v>
      </c>
      <c r="F120" s="3">
        <v>0.58899999999999997</v>
      </c>
      <c r="G120" s="3">
        <v>45.747999999999998</v>
      </c>
      <c r="H120" s="3">
        <v>249.946</v>
      </c>
      <c r="I120" s="3">
        <f>ROUND(IF(B120&lt;=Thresholds!$B$2,1-(B120/Thresholds!$B$2)*0.24,IF(B120&lt;=Thresholds!$D$2,0.75-((B120-Thresholds!$C$2)/(Thresholds!$D$2-Thresholds!$C$2))*0.249,IF(B120&lt;=Thresholds!$F$2,0.499-((B120-Thresholds!$E$2)/(Thresholds!$F$2-Thresholds!$E$2))*0.279,MAX(0.02,0.2-((B120-Thresholds!$G$2)/(Thresholds!$H$2-Thresholds!$G$2))*0.18)))),3)</f>
        <v>0.91</v>
      </c>
      <c r="J120" s="3">
        <f>ROUND(IF(C120&lt;=Thresholds!$B$3,1-(C120/Thresholds!$B$3)*0.24,IF(C120&lt;=Thresholds!$D$3,0.75-((C120-Thresholds!$C$3)/(Thresholds!$D$3-Thresholds!$C$3))*0.249,IF(C120&lt;=Thresholds!$F$3,0.499-((C120-Thresholds!$E$3)/(Thresholds!$F$3-Thresholds!$E$3))*0.279,MAX(0.02,0.2-((C120-Thresholds!$G$3)/(Thresholds!$H$3-Thresholds!$G$3))*0.18)))),3)</f>
        <v>0.90400000000000003</v>
      </c>
      <c r="K120" s="3">
        <f>ROUND(IF(D120&lt;=Thresholds!$B$4,1-(D120/Thresholds!$B$4)*0.24,IF(D120&lt;=Thresholds!$D$4,0.75-((D120-Thresholds!$C$4)/(Thresholds!$D$4-Thresholds!$C$4))*0.249,IF(D120&lt;=Thresholds!$F$4,0.499-((D120-Thresholds!$E$4)/(Thresholds!$F$4-Thresholds!$E$4))*0.279,MAX(0.02,0.2-((D120-Thresholds!$G$4)/(Thresholds!$H$4-Thresholds!$G$4))*0.18)))),3)</f>
        <v>0.82299999999999995</v>
      </c>
      <c r="L120" s="3">
        <f>ROUND(IF(E120&lt;=Thresholds!$B$5,1-(E120/Thresholds!$B$5)*0.24,IF(E120&lt;=Thresholds!$D$5,0.75-((E120-Thresholds!$C$5)/(Thresholds!$D$5-Thresholds!$C$5))*0.249,IF(E120&lt;=Thresholds!$F$5,0.499-((E120-Thresholds!$E$5)/(Thresholds!$F$5-Thresholds!$E$5))*0.279,MAX(0.02,0.2-((E120-Thresholds!$G$5)/(Thresholds!$H$5-Thresholds!$G$5))*0.18)))),3)</f>
        <v>0.45500000000000002</v>
      </c>
      <c r="M120" s="3">
        <f>ROUND(IF(F120&lt;=Thresholds!$B$6,1-(F120/Thresholds!$B$6)*0.24,IF(F120&lt;=Thresholds!$D$6,0.75-((F120-Thresholds!$C$6)/(Thresholds!$D$6-Thresholds!$C$6))*0.249,IF(F120&lt;=Thresholds!$F$6,0.499-((F120-Thresholds!$E$6)/(Thresholds!$F$6-Thresholds!$E$6))*0.279,MAX(0.02,0.2-((F120-Thresholds!$G$6)/(Thresholds!$H$6-Thresholds!$G$6))*0.18)))),3)</f>
        <v>0.85899999999999999</v>
      </c>
      <c r="N120" s="3">
        <f>ROUND(IF(G120&lt;=Thresholds!$B$7,1-(G120/Thresholds!$B$7)*0.24,IF(G120&lt;=Thresholds!$D$7,0.75-((G120-Thresholds!$C$7)/(Thresholds!$D$7-Thresholds!$C$7))*0.249,IF(G120&lt;=Thresholds!$F$7,0.499-((G120-Thresholds!$E$7)/(Thresholds!$F$7-Thresholds!$E$7))*0.279,MAX(0.02,0.2-((G120-Thresholds!$G$7)/(Thresholds!$H$7-Thresholds!$G$7))*0.18)))),3)</f>
        <v>0.96899999999999997</v>
      </c>
      <c r="O120" s="3">
        <f>ROUND(IF(H120&lt;=Thresholds!$B$8,1-(H120/Thresholds!$B$8)*0.24,IF(H120&lt;=Thresholds!$D$8,0.75-((H120-Thresholds!$C$8)/(Thresholds!$D$8-Thresholds!$C$8))*0.249,IF(H120&lt;=Thresholds!$F$8,0.499-((H120-Thresholds!$E$8)/(Thresholds!$F$8-Thresholds!$E$8))*0.279,MAX(0.02,0.2-((H120-Thresholds!$G$8)/(Thresholds!$H$8-Thresholds!$G$8))*0.18)))),3)</f>
        <v>0.97599999999999998</v>
      </c>
      <c r="P120" s="3">
        <f t="shared" si="3"/>
        <v>0.45500000000000002</v>
      </c>
      <c r="Q120" t="str">
        <f t="shared" si="4"/>
        <v>Poor</v>
      </c>
      <c r="R120" s="4">
        <f t="shared" si="5"/>
        <v>0</v>
      </c>
      <c r="S120" t="str">
        <f>IF(AND(F120&gt;=10,F120&lt;=35,P120&gt;0.5),"ERROR_C120H120_POOR_CAP","OK")</f>
        <v>OK</v>
      </c>
    </row>
    <row r="121" spans="1:19">
      <c r="A121" t="s">
        <v>138</v>
      </c>
      <c r="B121" s="3">
        <v>12.75</v>
      </c>
      <c r="C121" s="3">
        <v>56.515000000000001</v>
      </c>
      <c r="D121" s="3">
        <v>29.433</v>
      </c>
      <c r="E121" s="3">
        <v>31.335999999999999</v>
      </c>
      <c r="F121" s="3">
        <v>0.443</v>
      </c>
      <c r="G121" s="3">
        <v>1883.8969999999999</v>
      </c>
      <c r="H121" s="3">
        <v>7162.0780000000004</v>
      </c>
      <c r="I121" s="3">
        <f>ROUND(IF(B121&lt;=Thresholds!$B$2,1-(B121/Thresholds!$B$2)*0.24,IF(B121&lt;=Thresholds!$D$2,0.75-((B121-Thresholds!$C$2)/(Thresholds!$D$2-Thresholds!$C$2))*0.249,IF(B121&lt;=Thresholds!$F$2,0.499-((B121-Thresholds!$E$2)/(Thresholds!$F$2-Thresholds!$E$2))*0.279,MAX(0.02,0.2-((B121-Thresholds!$G$2)/(Thresholds!$H$2-Thresholds!$G$2))*0.18)))),3)</f>
        <v>0.96899999999999997</v>
      </c>
      <c r="J121" s="3">
        <f>ROUND(IF(C121&lt;=Thresholds!$B$3,1-(C121/Thresholds!$B$3)*0.24,IF(C121&lt;=Thresholds!$D$3,0.75-((C121-Thresholds!$C$3)/(Thresholds!$D$3-Thresholds!$C$3))*0.249,IF(C121&lt;=Thresholds!$F$3,0.499-((C121-Thresholds!$E$3)/(Thresholds!$F$3-Thresholds!$E$3))*0.279,MAX(0.02,0.2-((C121-Thresholds!$G$3)/(Thresholds!$H$3-Thresholds!$G$3))*0.18)))),3)</f>
        <v>0.88700000000000001</v>
      </c>
      <c r="K121" s="3">
        <f>ROUND(IF(D121&lt;=Thresholds!$B$4,1-(D121/Thresholds!$B$4)*0.24,IF(D121&lt;=Thresholds!$D$4,0.75-((D121-Thresholds!$C$4)/(Thresholds!$D$4-Thresholds!$C$4))*0.249,IF(D121&lt;=Thresholds!$F$4,0.499-((D121-Thresholds!$E$4)/(Thresholds!$F$4-Thresholds!$E$4))*0.279,MAX(0.02,0.2-((D121-Thresholds!$G$4)/(Thresholds!$H$4-Thresholds!$G$4))*0.18)))),3)</f>
        <v>0.89100000000000001</v>
      </c>
      <c r="L121" s="3">
        <f>ROUND(IF(E121&lt;=Thresholds!$B$5,1-(E121/Thresholds!$B$5)*0.24,IF(E121&lt;=Thresholds!$D$5,0.75-((E121-Thresholds!$C$5)/(Thresholds!$D$5-Thresholds!$C$5))*0.249,IF(E121&lt;=Thresholds!$F$5,0.499-((E121-Thresholds!$E$5)/(Thresholds!$F$5-Thresholds!$E$5))*0.279,MAX(0.02,0.2-((E121-Thresholds!$G$5)/(Thresholds!$H$5-Thresholds!$G$5))*0.18)))),3)</f>
        <v>0.85</v>
      </c>
      <c r="M121" s="3">
        <f>ROUND(IF(F121&lt;=Thresholds!$B$6,1-(F121/Thresholds!$B$6)*0.24,IF(F121&lt;=Thresholds!$D$6,0.75-((F121-Thresholds!$C$6)/(Thresholds!$D$6-Thresholds!$C$6))*0.249,IF(F121&lt;=Thresholds!$F$6,0.499-((F121-Thresholds!$E$6)/(Thresholds!$F$6-Thresholds!$E$6))*0.279,MAX(0.02,0.2-((F121-Thresholds!$G$6)/(Thresholds!$H$6-Thresholds!$G$6))*0.18)))),3)</f>
        <v>0.89400000000000002</v>
      </c>
      <c r="N121" s="3">
        <f>ROUND(IF(G121&lt;=Thresholds!$B$7,1-(G121/Thresholds!$B$7)*0.24,IF(G121&lt;=Thresholds!$D$7,0.75-((G121-Thresholds!$C$7)/(Thresholds!$D$7-Thresholds!$C$7))*0.249,IF(G121&lt;=Thresholds!$F$7,0.499-((G121-Thresholds!$E$7)/(Thresholds!$F$7-Thresholds!$E$7))*0.279,MAX(0.02,0.2-((G121-Thresholds!$G$7)/(Thresholds!$H$7-Thresholds!$G$7))*0.18)))),3)</f>
        <v>0.26200000000000001</v>
      </c>
      <c r="O121" s="3">
        <f>ROUND(IF(H121&lt;=Thresholds!$B$8,1-(H121/Thresholds!$B$8)*0.24,IF(H121&lt;=Thresholds!$D$8,0.75-((H121-Thresholds!$C$8)/(Thresholds!$D$8-Thresholds!$C$8))*0.249,IF(H121&lt;=Thresholds!$F$8,0.499-((H121-Thresholds!$E$8)/(Thresholds!$F$8-Thresholds!$E$8))*0.279,MAX(0.02,0.2-((H121-Thresholds!$G$8)/(Thresholds!$H$8-Thresholds!$G$8))*0.18)))),3)</f>
        <v>0.35199999999999998</v>
      </c>
      <c r="P121" s="3">
        <f t="shared" si="3"/>
        <v>0.26200000000000001</v>
      </c>
      <c r="Q121" t="str">
        <f t="shared" si="4"/>
        <v>Poor</v>
      </c>
      <c r="R121" s="4">
        <f t="shared" si="5"/>
        <v>0</v>
      </c>
      <c r="S121" t="str">
        <f>IF(AND(F121&gt;=10,F121&lt;=35,P121&gt;0.5),"ERROR_C121H121_POOR_CAP","OK")</f>
        <v>OK</v>
      </c>
    </row>
    <row r="122" spans="1:19">
      <c r="A122" t="s">
        <v>139</v>
      </c>
      <c r="B122" s="3">
        <v>9.3149999999999995</v>
      </c>
      <c r="C122" s="3">
        <v>51.06</v>
      </c>
      <c r="D122" s="3">
        <v>40.258000000000003</v>
      </c>
      <c r="E122" s="3">
        <v>2.8650000000000002</v>
      </c>
      <c r="F122" s="3">
        <v>0.33600000000000002</v>
      </c>
      <c r="G122" s="3">
        <v>87.734999999999999</v>
      </c>
      <c r="H122" s="3">
        <v>450.93299999999999</v>
      </c>
      <c r="I122" s="3">
        <f>ROUND(IF(B122&lt;=Thresholds!$B$2,1-(B122/Thresholds!$B$2)*0.24,IF(B122&lt;=Thresholds!$D$2,0.75-((B122-Thresholds!$C$2)/(Thresholds!$D$2-Thresholds!$C$2))*0.249,IF(B122&lt;=Thresholds!$F$2,0.499-((B122-Thresholds!$E$2)/(Thresholds!$F$2-Thresholds!$E$2))*0.279,MAX(0.02,0.2-((B122-Thresholds!$G$2)/(Thresholds!$H$2-Thresholds!$G$2))*0.18)))),3)</f>
        <v>0.97799999999999998</v>
      </c>
      <c r="J122" s="3">
        <f>ROUND(IF(C122&lt;=Thresholds!$B$3,1-(C122/Thresholds!$B$3)*0.24,IF(C122&lt;=Thresholds!$D$3,0.75-((C122-Thresholds!$C$3)/(Thresholds!$D$3-Thresholds!$C$3))*0.249,IF(C122&lt;=Thresholds!$F$3,0.499-((C122-Thresholds!$E$3)/(Thresholds!$F$3-Thresholds!$E$3))*0.279,MAX(0.02,0.2-((C122-Thresholds!$G$3)/(Thresholds!$H$3-Thresholds!$G$3))*0.18)))),3)</f>
        <v>0.89800000000000002</v>
      </c>
      <c r="K122" s="3">
        <f>ROUND(IF(D122&lt;=Thresholds!$B$4,1-(D122/Thresholds!$B$4)*0.24,IF(D122&lt;=Thresholds!$D$4,0.75-((D122-Thresholds!$C$4)/(Thresholds!$D$4-Thresholds!$C$4))*0.249,IF(D122&lt;=Thresholds!$F$4,0.499-((D122-Thresholds!$E$4)/(Thresholds!$F$4-Thresholds!$E$4))*0.279,MAX(0.02,0.2-((D122-Thresholds!$G$4)/(Thresholds!$H$4-Thresholds!$G$4))*0.18)))),3)</f>
        <v>0.85099999999999998</v>
      </c>
      <c r="L122" s="3">
        <f>ROUND(IF(E122&lt;=Thresholds!$B$5,1-(E122/Thresholds!$B$5)*0.24,IF(E122&lt;=Thresholds!$D$5,0.75-((E122-Thresholds!$C$5)/(Thresholds!$D$5-Thresholds!$C$5))*0.249,IF(E122&lt;=Thresholds!$F$5,0.499-((E122-Thresholds!$E$5)/(Thresholds!$F$5-Thresholds!$E$5))*0.279,MAX(0.02,0.2-((E122-Thresholds!$G$5)/(Thresholds!$H$5-Thresholds!$G$5))*0.18)))),3)</f>
        <v>0.98599999999999999</v>
      </c>
      <c r="M122" s="3">
        <f>ROUND(IF(F122&lt;=Thresholds!$B$6,1-(F122/Thresholds!$B$6)*0.24,IF(F122&lt;=Thresholds!$D$6,0.75-((F122-Thresholds!$C$6)/(Thresholds!$D$6-Thresholds!$C$6))*0.249,IF(F122&lt;=Thresholds!$F$6,0.499-((F122-Thresholds!$E$6)/(Thresholds!$F$6-Thresholds!$E$6))*0.279,MAX(0.02,0.2-((F122-Thresholds!$G$6)/(Thresholds!$H$6-Thresholds!$G$6))*0.18)))),3)</f>
        <v>0.91900000000000004</v>
      </c>
      <c r="N122" s="3">
        <f>ROUND(IF(G122&lt;=Thresholds!$B$7,1-(G122/Thresholds!$B$7)*0.24,IF(G122&lt;=Thresholds!$D$7,0.75-((G122-Thresholds!$C$7)/(Thresholds!$D$7-Thresholds!$C$7))*0.249,IF(G122&lt;=Thresholds!$F$7,0.499-((G122-Thresholds!$E$7)/(Thresholds!$F$7-Thresholds!$E$7))*0.279,MAX(0.02,0.2-((G122-Thresholds!$G$7)/(Thresholds!$H$7-Thresholds!$G$7))*0.18)))),3)</f>
        <v>0.94</v>
      </c>
      <c r="O122" s="3">
        <f>ROUND(IF(H122&lt;=Thresholds!$B$8,1-(H122/Thresholds!$B$8)*0.24,IF(H122&lt;=Thresholds!$D$8,0.75-((H122-Thresholds!$C$8)/(Thresholds!$D$8-Thresholds!$C$8))*0.249,IF(H122&lt;=Thresholds!$F$8,0.499-((H122-Thresholds!$E$8)/(Thresholds!$F$8-Thresholds!$E$8))*0.279,MAX(0.02,0.2-((H122-Thresholds!$G$8)/(Thresholds!$H$8-Thresholds!$G$8))*0.18)))),3)</f>
        <v>0.95699999999999996</v>
      </c>
      <c r="P122" s="3">
        <f t="shared" si="3"/>
        <v>0.85099999999999998</v>
      </c>
      <c r="Q122" t="str">
        <f t="shared" si="4"/>
        <v>Healthy</v>
      </c>
      <c r="R122" s="4">
        <f t="shared" si="5"/>
        <v>1</v>
      </c>
      <c r="S122" t="str">
        <f>IF(AND(F122&gt;=10,F122&lt;=35,P122&gt;0.5),"ERROR_C122H122_POOR_CAP","OK")</f>
        <v>OK</v>
      </c>
    </row>
    <row r="123" spans="1:19">
      <c r="A123" t="s">
        <v>140</v>
      </c>
      <c r="B123" s="3">
        <v>32.497</v>
      </c>
      <c r="C123" s="3">
        <v>19.678000000000001</v>
      </c>
      <c r="D123" s="3">
        <v>84.997</v>
      </c>
      <c r="E123" s="3">
        <v>22.956</v>
      </c>
      <c r="F123" s="3">
        <v>0.17299999999999999</v>
      </c>
      <c r="G123" s="3">
        <v>194.584</v>
      </c>
      <c r="H123" s="3">
        <v>671.51300000000003</v>
      </c>
      <c r="I123" s="3">
        <f>ROUND(IF(B123&lt;=Thresholds!$B$2,1-(B123/Thresholds!$B$2)*0.24,IF(B123&lt;=Thresholds!$D$2,0.75-((B123-Thresholds!$C$2)/(Thresholds!$D$2-Thresholds!$C$2))*0.249,IF(B123&lt;=Thresholds!$F$2,0.499-((B123-Thresholds!$E$2)/(Thresholds!$F$2-Thresholds!$E$2))*0.279,MAX(0.02,0.2-((B123-Thresholds!$G$2)/(Thresholds!$H$2-Thresholds!$G$2))*0.18)))),3)</f>
        <v>0.92200000000000004</v>
      </c>
      <c r="J123" s="3">
        <f>ROUND(IF(C123&lt;=Thresholds!$B$3,1-(C123/Thresholds!$B$3)*0.24,IF(C123&lt;=Thresholds!$D$3,0.75-((C123-Thresholds!$C$3)/(Thresholds!$D$3-Thresholds!$C$3))*0.249,IF(C123&lt;=Thresholds!$F$3,0.499-((C123-Thresholds!$E$3)/(Thresholds!$F$3-Thresholds!$E$3))*0.279,MAX(0.02,0.2-((C123-Thresholds!$G$3)/(Thresholds!$H$3-Thresholds!$G$3))*0.18)))),3)</f>
        <v>0.96099999999999997</v>
      </c>
      <c r="K123" s="3">
        <f>ROUND(IF(D123&lt;=Thresholds!$B$4,1-(D123/Thresholds!$B$4)*0.24,IF(D123&lt;=Thresholds!$D$4,0.75-((D123-Thresholds!$C$4)/(Thresholds!$D$4-Thresholds!$C$4))*0.249,IF(D123&lt;=Thresholds!$F$4,0.499-((D123-Thresholds!$E$4)/(Thresholds!$F$4-Thresholds!$E$4))*0.279,MAX(0.02,0.2-((D123-Thresholds!$G$4)/(Thresholds!$H$4-Thresholds!$G$4))*0.18)))),3)</f>
        <v>0.61099999999999999</v>
      </c>
      <c r="L123" s="3">
        <f>ROUND(IF(E123&lt;=Thresholds!$B$5,1-(E123/Thresholds!$B$5)*0.24,IF(E123&lt;=Thresholds!$D$5,0.75-((E123-Thresholds!$C$5)/(Thresholds!$D$5-Thresholds!$C$5))*0.249,IF(E123&lt;=Thresholds!$F$5,0.499-((E123-Thresholds!$E$5)/(Thresholds!$F$5-Thresholds!$E$5))*0.279,MAX(0.02,0.2-((E123-Thresholds!$G$5)/(Thresholds!$H$5-Thresholds!$G$5))*0.18)))),3)</f>
        <v>0.89</v>
      </c>
      <c r="M123" s="3">
        <f>ROUND(IF(F123&lt;=Thresholds!$B$6,1-(F123/Thresholds!$B$6)*0.24,IF(F123&lt;=Thresholds!$D$6,0.75-((F123-Thresholds!$C$6)/(Thresholds!$D$6-Thresholds!$C$6))*0.249,IF(F123&lt;=Thresholds!$F$6,0.499-((F123-Thresholds!$E$6)/(Thresholds!$F$6-Thresholds!$E$6))*0.279,MAX(0.02,0.2-((F123-Thresholds!$G$6)/(Thresholds!$H$6-Thresholds!$G$6))*0.18)))),3)</f>
        <v>0.95799999999999996</v>
      </c>
      <c r="N123" s="3">
        <f>ROUND(IF(G123&lt;=Thresholds!$B$7,1-(G123/Thresholds!$B$7)*0.24,IF(G123&lt;=Thresholds!$D$7,0.75-((G123-Thresholds!$C$7)/(Thresholds!$D$7-Thresholds!$C$7))*0.249,IF(G123&lt;=Thresholds!$F$7,0.499-((G123-Thresholds!$E$7)/(Thresholds!$F$7-Thresholds!$E$7))*0.279,MAX(0.02,0.2-((G123-Thresholds!$G$7)/(Thresholds!$H$7-Thresholds!$G$7))*0.18)))),3)</f>
        <v>0.86699999999999999</v>
      </c>
      <c r="O123" s="3">
        <f>ROUND(IF(H123&lt;=Thresholds!$B$8,1-(H123/Thresholds!$B$8)*0.24,IF(H123&lt;=Thresholds!$D$8,0.75-((H123-Thresholds!$C$8)/(Thresholds!$D$8-Thresholds!$C$8))*0.249,IF(H123&lt;=Thresholds!$F$8,0.499-((H123-Thresholds!$E$8)/(Thresholds!$F$8-Thresholds!$E$8))*0.279,MAX(0.02,0.2-((H123-Thresholds!$G$8)/(Thresholds!$H$8-Thresholds!$G$8))*0.18)))),3)</f>
        <v>0.93600000000000005</v>
      </c>
      <c r="P123" s="3">
        <f t="shared" si="3"/>
        <v>0.61099999999999999</v>
      </c>
      <c r="Q123" t="str">
        <f t="shared" si="4"/>
        <v>Moderate</v>
      </c>
      <c r="R123" s="4">
        <f t="shared" si="5"/>
        <v>1</v>
      </c>
      <c r="S123" t="str">
        <f>IF(AND(F123&gt;=10,F123&lt;=35,P123&gt;0.5),"ERROR_C123H123_POOR_CAP","OK")</f>
        <v>OK</v>
      </c>
    </row>
    <row r="124" spans="1:19">
      <c r="A124" t="s">
        <v>141</v>
      </c>
      <c r="B124" s="3">
        <v>11.847</v>
      </c>
      <c r="C124" s="3">
        <v>104.241</v>
      </c>
      <c r="D124" s="3">
        <v>129.09700000000001</v>
      </c>
      <c r="E124" s="3">
        <v>3.39</v>
      </c>
      <c r="F124" s="3">
        <v>0.92500000000000004</v>
      </c>
      <c r="G124" s="3">
        <v>304.15199999999999</v>
      </c>
      <c r="H124" s="3">
        <v>1492.4280000000001</v>
      </c>
      <c r="I124" s="3">
        <f>ROUND(IF(B124&lt;=Thresholds!$B$2,1-(B124/Thresholds!$B$2)*0.24,IF(B124&lt;=Thresholds!$D$2,0.75-((B124-Thresholds!$C$2)/(Thresholds!$D$2-Thresholds!$C$2))*0.249,IF(B124&lt;=Thresholds!$F$2,0.499-((B124-Thresholds!$E$2)/(Thresholds!$F$2-Thresholds!$E$2))*0.279,MAX(0.02,0.2-((B124-Thresholds!$G$2)/(Thresholds!$H$2-Thresholds!$G$2))*0.18)))),3)</f>
        <v>0.97199999999999998</v>
      </c>
      <c r="J124" s="3">
        <f>ROUND(IF(C124&lt;=Thresholds!$B$3,1-(C124/Thresholds!$B$3)*0.24,IF(C124&lt;=Thresholds!$D$3,0.75-((C124-Thresholds!$C$3)/(Thresholds!$D$3-Thresholds!$C$3))*0.249,IF(C124&lt;=Thresholds!$F$3,0.499-((C124-Thresholds!$E$3)/(Thresholds!$F$3-Thresholds!$E$3))*0.279,MAX(0.02,0.2-((C124-Thresholds!$G$3)/(Thresholds!$H$3-Thresholds!$G$3))*0.18)))),3)</f>
        <v>0.79200000000000004</v>
      </c>
      <c r="K124" s="3">
        <f>ROUND(IF(D124&lt;=Thresholds!$B$4,1-(D124/Thresholds!$B$4)*0.24,IF(D124&lt;=Thresholds!$D$4,0.75-((D124-Thresholds!$C$4)/(Thresholds!$D$4-Thresholds!$C$4))*0.249,IF(D124&lt;=Thresholds!$F$4,0.499-((D124-Thresholds!$E$4)/(Thresholds!$F$4-Thresholds!$E$4))*0.279,MAX(0.02,0.2-((D124-Thresholds!$G$4)/(Thresholds!$H$4-Thresholds!$G$4))*0.18)))),3)</f>
        <v>0.33900000000000002</v>
      </c>
      <c r="L124" s="3">
        <f>ROUND(IF(E124&lt;=Thresholds!$B$5,1-(E124/Thresholds!$B$5)*0.24,IF(E124&lt;=Thresholds!$D$5,0.75-((E124-Thresholds!$C$5)/(Thresholds!$D$5-Thresholds!$C$5))*0.249,IF(E124&lt;=Thresholds!$F$5,0.499-((E124-Thresholds!$E$5)/(Thresholds!$F$5-Thresholds!$E$5))*0.279,MAX(0.02,0.2-((E124-Thresholds!$G$5)/(Thresholds!$H$5-Thresholds!$G$5))*0.18)))),3)</f>
        <v>0.98399999999999999</v>
      </c>
      <c r="M124" s="3">
        <f>ROUND(IF(F124&lt;=Thresholds!$B$6,1-(F124/Thresholds!$B$6)*0.24,IF(F124&lt;=Thresholds!$D$6,0.75-((F124-Thresholds!$C$6)/(Thresholds!$D$6-Thresholds!$C$6))*0.249,IF(F124&lt;=Thresholds!$F$6,0.499-((F124-Thresholds!$E$6)/(Thresholds!$F$6-Thresholds!$E$6))*0.279,MAX(0.02,0.2-((F124-Thresholds!$G$6)/(Thresholds!$H$6-Thresholds!$G$6))*0.18)))),3)</f>
        <v>0.77800000000000002</v>
      </c>
      <c r="N124" s="3">
        <f>ROUND(IF(G124&lt;=Thresholds!$B$7,1-(G124/Thresholds!$B$7)*0.24,IF(G124&lt;=Thresholds!$D$7,0.75-((G124-Thresholds!$C$7)/(Thresholds!$D$7-Thresholds!$C$7))*0.249,IF(G124&lt;=Thresholds!$F$7,0.499-((G124-Thresholds!$E$7)/(Thresholds!$F$7-Thresholds!$E$7))*0.279,MAX(0.02,0.2-((G124-Thresholds!$G$7)/(Thresholds!$H$7-Thresholds!$G$7))*0.18)))),3)</f>
        <v>0.79100000000000004</v>
      </c>
      <c r="O124" s="3">
        <f>ROUND(IF(H124&lt;=Thresholds!$B$8,1-(H124/Thresholds!$B$8)*0.24,IF(H124&lt;=Thresholds!$D$8,0.75-((H124-Thresholds!$C$8)/(Thresholds!$D$8-Thresholds!$C$8))*0.249,IF(H124&lt;=Thresholds!$F$8,0.499-((H124-Thresholds!$E$8)/(Thresholds!$F$8-Thresholds!$E$8))*0.279,MAX(0.02,0.2-((H124-Thresholds!$G$8)/(Thresholds!$H$8-Thresholds!$G$8))*0.18)))),3)</f>
        <v>0.85699999999999998</v>
      </c>
      <c r="P124" s="3">
        <f t="shared" si="3"/>
        <v>0.33900000000000002</v>
      </c>
      <c r="Q124" t="str">
        <f t="shared" si="4"/>
        <v>Poor</v>
      </c>
      <c r="R124" s="4">
        <f t="shared" si="5"/>
        <v>0</v>
      </c>
      <c r="S124" t="str">
        <f>IF(AND(F124&gt;=10,F124&lt;=35,P124&gt;0.5),"ERROR_C124H124_POOR_CAP","OK")</f>
        <v>OK</v>
      </c>
    </row>
    <row r="125" spans="1:19">
      <c r="A125" t="s">
        <v>142</v>
      </c>
      <c r="B125" s="3">
        <v>32.503999999999998</v>
      </c>
      <c r="C125" s="3">
        <v>52.173999999999999</v>
      </c>
      <c r="D125" s="3">
        <v>62.912999999999997</v>
      </c>
      <c r="E125" s="3">
        <v>273.00900000000001</v>
      </c>
      <c r="F125" s="3">
        <v>0.95</v>
      </c>
      <c r="G125" s="3">
        <v>170.482</v>
      </c>
      <c r="H125" s="3">
        <v>1762.8240000000001</v>
      </c>
      <c r="I125" s="3">
        <f>ROUND(IF(B125&lt;=Thresholds!$B$2,1-(B125/Thresholds!$B$2)*0.24,IF(B125&lt;=Thresholds!$D$2,0.75-((B125-Thresholds!$C$2)/(Thresholds!$D$2-Thresholds!$C$2))*0.249,IF(B125&lt;=Thresholds!$F$2,0.499-((B125-Thresholds!$E$2)/(Thresholds!$F$2-Thresholds!$E$2))*0.279,MAX(0.02,0.2-((B125-Thresholds!$G$2)/(Thresholds!$H$2-Thresholds!$G$2))*0.18)))),3)</f>
        <v>0.92200000000000004</v>
      </c>
      <c r="J125" s="3">
        <f>ROUND(IF(C125&lt;=Thresholds!$B$3,1-(C125/Thresholds!$B$3)*0.24,IF(C125&lt;=Thresholds!$D$3,0.75-((C125-Thresholds!$C$3)/(Thresholds!$D$3-Thresholds!$C$3))*0.249,IF(C125&lt;=Thresholds!$F$3,0.499-((C125-Thresholds!$E$3)/(Thresholds!$F$3-Thresholds!$E$3))*0.279,MAX(0.02,0.2-((C125-Thresholds!$G$3)/(Thresholds!$H$3-Thresholds!$G$3))*0.18)))),3)</f>
        <v>0.89600000000000002</v>
      </c>
      <c r="K125" s="3">
        <f>ROUND(IF(D125&lt;=Thresholds!$B$4,1-(D125/Thresholds!$B$4)*0.24,IF(D125&lt;=Thresholds!$D$4,0.75-((D125-Thresholds!$C$4)/(Thresholds!$D$4-Thresholds!$C$4))*0.249,IF(D125&lt;=Thresholds!$F$4,0.499-((D125-Thresholds!$E$4)/(Thresholds!$F$4-Thresholds!$E$4))*0.279,MAX(0.02,0.2-((D125-Thresholds!$G$4)/(Thresholds!$H$4-Thresholds!$G$4))*0.18)))),3)</f>
        <v>0.76800000000000002</v>
      </c>
      <c r="L125" s="3">
        <f>ROUND(IF(E125&lt;=Thresholds!$B$5,1-(E125/Thresholds!$B$5)*0.24,IF(E125&lt;=Thresholds!$D$5,0.75-((E125-Thresholds!$C$5)/(Thresholds!$D$5-Thresholds!$C$5))*0.249,IF(E125&lt;=Thresholds!$F$5,0.499-((E125-Thresholds!$E$5)/(Thresholds!$F$5-Thresholds!$E$5))*0.279,MAX(0.02,0.2-((E125-Thresholds!$G$5)/(Thresholds!$H$5-Thresholds!$G$5))*0.18)))),3)</f>
        <v>0.26400000000000001</v>
      </c>
      <c r="M125" s="3">
        <f>ROUND(IF(F125&lt;=Thresholds!$B$6,1-(F125/Thresholds!$B$6)*0.24,IF(F125&lt;=Thresholds!$D$6,0.75-((F125-Thresholds!$C$6)/(Thresholds!$D$6-Thresholds!$C$6))*0.249,IF(F125&lt;=Thresholds!$F$6,0.499-((F125-Thresholds!$E$6)/(Thresholds!$F$6-Thresholds!$E$6))*0.279,MAX(0.02,0.2-((F125-Thresholds!$G$6)/(Thresholds!$H$6-Thresholds!$G$6))*0.18)))),3)</f>
        <v>0.77200000000000002</v>
      </c>
      <c r="N125" s="3">
        <f>ROUND(IF(G125&lt;=Thresholds!$B$7,1-(G125/Thresholds!$B$7)*0.24,IF(G125&lt;=Thresholds!$D$7,0.75-((G125-Thresholds!$C$7)/(Thresholds!$D$7-Thresholds!$C$7))*0.249,IF(G125&lt;=Thresholds!$F$7,0.499-((G125-Thresholds!$E$7)/(Thresholds!$F$7-Thresholds!$E$7))*0.279,MAX(0.02,0.2-((G125-Thresholds!$G$7)/(Thresholds!$H$7-Thresholds!$G$7))*0.18)))),3)</f>
        <v>0.88300000000000001</v>
      </c>
      <c r="O125" s="3">
        <f>ROUND(IF(H125&lt;=Thresholds!$B$8,1-(H125/Thresholds!$B$8)*0.24,IF(H125&lt;=Thresholds!$D$8,0.75-((H125-Thresholds!$C$8)/(Thresholds!$D$8-Thresholds!$C$8))*0.249,IF(H125&lt;=Thresholds!$F$8,0.499-((H125-Thresholds!$E$8)/(Thresholds!$F$8-Thresholds!$E$8))*0.279,MAX(0.02,0.2-((H125-Thresholds!$G$8)/(Thresholds!$H$8-Thresholds!$G$8))*0.18)))),3)</f>
        <v>0.83099999999999996</v>
      </c>
      <c r="P125" s="3">
        <f t="shared" si="3"/>
        <v>0.26400000000000001</v>
      </c>
      <c r="Q125" t="str">
        <f t="shared" si="4"/>
        <v>Poor</v>
      </c>
      <c r="R125" s="4">
        <f t="shared" si="5"/>
        <v>0</v>
      </c>
      <c r="S125" t="str">
        <f>IF(AND(F125&gt;=10,F125&lt;=35,P125&gt;0.5),"ERROR_C125H125_POOR_CAP","OK")</f>
        <v>OK</v>
      </c>
    </row>
    <row r="126" spans="1:19">
      <c r="A126" t="s">
        <v>143</v>
      </c>
      <c r="B126" s="3">
        <v>28.114999999999998</v>
      </c>
      <c r="C126" s="3">
        <v>73.131</v>
      </c>
      <c r="D126" s="3">
        <v>35.604999999999997</v>
      </c>
      <c r="E126" s="3">
        <v>21.298999999999999</v>
      </c>
      <c r="F126" s="3">
        <v>0.34499999999999997</v>
      </c>
      <c r="G126" s="3">
        <v>130.38800000000001</v>
      </c>
      <c r="H126" s="3">
        <v>916.03800000000001</v>
      </c>
      <c r="I126" s="3">
        <f>ROUND(IF(B126&lt;=Thresholds!$B$2,1-(B126/Thresholds!$B$2)*0.24,IF(B126&lt;=Thresholds!$D$2,0.75-((B126-Thresholds!$C$2)/(Thresholds!$D$2-Thresholds!$C$2))*0.249,IF(B126&lt;=Thresholds!$F$2,0.499-((B126-Thresholds!$E$2)/(Thresholds!$F$2-Thresholds!$E$2))*0.279,MAX(0.02,0.2-((B126-Thresholds!$G$2)/(Thresholds!$H$2-Thresholds!$G$2))*0.18)))),3)</f>
        <v>0.93300000000000005</v>
      </c>
      <c r="J126" s="3">
        <f>ROUND(IF(C126&lt;=Thresholds!$B$3,1-(C126/Thresholds!$B$3)*0.24,IF(C126&lt;=Thresholds!$D$3,0.75-((C126-Thresholds!$C$3)/(Thresholds!$D$3-Thresholds!$C$3))*0.249,IF(C126&lt;=Thresholds!$F$3,0.499-((C126-Thresholds!$E$3)/(Thresholds!$F$3-Thresholds!$E$3))*0.279,MAX(0.02,0.2-((C126-Thresholds!$G$3)/(Thresholds!$H$3-Thresholds!$G$3))*0.18)))),3)</f>
        <v>0.85399999999999998</v>
      </c>
      <c r="K126" s="3">
        <f>ROUND(IF(D126&lt;=Thresholds!$B$4,1-(D126/Thresholds!$B$4)*0.24,IF(D126&lt;=Thresholds!$D$4,0.75-((D126-Thresholds!$C$4)/(Thresholds!$D$4-Thresholds!$C$4))*0.249,IF(D126&lt;=Thresholds!$F$4,0.499-((D126-Thresholds!$E$4)/(Thresholds!$F$4-Thresholds!$E$4))*0.279,MAX(0.02,0.2-((D126-Thresholds!$G$4)/(Thresholds!$H$4-Thresholds!$G$4))*0.18)))),3)</f>
        <v>0.86899999999999999</v>
      </c>
      <c r="L126" s="3">
        <f>ROUND(IF(E126&lt;=Thresholds!$B$5,1-(E126/Thresholds!$B$5)*0.24,IF(E126&lt;=Thresholds!$D$5,0.75-((E126-Thresholds!$C$5)/(Thresholds!$D$5-Thresholds!$C$5))*0.249,IF(E126&lt;=Thresholds!$F$5,0.499-((E126-Thresholds!$E$5)/(Thresholds!$F$5-Thresholds!$E$5))*0.279,MAX(0.02,0.2-((E126-Thresholds!$G$5)/(Thresholds!$H$5-Thresholds!$G$5))*0.18)))),3)</f>
        <v>0.89800000000000002</v>
      </c>
      <c r="M126" s="3">
        <f>ROUND(IF(F126&lt;=Thresholds!$B$6,1-(F126/Thresholds!$B$6)*0.24,IF(F126&lt;=Thresholds!$D$6,0.75-((F126-Thresholds!$C$6)/(Thresholds!$D$6-Thresholds!$C$6))*0.249,IF(F126&lt;=Thresholds!$F$6,0.499-((F126-Thresholds!$E$6)/(Thresholds!$F$6-Thresholds!$E$6))*0.279,MAX(0.02,0.2-((F126-Thresholds!$G$6)/(Thresholds!$H$6-Thresholds!$G$6))*0.18)))),3)</f>
        <v>0.91700000000000004</v>
      </c>
      <c r="N126" s="3">
        <f>ROUND(IF(G126&lt;=Thresholds!$B$7,1-(G126/Thresholds!$B$7)*0.24,IF(G126&lt;=Thresholds!$D$7,0.75-((G126-Thresholds!$C$7)/(Thresholds!$D$7-Thresholds!$C$7))*0.249,IF(G126&lt;=Thresholds!$F$7,0.499-((G126-Thresholds!$E$7)/(Thresholds!$F$7-Thresholds!$E$7))*0.279,MAX(0.02,0.2-((G126-Thresholds!$G$7)/(Thresholds!$H$7-Thresholds!$G$7))*0.18)))),3)</f>
        <v>0.91100000000000003</v>
      </c>
      <c r="O126" s="3">
        <f>ROUND(IF(H126&lt;=Thresholds!$B$8,1-(H126/Thresholds!$B$8)*0.24,IF(H126&lt;=Thresholds!$D$8,0.75-((H126-Thresholds!$C$8)/(Thresholds!$D$8-Thresholds!$C$8))*0.249,IF(H126&lt;=Thresholds!$F$8,0.499-((H126-Thresholds!$E$8)/(Thresholds!$F$8-Thresholds!$E$8))*0.279,MAX(0.02,0.2-((H126-Thresholds!$G$8)/(Thresholds!$H$8-Thresholds!$G$8))*0.18)))),3)</f>
        <v>0.91200000000000003</v>
      </c>
      <c r="P126" s="3">
        <f t="shared" si="3"/>
        <v>0.85399999999999998</v>
      </c>
      <c r="Q126" t="str">
        <f t="shared" si="4"/>
        <v>Healthy</v>
      </c>
      <c r="R126" s="4">
        <f t="shared" si="5"/>
        <v>1</v>
      </c>
      <c r="S126" t="str">
        <f>IF(AND(F126&gt;=10,F126&lt;=35,P126&gt;0.5),"ERROR_C126H126_POOR_CAP","OK")</f>
        <v>OK</v>
      </c>
    </row>
    <row r="127" spans="1:19">
      <c r="A127" t="s">
        <v>144</v>
      </c>
      <c r="B127" s="3">
        <v>254.32499999999999</v>
      </c>
      <c r="C127" s="3">
        <v>301.07900000000001</v>
      </c>
      <c r="D127" s="3">
        <v>36.015000000000001</v>
      </c>
      <c r="E127" s="3">
        <v>11.71</v>
      </c>
      <c r="F127" s="3">
        <v>0.78700000000000003</v>
      </c>
      <c r="G127" s="3">
        <v>134.24100000000001</v>
      </c>
      <c r="H127" s="3">
        <v>2400.7800000000002</v>
      </c>
      <c r="I127" s="3">
        <f>ROUND(IF(B127&lt;=Thresholds!$B$2,1-(B127/Thresholds!$B$2)*0.24,IF(B127&lt;=Thresholds!$D$2,0.75-((B127-Thresholds!$C$2)/(Thresholds!$D$2-Thresholds!$C$2))*0.249,IF(B127&lt;=Thresholds!$F$2,0.499-((B127-Thresholds!$E$2)/(Thresholds!$F$2-Thresholds!$E$2))*0.279,MAX(0.02,0.2-((B127-Thresholds!$G$2)/(Thresholds!$H$2-Thresholds!$G$2))*0.18)))),3)</f>
        <v>0.68600000000000005</v>
      </c>
      <c r="J127" s="3">
        <f>ROUND(IF(C127&lt;=Thresholds!$B$3,1-(C127/Thresholds!$B$3)*0.24,IF(C127&lt;=Thresholds!$D$3,0.75-((C127-Thresholds!$C$3)/(Thresholds!$D$3-Thresholds!$C$3))*0.249,IF(C127&lt;=Thresholds!$F$3,0.499-((C127-Thresholds!$E$3)/(Thresholds!$F$3-Thresholds!$E$3))*0.279,MAX(0.02,0.2-((C127-Thresholds!$G$3)/(Thresholds!$H$3-Thresholds!$G$3))*0.18)))),3)</f>
        <v>0.58899999999999997</v>
      </c>
      <c r="K127" s="3">
        <f>ROUND(IF(D127&lt;=Thresholds!$B$4,1-(D127/Thresholds!$B$4)*0.24,IF(D127&lt;=Thresholds!$D$4,0.75-((D127-Thresholds!$C$4)/(Thresholds!$D$4-Thresholds!$C$4))*0.249,IF(D127&lt;=Thresholds!$F$4,0.499-((D127-Thresholds!$E$4)/(Thresholds!$F$4-Thresholds!$E$4))*0.279,MAX(0.02,0.2-((D127-Thresholds!$G$4)/(Thresholds!$H$4-Thresholds!$G$4))*0.18)))),3)</f>
        <v>0.86699999999999999</v>
      </c>
      <c r="L127" s="3">
        <f>ROUND(IF(E127&lt;=Thresholds!$B$5,1-(E127/Thresholds!$B$5)*0.24,IF(E127&lt;=Thresholds!$D$5,0.75-((E127-Thresholds!$C$5)/(Thresholds!$D$5-Thresholds!$C$5))*0.249,IF(E127&lt;=Thresholds!$F$5,0.499-((E127-Thresholds!$E$5)/(Thresholds!$F$5-Thresholds!$E$5))*0.279,MAX(0.02,0.2-((E127-Thresholds!$G$5)/(Thresholds!$H$5-Thresholds!$G$5))*0.18)))),3)</f>
        <v>0.94399999999999995</v>
      </c>
      <c r="M127" s="3">
        <f>ROUND(IF(F127&lt;=Thresholds!$B$6,1-(F127/Thresholds!$B$6)*0.24,IF(F127&lt;=Thresholds!$D$6,0.75-((F127-Thresholds!$C$6)/(Thresholds!$D$6-Thresholds!$C$6))*0.249,IF(F127&lt;=Thresholds!$F$6,0.499-((F127-Thresholds!$E$6)/(Thresholds!$F$6-Thresholds!$E$6))*0.279,MAX(0.02,0.2-((F127-Thresholds!$G$6)/(Thresholds!$H$6-Thresholds!$G$6))*0.18)))),3)</f>
        <v>0.81100000000000005</v>
      </c>
      <c r="N127" s="3">
        <f>ROUND(IF(G127&lt;=Thresholds!$B$7,1-(G127/Thresholds!$B$7)*0.24,IF(G127&lt;=Thresholds!$D$7,0.75-((G127-Thresholds!$C$7)/(Thresholds!$D$7-Thresholds!$C$7))*0.249,IF(G127&lt;=Thresholds!$F$7,0.499-((G127-Thresholds!$E$7)/(Thresholds!$F$7-Thresholds!$E$7))*0.279,MAX(0.02,0.2-((G127-Thresholds!$G$7)/(Thresholds!$H$7-Thresholds!$G$7))*0.18)))),3)</f>
        <v>0.90800000000000003</v>
      </c>
      <c r="O127" s="3">
        <f>ROUND(IF(H127&lt;=Thresholds!$B$8,1-(H127/Thresholds!$B$8)*0.24,IF(H127&lt;=Thresholds!$D$8,0.75-((H127-Thresholds!$C$8)/(Thresholds!$D$8-Thresholds!$C$8))*0.249,IF(H127&lt;=Thresholds!$F$8,0.499-((H127-Thresholds!$E$8)/(Thresholds!$F$8-Thresholds!$E$8))*0.279,MAX(0.02,0.2-((H127-Thresholds!$G$8)/(Thresholds!$H$8-Thresholds!$G$8))*0.18)))),3)</f>
        <v>0.77</v>
      </c>
      <c r="P127" s="3">
        <f t="shared" si="3"/>
        <v>0.58899999999999997</v>
      </c>
      <c r="Q127" t="str">
        <f t="shared" si="4"/>
        <v>Moderate</v>
      </c>
      <c r="R127" s="4">
        <f t="shared" si="5"/>
        <v>1</v>
      </c>
      <c r="S127" t="str">
        <f>IF(AND(F127&gt;=10,F127&lt;=35,P127&gt;0.5),"ERROR_C127H127_POOR_CAP","OK")</f>
        <v>OK</v>
      </c>
    </row>
    <row r="128" spans="1:19">
      <c r="A128" t="s">
        <v>145</v>
      </c>
      <c r="B128" s="3">
        <v>62.228000000000002</v>
      </c>
      <c r="C128" s="3">
        <v>856.16600000000005</v>
      </c>
      <c r="D128" s="3">
        <v>43.728000000000002</v>
      </c>
      <c r="E128" s="3">
        <v>10.914</v>
      </c>
      <c r="F128" s="3">
        <v>0.78400000000000003</v>
      </c>
      <c r="G128" s="3">
        <v>181.79400000000001</v>
      </c>
      <c r="H128" s="3">
        <v>1916.809</v>
      </c>
      <c r="I128" s="3">
        <f>ROUND(IF(B128&lt;=Thresholds!$B$2,1-(B128/Thresholds!$B$2)*0.24,IF(B128&lt;=Thresholds!$D$2,0.75-((B128-Thresholds!$C$2)/(Thresholds!$D$2-Thresholds!$C$2))*0.249,IF(B128&lt;=Thresholds!$F$2,0.499-((B128-Thresholds!$E$2)/(Thresholds!$F$2-Thresholds!$E$2))*0.279,MAX(0.02,0.2-((B128-Thresholds!$G$2)/(Thresholds!$H$2-Thresholds!$G$2))*0.18)))),3)</f>
        <v>0.85099999999999998</v>
      </c>
      <c r="J128" s="3">
        <f>ROUND(IF(C128&lt;=Thresholds!$B$3,1-(C128/Thresholds!$B$3)*0.24,IF(C128&lt;=Thresholds!$D$3,0.75-((C128-Thresholds!$C$3)/(Thresholds!$D$3-Thresholds!$C$3))*0.249,IF(C128&lt;=Thresholds!$F$3,0.499-((C128-Thresholds!$E$3)/(Thresholds!$F$3-Thresholds!$E$3))*0.279,MAX(0.02,0.2-((C128-Thresholds!$G$3)/(Thresholds!$H$3-Thresholds!$G$3))*0.18)))),3)</f>
        <v>0.28699999999999998</v>
      </c>
      <c r="K128" s="3">
        <f>ROUND(IF(D128&lt;=Thresholds!$B$4,1-(D128/Thresholds!$B$4)*0.24,IF(D128&lt;=Thresholds!$D$4,0.75-((D128-Thresholds!$C$4)/(Thresholds!$D$4-Thresholds!$C$4))*0.249,IF(D128&lt;=Thresholds!$F$4,0.499-((D128-Thresholds!$E$4)/(Thresholds!$F$4-Thresholds!$E$4))*0.279,MAX(0.02,0.2-((D128-Thresholds!$G$4)/(Thresholds!$H$4-Thresholds!$G$4))*0.18)))),3)</f>
        <v>0.83899999999999997</v>
      </c>
      <c r="L128" s="3">
        <f>ROUND(IF(E128&lt;=Thresholds!$B$5,1-(E128/Thresholds!$B$5)*0.24,IF(E128&lt;=Thresholds!$D$5,0.75-((E128-Thresholds!$C$5)/(Thresholds!$D$5-Thresholds!$C$5))*0.249,IF(E128&lt;=Thresholds!$F$5,0.499-((E128-Thresholds!$E$5)/(Thresholds!$F$5-Thresholds!$E$5))*0.279,MAX(0.02,0.2-((E128-Thresholds!$G$5)/(Thresholds!$H$5-Thresholds!$G$5))*0.18)))),3)</f>
        <v>0.94799999999999995</v>
      </c>
      <c r="M128" s="3">
        <f>ROUND(IF(F128&lt;=Thresholds!$B$6,1-(F128/Thresholds!$B$6)*0.24,IF(F128&lt;=Thresholds!$D$6,0.75-((F128-Thresholds!$C$6)/(Thresholds!$D$6-Thresholds!$C$6))*0.249,IF(F128&lt;=Thresholds!$F$6,0.499-((F128-Thresholds!$E$6)/(Thresholds!$F$6-Thresholds!$E$6))*0.279,MAX(0.02,0.2-((F128-Thresholds!$G$6)/(Thresholds!$H$6-Thresholds!$G$6))*0.18)))),3)</f>
        <v>0.81200000000000006</v>
      </c>
      <c r="N128" s="3">
        <f>ROUND(IF(G128&lt;=Thresholds!$B$7,1-(G128/Thresholds!$B$7)*0.24,IF(G128&lt;=Thresholds!$D$7,0.75-((G128-Thresholds!$C$7)/(Thresholds!$D$7-Thresholds!$C$7))*0.249,IF(G128&lt;=Thresholds!$F$7,0.499-((G128-Thresholds!$E$7)/(Thresholds!$F$7-Thresholds!$E$7))*0.279,MAX(0.02,0.2-((G128-Thresholds!$G$7)/(Thresholds!$H$7-Thresholds!$G$7))*0.18)))),3)</f>
        <v>0.875</v>
      </c>
      <c r="O128" s="3">
        <f>ROUND(IF(H128&lt;=Thresholds!$B$8,1-(H128/Thresholds!$B$8)*0.24,IF(H128&lt;=Thresholds!$D$8,0.75-((H128-Thresholds!$C$8)/(Thresholds!$D$8-Thresholds!$C$8))*0.249,IF(H128&lt;=Thresholds!$F$8,0.499-((H128-Thresholds!$E$8)/(Thresholds!$F$8-Thresholds!$E$8))*0.279,MAX(0.02,0.2-((H128-Thresholds!$G$8)/(Thresholds!$H$8-Thresholds!$G$8))*0.18)))),3)</f>
        <v>0.81599999999999995</v>
      </c>
      <c r="P128" s="3">
        <f t="shared" si="3"/>
        <v>0.28699999999999998</v>
      </c>
      <c r="Q128" t="str">
        <f t="shared" si="4"/>
        <v>Poor</v>
      </c>
      <c r="R128" s="4">
        <f t="shared" si="5"/>
        <v>0</v>
      </c>
      <c r="S128" t="str">
        <f>IF(AND(F128&gt;=10,F128&lt;=35,P128&gt;0.5),"ERROR_C128H128_POOR_CAP","OK")</f>
        <v>OK</v>
      </c>
    </row>
    <row r="129" spans="1:19">
      <c r="A129" t="s">
        <v>146</v>
      </c>
      <c r="B129" s="3">
        <v>66.084000000000003</v>
      </c>
      <c r="C129" s="3">
        <v>118.465</v>
      </c>
      <c r="D129" s="3">
        <v>23.207999999999998</v>
      </c>
      <c r="E129" s="3">
        <v>48.621000000000002</v>
      </c>
      <c r="F129" s="3">
        <v>63.415999999999997</v>
      </c>
      <c r="G129" s="3">
        <v>163.721</v>
      </c>
      <c r="H129" s="3">
        <v>1238.6880000000001</v>
      </c>
      <c r="I129" s="3">
        <f>ROUND(IF(B129&lt;=Thresholds!$B$2,1-(B129/Thresholds!$B$2)*0.24,IF(B129&lt;=Thresholds!$D$2,0.75-((B129-Thresholds!$C$2)/(Thresholds!$D$2-Thresholds!$C$2))*0.249,IF(B129&lt;=Thresholds!$F$2,0.499-((B129-Thresholds!$E$2)/(Thresholds!$F$2-Thresholds!$E$2))*0.279,MAX(0.02,0.2-((B129-Thresholds!$G$2)/(Thresholds!$H$2-Thresholds!$G$2))*0.18)))),3)</f>
        <v>0.84099999999999997</v>
      </c>
      <c r="J129" s="3">
        <f>ROUND(IF(C129&lt;=Thresholds!$B$3,1-(C129/Thresholds!$B$3)*0.24,IF(C129&lt;=Thresholds!$D$3,0.75-((C129-Thresholds!$C$3)/(Thresholds!$D$3-Thresholds!$C$3))*0.249,IF(C129&lt;=Thresholds!$F$3,0.499-((C129-Thresholds!$E$3)/(Thresholds!$F$3-Thresholds!$E$3))*0.279,MAX(0.02,0.2-((C129-Thresholds!$G$3)/(Thresholds!$H$3-Thresholds!$G$3))*0.18)))),3)</f>
        <v>0.76300000000000001</v>
      </c>
      <c r="K129" s="3">
        <f>ROUND(IF(D129&lt;=Thresholds!$B$4,1-(D129/Thresholds!$B$4)*0.24,IF(D129&lt;=Thresholds!$D$4,0.75-((D129-Thresholds!$C$4)/(Thresholds!$D$4-Thresholds!$C$4))*0.249,IF(D129&lt;=Thresholds!$F$4,0.499-((D129-Thresholds!$E$4)/(Thresholds!$F$4-Thresholds!$E$4))*0.279,MAX(0.02,0.2-((D129-Thresholds!$G$4)/(Thresholds!$H$4-Thresholds!$G$4))*0.18)))),3)</f>
        <v>0.91400000000000003</v>
      </c>
      <c r="L129" s="3">
        <f>ROUND(IF(E129&lt;=Thresholds!$B$5,1-(E129/Thresholds!$B$5)*0.24,IF(E129&lt;=Thresholds!$D$5,0.75-((E129-Thresholds!$C$5)/(Thresholds!$D$5-Thresholds!$C$5))*0.249,IF(E129&lt;=Thresholds!$F$5,0.499-((E129-Thresholds!$E$5)/(Thresholds!$F$5-Thresholds!$E$5))*0.279,MAX(0.02,0.2-((E129-Thresholds!$G$5)/(Thresholds!$H$5-Thresholds!$G$5))*0.18)))),3)</f>
        <v>0.76700000000000002</v>
      </c>
      <c r="M129" s="3">
        <f>ROUND(IF(F129&lt;=Thresholds!$B$6,1-(F129/Thresholds!$B$6)*0.24,IF(F129&lt;=Thresholds!$D$6,0.75-((F129-Thresholds!$C$6)/(Thresholds!$D$6-Thresholds!$C$6))*0.249,IF(F129&lt;=Thresholds!$F$6,0.499-((F129-Thresholds!$E$6)/(Thresholds!$F$6-Thresholds!$E$6))*0.279,MAX(0.02,0.2-((F129-Thresholds!$G$6)/(Thresholds!$H$6-Thresholds!$G$6))*0.18)))),3)</f>
        <v>0.34599999999999997</v>
      </c>
      <c r="N129" s="3">
        <f>ROUND(IF(G129&lt;=Thresholds!$B$7,1-(G129/Thresholds!$B$7)*0.24,IF(G129&lt;=Thresholds!$D$7,0.75-((G129-Thresholds!$C$7)/(Thresholds!$D$7-Thresholds!$C$7))*0.249,IF(G129&lt;=Thresholds!$F$7,0.499-((G129-Thresholds!$E$7)/(Thresholds!$F$7-Thresholds!$E$7))*0.279,MAX(0.02,0.2-((G129-Thresholds!$G$7)/(Thresholds!$H$7-Thresholds!$G$7))*0.18)))),3)</f>
        <v>0.88800000000000001</v>
      </c>
      <c r="O129" s="3">
        <f>ROUND(IF(H129&lt;=Thresholds!$B$8,1-(H129/Thresholds!$B$8)*0.24,IF(H129&lt;=Thresholds!$D$8,0.75-((H129-Thresholds!$C$8)/(Thresholds!$D$8-Thresholds!$C$8))*0.249,IF(H129&lt;=Thresholds!$F$8,0.499-((H129-Thresholds!$E$8)/(Thresholds!$F$8-Thresholds!$E$8))*0.279,MAX(0.02,0.2-((H129-Thresholds!$G$8)/(Thresholds!$H$8-Thresholds!$G$8))*0.18)))),3)</f>
        <v>0.88100000000000001</v>
      </c>
      <c r="P129" s="3">
        <f t="shared" si="3"/>
        <v>0.34599999999999997</v>
      </c>
      <c r="Q129" t="str">
        <f t="shared" si="4"/>
        <v>Poor</v>
      </c>
      <c r="R129" s="4">
        <f t="shared" si="5"/>
        <v>0</v>
      </c>
      <c r="S129" t="str">
        <f>IF(AND(F129&gt;=10,F129&lt;=35,P129&gt;0.5),"ERROR_C129H129_POOR_CAP","OK")</f>
        <v>OK</v>
      </c>
    </row>
    <row r="130" spans="1:19">
      <c r="A130" t="s">
        <v>147</v>
      </c>
      <c r="B130" s="3">
        <v>10.336</v>
      </c>
      <c r="C130" s="3">
        <v>63.835999999999999</v>
      </c>
      <c r="D130" s="3">
        <v>22.417999999999999</v>
      </c>
      <c r="E130" s="3">
        <v>23.966000000000001</v>
      </c>
      <c r="F130" s="3">
        <v>0.104</v>
      </c>
      <c r="G130" s="3">
        <v>294.03899999999999</v>
      </c>
      <c r="H130" s="3">
        <v>307.23599999999999</v>
      </c>
      <c r="I130" s="3">
        <f>ROUND(IF(B130&lt;=Thresholds!$B$2,1-(B130/Thresholds!$B$2)*0.24,IF(B130&lt;=Thresholds!$D$2,0.75-((B130-Thresholds!$C$2)/(Thresholds!$D$2-Thresholds!$C$2))*0.249,IF(B130&lt;=Thresholds!$F$2,0.499-((B130-Thresholds!$E$2)/(Thresholds!$F$2-Thresholds!$E$2))*0.279,MAX(0.02,0.2-((B130-Thresholds!$G$2)/(Thresholds!$H$2-Thresholds!$G$2))*0.18)))),3)</f>
        <v>0.97499999999999998</v>
      </c>
      <c r="J130" s="3">
        <f>ROUND(IF(C130&lt;=Thresholds!$B$3,1-(C130/Thresholds!$B$3)*0.24,IF(C130&lt;=Thresholds!$D$3,0.75-((C130-Thresholds!$C$3)/(Thresholds!$D$3-Thresholds!$C$3))*0.249,IF(C130&lt;=Thresholds!$F$3,0.499-((C130-Thresholds!$E$3)/(Thresholds!$F$3-Thresholds!$E$3))*0.279,MAX(0.02,0.2-((C130-Thresholds!$G$3)/(Thresholds!$H$3-Thresholds!$G$3))*0.18)))),3)</f>
        <v>0.872</v>
      </c>
      <c r="K130" s="3">
        <f>ROUND(IF(D130&lt;=Thresholds!$B$4,1-(D130/Thresholds!$B$4)*0.24,IF(D130&lt;=Thresholds!$D$4,0.75-((D130-Thresholds!$C$4)/(Thresholds!$D$4-Thresholds!$C$4))*0.249,IF(D130&lt;=Thresholds!$F$4,0.499-((D130-Thresholds!$E$4)/(Thresholds!$F$4-Thresholds!$E$4))*0.279,MAX(0.02,0.2-((D130-Thresholds!$G$4)/(Thresholds!$H$4-Thresholds!$G$4))*0.18)))),3)</f>
        <v>0.91700000000000004</v>
      </c>
      <c r="L130" s="3">
        <f>ROUND(IF(E130&lt;=Thresholds!$B$5,1-(E130/Thresholds!$B$5)*0.24,IF(E130&lt;=Thresholds!$D$5,0.75-((E130-Thresholds!$C$5)/(Thresholds!$D$5-Thresholds!$C$5))*0.249,IF(E130&lt;=Thresholds!$F$5,0.499-((E130-Thresholds!$E$5)/(Thresholds!$F$5-Thresholds!$E$5))*0.279,MAX(0.02,0.2-((E130-Thresholds!$G$5)/(Thresholds!$H$5-Thresholds!$G$5))*0.18)))),3)</f>
        <v>0.88500000000000001</v>
      </c>
      <c r="M130" s="3">
        <f>ROUND(IF(F130&lt;=Thresholds!$B$6,1-(F130/Thresholds!$B$6)*0.24,IF(F130&lt;=Thresholds!$D$6,0.75-((F130-Thresholds!$C$6)/(Thresholds!$D$6-Thresholds!$C$6))*0.249,IF(F130&lt;=Thresholds!$F$6,0.499-((F130-Thresholds!$E$6)/(Thresholds!$F$6-Thresholds!$E$6))*0.279,MAX(0.02,0.2-((F130-Thresholds!$G$6)/(Thresholds!$H$6-Thresholds!$G$6))*0.18)))),3)</f>
        <v>0.97499999999999998</v>
      </c>
      <c r="N130" s="3">
        <f>ROUND(IF(G130&lt;=Thresholds!$B$7,1-(G130/Thresholds!$B$7)*0.24,IF(G130&lt;=Thresholds!$D$7,0.75-((G130-Thresholds!$C$7)/(Thresholds!$D$7-Thresholds!$C$7))*0.249,IF(G130&lt;=Thresholds!$F$7,0.499-((G130-Thresholds!$E$7)/(Thresholds!$F$7-Thresholds!$E$7))*0.279,MAX(0.02,0.2-((G130-Thresholds!$G$7)/(Thresholds!$H$7-Thresholds!$G$7))*0.18)))),3)</f>
        <v>0.79800000000000004</v>
      </c>
      <c r="O130" s="3">
        <f>ROUND(IF(H130&lt;=Thresholds!$B$8,1-(H130/Thresholds!$B$8)*0.24,IF(H130&lt;=Thresholds!$D$8,0.75-((H130-Thresholds!$C$8)/(Thresholds!$D$8-Thresholds!$C$8))*0.249,IF(H130&lt;=Thresholds!$F$8,0.499-((H130-Thresholds!$E$8)/(Thresholds!$F$8-Thresholds!$E$8))*0.279,MAX(0.02,0.2-((H130-Thresholds!$G$8)/(Thresholds!$H$8-Thresholds!$G$8))*0.18)))),3)</f>
        <v>0.97099999999999997</v>
      </c>
      <c r="P130" s="3">
        <f t="shared" ref="P130:P193" si="6">ROUND(MIN(I130:O130),3)</f>
        <v>0.79800000000000004</v>
      </c>
      <c r="Q130" t="str">
        <f t="shared" ref="Q130:Q193" si="7">IF(P130&gt;=0.751,"Healthy",IF(P130&gt;=0.501,"Moderate",IF(P130&gt;=0.201,"Poor","Critical")))</f>
        <v>Healthy</v>
      </c>
      <c r="R130" s="4">
        <f t="shared" ref="R130:R193" si="8">IF(P130&gt;=0.5,1,0)</f>
        <v>1</v>
      </c>
      <c r="S130" t="str">
        <f>IF(AND(F130&gt;=10,F130&lt;=35,P130&gt;0.5),"ERROR_C130H130_POOR_CAP","OK")</f>
        <v>OK</v>
      </c>
    </row>
    <row r="131" spans="1:19">
      <c r="A131" t="s">
        <v>148</v>
      </c>
      <c r="B131" s="3">
        <v>97.85</v>
      </c>
      <c r="C131" s="3">
        <v>16.294</v>
      </c>
      <c r="D131" s="3">
        <v>39.933999999999997</v>
      </c>
      <c r="E131" s="3">
        <v>20.763000000000002</v>
      </c>
      <c r="F131" s="3">
        <v>0.60099999999999998</v>
      </c>
      <c r="G131" s="3">
        <v>334.78199999999998</v>
      </c>
      <c r="H131" s="3">
        <v>2562.4929999999999</v>
      </c>
      <c r="I131" s="3">
        <f>ROUND(IF(B131&lt;=Thresholds!$B$2,1-(B131/Thresholds!$B$2)*0.24,IF(B131&lt;=Thresholds!$D$2,0.75-((B131-Thresholds!$C$2)/(Thresholds!$D$2-Thresholds!$C$2))*0.249,IF(B131&lt;=Thresholds!$F$2,0.499-((B131-Thresholds!$E$2)/(Thresholds!$F$2-Thresholds!$E$2))*0.279,MAX(0.02,0.2-((B131-Thresholds!$G$2)/(Thresholds!$H$2-Thresholds!$G$2))*0.18)))),3)</f>
        <v>0.76500000000000001</v>
      </c>
      <c r="J131" s="3">
        <f>ROUND(IF(C131&lt;=Thresholds!$B$3,1-(C131/Thresholds!$B$3)*0.24,IF(C131&lt;=Thresholds!$D$3,0.75-((C131-Thresholds!$C$3)/(Thresholds!$D$3-Thresholds!$C$3))*0.249,IF(C131&lt;=Thresholds!$F$3,0.499-((C131-Thresholds!$E$3)/(Thresholds!$F$3-Thresholds!$E$3))*0.279,MAX(0.02,0.2-((C131-Thresholds!$G$3)/(Thresholds!$H$3-Thresholds!$G$3))*0.18)))),3)</f>
        <v>0.96699999999999997</v>
      </c>
      <c r="K131" s="3">
        <f>ROUND(IF(D131&lt;=Thresholds!$B$4,1-(D131/Thresholds!$B$4)*0.24,IF(D131&lt;=Thresholds!$D$4,0.75-((D131-Thresholds!$C$4)/(Thresholds!$D$4-Thresholds!$C$4))*0.249,IF(D131&lt;=Thresholds!$F$4,0.499-((D131-Thresholds!$E$4)/(Thresholds!$F$4-Thresholds!$E$4))*0.279,MAX(0.02,0.2-((D131-Thresholds!$G$4)/(Thresholds!$H$4-Thresholds!$G$4))*0.18)))),3)</f>
        <v>0.85299999999999998</v>
      </c>
      <c r="L131" s="3">
        <f>ROUND(IF(E131&lt;=Thresholds!$B$5,1-(E131/Thresholds!$B$5)*0.24,IF(E131&lt;=Thresholds!$D$5,0.75-((E131-Thresholds!$C$5)/(Thresholds!$D$5-Thresholds!$C$5))*0.249,IF(E131&lt;=Thresholds!$F$5,0.499-((E131-Thresholds!$E$5)/(Thresholds!$F$5-Thresholds!$E$5))*0.279,MAX(0.02,0.2-((E131-Thresholds!$G$5)/(Thresholds!$H$5-Thresholds!$G$5))*0.18)))),3)</f>
        <v>0.9</v>
      </c>
      <c r="M131" s="3">
        <f>ROUND(IF(F131&lt;=Thresholds!$B$6,1-(F131/Thresholds!$B$6)*0.24,IF(F131&lt;=Thresholds!$D$6,0.75-((F131-Thresholds!$C$6)/(Thresholds!$D$6-Thresholds!$C$6))*0.249,IF(F131&lt;=Thresholds!$F$6,0.499-((F131-Thresholds!$E$6)/(Thresholds!$F$6-Thresholds!$E$6))*0.279,MAX(0.02,0.2-((F131-Thresholds!$G$6)/(Thresholds!$H$6-Thresholds!$G$6))*0.18)))),3)</f>
        <v>0.85599999999999998</v>
      </c>
      <c r="N131" s="3">
        <f>ROUND(IF(G131&lt;=Thresholds!$B$7,1-(G131/Thresholds!$B$7)*0.24,IF(G131&lt;=Thresholds!$D$7,0.75-((G131-Thresholds!$C$7)/(Thresholds!$D$7-Thresholds!$C$7))*0.249,IF(G131&lt;=Thresholds!$F$7,0.499-((G131-Thresholds!$E$7)/(Thresholds!$F$7-Thresholds!$E$7))*0.279,MAX(0.02,0.2-((G131-Thresholds!$G$7)/(Thresholds!$H$7-Thresholds!$G$7))*0.18)))),3)</f>
        <v>0.77</v>
      </c>
      <c r="O131" s="3">
        <f>ROUND(IF(H131&lt;=Thresholds!$B$8,1-(H131/Thresholds!$B$8)*0.24,IF(H131&lt;=Thresholds!$D$8,0.75-((H131-Thresholds!$C$8)/(Thresholds!$D$8-Thresholds!$C$8))*0.249,IF(H131&lt;=Thresholds!$F$8,0.499-((H131-Thresholds!$E$8)/(Thresholds!$F$8-Thresholds!$E$8))*0.279,MAX(0.02,0.2-((H131-Thresholds!$G$8)/(Thresholds!$H$8-Thresholds!$G$8))*0.18)))),3)</f>
        <v>0.74</v>
      </c>
      <c r="P131" s="3">
        <f t="shared" si="6"/>
        <v>0.74</v>
      </c>
      <c r="Q131" t="str">
        <f t="shared" si="7"/>
        <v>Moderate</v>
      </c>
      <c r="R131" s="4">
        <f t="shared" si="8"/>
        <v>1</v>
      </c>
      <c r="S131" t="str">
        <f>IF(AND(F131&gt;=10,F131&lt;=35,P131&gt;0.5),"ERROR_C131H131_POOR_CAP","OK")</f>
        <v>OK</v>
      </c>
    </row>
    <row r="132" spans="1:19">
      <c r="A132" t="s">
        <v>149</v>
      </c>
      <c r="B132" s="3">
        <v>66.924999999999997</v>
      </c>
      <c r="C132" s="3">
        <v>42.654000000000003</v>
      </c>
      <c r="D132" s="3">
        <v>32.619999999999997</v>
      </c>
      <c r="E132" s="3">
        <v>9.6660000000000004</v>
      </c>
      <c r="F132" s="3">
        <v>18.585999999999999</v>
      </c>
      <c r="G132" s="3">
        <v>51.914000000000001</v>
      </c>
      <c r="H132" s="3">
        <v>2260.4259999999999</v>
      </c>
      <c r="I132" s="3">
        <f>ROUND(IF(B132&lt;=Thresholds!$B$2,1-(B132/Thresholds!$B$2)*0.24,IF(B132&lt;=Thresholds!$D$2,0.75-((B132-Thresholds!$C$2)/(Thresholds!$D$2-Thresholds!$C$2))*0.249,IF(B132&lt;=Thresholds!$F$2,0.499-((B132-Thresholds!$E$2)/(Thresholds!$F$2-Thresholds!$E$2))*0.279,MAX(0.02,0.2-((B132-Thresholds!$G$2)/(Thresholds!$H$2-Thresholds!$G$2))*0.18)))),3)</f>
        <v>0.83899999999999997</v>
      </c>
      <c r="J132" s="3">
        <f>ROUND(IF(C132&lt;=Thresholds!$B$3,1-(C132/Thresholds!$B$3)*0.24,IF(C132&lt;=Thresholds!$D$3,0.75-((C132-Thresholds!$C$3)/(Thresholds!$D$3-Thresholds!$C$3))*0.249,IF(C132&lt;=Thresholds!$F$3,0.499-((C132-Thresholds!$E$3)/(Thresholds!$F$3-Thresholds!$E$3))*0.279,MAX(0.02,0.2-((C132-Thresholds!$G$3)/(Thresholds!$H$3-Thresholds!$G$3))*0.18)))),3)</f>
        <v>0.91500000000000004</v>
      </c>
      <c r="K132" s="3">
        <f>ROUND(IF(D132&lt;=Thresholds!$B$4,1-(D132/Thresholds!$B$4)*0.24,IF(D132&lt;=Thresholds!$D$4,0.75-((D132-Thresholds!$C$4)/(Thresholds!$D$4-Thresholds!$C$4))*0.249,IF(D132&lt;=Thresholds!$F$4,0.499-((D132-Thresholds!$E$4)/(Thresholds!$F$4-Thresholds!$E$4))*0.279,MAX(0.02,0.2-((D132-Thresholds!$G$4)/(Thresholds!$H$4-Thresholds!$G$4))*0.18)))),3)</f>
        <v>0.88</v>
      </c>
      <c r="L132" s="3">
        <f>ROUND(IF(E132&lt;=Thresholds!$B$5,1-(E132/Thresholds!$B$5)*0.24,IF(E132&lt;=Thresholds!$D$5,0.75-((E132-Thresholds!$C$5)/(Thresholds!$D$5-Thresholds!$C$5))*0.249,IF(E132&lt;=Thresholds!$F$5,0.499-((E132-Thresholds!$E$5)/(Thresholds!$F$5-Thresholds!$E$5))*0.279,MAX(0.02,0.2-((E132-Thresholds!$G$5)/(Thresholds!$H$5-Thresholds!$G$5))*0.18)))),3)</f>
        <v>0.95399999999999996</v>
      </c>
      <c r="M132" s="3">
        <f>ROUND(IF(F132&lt;=Thresholds!$B$6,1-(F132/Thresholds!$B$6)*0.24,IF(F132&lt;=Thresholds!$D$6,0.75-((F132-Thresholds!$C$6)/(Thresholds!$D$6-Thresholds!$C$6))*0.249,IF(F132&lt;=Thresholds!$F$6,0.499-((F132-Thresholds!$E$6)/(Thresholds!$F$6-Thresholds!$E$6))*0.279,MAX(0.02,0.2-((F132-Thresholds!$G$6)/(Thresholds!$H$6-Thresholds!$G$6))*0.18)))),3)</f>
        <v>0.40300000000000002</v>
      </c>
      <c r="N132" s="3">
        <f>ROUND(IF(G132&lt;=Thresholds!$B$7,1-(G132/Thresholds!$B$7)*0.24,IF(G132&lt;=Thresholds!$D$7,0.75-((G132-Thresholds!$C$7)/(Thresholds!$D$7-Thresholds!$C$7))*0.249,IF(G132&lt;=Thresholds!$F$7,0.499-((G132-Thresholds!$E$7)/(Thresholds!$F$7-Thresholds!$E$7))*0.279,MAX(0.02,0.2-((G132-Thresholds!$G$7)/(Thresholds!$H$7-Thresholds!$G$7))*0.18)))),3)</f>
        <v>0.96399999999999997</v>
      </c>
      <c r="O132" s="3">
        <f>ROUND(IF(H132&lt;=Thresholds!$B$8,1-(H132/Thresholds!$B$8)*0.24,IF(H132&lt;=Thresholds!$D$8,0.75-((H132-Thresholds!$C$8)/(Thresholds!$D$8-Thresholds!$C$8))*0.249,IF(H132&lt;=Thresholds!$F$8,0.499-((H132-Thresholds!$E$8)/(Thresholds!$F$8-Thresholds!$E$8))*0.279,MAX(0.02,0.2-((H132-Thresholds!$G$8)/(Thresholds!$H$8-Thresholds!$G$8))*0.18)))),3)</f>
        <v>0.78300000000000003</v>
      </c>
      <c r="P132" s="3">
        <f t="shared" si="6"/>
        <v>0.40300000000000002</v>
      </c>
      <c r="Q132" t="str">
        <f t="shared" si="7"/>
        <v>Poor</v>
      </c>
      <c r="R132" s="4">
        <f t="shared" si="8"/>
        <v>0</v>
      </c>
      <c r="S132" t="str">
        <f>IF(AND(F132&gt;=10,F132&lt;=35,P132&gt;0.5),"ERROR_C132H132_POOR_CAP","OK")</f>
        <v>OK</v>
      </c>
    </row>
    <row r="133" spans="1:19">
      <c r="A133" t="s">
        <v>150</v>
      </c>
      <c r="B133" s="3">
        <v>66.382000000000005</v>
      </c>
      <c r="C133" s="3">
        <v>10.462</v>
      </c>
      <c r="D133" s="3">
        <v>46.945999999999998</v>
      </c>
      <c r="E133" s="3">
        <v>49.572000000000003</v>
      </c>
      <c r="F133" s="3">
        <v>76.308000000000007</v>
      </c>
      <c r="G133" s="3">
        <v>220.26</v>
      </c>
      <c r="H133" s="3">
        <v>989.25800000000004</v>
      </c>
      <c r="I133" s="3">
        <f>ROUND(IF(B133&lt;=Thresholds!$B$2,1-(B133/Thresholds!$B$2)*0.24,IF(B133&lt;=Thresholds!$D$2,0.75-((B133-Thresholds!$C$2)/(Thresholds!$D$2-Thresholds!$C$2))*0.249,IF(B133&lt;=Thresholds!$F$2,0.499-((B133-Thresholds!$E$2)/(Thresholds!$F$2-Thresholds!$E$2))*0.279,MAX(0.02,0.2-((B133-Thresholds!$G$2)/(Thresholds!$H$2-Thresholds!$G$2))*0.18)))),3)</f>
        <v>0.84099999999999997</v>
      </c>
      <c r="J133" s="3">
        <f>ROUND(IF(C133&lt;=Thresholds!$B$3,1-(C133/Thresholds!$B$3)*0.24,IF(C133&lt;=Thresholds!$D$3,0.75-((C133-Thresholds!$C$3)/(Thresholds!$D$3-Thresholds!$C$3))*0.249,IF(C133&lt;=Thresholds!$F$3,0.499-((C133-Thresholds!$E$3)/(Thresholds!$F$3-Thresholds!$E$3))*0.279,MAX(0.02,0.2-((C133-Thresholds!$G$3)/(Thresholds!$H$3-Thresholds!$G$3))*0.18)))),3)</f>
        <v>0.97899999999999998</v>
      </c>
      <c r="K133" s="3">
        <f>ROUND(IF(D133&lt;=Thresholds!$B$4,1-(D133/Thresholds!$B$4)*0.24,IF(D133&lt;=Thresholds!$D$4,0.75-((D133-Thresholds!$C$4)/(Thresholds!$D$4-Thresholds!$C$4))*0.249,IF(D133&lt;=Thresholds!$F$4,0.499-((D133-Thresholds!$E$4)/(Thresholds!$F$4-Thresholds!$E$4))*0.279,MAX(0.02,0.2-((D133-Thresholds!$G$4)/(Thresholds!$H$4-Thresholds!$G$4))*0.18)))),3)</f>
        <v>0.82699999999999996</v>
      </c>
      <c r="L133" s="3">
        <f>ROUND(IF(E133&lt;=Thresholds!$B$5,1-(E133/Thresholds!$B$5)*0.24,IF(E133&lt;=Thresholds!$D$5,0.75-((E133-Thresholds!$C$5)/(Thresholds!$D$5-Thresholds!$C$5))*0.249,IF(E133&lt;=Thresholds!$F$5,0.499-((E133-Thresholds!$E$5)/(Thresholds!$F$5-Thresholds!$E$5))*0.279,MAX(0.02,0.2-((E133-Thresholds!$G$5)/(Thresholds!$H$5-Thresholds!$G$5))*0.18)))),3)</f>
        <v>0.76200000000000001</v>
      </c>
      <c r="M133" s="3">
        <f>ROUND(IF(F133&lt;=Thresholds!$B$6,1-(F133/Thresholds!$B$6)*0.24,IF(F133&lt;=Thresholds!$D$6,0.75-((F133-Thresholds!$C$6)/(Thresholds!$D$6-Thresholds!$C$6))*0.249,IF(F133&lt;=Thresholds!$F$6,0.499-((F133-Thresholds!$E$6)/(Thresholds!$F$6-Thresholds!$E$6))*0.279,MAX(0.02,0.2-((F133-Thresholds!$G$6)/(Thresholds!$H$6-Thresholds!$G$6))*0.18)))),3)</f>
        <v>0.41199999999999998</v>
      </c>
      <c r="N133" s="3">
        <f>ROUND(IF(G133&lt;=Thresholds!$B$7,1-(G133/Thresholds!$B$7)*0.24,IF(G133&lt;=Thresholds!$D$7,0.75-((G133-Thresholds!$C$7)/(Thresholds!$D$7-Thresholds!$C$7))*0.249,IF(G133&lt;=Thresholds!$F$7,0.499-((G133-Thresholds!$E$7)/(Thresholds!$F$7-Thresholds!$E$7))*0.279,MAX(0.02,0.2-((G133-Thresholds!$G$7)/(Thresholds!$H$7-Thresholds!$G$7))*0.18)))),3)</f>
        <v>0.84899999999999998</v>
      </c>
      <c r="O133" s="3">
        <f>ROUND(IF(H133&lt;=Thresholds!$B$8,1-(H133/Thresholds!$B$8)*0.24,IF(H133&lt;=Thresholds!$D$8,0.75-((H133-Thresholds!$C$8)/(Thresholds!$D$8-Thresholds!$C$8))*0.249,IF(H133&lt;=Thresholds!$F$8,0.499-((H133-Thresholds!$E$8)/(Thresholds!$F$8-Thresholds!$E$8))*0.279,MAX(0.02,0.2-((H133-Thresholds!$G$8)/(Thresholds!$H$8-Thresholds!$G$8))*0.18)))),3)</f>
        <v>0.90500000000000003</v>
      </c>
      <c r="P133" s="3">
        <f t="shared" si="6"/>
        <v>0.41199999999999998</v>
      </c>
      <c r="Q133" t="str">
        <f t="shared" si="7"/>
        <v>Poor</v>
      </c>
      <c r="R133" s="4">
        <f t="shared" si="8"/>
        <v>0</v>
      </c>
      <c r="S133" t="str">
        <f>IF(AND(F133&gt;=10,F133&lt;=35,P133&gt;0.5),"ERROR_C133H133_POOR_CAP","OK")</f>
        <v>OK</v>
      </c>
    </row>
    <row r="134" spans="1:19">
      <c r="A134" t="s">
        <v>151</v>
      </c>
      <c r="B134" s="3">
        <v>37.145000000000003</v>
      </c>
      <c r="C134" s="3">
        <v>74.159000000000006</v>
      </c>
      <c r="D134" s="3">
        <v>51.984999999999999</v>
      </c>
      <c r="E134" s="3">
        <v>33.247</v>
      </c>
      <c r="F134" s="3">
        <v>0.113</v>
      </c>
      <c r="G134" s="3">
        <v>48.923000000000002</v>
      </c>
      <c r="H134" s="3">
        <v>1736.1510000000001</v>
      </c>
      <c r="I134" s="3">
        <f>ROUND(IF(B134&lt;=Thresholds!$B$2,1-(B134/Thresholds!$B$2)*0.24,IF(B134&lt;=Thresholds!$D$2,0.75-((B134-Thresholds!$C$2)/(Thresholds!$D$2-Thresholds!$C$2))*0.249,IF(B134&lt;=Thresholds!$F$2,0.499-((B134-Thresholds!$E$2)/(Thresholds!$F$2-Thresholds!$E$2))*0.279,MAX(0.02,0.2-((B134-Thresholds!$G$2)/(Thresholds!$H$2-Thresholds!$G$2))*0.18)))),3)</f>
        <v>0.91100000000000003</v>
      </c>
      <c r="J134" s="3">
        <f>ROUND(IF(C134&lt;=Thresholds!$B$3,1-(C134/Thresholds!$B$3)*0.24,IF(C134&lt;=Thresholds!$D$3,0.75-((C134-Thresholds!$C$3)/(Thresholds!$D$3-Thresholds!$C$3))*0.249,IF(C134&lt;=Thresholds!$F$3,0.499-((C134-Thresholds!$E$3)/(Thresholds!$F$3-Thresholds!$E$3))*0.279,MAX(0.02,0.2-((C134-Thresholds!$G$3)/(Thresholds!$H$3-Thresholds!$G$3))*0.18)))),3)</f>
        <v>0.85199999999999998</v>
      </c>
      <c r="K134" s="3">
        <f>ROUND(IF(D134&lt;=Thresholds!$B$4,1-(D134/Thresholds!$B$4)*0.24,IF(D134&lt;=Thresholds!$D$4,0.75-((D134-Thresholds!$C$4)/(Thresholds!$D$4-Thresholds!$C$4))*0.249,IF(D134&lt;=Thresholds!$F$4,0.499-((D134-Thresholds!$E$4)/(Thresholds!$F$4-Thresholds!$E$4))*0.279,MAX(0.02,0.2-((D134-Thresholds!$G$4)/(Thresholds!$H$4-Thresholds!$G$4))*0.18)))),3)</f>
        <v>0.80800000000000005</v>
      </c>
      <c r="L134" s="3">
        <f>ROUND(IF(E134&lt;=Thresholds!$B$5,1-(E134/Thresholds!$B$5)*0.24,IF(E134&lt;=Thresholds!$D$5,0.75-((E134-Thresholds!$C$5)/(Thresholds!$D$5-Thresholds!$C$5))*0.249,IF(E134&lt;=Thresholds!$F$5,0.499-((E134-Thresholds!$E$5)/(Thresholds!$F$5-Thresholds!$E$5))*0.279,MAX(0.02,0.2-((E134-Thresholds!$G$5)/(Thresholds!$H$5-Thresholds!$G$5))*0.18)))),3)</f>
        <v>0.84</v>
      </c>
      <c r="M134" s="3">
        <f>ROUND(IF(F134&lt;=Thresholds!$B$6,1-(F134/Thresholds!$B$6)*0.24,IF(F134&lt;=Thresholds!$D$6,0.75-((F134-Thresholds!$C$6)/(Thresholds!$D$6-Thresholds!$C$6))*0.249,IF(F134&lt;=Thresholds!$F$6,0.499-((F134-Thresholds!$E$6)/(Thresholds!$F$6-Thresholds!$E$6))*0.279,MAX(0.02,0.2-((F134-Thresholds!$G$6)/(Thresholds!$H$6-Thresholds!$G$6))*0.18)))),3)</f>
        <v>0.97299999999999998</v>
      </c>
      <c r="N134" s="3">
        <f>ROUND(IF(G134&lt;=Thresholds!$B$7,1-(G134/Thresholds!$B$7)*0.24,IF(G134&lt;=Thresholds!$D$7,0.75-((G134-Thresholds!$C$7)/(Thresholds!$D$7-Thresholds!$C$7))*0.249,IF(G134&lt;=Thresholds!$F$7,0.499-((G134-Thresholds!$E$7)/(Thresholds!$F$7-Thresholds!$E$7))*0.279,MAX(0.02,0.2-((G134-Thresholds!$G$7)/(Thresholds!$H$7-Thresholds!$G$7))*0.18)))),3)</f>
        <v>0.96599999999999997</v>
      </c>
      <c r="O134" s="3">
        <f>ROUND(IF(H134&lt;=Thresholds!$B$8,1-(H134/Thresholds!$B$8)*0.24,IF(H134&lt;=Thresholds!$D$8,0.75-((H134-Thresholds!$C$8)/(Thresholds!$D$8-Thresholds!$C$8))*0.249,IF(H134&lt;=Thresholds!$F$8,0.499-((H134-Thresholds!$E$8)/(Thresholds!$F$8-Thresholds!$E$8))*0.279,MAX(0.02,0.2-((H134-Thresholds!$G$8)/(Thresholds!$H$8-Thresholds!$G$8))*0.18)))),3)</f>
        <v>0.83299999999999996</v>
      </c>
      <c r="P134" s="3">
        <f t="shared" si="6"/>
        <v>0.80800000000000005</v>
      </c>
      <c r="Q134" t="str">
        <f t="shared" si="7"/>
        <v>Healthy</v>
      </c>
      <c r="R134" s="4">
        <f t="shared" si="8"/>
        <v>1</v>
      </c>
      <c r="S134" t="str">
        <f>IF(AND(F134&gt;=10,F134&lt;=35,P134&gt;0.5),"ERROR_C134H134_POOR_CAP","OK")</f>
        <v>OK</v>
      </c>
    </row>
    <row r="135" spans="1:19">
      <c r="A135" t="s">
        <v>152</v>
      </c>
      <c r="B135" s="3">
        <v>28.94</v>
      </c>
      <c r="C135" s="3">
        <v>103.07899999999999</v>
      </c>
      <c r="D135" s="3">
        <v>97.168999999999997</v>
      </c>
      <c r="E135" s="3">
        <v>31.128</v>
      </c>
      <c r="F135" s="3">
        <v>0.193</v>
      </c>
      <c r="G135" s="3">
        <v>44.598999999999997</v>
      </c>
      <c r="H135" s="3">
        <v>2694.299</v>
      </c>
      <c r="I135" s="3">
        <f>ROUND(IF(B135&lt;=Thresholds!$B$2,1-(B135/Thresholds!$B$2)*0.24,IF(B135&lt;=Thresholds!$D$2,0.75-((B135-Thresholds!$C$2)/(Thresholds!$D$2-Thresholds!$C$2))*0.249,IF(B135&lt;=Thresholds!$F$2,0.499-((B135-Thresholds!$E$2)/(Thresholds!$F$2-Thresholds!$E$2))*0.279,MAX(0.02,0.2-((B135-Thresholds!$G$2)/(Thresholds!$H$2-Thresholds!$G$2))*0.18)))),3)</f>
        <v>0.93100000000000005</v>
      </c>
      <c r="J135" s="3">
        <f>ROUND(IF(C135&lt;=Thresholds!$B$3,1-(C135/Thresholds!$B$3)*0.24,IF(C135&lt;=Thresholds!$D$3,0.75-((C135-Thresholds!$C$3)/(Thresholds!$D$3-Thresholds!$C$3))*0.249,IF(C135&lt;=Thresholds!$F$3,0.499-((C135-Thresholds!$E$3)/(Thresholds!$F$3-Thresholds!$E$3))*0.279,MAX(0.02,0.2-((C135-Thresholds!$G$3)/(Thresholds!$H$3-Thresholds!$G$3))*0.18)))),3)</f>
        <v>0.79400000000000004</v>
      </c>
      <c r="K135" s="3">
        <f>ROUND(IF(D135&lt;=Thresholds!$B$4,1-(D135/Thresholds!$B$4)*0.24,IF(D135&lt;=Thresholds!$D$4,0.75-((D135-Thresholds!$C$4)/(Thresholds!$D$4-Thresholds!$C$4))*0.249,IF(D135&lt;=Thresholds!$F$4,0.499-((D135-Thresholds!$E$4)/(Thresholds!$F$4-Thresholds!$E$4))*0.279,MAX(0.02,0.2-((D135-Thresholds!$G$4)/(Thresholds!$H$4-Thresholds!$G$4))*0.18)))),3)</f>
        <v>0.52200000000000002</v>
      </c>
      <c r="L135" s="3">
        <f>ROUND(IF(E135&lt;=Thresholds!$B$5,1-(E135/Thresholds!$B$5)*0.24,IF(E135&lt;=Thresholds!$D$5,0.75-((E135-Thresholds!$C$5)/(Thresholds!$D$5-Thresholds!$C$5))*0.249,IF(E135&lt;=Thresholds!$F$5,0.499-((E135-Thresholds!$E$5)/(Thresholds!$F$5-Thresholds!$E$5))*0.279,MAX(0.02,0.2-((E135-Thresholds!$G$5)/(Thresholds!$H$5-Thresholds!$G$5))*0.18)))),3)</f>
        <v>0.85099999999999998</v>
      </c>
      <c r="M135" s="3">
        <f>ROUND(IF(F135&lt;=Thresholds!$B$6,1-(F135/Thresholds!$B$6)*0.24,IF(F135&lt;=Thresholds!$D$6,0.75-((F135-Thresholds!$C$6)/(Thresholds!$D$6-Thresholds!$C$6))*0.249,IF(F135&lt;=Thresholds!$F$6,0.499-((F135-Thresholds!$E$6)/(Thresholds!$F$6-Thresholds!$E$6))*0.279,MAX(0.02,0.2-((F135-Thresholds!$G$6)/(Thresholds!$H$6-Thresholds!$G$6))*0.18)))),3)</f>
        <v>0.95399999999999996</v>
      </c>
      <c r="N135" s="3">
        <f>ROUND(IF(G135&lt;=Thresholds!$B$7,1-(G135/Thresholds!$B$7)*0.24,IF(G135&lt;=Thresholds!$D$7,0.75-((G135-Thresholds!$C$7)/(Thresholds!$D$7-Thresholds!$C$7))*0.249,IF(G135&lt;=Thresholds!$F$7,0.499-((G135-Thresholds!$E$7)/(Thresholds!$F$7-Thresholds!$E$7))*0.279,MAX(0.02,0.2-((G135-Thresholds!$G$7)/(Thresholds!$H$7-Thresholds!$G$7))*0.18)))),3)</f>
        <v>0.96899999999999997</v>
      </c>
      <c r="O135" s="3">
        <f>ROUND(IF(H135&lt;=Thresholds!$B$8,1-(H135/Thresholds!$B$8)*0.24,IF(H135&lt;=Thresholds!$D$8,0.75-((H135-Thresholds!$C$8)/(Thresholds!$D$8-Thresholds!$C$8))*0.249,IF(H135&lt;=Thresholds!$F$8,0.499-((H135-Thresholds!$E$8)/(Thresholds!$F$8-Thresholds!$E$8))*0.279,MAX(0.02,0.2-((H135-Thresholds!$G$8)/(Thresholds!$H$8-Thresholds!$G$8))*0.18)))),3)</f>
        <v>0.71799999999999997</v>
      </c>
      <c r="P135" s="3">
        <f t="shared" si="6"/>
        <v>0.52200000000000002</v>
      </c>
      <c r="Q135" t="str">
        <f t="shared" si="7"/>
        <v>Moderate</v>
      </c>
      <c r="R135" s="4">
        <f t="shared" si="8"/>
        <v>1</v>
      </c>
      <c r="S135" t="str">
        <f>IF(AND(F135&gt;=10,F135&lt;=35,P135&gt;0.5),"ERROR_C135H135_POOR_CAP","OK")</f>
        <v>OK</v>
      </c>
    </row>
    <row r="136" spans="1:19">
      <c r="A136" t="s">
        <v>153</v>
      </c>
      <c r="B136" s="3">
        <v>94.11</v>
      </c>
      <c r="C136" s="3">
        <v>41.292000000000002</v>
      </c>
      <c r="D136" s="3">
        <v>26.51</v>
      </c>
      <c r="E136" s="3">
        <v>40.103999999999999</v>
      </c>
      <c r="F136" s="3">
        <v>0.82299999999999995</v>
      </c>
      <c r="G136" s="3">
        <v>1183.444</v>
      </c>
      <c r="H136" s="3">
        <v>2093.7779999999998</v>
      </c>
      <c r="I136" s="3">
        <f>ROUND(IF(B136&lt;=Thresholds!$B$2,1-(B136/Thresholds!$B$2)*0.24,IF(B136&lt;=Thresholds!$D$2,0.75-((B136-Thresholds!$C$2)/(Thresholds!$D$2-Thresholds!$C$2))*0.249,IF(B136&lt;=Thresholds!$F$2,0.499-((B136-Thresholds!$E$2)/(Thresholds!$F$2-Thresholds!$E$2))*0.279,MAX(0.02,0.2-((B136-Thresholds!$G$2)/(Thresholds!$H$2-Thresholds!$G$2))*0.18)))),3)</f>
        <v>0.77400000000000002</v>
      </c>
      <c r="J136" s="3">
        <f>ROUND(IF(C136&lt;=Thresholds!$B$3,1-(C136/Thresholds!$B$3)*0.24,IF(C136&lt;=Thresholds!$D$3,0.75-((C136-Thresholds!$C$3)/(Thresholds!$D$3-Thresholds!$C$3))*0.249,IF(C136&lt;=Thresholds!$F$3,0.499-((C136-Thresholds!$E$3)/(Thresholds!$F$3-Thresholds!$E$3))*0.279,MAX(0.02,0.2-((C136-Thresholds!$G$3)/(Thresholds!$H$3-Thresholds!$G$3))*0.18)))),3)</f>
        <v>0.91700000000000004</v>
      </c>
      <c r="K136" s="3">
        <f>ROUND(IF(D136&lt;=Thresholds!$B$4,1-(D136/Thresholds!$B$4)*0.24,IF(D136&lt;=Thresholds!$D$4,0.75-((D136-Thresholds!$C$4)/(Thresholds!$D$4-Thresholds!$C$4))*0.249,IF(D136&lt;=Thresholds!$F$4,0.499-((D136-Thresholds!$E$4)/(Thresholds!$F$4-Thresholds!$E$4))*0.279,MAX(0.02,0.2-((D136-Thresholds!$G$4)/(Thresholds!$H$4-Thresholds!$G$4))*0.18)))),3)</f>
        <v>0.90200000000000002</v>
      </c>
      <c r="L136" s="3">
        <f>ROUND(IF(E136&lt;=Thresholds!$B$5,1-(E136/Thresholds!$B$5)*0.24,IF(E136&lt;=Thresholds!$D$5,0.75-((E136-Thresholds!$C$5)/(Thresholds!$D$5-Thresholds!$C$5))*0.249,IF(E136&lt;=Thresholds!$F$5,0.499-((E136-Thresholds!$E$5)/(Thresholds!$F$5-Thresholds!$E$5))*0.279,MAX(0.02,0.2-((E136-Thresholds!$G$5)/(Thresholds!$H$5-Thresholds!$G$5))*0.18)))),3)</f>
        <v>0.80800000000000005</v>
      </c>
      <c r="M136" s="3">
        <f>ROUND(IF(F136&lt;=Thresholds!$B$6,1-(F136/Thresholds!$B$6)*0.24,IF(F136&lt;=Thresholds!$D$6,0.75-((F136-Thresholds!$C$6)/(Thresholds!$D$6-Thresholds!$C$6))*0.249,IF(F136&lt;=Thresholds!$F$6,0.499-((F136-Thresholds!$E$6)/(Thresholds!$F$6-Thresholds!$E$6))*0.279,MAX(0.02,0.2-((F136-Thresholds!$G$6)/(Thresholds!$H$6-Thresholds!$G$6))*0.18)))),3)</f>
        <v>0.80200000000000005</v>
      </c>
      <c r="N136" s="3">
        <f>ROUND(IF(G136&lt;=Thresholds!$B$7,1-(G136/Thresholds!$B$7)*0.24,IF(G136&lt;=Thresholds!$D$7,0.75-((G136-Thresholds!$C$7)/(Thresholds!$D$7-Thresholds!$C$7))*0.249,IF(G136&lt;=Thresholds!$F$7,0.499-((G136-Thresholds!$E$7)/(Thresholds!$F$7-Thresholds!$E$7))*0.279,MAX(0.02,0.2-((G136-Thresholds!$G$7)/(Thresholds!$H$7-Thresholds!$G$7))*0.18)))),3)</f>
        <v>0.29299999999999998</v>
      </c>
      <c r="O136" s="3">
        <f>ROUND(IF(H136&lt;=Thresholds!$B$8,1-(H136/Thresholds!$B$8)*0.24,IF(H136&lt;=Thresholds!$D$8,0.75-((H136-Thresholds!$C$8)/(Thresholds!$D$8-Thresholds!$C$8))*0.249,IF(H136&lt;=Thresholds!$F$8,0.499-((H136-Thresholds!$E$8)/(Thresholds!$F$8-Thresholds!$E$8))*0.279,MAX(0.02,0.2-((H136-Thresholds!$G$8)/(Thresholds!$H$8-Thresholds!$G$8))*0.18)))),3)</f>
        <v>0.79900000000000004</v>
      </c>
      <c r="P136" s="3">
        <f t="shared" si="6"/>
        <v>0.29299999999999998</v>
      </c>
      <c r="Q136" t="str">
        <f t="shared" si="7"/>
        <v>Poor</v>
      </c>
      <c r="R136" s="4">
        <f t="shared" si="8"/>
        <v>0</v>
      </c>
      <c r="S136" t="str">
        <f>IF(AND(F136&gt;=10,F136&lt;=35,P136&gt;0.5),"ERROR_C136H136_POOR_CAP","OK")</f>
        <v>OK</v>
      </c>
    </row>
    <row r="137" spans="1:19">
      <c r="A137" t="s">
        <v>154</v>
      </c>
      <c r="B137" s="3">
        <v>13.878</v>
      </c>
      <c r="C137" s="3">
        <v>142.529</v>
      </c>
      <c r="D137" s="3">
        <v>34.649000000000001</v>
      </c>
      <c r="E137" s="3">
        <v>3.3660000000000001</v>
      </c>
      <c r="F137" s="3">
        <v>69.478999999999999</v>
      </c>
      <c r="G137" s="3">
        <v>333.76400000000001</v>
      </c>
      <c r="H137" s="3">
        <v>936.61400000000003</v>
      </c>
      <c r="I137" s="3">
        <f>ROUND(IF(B137&lt;=Thresholds!$B$2,1-(B137/Thresholds!$B$2)*0.24,IF(B137&lt;=Thresholds!$D$2,0.75-((B137-Thresholds!$C$2)/(Thresholds!$D$2-Thresholds!$C$2))*0.249,IF(B137&lt;=Thresholds!$F$2,0.499-((B137-Thresholds!$E$2)/(Thresholds!$F$2-Thresholds!$E$2))*0.279,MAX(0.02,0.2-((B137-Thresholds!$G$2)/(Thresholds!$H$2-Thresholds!$G$2))*0.18)))),3)</f>
        <v>0.96699999999999997</v>
      </c>
      <c r="J137" s="3">
        <f>ROUND(IF(C137&lt;=Thresholds!$B$3,1-(C137/Thresholds!$B$3)*0.24,IF(C137&lt;=Thresholds!$D$3,0.75-((C137-Thresholds!$C$3)/(Thresholds!$D$3-Thresholds!$C$3))*0.249,IF(C137&lt;=Thresholds!$F$3,0.499-((C137-Thresholds!$E$3)/(Thresholds!$F$3-Thresholds!$E$3))*0.279,MAX(0.02,0.2-((C137-Thresholds!$G$3)/(Thresholds!$H$3-Thresholds!$G$3))*0.18)))),3)</f>
        <v>0.73099999999999998</v>
      </c>
      <c r="K137" s="3">
        <f>ROUND(IF(D137&lt;=Thresholds!$B$4,1-(D137/Thresholds!$B$4)*0.24,IF(D137&lt;=Thresholds!$D$4,0.75-((D137-Thresholds!$C$4)/(Thresholds!$D$4-Thresholds!$C$4))*0.249,IF(D137&lt;=Thresholds!$F$4,0.499-((D137-Thresholds!$E$4)/(Thresholds!$F$4-Thresholds!$E$4))*0.279,MAX(0.02,0.2-((D137-Thresholds!$G$4)/(Thresholds!$H$4-Thresholds!$G$4))*0.18)))),3)</f>
        <v>0.872</v>
      </c>
      <c r="L137" s="3">
        <f>ROUND(IF(E137&lt;=Thresholds!$B$5,1-(E137/Thresholds!$B$5)*0.24,IF(E137&lt;=Thresholds!$D$5,0.75-((E137-Thresholds!$C$5)/(Thresholds!$D$5-Thresholds!$C$5))*0.249,IF(E137&lt;=Thresholds!$F$5,0.499-((E137-Thresholds!$E$5)/(Thresholds!$F$5-Thresholds!$E$5))*0.279,MAX(0.02,0.2-((E137-Thresholds!$G$5)/(Thresholds!$H$5-Thresholds!$G$5))*0.18)))),3)</f>
        <v>0.98399999999999999</v>
      </c>
      <c r="M137" s="3">
        <f>ROUND(IF(F137&lt;=Thresholds!$B$6,1-(F137/Thresholds!$B$6)*0.24,IF(F137&lt;=Thresholds!$D$6,0.75-((F137-Thresholds!$C$6)/(Thresholds!$D$6-Thresholds!$C$6))*0.249,IF(F137&lt;=Thresholds!$F$6,0.499-((F137-Thresholds!$E$6)/(Thresholds!$F$6-Thresholds!$E$6))*0.279,MAX(0.02,0.2-((F137-Thresholds!$G$6)/(Thresholds!$H$6-Thresholds!$G$6))*0.18)))),3)</f>
        <v>0.377</v>
      </c>
      <c r="N137" s="3">
        <f>ROUND(IF(G137&lt;=Thresholds!$B$7,1-(G137/Thresholds!$B$7)*0.24,IF(G137&lt;=Thresholds!$D$7,0.75-((G137-Thresholds!$C$7)/(Thresholds!$D$7-Thresholds!$C$7))*0.249,IF(G137&lt;=Thresholds!$F$7,0.499-((G137-Thresholds!$E$7)/(Thresholds!$F$7-Thresholds!$E$7))*0.279,MAX(0.02,0.2-((G137-Thresholds!$G$7)/(Thresholds!$H$7-Thresholds!$G$7))*0.18)))),3)</f>
        <v>0.77100000000000002</v>
      </c>
      <c r="O137" s="3">
        <f>ROUND(IF(H137&lt;=Thresholds!$B$8,1-(H137/Thresholds!$B$8)*0.24,IF(H137&lt;=Thresholds!$D$8,0.75-((H137-Thresholds!$C$8)/(Thresholds!$D$8-Thresholds!$C$8))*0.249,IF(H137&lt;=Thresholds!$F$8,0.499-((H137-Thresholds!$E$8)/(Thresholds!$F$8-Thresholds!$E$8))*0.279,MAX(0.02,0.2-((H137-Thresholds!$G$8)/(Thresholds!$H$8-Thresholds!$G$8))*0.18)))),3)</f>
        <v>0.91</v>
      </c>
      <c r="P137" s="3">
        <f t="shared" si="6"/>
        <v>0.377</v>
      </c>
      <c r="Q137" t="str">
        <f t="shared" si="7"/>
        <v>Poor</v>
      </c>
      <c r="R137" s="4">
        <f t="shared" si="8"/>
        <v>0</v>
      </c>
      <c r="S137" t="str">
        <f>IF(AND(F137&gt;=10,F137&lt;=35,P137&gt;0.5),"ERROR_C137H137_POOR_CAP","OK")</f>
        <v>OK</v>
      </c>
    </row>
    <row r="138" spans="1:19">
      <c r="A138" t="s">
        <v>155</v>
      </c>
      <c r="B138" s="3">
        <v>79.870999999999995</v>
      </c>
      <c r="C138" s="3">
        <v>63.877000000000002</v>
      </c>
      <c r="D138" s="3">
        <v>36.581000000000003</v>
      </c>
      <c r="E138" s="3">
        <v>37.585999999999999</v>
      </c>
      <c r="F138" s="3">
        <v>0.55000000000000004</v>
      </c>
      <c r="G138" s="3">
        <v>237.59100000000001</v>
      </c>
      <c r="H138" s="3">
        <v>2206.433</v>
      </c>
      <c r="I138" s="3">
        <f>ROUND(IF(B138&lt;=Thresholds!$B$2,1-(B138/Thresholds!$B$2)*0.24,IF(B138&lt;=Thresholds!$D$2,0.75-((B138-Thresholds!$C$2)/(Thresholds!$D$2-Thresholds!$C$2))*0.249,IF(B138&lt;=Thresholds!$F$2,0.499-((B138-Thresholds!$E$2)/(Thresholds!$F$2-Thresholds!$E$2))*0.279,MAX(0.02,0.2-((B138-Thresholds!$G$2)/(Thresholds!$H$2-Thresholds!$G$2))*0.18)))),3)</f>
        <v>0.80800000000000005</v>
      </c>
      <c r="J138" s="3">
        <f>ROUND(IF(C138&lt;=Thresholds!$B$3,1-(C138/Thresholds!$B$3)*0.24,IF(C138&lt;=Thresholds!$D$3,0.75-((C138-Thresholds!$C$3)/(Thresholds!$D$3-Thresholds!$C$3))*0.249,IF(C138&lt;=Thresholds!$F$3,0.499-((C138-Thresholds!$E$3)/(Thresholds!$F$3-Thresholds!$E$3))*0.279,MAX(0.02,0.2-((C138-Thresholds!$G$3)/(Thresholds!$H$3-Thresholds!$G$3))*0.18)))),3)</f>
        <v>0.872</v>
      </c>
      <c r="K138" s="3">
        <f>ROUND(IF(D138&lt;=Thresholds!$B$4,1-(D138/Thresholds!$B$4)*0.24,IF(D138&lt;=Thresholds!$D$4,0.75-((D138-Thresholds!$C$4)/(Thresholds!$D$4-Thresholds!$C$4))*0.249,IF(D138&lt;=Thresholds!$F$4,0.499-((D138-Thresholds!$E$4)/(Thresholds!$F$4-Thresholds!$E$4))*0.279,MAX(0.02,0.2-((D138-Thresholds!$G$4)/(Thresholds!$H$4-Thresholds!$G$4))*0.18)))),3)</f>
        <v>0.86499999999999999</v>
      </c>
      <c r="L138" s="3">
        <f>ROUND(IF(E138&lt;=Thresholds!$B$5,1-(E138/Thresholds!$B$5)*0.24,IF(E138&lt;=Thresholds!$D$5,0.75-((E138-Thresholds!$C$5)/(Thresholds!$D$5-Thresholds!$C$5))*0.249,IF(E138&lt;=Thresholds!$F$5,0.499-((E138-Thresholds!$E$5)/(Thresholds!$F$5-Thresholds!$E$5))*0.279,MAX(0.02,0.2-((E138-Thresholds!$G$5)/(Thresholds!$H$5-Thresholds!$G$5))*0.18)))),3)</f>
        <v>0.82</v>
      </c>
      <c r="M138" s="3">
        <f>ROUND(IF(F138&lt;=Thresholds!$B$6,1-(F138/Thresholds!$B$6)*0.24,IF(F138&lt;=Thresholds!$D$6,0.75-((F138-Thresholds!$C$6)/(Thresholds!$D$6-Thresholds!$C$6))*0.249,IF(F138&lt;=Thresholds!$F$6,0.499-((F138-Thresholds!$E$6)/(Thresholds!$F$6-Thresholds!$E$6))*0.279,MAX(0.02,0.2-((F138-Thresholds!$G$6)/(Thresholds!$H$6-Thresholds!$G$6))*0.18)))),3)</f>
        <v>0.86799999999999999</v>
      </c>
      <c r="N138" s="3">
        <f>ROUND(IF(G138&lt;=Thresholds!$B$7,1-(G138/Thresholds!$B$7)*0.24,IF(G138&lt;=Thresholds!$D$7,0.75-((G138-Thresholds!$C$7)/(Thresholds!$D$7-Thresholds!$C$7))*0.249,IF(G138&lt;=Thresholds!$F$7,0.499-((G138-Thresholds!$E$7)/(Thresholds!$F$7-Thresholds!$E$7))*0.279,MAX(0.02,0.2-((G138-Thresholds!$G$7)/(Thresholds!$H$7-Thresholds!$G$7))*0.18)))),3)</f>
        <v>0.83699999999999997</v>
      </c>
      <c r="O138" s="3">
        <f>ROUND(IF(H138&lt;=Thresholds!$B$8,1-(H138/Thresholds!$B$8)*0.24,IF(H138&lt;=Thresholds!$D$8,0.75-((H138-Thresholds!$C$8)/(Thresholds!$D$8-Thresholds!$C$8))*0.249,IF(H138&lt;=Thresholds!$F$8,0.499-((H138-Thresholds!$E$8)/(Thresholds!$F$8-Thresholds!$E$8))*0.279,MAX(0.02,0.2-((H138-Thresholds!$G$8)/(Thresholds!$H$8-Thresholds!$G$8))*0.18)))),3)</f>
        <v>0.78800000000000003</v>
      </c>
      <c r="P138" s="3">
        <f t="shared" si="6"/>
        <v>0.78800000000000003</v>
      </c>
      <c r="Q138" t="str">
        <f t="shared" si="7"/>
        <v>Healthy</v>
      </c>
      <c r="R138" s="4">
        <f t="shared" si="8"/>
        <v>1</v>
      </c>
      <c r="S138" t="str">
        <f>IF(AND(F138&gt;=10,F138&lt;=35,P138&gt;0.5),"ERROR_C138H138_POOR_CAP","OK")</f>
        <v>OK</v>
      </c>
    </row>
    <row r="139" spans="1:19">
      <c r="A139" t="s">
        <v>156</v>
      </c>
      <c r="B139" s="3">
        <v>17.45</v>
      </c>
      <c r="C139" s="3">
        <v>48.945999999999998</v>
      </c>
      <c r="D139" s="3">
        <v>13.269</v>
      </c>
      <c r="E139" s="3">
        <v>41.988999999999997</v>
      </c>
      <c r="F139" s="3">
        <v>4.5069999999999997</v>
      </c>
      <c r="G139" s="3">
        <v>286.50700000000001</v>
      </c>
      <c r="H139" s="3">
        <v>518.15599999999995</v>
      </c>
      <c r="I139" s="3">
        <f>ROUND(IF(B139&lt;=Thresholds!$B$2,1-(B139/Thresholds!$B$2)*0.24,IF(B139&lt;=Thresholds!$D$2,0.75-((B139-Thresholds!$C$2)/(Thresholds!$D$2-Thresholds!$C$2))*0.249,IF(B139&lt;=Thresholds!$F$2,0.499-((B139-Thresholds!$E$2)/(Thresholds!$F$2-Thresholds!$E$2))*0.279,MAX(0.02,0.2-((B139-Thresholds!$G$2)/(Thresholds!$H$2-Thresholds!$G$2))*0.18)))),3)</f>
        <v>0.95799999999999996</v>
      </c>
      <c r="J139" s="3">
        <f>ROUND(IF(C139&lt;=Thresholds!$B$3,1-(C139/Thresholds!$B$3)*0.24,IF(C139&lt;=Thresholds!$D$3,0.75-((C139-Thresholds!$C$3)/(Thresholds!$D$3-Thresholds!$C$3))*0.249,IF(C139&lt;=Thresholds!$F$3,0.499-((C139-Thresholds!$E$3)/(Thresholds!$F$3-Thresholds!$E$3))*0.279,MAX(0.02,0.2-((C139-Thresholds!$G$3)/(Thresholds!$H$3-Thresholds!$G$3))*0.18)))),3)</f>
        <v>0.90200000000000002</v>
      </c>
      <c r="K139" s="3">
        <f>ROUND(IF(D139&lt;=Thresholds!$B$4,1-(D139/Thresholds!$B$4)*0.24,IF(D139&lt;=Thresholds!$D$4,0.75-((D139-Thresholds!$C$4)/(Thresholds!$D$4-Thresholds!$C$4))*0.249,IF(D139&lt;=Thresholds!$F$4,0.499-((D139-Thresholds!$E$4)/(Thresholds!$F$4-Thresholds!$E$4))*0.279,MAX(0.02,0.2-((D139-Thresholds!$G$4)/(Thresholds!$H$4-Thresholds!$G$4))*0.18)))),3)</f>
        <v>0.95099999999999996</v>
      </c>
      <c r="L139" s="3">
        <f>ROUND(IF(E139&lt;=Thresholds!$B$5,1-(E139/Thresholds!$B$5)*0.24,IF(E139&lt;=Thresholds!$D$5,0.75-((E139-Thresholds!$C$5)/(Thresholds!$D$5-Thresholds!$C$5))*0.249,IF(E139&lt;=Thresholds!$F$5,0.499-((E139-Thresholds!$E$5)/(Thresholds!$F$5-Thresholds!$E$5))*0.279,MAX(0.02,0.2-((E139-Thresholds!$G$5)/(Thresholds!$H$5-Thresholds!$G$5))*0.18)))),3)</f>
        <v>0.79800000000000004</v>
      </c>
      <c r="M139" s="3">
        <f>ROUND(IF(F139&lt;=Thresholds!$B$6,1-(F139/Thresholds!$B$6)*0.24,IF(F139&lt;=Thresholds!$D$6,0.75-((F139-Thresholds!$C$6)/(Thresholds!$D$6-Thresholds!$C$6))*0.249,IF(F139&lt;=Thresholds!$F$6,0.499-((F139-Thresholds!$E$6)/(Thresholds!$F$6-Thresholds!$E$6))*0.279,MAX(0.02,0.2-((F139-Thresholds!$G$6)/(Thresholds!$H$6-Thresholds!$G$6))*0.18)))),3)</f>
        <v>0.64100000000000001</v>
      </c>
      <c r="N139" s="3">
        <f>ROUND(IF(G139&lt;=Thresholds!$B$7,1-(G139/Thresholds!$B$7)*0.24,IF(G139&lt;=Thresholds!$D$7,0.75-((G139-Thresholds!$C$7)/(Thresholds!$D$7-Thresholds!$C$7))*0.249,IF(G139&lt;=Thresholds!$F$7,0.499-((G139-Thresholds!$E$7)/(Thresholds!$F$7-Thresholds!$E$7))*0.279,MAX(0.02,0.2-((G139-Thresholds!$G$7)/(Thresholds!$H$7-Thresholds!$G$7))*0.18)))),3)</f>
        <v>0.80400000000000005</v>
      </c>
      <c r="O139" s="3">
        <f>ROUND(IF(H139&lt;=Thresholds!$B$8,1-(H139/Thresholds!$B$8)*0.24,IF(H139&lt;=Thresholds!$D$8,0.75-((H139-Thresholds!$C$8)/(Thresholds!$D$8-Thresholds!$C$8))*0.249,IF(H139&lt;=Thresholds!$F$8,0.499-((H139-Thresholds!$E$8)/(Thresholds!$F$8-Thresholds!$E$8))*0.279,MAX(0.02,0.2-((H139-Thresholds!$G$8)/(Thresholds!$H$8-Thresholds!$G$8))*0.18)))),3)</f>
        <v>0.95</v>
      </c>
      <c r="P139" s="3">
        <f t="shared" si="6"/>
        <v>0.64100000000000001</v>
      </c>
      <c r="Q139" t="str">
        <f t="shared" si="7"/>
        <v>Moderate</v>
      </c>
      <c r="R139" s="4">
        <f t="shared" si="8"/>
        <v>1</v>
      </c>
      <c r="S139" t="str">
        <f>IF(AND(F139&gt;=10,F139&lt;=35,P139&gt;0.5),"ERROR_C139H139_POOR_CAP","OK")</f>
        <v>OK</v>
      </c>
    </row>
    <row r="140" spans="1:19">
      <c r="A140" t="s">
        <v>157</v>
      </c>
      <c r="B140" s="3">
        <v>73.361000000000004</v>
      </c>
      <c r="C140" s="3">
        <v>116.533</v>
      </c>
      <c r="D140" s="3">
        <v>40.954000000000001</v>
      </c>
      <c r="E140" s="3">
        <v>38.238999999999997</v>
      </c>
      <c r="F140" s="3">
        <v>0.79500000000000004</v>
      </c>
      <c r="G140" s="3">
        <v>1371.48</v>
      </c>
      <c r="H140" s="3">
        <v>693.02499999999998</v>
      </c>
      <c r="I140" s="3">
        <f>ROUND(IF(B140&lt;=Thresholds!$B$2,1-(B140/Thresholds!$B$2)*0.24,IF(B140&lt;=Thresholds!$D$2,0.75-((B140-Thresholds!$C$2)/(Thresholds!$D$2-Thresholds!$C$2))*0.249,IF(B140&lt;=Thresholds!$F$2,0.499-((B140-Thresholds!$E$2)/(Thresholds!$F$2-Thresholds!$E$2))*0.279,MAX(0.02,0.2-((B140-Thresholds!$G$2)/(Thresholds!$H$2-Thresholds!$G$2))*0.18)))),3)</f>
        <v>0.82399999999999995</v>
      </c>
      <c r="J140" s="3">
        <f>ROUND(IF(C140&lt;=Thresholds!$B$3,1-(C140/Thresholds!$B$3)*0.24,IF(C140&lt;=Thresholds!$D$3,0.75-((C140-Thresholds!$C$3)/(Thresholds!$D$3-Thresholds!$C$3))*0.249,IF(C140&lt;=Thresholds!$F$3,0.499-((C140-Thresholds!$E$3)/(Thresholds!$F$3-Thresholds!$E$3))*0.279,MAX(0.02,0.2-((C140-Thresholds!$G$3)/(Thresholds!$H$3-Thresholds!$G$3))*0.18)))),3)</f>
        <v>0.76700000000000002</v>
      </c>
      <c r="K140" s="3">
        <f>ROUND(IF(D140&lt;=Thresholds!$B$4,1-(D140/Thresholds!$B$4)*0.24,IF(D140&lt;=Thresholds!$D$4,0.75-((D140-Thresholds!$C$4)/(Thresholds!$D$4-Thresholds!$C$4))*0.249,IF(D140&lt;=Thresholds!$F$4,0.499-((D140-Thresholds!$E$4)/(Thresholds!$F$4-Thresholds!$E$4))*0.279,MAX(0.02,0.2-((D140-Thresholds!$G$4)/(Thresholds!$H$4-Thresholds!$G$4))*0.18)))),3)</f>
        <v>0.84899999999999998</v>
      </c>
      <c r="L140" s="3">
        <f>ROUND(IF(E140&lt;=Thresholds!$B$5,1-(E140/Thresholds!$B$5)*0.24,IF(E140&lt;=Thresholds!$D$5,0.75-((E140-Thresholds!$C$5)/(Thresholds!$D$5-Thresholds!$C$5))*0.249,IF(E140&lt;=Thresholds!$F$5,0.499-((E140-Thresholds!$E$5)/(Thresholds!$F$5-Thresholds!$E$5))*0.279,MAX(0.02,0.2-((E140-Thresholds!$G$5)/(Thresholds!$H$5-Thresholds!$G$5))*0.18)))),3)</f>
        <v>0.81599999999999995</v>
      </c>
      <c r="M140" s="3">
        <f>ROUND(IF(F140&lt;=Thresholds!$B$6,1-(F140/Thresholds!$B$6)*0.24,IF(F140&lt;=Thresholds!$D$6,0.75-((F140-Thresholds!$C$6)/(Thresholds!$D$6-Thresholds!$C$6))*0.249,IF(F140&lt;=Thresholds!$F$6,0.499-((F140-Thresholds!$E$6)/(Thresholds!$F$6-Thresholds!$E$6))*0.279,MAX(0.02,0.2-((F140-Thresholds!$G$6)/(Thresholds!$H$6-Thresholds!$G$6))*0.18)))),3)</f>
        <v>0.80900000000000005</v>
      </c>
      <c r="N140" s="3">
        <f>ROUND(IF(G140&lt;=Thresholds!$B$7,1-(G140/Thresholds!$B$7)*0.24,IF(G140&lt;=Thresholds!$D$7,0.75-((G140-Thresholds!$C$7)/(Thresholds!$D$7-Thresholds!$C$7))*0.249,IF(G140&lt;=Thresholds!$F$7,0.499-((G140-Thresholds!$E$7)/(Thresholds!$F$7-Thresholds!$E$7))*0.279,MAX(0.02,0.2-((G140-Thresholds!$G$7)/(Thresholds!$H$7-Thresholds!$G$7))*0.18)))),3)</f>
        <v>0.23</v>
      </c>
      <c r="O140" s="3">
        <f>ROUND(IF(H140&lt;=Thresholds!$B$8,1-(H140/Thresholds!$B$8)*0.24,IF(H140&lt;=Thresholds!$D$8,0.75-((H140-Thresholds!$C$8)/(Thresholds!$D$8-Thresholds!$C$8))*0.249,IF(H140&lt;=Thresholds!$F$8,0.499-((H140-Thresholds!$E$8)/(Thresholds!$F$8-Thresholds!$E$8))*0.279,MAX(0.02,0.2-((H140-Thresholds!$G$8)/(Thresholds!$H$8-Thresholds!$G$8))*0.18)))),3)</f>
        <v>0.93300000000000005</v>
      </c>
      <c r="P140" s="3">
        <f t="shared" si="6"/>
        <v>0.23</v>
      </c>
      <c r="Q140" t="str">
        <f t="shared" si="7"/>
        <v>Poor</v>
      </c>
      <c r="R140" s="4">
        <f t="shared" si="8"/>
        <v>0</v>
      </c>
      <c r="S140" t="str">
        <f>IF(AND(F140&gt;=10,F140&lt;=35,P140&gt;0.5),"ERROR_C140H140_POOR_CAP","OK")</f>
        <v>OK</v>
      </c>
    </row>
    <row r="141" spans="1:19">
      <c r="A141" t="s">
        <v>158</v>
      </c>
      <c r="B141" s="3">
        <v>23.431999999999999</v>
      </c>
      <c r="C141" s="3">
        <v>364.56799999999998</v>
      </c>
      <c r="D141" s="3">
        <v>38.472999999999999</v>
      </c>
      <c r="E141" s="3">
        <v>23.428000000000001</v>
      </c>
      <c r="F141" s="3">
        <v>0.78100000000000003</v>
      </c>
      <c r="G141" s="3">
        <v>276.226</v>
      </c>
      <c r="H141" s="3">
        <v>14187.19</v>
      </c>
      <c r="I141" s="3">
        <f>ROUND(IF(B141&lt;=Thresholds!$B$2,1-(B141/Thresholds!$B$2)*0.24,IF(B141&lt;=Thresholds!$D$2,0.75-((B141-Thresholds!$C$2)/(Thresholds!$D$2-Thresholds!$C$2))*0.249,IF(B141&lt;=Thresholds!$F$2,0.499-((B141-Thresholds!$E$2)/(Thresholds!$F$2-Thresholds!$E$2))*0.279,MAX(0.02,0.2-((B141-Thresholds!$G$2)/(Thresholds!$H$2-Thresholds!$G$2))*0.18)))),3)</f>
        <v>0.94399999999999995</v>
      </c>
      <c r="J141" s="3">
        <f>ROUND(IF(C141&lt;=Thresholds!$B$3,1-(C141/Thresholds!$B$3)*0.24,IF(C141&lt;=Thresholds!$D$3,0.75-((C141-Thresholds!$C$3)/(Thresholds!$D$3-Thresholds!$C$3))*0.249,IF(C141&lt;=Thresholds!$F$3,0.499-((C141-Thresholds!$E$3)/(Thresholds!$F$3-Thresholds!$E$3))*0.279,MAX(0.02,0.2-((C141-Thresholds!$G$3)/(Thresholds!$H$3-Thresholds!$G$3))*0.18)))),3)</f>
        <v>0.53300000000000003</v>
      </c>
      <c r="K141" s="3">
        <f>ROUND(IF(D141&lt;=Thresholds!$B$4,1-(D141/Thresholds!$B$4)*0.24,IF(D141&lt;=Thresholds!$D$4,0.75-((D141-Thresholds!$C$4)/(Thresholds!$D$4-Thresholds!$C$4))*0.249,IF(D141&lt;=Thresholds!$F$4,0.499-((D141-Thresholds!$E$4)/(Thresholds!$F$4-Thresholds!$E$4))*0.279,MAX(0.02,0.2-((D141-Thresholds!$G$4)/(Thresholds!$H$4-Thresholds!$G$4))*0.18)))),3)</f>
        <v>0.85799999999999998</v>
      </c>
      <c r="L141" s="3">
        <f>ROUND(IF(E141&lt;=Thresholds!$B$5,1-(E141/Thresholds!$B$5)*0.24,IF(E141&lt;=Thresholds!$D$5,0.75-((E141-Thresholds!$C$5)/(Thresholds!$D$5-Thresholds!$C$5))*0.249,IF(E141&lt;=Thresholds!$F$5,0.499-((E141-Thresholds!$E$5)/(Thresholds!$F$5-Thresholds!$E$5))*0.279,MAX(0.02,0.2-((E141-Thresholds!$G$5)/(Thresholds!$H$5-Thresholds!$G$5))*0.18)))),3)</f>
        <v>0.88800000000000001</v>
      </c>
      <c r="M141" s="3">
        <f>ROUND(IF(F141&lt;=Thresholds!$B$6,1-(F141/Thresholds!$B$6)*0.24,IF(F141&lt;=Thresholds!$D$6,0.75-((F141-Thresholds!$C$6)/(Thresholds!$D$6-Thresholds!$C$6))*0.249,IF(F141&lt;=Thresholds!$F$6,0.499-((F141-Thresholds!$E$6)/(Thresholds!$F$6-Thresholds!$E$6))*0.279,MAX(0.02,0.2-((F141-Thresholds!$G$6)/(Thresholds!$H$6-Thresholds!$G$6))*0.18)))),3)</f>
        <v>0.81299999999999994</v>
      </c>
      <c r="N141" s="3">
        <f>ROUND(IF(G141&lt;=Thresholds!$B$7,1-(G141/Thresholds!$B$7)*0.24,IF(G141&lt;=Thresholds!$D$7,0.75-((G141-Thresholds!$C$7)/(Thresholds!$D$7-Thresholds!$C$7))*0.249,IF(G141&lt;=Thresholds!$F$7,0.499-((G141-Thresholds!$E$7)/(Thresholds!$F$7-Thresholds!$E$7))*0.279,MAX(0.02,0.2-((G141-Thresholds!$G$7)/(Thresholds!$H$7-Thresholds!$G$7))*0.18)))),3)</f>
        <v>0.81100000000000005</v>
      </c>
      <c r="O141" s="3">
        <f>ROUND(IF(H141&lt;=Thresholds!$B$8,1-(H141/Thresholds!$B$8)*0.24,IF(H141&lt;=Thresholds!$D$8,0.75-((H141-Thresholds!$C$8)/(Thresholds!$D$8-Thresholds!$C$8))*0.249,IF(H141&lt;=Thresholds!$F$8,0.499-((H141-Thresholds!$E$8)/(Thresholds!$F$8-Thresholds!$E$8))*0.279,MAX(0.02,0.2-((H141-Thresholds!$G$8)/(Thresholds!$H$8-Thresholds!$G$8))*0.18)))),3)</f>
        <v>0.27500000000000002</v>
      </c>
      <c r="P141" s="3">
        <f t="shared" si="6"/>
        <v>0.27500000000000002</v>
      </c>
      <c r="Q141" t="str">
        <f t="shared" si="7"/>
        <v>Poor</v>
      </c>
      <c r="R141" s="4">
        <f t="shared" si="8"/>
        <v>0</v>
      </c>
      <c r="S141" t="str">
        <f>IF(AND(F141&gt;=10,F141&lt;=35,P141&gt;0.5),"ERROR_C141H141_POOR_CAP","OK")</f>
        <v>OK</v>
      </c>
    </row>
    <row r="142" spans="1:19">
      <c r="A142" t="s">
        <v>159</v>
      </c>
      <c r="B142" s="3">
        <v>65.912000000000006</v>
      </c>
      <c r="C142" s="3">
        <v>105.649</v>
      </c>
      <c r="D142" s="3">
        <v>37.493000000000002</v>
      </c>
      <c r="E142" s="3">
        <v>7.3730000000000002</v>
      </c>
      <c r="F142" s="3">
        <v>0.85399999999999998</v>
      </c>
      <c r="G142" s="3">
        <v>300.51299999999998</v>
      </c>
      <c r="H142" s="3">
        <v>802.02499999999998</v>
      </c>
      <c r="I142" s="3">
        <f>ROUND(IF(B142&lt;=Thresholds!$B$2,1-(B142/Thresholds!$B$2)*0.24,IF(B142&lt;=Thresholds!$D$2,0.75-((B142-Thresholds!$C$2)/(Thresholds!$D$2-Thresholds!$C$2))*0.249,IF(B142&lt;=Thresholds!$F$2,0.499-((B142-Thresholds!$E$2)/(Thresholds!$F$2-Thresholds!$E$2))*0.279,MAX(0.02,0.2-((B142-Thresholds!$G$2)/(Thresholds!$H$2-Thresholds!$G$2))*0.18)))),3)</f>
        <v>0.84199999999999997</v>
      </c>
      <c r="J142" s="3">
        <f>ROUND(IF(C142&lt;=Thresholds!$B$3,1-(C142/Thresholds!$B$3)*0.24,IF(C142&lt;=Thresholds!$D$3,0.75-((C142-Thresholds!$C$3)/(Thresholds!$D$3-Thresholds!$C$3))*0.249,IF(C142&lt;=Thresholds!$F$3,0.499-((C142-Thresholds!$E$3)/(Thresholds!$F$3-Thresholds!$E$3))*0.279,MAX(0.02,0.2-((C142-Thresholds!$G$3)/(Thresholds!$H$3-Thresholds!$G$3))*0.18)))),3)</f>
        <v>0.78900000000000003</v>
      </c>
      <c r="K142" s="3">
        <f>ROUND(IF(D142&lt;=Thresholds!$B$4,1-(D142/Thresholds!$B$4)*0.24,IF(D142&lt;=Thresholds!$D$4,0.75-((D142-Thresholds!$C$4)/(Thresholds!$D$4-Thresholds!$C$4))*0.249,IF(D142&lt;=Thresholds!$F$4,0.499-((D142-Thresholds!$E$4)/(Thresholds!$F$4-Thresholds!$E$4))*0.279,MAX(0.02,0.2-((D142-Thresholds!$G$4)/(Thresholds!$H$4-Thresholds!$G$4))*0.18)))),3)</f>
        <v>0.86199999999999999</v>
      </c>
      <c r="L142" s="3">
        <f>ROUND(IF(E142&lt;=Thresholds!$B$5,1-(E142/Thresholds!$B$5)*0.24,IF(E142&lt;=Thresholds!$D$5,0.75-((E142-Thresholds!$C$5)/(Thresholds!$D$5-Thresholds!$C$5))*0.249,IF(E142&lt;=Thresholds!$F$5,0.499-((E142-Thresholds!$E$5)/(Thresholds!$F$5-Thresholds!$E$5))*0.279,MAX(0.02,0.2-((E142-Thresholds!$G$5)/(Thresholds!$H$5-Thresholds!$G$5))*0.18)))),3)</f>
        <v>0.96499999999999997</v>
      </c>
      <c r="M142" s="3">
        <f>ROUND(IF(F142&lt;=Thresholds!$B$6,1-(F142/Thresholds!$B$6)*0.24,IF(F142&lt;=Thresholds!$D$6,0.75-((F142-Thresholds!$C$6)/(Thresholds!$D$6-Thresholds!$C$6))*0.249,IF(F142&lt;=Thresholds!$F$6,0.499-((F142-Thresholds!$E$6)/(Thresholds!$F$6-Thresholds!$E$6))*0.279,MAX(0.02,0.2-((F142-Thresholds!$G$6)/(Thresholds!$H$6-Thresholds!$G$6))*0.18)))),3)</f>
        <v>0.79500000000000004</v>
      </c>
      <c r="N142" s="3">
        <f>ROUND(IF(G142&lt;=Thresholds!$B$7,1-(G142/Thresholds!$B$7)*0.24,IF(G142&lt;=Thresholds!$D$7,0.75-((G142-Thresholds!$C$7)/(Thresholds!$D$7-Thresholds!$C$7))*0.249,IF(G142&lt;=Thresholds!$F$7,0.499-((G142-Thresholds!$E$7)/(Thresholds!$F$7-Thresholds!$E$7))*0.279,MAX(0.02,0.2-((G142-Thresholds!$G$7)/(Thresholds!$H$7-Thresholds!$G$7))*0.18)))),3)</f>
        <v>0.79400000000000004</v>
      </c>
      <c r="O142" s="3">
        <f>ROUND(IF(H142&lt;=Thresholds!$B$8,1-(H142/Thresholds!$B$8)*0.24,IF(H142&lt;=Thresholds!$D$8,0.75-((H142-Thresholds!$C$8)/(Thresholds!$D$8-Thresholds!$C$8))*0.249,IF(H142&lt;=Thresholds!$F$8,0.499-((H142-Thresholds!$E$8)/(Thresholds!$F$8-Thresholds!$E$8))*0.279,MAX(0.02,0.2-((H142-Thresholds!$G$8)/(Thresholds!$H$8-Thresholds!$G$8))*0.18)))),3)</f>
        <v>0.92300000000000004</v>
      </c>
      <c r="P142" s="3">
        <f t="shared" si="6"/>
        <v>0.78900000000000003</v>
      </c>
      <c r="Q142" t="str">
        <f t="shared" si="7"/>
        <v>Healthy</v>
      </c>
      <c r="R142" s="4">
        <f t="shared" si="8"/>
        <v>1</v>
      </c>
      <c r="S142" t="str">
        <f>IF(AND(F142&gt;=10,F142&lt;=35,P142&gt;0.5),"ERROR_C142H142_POOR_CAP","OK")</f>
        <v>OK</v>
      </c>
    </row>
    <row r="143" spans="1:19">
      <c r="A143" t="s">
        <v>160</v>
      </c>
      <c r="B143" s="3">
        <v>20.23</v>
      </c>
      <c r="C143" s="3">
        <v>57.222000000000001</v>
      </c>
      <c r="D143" s="3">
        <v>34.950000000000003</v>
      </c>
      <c r="E143" s="3">
        <v>41.975000000000001</v>
      </c>
      <c r="F143" s="3">
        <v>0.13700000000000001</v>
      </c>
      <c r="G143" s="3">
        <v>320.24299999999999</v>
      </c>
      <c r="H143" s="3">
        <v>3827.06</v>
      </c>
      <c r="I143" s="3">
        <f>ROUND(IF(B143&lt;=Thresholds!$B$2,1-(B143/Thresholds!$B$2)*0.24,IF(B143&lt;=Thresholds!$D$2,0.75-((B143-Thresholds!$C$2)/(Thresholds!$D$2-Thresholds!$C$2))*0.249,IF(B143&lt;=Thresholds!$F$2,0.499-((B143-Thresholds!$E$2)/(Thresholds!$F$2-Thresholds!$E$2))*0.279,MAX(0.02,0.2-((B143-Thresholds!$G$2)/(Thresholds!$H$2-Thresholds!$G$2))*0.18)))),3)</f>
        <v>0.95099999999999996</v>
      </c>
      <c r="J143" s="3">
        <f>ROUND(IF(C143&lt;=Thresholds!$B$3,1-(C143/Thresholds!$B$3)*0.24,IF(C143&lt;=Thresholds!$D$3,0.75-((C143-Thresholds!$C$3)/(Thresholds!$D$3-Thresholds!$C$3))*0.249,IF(C143&lt;=Thresholds!$F$3,0.499-((C143-Thresholds!$E$3)/(Thresholds!$F$3-Thresholds!$E$3))*0.279,MAX(0.02,0.2-((C143-Thresholds!$G$3)/(Thresholds!$H$3-Thresholds!$G$3))*0.18)))),3)</f>
        <v>0.88600000000000001</v>
      </c>
      <c r="K143" s="3">
        <f>ROUND(IF(D143&lt;=Thresholds!$B$4,1-(D143/Thresholds!$B$4)*0.24,IF(D143&lt;=Thresholds!$D$4,0.75-((D143-Thresholds!$C$4)/(Thresholds!$D$4-Thresholds!$C$4))*0.249,IF(D143&lt;=Thresholds!$F$4,0.499-((D143-Thresholds!$E$4)/(Thresholds!$F$4-Thresholds!$E$4))*0.279,MAX(0.02,0.2-((D143-Thresholds!$G$4)/(Thresholds!$H$4-Thresholds!$G$4))*0.18)))),3)</f>
        <v>0.871</v>
      </c>
      <c r="L143" s="3">
        <f>ROUND(IF(E143&lt;=Thresholds!$B$5,1-(E143/Thresholds!$B$5)*0.24,IF(E143&lt;=Thresholds!$D$5,0.75-((E143-Thresholds!$C$5)/(Thresholds!$D$5-Thresholds!$C$5))*0.249,IF(E143&lt;=Thresholds!$F$5,0.499-((E143-Thresholds!$E$5)/(Thresholds!$F$5-Thresholds!$E$5))*0.279,MAX(0.02,0.2-((E143-Thresholds!$G$5)/(Thresholds!$H$5-Thresholds!$G$5))*0.18)))),3)</f>
        <v>0.79900000000000004</v>
      </c>
      <c r="M143" s="3">
        <f>ROUND(IF(F143&lt;=Thresholds!$B$6,1-(F143/Thresholds!$B$6)*0.24,IF(F143&lt;=Thresholds!$D$6,0.75-((F143-Thresholds!$C$6)/(Thresholds!$D$6-Thresholds!$C$6))*0.249,IF(F143&lt;=Thresholds!$F$6,0.499-((F143-Thresholds!$E$6)/(Thresholds!$F$6-Thresholds!$E$6))*0.279,MAX(0.02,0.2-((F143-Thresholds!$G$6)/(Thresholds!$H$6-Thresholds!$G$6))*0.18)))),3)</f>
        <v>0.96699999999999997</v>
      </c>
      <c r="N143" s="3">
        <f>ROUND(IF(G143&lt;=Thresholds!$B$7,1-(G143/Thresholds!$B$7)*0.24,IF(G143&lt;=Thresholds!$D$7,0.75-((G143-Thresholds!$C$7)/(Thresholds!$D$7-Thresholds!$C$7))*0.249,IF(G143&lt;=Thresholds!$F$7,0.499-((G143-Thresholds!$E$7)/(Thresholds!$F$7-Thresholds!$E$7))*0.279,MAX(0.02,0.2-((G143-Thresholds!$G$7)/(Thresholds!$H$7-Thresholds!$G$7))*0.18)))),3)</f>
        <v>0.78</v>
      </c>
      <c r="O143" s="3">
        <f>ROUND(IF(H143&lt;=Thresholds!$B$8,1-(H143/Thresholds!$B$8)*0.24,IF(H143&lt;=Thresholds!$D$8,0.75-((H143-Thresholds!$C$8)/(Thresholds!$D$8-Thresholds!$C$8))*0.249,IF(H143&lt;=Thresholds!$F$8,0.499-((H143-Thresholds!$E$8)/(Thresholds!$F$8-Thresholds!$E$8))*0.279,MAX(0.02,0.2-((H143-Thresholds!$G$8)/(Thresholds!$H$8-Thresholds!$G$8))*0.18)))),3)</f>
        <v>0.53</v>
      </c>
      <c r="P143" s="3">
        <f t="shared" si="6"/>
        <v>0.53</v>
      </c>
      <c r="Q143" t="str">
        <f t="shared" si="7"/>
        <v>Moderate</v>
      </c>
      <c r="R143" s="4">
        <f t="shared" si="8"/>
        <v>1</v>
      </c>
      <c r="S143" t="str">
        <f>IF(AND(F143&gt;=10,F143&lt;=35,P143&gt;0.5),"ERROR_C143H143_POOR_CAP","OK")</f>
        <v>OK</v>
      </c>
    </row>
    <row r="144" spans="1:19">
      <c r="A144" t="s">
        <v>161</v>
      </c>
      <c r="B144" s="3">
        <v>10.058999999999999</v>
      </c>
      <c r="C144" s="3">
        <v>63.228999999999999</v>
      </c>
      <c r="D144" s="3">
        <v>17.809000000000001</v>
      </c>
      <c r="E144" s="3">
        <v>184.078</v>
      </c>
      <c r="F144" s="3">
        <v>0.40600000000000003</v>
      </c>
      <c r="G144" s="3">
        <v>26.872</v>
      </c>
      <c r="H144" s="3">
        <v>2335.712</v>
      </c>
      <c r="I144" s="3">
        <f>ROUND(IF(B144&lt;=Thresholds!$B$2,1-(B144/Thresholds!$B$2)*0.24,IF(B144&lt;=Thresholds!$D$2,0.75-((B144-Thresholds!$C$2)/(Thresholds!$D$2-Thresholds!$C$2))*0.249,IF(B144&lt;=Thresholds!$F$2,0.499-((B144-Thresholds!$E$2)/(Thresholds!$F$2-Thresholds!$E$2))*0.279,MAX(0.02,0.2-((B144-Thresholds!$G$2)/(Thresholds!$H$2-Thresholds!$G$2))*0.18)))),3)</f>
        <v>0.97599999999999998</v>
      </c>
      <c r="J144" s="3">
        <f>ROUND(IF(C144&lt;=Thresholds!$B$3,1-(C144/Thresholds!$B$3)*0.24,IF(C144&lt;=Thresholds!$D$3,0.75-((C144-Thresholds!$C$3)/(Thresholds!$D$3-Thresholds!$C$3))*0.249,IF(C144&lt;=Thresholds!$F$3,0.499-((C144-Thresholds!$E$3)/(Thresholds!$F$3-Thresholds!$E$3))*0.279,MAX(0.02,0.2-((C144-Thresholds!$G$3)/(Thresholds!$H$3-Thresholds!$G$3))*0.18)))),3)</f>
        <v>0.874</v>
      </c>
      <c r="K144" s="3">
        <f>ROUND(IF(D144&lt;=Thresholds!$B$4,1-(D144/Thresholds!$B$4)*0.24,IF(D144&lt;=Thresholds!$D$4,0.75-((D144-Thresholds!$C$4)/(Thresholds!$D$4-Thresholds!$C$4))*0.249,IF(D144&lt;=Thresholds!$F$4,0.499-((D144-Thresholds!$E$4)/(Thresholds!$F$4-Thresholds!$E$4))*0.279,MAX(0.02,0.2-((D144-Thresholds!$G$4)/(Thresholds!$H$4-Thresholds!$G$4))*0.18)))),3)</f>
        <v>0.93400000000000005</v>
      </c>
      <c r="L144" s="3">
        <f>ROUND(IF(E144&lt;=Thresholds!$B$5,1-(E144/Thresholds!$B$5)*0.24,IF(E144&lt;=Thresholds!$D$5,0.75-((E144-Thresholds!$C$5)/(Thresholds!$D$5-Thresholds!$C$5))*0.249,IF(E144&lt;=Thresholds!$F$5,0.499-((E144-Thresholds!$E$5)/(Thresholds!$F$5-Thresholds!$E$5))*0.279,MAX(0.02,0.2-((E144-Thresholds!$G$5)/(Thresholds!$H$5-Thresholds!$G$5))*0.18)))),3)</f>
        <v>0.26500000000000001</v>
      </c>
      <c r="M144" s="3">
        <f>ROUND(IF(F144&lt;=Thresholds!$B$6,1-(F144/Thresholds!$B$6)*0.24,IF(F144&lt;=Thresholds!$D$6,0.75-((F144-Thresholds!$C$6)/(Thresholds!$D$6-Thresholds!$C$6))*0.249,IF(F144&lt;=Thresholds!$F$6,0.499-((F144-Thresholds!$E$6)/(Thresholds!$F$6-Thresholds!$E$6))*0.279,MAX(0.02,0.2-((F144-Thresholds!$G$6)/(Thresholds!$H$6-Thresholds!$G$6))*0.18)))),3)</f>
        <v>0.90300000000000002</v>
      </c>
      <c r="N144" s="3">
        <f>ROUND(IF(G144&lt;=Thresholds!$B$7,1-(G144/Thresholds!$B$7)*0.24,IF(G144&lt;=Thresholds!$D$7,0.75-((G144-Thresholds!$C$7)/(Thresholds!$D$7-Thresholds!$C$7))*0.249,IF(G144&lt;=Thresholds!$F$7,0.499-((G144-Thresholds!$E$7)/(Thresholds!$F$7-Thresholds!$E$7))*0.279,MAX(0.02,0.2-((G144-Thresholds!$G$7)/(Thresholds!$H$7-Thresholds!$G$7))*0.18)))),3)</f>
        <v>0.98199999999999998</v>
      </c>
      <c r="O144" s="3">
        <f>ROUND(IF(H144&lt;=Thresholds!$B$8,1-(H144/Thresholds!$B$8)*0.24,IF(H144&lt;=Thresholds!$D$8,0.75-((H144-Thresholds!$C$8)/(Thresholds!$D$8-Thresholds!$C$8))*0.249,IF(H144&lt;=Thresholds!$F$8,0.499-((H144-Thresholds!$E$8)/(Thresholds!$F$8-Thresholds!$E$8))*0.279,MAX(0.02,0.2-((H144-Thresholds!$G$8)/(Thresholds!$H$8-Thresholds!$G$8))*0.18)))),3)</f>
        <v>0.77600000000000002</v>
      </c>
      <c r="P144" s="3">
        <f t="shared" si="6"/>
        <v>0.26500000000000001</v>
      </c>
      <c r="Q144" t="str">
        <f t="shared" si="7"/>
        <v>Poor</v>
      </c>
      <c r="R144" s="4">
        <f t="shared" si="8"/>
        <v>0</v>
      </c>
      <c r="S144" t="str">
        <f>IF(AND(F144&gt;=10,F144&lt;=35,P144&gt;0.5),"ERROR_C144H144_POOR_CAP","OK")</f>
        <v>OK</v>
      </c>
    </row>
    <row r="145" spans="1:19">
      <c r="A145" t="s">
        <v>162</v>
      </c>
      <c r="B145" s="3">
        <v>18.875</v>
      </c>
      <c r="C145" s="3">
        <v>10.367000000000001</v>
      </c>
      <c r="D145" s="3">
        <v>59.899000000000001</v>
      </c>
      <c r="E145" s="3">
        <v>24.942</v>
      </c>
      <c r="F145" s="3">
        <v>0.84</v>
      </c>
      <c r="G145" s="3">
        <v>269.815</v>
      </c>
      <c r="H145" s="3">
        <v>16153.867</v>
      </c>
      <c r="I145" s="3">
        <f>ROUND(IF(B145&lt;=Thresholds!$B$2,1-(B145/Thresholds!$B$2)*0.24,IF(B145&lt;=Thresholds!$D$2,0.75-((B145-Thresholds!$C$2)/(Thresholds!$D$2-Thresholds!$C$2))*0.249,IF(B145&lt;=Thresholds!$F$2,0.499-((B145-Thresholds!$E$2)/(Thresholds!$F$2-Thresholds!$E$2))*0.279,MAX(0.02,0.2-((B145-Thresholds!$G$2)/(Thresholds!$H$2-Thresholds!$G$2))*0.18)))),3)</f>
        <v>0.95499999999999996</v>
      </c>
      <c r="J145" s="3">
        <f>ROUND(IF(C145&lt;=Thresholds!$B$3,1-(C145/Thresholds!$B$3)*0.24,IF(C145&lt;=Thresholds!$D$3,0.75-((C145-Thresholds!$C$3)/(Thresholds!$D$3-Thresholds!$C$3))*0.249,IF(C145&lt;=Thresholds!$F$3,0.499-((C145-Thresholds!$E$3)/(Thresholds!$F$3-Thresholds!$E$3))*0.279,MAX(0.02,0.2-((C145-Thresholds!$G$3)/(Thresholds!$H$3-Thresholds!$G$3))*0.18)))),3)</f>
        <v>0.97899999999999998</v>
      </c>
      <c r="K145" s="3">
        <f>ROUND(IF(D145&lt;=Thresholds!$B$4,1-(D145/Thresholds!$B$4)*0.24,IF(D145&lt;=Thresholds!$D$4,0.75-((D145-Thresholds!$C$4)/(Thresholds!$D$4-Thresholds!$C$4))*0.249,IF(D145&lt;=Thresholds!$F$4,0.499-((D145-Thresholds!$E$4)/(Thresholds!$F$4-Thresholds!$E$4))*0.279,MAX(0.02,0.2-((D145-Thresholds!$G$4)/(Thresholds!$H$4-Thresholds!$G$4))*0.18)))),3)</f>
        <v>0.77900000000000003</v>
      </c>
      <c r="L145" s="3">
        <f>ROUND(IF(E145&lt;=Thresholds!$B$5,1-(E145/Thresholds!$B$5)*0.24,IF(E145&lt;=Thresholds!$D$5,0.75-((E145-Thresholds!$C$5)/(Thresholds!$D$5-Thresholds!$C$5))*0.249,IF(E145&lt;=Thresholds!$F$5,0.499-((E145-Thresholds!$E$5)/(Thresholds!$F$5-Thresholds!$E$5))*0.279,MAX(0.02,0.2-((E145-Thresholds!$G$5)/(Thresholds!$H$5-Thresholds!$G$5))*0.18)))),3)</f>
        <v>0.88</v>
      </c>
      <c r="M145" s="3">
        <f>ROUND(IF(F145&lt;=Thresholds!$B$6,1-(F145/Thresholds!$B$6)*0.24,IF(F145&lt;=Thresholds!$D$6,0.75-((F145-Thresholds!$C$6)/(Thresholds!$D$6-Thresholds!$C$6))*0.249,IF(F145&lt;=Thresholds!$F$6,0.499-((F145-Thresholds!$E$6)/(Thresholds!$F$6-Thresholds!$E$6))*0.279,MAX(0.02,0.2-((F145-Thresholds!$G$6)/(Thresholds!$H$6-Thresholds!$G$6))*0.18)))),3)</f>
        <v>0.79800000000000004</v>
      </c>
      <c r="N145" s="3">
        <f>ROUND(IF(G145&lt;=Thresholds!$B$7,1-(G145/Thresholds!$B$7)*0.24,IF(G145&lt;=Thresholds!$D$7,0.75-((G145-Thresholds!$C$7)/(Thresholds!$D$7-Thresholds!$C$7))*0.249,IF(G145&lt;=Thresholds!$F$7,0.499-((G145-Thresholds!$E$7)/(Thresholds!$F$7-Thresholds!$E$7))*0.279,MAX(0.02,0.2-((G145-Thresholds!$G$7)/(Thresholds!$H$7-Thresholds!$G$7))*0.18)))),3)</f>
        <v>0.81499999999999995</v>
      </c>
      <c r="O145" s="3">
        <f>ROUND(IF(H145&lt;=Thresholds!$B$8,1-(H145/Thresholds!$B$8)*0.24,IF(H145&lt;=Thresholds!$D$8,0.75-((H145-Thresholds!$C$8)/(Thresholds!$D$8-Thresholds!$C$8))*0.249,IF(H145&lt;=Thresholds!$F$8,0.499-((H145-Thresholds!$E$8)/(Thresholds!$F$8-Thresholds!$E$8))*0.279,MAX(0.02,0.2-((H145-Thresholds!$G$8)/(Thresholds!$H$8-Thresholds!$G$8))*0.18)))),3)</f>
        <v>0.311</v>
      </c>
      <c r="P145" s="3">
        <f t="shared" si="6"/>
        <v>0.311</v>
      </c>
      <c r="Q145" t="str">
        <f t="shared" si="7"/>
        <v>Poor</v>
      </c>
      <c r="R145" s="4">
        <f t="shared" si="8"/>
        <v>0</v>
      </c>
      <c r="S145" t="str">
        <f>IF(AND(F145&gt;=10,F145&lt;=35,P145&gt;0.5),"ERROR_C145H145_POOR_CAP","OK")</f>
        <v>OK</v>
      </c>
    </row>
    <row r="146" spans="1:19">
      <c r="A146" t="s">
        <v>163</v>
      </c>
      <c r="B146" s="3">
        <v>29.312999999999999</v>
      </c>
      <c r="C146" s="3">
        <v>101.18600000000001</v>
      </c>
      <c r="D146" s="3">
        <v>37.139000000000003</v>
      </c>
      <c r="E146" s="3">
        <v>37.043999999999997</v>
      </c>
      <c r="F146" s="3">
        <v>0.55100000000000005</v>
      </c>
      <c r="G146" s="3">
        <v>54.47</v>
      </c>
      <c r="H146" s="3">
        <v>809.24099999999999</v>
      </c>
      <c r="I146" s="3">
        <f>ROUND(IF(B146&lt;=Thresholds!$B$2,1-(B146/Thresholds!$B$2)*0.24,IF(B146&lt;=Thresholds!$D$2,0.75-((B146-Thresholds!$C$2)/(Thresholds!$D$2-Thresholds!$C$2))*0.249,IF(B146&lt;=Thresholds!$F$2,0.499-((B146-Thresholds!$E$2)/(Thresholds!$F$2-Thresholds!$E$2))*0.279,MAX(0.02,0.2-((B146-Thresholds!$G$2)/(Thresholds!$H$2-Thresholds!$G$2))*0.18)))),3)</f>
        <v>0.93</v>
      </c>
      <c r="J146" s="3">
        <f>ROUND(IF(C146&lt;=Thresholds!$B$3,1-(C146/Thresholds!$B$3)*0.24,IF(C146&lt;=Thresholds!$D$3,0.75-((C146-Thresholds!$C$3)/(Thresholds!$D$3-Thresholds!$C$3))*0.249,IF(C146&lt;=Thresholds!$F$3,0.499-((C146-Thresholds!$E$3)/(Thresholds!$F$3-Thresholds!$E$3))*0.279,MAX(0.02,0.2-((C146-Thresholds!$G$3)/(Thresholds!$H$3-Thresholds!$G$3))*0.18)))),3)</f>
        <v>0.79800000000000004</v>
      </c>
      <c r="K146" s="3">
        <f>ROUND(IF(D146&lt;=Thresholds!$B$4,1-(D146/Thresholds!$B$4)*0.24,IF(D146&lt;=Thresholds!$D$4,0.75-((D146-Thresholds!$C$4)/(Thresholds!$D$4-Thresholds!$C$4))*0.249,IF(D146&lt;=Thresholds!$F$4,0.499-((D146-Thresholds!$E$4)/(Thresholds!$F$4-Thresholds!$E$4))*0.279,MAX(0.02,0.2-((D146-Thresholds!$G$4)/(Thresholds!$H$4-Thresholds!$G$4))*0.18)))),3)</f>
        <v>0.86299999999999999</v>
      </c>
      <c r="L146" s="3">
        <f>ROUND(IF(E146&lt;=Thresholds!$B$5,1-(E146/Thresholds!$B$5)*0.24,IF(E146&lt;=Thresholds!$D$5,0.75-((E146-Thresholds!$C$5)/(Thresholds!$D$5-Thresholds!$C$5))*0.249,IF(E146&lt;=Thresholds!$F$5,0.499-((E146-Thresholds!$E$5)/(Thresholds!$F$5-Thresholds!$E$5))*0.279,MAX(0.02,0.2-((E146-Thresholds!$G$5)/(Thresholds!$H$5-Thresholds!$G$5))*0.18)))),3)</f>
        <v>0.82199999999999995</v>
      </c>
      <c r="M146" s="3">
        <f>ROUND(IF(F146&lt;=Thresholds!$B$6,1-(F146/Thresholds!$B$6)*0.24,IF(F146&lt;=Thresholds!$D$6,0.75-((F146-Thresholds!$C$6)/(Thresholds!$D$6-Thresholds!$C$6))*0.249,IF(F146&lt;=Thresholds!$F$6,0.499-((F146-Thresholds!$E$6)/(Thresholds!$F$6-Thresholds!$E$6))*0.279,MAX(0.02,0.2-((F146-Thresholds!$G$6)/(Thresholds!$H$6-Thresholds!$G$6))*0.18)))),3)</f>
        <v>0.86799999999999999</v>
      </c>
      <c r="N146" s="3">
        <f>ROUND(IF(G146&lt;=Thresholds!$B$7,1-(G146/Thresholds!$B$7)*0.24,IF(G146&lt;=Thresholds!$D$7,0.75-((G146-Thresholds!$C$7)/(Thresholds!$D$7-Thresholds!$C$7))*0.249,IF(G146&lt;=Thresholds!$F$7,0.499-((G146-Thresholds!$E$7)/(Thresholds!$F$7-Thresholds!$E$7))*0.279,MAX(0.02,0.2-((G146-Thresholds!$G$7)/(Thresholds!$H$7-Thresholds!$G$7))*0.18)))),3)</f>
        <v>0.96299999999999997</v>
      </c>
      <c r="O146" s="3">
        <f>ROUND(IF(H146&lt;=Thresholds!$B$8,1-(H146/Thresholds!$B$8)*0.24,IF(H146&lt;=Thresholds!$D$8,0.75-((H146-Thresholds!$C$8)/(Thresholds!$D$8-Thresholds!$C$8))*0.249,IF(H146&lt;=Thresholds!$F$8,0.499-((H146-Thresholds!$E$8)/(Thresholds!$F$8-Thresholds!$E$8))*0.279,MAX(0.02,0.2-((H146-Thresholds!$G$8)/(Thresholds!$H$8-Thresholds!$G$8))*0.18)))),3)</f>
        <v>0.92200000000000004</v>
      </c>
      <c r="P146" s="3">
        <f t="shared" si="6"/>
        <v>0.79800000000000004</v>
      </c>
      <c r="Q146" t="str">
        <f t="shared" si="7"/>
        <v>Healthy</v>
      </c>
      <c r="R146" s="4">
        <f t="shared" si="8"/>
        <v>1</v>
      </c>
      <c r="S146" t="str">
        <f>IF(AND(F146&gt;=10,F146&lt;=35,P146&gt;0.5),"ERROR_C146H146_POOR_CAP","OK")</f>
        <v>OK</v>
      </c>
    </row>
    <row r="147" spans="1:19">
      <c r="A147" t="s">
        <v>164</v>
      </c>
      <c r="B147" s="3">
        <v>16.576000000000001</v>
      </c>
      <c r="C147" s="3">
        <v>33.182000000000002</v>
      </c>
      <c r="D147" s="3">
        <v>84.225999999999999</v>
      </c>
      <c r="E147" s="3">
        <v>32.084000000000003</v>
      </c>
      <c r="F147" s="3">
        <v>0.11</v>
      </c>
      <c r="G147" s="3">
        <v>295.69900000000001</v>
      </c>
      <c r="H147" s="3">
        <v>1312.0940000000001</v>
      </c>
      <c r="I147" s="3">
        <f>ROUND(IF(B147&lt;=Thresholds!$B$2,1-(B147/Thresholds!$B$2)*0.24,IF(B147&lt;=Thresholds!$D$2,0.75-((B147-Thresholds!$C$2)/(Thresholds!$D$2-Thresholds!$C$2))*0.249,IF(B147&lt;=Thresholds!$F$2,0.499-((B147-Thresholds!$E$2)/(Thresholds!$F$2-Thresholds!$E$2))*0.279,MAX(0.02,0.2-((B147-Thresholds!$G$2)/(Thresholds!$H$2-Thresholds!$G$2))*0.18)))),3)</f>
        <v>0.96</v>
      </c>
      <c r="J147" s="3">
        <f>ROUND(IF(C147&lt;=Thresholds!$B$3,1-(C147/Thresholds!$B$3)*0.24,IF(C147&lt;=Thresholds!$D$3,0.75-((C147-Thresholds!$C$3)/(Thresholds!$D$3-Thresholds!$C$3))*0.249,IF(C147&lt;=Thresholds!$F$3,0.499-((C147-Thresholds!$E$3)/(Thresholds!$F$3-Thresholds!$E$3))*0.279,MAX(0.02,0.2-((C147-Thresholds!$G$3)/(Thresholds!$H$3-Thresholds!$G$3))*0.18)))),3)</f>
        <v>0.93400000000000005</v>
      </c>
      <c r="K147" s="3">
        <f>ROUND(IF(D147&lt;=Thresholds!$B$4,1-(D147/Thresholds!$B$4)*0.24,IF(D147&lt;=Thresholds!$D$4,0.75-((D147-Thresholds!$C$4)/(Thresholds!$D$4-Thresholds!$C$4))*0.249,IF(D147&lt;=Thresholds!$F$4,0.499-((D147-Thresholds!$E$4)/(Thresholds!$F$4-Thresholds!$E$4))*0.279,MAX(0.02,0.2-((D147-Thresholds!$G$4)/(Thresholds!$H$4-Thresholds!$G$4))*0.18)))),3)</f>
        <v>0.61699999999999999</v>
      </c>
      <c r="L147" s="3">
        <f>ROUND(IF(E147&lt;=Thresholds!$B$5,1-(E147/Thresholds!$B$5)*0.24,IF(E147&lt;=Thresholds!$D$5,0.75-((E147-Thresholds!$C$5)/(Thresholds!$D$5-Thresholds!$C$5))*0.249,IF(E147&lt;=Thresholds!$F$5,0.499-((E147-Thresholds!$E$5)/(Thresholds!$F$5-Thresholds!$E$5))*0.279,MAX(0.02,0.2-((E147-Thresholds!$G$5)/(Thresholds!$H$5-Thresholds!$G$5))*0.18)))),3)</f>
        <v>0.84599999999999997</v>
      </c>
      <c r="M147" s="3">
        <f>ROUND(IF(F147&lt;=Thresholds!$B$6,1-(F147/Thresholds!$B$6)*0.24,IF(F147&lt;=Thresholds!$D$6,0.75-((F147-Thresholds!$C$6)/(Thresholds!$D$6-Thresholds!$C$6))*0.249,IF(F147&lt;=Thresholds!$F$6,0.499-((F147-Thresholds!$E$6)/(Thresholds!$F$6-Thresholds!$E$6))*0.279,MAX(0.02,0.2-((F147-Thresholds!$G$6)/(Thresholds!$H$6-Thresholds!$G$6))*0.18)))),3)</f>
        <v>0.97399999999999998</v>
      </c>
      <c r="N147" s="3">
        <f>ROUND(IF(G147&lt;=Thresholds!$B$7,1-(G147/Thresholds!$B$7)*0.24,IF(G147&lt;=Thresholds!$D$7,0.75-((G147-Thresholds!$C$7)/(Thresholds!$D$7-Thresholds!$C$7))*0.249,IF(G147&lt;=Thresholds!$F$7,0.499-((G147-Thresholds!$E$7)/(Thresholds!$F$7-Thresholds!$E$7))*0.279,MAX(0.02,0.2-((G147-Thresholds!$G$7)/(Thresholds!$H$7-Thresholds!$G$7))*0.18)))),3)</f>
        <v>0.79700000000000004</v>
      </c>
      <c r="O147" s="3">
        <f>ROUND(IF(H147&lt;=Thresholds!$B$8,1-(H147/Thresholds!$B$8)*0.24,IF(H147&lt;=Thresholds!$D$8,0.75-((H147-Thresholds!$C$8)/(Thresholds!$D$8-Thresholds!$C$8))*0.249,IF(H147&lt;=Thresholds!$F$8,0.499-((H147-Thresholds!$E$8)/(Thresholds!$F$8-Thresholds!$E$8))*0.279,MAX(0.02,0.2-((H147-Thresholds!$G$8)/(Thresholds!$H$8-Thresholds!$G$8))*0.18)))),3)</f>
        <v>0.874</v>
      </c>
      <c r="P147" s="3">
        <f t="shared" si="6"/>
        <v>0.61699999999999999</v>
      </c>
      <c r="Q147" t="str">
        <f t="shared" si="7"/>
        <v>Moderate</v>
      </c>
      <c r="R147" s="4">
        <f t="shared" si="8"/>
        <v>1</v>
      </c>
      <c r="S147" t="str">
        <f>IF(AND(F147&gt;=10,F147&lt;=35,P147&gt;0.5),"ERROR_C147H147_POOR_CAP","OK")</f>
        <v>OK</v>
      </c>
    </row>
    <row r="148" spans="1:19">
      <c r="A148" t="s">
        <v>165</v>
      </c>
      <c r="B148" s="3">
        <v>27.984000000000002</v>
      </c>
      <c r="C148" s="3">
        <v>22.367999999999999</v>
      </c>
      <c r="D148" s="3">
        <v>29.756</v>
      </c>
      <c r="E148" s="3">
        <v>31.702999999999999</v>
      </c>
      <c r="F148" s="3">
        <v>12.14</v>
      </c>
      <c r="G148" s="3">
        <v>156.00899999999999</v>
      </c>
      <c r="H148" s="3">
        <v>1702.8820000000001</v>
      </c>
      <c r="I148" s="3">
        <f>ROUND(IF(B148&lt;=Thresholds!$B$2,1-(B148/Thresholds!$B$2)*0.24,IF(B148&lt;=Thresholds!$D$2,0.75-((B148-Thresholds!$C$2)/(Thresholds!$D$2-Thresholds!$C$2))*0.249,IF(B148&lt;=Thresholds!$F$2,0.499-((B148-Thresholds!$E$2)/(Thresholds!$F$2-Thresholds!$E$2))*0.279,MAX(0.02,0.2-((B148-Thresholds!$G$2)/(Thresholds!$H$2-Thresholds!$G$2))*0.18)))),3)</f>
        <v>0.93300000000000005</v>
      </c>
      <c r="J148" s="3">
        <f>ROUND(IF(C148&lt;=Thresholds!$B$3,1-(C148/Thresholds!$B$3)*0.24,IF(C148&lt;=Thresholds!$D$3,0.75-((C148-Thresholds!$C$3)/(Thresholds!$D$3-Thresholds!$C$3))*0.249,IF(C148&lt;=Thresholds!$F$3,0.499-((C148-Thresholds!$E$3)/(Thresholds!$F$3-Thresholds!$E$3))*0.279,MAX(0.02,0.2-((C148-Thresholds!$G$3)/(Thresholds!$H$3-Thresholds!$G$3))*0.18)))),3)</f>
        <v>0.95499999999999996</v>
      </c>
      <c r="K148" s="3">
        <f>ROUND(IF(D148&lt;=Thresholds!$B$4,1-(D148/Thresholds!$B$4)*0.24,IF(D148&lt;=Thresholds!$D$4,0.75-((D148-Thresholds!$C$4)/(Thresholds!$D$4-Thresholds!$C$4))*0.249,IF(D148&lt;=Thresholds!$F$4,0.499-((D148-Thresholds!$E$4)/(Thresholds!$F$4-Thresholds!$E$4))*0.279,MAX(0.02,0.2-((D148-Thresholds!$G$4)/(Thresholds!$H$4-Thresholds!$G$4))*0.18)))),3)</f>
        <v>0.89</v>
      </c>
      <c r="L148" s="3">
        <f>ROUND(IF(E148&lt;=Thresholds!$B$5,1-(E148/Thresholds!$B$5)*0.24,IF(E148&lt;=Thresholds!$D$5,0.75-((E148-Thresholds!$C$5)/(Thresholds!$D$5-Thresholds!$C$5))*0.249,IF(E148&lt;=Thresholds!$F$5,0.499-((E148-Thresholds!$E$5)/(Thresholds!$F$5-Thresholds!$E$5))*0.279,MAX(0.02,0.2-((E148-Thresholds!$G$5)/(Thresholds!$H$5-Thresholds!$G$5))*0.18)))),3)</f>
        <v>0.84799999999999998</v>
      </c>
      <c r="M148" s="3">
        <f>ROUND(IF(F148&lt;=Thresholds!$B$6,1-(F148/Thresholds!$B$6)*0.24,IF(F148&lt;=Thresholds!$D$6,0.75-((F148-Thresholds!$C$6)/(Thresholds!$D$6-Thresholds!$C$6))*0.249,IF(F148&lt;=Thresholds!$F$6,0.499-((F148-Thresholds!$E$6)/(Thresholds!$F$6-Thresholds!$E$6))*0.279,MAX(0.02,0.2-((F148-Thresholds!$G$6)/(Thresholds!$H$6-Thresholds!$G$6))*0.18)))),3)</f>
        <v>0.47499999999999998</v>
      </c>
      <c r="N148" s="3">
        <f>ROUND(IF(G148&lt;=Thresholds!$B$7,1-(G148/Thresholds!$B$7)*0.24,IF(G148&lt;=Thresholds!$D$7,0.75-((G148-Thresholds!$C$7)/(Thresholds!$D$7-Thresholds!$C$7))*0.249,IF(G148&lt;=Thresholds!$F$7,0.499-((G148-Thresholds!$E$7)/(Thresholds!$F$7-Thresholds!$E$7))*0.279,MAX(0.02,0.2-((G148-Thresholds!$G$7)/(Thresholds!$H$7-Thresholds!$G$7))*0.18)))),3)</f>
        <v>0.89300000000000002</v>
      </c>
      <c r="O148" s="3">
        <f>ROUND(IF(H148&lt;=Thresholds!$B$8,1-(H148/Thresholds!$B$8)*0.24,IF(H148&lt;=Thresholds!$D$8,0.75-((H148-Thresholds!$C$8)/(Thresholds!$D$8-Thresholds!$C$8))*0.249,IF(H148&lt;=Thresholds!$F$8,0.499-((H148-Thresholds!$E$8)/(Thresholds!$F$8-Thresholds!$E$8))*0.279,MAX(0.02,0.2-((H148-Thresholds!$G$8)/(Thresholds!$H$8-Thresholds!$G$8))*0.18)))),3)</f>
        <v>0.83699999999999997</v>
      </c>
      <c r="P148" s="3">
        <f t="shared" si="6"/>
        <v>0.47499999999999998</v>
      </c>
      <c r="Q148" t="str">
        <f t="shared" si="7"/>
        <v>Poor</v>
      </c>
      <c r="R148" s="4">
        <f t="shared" si="8"/>
        <v>0</v>
      </c>
      <c r="S148" t="str">
        <f>IF(AND(F148&gt;=10,F148&lt;=35,P148&gt;0.5),"ERROR_C148H148_POOR_CAP","OK")</f>
        <v>OK</v>
      </c>
    </row>
    <row r="149" spans="1:19">
      <c r="A149" t="s">
        <v>166</v>
      </c>
      <c r="B149" s="3">
        <v>2496.9989999999998</v>
      </c>
      <c r="C149" s="3">
        <v>68.025000000000006</v>
      </c>
      <c r="D149" s="3">
        <v>51.811</v>
      </c>
      <c r="E149" s="3">
        <v>26.611999999999998</v>
      </c>
      <c r="F149" s="3">
        <v>6.9000000000000006E-2</v>
      </c>
      <c r="G149" s="3">
        <v>307.88299999999998</v>
      </c>
      <c r="H149" s="3">
        <v>228.39400000000001</v>
      </c>
      <c r="I149" s="3">
        <f>ROUND(IF(B149&lt;=Thresholds!$B$2,1-(B149/Thresholds!$B$2)*0.24,IF(B149&lt;=Thresholds!$D$2,0.75-((B149-Thresholds!$C$2)/(Thresholds!$D$2-Thresholds!$C$2))*0.249,IF(B149&lt;=Thresholds!$F$2,0.499-((B149-Thresholds!$E$2)/(Thresholds!$F$2-Thresholds!$E$2))*0.279,MAX(0.02,0.2-((B149-Thresholds!$G$2)/(Thresholds!$H$2-Thresholds!$G$2))*0.18)))),3)</f>
        <v>0.27</v>
      </c>
      <c r="J149" s="3">
        <f>ROUND(IF(C149&lt;=Thresholds!$B$3,1-(C149/Thresholds!$B$3)*0.24,IF(C149&lt;=Thresholds!$D$3,0.75-((C149-Thresholds!$C$3)/(Thresholds!$D$3-Thresholds!$C$3))*0.249,IF(C149&lt;=Thresholds!$F$3,0.499-((C149-Thresholds!$E$3)/(Thresholds!$F$3-Thresholds!$E$3))*0.279,MAX(0.02,0.2-((C149-Thresholds!$G$3)/(Thresholds!$H$3-Thresholds!$G$3))*0.18)))),3)</f>
        <v>0.86399999999999999</v>
      </c>
      <c r="K149" s="3">
        <f>ROUND(IF(D149&lt;=Thresholds!$B$4,1-(D149/Thresholds!$B$4)*0.24,IF(D149&lt;=Thresholds!$D$4,0.75-((D149-Thresholds!$C$4)/(Thresholds!$D$4-Thresholds!$C$4))*0.249,IF(D149&lt;=Thresholds!$F$4,0.499-((D149-Thresholds!$E$4)/(Thresholds!$F$4-Thresholds!$E$4))*0.279,MAX(0.02,0.2-((D149-Thresholds!$G$4)/(Thresholds!$H$4-Thresholds!$G$4))*0.18)))),3)</f>
        <v>0.80900000000000005</v>
      </c>
      <c r="L149" s="3">
        <f>ROUND(IF(E149&lt;=Thresholds!$B$5,1-(E149/Thresholds!$B$5)*0.24,IF(E149&lt;=Thresholds!$D$5,0.75-((E149-Thresholds!$C$5)/(Thresholds!$D$5-Thresholds!$C$5))*0.249,IF(E149&lt;=Thresholds!$F$5,0.499-((E149-Thresholds!$E$5)/(Thresholds!$F$5-Thresholds!$E$5))*0.279,MAX(0.02,0.2-((E149-Thresholds!$G$5)/(Thresholds!$H$5-Thresholds!$G$5))*0.18)))),3)</f>
        <v>0.872</v>
      </c>
      <c r="M149" s="3">
        <f>ROUND(IF(F149&lt;=Thresholds!$B$6,1-(F149/Thresholds!$B$6)*0.24,IF(F149&lt;=Thresholds!$D$6,0.75-((F149-Thresholds!$C$6)/(Thresholds!$D$6-Thresholds!$C$6))*0.249,IF(F149&lt;=Thresholds!$F$6,0.499-((F149-Thresholds!$E$6)/(Thresholds!$F$6-Thresholds!$E$6))*0.279,MAX(0.02,0.2-((F149-Thresholds!$G$6)/(Thresholds!$H$6-Thresholds!$G$6))*0.18)))),3)</f>
        <v>0.98299999999999998</v>
      </c>
      <c r="N149" s="3">
        <f>ROUND(IF(G149&lt;=Thresholds!$B$7,1-(G149/Thresholds!$B$7)*0.24,IF(G149&lt;=Thresholds!$D$7,0.75-((G149-Thresholds!$C$7)/(Thresholds!$D$7-Thresholds!$C$7))*0.249,IF(G149&lt;=Thresholds!$F$7,0.499-((G149-Thresholds!$E$7)/(Thresholds!$F$7-Thresholds!$E$7))*0.279,MAX(0.02,0.2-((G149-Thresholds!$G$7)/(Thresholds!$H$7-Thresholds!$G$7))*0.18)))),3)</f>
        <v>0.78900000000000003</v>
      </c>
      <c r="O149" s="3">
        <f>ROUND(IF(H149&lt;=Thresholds!$B$8,1-(H149/Thresholds!$B$8)*0.24,IF(H149&lt;=Thresholds!$D$8,0.75-((H149-Thresholds!$C$8)/(Thresholds!$D$8-Thresholds!$C$8))*0.249,IF(H149&lt;=Thresholds!$F$8,0.499-((H149-Thresholds!$E$8)/(Thresholds!$F$8-Thresholds!$E$8))*0.279,MAX(0.02,0.2-((H149-Thresholds!$G$8)/(Thresholds!$H$8-Thresholds!$G$8))*0.18)))),3)</f>
        <v>0.97799999999999998</v>
      </c>
      <c r="P149" s="3">
        <f t="shared" si="6"/>
        <v>0.27</v>
      </c>
      <c r="Q149" t="str">
        <f t="shared" si="7"/>
        <v>Poor</v>
      </c>
      <c r="R149" s="4">
        <f t="shared" si="8"/>
        <v>0</v>
      </c>
      <c r="S149" t="str">
        <f>IF(AND(F149&gt;=10,F149&lt;=35,P149&gt;0.5),"ERROR_C149H149_POOR_CAP","OK")</f>
        <v>OK</v>
      </c>
    </row>
    <row r="150" spans="1:19">
      <c r="A150" t="s">
        <v>167</v>
      </c>
      <c r="B150" s="3">
        <v>6.5430000000000001</v>
      </c>
      <c r="C150" s="3">
        <v>95.891000000000005</v>
      </c>
      <c r="D150" s="3">
        <v>24.542000000000002</v>
      </c>
      <c r="E150" s="3">
        <v>37.314999999999998</v>
      </c>
      <c r="F150" s="3">
        <v>0.64700000000000002</v>
      </c>
      <c r="G150" s="3">
        <v>274.024</v>
      </c>
      <c r="H150" s="3">
        <v>1871.069</v>
      </c>
      <c r="I150" s="3">
        <f>ROUND(IF(B150&lt;=Thresholds!$B$2,1-(B150/Thresholds!$B$2)*0.24,IF(B150&lt;=Thresholds!$D$2,0.75-((B150-Thresholds!$C$2)/(Thresholds!$D$2-Thresholds!$C$2))*0.249,IF(B150&lt;=Thresholds!$F$2,0.499-((B150-Thresholds!$E$2)/(Thresholds!$F$2-Thresholds!$E$2))*0.279,MAX(0.02,0.2-((B150-Thresholds!$G$2)/(Thresholds!$H$2-Thresholds!$G$2))*0.18)))),3)</f>
        <v>0.98399999999999999</v>
      </c>
      <c r="J150" s="3">
        <f>ROUND(IF(C150&lt;=Thresholds!$B$3,1-(C150/Thresholds!$B$3)*0.24,IF(C150&lt;=Thresholds!$D$3,0.75-((C150-Thresholds!$C$3)/(Thresholds!$D$3-Thresholds!$C$3))*0.249,IF(C150&lt;=Thresholds!$F$3,0.499-((C150-Thresholds!$E$3)/(Thresholds!$F$3-Thresholds!$E$3))*0.279,MAX(0.02,0.2-((C150-Thresholds!$G$3)/(Thresholds!$H$3-Thresholds!$G$3))*0.18)))),3)</f>
        <v>0.80800000000000005</v>
      </c>
      <c r="K150" s="3">
        <f>ROUND(IF(D150&lt;=Thresholds!$B$4,1-(D150/Thresholds!$B$4)*0.24,IF(D150&lt;=Thresholds!$D$4,0.75-((D150-Thresholds!$C$4)/(Thresholds!$D$4-Thresholds!$C$4))*0.249,IF(D150&lt;=Thresholds!$F$4,0.499-((D150-Thresholds!$E$4)/(Thresholds!$F$4-Thresholds!$E$4))*0.279,MAX(0.02,0.2-((D150-Thresholds!$G$4)/(Thresholds!$H$4-Thresholds!$G$4))*0.18)))),3)</f>
        <v>0.90900000000000003</v>
      </c>
      <c r="L150" s="3">
        <f>ROUND(IF(E150&lt;=Thresholds!$B$5,1-(E150/Thresholds!$B$5)*0.24,IF(E150&lt;=Thresholds!$D$5,0.75-((E150-Thresholds!$C$5)/(Thresholds!$D$5-Thresholds!$C$5))*0.249,IF(E150&lt;=Thresholds!$F$5,0.499-((E150-Thresholds!$E$5)/(Thresholds!$F$5-Thresholds!$E$5))*0.279,MAX(0.02,0.2-((E150-Thresholds!$G$5)/(Thresholds!$H$5-Thresholds!$G$5))*0.18)))),3)</f>
        <v>0.82099999999999995</v>
      </c>
      <c r="M150" s="3">
        <f>ROUND(IF(F150&lt;=Thresholds!$B$6,1-(F150/Thresholds!$B$6)*0.24,IF(F150&lt;=Thresholds!$D$6,0.75-((F150-Thresholds!$C$6)/(Thresholds!$D$6-Thresholds!$C$6))*0.249,IF(F150&lt;=Thresholds!$F$6,0.499-((F150-Thresholds!$E$6)/(Thresholds!$F$6-Thresholds!$E$6))*0.279,MAX(0.02,0.2-((F150-Thresholds!$G$6)/(Thresholds!$H$6-Thresholds!$G$6))*0.18)))),3)</f>
        <v>0.84499999999999997</v>
      </c>
      <c r="N150" s="3">
        <f>ROUND(IF(G150&lt;=Thresholds!$B$7,1-(G150/Thresholds!$B$7)*0.24,IF(G150&lt;=Thresholds!$D$7,0.75-((G150-Thresholds!$C$7)/(Thresholds!$D$7-Thresholds!$C$7))*0.249,IF(G150&lt;=Thresholds!$F$7,0.499-((G150-Thresholds!$E$7)/(Thresholds!$F$7-Thresholds!$E$7))*0.279,MAX(0.02,0.2-((G150-Thresholds!$G$7)/(Thresholds!$H$7-Thresholds!$G$7))*0.18)))),3)</f>
        <v>0.81200000000000006</v>
      </c>
      <c r="O150" s="3">
        <f>ROUND(IF(H150&lt;=Thresholds!$B$8,1-(H150/Thresholds!$B$8)*0.24,IF(H150&lt;=Thresholds!$D$8,0.75-((H150-Thresholds!$C$8)/(Thresholds!$D$8-Thresholds!$C$8))*0.249,IF(H150&lt;=Thresholds!$F$8,0.499-((H150-Thresholds!$E$8)/(Thresholds!$F$8-Thresholds!$E$8))*0.279,MAX(0.02,0.2-((H150-Thresholds!$G$8)/(Thresholds!$H$8-Thresholds!$G$8))*0.18)))),3)</f>
        <v>0.82</v>
      </c>
      <c r="P150" s="3">
        <f t="shared" si="6"/>
        <v>0.80800000000000005</v>
      </c>
      <c r="Q150" t="str">
        <f t="shared" si="7"/>
        <v>Healthy</v>
      </c>
      <c r="R150" s="4">
        <f t="shared" si="8"/>
        <v>1</v>
      </c>
      <c r="S150" t="str">
        <f>IF(AND(F150&gt;=10,F150&lt;=35,P150&gt;0.5),"ERROR_C150H150_POOR_CAP","OK")</f>
        <v>OK</v>
      </c>
    </row>
    <row r="151" spans="1:19">
      <c r="A151" t="s">
        <v>168</v>
      </c>
      <c r="B151" s="3">
        <v>17.673999999999999</v>
      </c>
      <c r="C151" s="3">
        <v>320.77699999999999</v>
      </c>
      <c r="D151" s="3">
        <v>82.27</v>
      </c>
      <c r="E151" s="3">
        <v>33.033000000000001</v>
      </c>
      <c r="F151" s="3">
        <v>0.83899999999999997</v>
      </c>
      <c r="G151" s="3">
        <v>245.15700000000001</v>
      </c>
      <c r="H151" s="3">
        <v>2454.4459999999999</v>
      </c>
      <c r="I151" s="3">
        <f>ROUND(IF(B151&lt;=Thresholds!$B$2,1-(B151/Thresholds!$B$2)*0.24,IF(B151&lt;=Thresholds!$D$2,0.75-((B151-Thresholds!$C$2)/(Thresholds!$D$2-Thresholds!$C$2))*0.249,IF(B151&lt;=Thresholds!$F$2,0.499-((B151-Thresholds!$E$2)/(Thresholds!$F$2-Thresholds!$E$2))*0.279,MAX(0.02,0.2-((B151-Thresholds!$G$2)/(Thresholds!$H$2-Thresholds!$G$2))*0.18)))),3)</f>
        <v>0.95799999999999996</v>
      </c>
      <c r="J151" s="3">
        <f>ROUND(IF(C151&lt;=Thresholds!$B$3,1-(C151/Thresholds!$B$3)*0.24,IF(C151&lt;=Thresholds!$D$3,0.75-((C151-Thresholds!$C$3)/(Thresholds!$D$3-Thresholds!$C$3))*0.249,IF(C151&lt;=Thresholds!$F$3,0.499-((C151-Thresholds!$E$3)/(Thresholds!$F$3-Thresholds!$E$3))*0.279,MAX(0.02,0.2-((C151-Thresholds!$G$3)/(Thresholds!$H$3-Thresholds!$G$3))*0.18)))),3)</f>
        <v>0.57199999999999995</v>
      </c>
      <c r="K151" s="3">
        <f>ROUND(IF(D151&lt;=Thresholds!$B$4,1-(D151/Thresholds!$B$4)*0.24,IF(D151&lt;=Thresholds!$D$4,0.75-((D151-Thresholds!$C$4)/(Thresholds!$D$4-Thresholds!$C$4))*0.249,IF(D151&lt;=Thresholds!$F$4,0.499-((D151-Thresholds!$E$4)/(Thresholds!$F$4-Thresholds!$E$4))*0.279,MAX(0.02,0.2-((D151-Thresholds!$G$4)/(Thresholds!$H$4-Thresholds!$G$4))*0.18)))),3)</f>
        <v>0.63100000000000001</v>
      </c>
      <c r="L151" s="3">
        <f>ROUND(IF(E151&lt;=Thresholds!$B$5,1-(E151/Thresholds!$B$5)*0.24,IF(E151&lt;=Thresholds!$D$5,0.75-((E151-Thresholds!$C$5)/(Thresholds!$D$5-Thresholds!$C$5))*0.249,IF(E151&lt;=Thresholds!$F$5,0.499-((E151-Thresholds!$E$5)/(Thresholds!$F$5-Thresholds!$E$5))*0.279,MAX(0.02,0.2-((E151-Thresholds!$G$5)/(Thresholds!$H$5-Thresholds!$G$5))*0.18)))),3)</f>
        <v>0.84099999999999997</v>
      </c>
      <c r="M151" s="3">
        <f>ROUND(IF(F151&lt;=Thresholds!$B$6,1-(F151/Thresholds!$B$6)*0.24,IF(F151&lt;=Thresholds!$D$6,0.75-((F151-Thresholds!$C$6)/(Thresholds!$D$6-Thresholds!$C$6))*0.249,IF(F151&lt;=Thresholds!$F$6,0.499-((F151-Thresholds!$E$6)/(Thresholds!$F$6-Thresholds!$E$6))*0.279,MAX(0.02,0.2-((F151-Thresholds!$G$6)/(Thresholds!$H$6-Thresholds!$G$6))*0.18)))),3)</f>
        <v>0.79900000000000004</v>
      </c>
      <c r="N151" s="3">
        <f>ROUND(IF(G151&lt;=Thresholds!$B$7,1-(G151/Thresholds!$B$7)*0.24,IF(G151&lt;=Thresholds!$D$7,0.75-((G151-Thresholds!$C$7)/(Thresholds!$D$7-Thresholds!$C$7))*0.249,IF(G151&lt;=Thresholds!$F$7,0.499-((G151-Thresholds!$E$7)/(Thresholds!$F$7-Thresholds!$E$7))*0.279,MAX(0.02,0.2-((G151-Thresholds!$G$7)/(Thresholds!$H$7-Thresholds!$G$7))*0.18)))),3)</f>
        <v>0.83199999999999996</v>
      </c>
      <c r="O151" s="3">
        <f>ROUND(IF(H151&lt;=Thresholds!$B$8,1-(H151/Thresholds!$B$8)*0.24,IF(H151&lt;=Thresholds!$D$8,0.75-((H151-Thresholds!$C$8)/(Thresholds!$D$8-Thresholds!$C$8))*0.249,IF(H151&lt;=Thresholds!$F$8,0.499-((H151-Thresholds!$E$8)/(Thresholds!$F$8-Thresholds!$E$8))*0.279,MAX(0.02,0.2-((H151-Thresholds!$G$8)/(Thresholds!$H$8-Thresholds!$G$8))*0.18)))),3)</f>
        <v>0.76400000000000001</v>
      </c>
      <c r="P151" s="3">
        <f t="shared" si="6"/>
        <v>0.57199999999999995</v>
      </c>
      <c r="Q151" t="str">
        <f t="shared" si="7"/>
        <v>Moderate</v>
      </c>
      <c r="R151" s="4">
        <f t="shared" si="8"/>
        <v>1</v>
      </c>
      <c r="S151" t="str">
        <f>IF(AND(F151&gt;=10,F151&lt;=35,P151&gt;0.5),"ERROR_C151H151_POOR_CAP","OK")</f>
        <v>OK</v>
      </c>
    </row>
    <row r="152" spans="1:19">
      <c r="A152" t="s">
        <v>169</v>
      </c>
      <c r="B152" s="3">
        <v>8.5129999999999999</v>
      </c>
      <c r="C152" s="3">
        <v>28.981000000000002</v>
      </c>
      <c r="D152" s="3">
        <v>52.100999999999999</v>
      </c>
      <c r="E152" s="3">
        <v>181.72499999999999</v>
      </c>
      <c r="F152" s="3">
        <v>0.35</v>
      </c>
      <c r="G152" s="3">
        <v>120.6</v>
      </c>
      <c r="H152" s="3">
        <v>1070.7819999999999</v>
      </c>
      <c r="I152" s="3">
        <f>ROUND(IF(B152&lt;=Thresholds!$B$2,1-(B152/Thresholds!$B$2)*0.24,IF(B152&lt;=Thresholds!$D$2,0.75-((B152-Thresholds!$C$2)/(Thresholds!$D$2-Thresholds!$C$2))*0.249,IF(B152&lt;=Thresholds!$F$2,0.499-((B152-Thresholds!$E$2)/(Thresholds!$F$2-Thresholds!$E$2))*0.279,MAX(0.02,0.2-((B152-Thresholds!$G$2)/(Thresholds!$H$2-Thresholds!$G$2))*0.18)))),3)</f>
        <v>0.98</v>
      </c>
      <c r="J152" s="3">
        <f>ROUND(IF(C152&lt;=Thresholds!$B$3,1-(C152/Thresholds!$B$3)*0.24,IF(C152&lt;=Thresholds!$D$3,0.75-((C152-Thresholds!$C$3)/(Thresholds!$D$3-Thresholds!$C$3))*0.249,IF(C152&lt;=Thresholds!$F$3,0.499-((C152-Thresholds!$E$3)/(Thresholds!$F$3-Thresholds!$E$3))*0.279,MAX(0.02,0.2-((C152-Thresholds!$G$3)/(Thresholds!$H$3-Thresholds!$G$3))*0.18)))),3)</f>
        <v>0.94199999999999995</v>
      </c>
      <c r="K152" s="3">
        <f>ROUND(IF(D152&lt;=Thresholds!$B$4,1-(D152/Thresholds!$B$4)*0.24,IF(D152&lt;=Thresholds!$D$4,0.75-((D152-Thresholds!$C$4)/(Thresholds!$D$4-Thresholds!$C$4))*0.249,IF(D152&lt;=Thresholds!$F$4,0.499-((D152-Thresholds!$E$4)/(Thresholds!$F$4-Thresholds!$E$4))*0.279,MAX(0.02,0.2-((D152-Thresholds!$G$4)/(Thresholds!$H$4-Thresholds!$G$4))*0.18)))),3)</f>
        <v>0.80800000000000005</v>
      </c>
      <c r="L152" s="3">
        <f>ROUND(IF(E152&lt;=Thresholds!$B$5,1-(E152/Thresholds!$B$5)*0.24,IF(E152&lt;=Thresholds!$D$5,0.75-((E152-Thresholds!$C$5)/(Thresholds!$D$5-Thresholds!$C$5))*0.249,IF(E152&lt;=Thresholds!$F$5,0.499-((E152-Thresholds!$E$5)/(Thresholds!$F$5-Thresholds!$E$5))*0.279,MAX(0.02,0.2-((E152-Thresholds!$G$5)/(Thresholds!$H$5-Thresholds!$G$5))*0.18)))),3)</f>
        <v>0.27200000000000002</v>
      </c>
      <c r="M152" s="3">
        <f>ROUND(IF(F152&lt;=Thresholds!$B$6,1-(F152/Thresholds!$B$6)*0.24,IF(F152&lt;=Thresholds!$D$6,0.75-((F152-Thresholds!$C$6)/(Thresholds!$D$6-Thresholds!$C$6))*0.249,IF(F152&lt;=Thresholds!$F$6,0.499-((F152-Thresholds!$E$6)/(Thresholds!$F$6-Thresholds!$E$6))*0.279,MAX(0.02,0.2-((F152-Thresholds!$G$6)/(Thresholds!$H$6-Thresholds!$G$6))*0.18)))),3)</f>
        <v>0.91600000000000004</v>
      </c>
      <c r="N152" s="3">
        <f>ROUND(IF(G152&lt;=Thresholds!$B$7,1-(G152/Thresholds!$B$7)*0.24,IF(G152&lt;=Thresholds!$D$7,0.75-((G152-Thresholds!$C$7)/(Thresholds!$D$7-Thresholds!$C$7))*0.249,IF(G152&lt;=Thresholds!$F$7,0.499-((G152-Thresholds!$E$7)/(Thresholds!$F$7-Thresholds!$E$7))*0.279,MAX(0.02,0.2-((G152-Thresholds!$G$7)/(Thresholds!$H$7-Thresholds!$G$7))*0.18)))),3)</f>
        <v>0.91700000000000004</v>
      </c>
      <c r="O152" s="3">
        <f>ROUND(IF(H152&lt;=Thresholds!$B$8,1-(H152/Thresholds!$B$8)*0.24,IF(H152&lt;=Thresholds!$D$8,0.75-((H152-Thresholds!$C$8)/(Thresholds!$D$8-Thresholds!$C$8))*0.249,IF(H152&lt;=Thresholds!$F$8,0.499-((H152-Thresholds!$E$8)/(Thresholds!$F$8-Thresholds!$E$8))*0.279,MAX(0.02,0.2-((H152-Thresholds!$G$8)/(Thresholds!$H$8-Thresholds!$G$8))*0.18)))),3)</f>
        <v>0.89700000000000002</v>
      </c>
      <c r="P152" s="3">
        <f t="shared" si="6"/>
        <v>0.27200000000000002</v>
      </c>
      <c r="Q152" t="str">
        <f t="shared" si="7"/>
        <v>Poor</v>
      </c>
      <c r="R152" s="4">
        <f t="shared" si="8"/>
        <v>0</v>
      </c>
      <c r="S152" t="str">
        <f>IF(AND(F152&gt;=10,F152&lt;=35,P152&gt;0.5),"ERROR_C152H152_POOR_CAP","OK")</f>
        <v>OK</v>
      </c>
    </row>
    <row r="153" spans="1:19">
      <c r="A153" t="s">
        <v>170</v>
      </c>
      <c r="B153" s="3">
        <v>2463.0659999999998</v>
      </c>
      <c r="C153" s="3">
        <v>27.786000000000001</v>
      </c>
      <c r="D153" s="3">
        <v>25.292999999999999</v>
      </c>
      <c r="E153" s="3">
        <v>39.590000000000003</v>
      </c>
      <c r="F153" s="3">
        <v>0.873</v>
      </c>
      <c r="G153" s="3">
        <v>127.86499999999999</v>
      </c>
      <c r="H153" s="3">
        <v>420.62799999999999</v>
      </c>
      <c r="I153" s="3">
        <f>ROUND(IF(B153&lt;=Thresholds!$B$2,1-(B153/Thresholds!$B$2)*0.24,IF(B153&lt;=Thresholds!$D$2,0.75-((B153-Thresholds!$C$2)/(Thresholds!$D$2-Thresholds!$C$2))*0.249,IF(B153&lt;=Thresholds!$F$2,0.499-((B153-Thresholds!$E$2)/(Thresholds!$F$2-Thresholds!$E$2))*0.279,MAX(0.02,0.2-((B153-Thresholds!$G$2)/(Thresholds!$H$2-Thresholds!$G$2))*0.18)))),3)</f>
        <v>0.26600000000000001</v>
      </c>
      <c r="J153" s="3">
        <f>ROUND(IF(C153&lt;=Thresholds!$B$3,1-(C153/Thresholds!$B$3)*0.24,IF(C153&lt;=Thresholds!$D$3,0.75-((C153-Thresholds!$C$3)/(Thresholds!$D$3-Thresholds!$C$3))*0.249,IF(C153&lt;=Thresholds!$F$3,0.499-((C153-Thresholds!$E$3)/(Thresholds!$F$3-Thresholds!$E$3))*0.279,MAX(0.02,0.2-((C153-Thresholds!$G$3)/(Thresholds!$H$3-Thresholds!$G$3))*0.18)))),3)</f>
        <v>0.94399999999999995</v>
      </c>
      <c r="K153" s="3">
        <f>ROUND(IF(D153&lt;=Thresholds!$B$4,1-(D153/Thresholds!$B$4)*0.24,IF(D153&lt;=Thresholds!$D$4,0.75-((D153-Thresholds!$C$4)/(Thresholds!$D$4-Thresholds!$C$4))*0.249,IF(D153&lt;=Thresholds!$F$4,0.499-((D153-Thresholds!$E$4)/(Thresholds!$F$4-Thresholds!$E$4))*0.279,MAX(0.02,0.2-((D153-Thresholds!$G$4)/(Thresholds!$H$4-Thresholds!$G$4))*0.18)))),3)</f>
        <v>0.90700000000000003</v>
      </c>
      <c r="L153" s="3">
        <f>ROUND(IF(E153&lt;=Thresholds!$B$5,1-(E153/Thresholds!$B$5)*0.24,IF(E153&lt;=Thresholds!$D$5,0.75-((E153-Thresholds!$C$5)/(Thresholds!$D$5-Thresholds!$C$5))*0.249,IF(E153&lt;=Thresholds!$F$5,0.499-((E153-Thresholds!$E$5)/(Thresholds!$F$5-Thresholds!$E$5))*0.279,MAX(0.02,0.2-((E153-Thresholds!$G$5)/(Thresholds!$H$5-Thresholds!$G$5))*0.18)))),3)</f>
        <v>0.81</v>
      </c>
      <c r="M153" s="3">
        <f>ROUND(IF(F153&lt;=Thresholds!$B$6,1-(F153/Thresholds!$B$6)*0.24,IF(F153&lt;=Thresholds!$D$6,0.75-((F153-Thresholds!$C$6)/(Thresholds!$D$6-Thresholds!$C$6))*0.249,IF(F153&lt;=Thresholds!$F$6,0.499-((F153-Thresholds!$E$6)/(Thresholds!$F$6-Thresholds!$E$6))*0.279,MAX(0.02,0.2-((F153-Thresholds!$G$6)/(Thresholds!$H$6-Thresholds!$G$6))*0.18)))),3)</f>
        <v>0.79</v>
      </c>
      <c r="N153" s="3">
        <f>ROUND(IF(G153&lt;=Thresholds!$B$7,1-(G153/Thresholds!$B$7)*0.24,IF(G153&lt;=Thresholds!$D$7,0.75-((G153-Thresholds!$C$7)/(Thresholds!$D$7-Thresholds!$C$7))*0.249,IF(G153&lt;=Thresholds!$F$7,0.499-((G153-Thresholds!$E$7)/(Thresholds!$F$7-Thresholds!$E$7))*0.279,MAX(0.02,0.2-((G153-Thresholds!$G$7)/(Thresholds!$H$7-Thresholds!$G$7))*0.18)))),3)</f>
        <v>0.91200000000000003</v>
      </c>
      <c r="O153" s="3">
        <f>ROUND(IF(H153&lt;=Thresholds!$B$8,1-(H153/Thresholds!$B$8)*0.24,IF(H153&lt;=Thresholds!$D$8,0.75-((H153-Thresholds!$C$8)/(Thresholds!$D$8-Thresholds!$C$8))*0.249,IF(H153&lt;=Thresholds!$F$8,0.499-((H153-Thresholds!$E$8)/(Thresholds!$F$8-Thresholds!$E$8))*0.279,MAX(0.02,0.2-((H153-Thresholds!$G$8)/(Thresholds!$H$8-Thresholds!$G$8))*0.18)))),3)</f>
        <v>0.96</v>
      </c>
      <c r="P153" s="3">
        <f t="shared" si="6"/>
        <v>0.26600000000000001</v>
      </c>
      <c r="Q153" t="str">
        <f t="shared" si="7"/>
        <v>Poor</v>
      </c>
      <c r="R153" s="4">
        <f t="shared" si="8"/>
        <v>0</v>
      </c>
      <c r="S153" t="str">
        <f>IF(AND(F153&gt;=10,F153&lt;=35,P153&gt;0.5),"ERROR_C153H153_POOR_CAP","OK")</f>
        <v>OK</v>
      </c>
    </row>
    <row r="154" spans="1:19">
      <c r="A154" t="s">
        <v>171</v>
      </c>
      <c r="B154" s="3">
        <v>46.774999999999999</v>
      </c>
      <c r="C154" s="3">
        <v>115.039</v>
      </c>
      <c r="D154" s="3">
        <v>24.186</v>
      </c>
      <c r="E154" s="3">
        <v>11.374000000000001</v>
      </c>
      <c r="F154" s="3">
        <v>0.70699999999999996</v>
      </c>
      <c r="G154" s="3">
        <v>139.643</v>
      </c>
      <c r="H154" s="3">
        <v>2018.566</v>
      </c>
      <c r="I154" s="3">
        <f>ROUND(IF(B154&lt;=Thresholds!$B$2,1-(B154/Thresholds!$B$2)*0.24,IF(B154&lt;=Thresholds!$D$2,0.75-((B154-Thresholds!$C$2)/(Thresholds!$D$2-Thresholds!$C$2))*0.249,IF(B154&lt;=Thresholds!$F$2,0.499-((B154-Thresholds!$E$2)/(Thresholds!$F$2-Thresholds!$E$2))*0.279,MAX(0.02,0.2-((B154-Thresholds!$G$2)/(Thresholds!$H$2-Thresholds!$G$2))*0.18)))),3)</f>
        <v>0.88800000000000001</v>
      </c>
      <c r="J154" s="3">
        <f>ROUND(IF(C154&lt;=Thresholds!$B$3,1-(C154/Thresholds!$B$3)*0.24,IF(C154&lt;=Thresholds!$D$3,0.75-((C154-Thresholds!$C$3)/(Thresholds!$D$3-Thresholds!$C$3))*0.249,IF(C154&lt;=Thresholds!$F$3,0.499-((C154-Thresholds!$E$3)/(Thresholds!$F$3-Thresholds!$E$3))*0.279,MAX(0.02,0.2-((C154-Thresholds!$G$3)/(Thresholds!$H$3-Thresholds!$G$3))*0.18)))),3)</f>
        <v>0.77</v>
      </c>
      <c r="K154" s="3">
        <f>ROUND(IF(D154&lt;=Thresholds!$B$4,1-(D154/Thresholds!$B$4)*0.24,IF(D154&lt;=Thresholds!$D$4,0.75-((D154-Thresholds!$C$4)/(Thresholds!$D$4-Thresholds!$C$4))*0.249,IF(D154&lt;=Thresholds!$F$4,0.499-((D154-Thresholds!$E$4)/(Thresholds!$F$4-Thresholds!$E$4))*0.279,MAX(0.02,0.2-((D154-Thresholds!$G$4)/(Thresholds!$H$4-Thresholds!$G$4))*0.18)))),3)</f>
        <v>0.91100000000000003</v>
      </c>
      <c r="L154" s="3">
        <f>ROUND(IF(E154&lt;=Thresholds!$B$5,1-(E154/Thresholds!$B$5)*0.24,IF(E154&lt;=Thresholds!$D$5,0.75-((E154-Thresholds!$C$5)/(Thresholds!$D$5-Thresholds!$C$5))*0.249,IF(E154&lt;=Thresholds!$F$5,0.499-((E154-Thresholds!$E$5)/(Thresholds!$F$5-Thresholds!$E$5))*0.279,MAX(0.02,0.2-((E154-Thresholds!$G$5)/(Thresholds!$H$5-Thresholds!$G$5))*0.18)))),3)</f>
        <v>0.94499999999999995</v>
      </c>
      <c r="M154" s="3">
        <f>ROUND(IF(F154&lt;=Thresholds!$B$6,1-(F154/Thresholds!$B$6)*0.24,IF(F154&lt;=Thresholds!$D$6,0.75-((F154-Thresholds!$C$6)/(Thresholds!$D$6-Thresholds!$C$6))*0.249,IF(F154&lt;=Thresholds!$F$6,0.499-((F154-Thresholds!$E$6)/(Thresholds!$F$6-Thresholds!$E$6))*0.279,MAX(0.02,0.2-((F154-Thresholds!$G$6)/(Thresholds!$H$6-Thresholds!$G$6))*0.18)))),3)</f>
        <v>0.83</v>
      </c>
      <c r="N154" s="3">
        <f>ROUND(IF(G154&lt;=Thresholds!$B$7,1-(G154/Thresholds!$B$7)*0.24,IF(G154&lt;=Thresholds!$D$7,0.75-((G154-Thresholds!$C$7)/(Thresholds!$D$7-Thresholds!$C$7))*0.249,IF(G154&lt;=Thresholds!$F$7,0.499-((G154-Thresholds!$E$7)/(Thresholds!$F$7-Thresholds!$E$7))*0.279,MAX(0.02,0.2-((G154-Thresholds!$G$7)/(Thresholds!$H$7-Thresholds!$G$7))*0.18)))),3)</f>
        <v>0.90400000000000003</v>
      </c>
      <c r="O154" s="3">
        <f>ROUND(IF(H154&lt;=Thresholds!$B$8,1-(H154/Thresholds!$B$8)*0.24,IF(H154&lt;=Thresholds!$D$8,0.75-((H154-Thresholds!$C$8)/(Thresholds!$D$8-Thresholds!$C$8))*0.249,IF(H154&lt;=Thresholds!$F$8,0.499-((H154-Thresholds!$E$8)/(Thresholds!$F$8-Thresholds!$E$8))*0.279,MAX(0.02,0.2-((H154-Thresholds!$G$8)/(Thresholds!$H$8-Thresholds!$G$8))*0.18)))),3)</f>
        <v>0.80600000000000005</v>
      </c>
      <c r="P154" s="3">
        <f t="shared" si="6"/>
        <v>0.77</v>
      </c>
      <c r="Q154" t="str">
        <f t="shared" si="7"/>
        <v>Healthy</v>
      </c>
      <c r="R154" s="4">
        <f t="shared" si="8"/>
        <v>1</v>
      </c>
      <c r="S154" t="str">
        <f>IF(AND(F154&gt;=10,F154&lt;=35,P154&gt;0.5),"ERROR_C154H154_POOR_CAP","OK")</f>
        <v>OK</v>
      </c>
    </row>
    <row r="155" spans="1:19">
      <c r="A155" t="s">
        <v>172</v>
      </c>
      <c r="B155" s="3">
        <v>81.108999999999995</v>
      </c>
      <c r="C155" s="3">
        <v>88.887</v>
      </c>
      <c r="D155" s="3">
        <v>68.721999999999994</v>
      </c>
      <c r="E155" s="3">
        <v>31.117000000000001</v>
      </c>
      <c r="F155" s="3">
        <v>0.83099999999999996</v>
      </c>
      <c r="G155" s="3">
        <v>198.87</v>
      </c>
      <c r="H155" s="3">
        <v>887.87699999999995</v>
      </c>
      <c r="I155" s="3">
        <f>ROUND(IF(B155&lt;=Thresholds!$B$2,1-(B155/Thresholds!$B$2)*0.24,IF(B155&lt;=Thresholds!$D$2,0.75-((B155-Thresholds!$C$2)/(Thresholds!$D$2-Thresholds!$C$2))*0.249,IF(B155&lt;=Thresholds!$F$2,0.499-((B155-Thresholds!$E$2)/(Thresholds!$F$2-Thresholds!$E$2))*0.279,MAX(0.02,0.2-((B155-Thresholds!$G$2)/(Thresholds!$H$2-Thresholds!$G$2))*0.18)))),3)</f>
        <v>0.80500000000000005</v>
      </c>
      <c r="J155" s="3">
        <f>ROUND(IF(C155&lt;=Thresholds!$B$3,1-(C155/Thresholds!$B$3)*0.24,IF(C155&lt;=Thresholds!$D$3,0.75-((C155-Thresholds!$C$3)/(Thresholds!$D$3-Thresholds!$C$3))*0.249,IF(C155&lt;=Thresholds!$F$3,0.499-((C155-Thresholds!$E$3)/(Thresholds!$F$3-Thresholds!$E$3))*0.279,MAX(0.02,0.2-((C155-Thresholds!$G$3)/(Thresholds!$H$3-Thresholds!$G$3))*0.18)))),3)</f>
        <v>0.82199999999999995</v>
      </c>
      <c r="K155" s="3">
        <f>ROUND(IF(D155&lt;=Thresholds!$B$4,1-(D155/Thresholds!$B$4)*0.24,IF(D155&lt;=Thresholds!$D$4,0.75-((D155-Thresholds!$C$4)/(Thresholds!$D$4-Thresholds!$C$4))*0.249,IF(D155&lt;=Thresholds!$F$4,0.499-((D155-Thresholds!$E$4)/(Thresholds!$F$4-Thresholds!$E$4))*0.279,MAX(0.02,0.2-((D155-Thresholds!$G$4)/(Thresholds!$H$4-Thresholds!$G$4))*0.18)))),3)</f>
        <v>0.73</v>
      </c>
      <c r="L155" s="3">
        <f>ROUND(IF(E155&lt;=Thresholds!$B$5,1-(E155/Thresholds!$B$5)*0.24,IF(E155&lt;=Thresholds!$D$5,0.75-((E155-Thresholds!$C$5)/(Thresholds!$D$5-Thresholds!$C$5))*0.249,IF(E155&lt;=Thresholds!$F$5,0.499-((E155-Thresholds!$E$5)/(Thresholds!$F$5-Thresholds!$E$5))*0.279,MAX(0.02,0.2-((E155-Thresholds!$G$5)/(Thresholds!$H$5-Thresholds!$G$5))*0.18)))),3)</f>
        <v>0.85099999999999998</v>
      </c>
      <c r="M155" s="3">
        <f>ROUND(IF(F155&lt;=Thresholds!$B$6,1-(F155/Thresholds!$B$6)*0.24,IF(F155&lt;=Thresholds!$D$6,0.75-((F155-Thresholds!$C$6)/(Thresholds!$D$6-Thresholds!$C$6))*0.249,IF(F155&lt;=Thresholds!$F$6,0.499-((F155-Thresholds!$E$6)/(Thresholds!$F$6-Thresholds!$E$6))*0.279,MAX(0.02,0.2-((F155-Thresholds!$G$6)/(Thresholds!$H$6-Thresholds!$G$6))*0.18)))),3)</f>
        <v>0.80100000000000005</v>
      </c>
      <c r="N155" s="3">
        <f>ROUND(IF(G155&lt;=Thresholds!$B$7,1-(G155/Thresholds!$B$7)*0.24,IF(G155&lt;=Thresholds!$D$7,0.75-((G155-Thresholds!$C$7)/(Thresholds!$D$7-Thresholds!$C$7))*0.249,IF(G155&lt;=Thresholds!$F$7,0.499-((G155-Thresholds!$E$7)/(Thresholds!$F$7-Thresholds!$E$7))*0.279,MAX(0.02,0.2-((G155-Thresholds!$G$7)/(Thresholds!$H$7-Thresholds!$G$7))*0.18)))),3)</f>
        <v>0.86399999999999999</v>
      </c>
      <c r="O155" s="3">
        <f>ROUND(IF(H155&lt;=Thresholds!$B$8,1-(H155/Thresholds!$B$8)*0.24,IF(H155&lt;=Thresholds!$D$8,0.75-((H155-Thresholds!$C$8)/(Thresholds!$D$8-Thresholds!$C$8))*0.249,IF(H155&lt;=Thresholds!$F$8,0.499-((H155-Thresholds!$E$8)/(Thresholds!$F$8-Thresholds!$E$8))*0.279,MAX(0.02,0.2-((H155-Thresholds!$G$8)/(Thresholds!$H$8-Thresholds!$G$8))*0.18)))),3)</f>
        <v>0.91500000000000004</v>
      </c>
      <c r="P155" s="3">
        <f t="shared" si="6"/>
        <v>0.73</v>
      </c>
      <c r="Q155" t="str">
        <f t="shared" si="7"/>
        <v>Moderate</v>
      </c>
      <c r="R155" s="4">
        <f t="shared" si="8"/>
        <v>1</v>
      </c>
      <c r="S155" t="str">
        <f>IF(AND(F155&gt;=10,F155&lt;=35,P155&gt;0.5),"ERROR_C155H155_POOR_CAP","OK")</f>
        <v>OK</v>
      </c>
    </row>
    <row r="156" spans="1:19">
      <c r="A156" t="s">
        <v>173</v>
      </c>
      <c r="B156" s="3">
        <v>47.362000000000002</v>
      </c>
      <c r="C156" s="3">
        <v>87.813999999999993</v>
      </c>
      <c r="D156" s="3">
        <v>131.12799999999999</v>
      </c>
      <c r="E156" s="3">
        <v>23.585999999999999</v>
      </c>
      <c r="F156" s="3">
        <v>0.47499999999999998</v>
      </c>
      <c r="G156" s="3">
        <v>259.166</v>
      </c>
      <c r="H156" s="3">
        <v>2290.067</v>
      </c>
      <c r="I156" s="3">
        <f>ROUND(IF(B156&lt;=Thresholds!$B$2,1-(B156/Thresholds!$B$2)*0.24,IF(B156&lt;=Thresholds!$D$2,0.75-((B156-Thresholds!$C$2)/(Thresholds!$D$2-Thresholds!$C$2))*0.249,IF(B156&lt;=Thresholds!$F$2,0.499-((B156-Thresholds!$E$2)/(Thresholds!$F$2-Thresholds!$E$2))*0.279,MAX(0.02,0.2-((B156-Thresholds!$G$2)/(Thresholds!$H$2-Thresholds!$G$2))*0.18)))),3)</f>
        <v>0.88600000000000001</v>
      </c>
      <c r="J156" s="3">
        <f>ROUND(IF(C156&lt;=Thresholds!$B$3,1-(C156/Thresholds!$B$3)*0.24,IF(C156&lt;=Thresholds!$D$3,0.75-((C156-Thresholds!$C$3)/(Thresholds!$D$3-Thresholds!$C$3))*0.249,IF(C156&lt;=Thresholds!$F$3,0.499-((C156-Thresholds!$E$3)/(Thresholds!$F$3-Thresholds!$E$3))*0.279,MAX(0.02,0.2-((C156-Thresholds!$G$3)/(Thresholds!$H$3-Thresholds!$G$3))*0.18)))),3)</f>
        <v>0.82399999999999995</v>
      </c>
      <c r="K156" s="3">
        <f>ROUND(IF(D156&lt;=Thresholds!$B$4,1-(D156/Thresholds!$B$4)*0.24,IF(D156&lt;=Thresholds!$D$4,0.75-((D156-Thresholds!$C$4)/(Thresholds!$D$4-Thresholds!$C$4))*0.249,IF(D156&lt;=Thresholds!$F$4,0.499-((D156-Thresholds!$E$4)/(Thresholds!$F$4-Thresholds!$E$4))*0.279,MAX(0.02,0.2-((D156-Thresholds!$G$4)/(Thresholds!$H$4-Thresholds!$G$4))*0.18)))),3)</f>
        <v>0.32700000000000001</v>
      </c>
      <c r="L156" s="3">
        <f>ROUND(IF(E156&lt;=Thresholds!$B$5,1-(E156/Thresholds!$B$5)*0.24,IF(E156&lt;=Thresholds!$D$5,0.75-((E156-Thresholds!$C$5)/(Thresholds!$D$5-Thresholds!$C$5))*0.249,IF(E156&lt;=Thresholds!$F$5,0.499-((E156-Thresholds!$E$5)/(Thresholds!$F$5-Thresholds!$E$5))*0.279,MAX(0.02,0.2-((E156-Thresholds!$G$5)/(Thresholds!$H$5-Thresholds!$G$5))*0.18)))),3)</f>
        <v>0.88700000000000001</v>
      </c>
      <c r="M156" s="3">
        <f>ROUND(IF(F156&lt;=Thresholds!$B$6,1-(F156/Thresholds!$B$6)*0.24,IF(F156&lt;=Thresholds!$D$6,0.75-((F156-Thresholds!$C$6)/(Thresholds!$D$6-Thresholds!$C$6))*0.249,IF(F156&lt;=Thresholds!$F$6,0.499-((F156-Thresholds!$E$6)/(Thresholds!$F$6-Thresholds!$E$6))*0.279,MAX(0.02,0.2-((F156-Thresholds!$G$6)/(Thresholds!$H$6-Thresholds!$G$6))*0.18)))),3)</f>
        <v>0.88600000000000001</v>
      </c>
      <c r="N156" s="3">
        <f>ROUND(IF(G156&lt;=Thresholds!$B$7,1-(G156/Thresholds!$B$7)*0.24,IF(G156&lt;=Thresholds!$D$7,0.75-((G156-Thresholds!$C$7)/(Thresholds!$D$7-Thresholds!$C$7))*0.249,IF(G156&lt;=Thresholds!$F$7,0.499-((G156-Thresholds!$E$7)/(Thresholds!$F$7-Thresholds!$E$7))*0.279,MAX(0.02,0.2-((G156-Thresholds!$G$7)/(Thresholds!$H$7-Thresholds!$G$7))*0.18)))),3)</f>
        <v>0.82199999999999995</v>
      </c>
      <c r="O156" s="3">
        <f>ROUND(IF(H156&lt;=Thresholds!$B$8,1-(H156/Thresholds!$B$8)*0.24,IF(H156&lt;=Thresholds!$D$8,0.75-((H156-Thresholds!$C$8)/(Thresholds!$D$8-Thresholds!$C$8))*0.249,IF(H156&lt;=Thresholds!$F$8,0.499-((H156-Thresholds!$E$8)/(Thresholds!$F$8-Thresholds!$E$8))*0.279,MAX(0.02,0.2-((H156-Thresholds!$G$8)/(Thresholds!$H$8-Thresholds!$G$8))*0.18)))),3)</f>
        <v>0.78</v>
      </c>
      <c r="P156" s="3">
        <f t="shared" si="6"/>
        <v>0.32700000000000001</v>
      </c>
      <c r="Q156" t="str">
        <f t="shared" si="7"/>
        <v>Poor</v>
      </c>
      <c r="R156" s="4">
        <f t="shared" si="8"/>
        <v>0</v>
      </c>
      <c r="S156" t="str">
        <f>IF(AND(F156&gt;=10,F156&lt;=35,P156&gt;0.5),"ERROR_C156H156_POOR_CAP","OK")</f>
        <v>OK</v>
      </c>
    </row>
    <row r="157" spans="1:19">
      <c r="A157" t="s">
        <v>174</v>
      </c>
      <c r="B157" s="3">
        <v>98.102999999999994</v>
      </c>
      <c r="C157" s="3">
        <v>114.06100000000001</v>
      </c>
      <c r="D157" s="3">
        <v>7.8840000000000003</v>
      </c>
      <c r="E157" s="3">
        <v>32.781999999999996</v>
      </c>
      <c r="F157" s="3">
        <v>10.87</v>
      </c>
      <c r="G157" s="3">
        <v>2733.9520000000002</v>
      </c>
      <c r="H157" s="3">
        <v>1738.6</v>
      </c>
      <c r="I157" s="3">
        <f>ROUND(IF(B157&lt;=Thresholds!$B$2,1-(B157/Thresholds!$B$2)*0.24,IF(B157&lt;=Thresholds!$D$2,0.75-((B157-Thresholds!$C$2)/(Thresholds!$D$2-Thresholds!$C$2))*0.249,IF(B157&lt;=Thresholds!$F$2,0.499-((B157-Thresholds!$E$2)/(Thresholds!$F$2-Thresholds!$E$2))*0.279,MAX(0.02,0.2-((B157-Thresholds!$G$2)/(Thresholds!$H$2-Thresholds!$G$2))*0.18)))),3)</f>
        <v>0.76500000000000001</v>
      </c>
      <c r="J157" s="3">
        <f>ROUND(IF(C157&lt;=Thresholds!$B$3,1-(C157/Thresholds!$B$3)*0.24,IF(C157&lt;=Thresholds!$D$3,0.75-((C157-Thresholds!$C$3)/(Thresholds!$D$3-Thresholds!$C$3))*0.249,IF(C157&lt;=Thresholds!$F$3,0.499-((C157-Thresholds!$E$3)/(Thresholds!$F$3-Thresholds!$E$3))*0.279,MAX(0.02,0.2-((C157-Thresholds!$G$3)/(Thresholds!$H$3-Thresholds!$G$3))*0.18)))),3)</f>
        <v>0.77200000000000002</v>
      </c>
      <c r="K157" s="3">
        <f>ROUND(IF(D157&lt;=Thresholds!$B$4,1-(D157/Thresholds!$B$4)*0.24,IF(D157&lt;=Thresholds!$D$4,0.75-((D157-Thresholds!$C$4)/(Thresholds!$D$4-Thresholds!$C$4))*0.249,IF(D157&lt;=Thresholds!$F$4,0.499-((D157-Thresholds!$E$4)/(Thresholds!$F$4-Thresholds!$E$4))*0.279,MAX(0.02,0.2-((D157-Thresholds!$G$4)/(Thresholds!$H$4-Thresholds!$G$4))*0.18)))),3)</f>
        <v>0.97099999999999997</v>
      </c>
      <c r="L157" s="3">
        <f>ROUND(IF(E157&lt;=Thresholds!$B$5,1-(E157/Thresholds!$B$5)*0.24,IF(E157&lt;=Thresholds!$D$5,0.75-((E157-Thresholds!$C$5)/(Thresholds!$D$5-Thresholds!$C$5))*0.249,IF(E157&lt;=Thresholds!$F$5,0.499-((E157-Thresholds!$E$5)/(Thresholds!$F$5-Thresholds!$E$5))*0.279,MAX(0.02,0.2-((E157-Thresholds!$G$5)/(Thresholds!$H$5-Thresholds!$G$5))*0.18)))),3)</f>
        <v>0.84299999999999997</v>
      </c>
      <c r="M157" s="3">
        <f>ROUND(IF(F157&lt;=Thresholds!$B$6,1-(F157/Thresholds!$B$6)*0.24,IF(F157&lt;=Thresholds!$D$6,0.75-((F157-Thresholds!$C$6)/(Thresholds!$D$6-Thresholds!$C$6))*0.249,IF(F157&lt;=Thresholds!$F$6,0.499-((F157-Thresholds!$E$6)/(Thresholds!$F$6-Thresholds!$E$6))*0.279,MAX(0.02,0.2-((F157-Thresholds!$G$6)/(Thresholds!$H$6-Thresholds!$G$6))*0.18)))),3)</f>
        <v>0.48899999999999999</v>
      </c>
      <c r="N157" s="3">
        <f>ROUND(IF(G157&lt;=Thresholds!$B$7,1-(G157/Thresholds!$B$7)*0.24,IF(G157&lt;=Thresholds!$D$7,0.75-((G157-Thresholds!$C$7)/(Thresholds!$D$7-Thresholds!$C$7))*0.249,IF(G157&lt;=Thresholds!$F$7,0.499-((G157-Thresholds!$E$7)/(Thresholds!$F$7-Thresholds!$E$7))*0.279,MAX(0.02,0.2-((G157-Thresholds!$G$7)/(Thresholds!$H$7-Thresholds!$G$7))*0.18)))),3)</f>
        <v>0.371</v>
      </c>
      <c r="O157" s="3">
        <f>ROUND(IF(H157&lt;=Thresholds!$B$8,1-(H157/Thresholds!$B$8)*0.24,IF(H157&lt;=Thresholds!$D$8,0.75-((H157-Thresholds!$C$8)/(Thresholds!$D$8-Thresholds!$C$8))*0.249,IF(H157&lt;=Thresholds!$F$8,0.499-((H157-Thresholds!$E$8)/(Thresholds!$F$8-Thresholds!$E$8))*0.279,MAX(0.02,0.2-((H157-Thresholds!$G$8)/(Thresholds!$H$8-Thresholds!$G$8))*0.18)))),3)</f>
        <v>0.83299999999999996</v>
      </c>
      <c r="P157" s="3">
        <f t="shared" si="6"/>
        <v>0.371</v>
      </c>
      <c r="Q157" t="str">
        <f t="shared" si="7"/>
        <v>Poor</v>
      </c>
      <c r="R157" s="4">
        <f t="shared" si="8"/>
        <v>0</v>
      </c>
      <c r="S157" t="str">
        <f>IF(AND(F157&gt;=10,F157&lt;=35,P157&gt;0.5),"ERROR_C157H157_POOR_CAP","OK")</f>
        <v>OK</v>
      </c>
    </row>
    <row r="158" spans="1:19">
      <c r="A158" t="s">
        <v>175</v>
      </c>
      <c r="B158" s="3">
        <v>27.42</v>
      </c>
      <c r="C158" s="3">
        <v>79.549000000000007</v>
      </c>
      <c r="D158" s="3">
        <v>25.613</v>
      </c>
      <c r="E158" s="3">
        <v>47.6</v>
      </c>
      <c r="F158" s="3">
        <v>8.1000000000000003E-2</v>
      </c>
      <c r="G158" s="3">
        <v>68.518000000000001</v>
      </c>
      <c r="H158" s="3">
        <v>1193.566</v>
      </c>
      <c r="I158" s="3">
        <f>ROUND(IF(B158&lt;=Thresholds!$B$2,1-(B158/Thresholds!$B$2)*0.24,IF(B158&lt;=Thresholds!$D$2,0.75-((B158-Thresholds!$C$2)/(Thresholds!$D$2-Thresholds!$C$2))*0.249,IF(B158&lt;=Thresholds!$F$2,0.499-((B158-Thresholds!$E$2)/(Thresholds!$F$2-Thresholds!$E$2))*0.279,MAX(0.02,0.2-((B158-Thresholds!$G$2)/(Thresholds!$H$2-Thresholds!$G$2))*0.18)))),3)</f>
        <v>0.93400000000000005</v>
      </c>
      <c r="J158" s="3">
        <f>ROUND(IF(C158&lt;=Thresholds!$B$3,1-(C158/Thresholds!$B$3)*0.24,IF(C158&lt;=Thresholds!$D$3,0.75-((C158-Thresholds!$C$3)/(Thresholds!$D$3-Thresholds!$C$3))*0.249,IF(C158&lt;=Thresholds!$F$3,0.499-((C158-Thresholds!$E$3)/(Thresholds!$F$3-Thresholds!$E$3))*0.279,MAX(0.02,0.2-((C158-Thresholds!$G$3)/(Thresholds!$H$3-Thresholds!$G$3))*0.18)))),3)</f>
        <v>0.84099999999999997</v>
      </c>
      <c r="K158" s="3">
        <f>ROUND(IF(D158&lt;=Thresholds!$B$4,1-(D158/Thresholds!$B$4)*0.24,IF(D158&lt;=Thresholds!$D$4,0.75-((D158-Thresholds!$C$4)/(Thresholds!$D$4-Thresholds!$C$4))*0.249,IF(D158&lt;=Thresholds!$F$4,0.499-((D158-Thresholds!$E$4)/(Thresholds!$F$4-Thresholds!$E$4))*0.279,MAX(0.02,0.2-((D158-Thresholds!$G$4)/(Thresholds!$H$4-Thresholds!$G$4))*0.18)))),3)</f>
        <v>0.90500000000000003</v>
      </c>
      <c r="L158" s="3">
        <f>ROUND(IF(E158&lt;=Thresholds!$B$5,1-(E158/Thresholds!$B$5)*0.24,IF(E158&lt;=Thresholds!$D$5,0.75-((E158-Thresholds!$C$5)/(Thresholds!$D$5-Thresholds!$C$5))*0.249,IF(E158&lt;=Thresholds!$F$5,0.499-((E158-Thresholds!$E$5)/(Thresholds!$F$5-Thresholds!$E$5))*0.279,MAX(0.02,0.2-((E158-Thresholds!$G$5)/(Thresholds!$H$5-Thresholds!$G$5))*0.18)))),3)</f>
        <v>0.77200000000000002</v>
      </c>
      <c r="M158" s="3">
        <f>ROUND(IF(F158&lt;=Thresholds!$B$6,1-(F158/Thresholds!$B$6)*0.24,IF(F158&lt;=Thresholds!$D$6,0.75-((F158-Thresholds!$C$6)/(Thresholds!$D$6-Thresholds!$C$6))*0.249,IF(F158&lt;=Thresholds!$F$6,0.499-((F158-Thresholds!$E$6)/(Thresholds!$F$6-Thresholds!$E$6))*0.279,MAX(0.02,0.2-((F158-Thresholds!$G$6)/(Thresholds!$H$6-Thresholds!$G$6))*0.18)))),3)</f>
        <v>0.98099999999999998</v>
      </c>
      <c r="N158" s="3">
        <f>ROUND(IF(G158&lt;=Thresholds!$B$7,1-(G158/Thresholds!$B$7)*0.24,IF(G158&lt;=Thresholds!$D$7,0.75-((G158-Thresholds!$C$7)/(Thresholds!$D$7-Thresholds!$C$7))*0.249,IF(G158&lt;=Thresholds!$F$7,0.499-((G158-Thresholds!$E$7)/(Thresholds!$F$7-Thresholds!$E$7))*0.279,MAX(0.02,0.2-((G158-Thresholds!$G$7)/(Thresholds!$H$7-Thresholds!$G$7))*0.18)))),3)</f>
        <v>0.95299999999999996</v>
      </c>
      <c r="O158" s="3">
        <f>ROUND(IF(H158&lt;=Thresholds!$B$8,1-(H158/Thresholds!$B$8)*0.24,IF(H158&lt;=Thresholds!$D$8,0.75-((H158-Thresholds!$C$8)/(Thresholds!$D$8-Thresholds!$C$8))*0.249,IF(H158&lt;=Thresholds!$F$8,0.499-((H158-Thresholds!$E$8)/(Thresholds!$F$8-Thresholds!$E$8))*0.279,MAX(0.02,0.2-((H158-Thresholds!$G$8)/(Thresholds!$H$8-Thresholds!$G$8))*0.18)))),3)</f>
        <v>0.88500000000000001</v>
      </c>
      <c r="P158" s="3">
        <f t="shared" si="6"/>
        <v>0.77200000000000002</v>
      </c>
      <c r="Q158" t="str">
        <f t="shared" si="7"/>
        <v>Healthy</v>
      </c>
      <c r="R158" s="4">
        <f t="shared" si="8"/>
        <v>1</v>
      </c>
      <c r="S158" t="str">
        <f>IF(AND(F158&gt;=10,F158&lt;=35,P158&gt;0.5),"ERROR_C158H158_POOR_CAP","OK")</f>
        <v>OK</v>
      </c>
    </row>
    <row r="159" spans="1:19">
      <c r="A159" t="s">
        <v>176</v>
      </c>
      <c r="B159" s="3">
        <v>40.341000000000001</v>
      </c>
      <c r="C159" s="3">
        <v>92.992000000000004</v>
      </c>
      <c r="D159" s="3">
        <v>69.856999999999999</v>
      </c>
      <c r="E159" s="3">
        <v>27.649000000000001</v>
      </c>
      <c r="F159" s="3">
        <v>0.42799999999999999</v>
      </c>
      <c r="G159" s="3">
        <v>233.47900000000001</v>
      </c>
      <c r="H159" s="3">
        <v>717.82799999999997</v>
      </c>
      <c r="I159" s="3">
        <f>ROUND(IF(B159&lt;=Thresholds!$B$2,1-(B159/Thresholds!$B$2)*0.24,IF(B159&lt;=Thresholds!$D$2,0.75-((B159-Thresholds!$C$2)/(Thresholds!$D$2-Thresholds!$C$2))*0.249,IF(B159&lt;=Thresholds!$F$2,0.499-((B159-Thresholds!$E$2)/(Thresholds!$F$2-Thresholds!$E$2))*0.279,MAX(0.02,0.2-((B159-Thresholds!$G$2)/(Thresholds!$H$2-Thresholds!$G$2))*0.18)))),3)</f>
        <v>0.90300000000000002</v>
      </c>
      <c r="J159" s="3">
        <f>ROUND(IF(C159&lt;=Thresholds!$B$3,1-(C159/Thresholds!$B$3)*0.24,IF(C159&lt;=Thresholds!$D$3,0.75-((C159-Thresholds!$C$3)/(Thresholds!$D$3-Thresholds!$C$3))*0.249,IF(C159&lt;=Thresholds!$F$3,0.499-((C159-Thresholds!$E$3)/(Thresholds!$F$3-Thresholds!$E$3))*0.279,MAX(0.02,0.2-((C159-Thresholds!$G$3)/(Thresholds!$H$3-Thresholds!$G$3))*0.18)))),3)</f>
        <v>0.81399999999999995</v>
      </c>
      <c r="K159" s="3">
        <f>ROUND(IF(D159&lt;=Thresholds!$B$4,1-(D159/Thresholds!$B$4)*0.24,IF(D159&lt;=Thresholds!$D$4,0.75-((D159-Thresholds!$C$4)/(Thresholds!$D$4-Thresholds!$C$4))*0.249,IF(D159&lt;=Thresholds!$F$4,0.499-((D159-Thresholds!$E$4)/(Thresholds!$F$4-Thresholds!$E$4))*0.279,MAX(0.02,0.2-((D159-Thresholds!$G$4)/(Thresholds!$H$4-Thresholds!$G$4))*0.18)))),3)</f>
        <v>0.72199999999999998</v>
      </c>
      <c r="L159" s="3">
        <f>ROUND(IF(E159&lt;=Thresholds!$B$5,1-(E159/Thresholds!$B$5)*0.24,IF(E159&lt;=Thresholds!$D$5,0.75-((E159-Thresholds!$C$5)/(Thresholds!$D$5-Thresholds!$C$5))*0.249,IF(E159&lt;=Thresholds!$F$5,0.499-((E159-Thresholds!$E$5)/(Thresholds!$F$5-Thresholds!$E$5))*0.279,MAX(0.02,0.2-((E159-Thresholds!$G$5)/(Thresholds!$H$5-Thresholds!$G$5))*0.18)))),3)</f>
        <v>0.86699999999999999</v>
      </c>
      <c r="M159" s="3">
        <f>ROUND(IF(F159&lt;=Thresholds!$B$6,1-(F159/Thresholds!$B$6)*0.24,IF(F159&lt;=Thresholds!$D$6,0.75-((F159-Thresholds!$C$6)/(Thresholds!$D$6-Thresholds!$C$6))*0.249,IF(F159&lt;=Thresholds!$F$6,0.499-((F159-Thresholds!$E$6)/(Thresholds!$F$6-Thresholds!$E$6))*0.279,MAX(0.02,0.2-((F159-Thresholds!$G$6)/(Thresholds!$H$6-Thresholds!$G$6))*0.18)))),3)</f>
        <v>0.89700000000000002</v>
      </c>
      <c r="N159" s="3">
        <f>ROUND(IF(G159&lt;=Thresholds!$B$7,1-(G159/Thresholds!$B$7)*0.24,IF(G159&lt;=Thresholds!$D$7,0.75-((G159-Thresholds!$C$7)/(Thresholds!$D$7-Thresholds!$C$7))*0.249,IF(G159&lt;=Thresholds!$F$7,0.499-((G159-Thresholds!$E$7)/(Thresholds!$F$7-Thresholds!$E$7))*0.279,MAX(0.02,0.2-((G159-Thresholds!$G$7)/(Thresholds!$H$7-Thresholds!$G$7))*0.18)))),3)</f>
        <v>0.84</v>
      </c>
      <c r="O159" s="3">
        <f>ROUND(IF(H159&lt;=Thresholds!$B$8,1-(H159/Thresholds!$B$8)*0.24,IF(H159&lt;=Thresholds!$D$8,0.75-((H159-Thresholds!$C$8)/(Thresholds!$D$8-Thresholds!$C$8))*0.249,IF(H159&lt;=Thresholds!$F$8,0.499-((H159-Thresholds!$E$8)/(Thresholds!$F$8-Thresholds!$E$8))*0.279,MAX(0.02,0.2-((H159-Thresholds!$G$8)/(Thresholds!$H$8-Thresholds!$G$8))*0.18)))),3)</f>
        <v>0.93100000000000005</v>
      </c>
      <c r="P159" s="3">
        <f t="shared" si="6"/>
        <v>0.72199999999999998</v>
      </c>
      <c r="Q159" t="str">
        <f t="shared" si="7"/>
        <v>Moderate</v>
      </c>
      <c r="R159" s="4">
        <f t="shared" si="8"/>
        <v>1</v>
      </c>
      <c r="S159" t="str">
        <f>IF(AND(F159&gt;=10,F159&lt;=35,P159&gt;0.5),"ERROR_C159H159_POOR_CAP","OK")</f>
        <v>OK</v>
      </c>
    </row>
    <row r="160" spans="1:19">
      <c r="A160" t="s">
        <v>177</v>
      </c>
      <c r="B160" s="3">
        <v>54.186</v>
      </c>
      <c r="C160" s="3">
        <v>110.14400000000001</v>
      </c>
      <c r="D160" s="3">
        <v>10.522</v>
      </c>
      <c r="E160" s="3">
        <v>169.70400000000001</v>
      </c>
      <c r="F160" s="3">
        <v>0.71899999999999997</v>
      </c>
      <c r="G160" s="3">
        <v>88.844999999999999</v>
      </c>
      <c r="H160" s="3">
        <v>1578.2080000000001</v>
      </c>
      <c r="I160" s="3">
        <f>ROUND(IF(B160&lt;=Thresholds!$B$2,1-(B160/Thresholds!$B$2)*0.24,IF(B160&lt;=Thresholds!$D$2,0.75-((B160-Thresholds!$C$2)/(Thresholds!$D$2-Thresholds!$C$2))*0.249,IF(B160&lt;=Thresholds!$F$2,0.499-((B160-Thresholds!$E$2)/(Thresholds!$F$2-Thresholds!$E$2))*0.279,MAX(0.02,0.2-((B160-Thresholds!$G$2)/(Thresholds!$H$2-Thresholds!$G$2))*0.18)))),3)</f>
        <v>0.87</v>
      </c>
      <c r="J160" s="3">
        <f>ROUND(IF(C160&lt;=Thresholds!$B$3,1-(C160/Thresholds!$B$3)*0.24,IF(C160&lt;=Thresholds!$D$3,0.75-((C160-Thresholds!$C$3)/(Thresholds!$D$3-Thresholds!$C$3))*0.249,IF(C160&lt;=Thresholds!$F$3,0.499-((C160-Thresholds!$E$3)/(Thresholds!$F$3-Thresholds!$E$3))*0.279,MAX(0.02,0.2-((C160-Thresholds!$G$3)/(Thresholds!$H$3-Thresholds!$G$3))*0.18)))),3)</f>
        <v>0.78</v>
      </c>
      <c r="K160" s="3">
        <f>ROUND(IF(D160&lt;=Thresholds!$B$4,1-(D160/Thresholds!$B$4)*0.24,IF(D160&lt;=Thresholds!$D$4,0.75-((D160-Thresholds!$C$4)/(Thresholds!$D$4-Thresholds!$C$4))*0.249,IF(D160&lt;=Thresholds!$F$4,0.499-((D160-Thresholds!$E$4)/(Thresholds!$F$4-Thresholds!$E$4))*0.279,MAX(0.02,0.2-((D160-Thresholds!$G$4)/(Thresholds!$H$4-Thresholds!$G$4))*0.18)))),3)</f>
        <v>0.96099999999999997</v>
      </c>
      <c r="L160" s="3">
        <f>ROUND(IF(E160&lt;=Thresholds!$B$5,1-(E160/Thresholds!$B$5)*0.24,IF(E160&lt;=Thresholds!$D$5,0.75-((E160-Thresholds!$C$5)/(Thresholds!$D$5-Thresholds!$C$5))*0.249,IF(E160&lt;=Thresholds!$F$5,0.499-((E160-Thresholds!$E$5)/(Thresholds!$F$5-Thresholds!$E$5))*0.279,MAX(0.02,0.2-((E160-Thresholds!$G$5)/(Thresholds!$H$5-Thresholds!$G$5))*0.18)))),3)</f>
        <v>0.30499999999999999</v>
      </c>
      <c r="M160" s="3">
        <f>ROUND(IF(F160&lt;=Thresholds!$B$6,1-(F160/Thresholds!$B$6)*0.24,IF(F160&lt;=Thresholds!$D$6,0.75-((F160-Thresholds!$C$6)/(Thresholds!$D$6-Thresholds!$C$6))*0.249,IF(F160&lt;=Thresholds!$F$6,0.499-((F160-Thresholds!$E$6)/(Thresholds!$F$6-Thresholds!$E$6))*0.279,MAX(0.02,0.2-((F160-Thresholds!$G$6)/(Thresholds!$H$6-Thresholds!$G$6))*0.18)))),3)</f>
        <v>0.82699999999999996</v>
      </c>
      <c r="N160" s="3">
        <f>ROUND(IF(G160&lt;=Thresholds!$B$7,1-(G160/Thresholds!$B$7)*0.24,IF(G160&lt;=Thresholds!$D$7,0.75-((G160-Thresholds!$C$7)/(Thresholds!$D$7-Thresholds!$C$7))*0.249,IF(G160&lt;=Thresholds!$F$7,0.499-((G160-Thresholds!$E$7)/(Thresholds!$F$7-Thresholds!$E$7))*0.279,MAX(0.02,0.2-((G160-Thresholds!$G$7)/(Thresholds!$H$7-Thresholds!$G$7))*0.18)))),3)</f>
        <v>0.93899999999999995</v>
      </c>
      <c r="O160" s="3">
        <f>ROUND(IF(H160&lt;=Thresholds!$B$8,1-(H160/Thresholds!$B$8)*0.24,IF(H160&lt;=Thresholds!$D$8,0.75-((H160-Thresholds!$C$8)/(Thresholds!$D$8-Thresholds!$C$8))*0.249,IF(H160&lt;=Thresholds!$F$8,0.499-((H160-Thresholds!$E$8)/(Thresholds!$F$8-Thresholds!$E$8))*0.279,MAX(0.02,0.2-((H160-Thresholds!$G$8)/(Thresholds!$H$8-Thresholds!$G$8))*0.18)))),3)</f>
        <v>0.84799999999999998</v>
      </c>
      <c r="P160" s="3">
        <f t="shared" si="6"/>
        <v>0.30499999999999999</v>
      </c>
      <c r="Q160" t="str">
        <f t="shared" si="7"/>
        <v>Poor</v>
      </c>
      <c r="R160" s="4">
        <f t="shared" si="8"/>
        <v>0</v>
      </c>
      <c r="S160" t="str">
        <f>IF(AND(F160&gt;=10,F160&lt;=35,P160&gt;0.5),"ERROR_C160H160_POOR_CAP","OK")</f>
        <v>OK</v>
      </c>
    </row>
    <row r="161" spans="1:19">
      <c r="A161" t="s">
        <v>178</v>
      </c>
      <c r="B161" s="3">
        <v>16.651</v>
      </c>
      <c r="C161" s="3">
        <v>1845.6759999999999</v>
      </c>
      <c r="D161" s="3">
        <v>31.164000000000001</v>
      </c>
      <c r="E161" s="3">
        <v>77.95</v>
      </c>
      <c r="F161" s="3">
        <v>0.47299999999999998</v>
      </c>
      <c r="G161" s="3">
        <v>46.69</v>
      </c>
      <c r="H161" s="3">
        <v>1744.5820000000001</v>
      </c>
      <c r="I161" s="3">
        <f>ROUND(IF(B161&lt;=Thresholds!$B$2,1-(B161/Thresholds!$B$2)*0.24,IF(B161&lt;=Thresholds!$D$2,0.75-((B161-Thresholds!$C$2)/(Thresholds!$D$2-Thresholds!$C$2))*0.249,IF(B161&lt;=Thresholds!$F$2,0.499-((B161-Thresholds!$E$2)/(Thresholds!$F$2-Thresholds!$E$2))*0.279,MAX(0.02,0.2-((B161-Thresholds!$G$2)/(Thresholds!$H$2-Thresholds!$G$2))*0.18)))),3)</f>
        <v>0.96</v>
      </c>
      <c r="J161" s="3">
        <f>ROUND(IF(C161&lt;=Thresholds!$B$3,1-(C161/Thresholds!$B$3)*0.24,IF(C161&lt;=Thresholds!$D$3,0.75-((C161-Thresholds!$C$3)/(Thresholds!$D$3-Thresholds!$C$3))*0.249,IF(C161&lt;=Thresholds!$F$3,0.499-((C161-Thresholds!$E$3)/(Thresholds!$F$3-Thresholds!$E$3))*0.279,MAX(0.02,0.2-((C161-Thresholds!$G$3)/(Thresholds!$H$3-Thresholds!$G$3))*0.18)))),3)</f>
        <v>0.35199999999999998</v>
      </c>
      <c r="K161" s="3">
        <f>ROUND(IF(D161&lt;=Thresholds!$B$4,1-(D161/Thresholds!$B$4)*0.24,IF(D161&lt;=Thresholds!$D$4,0.75-((D161-Thresholds!$C$4)/(Thresholds!$D$4-Thresholds!$C$4))*0.249,IF(D161&lt;=Thresholds!$F$4,0.499-((D161-Thresholds!$E$4)/(Thresholds!$F$4-Thresholds!$E$4))*0.279,MAX(0.02,0.2-((D161-Thresholds!$G$4)/(Thresholds!$H$4-Thresholds!$G$4))*0.18)))),3)</f>
        <v>0.88500000000000001</v>
      </c>
      <c r="L161" s="3">
        <f>ROUND(IF(E161&lt;=Thresholds!$B$5,1-(E161/Thresholds!$B$5)*0.24,IF(E161&lt;=Thresholds!$D$5,0.75-((E161-Thresholds!$C$5)/(Thresholds!$D$5-Thresholds!$C$5))*0.249,IF(E161&lt;=Thresholds!$F$5,0.499-((E161-Thresholds!$E$5)/(Thresholds!$F$5-Thresholds!$E$5))*0.279,MAX(0.02,0.2-((E161-Thresholds!$G$5)/(Thresholds!$H$5-Thresholds!$G$5))*0.18)))),3)</f>
        <v>0.61299999999999999</v>
      </c>
      <c r="M161" s="3">
        <f>ROUND(IF(F161&lt;=Thresholds!$B$6,1-(F161/Thresholds!$B$6)*0.24,IF(F161&lt;=Thresholds!$D$6,0.75-((F161-Thresholds!$C$6)/(Thresholds!$D$6-Thresholds!$C$6))*0.249,IF(F161&lt;=Thresholds!$F$6,0.499-((F161-Thresholds!$E$6)/(Thresholds!$F$6-Thresholds!$E$6))*0.279,MAX(0.02,0.2-((F161-Thresholds!$G$6)/(Thresholds!$H$6-Thresholds!$G$6))*0.18)))),3)</f>
        <v>0.88600000000000001</v>
      </c>
      <c r="N161" s="3">
        <f>ROUND(IF(G161&lt;=Thresholds!$B$7,1-(G161/Thresholds!$B$7)*0.24,IF(G161&lt;=Thresholds!$D$7,0.75-((G161-Thresholds!$C$7)/(Thresholds!$D$7-Thresholds!$C$7))*0.249,IF(G161&lt;=Thresholds!$F$7,0.499-((G161-Thresholds!$E$7)/(Thresholds!$F$7-Thresholds!$E$7))*0.279,MAX(0.02,0.2-((G161-Thresholds!$G$7)/(Thresholds!$H$7-Thresholds!$G$7))*0.18)))),3)</f>
        <v>0.96799999999999997</v>
      </c>
      <c r="O161" s="3">
        <f>ROUND(IF(H161&lt;=Thresholds!$B$8,1-(H161/Thresholds!$B$8)*0.24,IF(H161&lt;=Thresholds!$D$8,0.75-((H161-Thresholds!$C$8)/(Thresholds!$D$8-Thresholds!$C$8))*0.249,IF(H161&lt;=Thresholds!$F$8,0.499-((H161-Thresholds!$E$8)/(Thresholds!$F$8-Thresholds!$E$8))*0.279,MAX(0.02,0.2-((H161-Thresholds!$G$8)/(Thresholds!$H$8-Thresholds!$G$8))*0.18)))),3)</f>
        <v>0.83299999999999996</v>
      </c>
      <c r="P161" s="3">
        <f t="shared" si="6"/>
        <v>0.35199999999999998</v>
      </c>
      <c r="Q161" t="str">
        <f t="shared" si="7"/>
        <v>Poor</v>
      </c>
      <c r="R161" s="4">
        <f t="shared" si="8"/>
        <v>0</v>
      </c>
      <c r="S161" t="str">
        <f>IF(AND(F161&gt;=10,F161&lt;=35,P161&gt;0.5),"ERROR_C161H161_POOR_CAP","OK")</f>
        <v>OK</v>
      </c>
    </row>
    <row r="162" spans="1:19">
      <c r="A162" t="s">
        <v>179</v>
      </c>
      <c r="B162" s="3">
        <v>89.677000000000007</v>
      </c>
      <c r="C162" s="3">
        <v>103.05500000000001</v>
      </c>
      <c r="D162" s="3">
        <v>47.204000000000001</v>
      </c>
      <c r="E162" s="3">
        <v>46.548000000000002</v>
      </c>
      <c r="F162" s="3">
        <v>0.65600000000000003</v>
      </c>
      <c r="G162" s="3">
        <v>281.404</v>
      </c>
      <c r="H162" s="3">
        <v>1333.2950000000001</v>
      </c>
      <c r="I162" s="3">
        <f>ROUND(IF(B162&lt;=Thresholds!$B$2,1-(B162/Thresholds!$B$2)*0.24,IF(B162&lt;=Thresholds!$D$2,0.75-((B162-Thresholds!$C$2)/(Thresholds!$D$2-Thresholds!$C$2))*0.249,IF(B162&lt;=Thresholds!$F$2,0.499-((B162-Thresholds!$E$2)/(Thresholds!$F$2-Thresholds!$E$2))*0.279,MAX(0.02,0.2-((B162-Thresholds!$G$2)/(Thresholds!$H$2-Thresholds!$G$2))*0.18)))),3)</f>
        <v>0.78500000000000003</v>
      </c>
      <c r="J162" s="3">
        <f>ROUND(IF(C162&lt;=Thresholds!$B$3,1-(C162/Thresholds!$B$3)*0.24,IF(C162&lt;=Thresholds!$D$3,0.75-((C162-Thresholds!$C$3)/(Thresholds!$D$3-Thresholds!$C$3))*0.249,IF(C162&lt;=Thresholds!$F$3,0.499-((C162-Thresholds!$E$3)/(Thresholds!$F$3-Thresholds!$E$3))*0.279,MAX(0.02,0.2-((C162-Thresholds!$G$3)/(Thresholds!$H$3-Thresholds!$G$3))*0.18)))),3)</f>
        <v>0.79400000000000004</v>
      </c>
      <c r="K162" s="3">
        <f>ROUND(IF(D162&lt;=Thresholds!$B$4,1-(D162/Thresholds!$B$4)*0.24,IF(D162&lt;=Thresholds!$D$4,0.75-((D162-Thresholds!$C$4)/(Thresholds!$D$4-Thresholds!$C$4))*0.249,IF(D162&lt;=Thresholds!$F$4,0.499-((D162-Thresholds!$E$4)/(Thresholds!$F$4-Thresholds!$E$4))*0.279,MAX(0.02,0.2-((D162-Thresholds!$G$4)/(Thresholds!$H$4-Thresholds!$G$4))*0.18)))),3)</f>
        <v>0.82599999999999996</v>
      </c>
      <c r="L162" s="3">
        <f>ROUND(IF(E162&lt;=Thresholds!$B$5,1-(E162/Thresholds!$B$5)*0.24,IF(E162&lt;=Thresholds!$D$5,0.75-((E162-Thresholds!$C$5)/(Thresholds!$D$5-Thresholds!$C$5))*0.249,IF(E162&lt;=Thresholds!$F$5,0.499-((E162-Thresholds!$E$5)/(Thresholds!$F$5-Thresholds!$E$5))*0.279,MAX(0.02,0.2-((E162-Thresholds!$G$5)/(Thresholds!$H$5-Thresholds!$G$5))*0.18)))),3)</f>
        <v>0.77700000000000002</v>
      </c>
      <c r="M162" s="3">
        <f>ROUND(IF(F162&lt;=Thresholds!$B$6,1-(F162/Thresholds!$B$6)*0.24,IF(F162&lt;=Thresholds!$D$6,0.75-((F162-Thresholds!$C$6)/(Thresholds!$D$6-Thresholds!$C$6))*0.249,IF(F162&lt;=Thresholds!$F$6,0.499-((F162-Thresholds!$E$6)/(Thresholds!$F$6-Thresholds!$E$6))*0.279,MAX(0.02,0.2-((F162-Thresholds!$G$6)/(Thresholds!$H$6-Thresholds!$G$6))*0.18)))),3)</f>
        <v>0.84299999999999997</v>
      </c>
      <c r="N162" s="3">
        <f>ROUND(IF(G162&lt;=Thresholds!$B$7,1-(G162/Thresholds!$B$7)*0.24,IF(G162&lt;=Thresholds!$D$7,0.75-((G162-Thresholds!$C$7)/(Thresholds!$D$7-Thresholds!$C$7))*0.249,IF(G162&lt;=Thresholds!$F$7,0.499-((G162-Thresholds!$E$7)/(Thresholds!$F$7-Thresholds!$E$7))*0.279,MAX(0.02,0.2-((G162-Thresholds!$G$7)/(Thresholds!$H$7-Thresholds!$G$7))*0.18)))),3)</f>
        <v>0.80700000000000005</v>
      </c>
      <c r="O162" s="3">
        <f>ROUND(IF(H162&lt;=Thresholds!$B$8,1-(H162/Thresholds!$B$8)*0.24,IF(H162&lt;=Thresholds!$D$8,0.75-((H162-Thresholds!$C$8)/(Thresholds!$D$8-Thresholds!$C$8))*0.249,IF(H162&lt;=Thresholds!$F$8,0.499-((H162-Thresholds!$E$8)/(Thresholds!$F$8-Thresholds!$E$8))*0.279,MAX(0.02,0.2-((H162-Thresholds!$G$8)/(Thresholds!$H$8-Thresholds!$G$8))*0.18)))),3)</f>
        <v>0.872</v>
      </c>
      <c r="P162" s="3">
        <f t="shared" si="6"/>
        <v>0.77700000000000002</v>
      </c>
      <c r="Q162" t="str">
        <f t="shared" si="7"/>
        <v>Healthy</v>
      </c>
      <c r="R162" s="4">
        <f t="shared" si="8"/>
        <v>1</v>
      </c>
      <c r="S162" t="str">
        <f>IF(AND(F162&gt;=10,F162&lt;=35,P162&gt;0.5),"ERROR_C162H162_POOR_CAP","OK")</f>
        <v>OK</v>
      </c>
    </row>
    <row r="163" spans="1:19">
      <c r="A163" t="s">
        <v>180</v>
      </c>
      <c r="B163" s="3">
        <v>689.82399999999996</v>
      </c>
      <c r="C163" s="3">
        <v>207.292</v>
      </c>
      <c r="D163" s="3">
        <v>17.867999999999999</v>
      </c>
      <c r="E163" s="3">
        <v>25.966000000000001</v>
      </c>
      <c r="F163" s="3">
        <v>0.39300000000000002</v>
      </c>
      <c r="G163" s="3">
        <v>207.78200000000001</v>
      </c>
      <c r="H163" s="3">
        <v>1235.0889999999999</v>
      </c>
      <c r="I163" s="3">
        <f>ROUND(IF(B163&lt;=Thresholds!$B$2,1-(B163/Thresholds!$B$2)*0.24,IF(B163&lt;=Thresholds!$D$2,0.75-((B163-Thresholds!$C$2)/(Thresholds!$D$2-Thresholds!$C$2))*0.249,IF(B163&lt;=Thresholds!$F$2,0.499-((B163-Thresholds!$E$2)/(Thresholds!$F$2-Thresholds!$E$2))*0.279,MAX(0.02,0.2-((B163-Thresholds!$G$2)/(Thresholds!$H$2-Thresholds!$G$2))*0.18)))),3)</f>
        <v>0.505</v>
      </c>
      <c r="J163" s="3">
        <f>ROUND(IF(C163&lt;=Thresholds!$B$3,1-(C163/Thresholds!$B$3)*0.24,IF(C163&lt;=Thresholds!$D$3,0.75-((C163-Thresholds!$C$3)/(Thresholds!$D$3-Thresholds!$C$3))*0.249,IF(C163&lt;=Thresholds!$F$3,0.499-((C163-Thresholds!$E$3)/(Thresholds!$F$3-Thresholds!$E$3))*0.279,MAX(0.02,0.2-((C163-Thresholds!$G$3)/(Thresholds!$H$3-Thresholds!$G$3))*0.18)))),3)</f>
        <v>0.67300000000000004</v>
      </c>
      <c r="K163" s="3">
        <f>ROUND(IF(D163&lt;=Thresholds!$B$4,1-(D163/Thresholds!$B$4)*0.24,IF(D163&lt;=Thresholds!$D$4,0.75-((D163-Thresholds!$C$4)/(Thresholds!$D$4-Thresholds!$C$4))*0.249,IF(D163&lt;=Thresholds!$F$4,0.499-((D163-Thresholds!$E$4)/(Thresholds!$F$4-Thresholds!$E$4))*0.279,MAX(0.02,0.2-((D163-Thresholds!$G$4)/(Thresholds!$H$4-Thresholds!$G$4))*0.18)))),3)</f>
        <v>0.93400000000000005</v>
      </c>
      <c r="L163" s="3">
        <f>ROUND(IF(E163&lt;=Thresholds!$B$5,1-(E163/Thresholds!$B$5)*0.24,IF(E163&lt;=Thresholds!$D$5,0.75-((E163-Thresholds!$C$5)/(Thresholds!$D$5-Thresholds!$C$5))*0.249,IF(E163&lt;=Thresholds!$F$5,0.499-((E163-Thresholds!$E$5)/(Thresholds!$F$5-Thresholds!$E$5))*0.279,MAX(0.02,0.2-((E163-Thresholds!$G$5)/(Thresholds!$H$5-Thresholds!$G$5))*0.18)))),3)</f>
        <v>0.875</v>
      </c>
      <c r="M163" s="3">
        <f>ROUND(IF(F163&lt;=Thresholds!$B$6,1-(F163/Thresholds!$B$6)*0.24,IF(F163&lt;=Thresholds!$D$6,0.75-((F163-Thresholds!$C$6)/(Thresholds!$D$6-Thresholds!$C$6))*0.249,IF(F163&lt;=Thresholds!$F$6,0.499-((F163-Thresholds!$E$6)/(Thresholds!$F$6-Thresholds!$E$6))*0.279,MAX(0.02,0.2-((F163-Thresholds!$G$6)/(Thresholds!$H$6-Thresholds!$G$6))*0.18)))),3)</f>
        <v>0.90600000000000003</v>
      </c>
      <c r="N163" s="3">
        <f>ROUND(IF(G163&lt;=Thresholds!$B$7,1-(G163/Thresholds!$B$7)*0.24,IF(G163&lt;=Thresholds!$D$7,0.75-((G163-Thresholds!$C$7)/(Thresholds!$D$7-Thresholds!$C$7))*0.249,IF(G163&lt;=Thresholds!$F$7,0.499-((G163-Thresholds!$E$7)/(Thresholds!$F$7-Thresholds!$E$7))*0.279,MAX(0.02,0.2-((G163-Thresholds!$G$7)/(Thresholds!$H$7-Thresholds!$G$7))*0.18)))),3)</f>
        <v>0.85799999999999998</v>
      </c>
      <c r="O163" s="3">
        <f>ROUND(IF(H163&lt;=Thresholds!$B$8,1-(H163/Thresholds!$B$8)*0.24,IF(H163&lt;=Thresholds!$D$8,0.75-((H163-Thresholds!$C$8)/(Thresholds!$D$8-Thresholds!$C$8))*0.249,IF(H163&lt;=Thresholds!$F$8,0.499-((H163-Thresholds!$E$8)/(Thresholds!$F$8-Thresholds!$E$8))*0.279,MAX(0.02,0.2-((H163-Thresholds!$G$8)/(Thresholds!$H$8-Thresholds!$G$8))*0.18)))),3)</f>
        <v>0.88100000000000001</v>
      </c>
      <c r="P163" s="3">
        <f t="shared" si="6"/>
        <v>0.505</v>
      </c>
      <c r="Q163" t="str">
        <f t="shared" si="7"/>
        <v>Moderate</v>
      </c>
      <c r="R163" s="4">
        <f t="shared" si="8"/>
        <v>1</v>
      </c>
      <c r="S163" t="str">
        <f>IF(AND(F163&gt;=10,F163&lt;=35,P163&gt;0.5),"ERROR_C163H163_POOR_CAP","OK")</f>
        <v>OK</v>
      </c>
    </row>
    <row r="164" spans="1:19">
      <c r="A164" t="s">
        <v>181</v>
      </c>
      <c r="B164" s="3">
        <v>73.293000000000006</v>
      </c>
      <c r="C164" s="3">
        <v>65.929000000000002</v>
      </c>
      <c r="D164" s="3">
        <v>50.746000000000002</v>
      </c>
      <c r="E164" s="3">
        <v>41.609000000000002</v>
      </c>
      <c r="F164" s="3">
        <v>0.12</v>
      </c>
      <c r="G164" s="3">
        <v>944.029</v>
      </c>
      <c r="H164" s="3">
        <v>1650.5540000000001</v>
      </c>
      <c r="I164" s="3">
        <f>ROUND(IF(B164&lt;=Thresholds!$B$2,1-(B164/Thresholds!$B$2)*0.24,IF(B164&lt;=Thresholds!$D$2,0.75-((B164-Thresholds!$C$2)/(Thresholds!$D$2-Thresholds!$C$2))*0.249,IF(B164&lt;=Thresholds!$F$2,0.499-((B164-Thresholds!$E$2)/(Thresholds!$F$2-Thresholds!$E$2))*0.279,MAX(0.02,0.2-((B164-Thresholds!$G$2)/(Thresholds!$H$2-Thresholds!$G$2))*0.18)))),3)</f>
        <v>0.82399999999999995</v>
      </c>
      <c r="J164" s="3">
        <f>ROUND(IF(C164&lt;=Thresholds!$B$3,1-(C164/Thresholds!$B$3)*0.24,IF(C164&lt;=Thresholds!$D$3,0.75-((C164-Thresholds!$C$3)/(Thresholds!$D$3-Thresholds!$C$3))*0.249,IF(C164&lt;=Thresholds!$F$3,0.499-((C164-Thresholds!$E$3)/(Thresholds!$F$3-Thresholds!$E$3))*0.279,MAX(0.02,0.2-((C164-Thresholds!$G$3)/(Thresholds!$H$3-Thresholds!$G$3))*0.18)))),3)</f>
        <v>0.86799999999999999</v>
      </c>
      <c r="K164" s="3">
        <f>ROUND(IF(D164&lt;=Thresholds!$B$4,1-(D164/Thresholds!$B$4)*0.24,IF(D164&lt;=Thresholds!$D$4,0.75-((D164-Thresholds!$C$4)/(Thresholds!$D$4-Thresholds!$C$4))*0.249,IF(D164&lt;=Thresholds!$F$4,0.499-((D164-Thresholds!$E$4)/(Thresholds!$F$4-Thresholds!$E$4))*0.279,MAX(0.02,0.2-((D164-Thresholds!$G$4)/(Thresholds!$H$4-Thresholds!$G$4))*0.18)))),3)</f>
        <v>0.81299999999999994</v>
      </c>
      <c r="L164" s="3">
        <f>ROUND(IF(E164&lt;=Thresholds!$B$5,1-(E164/Thresholds!$B$5)*0.24,IF(E164&lt;=Thresholds!$D$5,0.75-((E164-Thresholds!$C$5)/(Thresholds!$D$5-Thresholds!$C$5))*0.249,IF(E164&lt;=Thresholds!$F$5,0.499-((E164-Thresholds!$E$5)/(Thresholds!$F$5-Thresholds!$E$5))*0.279,MAX(0.02,0.2-((E164-Thresholds!$G$5)/(Thresholds!$H$5-Thresholds!$G$5))*0.18)))),3)</f>
        <v>0.8</v>
      </c>
      <c r="M164" s="3">
        <f>ROUND(IF(F164&lt;=Thresholds!$B$6,1-(F164/Thresholds!$B$6)*0.24,IF(F164&lt;=Thresholds!$D$6,0.75-((F164-Thresholds!$C$6)/(Thresholds!$D$6-Thresholds!$C$6))*0.249,IF(F164&lt;=Thresholds!$F$6,0.499-((F164-Thresholds!$E$6)/(Thresholds!$F$6-Thresholds!$E$6))*0.279,MAX(0.02,0.2-((F164-Thresholds!$G$6)/(Thresholds!$H$6-Thresholds!$G$6))*0.18)))),3)</f>
        <v>0.97099999999999997</v>
      </c>
      <c r="N164" s="3">
        <f>ROUND(IF(G164&lt;=Thresholds!$B$7,1-(G164/Thresholds!$B$7)*0.24,IF(G164&lt;=Thresholds!$D$7,0.75-((G164-Thresholds!$C$7)/(Thresholds!$D$7-Thresholds!$C$7))*0.249,IF(G164&lt;=Thresholds!$F$7,0.499-((G164-Thresholds!$E$7)/(Thresholds!$F$7-Thresholds!$E$7))*0.279,MAX(0.02,0.2-((G164-Thresholds!$G$7)/(Thresholds!$H$7-Thresholds!$G$7))*0.18)))),3)</f>
        <v>0.373</v>
      </c>
      <c r="O164" s="3">
        <f>ROUND(IF(H164&lt;=Thresholds!$B$8,1-(H164/Thresholds!$B$8)*0.24,IF(H164&lt;=Thresholds!$D$8,0.75-((H164-Thresholds!$C$8)/(Thresholds!$D$8-Thresholds!$C$8))*0.249,IF(H164&lt;=Thresholds!$F$8,0.499-((H164-Thresholds!$E$8)/(Thresholds!$F$8-Thresholds!$E$8))*0.279,MAX(0.02,0.2-((H164-Thresholds!$G$8)/(Thresholds!$H$8-Thresholds!$G$8))*0.18)))),3)</f>
        <v>0.84199999999999997</v>
      </c>
      <c r="P164" s="3">
        <f t="shared" si="6"/>
        <v>0.373</v>
      </c>
      <c r="Q164" t="str">
        <f t="shared" si="7"/>
        <v>Poor</v>
      </c>
      <c r="R164" s="4">
        <f t="shared" si="8"/>
        <v>0</v>
      </c>
      <c r="S164" t="str">
        <f>IF(AND(F164&gt;=10,F164&lt;=35,P164&gt;0.5),"ERROR_C164H164_POOR_CAP","OK")</f>
        <v>OK</v>
      </c>
    </row>
    <row r="165" spans="1:19">
      <c r="A165" t="s">
        <v>182</v>
      </c>
      <c r="B165" s="3">
        <v>17.192</v>
      </c>
      <c r="C165" s="3">
        <v>100.512</v>
      </c>
      <c r="D165" s="3">
        <v>280.36399999999998</v>
      </c>
      <c r="E165" s="3">
        <v>30.42</v>
      </c>
      <c r="F165" s="3">
        <v>0.77900000000000003</v>
      </c>
      <c r="G165" s="3">
        <v>60.402999999999999</v>
      </c>
      <c r="H165" s="3">
        <v>1319.3009999999999</v>
      </c>
      <c r="I165" s="3">
        <f>ROUND(IF(B165&lt;=Thresholds!$B$2,1-(B165/Thresholds!$B$2)*0.24,IF(B165&lt;=Thresholds!$D$2,0.75-((B165-Thresholds!$C$2)/(Thresholds!$D$2-Thresholds!$C$2))*0.249,IF(B165&lt;=Thresholds!$F$2,0.499-((B165-Thresholds!$E$2)/(Thresholds!$F$2-Thresholds!$E$2))*0.279,MAX(0.02,0.2-((B165-Thresholds!$G$2)/(Thresholds!$H$2-Thresholds!$G$2))*0.18)))),3)</f>
        <v>0.95899999999999996</v>
      </c>
      <c r="J165" s="3">
        <f>ROUND(IF(C165&lt;=Thresholds!$B$3,1-(C165/Thresholds!$B$3)*0.24,IF(C165&lt;=Thresholds!$D$3,0.75-((C165-Thresholds!$C$3)/(Thresholds!$D$3-Thresholds!$C$3))*0.249,IF(C165&lt;=Thresholds!$F$3,0.499-((C165-Thresholds!$E$3)/(Thresholds!$F$3-Thresholds!$E$3))*0.279,MAX(0.02,0.2-((C165-Thresholds!$G$3)/(Thresholds!$H$3-Thresholds!$G$3))*0.18)))),3)</f>
        <v>0.79900000000000004</v>
      </c>
      <c r="K165" s="3">
        <f>ROUND(IF(D165&lt;=Thresholds!$B$4,1-(D165/Thresholds!$B$4)*0.24,IF(D165&lt;=Thresholds!$D$4,0.75-((D165-Thresholds!$C$4)/(Thresholds!$D$4-Thresholds!$C$4))*0.249,IF(D165&lt;=Thresholds!$F$4,0.499-((D165-Thresholds!$E$4)/(Thresholds!$F$4-Thresholds!$E$4))*0.279,MAX(0.02,0.2-((D165-Thresholds!$G$4)/(Thresholds!$H$4-Thresholds!$G$4))*0.18)))),3)</f>
        <v>0.35399999999999998</v>
      </c>
      <c r="L165" s="3">
        <f>ROUND(IF(E165&lt;=Thresholds!$B$5,1-(E165/Thresholds!$B$5)*0.24,IF(E165&lt;=Thresholds!$D$5,0.75-((E165-Thresholds!$C$5)/(Thresholds!$D$5-Thresholds!$C$5))*0.249,IF(E165&lt;=Thresholds!$F$5,0.499-((E165-Thresholds!$E$5)/(Thresholds!$F$5-Thresholds!$E$5))*0.279,MAX(0.02,0.2-((E165-Thresholds!$G$5)/(Thresholds!$H$5-Thresholds!$G$5))*0.18)))),3)</f>
        <v>0.85399999999999998</v>
      </c>
      <c r="M165" s="3">
        <f>ROUND(IF(F165&lt;=Thresholds!$B$6,1-(F165/Thresholds!$B$6)*0.24,IF(F165&lt;=Thresholds!$D$6,0.75-((F165-Thresholds!$C$6)/(Thresholds!$D$6-Thresholds!$C$6))*0.249,IF(F165&lt;=Thresholds!$F$6,0.499-((F165-Thresholds!$E$6)/(Thresholds!$F$6-Thresholds!$E$6))*0.279,MAX(0.02,0.2-((F165-Thresholds!$G$6)/(Thresholds!$H$6-Thresholds!$G$6))*0.18)))),3)</f>
        <v>0.81299999999999994</v>
      </c>
      <c r="N165" s="3">
        <f>ROUND(IF(G165&lt;=Thresholds!$B$7,1-(G165/Thresholds!$B$7)*0.24,IF(G165&lt;=Thresholds!$D$7,0.75-((G165-Thresholds!$C$7)/(Thresholds!$D$7-Thresholds!$C$7))*0.249,IF(G165&lt;=Thresholds!$F$7,0.499-((G165-Thresholds!$E$7)/(Thresholds!$F$7-Thresholds!$E$7))*0.279,MAX(0.02,0.2-((G165-Thresholds!$G$7)/(Thresholds!$H$7-Thresholds!$G$7))*0.18)))),3)</f>
        <v>0.95899999999999996</v>
      </c>
      <c r="O165" s="3">
        <f>ROUND(IF(H165&lt;=Thresholds!$B$8,1-(H165/Thresholds!$B$8)*0.24,IF(H165&lt;=Thresholds!$D$8,0.75-((H165-Thresholds!$C$8)/(Thresholds!$D$8-Thresholds!$C$8))*0.249,IF(H165&lt;=Thresholds!$F$8,0.499-((H165-Thresholds!$E$8)/(Thresholds!$F$8-Thresholds!$E$8))*0.279,MAX(0.02,0.2-((H165-Thresholds!$G$8)/(Thresholds!$H$8-Thresholds!$G$8))*0.18)))),3)</f>
        <v>0.873</v>
      </c>
      <c r="P165" s="3">
        <f t="shared" si="6"/>
        <v>0.35399999999999998</v>
      </c>
      <c r="Q165" t="str">
        <f t="shared" si="7"/>
        <v>Poor</v>
      </c>
      <c r="R165" s="4">
        <f t="shared" si="8"/>
        <v>0</v>
      </c>
      <c r="S165" t="str">
        <f>IF(AND(F165&gt;=10,F165&lt;=35,P165&gt;0.5),"ERROR_C165H165_POOR_CAP","OK")</f>
        <v>OK</v>
      </c>
    </row>
    <row r="166" spans="1:19">
      <c r="A166" t="s">
        <v>183</v>
      </c>
      <c r="B166" s="3">
        <v>19.536000000000001</v>
      </c>
      <c r="C166" s="3">
        <v>24.771000000000001</v>
      </c>
      <c r="D166" s="3">
        <v>23.173999999999999</v>
      </c>
      <c r="E166" s="3">
        <v>36.192999999999998</v>
      </c>
      <c r="F166" s="3">
        <v>0.379</v>
      </c>
      <c r="G166" s="3">
        <v>330.351</v>
      </c>
      <c r="H166" s="3">
        <v>2250.4490000000001</v>
      </c>
      <c r="I166" s="3">
        <f>ROUND(IF(B166&lt;=Thresholds!$B$2,1-(B166/Thresholds!$B$2)*0.24,IF(B166&lt;=Thresholds!$D$2,0.75-((B166-Thresholds!$C$2)/(Thresholds!$D$2-Thresholds!$C$2))*0.249,IF(B166&lt;=Thresholds!$F$2,0.499-((B166-Thresholds!$E$2)/(Thresholds!$F$2-Thresholds!$E$2))*0.279,MAX(0.02,0.2-((B166-Thresholds!$G$2)/(Thresholds!$H$2-Thresholds!$G$2))*0.18)))),3)</f>
        <v>0.95299999999999996</v>
      </c>
      <c r="J166" s="3">
        <f>ROUND(IF(C166&lt;=Thresholds!$B$3,1-(C166/Thresholds!$B$3)*0.24,IF(C166&lt;=Thresholds!$D$3,0.75-((C166-Thresholds!$C$3)/(Thresholds!$D$3-Thresholds!$C$3))*0.249,IF(C166&lt;=Thresholds!$F$3,0.499-((C166-Thresholds!$E$3)/(Thresholds!$F$3-Thresholds!$E$3))*0.279,MAX(0.02,0.2-((C166-Thresholds!$G$3)/(Thresholds!$H$3-Thresholds!$G$3))*0.18)))),3)</f>
        <v>0.95</v>
      </c>
      <c r="K166" s="3">
        <f>ROUND(IF(D166&lt;=Thresholds!$B$4,1-(D166/Thresholds!$B$4)*0.24,IF(D166&lt;=Thresholds!$D$4,0.75-((D166-Thresholds!$C$4)/(Thresholds!$D$4-Thresholds!$C$4))*0.249,IF(D166&lt;=Thresholds!$F$4,0.499-((D166-Thresholds!$E$4)/(Thresholds!$F$4-Thresholds!$E$4))*0.279,MAX(0.02,0.2-((D166-Thresholds!$G$4)/(Thresholds!$H$4-Thresholds!$G$4))*0.18)))),3)</f>
        <v>0.91400000000000003</v>
      </c>
      <c r="L166" s="3">
        <f>ROUND(IF(E166&lt;=Thresholds!$B$5,1-(E166/Thresholds!$B$5)*0.24,IF(E166&lt;=Thresholds!$D$5,0.75-((E166-Thresholds!$C$5)/(Thresholds!$D$5-Thresholds!$C$5))*0.249,IF(E166&lt;=Thresholds!$F$5,0.499-((E166-Thresholds!$E$5)/(Thresholds!$F$5-Thresholds!$E$5))*0.279,MAX(0.02,0.2-((E166-Thresholds!$G$5)/(Thresholds!$H$5-Thresholds!$G$5))*0.18)))),3)</f>
        <v>0.82599999999999996</v>
      </c>
      <c r="M166" s="3">
        <f>ROUND(IF(F166&lt;=Thresholds!$B$6,1-(F166/Thresholds!$B$6)*0.24,IF(F166&lt;=Thresholds!$D$6,0.75-((F166-Thresholds!$C$6)/(Thresholds!$D$6-Thresholds!$C$6))*0.249,IF(F166&lt;=Thresholds!$F$6,0.499-((F166-Thresholds!$E$6)/(Thresholds!$F$6-Thresholds!$E$6))*0.279,MAX(0.02,0.2-((F166-Thresholds!$G$6)/(Thresholds!$H$6-Thresholds!$G$6))*0.18)))),3)</f>
        <v>0.90900000000000003</v>
      </c>
      <c r="N166" s="3">
        <f>ROUND(IF(G166&lt;=Thresholds!$B$7,1-(G166/Thresholds!$B$7)*0.24,IF(G166&lt;=Thresholds!$D$7,0.75-((G166-Thresholds!$C$7)/(Thresholds!$D$7-Thresholds!$C$7))*0.249,IF(G166&lt;=Thresholds!$F$7,0.499-((G166-Thresholds!$E$7)/(Thresholds!$F$7-Thresholds!$E$7))*0.279,MAX(0.02,0.2-((G166-Thresholds!$G$7)/(Thresholds!$H$7-Thresholds!$G$7))*0.18)))),3)</f>
        <v>0.77300000000000002</v>
      </c>
      <c r="O166" s="3">
        <f>ROUND(IF(H166&lt;=Thresholds!$B$8,1-(H166/Thresholds!$B$8)*0.24,IF(H166&lt;=Thresholds!$D$8,0.75-((H166-Thresholds!$C$8)/(Thresholds!$D$8-Thresholds!$C$8))*0.249,IF(H166&lt;=Thresholds!$F$8,0.499-((H166-Thresholds!$E$8)/(Thresholds!$F$8-Thresholds!$E$8))*0.279,MAX(0.02,0.2-((H166-Thresholds!$G$8)/(Thresholds!$H$8-Thresholds!$G$8))*0.18)))),3)</f>
        <v>0.78400000000000003</v>
      </c>
      <c r="P166" s="3">
        <f t="shared" si="6"/>
        <v>0.77300000000000002</v>
      </c>
      <c r="Q166" t="str">
        <f t="shared" si="7"/>
        <v>Healthy</v>
      </c>
      <c r="R166" s="4">
        <f t="shared" si="8"/>
        <v>1</v>
      </c>
      <c r="S166" t="str">
        <f>IF(AND(F166&gt;=10,F166&lt;=35,P166&gt;0.5),"ERROR_C166H166_POOR_CAP","OK")</f>
        <v>OK</v>
      </c>
    </row>
    <row r="167" spans="1:19">
      <c r="A167" t="s">
        <v>184</v>
      </c>
      <c r="B167" s="3">
        <v>12.492000000000001</v>
      </c>
      <c r="C167" s="3">
        <v>28.378</v>
      </c>
      <c r="D167" s="3">
        <v>62.305</v>
      </c>
      <c r="E167" s="3">
        <v>15.536</v>
      </c>
      <c r="F167" s="3">
        <v>0.64400000000000002</v>
      </c>
      <c r="G167" s="3">
        <v>221.797</v>
      </c>
      <c r="H167" s="3">
        <v>3461.84</v>
      </c>
      <c r="I167" s="3">
        <f>ROUND(IF(B167&lt;=Thresholds!$B$2,1-(B167/Thresholds!$B$2)*0.24,IF(B167&lt;=Thresholds!$D$2,0.75-((B167-Thresholds!$C$2)/(Thresholds!$D$2-Thresholds!$C$2))*0.249,IF(B167&lt;=Thresholds!$F$2,0.499-((B167-Thresholds!$E$2)/(Thresholds!$F$2-Thresholds!$E$2))*0.279,MAX(0.02,0.2-((B167-Thresholds!$G$2)/(Thresholds!$H$2-Thresholds!$G$2))*0.18)))),3)</f>
        <v>0.97</v>
      </c>
      <c r="J167" s="3">
        <f>ROUND(IF(C167&lt;=Thresholds!$B$3,1-(C167/Thresholds!$B$3)*0.24,IF(C167&lt;=Thresholds!$D$3,0.75-((C167-Thresholds!$C$3)/(Thresholds!$D$3-Thresholds!$C$3))*0.249,IF(C167&lt;=Thresholds!$F$3,0.499-((C167-Thresholds!$E$3)/(Thresholds!$F$3-Thresholds!$E$3))*0.279,MAX(0.02,0.2-((C167-Thresholds!$G$3)/(Thresholds!$H$3-Thresholds!$G$3))*0.18)))),3)</f>
        <v>0.94299999999999995</v>
      </c>
      <c r="K167" s="3">
        <f>ROUND(IF(D167&lt;=Thresholds!$B$4,1-(D167/Thresholds!$B$4)*0.24,IF(D167&lt;=Thresholds!$D$4,0.75-((D167-Thresholds!$C$4)/(Thresholds!$D$4-Thresholds!$C$4))*0.249,IF(D167&lt;=Thresholds!$F$4,0.499-((D167-Thresholds!$E$4)/(Thresholds!$F$4-Thresholds!$E$4))*0.279,MAX(0.02,0.2-((D167-Thresholds!$G$4)/(Thresholds!$H$4-Thresholds!$G$4))*0.18)))),3)</f>
        <v>0.77</v>
      </c>
      <c r="L167" s="3">
        <f>ROUND(IF(E167&lt;=Thresholds!$B$5,1-(E167/Thresholds!$B$5)*0.24,IF(E167&lt;=Thresholds!$D$5,0.75-((E167-Thresholds!$C$5)/(Thresholds!$D$5-Thresholds!$C$5))*0.249,IF(E167&lt;=Thresholds!$F$5,0.499-((E167-Thresholds!$E$5)/(Thresholds!$F$5-Thresholds!$E$5))*0.279,MAX(0.02,0.2-((E167-Thresholds!$G$5)/(Thresholds!$H$5-Thresholds!$G$5))*0.18)))),3)</f>
        <v>0.92500000000000004</v>
      </c>
      <c r="M167" s="3">
        <f>ROUND(IF(F167&lt;=Thresholds!$B$6,1-(F167/Thresholds!$B$6)*0.24,IF(F167&lt;=Thresholds!$D$6,0.75-((F167-Thresholds!$C$6)/(Thresholds!$D$6-Thresholds!$C$6))*0.249,IF(F167&lt;=Thresholds!$F$6,0.499-((F167-Thresholds!$E$6)/(Thresholds!$F$6-Thresholds!$E$6))*0.279,MAX(0.02,0.2-((F167-Thresholds!$G$6)/(Thresholds!$H$6-Thresholds!$G$6))*0.18)))),3)</f>
        <v>0.84499999999999997</v>
      </c>
      <c r="N167" s="3">
        <f>ROUND(IF(G167&lt;=Thresholds!$B$7,1-(G167/Thresholds!$B$7)*0.24,IF(G167&lt;=Thresholds!$D$7,0.75-((G167-Thresholds!$C$7)/(Thresholds!$D$7-Thresholds!$C$7))*0.249,IF(G167&lt;=Thresholds!$F$7,0.499-((G167-Thresholds!$E$7)/(Thresholds!$F$7-Thresholds!$E$7))*0.279,MAX(0.02,0.2-((G167-Thresholds!$G$7)/(Thresholds!$H$7-Thresholds!$G$7))*0.18)))),3)</f>
        <v>0.84799999999999998</v>
      </c>
      <c r="O167" s="3">
        <f>ROUND(IF(H167&lt;=Thresholds!$B$8,1-(H167/Thresholds!$B$8)*0.24,IF(H167&lt;=Thresholds!$D$8,0.75-((H167-Thresholds!$C$8)/(Thresholds!$D$8-Thresholds!$C$8))*0.249,IF(H167&lt;=Thresholds!$F$8,0.499-((H167-Thresholds!$E$8)/(Thresholds!$F$8-Thresholds!$E$8))*0.279,MAX(0.02,0.2-((H167-Thresholds!$G$8)/(Thresholds!$H$8-Thresholds!$G$8))*0.18)))),3)</f>
        <v>0.59</v>
      </c>
      <c r="P167" s="3">
        <f t="shared" si="6"/>
        <v>0.59</v>
      </c>
      <c r="Q167" t="str">
        <f t="shared" si="7"/>
        <v>Moderate</v>
      </c>
      <c r="R167" s="4">
        <f t="shared" si="8"/>
        <v>1</v>
      </c>
      <c r="S167" t="str">
        <f>IF(AND(F167&gt;=10,F167&lt;=35,P167&gt;0.5),"ERROR_C167H167_POOR_CAP","OK")</f>
        <v>OK</v>
      </c>
    </row>
    <row r="168" spans="1:19">
      <c r="A168" t="s">
        <v>185</v>
      </c>
      <c r="B168" s="3">
        <v>19.648</v>
      </c>
      <c r="C168" s="3">
        <v>81.096000000000004</v>
      </c>
      <c r="D168" s="3">
        <v>47.749000000000002</v>
      </c>
      <c r="E168" s="3">
        <v>31.244</v>
      </c>
      <c r="F168" s="3">
        <v>10.709</v>
      </c>
      <c r="G168" s="3">
        <v>204.90299999999999</v>
      </c>
      <c r="H168" s="3">
        <v>3477.0439999999999</v>
      </c>
      <c r="I168" s="3">
        <f>ROUND(IF(B168&lt;=Thresholds!$B$2,1-(B168/Thresholds!$B$2)*0.24,IF(B168&lt;=Thresholds!$D$2,0.75-((B168-Thresholds!$C$2)/(Thresholds!$D$2-Thresholds!$C$2))*0.249,IF(B168&lt;=Thresholds!$F$2,0.499-((B168-Thresholds!$E$2)/(Thresholds!$F$2-Thresholds!$E$2))*0.279,MAX(0.02,0.2-((B168-Thresholds!$G$2)/(Thresholds!$H$2-Thresholds!$G$2))*0.18)))),3)</f>
        <v>0.95299999999999996</v>
      </c>
      <c r="J168" s="3">
        <f>ROUND(IF(C168&lt;=Thresholds!$B$3,1-(C168/Thresholds!$B$3)*0.24,IF(C168&lt;=Thresholds!$D$3,0.75-((C168-Thresholds!$C$3)/(Thresholds!$D$3-Thresholds!$C$3))*0.249,IF(C168&lt;=Thresholds!$F$3,0.499-((C168-Thresholds!$E$3)/(Thresholds!$F$3-Thresholds!$E$3))*0.279,MAX(0.02,0.2-((C168-Thresholds!$G$3)/(Thresholds!$H$3-Thresholds!$G$3))*0.18)))),3)</f>
        <v>0.83799999999999997</v>
      </c>
      <c r="K168" s="3">
        <f>ROUND(IF(D168&lt;=Thresholds!$B$4,1-(D168/Thresholds!$B$4)*0.24,IF(D168&lt;=Thresholds!$D$4,0.75-((D168-Thresholds!$C$4)/(Thresholds!$D$4-Thresholds!$C$4))*0.249,IF(D168&lt;=Thresholds!$F$4,0.499-((D168-Thresholds!$E$4)/(Thresholds!$F$4-Thresholds!$E$4))*0.279,MAX(0.02,0.2-((D168-Thresholds!$G$4)/(Thresholds!$H$4-Thresholds!$G$4))*0.18)))),3)</f>
        <v>0.82399999999999995</v>
      </c>
      <c r="L168" s="3">
        <f>ROUND(IF(E168&lt;=Thresholds!$B$5,1-(E168/Thresholds!$B$5)*0.24,IF(E168&lt;=Thresholds!$D$5,0.75-((E168-Thresholds!$C$5)/(Thresholds!$D$5-Thresholds!$C$5))*0.249,IF(E168&lt;=Thresholds!$F$5,0.499-((E168-Thresholds!$E$5)/(Thresholds!$F$5-Thresholds!$E$5))*0.279,MAX(0.02,0.2-((E168-Thresholds!$G$5)/(Thresholds!$H$5-Thresholds!$G$5))*0.18)))),3)</f>
        <v>0.85</v>
      </c>
      <c r="M168" s="3">
        <f>ROUND(IF(F168&lt;=Thresholds!$B$6,1-(F168/Thresholds!$B$6)*0.24,IF(F168&lt;=Thresholds!$D$6,0.75-((F168-Thresholds!$C$6)/(Thresholds!$D$6-Thresholds!$C$6))*0.249,IF(F168&lt;=Thresholds!$F$6,0.499-((F168-Thresholds!$E$6)/(Thresholds!$F$6-Thresholds!$E$6))*0.279,MAX(0.02,0.2-((F168-Thresholds!$G$6)/(Thresholds!$H$6-Thresholds!$G$6))*0.18)))),3)</f>
        <v>0.49099999999999999</v>
      </c>
      <c r="N168" s="3">
        <f>ROUND(IF(G168&lt;=Thresholds!$B$7,1-(G168/Thresholds!$B$7)*0.24,IF(G168&lt;=Thresholds!$D$7,0.75-((G168-Thresholds!$C$7)/(Thresholds!$D$7-Thresholds!$C$7))*0.249,IF(G168&lt;=Thresholds!$F$7,0.499-((G168-Thresholds!$E$7)/(Thresholds!$F$7-Thresholds!$E$7))*0.279,MAX(0.02,0.2-((G168-Thresholds!$G$7)/(Thresholds!$H$7-Thresholds!$G$7))*0.18)))),3)</f>
        <v>0.85899999999999999</v>
      </c>
      <c r="O168" s="3">
        <f>ROUND(IF(H168&lt;=Thresholds!$B$8,1-(H168/Thresholds!$B$8)*0.24,IF(H168&lt;=Thresholds!$D$8,0.75-((H168-Thresholds!$C$8)/(Thresholds!$D$8-Thresholds!$C$8))*0.249,IF(H168&lt;=Thresholds!$F$8,0.499-((H168-Thresholds!$E$8)/(Thresholds!$F$8-Thresholds!$E$8))*0.279,MAX(0.02,0.2-((H168-Thresholds!$G$8)/(Thresholds!$H$8-Thresholds!$G$8))*0.18)))),3)</f>
        <v>0.58799999999999997</v>
      </c>
      <c r="P168" s="3">
        <f t="shared" si="6"/>
        <v>0.49099999999999999</v>
      </c>
      <c r="Q168" t="str">
        <f t="shared" si="7"/>
        <v>Poor</v>
      </c>
      <c r="R168" s="4">
        <f t="shared" si="8"/>
        <v>0</v>
      </c>
      <c r="S168" t="str">
        <f>IF(AND(F168&gt;=10,F168&lt;=35,P168&gt;0.5),"ERROR_C168H168_POOR_CAP","OK")</f>
        <v>OK</v>
      </c>
    </row>
    <row r="169" spans="1:19">
      <c r="A169" t="s">
        <v>186</v>
      </c>
      <c r="B169" s="3">
        <v>59.353000000000002</v>
      </c>
      <c r="C169" s="3">
        <v>76.463999999999999</v>
      </c>
      <c r="D169" s="3">
        <v>5.12</v>
      </c>
      <c r="E169" s="3">
        <v>44.726999999999997</v>
      </c>
      <c r="F169" s="3">
        <v>0.56799999999999995</v>
      </c>
      <c r="G169" s="3">
        <v>230.934</v>
      </c>
      <c r="H169" s="3">
        <v>12449.534</v>
      </c>
      <c r="I169" s="3">
        <f>ROUND(IF(B169&lt;=Thresholds!$B$2,1-(B169/Thresholds!$B$2)*0.24,IF(B169&lt;=Thresholds!$D$2,0.75-((B169-Thresholds!$C$2)/(Thresholds!$D$2-Thresholds!$C$2))*0.249,IF(B169&lt;=Thresholds!$F$2,0.499-((B169-Thresholds!$E$2)/(Thresholds!$F$2-Thresholds!$E$2))*0.279,MAX(0.02,0.2-((B169-Thresholds!$G$2)/(Thresholds!$H$2-Thresholds!$G$2))*0.18)))),3)</f>
        <v>0.85799999999999998</v>
      </c>
      <c r="J169" s="3">
        <f>ROUND(IF(C169&lt;=Thresholds!$B$3,1-(C169/Thresholds!$B$3)*0.24,IF(C169&lt;=Thresholds!$D$3,0.75-((C169-Thresholds!$C$3)/(Thresholds!$D$3-Thresholds!$C$3))*0.249,IF(C169&lt;=Thresholds!$F$3,0.499-((C169-Thresholds!$E$3)/(Thresholds!$F$3-Thresholds!$E$3))*0.279,MAX(0.02,0.2-((C169-Thresholds!$G$3)/(Thresholds!$H$3-Thresholds!$G$3))*0.18)))),3)</f>
        <v>0.84699999999999998</v>
      </c>
      <c r="K169" s="3">
        <f>ROUND(IF(D169&lt;=Thresholds!$B$4,1-(D169/Thresholds!$B$4)*0.24,IF(D169&lt;=Thresholds!$D$4,0.75-((D169-Thresholds!$C$4)/(Thresholds!$D$4-Thresholds!$C$4))*0.249,IF(D169&lt;=Thresholds!$F$4,0.499-((D169-Thresholds!$E$4)/(Thresholds!$F$4-Thresholds!$E$4))*0.279,MAX(0.02,0.2-((D169-Thresholds!$G$4)/(Thresholds!$H$4-Thresholds!$G$4))*0.18)))),3)</f>
        <v>0.98099999999999998</v>
      </c>
      <c r="L169" s="3">
        <f>ROUND(IF(E169&lt;=Thresholds!$B$5,1-(E169/Thresholds!$B$5)*0.24,IF(E169&lt;=Thresholds!$D$5,0.75-((E169-Thresholds!$C$5)/(Thresholds!$D$5-Thresholds!$C$5))*0.249,IF(E169&lt;=Thresholds!$F$5,0.499-((E169-Thresholds!$E$5)/(Thresholds!$F$5-Thresholds!$E$5))*0.279,MAX(0.02,0.2-((E169-Thresholds!$G$5)/(Thresholds!$H$5-Thresholds!$G$5))*0.18)))),3)</f>
        <v>0.78500000000000003</v>
      </c>
      <c r="M169" s="3">
        <f>ROUND(IF(F169&lt;=Thresholds!$B$6,1-(F169/Thresholds!$B$6)*0.24,IF(F169&lt;=Thresholds!$D$6,0.75-((F169-Thresholds!$C$6)/(Thresholds!$D$6-Thresholds!$C$6))*0.249,IF(F169&lt;=Thresholds!$F$6,0.499-((F169-Thresholds!$E$6)/(Thresholds!$F$6-Thresholds!$E$6))*0.279,MAX(0.02,0.2-((F169-Thresholds!$G$6)/(Thresholds!$H$6-Thresholds!$G$6))*0.18)))),3)</f>
        <v>0.86399999999999999</v>
      </c>
      <c r="N169" s="3">
        <f>ROUND(IF(G169&lt;=Thresholds!$B$7,1-(G169/Thresholds!$B$7)*0.24,IF(G169&lt;=Thresholds!$D$7,0.75-((G169-Thresholds!$C$7)/(Thresholds!$D$7-Thresholds!$C$7))*0.249,IF(G169&lt;=Thresholds!$F$7,0.499-((G169-Thresholds!$E$7)/(Thresholds!$F$7-Thresholds!$E$7))*0.279,MAX(0.02,0.2-((G169-Thresholds!$G$7)/(Thresholds!$H$7-Thresholds!$G$7))*0.18)))),3)</f>
        <v>0.84199999999999997</v>
      </c>
      <c r="O169" s="3">
        <f>ROUND(IF(H169&lt;=Thresholds!$B$8,1-(H169/Thresholds!$B$8)*0.24,IF(H169&lt;=Thresholds!$D$8,0.75-((H169-Thresholds!$C$8)/(Thresholds!$D$8-Thresholds!$C$8))*0.249,IF(H169&lt;=Thresholds!$F$8,0.499-((H169-Thresholds!$E$8)/(Thresholds!$F$8-Thresholds!$E$8))*0.279,MAX(0.02,0.2-((H169-Thresholds!$G$8)/(Thresholds!$H$8-Thresholds!$G$8))*0.18)))),3)</f>
        <v>0.24399999999999999</v>
      </c>
      <c r="P169" s="3">
        <f t="shared" si="6"/>
        <v>0.24399999999999999</v>
      </c>
      <c r="Q169" t="str">
        <f t="shared" si="7"/>
        <v>Poor</v>
      </c>
      <c r="R169" s="4">
        <f t="shared" si="8"/>
        <v>0</v>
      </c>
      <c r="S169" t="str">
        <f>IF(AND(F169&gt;=10,F169&lt;=35,P169&gt;0.5),"ERROR_C169H169_POOR_CAP","OK")</f>
        <v>OK</v>
      </c>
    </row>
    <row r="170" spans="1:19">
      <c r="A170" t="s">
        <v>187</v>
      </c>
      <c r="B170" s="3">
        <v>33.256</v>
      </c>
      <c r="C170" s="3">
        <v>14.319000000000001</v>
      </c>
      <c r="D170" s="3">
        <v>6.95</v>
      </c>
      <c r="E170" s="3">
        <v>23.381</v>
      </c>
      <c r="F170" s="3">
        <v>0.51</v>
      </c>
      <c r="G170" s="3">
        <v>85.337999999999994</v>
      </c>
      <c r="H170" s="3">
        <v>1565.818</v>
      </c>
      <c r="I170" s="3">
        <f>ROUND(IF(B170&lt;=Thresholds!$B$2,1-(B170/Thresholds!$B$2)*0.24,IF(B170&lt;=Thresholds!$D$2,0.75-((B170-Thresholds!$C$2)/(Thresholds!$D$2-Thresholds!$C$2))*0.249,IF(B170&lt;=Thresholds!$F$2,0.499-((B170-Thresholds!$E$2)/(Thresholds!$F$2-Thresholds!$E$2))*0.279,MAX(0.02,0.2-((B170-Thresholds!$G$2)/(Thresholds!$H$2-Thresholds!$G$2))*0.18)))),3)</f>
        <v>0.92</v>
      </c>
      <c r="J170" s="3">
        <f>ROUND(IF(C170&lt;=Thresholds!$B$3,1-(C170/Thresholds!$B$3)*0.24,IF(C170&lt;=Thresholds!$D$3,0.75-((C170-Thresholds!$C$3)/(Thresholds!$D$3-Thresholds!$C$3))*0.249,IF(C170&lt;=Thresholds!$F$3,0.499-((C170-Thresholds!$E$3)/(Thresholds!$F$3-Thresholds!$E$3))*0.279,MAX(0.02,0.2-((C170-Thresholds!$G$3)/(Thresholds!$H$3-Thresholds!$G$3))*0.18)))),3)</f>
        <v>0.97099999999999997</v>
      </c>
      <c r="K170" s="3">
        <f>ROUND(IF(D170&lt;=Thresholds!$B$4,1-(D170/Thresholds!$B$4)*0.24,IF(D170&lt;=Thresholds!$D$4,0.75-((D170-Thresholds!$C$4)/(Thresholds!$D$4-Thresholds!$C$4))*0.249,IF(D170&lt;=Thresholds!$F$4,0.499-((D170-Thresholds!$E$4)/(Thresholds!$F$4-Thresholds!$E$4))*0.279,MAX(0.02,0.2-((D170-Thresholds!$G$4)/(Thresholds!$H$4-Thresholds!$G$4))*0.18)))),3)</f>
        <v>0.97399999999999998</v>
      </c>
      <c r="L170" s="3">
        <f>ROUND(IF(E170&lt;=Thresholds!$B$5,1-(E170/Thresholds!$B$5)*0.24,IF(E170&lt;=Thresholds!$D$5,0.75-((E170-Thresholds!$C$5)/(Thresholds!$D$5-Thresholds!$C$5))*0.249,IF(E170&lt;=Thresholds!$F$5,0.499-((E170-Thresholds!$E$5)/(Thresholds!$F$5-Thresholds!$E$5))*0.279,MAX(0.02,0.2-((E170-Thresholds!$G$5)/(Thresholds!$H$5-Thresholds!$G$5))*0.18)))),3)</f>
        <v>0.88800000000000001</v>
      </c>
      <c r="M170" s="3">
        <f>ROUND(IF(F170&lt;=Thresholds!$B$6,1-(F170/Thresholds!$B$6)*0.24,IF(F170&lt;=Thresholds!$D$6,0.75-((F170-Thresholds!$C$6)/(Thresholds!$D$6-Thresholds!$C$6))*0.249,IF(F170&lt;=Thresholds!$F$6,0.499-((F170-Thresholds!$E$6)/(Thresholds!$F$6-Thresholds!$E$6))*0.279,MAX(0.02,0.2-((F170-Thresholds!$G$6)/(Thresholds!$H$6-Thresholds!$G$6))*0.18)))),3)</f>
        <v>0.878</v>
      </c>
      <c r="N170" s="3">
        <f>ROUND(IF(G170&lt;=Thresholds!$B$7,1-(G170/Thresholds!$B$7)*0.24,IF(G170&lt;=Thresholds!$D$7,0.75-((G170-Thresholds!$C$7)/(Thresholds!$D$7-Thresholds!$C$7))*0.249,IF(G170&lt;=Thresholds!$F$7,0.499-((G170-Thresholds!$E$7)/(Thresholds!$F$7-Thresholds!$E$7))*0.279,MAX(0.02,0.2-((G170-Thresholds!$G$7)/(Thresholds!$H$7-Thresholds!$G$7))*0.18)))),3)</f>
        <v>0.94099999999999995</v>
      </c>
      <c r="O170" s="3">
        <f>ROUND(IF(H170&lt;=Thresholds!$B$8,1-(H170/Thresholds!$B$8)*0.24,IF(H170&lt;=Thresholds!$D$8,0.75-((H170-Thresholds!$C$8)/(Thresholds!$D$8-Thresholds!$C$8))*0.249,IF(H170&lt;=Thresholds!$F$8,0.499-((H170-Thresholds!$E$8)/(Thresholds!$F$8-Thresholds!$E$8))*0.279,MAX(0.02,0.2-((H170-Thresholds!$G$8)/(Thresholds!$H$8-Thresholds!$G$8))*0.18)))),3)</f>
        <v>0.85</v>
      </c>
      <c r="P170" s="3">
        <f t="shared" si="6"/>
        <v>0.85</v>
      </c>
      <c r="Q170" t="str">
        <f t="shared" si="7"/>
        <v>Healthy</v>
      </c>
      <c r="R170" s="4">
        <f t="shared" si="8"/>
        <v>1</v>
      </c>
      <c r="S170" t="str">
        <f>IF(AND(F170&gt;=10,F170&lt;=35,P170&gt;0.5),"ERROR_C170H170_POOR_CAP","OK")</f>
        <v>OK</v>
      </c>
    </row>
    <row r="171" spans="1:19">
      <c r="A171" t="s">
        <v>188</v>
      </c>
      <c r="B171" s="3">
        <v>370.30799999999999</v>
      </c>
      <c r="C171" s="3">
        <v>42.402000000000001</v>
      </c>
      <c r="D171" s="3">
        <v>69.61</v>
      </c>
      <c r="E171" s="3">
        <v>18.905000000000001</v>
      </c>
      <c r="F171" s="3">
        <v>0.42899999999999999</v>
      </c>
      <c r="G171" s="3">
        <v>270.42099999999999</v>
      </c>
      <c r="H171" s="3">
        <v>1348.078</v>
      </c>
      <c r="I171" s="3">
        <f>ROUND(IF(B171&lt;=Thresholds!$B$2,1-(B171/Thresholds!$B$2)*0.24,IF(B171&lt;=Thresholds!$D$2,0.75-((B171-Thresholds!$C$2)/(Thresholds!$D$2-Thresholds!$C$2))*0.249,IF(B171&lt;=Thresholds!$F$2,0.499-((B171-Thresholds!$E$2)/(Thresholds!$F$2-Thresholds!$E$2))*0.279,MAX(0.02,0.2-((B171-Thresholds!$G$2)/(Thresholds!$H$2-Thresholds!$G$2))*0.18)))),3)</f>
        <v>0.63800000000000001</v>
      </c>
      <c r="J171" s="3">
        <f>ROUND(IF(C171&lt;=Thresholds!$B$3,1-(C171/Thresholds!$B$3)*0.24,IF(C171&lt;=Thresholds!$D$3,0.75-((C171-Thresholds!$C$3)/(Thresholds!$D$3-Thresholds!$C$3))*0.249,IF(C171&lt;=Thresholds!$F$3,0.499-((C171-Thresholds!$E$3)/(Thresholds!$F$3-Thresholds!$E$3))*0.279,MAX(0.02,0.2-((C171-Thresholds!$G$3)/(Thresholds!$H$3-Thresholds!$G$3))*0.18)))),3)</f>
        <v>0.91500000000000004</v>
      </c>
      <c r="K171" s="3">
        <f>ROUND(IF(D171&lt;=Thresholds!$B$4,1-(D171/Thresholds!$B$4)*0.24,IF(D171&lt;=Thresholds!$D$4,0.75-((D171-Thresholds!$C$4)/(Thresholds!$D$4-Thresholds!$C$4))*0.249,IF(D171&lt;=Thresholds!$F$4,0.499-((D171-Thresholds!$E$4)/(Thresholds!$F$4-Thresholds!$E$4))*0.279,MAX(0.02,0.2-((D171-Thresholds!$G$4)/(Thresholds!$H$4-Thresholds!$G$4))*0.18)))),3)</f>
        <v>0.72399999999999998</v>
      </c>
      <c r="L171" s="3">
        <f>ROUND(IF(E171&lt;=Thresholds!$B$5,1-(E171/Thresholds!$B$5)*0.24,IF(E171&lt;=Thresholds!$D$5,0.75-((E171-Thresholds!$C$5)/(Thresholds!$D$5-Thresholds!$C$5))*0.249,IF(E171&lt;=Thresholds!$F$5,0.499-((E171-Thresholds!$E$5)/(Thresholds!$F$5-Thresholds!$E$5))*0.279,MAX(0.02,0.2-((E171-Thresholds!$G$5)/(Thresholds!$H$5-Thresholds!$G$5))*0.18)))),3)</f>
        <v>0.90900000000000003</v>
      </c>
      <c r="M171" s="3">
        <f>ROUND(IF(F171&lt;=Thresholds!$B$6,1-(F171/Thresholds!$B$6)*0.24,IF(F171&lt;=Thresholds!$D$6,0.75-((F171-Thresholds!$C$6)/(Thresholds!$D$6-Thresholds!$C$6))*0.249,IF(F171&lt;=Thresholds!$F$6,0.499-((F171-Thresholds!$E$6)/(Thresholds!$F$6-Thresholds!$E$6))*0.279,MAX(0.02,0.2-((F171-Thresholds!$G$6)/(Thresholds!$H$6-Thresholds!$G$6))*0.18)))),3)</f>
        <v>0.89700000000000002</v>
      </c>
      <c r="N171" s="3">
        <f>ROUND(IF(G171&lt;=Thresholds!$B$7,1-(G171/Thresholds!$B$7)*0.24,IF(G171&lt;=Thresholds!$D$7,0.75-((G171-Thresholds!$C$7)/(Thresholds!$D$7-Thresholds!$C$7))*0.249,IF(G171&lt;=Thresholds!$F$7,0.499-((G171-Thresholds!$E$7)/(Thresholds!$F$7-Thresholds!$E$7))*0.279,MAX(0.02,0.2-((G171-Thresholds!$G$7)/(Thresholds!$H$7-Thresholds!$G$7))*0.18)))),3)</f>
        <v>0.81499999999999995</v>
      </c>
      <c r="O171" s="3">
        <f>ROUND(IF(H171&lt;=Thresholds!$B$8,1-(H171/Thresholds!$B$8)*0.24,IF(H171&lt;=Thresholds!$D$8,0.75-((H171-Thresholds!$C$8)/(Thresholds!$D$8-Thresholds!$C$8))*0.249,IF(H171&lt;=Thresholds!$F$8,0.499-((H171-Thresholds!$E$8)/(Thresholds!$F$8-Thresholds!$E$8))*0.279,MAX(0.02,0.2-((H171-Thresholds!$G$8)/(Thresholds!$H$8-Thresholds!$G$8))*0.18)))),3)</f>
        <v>0.871</v>
      </c>
      <c r="P171" s="3">
        <f t="shared" si="6"/>
        <v>0.63800000000000001</v>
      </c>
      <c r="Q171" t="str">
        <f t="shared" si="7"/>
        <v>Moderate</v>
      </c>
      <c r="R171" s="4">
        <f t="shared" si="8"/>
        <v>1</v>
      </c>
      <c r="S171" t="str">
        <f>IF(AND(F171&gt;=10,F171&lt;=35,P171&gt;0.5),"ERROR_C171H171_POOR_CAP","OK")</f>
        <v>OK</v>
      </c>
    </row>
    <row r="172" spans="1:19">
      <c r="A172" t="s">
        <v>189</v>
      </c>
      <c r="B172" s="3">
        <v>14.196999999999999</v>
      </c>
      <c r="C172" s="3">
        <v>597.13400000000001</v>
      </c>
      <c r="D172" s="3">
        <v>26.971</v>
      </c>
      <c r="E172" s="3">
        <v>31.73</v>
      </c>
      <c r="F172" s="3">
        <v>0.28599999999999998</v>
      </c>
      <c r="G172" s="3">
        <v>305.21499999999997</v>
      </c>
      <c r="H172" s="3">
        <v>504.28699999999998</v>
      </c>
      <c r="I172" s="3">
        <f>ROUND(IF(B172&lt;=Thresholds!$B$2,1-(B172/Thresholds!$B$2)*0.24,IF(B172&lt;=Thresholds!$D$2,0.75-((B172-Thresholds!$C$2)/(Thresholds!$D$2-Thresholds!$C$2))*0.249,IF(B172&lt;=Thresholds!$F$2,0.499-((B172-Thresholds!$E$2)/(Thresholds!$F$2-Thresholds!$E$2))*0.279,MAX(0.02,0.2-((B172-Thresholds!$G$2)/(Thresholds!$H$2-Thresholds!$G$2))*0.18)))),3)</f>
        <v>0.96599999999999997</v>
      </c>
      <c r="J172" s="3">
        <f>ROUND(IF(C172&lt;=Thresholds!$B$3,1-(C172/Thresholds!$B$3)*0.24,IF(C172&lt;=Thresholds!$D$3,0.75-((C172-Thresholds!$C$3)/(Thresholds!$D$3-Thresholds!$C$3))*0.249,IF(C172&lt;=Thresholds!$F$3,0.499-((C172-Thresholds!$E$3)/(Thresholds!$F$3-Thresholds!$E$3))*0.279,MAX(0.02,0.2-((C172-Thresholds!$G$3)/(Thresholds!$H$3-Thresholds!$G$3))*0.18)))),3)</f>
        <v>0.40799999999999997</v>
      </c>
      <c r="K172" s="3">
        <f>ROUND(IF(D172&lt;=Thresholds!$B$4,1-(D172/Thresholds!$B$4)*0.24,IF(D172&lt;=Thresholds!$D$4,0.75-((D172-Thresholds!$C$4)/(Thresholds!$D$4-Thresholds!$C$4))*0.249,IF(D172&lt;=Thresholds!$F$4,0.499-((D172-Thresholds!$E$4)/(Thresholds!$F$4-Thresholds!$E$4))*0.279,MAX(0.02,0.2-((D172-Thresholds!$G$4)/(Thresholds!$H$4-Thresholds!$G$4))*0.18)))),3)</f>
        <v>0.9</v>
      </c>
      <c r="L172" s="3">
        <f>ROUND(IF(E172&lt;=Thresholds!$B$5,1-(E172/Thresholds!$B$5)*0.24,IF(E172&lt;=Thresholds!$D$5,0.75-((E172-Thresholds!$C$5)/(Thresholds!$D$5-Thresholds!$C$5))*0.249,IF(E172&lt;=Thresholds!$F$5,0.499-((E172-Thresholds!$E$5)/(Thresholds!$F$5-Thresholds!$E$5))*0.279,MAX(0.02,0.2-((E172-Thresholds!$G$5)/(Thresholds!$H$5-Thresholds!$G$5))*0.18)))),3)</f>
        <v>0.84799999999999998</v>
      </c>
      <c r="M172" s="3">
        <f>ROUND(IF(F172&lt;=Thresholds!$B$6,1-(F172/Thresholds!$B$6)*0.24,IF(F172&lt;=Thresholds!$D$6,0.75-((F172-Thresholds!$C$6)/(Thresholds!$D$6-Thresholds!$C$6))*0.249,IF(F172&lt;=Thresholds!$F$6,0.499-((F172-Thresholds!$E$6)/(Thresholds!$F$6-Thresholds!$E$6))*0.279,MAX(0.02,0.2-((F172-Thresholds!$G$6)/(Thresholds!$H$6-Thresholds!$G$6))*0.18)))),3)</f>
        <v>0.93100000000000005</v>
      </c>
      <c r="N172" s="3">
        <f>ROUND(IF(G172&lt;=Thresholds!$B$7,1-(G172/Thresholds!$B$7)*0.24,IF(G172&lt;=Thresholds!$D$7,0.75-((G172-Thresholds!$C$7)/(Thresholds!$D$7-Thresholds!$C$7))*0.249,IF(G172&lt;=Thresholds!$F$7,0.499-((G172-Thresholds!$E$7)/(Thresholds!$F$7-Thresholds!$E$7))*0.279,MAX(0.02,0.2-((G172-Thresholds!$G$7)/(Thresholds!$H$7-Thresholds!$G$7))*0.18)))),3)</f>
        <v>0.79100000000000004</v>
      </c>
      <c r="O172" s="3">
        <f>ROUND(IF(H172&lt;=Thresholds!$B$8,1-(H172/Thresholds!$B$8)*0.24,IF(H172&lt;=Thresholds!$D$8,0.75-((H172-Thresholds!$C$8)/(Thresholds!$D$8-Thresholds!$C$8))*0.249,IF(H172&lt;=Thresholds!$F$8,0.499-((H172-Thresholds!$E$8)/(Thresholds!$F$8-Thresholds!$E$8))*0.279,MAX(0.02,0.2-((H172-Thresholds!$G$8)/(Thresholds!$H$8-Thresholds!$G$8))*0.18)))),3)</f>
        <v>0.95199999999999996</v>
      </c>
      <c r="P172" s="3">
        <f t="shared" si="6"/>
        <v>0.40799999999999997</v>
      </c>
      <c r="Q172" t="str">
        <f t="shared" si="7"/>
        <v>Poor</v>
      </c>
      <c r="R172" s="4">
        <f t="shared" si="8"/>
        <v>0</v>
      </c>
      <c r="S172" t="str">
        <f>IF(AND(F172&gt;=10,F172&lt;=35,P172&gt;0.5),"ERROR_C172H172_POOR_CAP","OK")</f>
        <v>OK</v>
      </c>
    </row>
    <row r="173" spans="1:19">
      <c r="A173" t="s">
        <v>190</v>
      </c>
      <c r="B173" s="3">
        <v>23.033999999999999</v>
      </c>
      <c r="C173" s="3">
        <v>24.164999999999999</v>
      </c>
      <c r="D173" s="3">
        <v>209.59299999999999</v>
      </c>
      <c r="E173" s="3">
        <v>24.673999999999999</v>
      </c>
      <c r="F173" s="3">
        <v>0.88500000000000001</v>
      </c>
      <c r="G173" s="3">
        <v>182.876</v>
      </c>
      <c r="H173" s="3">
        <v>338.86700000000002</v>
      </c>
      <c r="I173" s="3">
        <f>ROUND(IF(B173&lt;=Thresholds!$B$2,1-(B173/Thresholds!$B$2)*0.24,IF(B173&lt;=Thresholds!$D$2,0.75-((B173-Thresholds!$C$2)/(Thresholds!$D$2-Thresholds!$C$2))*0.249,IF(B173&lt;=Thresholds!$F$2,0.499-((B173-Thresholds!$E$2)/(Thresholds!$F$2-Thresholds!$E$2))*0.279,MAX(0.02,0.2-((B173-Thresholds!$G$2)/(Thresholds!$H$2-Thresholds!$G$2))*0.18)))),3)</f>
        <v>0.94499999999999995</v>
      </c>
      <c r="J173" s="3">
        <f>ROUND(IF(C173&lt;=Thresholds!$B$3,1-(C173/Thresholds!$B$3)*0.24,IF(C173&lt;=Thresholds!$D$3,0.75-((C173-Thresholds!$C$3)/(Thresholds!$D$3-Thresholds!$C$3))*0.249,IF(C173&lt;=Thresholds!$F$3,0.499-((C173-Thresholds!$E$3)/(Thresholds!$F$3-Thresholds!$E$3))*0.279,MAX(0.02,0.2-((C173-Thresholds!$G$3)/(Thresholds!$H$3-Thresholds!$G$3))*0.18)))),3)</f>
        <v>0.95199999999999996</v>
      </c>
      <c r="K173" s="3">
        <f>ROUND(IF(D173&lt;=Thresholds!$B$4,1-(D173/Thresholds!$B$4)*0.24,IF(D173&lt;=Thresholds!$D$4,0.75-((D173-Thresholds!$C$4)/(Thresholds!$D$4-Thresholds!$C$4))*0.249,IF(D173&lt;=Thresholds!$F$4,0.499-((D173-Thresholds!$E$4)/(Thresholds!$F$4-Thresholds!$E$4))*0.279,MAX(0.02,0.2-((D173-Thresholds!$G$4)/(Thresholds!$H$4-Thresholds!$G$4))*0.18)))),3)</f>
        <v>0.27</v>
      </c>
      <c r="L173" s="3">
        <f>ROUND(IF(E173&lt;=Thresholds!$B$5,1-(E173/Thresholds!$B$5)*0.24,IF(E173&lt;=Thresholds!$D$5,0.75-((E173-Thresholds!$C$5)/(Thresholds!$D$5-Thresholds!$C$5))*0.249,IF(E173&lt;=Thresholds!$F$5,0.499-((E173-Thresholds!$E$5)/(Thresholds!$F$5-Thresholds!$E$5))*0.279,MAX(0.02,0.2-((E173-Thresholds!$G$5)/(Thresholds!$H$5-Thresholds!$G$5))*0.18)))),3)</f>
        <v>0.88200000000000001</v>
      </c>
      <c r="M173" s="3">
        <f>ROUND(IF(F173&lt;=Thresholds!$B$6,1-(F173/Thresholds!$B$6)*0.24,IF(F173&lt;=Thresholds!$D$6,0.75-((F173-Thresholds!$C$6)/(Thresholds!$D$6-Thresholds!$C$6))*0.249,IF(F173&lt;=Thresholds!$F$6,0.499-((F173-Thresholds!$E$6)/(Thresholds!$F$6-Thresholds!$E$6))*0.279,MAX(0.02,0.2-((F173-Thresholds!$G$6)/(Thresholds!$H$6-Thresholds!$G$6))*0.18)))),3)</f>
        <v>0.78800000000000003</v>
      </c>
      <c r="N173" s="3">
        <f>ROUND(IF(G173&lt;=Thresholds!$B$7,1-(G173/Thresholds!$B$7)*0.24,IF(G173&lt;=Thresholds!$D$7,0.75-((G173-Thresholds!$C$7)/(Thresholds!$D$7-Thresholds!$C$7))*0.249,IF(G173&lt;=Thresholds!$F$7,0.499-((G173-Thresholds!$E$7)/(Thresholds!$F$7-Thresholds!$E$7))*0.279,MAX(0.02,0.2-((G173-Thresholds!$G$7)/(Thresholds!$H$7-Thresholds!$G$7))*0.18)))),3)</f>
        <v>0.875</v>
      </c>
      <c r="O173" s="3">
        <f>ROUND(IF(H173&lt;=Thresholds!$B$8,1-(H173/Thresholds!$B$8)*0.24,IF(H173&lt;=Thresholds!$D$8,0.75-((H173-Thresholds!$C$8)/(Thresholds!$D$8-Thresholds!$C$8))*0.249,IF(H173&lt;=Thresholds!$F$8,0.499-((H173-Thresholds!$E$8)/(Thresholds!$F$8-Thresholds!$E$8))*0.279,MAX(0.02,0.2-((H173-Thresholds!$G$8)/(Thresholds!$H$8-Thresholds!$G$8))*0.18)))),3)</f>
        <v>0.96699999999999997</v>
      </c>
      <c r="P173" s="3">
        <f t="shared" si="6"/>
        <v>0.27</v>
      </c>
      <c r="Q173" t="str">
        <f t="shared" si="7"/>
        <v>Poor</v>
      </c>
      <c r="R173" s="4">
        <f t="shared" si="8"/>
        <v>0</v>
      </c>
      <c r="S173" t="str">
        <f>IF(AND(F173&gt;=10,F173&lt;=35,P173&gt;0.5),"ERROR_C173H173_POOR_CAP","OK")</f>
        <v>OK</v>
      </c>
    </row>
    <row r="174" spans="1:19">
      <c r="A174" t="s">
        <v>191</v>
      </c>
      <c r="B174" s="3">
        <v>25.439</v>
      </c>
      <c r="C174" s="3">
        <v>46.23</v>
      </c>
      <c r="D174" s="3">
        <v>6.3710000000000004</v>
      </c>
      <c r="E174" s="3">
        <v>26.007000000000001</v>
      </c>
      <c r="F174" s="3">
        <v>0.88800000000000001</v>
      </c>
      <c r="G174" s="3">
        <v>235.041</v>
      </c>
      <c r="H174" s="3">
        <v>1242.644</v>
      </c>
      <c r="I174" s="3">
        <f>ROUND(IF(B174&lt;=Thresholds!$B$2,1-(B174/Thresholds!$B$2)*0.24,IF(B174&lt;=Thresholds!$D$2,0.75-((B174-Thresholds!$C$2)/(Thresholds!$D$2-Thresholds!$C$2))*0.249,IF(B174&lt;=Thresholds!$F$2,0.499-((B174-Thresholds!$E$2)/(Thresholds!$F$2-Thresholds!$E$2))*0.279,MAX(0.02,0.2-((B174-Thresholds!$G$2)/(Thresholds!$H$2-Thresholds!$G$2))*0.18)))),3)</f>
        <v>0.93899999999999995</v>
      </c>
      <c r="J174" s="3">
        <f>ROUND(IF(C174&lt;=Thresholds!$B$3,1-(C174/Thresholds!$B$3)*0.24,IF(C174&lt;=Thresholds!$D$3,0.75-((C174-Thresholds!$C$3)/(Thresholds!$D$3-Thresholds!$C$3))*0.249,IF(C174&lt;=Thresholds!$F$3,0.499-((C174-Thresholds!$E$3)/(Thresholds!$F$3-Thresholds!$E$3))*0.279,MAX(0.02,0.2-((C174-Thresholds!$G$3)/(Thresholds!$H$3-Thresholds!$G$3))*0.18)))),3)</f>
        <v>0.90800000000000003</v>
      </c>
      <c r="K174" s="3">
        <f>ROUND(IF(D174&lt;=Thresholds!$B$4,1-(D174/Thresholds!$B$4)*0.24,IF(D174&lt;=Thresholds!$D$4,0.75-((D174-Thresholds!$C$4)/(Thresholds!$D$4-Thresholds!$C$4))*0.249,IF(D174&lt;=Thresholds!$F$4,0.499-((D174-Thresholds!$E$4)/(Thresholds!$F$4-Thresholds!$E$4))*0.279,MAX(0.02,0.2-((D174-Thresholds!$G$4)/(Thresholds!$H$4-Thresholds!$G$4))*0.18)))),3)</f>
        <v>0.97599999999999998</v>
      </c>
      <c r="L174" s="3">
        <f>ROUND(IF(E174&lt;=Thresholds!$B$5,1-(E174/Thresholds!$B$5)*0.24,IF(E174&lt;=Thresholds!$D$5,0.75-((E174-Thresholds!$C$5)/(Thresholds!$D$5-Thresholds!$C$5))*0.249,IF(E174&lt;=Thresholds!$F$5,0.499-((E174-Thresholds!$E$5)/(Thresholds!$F$5-Thresholds!$E$5))*0.279,MAX(0.02,0.2-((E174-Thresholds!$G$5)/(Thresholds!$H$5-Thresholds!$G$5))*0.18)))),3)</f>
        <v>0.875</v>
      </c>
      <c r="M174" s="3">
        <f>ROUND(IF(F174&lt;=Thresholds!$B$6,1-(F174/Thresholds!$B$6)*0.24,IF(F174&lt;=Thresholds!$D$6,0.75-((F174-Thresholds!$C$6)/(Thresholds!$D$6-Thresholds!$C$6))*0.249,IF(F174&lt;=Thresholds!$F$6,0.499-((F174-Thresholds!$E$6)/(Thresholds!$F$6-Thresholds!$E$6))*0.279,MAX(0.02,0.2-((F174-Thresholds!$G$6)/(Thresholds!$H$6-Thresholds!$G$6))*0.18)))),3)</f>
        <v>0.78700000000000003</v>
      </c>
      <c r="N174" s="3">
        <f>ROUND(IF(G174&lt;=Thresholds!$B$7,1-(G174/Thresholds!$B$7)*0.24,IF(G174&lt;=Thresholds!$D$7,0.75-((G174-Thresholds!$C$7)/(Thresholds!$D$7-Thresholds!$C$7))*0.249,IF(G174&lt;=Thresholds!$F$7,0.499-((G174-Thresholds!$E$7)/(Thresholds!$F$7-Thresholds!$E$7))*0.279,MAX(0.02,0.2-((G174-Thresholds!$G$7)/(Thresholds!$H$7-Thresholds!$G$7))*0.18)))),3)</f>
        <v>0.83899999999999997</v>
      </c>
      <c r="O174" s="3">
        <f>ROUND(IF(H174&lt;=Thresholds!$B$8,1-(H174/Thresholds!$B$8)*0.24,IF(H174&lt;=Thresholds!$D$8,0.75-((H174-Thresholds!$C$8)/(Thresholds!$D$8-Thresholds!$C$8))*0.249,IF(H174&lt;=Thresholds!$F$8,0.499-((H174-Thresholds!$E$8)/(Thresholds!$F$8-Thresholds!$E$8))*0.279,MAX(0.02,0.2-((H174-Thresholds!$G$8)/(Thresholds!$H$8-Thresholds!$G$8))*0.18)))),3)</f>
        <v>0.88100000000000001</v>
      </c>
      <c r="P174" s="3">
        <f t="shared" si="6"/>
        <v>0.78700000000000003</v>
      </c>
      <c r="Q174" t="str">
        <f t="shared" si="7"/>
        <v>Healthy</v>
      </c>
      <c r="R174" s="4">
        <f t="shared" si="8"/>
        <v>1</v>
      </c>
      <c r="S174" t="str">
        <f>IF(AND(F174&gt;=10,F174&lt;=35,P174&gt;0.5),"ERROR_C174H174_POOR_CAP","OK")</f>
        <v>OK</v>
      </c>
    </row>
    <row r="175" spans="1:19">
      <c r="A175" t="s">
        <v>192</v>
      </c>
      <c r="B175" s="3">
        <v>5.7770000000000001</v>
      </c>
      <c r="C175" s="3">
        <v>18.254999999999999</v>
      </c>
      <c r="D175" s="3">
        <v>11.52</v>
      </c>
      <c r="E175" s="3">
        <v>15.061999999999999</v>
      </c>
      <c r="F175" s="3">
        <v>1.419</v>
      </c>
      <c r="G175" s="3">
        <v>151.58199999999999</v>
      </c>
      <c r="H175" s="3">
        <v>232.45099999999999</v>
      </c>
      <c r="I175" s="3">
        <f>ROUND(IF(B175&lt;=Thresholds!$B$2,1-(B175/Thresholds!$B$2)*0.24,IF(B175&lt;=Thresholds!$D$2,0.75-((B175-Thresholds!$C$2)/(Thresholds!$D$2-Thresholds!$C$2))*0.249,IF(B175&lt;=Thresholds!$F$2,0.499-((B175-Thresholds!$E$2)/(Thresholds!$F$2-Thresholds!$E$2))*0.279,MAX(0.02,0.2-((B175-Thresholds!$G$2)/(Thresholds!$H$2-Thresholds!$G$2))*0.18)))),3)</f>
        <v>0.98599999999999999</v>
      </c>
      <c r="J175" s="3">
        <f>ROUND(IF(C175&lt;=Thresholds!$B$3,1-(C175/Thresholds!$B$3)*0.24,IF(C175&lt;=Thresholds!$D$3,0.75-((C175-Thresholds!$C$3)/(Thresholds!$D$3-Thresholds!$C$3))*0.249,IF(C175&lt;=Thresholds!$F$3,0.499-((C175-Thresholds!$E$3)/(Thresholds!$F$3-Thresholds!$E$3))*0.279,MAX(0.02,0.2-((C175-Thresholds!$G$3)/(Thresholds!$H$3-Thresholds!$G$3))*0.18)))),3)</f>
        <v>0.96299999999999997</v>
      </c>
      <c r="K175" s="3">
        <f>ROUND(IF(D175&lt;=Thresholds!$B$4,1-(D175/Thresholds!$B$4)*0.24,IF(D175&lt;=Thresholds!$D$4,0.75-((D175-Thresholds!$C$4)/(Thresholds!$D$4-Thresholds!$C$4))*0.249,IF(D175&lt;=Thresholds!$F$4,0.499-((D175-Thresholds!$E$4)/(Thresholds!$F$4-Thresholds!$E$4))*0.279,MAX(0.02,0.2-((D175-Thresholds!$G$4)/(Thresholds!$H$4-Thresholds!$G$4))*0.18)))),3)</f>
        <v>0.95699999999999996</v>
      </c>
      <c r="L175" s="3">
        <f>ROUND(IF(E175&lt;=Thresholds!$B$5,1-(E175/Thresholds!$B$5)*0.24,IF(E175&lt;=Thresholds!$D$5,0.75-((E175-Thresholds!$C$5)/(Thresholds!$D$5-Thresholds!$C$5))*0.249,IF(E175&lt;=Thresholds!$F$5,0.499-((E175-Thresholds!$E$5)/(Thresholds!$F$5-Thresholds!$E$5))*0.279,MAX(0.02,0.2-((E175-Thresholds!$G$5)/(Thresholds!$H$5-Thresholds!$G$5))*0.18)))),3)</f>
        <v>0.92800000000000005</v>
      </c>
      <c r="M175" s="3">
        <f>ROUND(IF(F175&lt;=Thresholds!$B$6,1-(F175/Thresholds!$B$6)*0.24,IF(F175&lt;=Thresholds!$D$6,0.75-((F175-Thresholds!$C$6)/(Thresholds!$D$6-Thresholds!$C$6))*0.249,IF(F175&lt;=Thresholds!$F$6,0.499-((F175-Thresholds!$E$6)/(Thresholds!$F$6-Thresholds!$E$6))*0.279,MAX(0.02,0.2-((F175-Thresholds!$G$6)/(Thresholds!$H$6-Thresholds!$G$6))*0.18)))),3)</f>
        <v>0.73699999999999999</v>
      </c>
      <c r="N175" s="3">
        <f>ROUND(IF(G175&lt;=Thresholds!$B$7,1-(G175/Thresholds!$B$7)*0.24,IF(G175&lt;=Thresholds!$D$7,0.75-((G175-Thresholds!$C$7)/(Thresholds!$D$7-Thresholds!$C$7))*0.249,IF(G175&lt;=Thresholds!$F$7,0.499-((G175-Thresholds!$E$7)/(Thresholds!$F$7-Thresholds!$E$7))*0.279,MAX(0.02,0.2-((G175-Thresholds!$G$7)/(Thresholds!$H$7-Thresholds!$G$7))*0.18)))),3)</f>
        <v>0.89600000000000002</v>
      </c>
      <c r="O175" s="3">
        <f>ROUND(IF(H175&lt;=Thresholds!$B$8,1-(H175/Thresholds!$B$8)*0.24,IF(H175&lt;=Thresholds!$D$8,0.75-((H175-Thresholds!$C$8)/(Thresholds!$D$8-Thresholds!$C$8))*0.249,IF(H175&lt;=Thresholds!$F$8,0.499-((H175-Thresholds!$E$8)/(Thresholds!$F$8-Thresholds!$E$8))*0.279,MAX(0.02,0.2-((H175-Thresholds!$G$8)/(Thresholds!$H$8-Thresholds!$G$8))*0.18)))),3)</f>
        <v>0.97799999999999998</v>
      </c>
      <c r="P175" s="3">
        <f t="shared" si="6"/>
        <v>0.73699999999999999</v>
      </c>
      <c r="Q175" t="str">
        <f t="shared" si="7"/>
        <v>Moderate</v>
      </c>
      <c r="R175" s="4">
        <f t="shared" si="8"/>
        <v>1</v>
      </c>
      <c r="S175" t="str">
        <f>IF(AND(F175&gt;=10,F175&lt;=35,P175&gt;0.5),"ERROR_C175H175_POOR_CAP","OK")</f>
        <v>OK</v>
      </c>
    </row>
    <row r="176" spans="1:19">
      <c r="A176" t="s">
        <v>193</v>
      </c>
      <c r="B176" s="3">
        <v>57.555999999999997</v>
      </c>
      <c r="C176" s="3">
        <v>14.382999999999999</v>
      </c>
      <c r="D176" s="3">
        <v>106.822</v>
      </c>
      <c r="E176" s="3">
        <v>38.808999999999997</v>
      </c>
      <c r="F176" s="3">
        <v>0.316</v>
      </c>
      <c r="G176" s="3">
        <v>346.37299999999999</v>
      </c>
      <c r="H176" s="3">
        <v>1740.9469999999999</v>
      </c>
      <c r="I176" s="3">
        <f>ROUND(IF(B176&lt;=Thresholds!$B$2,1-(B176/Thresholds!$B$2)*0.24,IF(B176&lt;=Thresholds!$D$2,0.75-((B176-Thresholds!$C$2)/(Thresholds!$D$2-Thresholds!$C$2))*0.249,IF(B176&lt;=Thresholds!$F$2,0.499-((B176-Thresholds!$E$2)/(Thresholds!$F$2-Thresholds!$E$2))*0.279,MAX(0.02,0.2-((B176-Thresholds!$G$2)/(Thresholds!$H$2-Thresholds!$G$2))*0.18)))),3)</f>
        <v>0.86199999999999999</v>
      </c>
      <c r="J176" s="3">
        <f>ROUND(IF(C176&lt;=Thresholds!$B$3,1-(C176/Thresholds!$B$3)*0.24,IF(C176&lt;=Thresholds!$D$3,0.75-((C176-Thresholds!$C$3)/(Thresholds!$D$3-Thresholds!$C$3))*0.249,IF(C176&lt;=Thresholds!$F$3,0.499-((C176-Thresholds!$E$3)/(Thresholds!$F$3-Thresholds!$E$3))*0.279,MAX(0.02,0.2-((C176-Thresholds!$G$3)/(Thresholds!$H$3-Thresholds!$G$3))*0.18)))),3)</f>
        <v>0.97099999999999997</v>
      </c>
      <c r="K176" s="3">
        <f>ROUND(IF(D176&lt;=Thresholds!$B$4,1-(D176/Thresholds!$B$4)*0.24,IF(D176&lt;=Thresholds!$D$4,0.75-((D176-Thresholds!$C$4)/(Thresholds!$D$4-Thresholds!$C$4))*0.249,IF(D176&lt;=Thresholds!$F$4,0.499-((D176-Thresholds!$E$4)/(Thresholds!$F$4-Thresholds!$E$4))*0.279,MAX(0.02,0.2-((D176-Thresholds!$G$4)/(Thresholds!$H$4-Thresholds!$G$4))*0.18)))),3)</f>
        <v>0.46600000000000003</v>
      </c>
      <c r="L176" s="3">
        <f>ROUND(IF(E176&lt;=Thresholds!$B$5,1-(E176/Thresholds!$B$5)*0.24,IF(E176&lt;=Thresholds!$D$5,0.75-((E176-Thresholds!$C$5)/(Thresholds!$D$5-Thresholds!$C$5))*0.249,IF(E176&lt;=Thresholds!$F$5,0.499-((E176-Thresholds!$E$5)/(Thresholds!$F$5-Thresholds!$E$5))*0.279,MAX(0.02,0.2-((E176-Thresholds!$G$5)/(Thresholds!$H$5-Thresholds!$G$5))*0.18)))),3)</f>
        <v>0.81399999999999995</v>
      </c>
      <c r="M176" s="3">
        <f>ROUND(IF(F176&lt;=Thresholds!$B$6,1-(F176/Thresholds!$B$6)*0.24,IF(F176&lt;=Thresholds!$D$6,0.75-((F176-Thresholds!$C$6)/(Thresholds!$D$6-Thresholds!$C$6))*0.249,IF(F176&lt;=Thresholds!$F$6,0.499-((F176-Thresholds!$E$6)/(Thresholds!$F$6-Thresholds!$E$6))*0.279,MAX(0.02,0.2-((F176-Thresholds!$G$6)/(Thresholds!$H$6-Thresholds!$G$6))*0.18)))),3)</f>
        <v>0.92400000000000004</v>
      </c>
      <c r="N176" s="3">
        <f>ROUND(IF(G176&lt;=Thresholds!$B$7,1-(G176/Thresholds!$B$7)*0.24,IF(G176&lt;=Thresholds!$D$7,0.75-((G176-Thresholds!$C$7)/(Thresholds!$D$7-Thresholds!$C$7))*0.249,IF(G176&lt;=Thresholds!$F$7,0.499-((G176-Thresholds!$E$7)/(Thresholds!$F$7-Thresholds!$E$7))*0.279,MAX(0.02,0.2-((G176-Thresholds!$G$7)/(Thresholds!$H$7-Thresholds!$G$7))*0.18)))),3)</f>
        <v>0.76200000000000001</v>
      </c>
      <c r="O176" s="3">
        <f>ROUND(IF(H176&lt;=Thresholds!$B$8,1-(H176/Thresholds!$B$8)*0.24,IF(H176&lt;=Thresholds!$D$8,0.75-((H176-Thresholds!$C$8)/(Thresholds!$D$8-Thresholds!$C$8))*0.249,IF(H176&lt;=Thresholds!$F$8,0.499-((H176-Thresholds!$E$8)/(Thresholds!$F$8-Thresholds!$E$8))*0.279,MAX(0.02,0.2-((H176-Thresholds!$G$8)/(Thresholds!$H$8-Thresholds!$G$8))*0.18)))),3)</f>
        <v>0.83299999999999996</v>
      </c>
      <c r="P176" s="3">
        <f t="shared" si="6"/>
        <v>0.46600000000000003</v>
      </c>
      <c r="Q176" t="str">
        <f t="shared" si="7"/>
        <v>Poor</v>
      </c>
      <c r="R176" s="4">
        <f t="shared" si="8"/>
        <v>0</v>
      </c>
      <c r="S176" t="str">
        <f>IF(AND(F176&gt;=10,F176&lt;=35,P176&gt;0.5),"ERROR_C176H176_POOR_CAP","OK")</f>
        <v>OK</v>
      </c>
    </row>
    <row r="177" spans="1:19">
      <c r="A177" t="s">
        <v>194</v>
      </c>
      <c r="B177" s="3">
        <v>40.454000000000001</v>
      </c>
      <c r="C177" s="3">
        <v>118.494</v>
      </c>
      <c r="D177" s="3">
        <v>37.695999999999998</v>
      </c>
      <c r="E177" s="3">
        <v>209.011</v>
      </c>
      <c r="F177" s="3">
        <v>0.187</v>
      </c>
      <c r="G177" s="3">
        <v>217.81899999999999</v>
      </c>
      <c r="H177" s="3">
        <v>8823.991</v>
      </c>
      <c r="I177" s="3">
        <f>ROUND(IF(B177&lt;=Thresholds!$B$2,1-(B177/Thresholds!$B$2)*0.24,IF(B177&lt;=Thresholds!$D$2,0.75-((B177-Thresholds!$C$2)/(Thresholds!$D$2-Thresholds!$C$2))*0.249,IF(B177&lt;=Thresholds!$F$2,0.499-((B177-Thresholds!$E$2)/(Thresholds!$F$2-Thresholds!$E$2))*0.279,MAX(0.02,0.2-((B177-Thresholds!$G$2)/(Thresholds!$H$2-Thresholds!$G$2))*0.18)))),3)</f>
        <v>0.90300000000000002</v>
      </c>
      <c r="J177" s="3">
        <f>ROUND(IF(C177&lt;=Thresholds!$B$3,1-(C177/Thresholds!$B$3)*0.24,IF(C177&lt;=Thresholds!$D$3,0.75-((C177-Thresholds!$C$3)/(Thresholds!$D$3-Thresholds!$C$3))*0.249,IF(C177&lt;=Thresholds!$F$3,0.499-((C177-Thresholds!$E$3)/(Thresholds!$F$3-Thresholds!$E$3))*0.279,MAX(0.02,0.2-((C177-Thresholds!$G$3)/(Thresholds!$H$3-Thresholds!$G$3))*0.18)))),3)</f>
        <v>0.76300000000000001</v>
      </c>
      <c r="K177" s="3">
        <f>ROUND(IF(D177&lt;=Thresholds!$B$4,1-(D177/Thresholds!$B$4)*0.24,IF(D177&lt;=Thresholds!$D$4,0.75-((D177-Thresholds!$C$4)/(Thresholds!$D$4-Thresholds!$C$4))*0.249,IF(D177&lt;=Thresholds!$F$4,0.499-((D177-Thresholds!$E$4)/(Thresholds!$F$4-Thresholds!$E$4))*0.279,MAX(0.02,0.2-((D177-Thresholds!$G$4)/(Thresholds!$H$4-Thresholds!$G$4))*0.18)))),3)</f>
        <v>0.86099999999999999</v>
      </c>
      <c r="L177" s="3">
        <f>ROUND(IF(E177&lt;=Thresholds!$B$5,1-(E177/Thresholds!$B$5)*0.24,IF(E177&lt;=Thresholds!$D$5,0.75-((E177-Thresholds!$C$5)/(Thresholds!$D$5-Thresholds!$C$5))*0.249,IF(E177&lt;=Thresholds!$F$5,0.499-((E177-Thresholds!$E$5)/(Thresholds!$F$5-Thresholds!$E$5))*0.279,MAX(0.02,0.2-((E177-Thresholds!$G$5)/(Thresholds!$H$5-Thresholds!$G$5))*0.18)))),3)</f>
        <v>0.20699999999999999</v>
      </c>
      <c r="M177" s="3">
        <f>ROUND(IF(F177&lt;=Thresholds!$B$6,1-(F177/Thresholds!$B$6)*0.24,IF(F177&lt;=Thresholds!$D$6,0.75-((F177-Thresholds!$C$6)/(Thresholds!$D$6-Thresholds!$C$6))*0.249,IF(F177&lt;=Thresholds!$F$6,0.499-((F177-Thresholds!$E$6)/(Thresholds!$F$6-Thresholds!$E$6))*0.279,MAX(0.02,0.2-((F177-Thresholds!$G$6)/(Thresholds!$H$6-Thresholds!$G$6))*0.18)))),3)</f>
        <v>0.95499999999999996</v>
      </c>
      <c r="N177" s="3">
        <f>ROUND(IF(G177&lt;=Thresholds!$B$7,1-(G177/Thresholds!$B$7)*0.24,IF(G177&lt;=Thresholds!$D$7,0.75-((G177-Thresholds!$C$7)/(Thresholds!$D$7-Thresholds!$C$7))*0.249,IF(G177&lt;=Thresholds!$F$7,0.499-((G177-Thresholds!$E$7)/(Thresholds!$F$7-Thresholds!$E$7))*0.279,MAX(0.02,0.2-((G177-Thresholds!$G$7)/(Thresholds!$H$7-Thresholds!$G$7))*0.18)))),3)</f>
        <v>0.85099999999999998</v>
      </c>
      <c r="O177" s="3">
        <f>ROUND(IF(H177&lt;=Thresholds!$B$8,1-(H177/Thresholds!$B$8)*0.24,IF(H177&lt;=Thresholds!$D$8,0.75-((H177-Thresholds!$C$8)/(Thresholds!$D$8-Thresholds!$C$8))*0.249,IF(H177&lt;=Thresholds!$F$8,0.499-((H177-Thresholds!$E$8)/(Thresholds!$F$8-Thresholds!$E$8))*0.279,MAX(0.02,0.2-((H177-Thresholds!$G$8)/(Thresholds!$H$8-Thresholds!$G$8))*0.18)))),3)</f>
        <v>0.27500000000000002</v>
      </c>
      <c r="P177" s="3">
        <f t="shared" si="6"/>
        <v>0.20699999999999999</v>
      </c>
      <c r="Q177" t="str">
        <f t="shared" si="7"/>
        <v>Poor</v>
      </c>
      <c r="R177" s="4">
        <f t="shared" si="8"/>
        <v>0</v>
      </c>
      <c r="S177" t="str">
        <f>IF(AND(F177&gt;=10,F177&lt;=35,P177&gt;0.5),"ERROR_C177H177_POOR_CAP","OK")</f>
        <v>OK</v>
      </c>
    </row>
    <row r="178" spans="1:19">
      <c r="A178" t="s">
        <v>195</v>
      </c>
      <c r="B178" s="3">
        <v>48.414000000000001</v>
      </c>
      <c r="C178" s="3">
        <v>75.114000000000004</v>
      </c>
      <c r="D178" s="3">
        <v>35.082000000000001</v>
      </c>
      <c r="E178" s="3">
        <v>18.077999999999999</v>
      </c>
      <c r="F178" s="3">
        <v>0.63200000000000001</v>
      </c>
      <c r="G178" s="3">
        <v>71.531999999999996</v>
      </c>
      <c r="H178" s="3">
        <v>2477.712</v>
      </c>
      <c r="I178" s="3">
        <f>ROUND(IF(B178&lt;=Thresholds!$B$2,1-(B178/Thresholds!$B$2)*0.24,IF(B178&lt;=Thresholds!$D$2,0.75-((B178-Thresholds!$C$2)/(Thresholds!$D$2-Thresholds!$C$2))*0.249,IF(B178&lt;=Thresholds!$F$2,0.499-((B178-Thresholds!$E$2)/(Thresholds!$F$2-Thresholds!$E$2))*0.279,MAX(0.02,0.2-((B178-Thresholds!$G$2)/(Thresholds!$H$2-Thresholds!$G$2))*0.18)))),3)</f>
        <v>0.88400000000000001</v>
      </c>
      <c r="J178" s="3">
        <f>ROUND(IF(C178&lt;=Thresholds!$B$3,1-(C178/Thresholds!$B$3)*0.24,IF(C178&lt;=Thresholds!$D$3,0.75-((C178-Thresholds!$C$3)/(Thresholds!$D$3-Thresholds!$C$3))*0.249,IF(C178&lt;=Thresholds!$F$3,0.499-((C178-Thresholds!$E$3)/(Thresholds!$F$3-Thresholds!$E$3))*0.279,MAX(0.02,0.2-((C178-Thresholds!$G$3)/(Thresholds!$H$3-Thresholds!$G$3))*0.18)))),3)</f>
        <v>0.85</v>
      </c>
      <c r="K178" s="3">
        <f>ROUND(IF(D178&lt;=Thresholds!$B$4,1-(D178/Thresholds!$B$4)*0.24,IF(D178&lt;=Thresholds!$D$4,0.75-((D178-Thresholds!$C$4)/(Thresholds!$D$4-Thresholds!$C$4))*0.249,IF(D178&lt;=Thresholds!$F$4,0.499-((D178-Thresholds!$E$4)/(Thresholds!$F$4-Thresholds!$E$4))*0.279,MAX(0.02,0.2-((D178-Thresholds!$G$4)/(Thresholds!$H$4-Thresholds!$G$4))*0.18)))),3)</f>
        <v>0.87</v>
      </c>
      <c r="L178" s="3">
        <f>ROUND(IF(E178&lt;=Thresholds!$B$5,1-(E178/Thresholds!$B$5)*0.24,IF(E178&lt;=Thresholds!$D$5,0.75-((E178-Thresholds!$C$5)/(Thresholds!$D$5-Thresholds!$C$5))*0.249,IF(E178&lt;=Thresholds!$F$5,0.499-((E178-Thresholds!$E$5)/(Thresholds!$F$5-Thresholds!$E$5))*0.279,MAX(0.02,0.2-((E178-Thresholds!$G$5)/(Thresholds!$H$5-Thresholds!$G$5))*0.18)))),3)</f>
        <v>0.91300000000000003</v>
      </c>
      <c r="M178" s="3">
        <f>ROUND(IF(F178&lt;=Thresholds!$B$6,1-(F178/Thresholds!$B$6)*0.24,IF(F178&lt;=Thresholds!$D$6,0.75-((F178-Thresholds!$C$6)/(Thresholds!$D$6-Thresholds!$C$6))*0.249,IF(F178&lt;=Thresholds!$F$6,0.499-((F178-Thresholds!$E$6)/(Thresholds!$F$6-Thresholds!$E$6))*0.279,MAX(0.02,0.2-((F178-Thresholds!$G$6)/(Thresholds!$H$6-Thresholds!$G$6))*0.18)))),3)</f>
        <v>0.84799999999999998</v>
      </c>
      <c r="N178" s="3">
        <f>ROUND(IF(G178&lt;=Thresholds!$B$7,1-(G178/Thresholds!$B$7)*0.24,IF(G178&lt;=Thresholds!$D$7,0.75-((G178-Thresholds!$C$7)/(Thresholds!$D$7-Thresholds!$C$7))*0.249,IF(G178&lt;=Thresholds!$F$7,0.499-((G178-Thresholds!$E$7)/(Thresholds!$F$7-Thresholds!$E$7))*0.279,MAX(0.02,0.2-((G178-Thresholds!$G$7)/(Thresholds!$H$7-Thresholds!$G$7))*0.18)))),3)</f>
        <v>0.95099999999999996</v>
      </c>
      <c r="O178" s="3">
        <f>ROUND(IF(H178&lt;=Thresholds!$B$8,1-(H178/Thresholds!$B$8)*0.24,IF(H178&lt;=Thresholds!$D$8,0.75-((H178-Thresholds!$C$8)/(Thresholds!$D$8-Thresholds!$C$8))*0.249,IF(H178&lt;=Thresholds!$F$8,0.499-((H178-Thresholds!$E$8)/(Thresholds!$F$8-Thresholds!$E$8))*0.279,MAX(0.02,0.2-((H178-Thresholds!$G$8)/(Thresholds!$H$8-Thresholds!$G$8))*0.18)))),3)</f>
        <v>0.76200000000000001</v>
      </c>
      <c r="P178" s="3">
        <f t="shared" si="6"/>
        <v>0.76200000000000001</v>
      </c>
      <c r="Q178" t="str">
        <f t="shared" si="7"/>
        <v>Healthy</v>
      </c>
      <c r="R178" s="4">
        <f t="shared" si="8"/>
        <v>1</v>
      </c>
      <c r="S178" t="str">
        <f>IF(AND(F178&gt;=10,F178&lt;=35,P178&gt;0.5),"ERROR_C178H178_POOR_CAP","OK")</f>
        <v>OK</v>
      </c>
    </row>
    <row r="179" spans="1:19">
      <c r="A179" t="s">
        <v>196</v>
      </c>
      <c r="B179" s="3">
        <v>450.63799999999998</v>
      </c>
      <c r="C179" s="3">
        <v>73.685000000000002</v>
      </c>
      <c r="D179" s="3">
        <v>34.576999999999998</v>
      </c>
      <c r="E179" s="3">
        <v>26.710999999999999</v>
      </c>
      <c r="F179" s="3">
        <v>0.51500000000000001</v>
      </c>
      <c r="G179" s="3">
        <v>354.64299999999997</v>
      </c>
      <c r="H179" s="3">
        <v>1252.8699999999999</v>
      </c>
      <c r="I179" s="3">
        <f>ROUND(IF(B179&lt;=Thresholds!$B$2,1-(B179/Thresholds!$B$2)*0.24,IF(B179&lt;=Thresholds!$D$2,0.75-((B179-Thresholds!$C$2)/(Thresholds!$D$2-Thresholds!$C$2))*0.249,IF(B179&lt;=Thresholds!$F$2,0.499-((B179-Thresholds!$E$2)/(Thresholds!$F$2-Thresholds!$E$2))*0.279,MAX(0.02,0.2-((B179-Thresholds!$G$2)/(Thresholds!$H$2-Thresholds!$G$2))*0.18)))),3)</f>
        <v>0.60499999999999998</v>
      </c>
      <c r="J179" s="3">
        <f>ROUND(IF(C179&lt;=Thresholds!$B$3,1-(C179/Thresholds!$B$3)*0.24,IF(C179&lt;=Thresholds!$D$3,0.75-((C179-Thresholds!$C$3)/(Thresholds!$D$3-Thresholds!$C$3))*0.249,IF(C179&lt;=Thresholds!$F$3,0.499-((C179-Thresholds!$E$3)/(Thresholds!$F$3-Thresholds!$E$3))*0.279,MAX(0.02,0.2-((C179-Thresholds!$G$3)/(Thresholds!$H$3-Thresholds!$G$3))*0.18)))),3)</f>
        <v>0.85299999999999998</v>
      </c>
      <c r="K179" s="3">
        <f>ROUND(IF(D179&lt;=Thresholds!$B$4,1-(D179/Thresholds!$B$4)*0.24,IF(D179&lt;=Thresholds!$D$4,0.75-((D179-Thresholds!$C$4)/(Thresholds!$D$4-Thresholds!$C$4))*0.249,IF(D179&lt;=Thresholds!$F$4,0.499-((D179-Thresholds!$E$4)/(Thresholds!$F$4-Thresholds!$E$4))*0.279,MAX(0.02,0.2-((D179-Thresholds!$G$4)/(Thresholds!$H$4-Thresholds!$G$4))*0.18)))),3)</f>
        <v>0.872</v>
      </c>
      <c r="L179" s="3">
        <f>ROUND(IF(E179&lt;=Thresholds!$B$5,1-(E179/Thresholds!$B$5)*0.24,IF(E179&lt;=Thresholds!$D$5,0.75-((E179-Thresholds!$C$5)/(Thresholds!$D$5-Thresholds!$C$5))*0.249,IF(E179&lt;=Thresholds!$F$5,0.499-((E179-Thresholds!$E$5)/(Thresholds!$F$5-Thresholds!$E$5))*0.279,MAX(0.02,0.2-((E179-Thresholds!$G$5)/(Thresholds!$H$5-Thresholds!$G$5))*0.18)))),3)</f>
        <v>0.872</v>
      </c>
      <c r="M179" s="3">
        <f>ROUND(IF(F179&lt;=Thresholds!$B$6,1-(F179/Thresholds!$B$6)*0.24,IF(F179&lt;=Thresholds!$D$6,0.75-((F179-Thresholds!$C$6)/(Thresholds!$D$6-Thresholds!$C$6))*0.249,IF(F179&lt;=Thresholds!$F$6,0.499-((F179-Thresholds!$E$6)/(Thresholds!$F$6-Thresholds!$E$6))*0.279,MAX(0.02,0.2-((F179-Thresholds!$G$6)/(Thresholds!$H$6-Thresholds!$G$6))*0.18)))),3)</f>
        <v>0.876</v>
      </c>
      <c r="N179" s="3">
        <f>ROUND(IF(G179&lt;=Thresholds!$B$7,1-(G179/Thresholds!$B$7)*0.24,IF(G179&lt;=Thresholds!$D$7,0.75-((G179-Thresholds!$C$7)/(Thresholds!$D$7-Thresholds!$C$7))*0.249,IF(G179&lt;=Thresholds!$F$7,0.499-((G179-Thresholds!$E$7)/(Thresholds!$F$7-Thresholds!$E$7))*0.279,MAX(0.02,0.2-((G179-Thresholds!$G$7)/(Thresholds!$H$7-Thresholds!$G$7))*0.18)))),3)</f>
        <v>0.746</v>
      </c>
      <c r="O179" s="3">
        <f>ROUND(IF(H179&lt;=Thresholds!$B$8,1-(H179/Thresholds!$B$8)*0.24,IF(H179&lt;=Thresholds!$D$8,0.75-((H179-Thresholds!$C$8)/(Thresholds!$D$8-Thresholds!$C$8))*0.249,IF(H179&lt;=Thresholds!$F$8,0.499-((H179-Thresholds!$E$8)/(Thresholds!$F$8-Thresholds!$E$8))*0.279,MAX(0.02,0.2-((H179-Thresholds!$G$8)/(Thresholds!$H$8-Thresholds!$G$8))*0.18)))),3)</f>
        <v>0.88</v>
      </c>
      <c r="P179" s="3">
        <f t="shared" si="6"/>
        <v>0.60499999999999998</v>
      </c>
      <c r="Q179" t="str">
        <f t="shared" si="7"/>
        <v>Moderate</v>
      </c>
      <c r="R179" s="4">
        <f t="shared" si="8"/>
        <v>1</v>
      </c>
      <c r="S179" t="str">
        <f>IF(AND(F179&gt;=10,F179&lt;=35,P179&gt;0.5),"ERROR_C179H179_POOR_CAP","OK")</f>
        <v>OK</v>
      </c>
    </row>
    <row r="180" spans="1:19">
      <c r="A180" t="s">
        <v>197</v>
      </c>
      <c r="B180" s="3">
        <v>203.137</v>
      </c>
      <c r="C180" s="3">
        <v>105.419</v>
      </c>
      <c r="D180" s="3">
        <v>42.106999999999999</v>
      </c>
      <c r="E180" s="3">
        <v>30.853000000000002</v>
      </c>
      <c r="F180" s="3">
        <v>0.30199999999999999</v>
      </c>
      <c r="G180" s="3">
        <v>235.48400000000001</v>
      </c>
      <c r="H180" s="3">
        <v>7471.268</v>
      </c>
      <c r="I180" s="3">
        <f>ROUND(IF(B180&lt;=Thresholds!$B$2,1-(B180/Thresholds!$B$2)*0.24,IF(B180&lt;=Thresholds!$D$2,0.75-((B180-Thresholds!$C$2)/(Thresholds!$D$2-Thresholds!$C$2))*0.249,IF(B180&lt;=Thresholds!$F$2,0.499-((B180-Thresholds!$E$2)/(Thresholds!$F$2-Thresholds!$E$2))*0.279,MAX(0.02,0.2-((B180-Thresholds!$G$2)/(Thresholds!$H$2-Thresholds!$G$2))*0.18)))),3)</f>
        <v>0.70799999999999996</v>
      </c>
      <c r="J180" s="3">
        <f>ROUND(IF(C180&lt;=Thresholds!$B$3,1-(C180/Thresholds!$B$3)*0.24,IF(C180&lt;=Thresholds!$D$3,0.75-((C180-Thresholds!$C$3)/(Thresholds!$D$3-Thresholds!$C$3))*0.249,IF(C180&lt;=Thresholds!$F$3,0.499-((C180-Thresholds!$E$3)/(Thresholds!$F$3-Thresholds!$E$3))*0.279,MAX(0.02,0.2-((C180-Thresholds!$G$3)/(Thresholds!$H$3-Thresholds!$G$3))*0.18)))),3)</f>
        <v>0.78900000000000003</v>
      </c>
      <c r="K180" s="3">
        <f>ROUND(IF(D180&lt;=Thresholds!$B$4,1-(D180/Thresholds!$B$4)*0.24,IF(D180&lt;=Thresholds!$D$4,0.75-((D180-Thresholds!$C$4)/(Thresholds!$D$4-Thresholds!$C$4))*0.249,IF(D180&lt;=Thresholds!$F$4,0.499-((D180-Thresholds!$E$4)/(Thresholds!$F$4-Thresholds!$E$4))*0.279,MAX(0.02,0.2-((D180-Thresholds!$G$4)/(Thresholds!$H$4-Thresholds!$G$4))*0.18)))),3)</f>
        <v>0.84499999999999997</v>
      </c>
      <c r="L180" s="3">
        <f>ROUND(IF(E180&lt;=Thresholds!$B$5,1-(E180/Thresholds!$B$5)*0.24,IF(E180&lt;=Thresholds!$D$5,0.75-((E180-Thresholds!$C$5)/(Thresholds!$D$5-Thresholds!$C$5))*0.249,IF(E180&lt;=Thresholds!$F$5,0.499-((E180-Thresholds!$E$5)/(Thresholds!$F$5-Thresholds!$E$5))*0.279,MAX(0.02,0.2-((E180-Thresholds!$G$5)/(Thresholds!$H$5-Thresholds!$G$5))*0.18)))),3)</f>
        <v>0.85199999999999998</v>
      </c>
      <c r="M180" s="3">
        <f>ROUND(IF(F180&lt;=Thresholds!$B$6,1-(F180/Thresholds!$B$6)*0.24,IF(F180&lt;=Thresholds!$D$6,0.75-((F180-Thresholds!$C$6)/(Thresholds!$D$6-Thresholds!$C$6))*0.249,IF(F180&lt;=Thresholds!$F$6,0.499-((F180-Thresholds!$E$6)/(Thresholds!$F$6-Thresholds!$E$6))*0.279,MAX(0.02,0.2-((F180-Thresholds!$G$6)/(Thresholds!$H$6-Thresholds!$G$6))*0.18)))),3)</f>
        <v>0.92800000000000005</v>
      </c>
      <c r="N180" s="3">
        <f>ROUND(IF(G180&lt;=Thresholds!$B$7,1-(G180/Thresholds!$B$7)*0.24,IF(G180&lt;=Thresholds!$D$7,0.75-((G180-Thresholds!$C$7)/(Thresholds!$D$7-Thresholds!$C$7))*0.249,IF(G180&lt;=Thresholds!$F$7,0.499-((G180-Thresholds!$E$7)/(Thresholds!$F$7-Thresholds!$E$7))*0.279,MAX(0.02,0.2-((G180-Thresholds!$G$7)/(Thresholds!$H$7-Thresholds!$G$7))*0.18)))),3)</f>
        <v>0.83899999999999997</v>
      </c>
      <c r="O180" s="3">
        <f>ROUND(IF(H180&lt;=Thresholds!$B$8,1-(H180/Thresholds!$B$8)*0.24,IF(H180&lt;=Thresholds!$D$8,0.75-((H180-Thresholds!$C$8)/(Thresholds!$D$8-Thresholds!$C$8))*0.249,IF(H180&lt;=Thresholds!$F$8,0.499-((H180-Thresholds!$E$8)/(Thresholds!$F$8-Thresholds!$E$8))*0.279,MAX(0.02,0.2-((H180-Thresholds!$G$8)/(Thresholds!$H$8-Thresholds!$G$8))*0.18)))),3)</f>
        <v>0.33800000000000002</v>
      </c>
      <c r="P180" s="3">
        <f t="shared" si="6"/>
        <v>0.33800000000000002</v>
      </c>
      <c r="Q180" t="str">
        <f t="shared" si="7"/>
        <v>Poor</v>
      </c>
      <c r="R180" s="4">
        <f t="shared" si="8"/>
        <v>0</v>
      </c>
      <c r="S180" t="str">
        <f>IF(AND(F180&gt;=10,F180&lt;=35,P180&gt;0.5),"ERROR_C180H180_POOR_CAP","OK")</f>
        <v>OK</v>
      </c>
    </row>
    <row r="181" spans="1:19">
      <c r="A181" t="s">
        <v>198</v>
      </c>
      <c r="B181" s="3">
        <v>73.512</v>
      </c>
      <c r="C181" s="3">
        <v>94.305000000000007</v>
      </c>
      <c r="D181" s="3">
        <v>26.727</v>
      </c>
      <c r="E181" s="3">
        <v>41.529000000000003</v>
      </c>
      <c r="F181" s="3">
        <v>0.28000000000000003</v>
      </c>
      <c r="G181" s="3">
        <v>1667.9069999999999</v>
      </c>
      <c r="H181" s="3">
        <v>1788.7370000000001</v>
      </c>
      <c r="I181" s="3">
        <f>ROUND(IF(B181&lt;=Thresholds!$B$2,1-(B181/Thresholds!$B$2)*0.24,IF(B181&lt;=Thresholds!$D$2,0.75-((B181-Thresholds!$C$2)/(Thresholds!$D$2-Thresholds!$C$2))*0.249,IF(B181&lt;=Thresholds!$F$2,0.499-((B181-Thresholds!$E$2)/(Thresholds!$F$2-Thresholds!$E$2))*0.279,MAX(0.02,0.2-((B181-Thresholds!$G$2)/(Thresholds!$H$2-Thresholds!$G$2))*0.18)))),3)</f>
        <v>0.82399999999999995</v>
      </c>
      <c r="J181" s="3">
        <f>ROUND(IF(C181&lt;=Thresholds!$B$3,1-(C181/Thresholds!$B$3)*0.24,IF(C181&lt;=Thresholds!$D$3,0.75-((C181-Thresholds!$C$3)/(Thresholds!$D$3-Thresholds!$C$3))*0.249,IF(C181&lt;=Thresholds!$F$3,0.499-((C181-Thresholds!$E$3)/(Thresholds!$F$3-Thresholds!$E$3))*0.279,MAX(0.02,0.2-((C181-Thresholds!$G$3)/(Thresholds!$H$3-Thresholds!$G$3))*0.18)))),3)</f>
        <v>0.81100000000000005</v>
      </c>
      <c r="K181" s="3">
        <f>ROUND(IF(D181&lt;=Thresholds!$B$4,1-(D181/Thresholds!$B$4)*0.24,IF(D181&lt;=Thresholds!$D$4,0.75-((D181-Thresholds!$C$4)/(Thresholds!$D$4-Thresholds!$C$4))*0.249,IF(D181&lt;=Thresholds!$F$4,0.499-((D181-Thresholds!$E$4)/(Thresholds!$F$4-Thresholds!$E$4))*0.279,MAX(0.02,0.2-((D181-Thresholds!$G$4)/(Thresholds!$H$4-Thresholds!$G$4))*0.18)))),3)</f>
        <v>0.90100000000000002</v>
      </c>
      <c r="L181" s="3">
        <f>ROUND(IF(E181&lt;=Thresholds!$B$5,1-(E181/Thresholds!$B$5)*0.24,IF(E181&lt;=Thresholds!$D$5,0.75-((E181-Thresholds!$C$5)/(Thresholds!$D$5-Thresholds!$C$5))*0.249,IF(E181&lt;=Thresholds!$F$5,0.499-((E181-Thresholds!$E$5)/(Thresholds!$F$5-Thresholds!$E$5))*0.279,MAX(0.02,0.2-((E181-Thresholds!$G$5)/(Thresholds!$H$5-Thresholds!$G$5))*0.18)))),3)</f>
        <v>0.80100000000000005</v>
      </c>
      <c r="M181" s="3">
        <f>ROUND(IF(F181&lt;=Thresholds!$B$6,1-(F181/Thresholds!$B$6)*0.24,IF(F181&lt;=Thresholds!$D$6,0.75-((F181-Thresholds!$C$6)/(Thresholds!$D$6-Thresholds!$C$6))*0.249,IF(F181&lt;=Thresholds!$F$6,0.499-((F181-Thresholds!$E$6)/(Thresholds!$F$6-Thresholds!$E$6))*0.279,MAX(0.02,0.2-((F181-Thresholds!$G$6)/(Thresholds!$H$6-Thresholds!$G$6))*0.18)))),3)</f>
        <v>0.93300000000000005</v>
      </c>
      <c r="N181" s="3">
        <f>ROUND(IF(G181&lt;=Thresholds!$B$7,1-(G181/Thresholds!$B$7)*0.24,IF(G181&lt;=Thresholds!$D$7,0.75-((G181-Thresholds!$C$7)/(Thresholds!$D$7-Thresholds!$C$7))*0.249,IF(G181&lt;=Thresholds!$F$7,0.499-((G181-Thresholds!$E$7)/(Thresholds!$F$7-Thresholds!$E$7))*0.279,MAX(0.02,0.2-((G181-Thresholds!$G$7)/(Thresholds!$H$7-Thresholds!$G$7))*0.18)))),3)</f>
        <v>0.23400000000000001</v>
      </c>
      <c r="O181" s="3">
        <f>ROUND(IF(H181&lt;=Thresholds!$B$8,1-(H181/Thresholds!$B$8)*0.24,IF(H181&lt;=Thresholds!$D$8,0.75-((H181-Thresholds!$C$8)/(Thresholds!$D$8-Thresholds!$C$8))*0.249,IF(H181&lt;=Thresholds!$F$8,0.499-((H181-Thresholds!$E$8)/(Thresholds!$F$8-Thresholds!$E$8))*0.279,MAX(0.02,0.2-((H181-Thresholds!$G$8)/(Thresholds!$H$8-Thresholds!$G$8))*0.18)))),3)</f>
        <v>0.82799999999999996</v>
      </c>
      <c r="P181" s="3">
        <f t="shared" si="6"/>
        <v>0.23400000000000001</v>
      </c>
      <c r="Q181" t="str">
        <f t="shared" si="7"/>
        <v>Poor</v>
      </c>
      <c r="R181" s="4">
        <f t="shared" si="8"/>
        <v>0</v>
      </c>
      <c r="S181" t="str">
        <f>IF(AND(F181&gt;=10,F181&lt;=35,P181&gt;0.5),"ERROR_C181H181_POOR_CAP","OK")</f>
        <v>OK</v>
      </c>
    </row>
    <row r="182" spans="1:19">
      <c r="A182" t="s">
        <v>199</v>
      </c>
      <c r="B182" s="3">
        <v>19.385999999999999</v>
      </c>
      <c r="C182" s="3">
        <v>84.716999999999999</v>
      </c>
      <c r="D182" s="3">
        <v>28.591000000000001</v>
      </c>
      <c r="E182" s="3">
        <v>39.311</v>
      </c>
      <c r="F182" s="3">
        <v>0.92400000000000004</v>
      </c>
      <c r="G182" s="3">
        <v>307.71199999999999</v>
      </c>
      <c r="H182" s="3">
        <v>1872.614</v>
      </c>
      <c r="I182" s="3">
        <f>ROUND(IF(B182&lt;=Thresholds!$B$2,1-(B182/Thresholds!$B$2)*0.24,IF(B182&lt;=Thresholds!$D$2,0.75-((B182-Thresholds!$C$2)/(Thresholds!$D$2-Thresholds!$C$2))*0.249,IF(B182&lt;=Thresholds!$F$2,0.499-((B182-Thresholds!$E$2)/(Thresholds!$F$2-Thresholds!$E$2))*0.279,MAX(0.02,0.2-((B182-Thresholds!$G$2)/(Thresholds!$H$2-Thresholds!$G$2))*0.18)))),3)</f>
        <v>0.95299999999999996</v>
      </c>
      <c r="J182" s="3">
        <f>ROUND(IF(C182&lt;=Thresholds!$B$3,1-(C182/Thresholds!$B$3)*0.24,IF(C182&lt;=Thresholds!$D$3,0.75-((C182-Thresholds!$C$3)/(Thresholds!$D$3-Thresholds!$C$3))*0.249,IF(C182&lt;=Thresholds!$F$3,0.499-((C182-Thresholds!$E$3)/(Thresholds!$F$3-Thresholds!$E$3))*0.279,MAX(0.02,0.2-((C182-Thresholds!$G$3)/(Thresholds!$H$3-Thresholds!$G$3))*0.18)))),3)</f>
        <v>0.83099999999999996</v>
      </c>
      <c r="K182" s="3">
        <f>ROUND(IF(D182&lt;=Thresholds!$B$4,1-(D182/Thresholds!$B$4)*0.24,IF(D182&lt;=Thresholds!$D$4,0.75-((D182-Thresholds!$C$4)/(Thresholds!$D$4-Thresholds!$C$4))*0.249,IF(D182&lt;=Thresholds!$F$4,0.499-((D182-Thresholds!$E$4)/(Thresholds!$F$4-Thresholds!$E$4))*0.279,MAX(0.02,0.2-((D182-Thresholds!$G$4)/(Thresholds!$H$4-Thresholds!$G$4))*0.18)))),3)</f>
        <v>0.89400000000000002</v>
      </c>
      <c r="L182" s="3">
        <f>ROUND(IF(E182&lt;=Thresholds!$B$5,1-(E182/Thresholds!$B$5)*0.24,IF(E182&lt;=Thresholds!$D$5,0.75-((E182-Thresholds!$C$5)/(Thresholds!$D$5-Thresholds!$C$5))*0.249,IF(E182&lt;=Thresholds!$F$5,0.499-((E182-Thresholds!$E$5)/(Thresholds!$F$5-Thresholds!$E$5))*0.279,MAX(0.02,0.2-((E182-Thresholds!$G$5)/(Thresholds!$H$5-Thresholds!$G$5))*0.18)))),3)</f>
        <v>0.81100000000000005</v>
      </c>
      <c r="M182" s="3">
        <f>ROUND(IF(F182&lt;=Thresholds!$B$6,1-(F182/Thresholds!$B$6)*0.24,IF(F182&lt;=Thresholds!$D$6,0.75-((F182-Thresholds!$C$6)/(Thresholds!$D$6-Thresholds!$C$6))*0.249,IF(F182&lt;=Thresholds!$F$6,0.499-((F182-Thresholds!$E$6)/(Thresholds!$F$6-Thresholds!$E$6))*0.279,MAX(0.02,0.2-((F182-Thresholds!$G$6)/(Thresholds!$H$6-Thresholds!$G$6))*0.18)))),3)</f>
        <v>0.77800000000000002</v>
      </c>
      <c r="N182" s="3">
        <f>ROUND(IF(G182&lt;=Thresholds!$B$7,1-(G182/Thresholds!$B$7)*0.24,IF(G182&lt;=Thresholds!$D$7,0.75-((G182-Thresholds!$C$7)/(Thresholds!$D$7-Thresholds!$C$7))*0.249,IF(G182&lt;=Thresholds!$F$7,0.499-((G182-Thresholds!$E$7)/(Thresholds!$F$7-Thresholds!$E$7))*0.279,MAX(0.02,0.2-((G182-Thresholds!$G$7)/(Thresholds!$H$7-Thresholds!$G$7))*0.18)))),3)</f>
        <v>0.78900000000000003</v>
      </c>
      <c r="O182" s="3">
        <f>ROUND(IF(H182&lt;=Thresholds!$B$8,1-(H182/Thresholds!$B$8)*0.24,IF(H182&lt;=Thresholds!$D$8,0.75-((H182-Thresholds!$C$8)/(Thresholds!$D$8-Thresholds!$C$8))*0.249,IF(H182&lt;=Thresholds!$F$8,0.499-((H182-Thresholds!$E$8)/(Thresholds!$F$8-Thresholds!$E$8))*0.279,MAX(0.02,0.2-((H182-Thresholds!$G$8)/(Thresholds!$H$8-Thresholds!$G$8))*0.18)))),3)</f>
        <v>0.82</v>
      </c>
      <c r="P182" s="3">
        <f t="shared" si="6"/>
        <v>0.77800000000000002</v>
      </c>
      <c r="Q182" t="str">
        <f t="shared" si="7"/>
        <v>Healthy</v>
      </c>
      <c r="R182" s="4">
        <f t="shared" si="8"/>
        <v>1</v>
      </c>
      <c r="S182" t="str">
        <f>IF(AND(F182&gt;=10,F182&lt;=35,P182&gt;0.5),"ERROR_C182H182_POOR_CAP","OK")</f>
        <v>OK</v>
      </c>
    </row>
    <row r="183" spans="1:19">
      <c r="A183" t="s">
        <v>200</v>
      </c>
      <c r="B183" s="3">
        <v>376.33800000000002</v>
      </c>
      <c r="C183" s="3">
        <v>65.13</v>
      </c>
      <c r="D183" s="3">
        <v>37.884999999999998</v>
      </c>
      <c r="E183" s="3">
        <v>49.911000000000001</v>
      </c>
      <c r="F183" s="3">
        <v>0.504</v>
      </c>
      <c r="G183" s="3">
        <v>142.79400000000001</v>
      </c>
      <c r="H183" s="3">
        <v>2397.1280000000002</v>
      </c>
      <c r="I183" s="3">
        <f>ROUND(IF(B183&lt;=Thresholds!$B$2,1-(B183/Thresholds!$B$2)*0.24,IF(B183&lt;=Thresholds!$D$2,0.75-((B183-Thresholds!$C$2)/(Thresholds!$D$2-Thresholds!$C$2))*0.249,IF(B183&lt;=Thresholds!$F$2,0.499-((B183-Thresholds!$E$2)/(Thresholds!$F$2-Thresholds!$E$2))*0.279,MAX(0.02,0.2-((B183-Thresholds!$G$2)/(Thresholds!$H$2-Thresholds!$G$2))*0.18)))),3)</f>
        <v>0.63600000000000001</v>
      </c>
      <c r="J183" s="3">
        <f>ROUND(IF(C183&lt;=Thresholds!$B$3,1-(C183/Thresholds!$B$3)*0.24,IF(C183&lt;=Thresholds!$D$3,0.75-((C183-Thresholds!$C$3)/(Thresholds!$D$3-Thresholds!$C$3))*0.249,IF(C183&lt;=Thresholds!$F$3,0.499-((C183-Thresholds!$E$3)/(Thresholds!$F$3-Thresholds!$E$3))*0.279,MAX(0.02,0.2-((C183-Thresholds!$G$3)/(Thresholds!$H$3-Thresholds!$G$3))*0.18)))),3)</f>
        <v>0.87</v>
      </c>
      <c r="K183" s="3">
        <f>ROUND(IF(D183&lt;=Thresholds!$B$4,1-(D183/Thresholds!$B$4)*0.24,IF(D183&lt;=Thresholds!$D$4,0.75-((D183-Thresholds!$C$4)/(Thresholds!$D$4-Thresholds!$C$4))*0.249,IF(D183&lt;=Thresholds!$F$4,0.499-((D183-Thresholds!$E$4)/(Thresholds!$F$4-Thresholds!$E$4))*0.279,MAX(0.02,0.2-((D183-Thresholds!$G$4)/(Thresholds!$H$4-Thresholds!$G$4))*0.18)))),3)</f>
        <v>0.86</v>
      </c>
      <c r="L183" s="3">
        <f>ROUND(IF(E183&lt;=Thresholds!$B$5,1-(E183/Thresholds!$B$5)*0.24,IF(E183&lt;=Thresholds!$D$5,0.75-((E183-Thresholds!$C$5)/(Thresholds!$D$5-Thresholds!$C$5))*0.249,IF(E183&lt;=Thresholds!$F$5,0.499-((E183-Thresholds!$E$5)/(Thresholds!$F$5-Thresholds!$E$5))*0.279,MAX(0.02,0.2-((E183-Thresholds!$G$5)/(Thresholds!$H$5-Thresholds!$G$5))*0.18)))),3)</f>
        <v>0.76</v>
      </c>
      <c r="M183" s="3">
        <f>ROUND(IF(F183&lt;=Thresholds!$B$6,1-(F183/Thresholds!$B$6)*0.24,IF(F183&lt;=Thresholds!$D$6,0.75-((F183-Thresholds!$C$6)/(Thresholds!$D$6-Thresholds!$C$6))*0.249,IF(F183&lt;=Thresholds!$F$6,0.499-((F183-Thresholds!$E$6)/(Thresholds!$F$6-Thresholds!$E$6))*0.279,MAX(0.02,0.2-((F183-Thresholds!$G$6)/(Thresholds!$H$6-Thresholds!$G$6))*0.18)))),3)</f>
        <v>0.879</v>
      </c>
      <c r="N183" s="3">
        <f>ROUND(IF(G183&lt;=Thresholds!$B$7,1-(G183/Thresholds!$B$7)*0.24,IF(G183&lt;=Thresholds!$D$7,0.75-((G183-Thresholds!$C$7)/(Thresholds!$D$7-Thresholds!$C$7))*0.249,IF(G183&lt;=Thresholds!$F$7,0.499-((G183-Thresholds!$E$7)/(Thresholds!$F$7-Thresholds!$E$7))*0.279,MAX(0.02,0.2-((G183-Thresholds!$G$7)/(Thresholds!$H$7-Thresholds!$G$7))*0.18)))),3)</f>
        <v>0.90200000000000002</v>
      </c>
      <c r="O183" s="3">
        <f>ROUND(IF(H183&lt;=Thresholds!$B$8,1-(H183/Thresholds!$B$8)*0.24,IF(H183&lt;=Thresholds!$D$8,0.75-((H183-Thresholds!$C$8)/(Thresholds!$D$8-Thresholds!$C$8))*0.249,IF(H183&lt;=Thresholds!$F$8,0.499-((H183-Thresholds!$E$8)/(Thresholds!$F$8-Thresholds!$E$8))*0.279,MAX(0.02,0.2-((H183-Thresholds!$G$8)/(Thresholds!$H$8-Thresholds!$G$8))*0.18)))),3)</f>
        <v>0.77</v>
      </c>
      <c r="P183" s="3">
        <f t="shared" si="6"/>
        <v>0.63600000000000001</v>
      </c>
      <c r="Q183" t="str">
        <f t="shared" si="7"/>
        <v>Moderate</v>
      </c>
      <c r="R183" s="4">
        <f t="shared" si="8"/>
        <v>1</v>
      </c>
      <c r="S183" t="str">
        <f>IF(AND(F183&gt;=10,F183&lt;=35,P183&gt;0.5),"ERROR_C183H183_POOR_CAP","OK")</f>
        <v>OK</v>
      </c>
    </row>
    <row r="184" spans="1:19">
      <c r="A184" t="s">
        <v>201</v>
      </c>
      <c r="B184" s="3">
        <v>38.656999999999996</v>
      </c>
      <c r="C184" s="3">
        <v>94.007000000000005</v>
      </c>
      <c r="D184" s="3">
        <v>47.767000000000003</v>
      </c>
      <c r="E184" s="3">
        <v>33.057000000000002</v>
      </c>
      <c r="F184" s="3">
        <v>16.163</v>
      </c>
      <c r="G184" s="3">
        <v>220.35</v>
      </c>
      <c r="H184" s="3">
        <v>581.62699999999995</v>
      </c>
      <c r="I184" s="3">
        <f>ROUND(IF(B184&lt;=Thresholds!$B$2,1-(B184/Thresholds!$B$2)*0.24,IF(B184&lt;=Thresholds!$D$2,0.75-((B184-Thresholds!$C$2)/(Thresholds!$D$2-Thresholds!$C$2))*0.249,IF(B184&lt;=Thresholds!$F$2,0.499-((B184-Thresholds!$E$2)/(Thresholds!$F$2-Thresholds!$E$2))*0.279,MAX(0.02,0.2-((B184-Thresholds!$G$2)/(Thresholds!$H$2-Thresholds!$G$2))*0.18)))),3)</f>
        <v>0.90700000000000003</v>
      </c>
      <c r="J184" s="3">
        <f>ROUND(IF(C184&lt;=Thresholds!$B$3,1-(C184/Thresholds!$B$3)*0.24,IF(C184&lt;=Thresholds!$D$3,0.75-((C184-Thresholds!$C$3)/(Thresholds!$D$3-Thresholds!$C$3))*0.249,IF(C184&lt;=Thresholds!$F$3,0.499-((C184-Thresholds!$E$3)/(Thresholds!$F$3-Thresholds!$E$3))*0.279,MAX(0.02,0.2-((C184-Thresholds!$G$3)/(Thresholds!$H$3-Thresholds!$G$3))*0.18)))),3)</f>
        <v>0.81200000000000006</v>
      </c>
      <c r="K184" s="3">
        <f>ROUND(IF(D184&lt;=Thresholds!$B$4,1-(D184/Thresholds!$B$4)*0.24,IF(D184&lt;=Thresholds!$D$4,0.75-((D184-Thresholds!$C$4)/(Thresholds!$D$4-Thresholds!$C$4))*0.249,IF(D184&lt;=Thresholds!$F$4,0.499-((D184-Thresholds!$E$4)/(Thresholds!$F$4-Thresholds!$E$4))*0.279,MAX(0.02,0.2-((D184-Thresholds!$G$4)/(Thresholds!$H$4-Thresholds!$G$4))*0.18)))),3)</f>
        <v>0.82399999999999995</v>
      </c>
      <c r="L184" s="3">
        <f>ROUND(IF(E184&lt;=Thresholds!$B$5,1-(E184/Thresholds!$B$5)*0.24,IF(E184&lt;=Thresholds!$D$5,0.75-((E184-Thresholds!$C$5)/(Thresholds!$D$5-Thresholds!$C$5))*0.249,IF(E184&lt;=Thresholds!$F$5,0.499-((E184-Thresholds!$E$5)/(Thresholds!$F$5-Thresholds!$E$5))*0.279,MAX(0.02,0.2-((E184-Thresholds!$G$5)/(Thresholds!$H$5-Thresholds!$G$5))*0.18)))),3)</f>
        <v>0.84099999999999997</v>
      </c>
      <c r="M184" s="3">
        <f>ROUND(IF(F184&lt;=Thresholds!$B$6,1-(F184/Thresholds!$B$6)*0.24,IF(F184&lt;=Thresholds!$D$6,0.75-((F184-Thresholds!$C$6)/(Thresholds!$D$6-Thresholds!$C$6))*0.249,IF(F184&lt;=Thresholds!$F$6,0.499-((F184-Thresholds!$E$6)/(Thresholds!$F$6-Thresholds!$E$6))*0.279,MAX(0.02,0.2-((F184-Thresholds!$G$6)/(Thresholds!$H$6-Thresholds!$G$6))*0.18)))),3)</f>
        <v>0.43</v>
      </c>
      <c r="N184" s="3">
        <f>ROUND(IF(G184&lt;=Thresholds!$B$7,1-(G184/Thresholds!$B$7)*0.24,IF(G184&lt;=Thresholds!$D$7,0.75-((G184-Thresholds!$C$7)/(Thresholds!$D$7-Thresholds!$C$7))*0.249,IF(G184&lt;=Thresholds!$F$7,0.499-((G184-Thresholds!$E$7)/(Thresholds!$F$7-Thresholds!$E$7))*0.279,MAX(0.02,0.2-((G184-Thresholds!$G$7)/(Thresholds!$H$7-Thresholds!$G$7))*0.18)))),3)</f>
        <v>0.84899999999999998</v>
      </c>
      <c r="O184" s="3">
        <f>ROUND(IF(H184&lt;=Thresholds!$B$8,1-(H184/Thresholds!$B$8)*0.24,IF(H184&lt;=Thresholds!$D$8,0.75-((H184-Thresholds!$C$8)/(Thresholds!$D$8-Thresholds!$C$8))*0.249,IF(H184&lt;=Thresholds!$F$8,0.499-((H184-Thresholds!$E$8)/(Thresholds!$F$8-Thresholds!$E$8))*0.279,MAX(0.02,0.2-((H184-Thresholds!$G$8)/(Thresholds!$H$8-Thresholds!$G$8))*0.18)))),3)</f>
        <v>0.94399999999999995</v>
      </c>
      <c r="P184" s="3">
        <f t="shared" si="6"/>
        <v>0.43</v>
      </c>
      <c r="Q184" t="str">
        <f t="shared" si="7"/>
        <v>Poor</v>
      </c>
      <c r="R184" s="4">
        <f t="shared" si="8"/>
        <v>0</v>
      </c>
      <c r="S184" t="str">
        <f>IF(AND(F184&gt;=10,F184&lt;=35,P184&gt;0.5),"ERROR_C184H184_POOR_CAP","OK")</f>
        <v>OK</v>
      </c>
    </row>
    <row r="185" spans="1:19">
      <c r="A185" t="s">
        <v>202</v>
      </c>
      <c r="B185" s="3">
        <v>94.441000000000003</v>
      </c>
      <c r="C185" s="3">
        <v>1560.9269999999999</v>
      </c>
      <c r="D185" s="3">
        <v>50.87</v>
      </c>
      <c r="E185" s="3">
        <v>35.982999999999997</v>
      </c>
      <c r="F185" s="3">
        <v>0.70599999999999996</v>
      </c>
      <c r="G185" s="3">
        <v>180.09399999999999</v>
      </c>
      <c r="H185" s="3">
        <v>1264.5329999999999</v>
      </c>
      <c r="I185" s="3">
        <f>ROUND(IF(B185&lt;=Thresholds!$B$2,1-(B185/Thresholds!$B$2)*0.24,IF(B185&lt;=Thresholds!$D$2,0.75-((B185-Thresholds!$C$2)/(Thresholds!$D$2-Thresholds!$C$2))*0.249,IF(B185&lt;=Thresholds!$F$2,0.499-((B185-Thresholds!$E$2)/(Thresholds!$F$2-Thresholds!$E$2))*0.279,MAX(0.02,0.2-((B185-Thresholds!$G$2)/(Thresholds!$H$2-Thresholds!$G$2))*0.18)))),3)</f>
        <v>0.77300000000000002</v>
      </c>
      <c r="J185" s="3">
        <f>ROUND(IF(C185&lt;=Thresholds!$B$3,1-(C185/Thresholds!$B$3)*0.24,IF(C185&lt;=Thresholds!$D$3,0.75-((C185-Thresholds!$C$3)/(Thresholds!$D$3-Thresholds!$C$3))*0.249,IF(C185&lt;=Thresholds!$F$3,0.499-((C185-Thresholds!$E$3)/(Thresholds!$F$3-Thresholds!$E$3))*0.279,MAX(0.02,0.2-((C185-Thresholds!$G$3)/(Thresholds!$H$3-Thresholds!$G$3))*0.18)))),3)</f>
        <v>0.30099999999999999</v>
      </c>
      <c r="K185" s="3">
        <f>ROUND(IF(D185&lt;=Thresholds!$B$4,1-(D185/Thresholds!$B$4)*0.24,IF(D185&lt;=Thresholds!$D$4,0.75-((D185-Thresholds!$C$4)/(Thresholds!$D$4-Thresholds!$C$4))*0.249,IF(D185&lt;=Thresholds!$F$4,0.499-((D185-Thresholds!$E$4)/(Thresholds!$F$4-Thresholds!$E$4))*0.279,MAX(0.02,0.2-((D185-Thresholds!$G$4)/(Thresholds!$H$4-Thresholds!$G$4))*0.18)))),3)</f>
        <v>0.81200000000000006</v>
      </c>
      <c r="L185" s="3">
        <f>ROUND(IF(E185&lt;=Thresholds!$B$5,1-(E185/Thresholds!$B$5)*0.24,IF(E185&lt;=Thresholds!$D$5,0.75-((E185-Thresholds!$C$5)/(Thresholds!$D$5-Thresholds!$C$5))*0.249,IF(E185&lt;=Thresholds!$F$5,0.499-((E185-Thresholds!$E$5)/(Thresholds!$F$5-Thresholds!$E$5))*0.279,MAX(0.02,0.2-((E185-Thresholds!$G$5)/(Thresholds!$H$5-Thresholds!$G$5))*0.18)))),3)</f>
        <v>0.82699999999999996</v>
      </c>
      <c r="M185" s="3">
        <f>ROUND(IF(F185&lt;=Thresholds!$B$6,1-(F185/Thresholds!$B$6)*0.24,IF(F185&lt;=Thresholds!$D$6,0.75-((F185-Thresholds!$C$6)/(Thresholds!$D$6-Thresholds!$C$6))*0.249,IF(F185&lt;=Thresholds!$F$6,0.499-((F185-Thresholds!$E$6)/(Thresholds!$F$6-Thresholds!$E$6))*0.279,MAX(0.02,0.2-((F185-Thresholds!$G$6)/(Thresholds!$H$6-Thresholds!$G$6))*0.18)))),3)</f>
        <v>0.83099999999999996</v>
      </c>
      <c r="N185" s="3">
        <f>ROUND(IF(G185&lt;=Thresholds!$B$7,1-(G185/Thresholds!$B$7)*0.24,IF(G185&lt;=Thresholds!$D$7,0.75-((G185-Thresholds!$C$7)/(Thresholds!$D$7-Thresholds!$C$7))*0.249,IF(G185&lt;=Thresholds!$F$7,0.499-((G185-Thresholds!$E$7)/(Thresholds!$F$7-Thresholds!$E$7))*0.279,MAX(0.02,0.2-((G185-Thresholds!$G$7)/(Thresholds!$H$7-Thresholds!$G$7))*0.18)))),3)</f>
        <v>0.877</v>
      </c>
      <c r="O185" s="3">
        <f>ROUND(IF(H185&lt;=Thresholds!$B$8,1-(H185/Thresholds!$B$8)*0.24,IF(H185&lt;=Thresholds!$D$8,0.75-((H185-Thresholds!$C$8)/(Thresholds!$D$8-Thresholds!$C$8))*0.249,IF(H185&lt;=Thresholds!$F$8,0.499-((H185-Thresholds!$E$8)/(Thresholds!$F$8-Thresholds!$E$8))*0.279,MAX(0.02,0.2-((H185-Thresholds!$G$8)/(Thresholds!$H$8-Thresholds!$G$8))*0.18)))),3)</f>
        <v>0.879</v>
      </c>
      <c r="P185" s="3">
        <f t="shared" si="6"/>
        <v>0.30099999999999999</v>
      </c>
      <c r="Q185" t="str">
        <f t="shared" si="7"/>
        <v>Poor</v>
      </c>
      <c r="R185" s="4">
        <f t="shared" si="8"/>
        <v>0</v>
      </c>
      <c r="S185" t="str">
        <f>IF(AND(F185&gt;=10,F185&lt;=35,P185&gt;0.5),"ERROR_C185H185_POOR_CAP","OK")</f>
        <v>OK</v>
      </c>
    </row>
    <row r="186" spans="1:19">
      <c r="A186" t="s">
        <v>203</v>
      </c>
      <c r="B186" s="3">
        <v>30.978000000000002</v>
      </c>
      <c r="C186" s="3">
        <v>19.893999999999998</v>
      </c>
      <c r="D186" s="3">
        <v>45.030999999999999</v>
      </c>
      <c r="E186" s="3">
        <v>20.535</v>
      </c>
      <c r="F186" s="3">
        <v>0.98099999999999998</v>
      </c>
      <c r="G186" s="3">
        <v>289.61099999999999</v>
      </c>
      <c r="H186" s="3">
        <v>2392.1959999999999</v>
      </c>
      <c r="I186" s="3">
        <f>ROUND(IF(B186&lt;=Thresholds!$B$2,1-(B186/Thresholds!$B$2)*0.24,IF(B186&lt;=Thresholds!$D$2,0.75-((B186-Thresholds!$C$2)/(Thresholds!$D$2-Thresholds!$C$2))*0.249,IF(B186&lt;=Thresholds!$F$2,0.499-((B186-Thresholds!$E$2)/(Thresholds!$F$2-Thresholds!$E$2))*0.279,MAX(0.02,0.2-((B186-Thresholds!$G$2)/(Thresholds!$H$2-Thresholds!$G$2))*0.18)))),3)</f>
        <v>0.92600000000000005</v>
      </c>
      <c r="J186" s="3">
        <f>ROUND(IF(C186&lt;=Thresholds!$B$3,1-(C186/Thresholds!$B$3)*0.24,IF(C186&lt;=Thresholds!$D$3,0.75-((C186-Thresholds!$C$3)/(Thresholds!$D$3-Thresholds!$C$3))*0.249,IF(C186&lt;=Thresholds!$F$3,0.499-((C186-Thresholds!$E$3)/(Thresholds!$F$3-Thresholds!$E$3))*0.279,MAX(0.02,0.2-((C186-Thresholds!$G$3)/(Thresholds!$H$3-Thresholds!$G$3))*0.18)))),3)</f>
        <v>0.96</v>
      </c>
      <c r="K186" s="3">
        <f>ROUND(IF(D186&lt;=Thresholds!$B$4,1-(D186/Thresholds!$B$4)*0.24,IF(D186&lt;=Thresholds!$D$4,0.75-((D186-Thresholds!$C$4)/(Thresholds!$D$4-Thresholds!$C$4))*0.249,IF(D186&lt;=Thresholds!$F$4,0.499-((D186-Thresholds!$E$4)/(Thresholds!$F$4-Thresholds!$E$4))*0.279,MAX(0.02,0.2-((D186-Thresholds!$G$4)/(Thresholds!$H$4-Thresholds!$G$4))*0.18)))),3)</f>
        <v>0.83399999999999996</v>
      </c>
      <c r="L186" s="3">
        <f>ROUND(IF(E186&lt;=Thresholds!$B$5,1-(E186/Thresholds!$B$5)*0.24,IF(E186&lt;=Thresholds!$D$5,0.75-((E186-Thresholds!$C$5)/(Thresholds!$D$5-Thresholds!$C$5))*0.249,IF(E186&lt;=Thresholds!$F$5,0.499-((E186-Thresholds!$E$5)/(Thresholds!$F$5-Thresholds!$E$5))*0.279,MAX(0.02,0.2-((E186-Thresholds!$G$5)/(Thresholds!$H$5-Thresholds!$G$5))*0.18)))),3)</f>
        <v>0.90100000000000002</v>
      </c>
      <c r="M186" s="3">
        <f>ROUND(IF(F186&lt;=Thresholds!$B$6,1-(F186/Thresholds!$B$6)*0.24,IF(F186&lt;=Thresholds!$D$6,0.75-((F186-Thresholds!$C$6)/(Thresholds!$D$6-Thresholds!$C$6))*0.249,IF(F186&lt;=Thresholds!$F$6,0.499-((F186-Thresholds!$E$6)/(Thresholds!$F$6-Thresholds!$E$6))*0.279,MAX(0.02,0.2-((F186-Thresholds!$G$6)/(Thresholds!$H$6-Thresholds!$G$6))*0.18)))),3)</f>
        <v>0.76500000000000001</v>
      </c>
      <c r="N186" s="3">
        <f>ROUND(IF(G186&lt;=Thresholds!$B$7,1-(G186/Thresholds!$B$7)*0.24,IF(G186&lt;=Thresholds!$D$7,0.75-((G186-Thresholds!$C$7)/(Thresholds!$D$7-Thresholds!$C$7))*0.249,IF(G186&lt;=Thresholds!$F$7,0.499-((G186-Thresholds!$E$7)/(Thresholds!$F$7-Thresholds!$E$7))*0.279,MAX(0.02,0.2-((G186-Thresholds!$G$7)/(Thresholds!$H$7-Thresholds!$G$7))*0.18)))),3)</f>
        <v>0.80100000000000005</v>
      </c>
      <c r="O186" s="3">
        <f>ROUND(IF(H186&lt;=Thresholds!$B$8,1-(H186/Thresholds!$B$8)*0.24,IF(H186&lt;=Thresholds!$D$8,0.75-((H186-Thresholds!$C$8)/(Thresholds!$D$8-Thresholds!$C$8))*0.249,IF(H186&lt;=Thresholds!$F$8,0.499-((H186-Thresholds!$E$8)/(Thresholds!$F$8-Thresholds!$E$8))*0.279,MAX(0.02,0.2-((H186-Thresholds!$G$8)/(Thresholds!$H$8-Thresholds!$G$8))*0.18)))),3)</f>
        <v>0.77</v>
      </c>
      <c r="P186" s="3">
        <f t="shared" si="6"/>
        <v>0.76500000000000001</v>
      </c>
      <c r="Q186" t="str">
        <f t="shared" si="7"/>
        <v>Healthy</v>
      </c>
      <c r="R186" s="4">
        <f t="shared" si="8"/>
        <v>1</v>
      </c>
      <c r="S186" t="str">
        <f>IF(AND(F186&gt;=10,F186&lt;=35,P186&gt;0.5),"ERROR_C186H186_POOR_CAP","OK")</f>
        <v>OK</v>
      </c>
    </row>
    <row r="187" spans="1:19">
      <c r="A187" t="s">
        <v>204</v>
      </c>
      <c r="B187" s="3">
        <v>18.914999999999999</v>
      </c>
      <c r="C187" s="3">
        <v>10.795999999999999</v>
      </c>
      <c r="D187" s="3">
        <v>62.241</v>
      </c>
      <c r="E187" s="3">
        <v>6.2539999999999996</v>
      </c>
      <c r="F187" s="3">
        <v>0.92800000000000005</v>
      </c>
      <c r="G187" s="3">
        <v>235.61099999999999</v>
      </c>
      <c r="H187" s="3">
        <v>2821.7660000000001</v>
      </c>
      <c r="I187" s="3">
        <f>ROUND(IF(B187&lt;=Thresholds!$B$2,1-(B187/Thresholds!$B$2)*0.24,IF(B187&lt;=Thresholds!$D$2,0.75-((B187-Thresholds!$C$2)/(Thresholds!$D$2-Thresholds!$C$2))*0.249,IF(B187&lt;=Thresholds!$F$2,0.499-((B187-Thresholds!$E$2)/(Thresholds!$F$2-Thresholds!$E$2))*0.279,MAX(0.02,0.2-((B187-Thresholds!$G$2)/(Thresholds!$H$2-Thresholds!$G$2))*0.18)))),3)</f>
        <v>0.95499999999999996</v>
      </c>
      <c r="J187" s="3">
        <f>ROUND(IF(C187&lt;=Thresholds!$B$3,1-(C187/Thresholds!$B$3)*0.24,IF(C187&lt;=Thresholds!$D$3,0.75-((C187-Thresholds!$C$3)/(Thresholds!$D$3-Thresholds!$C$3))*0.249,IF(C187&lt;=Thresholds!$F$3,0.499-((C187-Thresholds!$E$3)/(Thresholds!$F$3-Thresholds!$E$3))*0.279,MAX(0.02,0.2-((C187-Thresholds!$G$3)/(Thresholds!$H$3-Thresholds!$G$3))*0.18)))),3)</f>
        <v>0.97799999999999998</v>
      </c>
      <c r="K187" s="3">
        <f>ROUND(IF(D187&lt;=Thresholds!$B$4,1-(D187/Thresholds!$B$4)*0.24,IF(D187&lt;=Thresholds!$D$4,0.75-((D187-Thresholds!$C$4)/(Thresholds!$D$4-Thresholds!$C$4))*0.249,IF(D187&lt;=Thresholds!$F$4,0.499-((D187-Thresholds!$E$4)/(Thresholds!$F$4-Thresholds!$E$4))*0.279,MAX(0.02,0.2-((D187-Thresholds!$G$4)/(Thresholds!$H$4-Thresholds!$G$4))*0.18)))),3)</f>
        <v>0.77</v>
      </c>
      <c r="L187" s="3">
        <f>ROUND(IF(E187&lt;=Thresholds!$B$5,1-(E187/Thresholds!$B$5)*0.24,IF(E187&lt;=Thresholds!$D$5,0.75-((E187-Thresholds!$C$5)/(Thresholds!$D$5-Thresholds!$C$5))*0.249,IF(E187&lt;=Thresholds!$F$5,0.499-((E187-Thresholds!$E$5)/(Thresholds!$F$5-Thresholds!$E$5))*0.279,MAX(0.02,0.2-((E187-Thresholds!$G$5)/(Thresholds!$H$5-Thresholds!$G$5))*0.18)))),3)</f>
        <v>0.97</v>
      </c>
      <c r="M187" s="3">
        <f>ROUND(IF(F187&lt;=Thresholds!$B$6,1-(F187/Thresholds!$B$6)*0.24,IF(F187&lt;=Thresholds!$D$6,0.75-((F187-Thresholds!$C$6)/(Thresholds!$D$6-Thresholds!$C$6))*0.249,IF(F187&lt;=Thresholds!$F$6,0.499-((F187-Thresholds!$E$6)/(Thresholds!$F$6-Thresholds!$E$6))*0.279,MAX(0.02,0.2-((F187-Thresholds!$G$6)/(Thresholds!$H$6-Thresholds!$G$6))*0.18)))),3)</f>
        <v>0.77700000000000002</v>
      </c>
      <c r="N187" s="3">
        <f>ROUND(IF(G187&lt;=Thresholds!$B$7,1-(G187/Thresholds!$B$7)*0.24,IF(G187&lt;=Thresholds!$D$7,0.75-((G187-Thresholds!$C$7)/(Thresholds!$D$7-Thresholds!$C$7))*0.249,IF(G187&lt;=Thresholds!$F$7,0.499-((G187-Thresholds!$E$7)/(Thresholds!$F$7-Thresholds!$E$7))*0.279,MAX(0.02,0.2-((G187-Thresholds!$G$7)/(Thresholds!$H$7-Thresholds!$G$7))*0.18)))),3)</f>
        <v>0.83799999999999997</v>
      </c>
      <c r="O187" s="3">
        <f>ROUND(IF(H187&lt;=Thresholds!$B$8,1-(H187/Thresholds!$B$8)*0.24,IF(H187&lt;=Thresholds!$D$8,0.75-((H187-Thresholds!$C$8)/(Thresholds!$D$8-Thresholds!$C$8))*0.249,IF(H187&lt;=Thresholds!$F$8,0.499-((H187-Thresholds!$E$8)/(Thresholds!$F$8-Thresholds!$E$8))*0.279,MAX(0.02,0.2-((H187-Thresholds!$G$8)/(Thresholds!$H$8-Thresholds!$G$8))*0.18)))),3)</f>
        <v>0.69699999999999995</v>
      </c>
      <c r="P187" s="3">
        <f t="shared" si="6"/>
        <v>0.69699999999999995</v>
      </c>
      <c r="Q187" t="str">
        <f t="shared" si="7"/>
        <v>Moderate</v>
      </c>
      <c r="R187" s="4">
        <f t="shared" si="8"/>
        <v>1</v>
      </c>
      <c r="S187" t="str">
        <f>IF(AND(F187&gt;=10,F187&lt;=35,P187&gt;0.5),"ERROR_C187H187_POOR_CAP","OK")</f>
        <v>OK</v>
      </c>
    </row>
    <row r="188" spans="1:19">
      <c r="A188" t="s">
        <v>205</v>
      </c>
      <c r="B188" s="3">
        <v>93.637</v>
      </c>
      <c r="C188" s="3">
        <v>85.364000000000004</v>
      </c>
      <c r="D188" s="3">
        <v>127.021</v>
      </c>
      <c r="E188" s="3">
        <v>31.745000000000001</v>
      </c>
      <c r="F188" s="3">
        <v>0.60699999999999998</v>
      </c>
      <c r="G188" s="3">
        <v>98.117000000000004</v>
      </c>
      <c r="H188" s="3">
        <v>1715.856</v>
      </c>
      <c r="I188" s="3">
        <f>ROUND(IF(B188&lt;=Thresholds!$B$2,1-(B188/Thresholds!$B$2)*0.24,IF(B188&lt;=Thresholds!$D$2,0.75-((B188-Thresholds!$C$2)/(Thresholds!$D$2-Thresholds!$C$2))*0.249,IF(B188&lt;=Thresholds!$F$2,0.499-((B188-Thresholds!$E$2)/(Thresholds!$F$2-Thresholds!$E$2))*0.279,MAX(0.02,0.2-((B188-Thresholds!$G$2)/(Thresholds!$H$2-Thresholds!$G$2))*0.18)))),3)</f>
        <v>0.77500000000000002</v>
      </c>
      <c r="J188" s="3">
        <f>ROUND(IF(C188&lt;=Thresholds!$B$3,1-(C188/Thresholds!$B$3)*0.24,IF(C188&lt;=Thresholds!$D$3,0.75-((C188-Thresholds!$C$3)/(Thresholds!$D$3-Thresholds!$C$3))*0.249,IF(C188&lt;=Thresholds!$F$3,0.499-((C188-Thresholds!$E$3)/(Thresholds!$F$3-Thresholds!$E$3))*0.279,MAX(0.02,0.2-((C188-Thresholds!$G$3)/(Thresholds!$H$3-Thresholds!$G$3))*0.18)))),3)</f>
        <v>0.82899999999999996</v>
      </c>
      <c r="K188" s="3">
        <f>ROUND(IF(D188&lt;=Thresholds!$B$4,1-(D188/Thresholds!$B$4)*0.24,IF(D188&lt;=Thresholds!$D$4,0.75-((D188-Thresholds!$C$4)/(Thresholds!$D$4-Thresholds!$C$4))*0.249,IF(D188&lt;=Thresholds!$F$4,0.499-((D188-Thresholds!$E$4)/(Thresholds!$F$4-Thresholds!$E$4))*0.279,MAX(0.02,0.2-((D188-Thresholds!$G$4)/(Thresholds!$H$4-Thresholds!$G$4))*0.18)))),3)</f>
        <v>0.35099999999999998</v>
      </c>
      <c r="L188" s="3">
        <f>ROUND(IF(E188&lt;=Thresholds!$B$5,1-(E188/Thresholds!$B$5)*0.24,IF(E188&lt;=Thresholds!$D$5,0.75-((E188-Thresholds!$C$5)/(Thresholds!$D$5-Thresholds!$C$5))*0.249,IF(E188&lt;=Thresholds!$F$5,0.499-((E188-Thresholds!$E$5)/(Thresholds!$F$5-Thresholds!$E$5))*0.279,MAX(0.02,0.2-((E188-Thresholds!$G$5)/(Thresholds!$H$5-Thresholds!$G$5))*0.18)))),3)</f>
        <v>0.84799999999999998</v>
      </c>
      <c r="M188" s="3">
        <f>ROUND(IF(F188&lt;=Thresholds!$B$6,1-(F188/Thresholds!$B$6)*0.24,IF(F188&lt;=Thresholds!$D$6,0.75-((F188-Thresholds!$C$6)/(Thresholds!$D$6-Thresholds!$C$6))*0.249,IF(F188&lt;=Thresholds!$F$6,0.499-((F188-Thresholds!$E$6)/(Thresholds!$F$6-Thresholds!$E$6))*0.279,MAX(0.02,0.2-((F188-Thresholds!$G$6)/(Thresholds!$H$6-Thresholds!$G$6))*0.18)))),3)</f>
        <v>0.85399999999999998</v>
      </c>
      <c r="N188" s="3">
        <f>ROUND(IF(G188&lt;=Thresholds!$B$7,1-(G188/Thresholds!$B$7)*0.24,IF(G188&lt;=Thresholds!$D$7,0.75-((G188-Thresholds!$C$7)/(Thresholds!$D$7-Thresholds!$C$7))*0.249,IF(G188&lt;=Thresholds!$F$7,0.499-((G188-Thresholds!$E$7)/(Thresholds!$F$7-Thresholds!$E$7))*0.279,MAX(0.02,0.2-((G188-Thresholds!$G$7)/(Thresholds!$H$7-Thresholds!$G$7))*0.18)))),3)</f>
        <v>0.93300000000000005</v>
      </c>
      <c r="O188" s="3">
        <f>ROUND(IF(H188&lt;=Thresholds!$B$8,1-(H188/Thresholds!$B$8)*0.24,IF(H188&lt;=Thresholds!$D$8,0.75-((H188-Thresholds!$C$8)/(Thresholds!$D$8-Thresholds!$C$8))*0.249,IF(H188&lt;=Thresholds!$F$8,0.499-((H188-Thresholds!$E$8)/(Thresholds!$F$8-Thresholds!$E$8))*0.279,MAX(0.02,0.2-((H188-Thresholds!$G$8)/(Thresholds!$H$8-Thresholds!$G$8))*0.18)))),3)</f>
        <v>0.83499999999999996</v>
      </c>
      <c r="P188" s="3">
        <f t="shared" si="6"/>
        <v>0.35099999999999998</v>
      </c>
      <c r="Q188" t="str">
        <f t="shared" si="7"/>
        <v>Poor</v>
      </c>
      <c r="R188" s="4">
        <f t="shared" si="8"/>
        <v>0</v>
      </c>
      <c r="S188" t="str">
        <f>IF(AND(F188&gt;=10,F188&lt;=35,P188&gt;0.5),"ERROR_C188H188_POOR_CAP","OK")</f>
        <v>OK</v>
      </c>
    </row>
    <row r="189" spans="1:19">
      <c r="A189" t="s">
        <v>206</v>
      </c>
      <c r="B189" s="3">
        <v>2085.136</v>
      </c>
      <c r="C189" s="3">
        <v>43.652999999999999</v>
      </c>
      <c r="D189" s="3">
        <v>32.420999999999999</v>
      </c>
      <c r="E189" s="3">
        <v>34.856999999999999</v>
      </c>
      <c r="F189" s="3">
        <v>0.18099999999999999</v>
      </c>
      <c r="G189" s="3">
        <v>338.202</v>
      </c>
      <c r="H189" s="3">
        <v>2447.538</v>
      </c>
      <c r="I189" s="3">
        <f>ROUND(IF(B189&lt;=Thresholds!$B$2,1-(B189/Thresholds!$B$2)*0.24,IF(B189&lt;=Thresholds!$D$2,0.75-((B189-Thresholds!$C$2)/(Thresholds!$D$2-Thresholds!$C$2))*0.249,IF(B189&lt;=Thresholds!$F$2,0.499-((B189-Thresholds!$E$2)/(Thresholds!$F$2-Thresholds!$E$2))*0.279,MAX(0.02,0.2-((B189-Thresholds!$G$2)/(Thresholds!$H$2-Thresholds!$G$2))*0.18)))),3)</f>
        <v>0.22800000000000001</v>
      </c>
      <c r="J189" s="3">
        <f>ROUND(IF(C189&lt;=Thresholds!$B$3,1-(C189/Thresholds!$B$3)*0.24,IF(C189&lt;=Thresholds!$D$3,0.75-((C189-Thresholds!$C$3)/(Thresholds!$D$3-Thresholds!$C$3))*0.249,IF(C189&lt;=Thresholds!$F$3,0.499-((C189-Thresholds!$E$3)/(Thresholds!$F$3-Thresholds!$E$3))*0.279,MAX(0.02,0.2-((C189-Thresholds!$G$3)/(Thresholds!$H$3-Thresholds!$G$3))*0.18)))),3)</f>
        <v>0.91300000000000003</v>
      </c>
      <c r="K189" s="3">
        <f>ROUND(IF(D189&lt;=Thresholds!$B$4,1-(D189/Thresholds!$B$4)*0.24,IF(D189&lt;=Thresholds!$D$4,0.75-((D189-Thresholds!$C$4)/(Thresholds!$D$4-Thresholds!$C$4))*0.249,IF(D189&lt;=Thresholds!$F$4,0.499-((D189-Thresholds!$E$4)/(Thresholds!$F$4-Thresholds!$E$4))*0.279,MAX(0.02,0.2-((D189-Thresholds!$G$4)/(Thresholds!$H$4-Thresholds!$G$4))*0.18)))),3)</f>
        <v>0.88</v>
      </c>
      <c r="L189" s="3">
        <f>ROUND(IF(E189&lt;=Thresholds!$B$5,1-(E189/Thresholds!$B$5)*0.24,IF(E189&lt;=Thresholds!$D$5,0.75-((E189-Thresholds!$C$5)/(Thresholds!$D$5-Thresholds!$C$5))*0.249,IF(E189&lt;=Thresholds!$F$5,0.499-((E189-Thresholds!$E$5)/(Thresholds!$F$5-Thresholds!$E$5))*0.279,MAX(0.02,0.2-((E189-Thresholds!$G$5)/(Thresholds!$H$5-Thresholds!$G$5))*0.18)))),3)</f>
        <v>0.83299999999999996</v>
      </c>
      <c r="M189" s="3">
        <f>ROUND(IF(F189&lt;=Thresholds!$B$6,1-(F189/Thresholds!$B$6)*0.24,IF(F189&lt;=Thresholds!$D$6,0.75-((F189-Thresholds!$C$6)/(Thresholds!$D$6-Thresholds!$C$6))*0.249,IF(F189&lt;=Thresholds!$F$6,0.499-((F189-Thresholds!$E$6)/(Thresholds!$F$6-Thresholds!$E$6))*0.279,MAX(0.02,0.2-((F189-Thresholds!$G$6)/(Thresholds!$H$6-Thresholds!$G$6))*0.18)))),3)</f>
        <v>0.95699999999999996</v>
      </c>
      <c r="N189" s="3">
        <f>ROUND(IF(G189&lt;=Thresholds!$B$7,1-(G189/Thresholds!$B$7)*0.24,IF(G189&lt;=Thresholds!$D$7,0.75-((G189-Thresholds!$C$7)/(Thresholds!$D$7-Thresholds!$C$7))*0.249,IF(G189&lt;=Thresholds!$F$7,0.499-((G189-Thresholds!$E$7)/(Thresholds!$F$7-Thresholds!$E$7))*0.279,MAX(0.02,0.2-((G189-Thresholds!$G$7)/(Thresholds!$H$7-Thresholds!$G$7))*0.18)))),3)</f>
        <v>0.76800000000000002</v>
      </c>
      <c r="O189" s="3">
        <f>ROUND(IF(H189&lt;=Thresholds!$B$8,1-(H189/Thresholds!$B$8)*0.24,IF(H189&lt;=Thresholds!$D$8,0.75-((H189-Thresholds!$C$8)/(Thresholds!$D$8-Thresholds!$C$8))*0.249,IF(H189&lt;=Thresholds!$F$8,0.499-((H189-Thresholds!$E$8)/(Thresholds!$F$8-Thresholds!$E$8))*0.279,MAX(0.02,0.2-((H189-Thresholds!$G$8)/(Thresholds!$H$8-Thresholds!$G$8))*0.18)))),3)</f>
        <v>0.76500000000000001</v>
      </c>
      <c r="P189" s="3">
        <f t="shared" si="6"/>
        <v>0.22800000000000001</v>
      </c>
      <c r="Q189" t="str">
        <f t="shared" si="7"/>
        <v>Poor</v>
      </c>
      <c r="R189" s="4">
        <f t="shared" si="8"/>
        <v>0</v>
      </c>
      <c r="S189" t="str">
        <f>IF(AND(F189&gt;=10,F189&lt;=35,P189&gt;0.5),"ERROR_C189H189_POOR_CAP","OK")</f>
        <v>OK</v>
      </c>
    </row>
    <row r="190" spans="1:19">
      <c r="A190" t="s">
        <v>207</v>
      </c>
      <c r="B190" s="3">
        <v>50.357999999999997</v>
      </c>
      <c r="C190" s="3">
        <v>28.738</v>
      </c>
      <c r="D190" s="3">
        <v>62.771999999999998</v>
      </c>
      <c r="E190" s="3">
        <v>17.754999999999999</v>
      </c>
      <c r="F190" s="3">
        <v>0.66400000000000003</v>
      </c>
      <c r="G190" s="3">
        <v>319.38900000000001</v>
      </c>
      <c r="H190" s="3">
        <v>337.46899999999999</v>
      </c>
      <c r="I190" s="3">
        <f>ROUND(IF(B190&lt;=Thresholds!$B$2,1-(B190/Thresholds!$B$2)*0.24,IF(B190&lt;=Thresholds!$D$2,0.75-((B190-Thresholds!$C$2)/(Thresholds!$D$2-Thresholds!$C$2))*0.249,IF(B190&lt;=Thresholds!$F$2,0.499-((B190-Thresholds!$E$2)/(Thresholds!$F$2-Thresholds!$E$2))*0.279,MAX(0.02,0.2-((B190-Thresholds!$G$2)/(Thresholds!$H$2-Thresholds!$G$2))*0.18)))),3)</f>
        <v>0.879</v>
      </c>
      <c r="J190" s="3">
        <f>ROUND(IF(C190&lt;=Thresholds!$B$3,1-(C190/Thresholds!$B$3)*0.24,IF(C190&lt;=Thresholds!$D$3,0.75-((C190-Thresholds!$C$3)/(Thresholds!$D$3-Thresholds!$C$3))*0.249,IF(C190&lt;=Thresholds!$F$3,0.499-((C190-Thresholds!$E$3)/(Thresholds!$F$3-Thresholds!$E$3))*0.279,MAX(0.02,0.2-((C190-Thresholds!$G$3)/(Thresholds!$H$3-Thresholds!$G$3))*0.18)))),3)</f>
        <v>0.94299999999999995</v>
      </c>
      <c r="K190" s="3">
        <f>ROUND(IF(D190&lt;=Thresholds!$B$4,1-(D190/Thresholds!$B$4)*0.24,IF(D190&lt;=Thresholds!$D$4,0.75-((D190-Thresholds!$C$4)/(Thresholds!$D$4-Thresholds!$C$4))*0.249,IF(D190&lt;=Thresholds!$F$4,0.499-((D190-Thresholds!$E$4)/(Thresholds!$F$4-Thresholds!$E$4))*0.279,MAX(0.02,0.2-((D190-Thresholds!$G$4)/(Thresholds!$H$4-Thresholds!$G$4))*0.18)))),3)</f>
        <v>0.76800000000000002</v>
      </c>
      <c r="L190" s="3">
        <f>ROUND(IF(E190&lt;=Thresholds!$B$5,1-(E190/Thresholds!$B$5)*0.24,IF(E190&lt;=Thresholds!$D$5,0.75-((E190-Thresholds!$C$5)/(Thresholds!$D$5-Thresholds!$C$5))*0.249,IF(E190&lt;=Thresholds!$F$5,0.499-((E190-Thresholds!$E$5)/(Thresholds!$F$5-Thresholds!$E$5))*0.279,MAX(0.02,0.2-((E190-Thresholds!$G$5)/(Thresholds!$H$5-Thresholds!$G$5))*0.18)))),3)</f>
        <v>0.91500000000000004</v>
      </c>
      <c r="M190" s="3">
        <f>ROUND(IF(F190&lt;=Thresholds!$B$6,1-(F190/Thresholds!$B$6)*0.24,IF(F190&lt;=Thresholds!$D$6,0.75-((F190-Thresholds!$C$6)/(Thresholds!$D$6-Thresholds!$C$6))*0.249,IF(F190&lt;=Thresholds!$F$6,0.499-((F190-Thresholds!$E$6)/(Thresholds!$F$6-Thresholds!$E$6))*0.279,MAX(0.02,0.2-((F190-Thresholds!$G$6)/(Thresholds!$H$6-Thresholds!$G$6))*0.18)))),3)</f>
        <v>0.84099999999999997</v>
      </c>
      <c r="N190" s="3">
        <f>ROUND(IF(G190&lt;=Thresholds!$B$7,1-(G190/Thresholds!$B$7)*0.24,IF(G190&lt;=Thresholds!$D$7,0.75-((G190-Thresholds!$C$7)/(Thresholds!$D$7-Thresholds!$C$7))*0.249,IF(G190&lt;=Thresholds!$F$7,0.499-((G190-Thresholds!$E$7)/(Thresholds!$F$7-Thresholds!$E$7))*0.279,MAX(0.02,0.2-((G190-Thresholds!$G$7)/(Thresholds!$H$7-Thresholds!$G$7))*0.18)))),3)</f>
        <v>0.78100000000000003</v>
      </c>
      <c r="O190" s="3">
        <f>ROUND(IF(H190&lt;=Thresholds!$B$8,1-(H190/Thresholds!$B$8)*0.24,IF(H190&lt;=Thresholds!$D$8,0.75-((H190-Thresholds!$C$8)/(Thresholds!$D$8-Thresholds!$C$8))*0.249,IF(H190&lt;=Thresholds!$F$8,0.499-((H190-Thresholds!$E$8)/(Thresholds!$F$8-Thresholds!$E$8))*0.279,MAX(0.02,0.2-((H190-Thresholds!$G$8)/(Thresholds!$H$8-Thresholds!$G$8))*0.18)))),3)</f>
        <v>0.96799999999999997</v>
      </c>
      <c r="P190" s="3">
        <f t="shared" si="6"/>
        <v>0.76800000000000002</v>
      </c>
      <c r="Q190" t="str">
        <f t="shared" si="7"/>
        <v>Healthy</v>
      </c>
      <c r="R190" s="4">
        <f t="shared" si="8"/>
        <v>1</v>
      </c>
      <c r="S190" t="str">
        <f>IF(AND(F190&gt;=10,F190&lt;=35,P190&gt;0.5),"ERROR_C190H190_POOR_CAP","OK")</f>
        <v>OK</v>
      </c>
    </row>
    <row r="191" spans="1:19">
      <c r="A191" t="s">
        <v>208</v>
      </c>
      <c r="B191" s="3">
        <v>27.061</v>
      </c>
      <c r="C191" s="3">
        <v>90.21</v>
      </c>
      <c r="D191" s="3">
        <v>55.758000000000003</v>
      </c>
      <c r="E191" s="3">
        <v>60.128999999999998</v>
      </c>
      <c r="F191" s="3">
        <v>8.4719999999999995</v>
      </c>
      <c r="G191" s="3">
        <v>156.447</v>
      </c>
      <c r="H191" s="3">
        <v>2114.3119999999999</v>
      </c>
      <c r="I191" s="3">
        <f>ROUND(IF(B191&lt;=Thresholds!$B$2,1-(B191/Thresholds!$B$2)*0.24,IF(B191&lt;=Thresholds!$D$2,0.75-((B191-Thresholds!$C$2)/(Thresholds!$D$2-Thresholds!$C$2))*0.249,IF(B191&lt;=Thresholds!$F$2,0.499-((B191-Thresholds!$E$2)/(Thresholds!$F$2-Thresholds!$E$2))*0.279,MAX(0.02,0.2-((B191-Thresholds!$G$2)/(Thresholds!$H$2-Thresholds!$G$2))*0.18)))),3)</f>
        <v>0.93500000000000005</v>
      </c>
      <c r="J191" s="3">
        <f>ROUND(IF(C191&lt;=Thresholds!$B$3,1-(C191/Thresholds!$B$3)*0.24,IF(C191&lt;=Thresholds!$D$3,0.75-((C191-Thresholds!$C$3)/(Thresholds!$D$3-Thresholds!$C$3))*0.249,IF(C191&lt;=Thresholds!$F$3,0.499-((C191-Thresholds!$E$3)/(Thresholds!$F$3-Thresholds!$E$3))*0.279,MAX(0.02,0.2-((C191-Thresholds!$G$3)/(Thresholds!$H$3-Thresholds!$G$3))*0.18)))),3)</f>
        <v>0.82</v>
      </c>
      <c r="K191" s="3">
        <f>ROUND(IF(D191&lt;=Thresholds!$B$4,1-(D191/Thresholds!$B$4)*0.24,IF(D191&lt;=Thresholds!$D$4,0.75-((D191-Thresholds!$C$4)/(Thresholds!$D$4-Thresholds!$C$4))*0.249,IF(D191&lt;=Thresholds!$F$4,0.499-((D191-Thresholds!$E$4)/(Thresholds!$F$4-Thresholds!$E$4))*0.279,MAX(0.02,0.2-((D191-Thresholds!$G$4)/(Thresholds!$H$4-Thresholds!$G$4))*0.18)))),3)</f>
        <v>0.79400000000000004</v>
      </c>
      <c r="L191" s="3">
        <f>ROUND(IF(E191&lt;=Thresholds!$B$5,1-(E191/Thresholds!$B$5)*0.24,IF(E191&lt;=Thresholds!$D$5,0.75-((E191-Thresholds!$C$5)/(Thresholds!$D$5-Thresholds!$C$5))*0.249,IF(E191&lt;=Thresholds!$F$5,0.499-((E191-Thresholds!$E$5)/(Thresholds!$F$5-Thresholds!$E$5))*0.279,MAX(0.02,0.2-((E191-Thresholds!$G$5)/(Thresholds!$H$5-Thresholds!$G$5))*0.18)))),3)</f>
        <v>0.70399999999999996</v>
      </c>
      <c r="M191" s="3">
        <f>ROUND(IF(F191&lt;=Thresholds!$B$6,1-(F191/Thresholds!$B$6)*0.24,IF(F191&lt;=Thresholds!$D$6,0.75-((F191-Thresholds!$C$6)/(Thresholds!$D$6-Thresholds!$C$6))*0.249,IF(F191&lt;=Thresholds!$F$6,0.499-((F191-Thresholds!$E$6)/(Thresholds!$F$6-Thresholds!$E$6))*0.279,MAX(0.02,0.2-((F191-Thresholds!$G$6)/(Thresholds!$H$6-Thresholds!$G$6))*0.18)))),3)</f>
        <v>0.51700000000000002</v>
      </c>
      <c r="N191" s="3">
        <f>ROUND(IF(G191&lt;=Thresholds!$B$7,1-(G191/Thresholds!$B$7)*0.24,IF(G191&lt;=Thresholds!$D$7,0.75-((G191-Thresholds!$C$7)/(Thresholds!$D$7-Thresholds!$C$7))*0.249,IF(G191&lt;=Thresholds!$F$7,0.499-((G191-Thresholds!$E$7)/(Thresholds!$F$7-Thresholds!$E$7))*0.279,MAX(0.02,0.2-((G191-Thresholds!$G$7)/(Thresholds!$H$7-Thresholds!$G$7))*0.18)))),3)</f>
        <v>0.89300000000000002</v>
      </c>
      <c r="O191" s="3">
        <f>ROUND(IF(H191&lt;=Thresholds!$B$8,1-(H191/Thresholds!$B$8)*0.24,IF(H191&lt;=Thresholds!$D$8,0.75-((H191-Thresholds!$C$8)/(Thresholds!$D$8-Thresholds!$C$8))*0.249,IF(H191&lt;=Thresholds!$F$8,0.499-((H191-Thresholds!$E$8)/(Thresholds!$F$8-Thresholds!$E$8))*0.279,MAX(0.02,0.2-((H191-Thresholds!$G$8)/(Thresholds!$H$8-Thresholds!$G$8))*0.18)))),3)</f>
        <v>0.79700000000000004</v>
      </c>
      <c r="P191" s="3">
        <f t="shared" si="6"/>
        <v>0.51700000000000002</v>
      </c>
      <c r="Q191" t="str">
        <f t="shared" si="7"/>
        <v>Moderate</v>
      </c>
      <c r="R191" s="4">
        <f t="shared" si="8"/>
        <v>1</v>
      </c>
      <c r="S191" t="str">
        <f>IF(AND(F191&gt;=10,F191&lt;=35,P191&gt;0.5),"ERROR_C191H191_POOR_CAP","OK")</f>
        <v>OK</v>
      </c>
    </row>
    <row r="192" spans="1:19">
      <c r="A192" t="s">
        <v>209</v>
      </c>
      <c r="B192" s="3">
        <v>96.402000000000001</v>
      </c>
      <c r="C192" s="3">
        <v>111.569</v>
      </c>
      <c r="D192" s="3">
        <v>57.389000000000003</v>
      </c>
      <c r="E192" s="3">
        <v>2.94</v>
      </c>
      <c r="F192" s="3">
        <v>0.59</v>
      </c>
      <c r="G192" s="3">
        <v>806.90200000000004</v>
      </c>
      <c r="H192" s="3">
        <v>2459.61</v>
      </c>
      <c r="I192" s="3">
        <f>ROUND(IF(B192&lt;=Thresholds!$B$2,1-(B192/Thresholds!$B$2)*0.24,IF(B192&lt;=Thresholds!$D$2,0.75-((B192-Thresholds!$C$2)/(Thresholds!$D$2-Thresholds!$C$2))*0.249,IF(B192&lt;=Thresholds!$F$2,0.499-((B192-Thresholds!$E$2)/(Thresholds!$F$2-Thresholds!$E$2))*0.279,MAX(0.02,0.2-((B192-Thresholds!$G$2)/(Thresholds!$H$2-Thresholds!$G$2))*0.18)))),3)</f>
        <v>0.76900000000000002</v>
      </c>
      <c r="J192" s="3">
        <f>ROUND(IF(C192&lt;=Thresholds!$B$3,1-(C192/Thresholds!$B$3)*0.24,IF(C192&lt;=Thresholds!$D$3,0.75-((C192-Thresholds!$C$3)/(Thresholds!$D$3-Thresholds!$C$3))*0.249,IF(C192&lt;=Thresholds!$F$3,0.499-((C192-Thresholds!$E$3)/(Thresholds!$F$3-Thresholds!$E$3))*0.279,MAX(0.02,0.2-((C192-Thresholds!$G$3)/(Thresholds!$H$3-Thresholds!$G$3))*0.18)))),3)</f>
        <v>0.77700000000000002</v>
      </c>
      <c r="K192" s="3">
        <f>ROUND(IF(D192&lt;=Thresholds!$B$4,1-(D192/Thresholds!$B$4)*0.24,IF(D192&lt;=Thresholds!$D$4,0.75-((D192-Thresholds!$C$4)/(Thresholds!$D$4-Thresholds!$C$4))*0.249,IF(D192&lt;=Thresholds!$F$4,0.499-((D192-Thresholds!$E$4)/(Thresholds!$F$4-Thresholds!$E$4))*0.279,MAX(0.02,0.2-((D192-Thresholds!$G$4)/(Thresholds!$H$4-Thresholds!$G$4))*0.18)))),3)</f>
        <v>0.78800000000000003</v>
      </c>
      <c r="L192" s="3">
        <f>ROUND(IF(E192&lt;=Thresholds!$B$5,1-(E192/Thresholds!$B$5)*0.24,IF(E192&lt;=Thresholds!$D$5,0.75-((E192-Thresholds!$C$5)/(Thresholds!$D$5-Thresholds!$C$5))*0.249,IF(E192&lt;=Thresholds!$F$5,0.499-((E192-Thresholds!$E$5)/(Thresholds!$F$5-Thresholds!$E$5))*0.279,MAX(0.02,0.2-((E192-Thresholds!$G$5)/(Thresholds!$H$5-Thresholds!$G$5))*0.18)))),3)</f>
        <v>0.98599999999999999</v>
      </c>
      <c r="M192" s="3">
        <f>ROUND(IF(F192&lt;=Thresholds!$B$6,1-(F192/Thresholds!$B$6)*0.24,IF(F192&lt;=Thresholds!$D$6,0.75-((F192-Thresholds!$C$6)/(Thresholds!$D$6-Thresholds!$C$6))*0.249,IF(F192&lt;=Thresholds!$F$6,0.499-((F192-Thresholds!$E$6)/(Thresholds!$F$6-Thresholds!$E$6))*0.279,MAX(0.02,0.2-((F192-Thresholds!$G$6)/(Thresholds!$H$6-Thresholds!$G$6))*0.18)))),3)</f>
        <v>0.85799999999999998</v>
      </c>
      <c r="N192" s="3">
        <f>ROUND(IF(G192&lt;=Thresholds!$B$7,1-(G192/Thresholds!$B$7)*0.24,IF(G192&lt;=Thresholds!$D$7,0.75-((G192-Thresholds!$C$7)/(Thresholds!$D$7-Thresholds!$C$7))*0.249,IF(G192&lt;=Thresholds!$F$7,0.499-((G192-Thresholds!$E$7)/(Thresholds!$F$7-Thresholds!$E$7))*0.279,MAX(0.02,0.2-((G192-Thresholds!$G$7)/(Thresholds!$H$7-Thresholds!$G$7))*0.18)))),3)</f>
        <v>0.42</v>
      </c>
      <c r="O192" s="3">
        <f>ROUND(IF(H192&lt;=Thresholds!$B$8,1-(H192/Thresholds!$B$8)*0.24,IF(H192&lt;=Thresholds!$D$8,0.75-((H192-Thresholds!$C$8)/(Thresholds!$D$8-Thresholds!$C$8))*0.249,IF(H192&lt;=Thresholds!$F$8,0.499-((H192-Thresholds!$E$8)/(Thresholds!$F$8-Thresholds!$E$8))*0.279,MAX(0.02,0.2-((H192-Thresholds!$G$8)/(Thresholds!$H$8-Thresholds!$G$8))*0.18)))),3)</f>
        <v>0.76400000000000001</v>
      </c>
      <c r="P192" s="3">
        <f t="shared" si="6"/>
        <v>0.42</v>
      </c>
      <c r="Q192" t="str">
        <f t="shared" si="7"/>
        <v>Poor</v>
      </c>
      <c r="R192" s="4">
        <f t="shared" si="8"/>
        <v>0</v>
      </c>
      <c r="S192" t="str">
        <f>IF(AND(F192&gt;=10,F192&lt;=35,P192&gt;0.5),"ERROR_C192H192_POOR_CAP","OK")</f>
        <v>OK</v>
      </c>
    </row>
    <row r="193" spans="1:19">
      <c r="A193" t="s">
        <v>210</v>
      </c>
      <c r="B193" s="3">
        <v>54.81</v>
      </c>
      <c r="C193" s="3">
        <v>107.376</v>
      </c>
      <c r="D193" s="3">
        <v>11.537000000000001</v>
      </c>
      <c r="E193" s="3">
        <v>26.45</v>
      </c>
      <c r="F193" s="3">
        <v>67.903000000000006</v>
      </c>
      <c r="G193" s="3">
        <v>286.43099999999998</v>
      </c>
      <c r="H193" s="3">
        <v>910.375</v>
      </c>
      <c r="I193" s="3">
        <f>ROUND(IF(B193&lt;=Thresholds!$B$2,1-(B193/Thresholds!$B$2)*0.24,IF(B193&lt;=Thresholds!$D$2,0.75-((B193-Thresholds!$C$2)/(Thresholds!$D$2-Thresholds!$C$2))*0.249,IF(B193&lt;=Thresholds!$F$2,0.499-((B193-Thresholds!$E$2)/(Thresholds!$F$2-Thresholds!$E$2))*0.279,MAX(0.02,0.2-((B193-Thresholds!$G$2)/(Thresholds!$H$2-Thresholds!$G$2))*0.18)))),3)</f>
        <v>0.86799999999999999</v>
      </c>
      <c r="J193" s="3">
        <f>ROUND(IF(C193&lt;=Thresholds!$B$3,1-(C193/Thresholds!$B$3)*0.24,IF(C193&lt;=Thresholds!$D$3,0.75-((C193-Thresholds!$C$3)/(Thresholds!$D$3-Thresholds!$C$3))*0.249,IF(C193&lt;=Thresholds!$F$3,0.499-((C193-Thresholds!$E$3)/(Thresholds!$F$3-Thresholds!$E$3))*0.279,MAX(0.02,0.2-((C193-Thresholds!$G$3)/(Thresholds!$H$3-Thresholds!$G$3))*0.18)))),3)</f>
        <v>0.78500000000000003</v>
      </c>
      <c r="K193" s="3">
        <f>ROUND(IF(D193&lt;=Thresholds!$B$4,1-(D193/Thresholds!$B$4)*0.24,IF(D193&lt;=Thresholds!$D$4,0.75-((D193-Thresholds!$C$4)/(Thresholds!$D$4-Thresholds!$C$4))*0.249,IF(D193&lt;=Thresholds!$F$4,0.499-((D193-Thresholds!$E$4)/(Thresholds!$F$4-Thresholds!$E$4))*0.279,MAX(0.02,0.2-((D193-Thresholds!$G$4)/(Thresholds!$H$4-Thresholds!$G$4))*0.18)))),3)</f>
        <v>0.95699999999999996</v>
      </c>
      <c r="L193" s="3">
        <f>ROUND(IF(E193&lt;=Thresholds!$B$5,1-(E193/Thresholds!$B$5)*0.24,IF(E193&lt;=Thresholds!$D$5,0.75-((E193-Thresholds!$C$5)/(Thresholds!$D$5-Thresholds!$C$5))*0.249,IF(E193&lt;=Thresholds!$F$5,0.499-((E193-Thresholds!$E$5)/(Thresholds!$F$5-Thresholds!$E$5))*0.279,MAX(0.02,0.2-((E193-Thresholds!$G$5)/(Thresholds!$H$5-Thresholds!$G$5))*0.18)))),3)</f>
        <v>0.873</v>
      </c>
      <c r="M193" s="3">
        <f>ROUND(IF(F193&lt;=Thresholds!$B$6,1-(F193/Thresholds!$B$6)*0.24,IF(F193&lt;=Thresholds!$D$6,0.75-((F193-Thresholds!$C$6)/(Thresholds!$D$6-Thresholds!$C$6))*0.249,IF(F193&lt;=Thresholds!$F$6,0.499-((F193-Thresholds!$E$6)/(Thresholds!$F$6-Thresholds!$E$6))*0.279,MAX(0.02,0.2-((F193-Thresholds!$G$6)/(Thresholds!$H$6-Thresholds!$G$6))*0.18)))),3)</f>
        <v>0.36899999999999999</v>
      </c>
      <c r="N193" s="3">
        <f>ROUND(IF(G193&lt;=Thresholds!$B$7,1-(G193/Thresholds!$B$7)*0.24,IF(G193&lt;=Thresholds!$D$7,0.75-((G193-Thresholds!$C$7)/(Thresholds!$D$7-Thresholds!$C$7))*0.249,IF(G193&lt;=Thresholds!$F$7,0.499-((G193-Thresholds!$E$7)/(Thresholds!$F$7-Thresholds!$E$7))*0.279,MAX(0.02,0.2-((G193-Thresholds!$G$7)/(Thresholds!$H$7-Thresholds!$G$7))*0.18)))),3)</f>
        <v>0.80400000000000005</v>
      </c>
      <c r="O193" s="3">
        <f>ROUND(IF(H193&lt;=Thresholds!$B$8,1-(H193/Thresholds!$B$8)*0.24,IF(H193&lt;=Thresholds!$D$8,0.75-((H193-Thresholds!$C$8)/(Thresholds!$D$8-Thresholds!$C$8))*0.249,IF(H193&lt;=Thresholds!$F$8,0.499-((H193-Thresholds!$E$8)/(Thresholds!$F$8-Thresholds!$E$8))*0.279,MAX(0.02,0.2-((H193-Thresholds!$G$8)/(Thresholds!$H$8-Thresholds!$G$8))*0.18)))),3)</f>
        <v>0.91300000000000003</v>
      </c>
      <c r="P193" s="3">
        <f t="shared" si="6"/>
        <v>0.36899999999999999</v>
      </c>
      <c r="Q193" t="str">
        <f t="shared" si="7"/>
        <v>Poor</v>
      </c>
      <c r="R193" s="4">
        <f t="shared" si="8"/>
        <v>0</v>
      </c>
      <c r="S193" t="str">
        <f>IF(AND(F193&gt;=10,F193&lt;=35,P193&gt;0.5),"ERROR_C193H193_POOR_CAP","OK")</f>
        <v>OK</v>
      </c>
    </row>
    <row r="194" spans="1:19">
      <c r="A194" t="s">
        <v>211</v>
      </c>
      <c r="B194" s="3">
        <v>22.689</v>
      </c>
      <c r="C194" s="3">
        <v>89.974000000000004</v>
      </c>
      <c r="D194" s="3">
        <v>52.08</v>
      </c>
      <c r="E194" s="3">
        <v>29.47</v>
      </c>
      <c r="F194" s="3">
        <v>0.76900000000000002</v>
      </c>
      <c r="G194" s="3">
        <v>75.852000000000004</v>
      </c>
      <c r="H194" s="3">
        <v>2158.348</v>
      </c>
      <c r="I194" s="3">
        <f>ROUND(IF(B194&lt;=Thresholds!$B$2,1-(B194/Thresholds!$B$2)*0.24,IF(B194&lt;=Thresholds!$D$2,0.75-((B194-Thresholds!$C$2)/(Thresholds!$D$2-Thresholds!$C$2))*0.249,IF(B194&lt;=Thresholds!$F$2,0.499-((B194-Thresholds!$E$2)/(Thresholds!$F$2-Thresholds!$E$2))*0.279,MAX(0.02,0.2-((B194-Thresholds!$G$2)/(Thresholds!$H$2-Thresholds!$G$2))*0.18)))),3)</f>
        <v>0.94599999999999995</v>
      </c>
      <c r="J194" s="3">
        <f>ROUND(IF(C194&lt;=Thresholds!$B$3,1-(C194/Thresholds!$B$3)*0.24,IF(C194&lt;=Thresholds!$D$3,0.75-((C194-Thresholds!$C$3)/(Thresholds!$D$3-Thresholds!$C$3))*0.249,IF(C194&lt;=Thresholds!$F$3,0.499-((C194-Thresholds!$E$3)/(Thresholds!$F$3-Thresholds!$E$3))*0.279,MAX(0.02,0.2-((C194-Thresholds!$G$3)/(Thresholds!$H$3-Thresholds!$G$3))*0.18)))),3)</f>
        <v>0.82</v>
      </c>
      <c r="K194" s="3">
        <f>ROUND(IF(D194&lt;=Thresholds!$B$4,1-(D194/Thresholds!$B$4)*0.24,IF(D194&lt;=Thresholds!$D$4,0.75-((D194-Thresholds!$C$4)/(Thresholds!$D$4-Thresholds!$C$4))*0.249,IF(D194&lt;=Thresholds!$F$4,0.499-((D194-Thresholds!$E$4)/(Thresholds!$F$4-Thresholds!$E$4))*0.279,MAX(0.02,0.2-((D194-Thresholds!$G$4)/(Thresholds!$H$4-Thresholds!$G$4))*0.18)))),3)</f>
        <v>0.80800000000000005</v>
      </c>
      <c r="L194" s="3">
        <f>ROUND(IF(E194&lt;=Thresholds!$B$5,1-(E194/Thresholds!$B$5)*0.24,IF(E194&lt;=Thresholds!$D$5,0.75-((E194-Thresholds!$C$5)/(Thresholds!$D$5-Thresholds!$C$5))*0.249,IF(E194&lt;=Thresholds!$F$5,0.499-((E194-Thresholds!$E$5)/(Thresholds!$F$5-Thresholds!$E$5))*0.279,MAX(0.02,0.2-((E194-Thresholds!$G$5)/(Thresholds!$H$5-Thresholds!$G$5))*0.18)))),3)</f>
        <v>0.85899999999999999</v>
      </c>
      <c r="M194" s="3">
        <f>ROUND(IF(F194&lt;=Thresholds!$B$6,1-(F194/Thresholds!$B$6)*0.24,IF(F194&lt;=Thresholds!$D$6,0.75-((F194-Thresholds!$C$6)/(Thresholds!$D$6-Thresholds!$C$6))*0.249,IF(F194&lt;=Thresholds!$F$6,0.499-((F194-Thresholds!$E$6)/(Thresholds!$F$6-Thresholds!$E$6))*0.279,MAX(0.02,0.2-((F194-Thresholds!$G$6)/(Thresholds!$H$6-Thresholds!$G$6))*0.18)))),3)</f>
        <v>0.81499999999999995</v>
      </c>
      <c r="N194" s="3">
        <f>ROUND(IF(G194&lt;=Thresholds!$B$7,1-(G194/Thresholds!$B$7)*0.24,IF(G194&lt;=Thresholds!$D$7,0.75-((G194-Thresholds!$C$7)/(Thresholds!$D$7-Thresholds!$C$7))*0.249,IF(G194&lt;=Thresholds!$F$7,0.499-((G194-Thresholds!$E$7)/(Thresholds!$F$7-Thresholds!$E$7))*0.279,MAX(0.02,0.2-((G194-Thresholds!$G$7)/(Thresholds!$H$7-Thresholds!$G$7))*0.18)))),3)</f>
        <v>0.94799999999999995</v>
      </c>
      <c r="O194" s="3">
        <f>ROUND(IF(H194&lt;=Thresholds!$B$8,1-(H194/Thresholds!$B$8)*0.24,IF(H194&lt;=Thresholds!$D$8,0.75-((H194-Thresholds!$C$8)/(Thresholds!$D$8-Thresholds!$C$8))*0.249,IF(H194&lt;=Thresholds!$F$8,0.499-((H194-Thresholds!$E$8)/(Thresholds!$F$8-Thresholds!$E$8))*0.279,MAX(0.02,0.2-((H194-Thresholds!$G$8)/(Thresholds!$H$8-Thresholds!$G$8))*0.18)))),3)</f>
        <v>0.79300000000000004</v>
      </c>
      <c r="P194" s="3">
        <f t="shared" ref="P194:P257" si="9">ROUND(MIN(I194:O194),3)</f>
        <v>0.79300000000000004</v>
      </c>
      <c r="Q194" t="str">
        <f t="shared" ref="Q194:Q257" si="10">IF(P194&gt;=0.751,"Healthy",IF(P194&gt;=0.501,"Moderate",IF(P194&gt;=0.201,"Poor","Critical")))</f>
        <v>Healthy</v>
      </c>
      <c r="R194" s="4">
        <f t="shared" ref="R194:R257" si="11">IF(P194&gt;=0.5,1,0)</f>
        <v>1</v>
      </c>
      <c r="S194" t="str">
        <f>IF(AND(F194&gt;=10,F194&lt;=35,P194&gt;0.5),"ERROR_C194H194_POOR_CAP","OK")</f>
        <v>OK</v>
      </c>
    </row>
    <row r="195" spans="1:19">
      <c r="A195" t="s">
        <v>212</v>
      </c>
      <c r="B195" s="3">
        <v>83.563999999999993</v>
      </c>
      <c r="C195" s="3">
        <v>331.298</v>
      </c>
      <c r="D195" s="3">
        <v>8.6059999999999999</v>
      </c>
      <c r="E195" s="3">
        <v>63.154000000000003</v>
      </c>
      <c r="F195" s="3">
        <v>0.22600000000000001</v>
      </c>
      <c r="G195" s="3">
        <v>64.253</v>
      </c>
      <c r="H195" s="3">
        <v>893.55399999999997</v>
      </c>
      <c r="I195" s="3">
        <f>ROUND(IF(B195&lt;=Thresholds!$B$2,1-(B195/Thresholds!$B$2)*0.24,IF(B195&lt;=Thresholds!$D$2,0.75-((B195-Thresholds!$C$2)/(Thresholds!$D$2-Thresholds!$C$2))*0.249,IF(B195&lt;=Thresholds!$F$2,0.499-((B195-Thresholds!$E$2)/(Thresholds!$F$2-Thresholds!$E$2))*0.279,MAX(0.02,0.2-((B195-Thresholds!$G$2)/(Thresholds!$H$2-Thresholds!$G$2))*0.18)))),3)</f>
        <v>0.79900000000000004</v>
      </c>
      <c r="J195" s="3">
        <f>ROUND(IF(C195&lt;=Thresholds!$B$3,1-(C195/Thresholds!$B$3)*0.24,IF(C195&lt;=Thresholds!$D$3,0.75-((C195-Thresholds!$C$3)/(Thresholds!$D$3-Thresholds!$C$3))*0.249,IF(C195&lt;=Thresholds!$F$3,0.499-((C195-Thresholds!$E$3)/(Thresholds!$F$3-Thresholds!$E$3))*0.279,MAX(0.02,0.2-((C195-Thresholds!$G$3)/(Thresholds!$H$3-Thresholds!$G$3))*0.18)))),3)</f>
        <v>0.56200000000000006</v>
      </c>
      <c r="K195" s="3">
        <f>ROUND(IF(D195&lt;=Thresholds!$B$4,1-(D195/Thresholds!$B$4)*0.24,IF(D195&lt;=Thresholds!$D$4,0.75-((D195-Thresholds!$C$4)/(Thresholds!$D$4-Thresholds!$C$4))*0.249,IF(D195&lt;=Thresholds!$F$4,0.499-((D195-Thresholds!$E$4)/(Thresholds!$F$4-Thresholds!$E$4))*0.279,MAX(0.02,0.2-((D195-Thresholds!$G$4)/(Thresholds!$H$4-Thresholds!$G$4))*0.18)))),3)</f>
        <v>0.96799999999999997</v>
      </c>
      <c r="L195" s="3">
        <f>ROUND(IF(E195&lt;=Thresholds!$B$5,1-(E195/Thresholds!$B$5)*0.24,IF(E195&lt;=Thresholds!$D$5,0.75-((E195-Thresholds!$C$5)/(Thresholds!$D$5-Thresholds!$C$5))*0.249,IF(E195&lt;=Thresholds!$F$5,0.499-((E195-Thresholds!$E$5)/(Thresholds!$F$5-Thresholds!$E$5))*0.279,MAX(0.02,0.2-((E195-Thresholds!$G$5)/(Thresholds!$H$5-Thresholds!$G$5))*0.18)))),3)</f>
        <v>0.68799999999999994</v>
      </c>
      <c r="M195" s="3">
        <f>ROUND(IF(F195&lt;=Thresholds!$B$6,1-(F195/Thresholds!$B$6)*0.24,IF(F195&lt;=Thresholds!$D$6,0.75-((F195-Thresholds!$C$6)/(Thresholds!$D$6-Thresholds!$C$6))*0.249,IF(F195&lt;=Thresholds!$F$6,0.499-((F195-Thresholds!$E$6)/(Thresholds!$F$6-Thresholds!$E$6))*0.279,MAX(0.02,0.2-((F195-Thresholds!$G$6)/(Thresholds!$H$6-Thresholds!$G$6))*0.18)))),3)</f>
        <v>0.94599999999999995</v>
      </c>
      <c r="N195" s="3">
        <f>ROUND(IF(G195&lt;=Thresholds!$B$7,1-(G195/Thresholds!$B$7)*0.24,IF(G195&lt;=Thresholds!$D$7,0.75-((G195-Thresholds!$C$7)/(Thresholds!$D$7-Thresholds!$C$7))*0.249,IF(G195&lt;=Thresholds!$F$7,0.499-((G195-Thresholds!$E$7)/(Thresholds!$F$7-Thresholds!$E$7))*0.279,MAX(0.02,0.2-((G195-Thresholds!$G$7)/(Thresholds!$H$7-Thresholds!$G$7))*0.18)))),3)</f>
        <v>0.95599999999999996</v>
      </c>
      <c r="O195" s="3">
        <f>ROUND(IF(H195&lt;=Thresholds!$B$8,1-(H195/Thresholds!$B$8)*0.24,IF(H195&lt;=Thresholds!$D$8,0.75-((H195-Thresholds!$C$8)/(Thresholds!$D$8-Thresholds!$C$8))*0.249,IF(H195&lt;=Thresholds!$F$8,0.499-((H195-Thresholds!$E$8)/(Thresholds!$F$8-Thresholds!$E$8))*0.279,MAX(0.02,0.2-((H195-Thresholds!$G$8)/(Thresholds!$H$8-Thresholds!$G$8))*0.18)))),3)</f>
        <v>0.91400000000000003</v>
      </c>
      <c r="P195" s="3">
        <f t="shared" si="9"/>
        <v>0.56200000000000006</v>
      </c>
      <c r="Q195" t="str">
        <f t="shared" si="10"/>
        <v>Moderate</v>
      </c>
      <c r="R195" s="4">
        <f t="shared" si="11"/>
        <v>1</v>
      </c>
      <c r="S195" t="str">
        <f>IF(AND(F195&gt;=10,F195&lt;=35,P195&gt;0.5),"ERROR_C195H195_POOR_CAP","OK")</f>
        <v>OK</v>
      </c>
    </row>
    <row r="196" spans="1:19">
      <c r="A196" t="s">
        <v>213</v>
      </c>
      <c r="B196" s="3">
        <v>33.685000000000002</v>
      </c>
      <c r="C196" s="3">
        <v>88.409000000000006</v>
      </c>
      <c r="D196" s="3">
        <v>116.03400000000001</v>
      </c>
      <c r="E196" s="3">
        <v>33.549999999999997</v>
      </c>
      <c r="F196" s="3">
        <v>0.70799999999999996</v>
      </c>
      <c r="G196" s="3">
        <v>38.155999999999999</v>
      </c>
      <c r="H196" s="3">
        <v>405.78399999999999</v>
      </c>
      <c r="I196" s="3">
        <f>ROUND(IF(B196&lt;=Thresholds!$B$2,1-(B196/Thresholds!$B$2)*0.24,IF(B196&lt;=Thresholds!$D$2,0.75-((B196-Thresholds!$C$2)/(Thresholds!$D$2-Thresholds!$C$2))*0.249,IF(B196&lt;=Thresholds!$F$2,0.499-((B196-Thresholds!$E$2)/(Thresholds!$F$2-Thresholds!$E$2))*0.279,MAX(0.02,0.2-((B196-Thresholds!$G$2)/(Thresholds!$H$2-Thresholds!$G$2))*0.18)))),3)</f>
        <v>0.91900000000000004</v>
      </c>
      <c r="J196" s="3">
        <f>ROUND(IF(C196&lt;=Thresholds!$B$3,1-(C196/Thresholds!$B$3)*0.24,IF(C196&lt;=Thresholds!$D$3,0.75-((C196-Thresholds!$C$3)/(Thresholds!$D$3-Thresholds!$C$3))*0.249,IF(C196&lt;=Thresholds!$F$3,0.499-((C196-Thresholds!$E$3)/(Thresholds!$F$3-Thresholds!$E$3))*0.279,MAX(0.02,0.2-((C196-Thresholds!$G$3)/(Thresholds!$H$3-Thresholds!$G$3))*0.18)))),3)</f>
        <v>0.82299999999999995</v>
      </c>
      <c r="K196" s="3">
        <f>ROUND(IF(D196&lt;=Thresholds!$B$4,1-(D196/Thresholds!$B$4)*0.24,IF(D196&lt;=Thresholds!$D$4,0.75-((D196-Thresholds!$C$4)/(Thresholds!$D$4-Thresholds!$C$4))*0.249,IF(D196&lt;=Thresholds!$F$4,0.499-((D196-Thresholds!$E$4)/(Thresholds!$F$4-Thresholds!$E$4))*0.279,MAX(0.02,0.2-((D196-Thresholds!$G$4)/(Thresholds!$H$4-Thresholds!$G$4))*0.18)))),3)</f>
        <v>0.41299999999999998</v>
      </c>
      <c r="L196" s="3">
        <f>ROUND(IF(E196&lt;=Thresholds!$B$5,1-(E196/Thresholds!$B$5)*0.24,IF(E196&lt;=Thresholds!$D$5,0.75-((E196-Thresholds!$C$5)/(Thresholds!$D$5-Thresholds!$C$5))*0.249,IF(E196&lt;=Thresholds!$F$5,0.499-((E196-Thresholds!$E$5)/(Thresholds!$F$5-Thresholds!$E$5))*0.279,MAX(0.02,0.2-((E196-Thresholds!$G$5)/(Thresholds!$H$5-Thresholds!$G$5))*0.18)))),3)</f>
        <v>0.83899999999999997</v>
      </c>
      <c r="M196" s="3">
        <f>ROUND(IF(F196&lt;=Thresholds!$B$6,1-(F196/Thresholds!$B$6)*0.24,IF(F196&lt;=Thresholds!$D$6,0.75-((F196-Thresholds!$C$6)/(Thresholds!$D$6-Thresholds!$C$6))*0.249,IF(F196&lt;=Thresholds!$F$6,0.499-((F196-Thresholds!$E$6)/(Thresholds!$F$6-Thresholds!$E$6))*0.279,MAX(0.02,0.2-((F196-Thresholds!$G$6)/(Thresholds!$H$6-Thresholds!$G$6))*0.18)))),3)</f>
        <v>0.83</v>
      </c>
      <c r="N196" s="3">
        <f>ROUND(IF(G196&lt;=Thresholds!$B$7,1-(G196/Thresholds!$B$7)*0.24,IF(G196&lt;=Thresholds!$D$7,0.75-((G196-Thresholds!$C$7)/(Thresholds!$D$7-Thresholds!$C$7))*0.249,IF(G196&lt;=Thresholds!$F$7,0.499-((G196-Thresholds!$E$7)/(Thresholds!$F$7-Thresholds!$E$7))*0.279,MAX(0.02,0.2-((G196-Thresholds!$G$7)/(Thresholds!$H$7-Thresholds!$G$7))*0.18)))),3)</f>
        <v>0.97399999999999998</v>
      </c>
      <c r="O196" s="3">
        <f>ROUND(IF(H196&lt;=Thresholds!$B$8,1-(H196/Thresholds!$B$8)*0.24,IF(H196&lt;=Thresholds!$D$8,0.75-((H196-Thresholds!$C$8)/(Thresholds!$D$8-Thresholds!$C$8))*0.249,IF(H196&lt;=Thresholds!$F$8,0.499-((H196-Thresholds!$E$8)/(Thresholds!$F$8-Thresholds!$E$8))*0.279,MAX(0.02,0.2-((H196-Thresholds!$G$8)/(Thresholds!$H$8-Thresholds!$G$8))*0.18)))),3)</f>
        <v>0.96099999999999997</v>
      </c>
      <c r="P196" s="3">
        <f t="shared" si="9"/>
        <v>0.41299999999999998</v>
      </c>
      <c r="Q196" t="str">
        <f t="shared" si="10"/>
        <v>Poor</v>
      </c>
      <c r="R196" s="4">
        <f t="shared" si="11"/>
        <v>0</v>
      </c>
      <c r="S196" t="str">
        <f>IF(AND(F196&gt;=10,F196&lt;=35,P196&gt;0.5),"ERROR_C196H196_POOR_CAP","OK")</f>
        <v>OK</v>
      </c>
    </row>
    <row r="197" spans="1:19">
      <c r="A197" t="s">
        <v>214</v>
      </c>
      <c r="B197" s="3">
        <v>92.694999999999993</v>
      </c>
      <c r="C197" s="3">
        <v>107.209</v>
      </c>
      <c r="D197" s="3">
        <v>50.787999999999997</v>
      </c>
      <c r="E197" s="3">
        <v>35.289000000000001</v>
      </c>
      <c r="F197" s="3">
        <v>44.945999999999998</v>
      </c>
      <c r="G197" s="3">
        <v>330.26100000000002</v>
      </c>
      <c r="H197" s="3">
        <v>997.91700000000003</v>
      </c>
      <c r="I197" s="3">
        <f>ROUND(IF(B197&lt;=Thresholds!$B$2,1-(B197/Thresholds!$B$2)*0.24,IF(B197&lt;=Thresholds!$D$2,0.75-((B197-Thresholds!$C$2)/(Thresholds!$D$2-Thresholds!$C$2))*0.249,IF(B197&lt;=Thresholds!$F$2,0.499-((B197-Thresholds!$E$2)/(Thresholds!$F$2-Thresholds!$E$2))*0.279,MAX(0.02,0.2-((B197-Thresholds!$G$2)/(Thresholds!$H$2-Thresholds!$G$2))*0.18)))),3)</f>
        <v>0.77800000000000002</v>
      </c>
      <c r="J197" s="3">
        <f>ROUND(IF(C197&lt;=Thresholds!$B$3,1-(C197/Thresholds!$B$3)*0.24,IF(C197&lt;=Thresholds!$D$3,0.75-((C197-Thresholds!$C$3)/(Thresholds!$D$3-Thresholds!$C$3))*0.249,IF(C197&lt;=Thresholds!$F$3,0.499-((C197-Thresholds!$E$3)/(Thresholds!$F$3-Thresholds!$E$3))*0.279,MAX(0.02,0.2-((C197-Thresholds!$G$3)/(Thresholds!$H$3-Thresholds!$G$3))*0.18)))),3)</f>
        <v>0.78600000000000003</v>
      </c>
      <c r="K197" s="3">
        <f>ROUND(IF(D197&lt;=Thresholds!$B$4,1-(D197/Thresholds!$B$4)*0.24,IF(D197&lt;=Thresholds!$D$4,0.75-((D197-Thresholds!$C$4)/(Thresholds!$D$4-Thresholds!$C$4))*0.249,IF(D197&lt;=Thresholds!$F$4,0.499-((D197-Thresholds!$E$4)/(Thresholds!$F$4-Thresholds!$E$4))*0.279,MAX(0.02,0.2-((D197-Thresholds!$G$4)/(Thresholds!$H$4-Thresholds!$G$4))*0.18)))),3)</f>
        <v>0.81200000000000006</v>
      </c>
      <c r="L197" s="3">
        <f>ROUND(IF(E197&lt;=Thresholds!$B$5,1-(E197/Thresholds!$B$5)*0.24,IF(E197&lt;=Thresholds!$D$5,0.75-((E197-Thresholds!$C$5)/(Thresholds!$D$5-Thresholds!$C$5))*0.249,IF(E197&lt;=Thresholds!$F$5,0.499-((E197-Thresholds!$E$5)/(Thresholds!$F$5-Thresholds!$E$5))*0.279,MAX(0.02,0.2-((E197-Thresholds!$G$5)/(Thresholds!$H$5-Thresholds!$G$5))*0.18)))),3)</f>
        <v>0.83099999999999996</v>
      </c>
      <c r="M197" s="3">
        <f>ROUND(IF(F197&lt;=Thresholds!$B$6,1-(F197/Thresholds!$B$6)*0.24,IF(F197&lt;=Thresholds!$D$6,0.75-((F197-Thresholds!$C$6)/(Thresholds!$D$6-Thresholds!$C$6))*0.249,IF(F197&lt;=Thresholds!$F$6,0.499-((F197-Thresholds!$E$6)/(Thresholds!$F$6-Thresholds!$E$6))*0.279,MAX(0.02,0.2-((F197-Thresholds!$G$6)/(Thresholds!$H$6-Thresholds!$G$6))*0.18)))),3)</f>
        <v>0.251</v>
      </c>
      <c r="N197" s="3">
        <f>ROUND(IF(G197&lt;=Thresholds!$B$7,1-(G197/Thresholds!$B$7)*0.24,IF(G197&lt;=Thresholds!$D$7,0.75-((G197-Thresholds!$C$7)/(Thresholds!$D$7-Thresholds!$C$7))*0.249,IF(G197&lt;=Thresholds!$F$7,0.499-((G197-Thresholds!$E$7)/(Thresholds!$F$7-Thresholds!$E$7))*0.279,MAX(0.02,0.2-((G197-Thresholds!$G$7)/(Thresholds!$H$7-Thresholds!$G$7))*0.18)))),3)</f>
        <v>0.77400000000000002</v>
      </c>
      <c r="O197" s="3">
        <f>ROUND(IF(H197&lt;=Thresholds!$B$8,1-(H197/Thresholds!$B$8)*0.24,IF(H197&lt;=Thresholds!$D$8,0.75-((H197-Thresholds!$C$8)/(Thresholds!$D$8-Thresholds!$C$8))*0.249,IF(H197&lt;=Thresholds!$F$8,0.499-((H197-Thresholds!$E$8)/(Thresholds!$F$8-Thresholds!$E$8))*0.279,MAX(0.02,0.2-((H197-Thresholds!$G$8)/(Thresholds!$H$8-Thresholds!$G$8))*0.18)))),3)</f>
        <v>0.90400000000000003</v>
      </c>
      <c r="P197" s="3">
        <f t="shared" si="9"/>
        <v>0.251</v>
      </c>
      <c r="Q197" t="str">
        <f t="shared" si="10"/>
        <v>Poor</v>
      </c>
      <c r="R197" s="4">
        <f t="shared" si="11"/>
        <v>0</v>
      </c>
      <c r="S197" t="str">
        <f>IF(AND(F197&gt;=10,F197&lt;=35,P197&gt;0.5),"ERROR_C197H197_POOR_CAP","OK")</f>
        <v>OK</v>
      </c>
    </row>
    <row r="198" spans="1:19">
      <c r="A198" t="s">
        <v>215</v>
      </c>
      <c r="B198" s="3">
        <v>19.553000000000001</v>
      </c>
      <c r="C198" s="3">
        <v>91.242000000000004</v>
      </c>
      <c r="D198" s="3">
        <v>40.654000000000003</v>
      </c>
      <c r="E198" s="3">
        <v>22.253</v>
      </c>
      <c r="F198" s="3">
        <v>0.57199999999999995</v>
      </c>
      <c r="G198" s="3">
        <v>174.05</v>
      </c>
      <c r="H198" s="3">
        <v>1401.605</v>
      </c>
      <c r="I198" s="3">
        <f>ROUND(IF(B198&lt;=Thresholds!$B$2,1-(B198/Thresholds!$B$2)*0.24,IF(B198&lt;=Thresholds!$D$2,0.75-((B198-Thresholds!$C$2)/(Thresholds!$D$2-Thresholds!$C$2))*0.249,IF(B198&lt;=Thresholds!$F$2,0.499-((B198-Thresholds!$E$2)/(Thresholds!$F$2-Thresholds!$E$2))*0.279,MAX(0.02,0.2-((B198-Thresholds!$G$2)/(Thresholds!$H$2-Thresholds!$G$2))*0.18)))),3)</f>
        <v>0.95299999999999996</v>
      </c>
      <c r="J198" s="3">
        <f>ROUND(IF(C198&lt;=Thresholds!$B$3,1-(C198/Thresholds!$B$3)*0.24,IF(C198&lt;=Thresholds!$D$3,0.75-((C198-Thresholds!$C$3)/(Thresholds!$D$3-Thresholds!$C$3))*0.249,IF(C198&lt;=Thresholds!$F$3,0.499-((C198-Thresholds!$E$3)/(Thresholds!$F$3-Thresholds!$E$3))*0.279,MAX(0.02,0.2-((C198-Thresholds!$G$3)/(Thresholds!$H$3-Thresholds!$G$3))*0.18)))),3)</f>
        <v>0.81799999999999995</v>
      </c>
      <c r="K198" s="3">
        <f>ROUND(IF(D198&lt;=Thresholds!$B$4,1-(D198/Thresholds!$B$4)*0.24,IF(D198&lt;=Thresholds!$D$4,0.75-((D198-Thresholds!$C$4)/(Thresholds!$D$4-Thresholds!$C$4))*0.249,IF(D198&lt;=Thresholds!$F$4,0.499-((D198-Thresholds!$E$4)/(Thresholds!$F$4-Thresholds!$E$4))*0.279,MAX(0.02,0.2-((D198-Thresholds!$G$4)/(Thresholds!$H$4-Thresholds!$G$4))*0.18)))),3)</f>
        <v>0.85</v>
      </c>
      <c r="L198" s="3">
        <f>ROUND(IF(E198&lt;=Thresholds!$B$5,1-(E198/Thresholds!$B$5)*0.24,IF(E198&lt;=Thresholds!$D$5,0.75-((E198-Thresholds!$C$5)/(Thresholds!$D$5-Thresholds!$C$5))*0.249,IF(E198&lt;=Thresholds!$F$5,0.499-((E198-Thresholds!$E$5)/(Thresholds!$F$5-Thresholds!$E$5))*0.279,MAX(0.02,0.2-((E198-Thresholds!$G$5)/(Thresholds!$H$5-Thresholds!$G$5))*0.18)))),3)</f>
        <v>0.89300000000000002</v>
      </c>
      <c r="M198" s="3">
        <f>ROUND(IF(F198&lt;=Thresholds!$B$6,1-(F198/Thresholds!$B$6)*0.24,IF(F198&lt;=Thresholds!$D$6,0.75-((F198-Thresholds!$C$6)/(Thresholds!$D$6-Thresholds!$C$6))*0.249,IF(F198&lt;=Thresholds!$F$6,0.499-((F198-Thresholds!$E$6)/(Thresholds!$F$6-Thresholds!$E$6))*0.279,MAX(0.02,0.2-((F198-Thresholds!$G$6)/(Thresholds!$H$6-Thresholds!$G$6))*0.18)))),3)</f>
        <v>0.86299999999999999</v>
      </c>
      <c r="N198" s="3">
        <f>ROUND(IF(G198&lt;=Thresholds!$B$7,1-(G198/Thresholds!$B$7)*0.24,IF(G198&lt;=Thresholds!$D$7,0.75-((G198-Thresholds!$C$7)/(Thresholds!$D$7-Thresholds!$C$7))*0.249,IF(G198&lt;=Thresholds!$F$7,0.499-((G198-Thresholds!$E$7)/(Thresholds!$F$7-Thresholds!$E$7))*0.279,MAX(0.02,0.2-((G198-Thresholds!$G$7)/(Thresholds!$H$7-Thresholds!$G$7))*0.18)))),3)</f>
        <v>0.88100000000000001</v>
      </c>
      <c r="O198" s="3">
        <f>ROUND(IF(H198&lt;=Thresholds!$B$8,1-(H198/Thresholds!$B$8)*0.24,IF(H198&lt;=Thresholds!$D$8,0.75-((H198-Thresholds!$C$8)/(Thresholds!$D$8-Thresholds!$C$8))*0.249,IF(H198&lt;=Thresholds!$F$8,0.499-((H198-Thresholds!$E$8)/(Thresholds!$F$8-Thresholds!$E$8))*0.279,MAX(0.02,0.2-((H198-Thresholds!$G$8)/(Thresholds!$H$8-Thresholds!$G$8))*0.18)))),3)</f>
        <v>0.86499999999999999</v>
      </c>
      <c r="P198" s="3">
        <f t="shared" si="9"/>
        <v>0.81799999999999995</v>
      </c>
      <c r="Q198" t="str">
        <f t="shared" si="10"/>
        <v>Healthy</v>
      </c>
      <c r="R198" s="4">
        <f t="shared" si="11"/>
        <v>1</v>
      </c>
      <c r="S198" t="str">
        <f>IF(AND(F198&gt;=10,F198&lt;=35,P198&gt;0.5),"ERROR_C198H198_POOR_CAP","OK")</f>
        <v>OK</v>
      </c>
    </row>
    <row r="199" spans="1:19">
      <c r="A199" t="s">
        <v>216</v>
      </c>
      <c r="B199" s="3">
        <v>83.432000000000002</v>
      </c>
      <c r="C199" s="3">
        <v>92.852000000000004</v>
      </c>
      <c r="D199" s="3">
        <v>45.261000000000003</v>
      </c>
      <c r="E199" s="3">
        <v>30.800999999999998</v>
      </c>
      <c r="F199" s="3">
        <v>0.79800000000000004</v>
      </c>
      <c r="G199" s="3">
        <v>430.23099999999999</v>
      </c>
      <c r="H199" s="3">
        <v>1379.4110000000001</v>
      </c>
      <c r="I199" s="3">
        <f>ROUND(IF(B199&lt;=Thresholds!$B$2,1-(B199/Thresholds!$B$2)*0.24,IF(B199&lt;=Thresholds!$D$2,0.75-((B199-Thresholds!$C$2)/(Thresholds!$D$2-Thresholds!$C$2))*0.249,IF(B199&lt;=Thresholds!$F$2,0.499-((B199-Thresholds!$E$2)/(Thresholds!$F$2-Thresholds!$E$2))*0.279,MAX(0.02,0.2-((B199-Thresholds!$G$2)/(Thresholds!$H$2-Thresholds!$G$2))*0.18)))),3)</f>
        <v>0.8</v>
      </c>
      <c r="J199" s="3">
        <f>ROUND(IF(C199&lt;=Thresholds!$B$3,1-(C199/Thresholds!$B$3)*0.24,IF(C199&lt;=Thresholds!$D$3,0.75-((C199-Thresholds!$C$3)/(Thresholds!$D$3-Thresholds!$C$3))*0.249,IF(C199&lt;=Thresholds!$F$3,0.499-((C199-Thresholds!$E$3)/(Thresholds!$F$3-Thresholds!$E$3))*0.279,MAX(0.02,0.2-((C199-Thresholds!$G$3)/(Thresholds!$H$3-Thresholds!$G$3))*0.18)))),3)</f>
        <v>0.81399999999999995</v>
      </c>
      <c r="K199" s="3">
        <f>ROUND(IF(D199&lt;=Thresholds!$B$4,1-(D199/Thresholds!$B$4)*0.24,IF(D199&lt;=Thresholds!$D$4,0.75-((D199-Thresholds!$C$4)/(Thresholds!$D$4-Thresholds!$C$4))*0.249,IF(D199&lt;=Thresholds!$F$4,0.499-((D199-Thresholds!$E$4)/(Thresholds!$F$4-Thresholds!$E$4))*0.279,MAX(0.02,0.2-((D199-Thresholds!$G$4)/(Thresholds!$H$4-Thresholds!$G$4))*0.18)))),3)</f>
        <v>0.83299999999999996</v>
      </c>
      <c r="L199" s="3">
        <f>ROUND(IF(E199&lt;=Thresholds!$B$5,1-(E199/Thresholds!$B$5)*0.24,IF(E199&lt;=Thresholds!$D$5,0.75-((E199-Thresholds!$C$5)/(Thresholds!$D$5-Thresholds!$C$5))*0.249,IF(E199&lt;=Thresholds!$F$5,0.499-((E199-Thresholds!$E$5)/(Thresholds!$F$5-Thresholds!$E$5))*0.279,MAX(0.02,0.2-((E199-Thresholds!$G$5)/(Thresholds!$H$5-Thresholds!$G$5))*0.18)))),3)</f>
        <v>0.85199999999999998</v>
      </c>
      <c r="M199" s="3">
        <f>ROUND(IF(F199&lt;=Thresholds!$B$6,1-(F199/Thresholds!$B$6)*0.24,IF(F199&lt;=Thresholds!$D$6,0.75-((F199-Thresholds!$C$6)/(Thresholds!$D$6-Thresholds!$C$6))*0.249,IF(F199&lt;=Thresholds!$F$6,0.499-((F199-Thresholds!$E$6)/(Thresholds!$F$6-Thresholds!$E$6))*0.279,MAX(0.02,0.2-((F199-Thresholds!$G$6)/(Thresholds!$H$6-Thresholds!$G$6))*0.18)))),3)</f>
        <v>0.80800000000000005</v>
      </c>
      <c r="N199" s="3">
        <f>ROUND(IF(G199&lt;=Thresholds!$B$7,1-(G199/Thresholds!$B$7)*0.24,IF(G199&lt;=Thresholds!$D$7,0.75-((G199-Thresholds!$C$7)/(Thresholds!$D$7-Thresholds!$C$7))*0.249,IF(G199&lt;=Thresholds!$F$7,0.499-((G199-Thresholds!$E$7)/(Thresholds!$F$7-Thresholds!$E$7))*0.279,MAX(0.02,0.2-((G199-Thresholds!$G$7)/(Thresholds!$H$7-Thresholds!$G$7))*0.18)))),3)</f>
        <v>0.66</v>
      </c>
      <c r="O199" s="3">
        <f>ROUND(IF(H199&lt;=Thresholds!$B$8,1-(H199/Thresholds!$B$8)*0.24,IF(H199&lt;=Thresholds!$D$8,0.75-((H199-Thresholds!$C$8)/(Thresholds!$D$8-Thresholds!$C$8))*0.249,IF(H199&lt;=Thresholds!$F$8,0.499-((H199-Thresholds!$E$8)/(Thresholds!$F$8-Thresholds!$E$8))*0.279,MAX(0.02,0.2-((H199-Thresholds!$G$8)/(Thresholds!$H$8-Thresholds!$G$8))*0.18)))),3)</f>
        <v>0.86799999999999999</v>
      </c>
      <c r="P199" s="3">
        <f t="shared" si="9"/>
        <v>0.66</v>
      </c>
      <c r="Q199" t="str">
        <f t="shared" si="10"/>
        <v>Moderate</v>
      </c>
      <c r="R199" s="4">
        <f t="shared" si="11"/>
        <v>1</v>
      </c>
      <c r="S199" t="str">
        <f>IF(AND(F199&gt;=10,F199&lt;=35,P199&gt;0.5),"ERROR_C199H199_POOR_CAP","OK")</f>
        <v>OK</v>
      </c>
    </row>
    <row r="200" spans="1:19">
      <c r="A200" t="s">
        <v>217</v>
      </c>
      <c r="B200" s="3">
        <v>828.74800000000005</v>
      </c>
      <c r="C200" s="3">
        <v>68.432000000000002</v>
      </c>
      <c r="D200" s="3">
        <v>34.463999999999999</v>
      </c>
      <c r="E200" s="3">
        <v>29.702999999999999</v>
      </c>
      <c r="F200" s="3">
        <v>0.192</v>
      </c>
      <c r="G200" s="3">
        <v>370.916</v>
      </c>
      <c r="H200" s="3">
        <v>1360.8109999999999</v>
      </c>
      <c r="I200" s="3">
        <f>ROUND(IF(B200&lt;=Thresholds!$B$2,1-(B200/Thresholds!$B$2)*0.24,IF(B200&lt;=Thresholds!$D$2,0.75-((B200-Thresholds!$C$2)/(Thresholds!$D$2-Thresholds!$C$2))*0.249,IF(B200&lt;=Thresholds!$F$2,0.499-((B200-Thresholds!$E$2)/(Thresholds!$F$2-Thresholds!$E$2))*0.279,MAX(0.02,0.2-((B200-Thresholds!$G$2)/(Thresholds!$H$2-Thresholds!$G$2))*0.18)))),3)</f>
        <v>0.46700000000000003</v>
      </c>
      <c r="J200" s="3">
        <f>ROUND(IF(C200&lt;=Thresholds!$B$3,1-(C200/Thresholds!$B$3)*0.24,IF(C200&lt;=Thresholds!$D$3,0.75-((C200-Thresholds!$C$3)/(Thresholds!$D$3-Thresholds!$C$3))*0.249,IF(C200&lt;=Thresholds!$F$3,0.499-((C200-Thresholds!$E$3)/(Thresholds!$F$3-Thresholds!$E$3))*0.279,MAX(0.02,0.2-((C200-Thresholds!$G$3)/(Thresholds!$H$3-Thresholds!$G$3))*0.18)))),3)</f>
        <v>0.86299999999999999</v>
      </c>
      <c r="K200" s="3">
        <f>ROUND(IF(D200&lt;=Thresholds!$B$4,1-(D200/Thresholds!$B$4)*0.24,IF(D200&lt;=Thresholds!$D$4,0.75-((D200-Thresholds!$C$4)/(Thresholds!$D$4-Thresholds!$C$4))*0.249,IF(D200&lt;=Thresholds!$F$4,0.499-((D200-Thresholds!$E$4)/(Thresholds!$F$4-Thresholds!$E$4))*0.279,MAX(0.02,0.2-((D200-Thresholds!$G$4)/(Thresholds!$H$4-Thresholds!$G$4))*0.18)))),3)</f>
        <v>0.873</v>
      </c>
      <c r="L200" s="3">
        <f>ROUND(IF(E200&lt;=Thresholds!$B$5,1-(E200/Thresholds!$B$5)*0.24,IF(E200&lt;=Thresholds!$D$5,0.75-((E200-Thresholds!$C$5)/(Thresholds!$D$5-Thresholds!$C$5))*0.249,IF(E200&lt;=Thresholds!$F$5,0.499-((E200-Thresholds!$E$5)/(Thresholds!$F$5-Thresholds!$E$5))*0.279,MAX(0.02,0.2-((E200-Thresholds!$G$5)/(Thresholds!$H$5-Thresholds!$G$5))*0.18)))),3)</f>
        <v>0.85699999999999998</v>
      </c>
      <c r="M200" s="3">
        <f>ROUND(IF(F200&lt;=Thresholds!$B$6,1-(F200/Thresholds!$B$6)*0.24,IF(F200&lt;=Thresholds!$D$6,0.75-((F200-Thresholds!$C$6)/(Thresholds!$D$6-Thresholds!$C$6))*0.249,IF(F200&lt;=Thresholds!$F$6,0.499-((F200-Thresholds!$E$6)/(Thresholds!$F$6-Thresholds!$E$6))*0.279,MAX(0.02,0.2-((F200-Thresholds!$G$6)/(Thresholds!$H$6-Thresholds!$G$6))*0.18)))),3)</f>
        <v>0.95399999999999996</v>
      </c>
      <c r="N200" s="3">
        <f>ROUND(IF(G200&lt;=Thresholds!$B$7,1-(G200/Thresholds!$B$7)*0.24,IF(G200&lt;=Thresholds!$D$7,0.75-((G200-Thresholds!$C$7)/(Thresholds!$D$7-Thresholds!$C$7))*0.249,IF(G200&lt;=Thresholds!$F$7,0.499-((G200-Thresholds!$E$7)/(Thresholds!$F$7-Thresholds!$E$7))*0.279,MAX(0.02,0.2-((G200-Thresholds!$G$7)/(Thresholds!$H$7-Thresholds!$G$7))*0.18)))),3)</f>
        <v>0.72699999999999998</v>
      </c>
      <c r="O200" s="3">
        <f>ROUND(IF(H200&lt;=Thresholds!$B$8,1-(H200/Thresholds!$B$8)*0.24,IF(H200&lt;=Thresholds!$D$8,0.75-((H200-Thresholds!$C$8)/(Thresholds!$D$8-Thresholds!$C$8))*0.249,IF(H200&lt;=Thresholds!$F$8,0.499-((H200-Thresholds!$E$8)/(Thresholds!$F$8-Thresholds!$E$8))*0.279,MAX(0.02,0.2-((H200-Thresholds!$G$8)/(Thresholds!$H$8-Thresholds!$G$8))*0.18)))),3)</f>
        <v>0.86899999999999999</v>
      </c>
      <c r="P200" s="3">
        <f t="shared" si="9"/>
        <v>0.46700000000000003</v>
      </c>
      <c r="Q200" t="str">
        <f t="shared" si="10"/>
        <v>Poor</v>
      </c>
      <c r="R200" s="4">
        <f t="shared" si="11"/>
        <v>0</v>
      </c>
      <c r="S200" t="str">
        <f>IF(AND(F200&gt;=10,F200&lt;=35,P200&gt;0.5),"ERROR_C200H200_POOR_CAP","OK")</f>
        <v>OK</v>
      </c>
    </row>
    <row r="201" spans="1:19">
      <c r="A201" t="s">
        <v>218</v>
      </c>
      <c r="B201" s="3">
        <v>47.320999999999998</v>
      </c>
      <c r="C201" s="3">
        <v>12.342000000000001</v>
      </c>
      <c r="D201" s="3">
        <v>91.356999999999999</v>
      </c>
      <c r="E201" s="3">
        <v>22.233000000000001</v>
      </c>
      <c r="F201" s="3">
        <v>48.875</v>
      </c>
      <c r="G201" s="3">
        <v>203.3</v>
      </c>
      <c r="H201" s="3">
        <v>1722.8230000000001</v>
      </c>
      <c r="I201" s="3">
        <f>ROUND(IF(B201&lt;=Thresholds!$B$2,1-(B201/Thresholds!$B$2)*0.24,IF(B201&lt;=Thresholds!$D$2,0.75-((B201-Thresholds!$C$2)/(Thresholds!$D$2-Thresholds!$C$2))*0.249,IF(B201&lt;=Thresholds!$F$2,0.499-((B201-Thresholds!$E$2)/(Thresholds!$F$2-Thresholds!$E$2))*0.279,MAX(0.02,0.2-((B201-Thresholds!$G$2)/(Thresholds!$H$2-Thresholds!$G$2))*0.18)))),3)</f>
        <v>0.88600000000000001</v>
      </c>
      <c r="J201" s="3">
        <f>ROUND(IF(C201&lt;=Thresholds!$B$3,1-(C201/Thresholds!$B$3)*0.24,IF(C201&lt;=Thresholds!$D$3,0.75-((C201-Thresholds!$C$3)/(Thresholds!$D$3-Thresholds!$C$3))*0.249,IF(C201&lt;=Thresholds!$F$3,0.499-((C201-Thresholds!$E$3)/(Thresholds!$F$3-Thresholds!$E$3))*0.279,MAX(0.02,0.2-((C201-Thresholds!$G$3)/(Thresholds!$H$3-Thresholds!$G$3))*0.18)))),3)</f>
        <v>0.97499999999999998</v>
      </c>
      <c r="K201" s="3">
        <f>ROUND(IF(D201&lt;=Thresholds!$B$4,1-(D201/Thresholds!$B$4)*0.24,IF(D201&lt;=Thresholds!$D$4,0.75-((D201-Thresholds!$C$4)/(Thresholds!$D$4-Thresholds!$C$4))*0.249,IF(D201&lt;=Thresholds!$F$4,0.499-((D201-Thresholds!$E$4)/(Thresholds!$F$4-Thresholds!$E$4))*0.279,MAX(0.02,0.2-((D201-Thresholds!$G$4)/(Thresholds!$H$4-Thresholds!$G$4))*0.18)))),3)</f>
        <v>0.56399999999999995</v>
      </c>
      <c r="L201" s="3">
        <f>ROUND(IF(E201&lt;=Thresholds!$B$5,1-(E201/Thresholds!$B$5)*0.24,IF(E201&lt;=Thresholds!$D$5,0.75-((E201-Thresholds!$C$5)/(Thresholds!$D$5-Thresholds!$C$5))*0.249,IF(E201&lt;=Thresholds!$F$5,0.499-((E201-Thresholds!$E$5)/(Thresholds!$F$5-Thresholds!$E$5))*0.279,MAX(0.02,0.2-((E201-Thresholds!$G$5)/(Thresholds!$H$5-Thresholds!$G$5))*0.18)))),3)</f>
        <v>0.89300000000000002</v>
      </c>
      <c r="M201" s="3">
        <f>ROUND(IF(F201&lt;=Thresholds!$B$6,1-(F201/Thresholds!$B$6)*0.24,IF(F201&lt;=Thresholds!$D$6,0.75-((F201-Thresholds!$C$6)/(Thresholds!$D$6-Thresholds!$C$6))*0.249,IF(F201&lt;=Thresholds!$F$6,0.499-((F201-Thresholds!$E$6)/(Thresholds!$F$6-Thresholds!$E$6))*0.279,MAX(0.02,0.2-((F201-Thresholds!$G$6)/(Thresholds!$H$6-Thresholds!$G$6))*0.18)))),3)</f>
        <v>0.27100000000000002</v>
      </c>
      <c r="N201" s="3">
        <f>ROUND(IF(G201&lt;=Thresholds!$B$7,1-(G201/Thresholds!$B$7)*0.24,IF(G201&lt;=Thresholds!$D$7,0.75-((G201-Thresholds!$C$7)/(Thresholds!$D$7-Thresholds!$C$7))*0.249,IF(G201&lt;=Thresholds!$F$7,0.499-((G201-Thresholds!$E$7)/(Thresholds!$F$7-Thresholds!$E$7))*0.279,MAX(0.02,0.2-((G201-Thresholds!$G$7)/(Thresholds!$H$7-Thresholds!$G$7))*0.18)))),3)</f>
        <v>0.86099999999999999</v>
      </c>
      <c r="O201" s="3">
        <f>ROUND(IF(H201&lt;=Thresholds!$B$8,1-(H201/Thresholds!$B$8)*0.24,IF(H201&lt;=Thresholds!$D$8,0.75-((H201-Thresholds!$C$8)/(Thresholds!$D$8-Thresholds!$C$8))*0.249,IF(H201&lt;=Thresholds!$F$8,0.499-((H201-Thresholds!$E$8)/(Thresholds!$F$8-Thresholds!$E$8))*0.279,MAX(0.02,0.2-((H201-Thresholds!$G$8)/(Thresholds!$H$8-Thresholds!$G$8))*0.18)))),3)</f>
        <v>0.83499999999999996</v>
      </c>
      <c r="P201" s="3">
        <f t="shared" si="9"/>
        <v>0.27100000000000002</v>
      </c>
      <c r="Q201" t="str">
        <f t="shared" si="10"/>
        <v>Poor</v>
      </c>
      <c r="R201" s="4">
        <f t="shared" si="11"/>
        <v>0</v>
      </c>
      <c r="S201" t="str">
        <f>IF(AND(F201&gt;=10,F201&lt;=35,P201&gt;0.5),"ERROR_C201H201_POOR_CAP","OK")</f>
        <v>OK</v>
      </c>
    </row>
    <row r="202" spans="1:19">
      <c r="A202" t="s">
        <v>219</v>
      </c>
      <c r="B202" s="3">
        <v>11.938000000000001</v>
      </c>
      <c r="C202" s="3">
        <v>54.302</v>
      </c>
      <c r="D202" s="3">
        <v>46.499000000000002</v>
      </c>
      <c r="E202" s="3">
        <v>28.204999999999998</v>
      </c>
      <c r="F202" s="3">
        <v>0.107</v>
      </c>
      <c r="G202" s="3">
        <v>314.82799999999997</v>
      </c>
      <c r="H202" s="3">
        <v>2467.076</v>
      </c>
      <c r="I202" s="3">
        <f>ROUND(IF(B202&lt;=Thresholds!$B$2,1-(B202/Thresholds!$B$2)*0.24,IF(B202&lt;=Thresholds!$D$2,0.75-((B202-Thresholds!$C$2)/(Thresholds!$D$2-Thresholds!$C$2))*0.249,IF(B202&lt;=Thresholds!$F$2,0.499-((B202-Thresholds!$E$2)/(Thresholds!$F$2-Thresholds!$E$2))*0.279,MAX(0.02,0.2-((B202-Thresholds!$G$2)/(Thresholds!$H$2-Thresholds!$G$2))*0.18)))),3)</f>
        <v>0.97099999999999997</v>
      </c>
      <c r="J202" s="3">
        <f>ROUND(IF(C202&lt;=Thresholds!$B$3,1-(C202/Thresholds!$B$3)*0.24,IF(C202&lt;=Thresholds!$D$3,0.75-((C202-Thresholds!$C$3)/(Thresholds!$D$3-Thresholds!$C$3))*0.249,IF(C202&lt;=Thresholds!$F$3,0.499-((C202-Thresholds!$E$3)/(Thresholds!$F$3-Thresholds!$E$3))*0.279,MAX(0.02,0.2-((C202-Thresholds!$G$3)/(Thresholds!$H$3-Thresholds!$G$3))*0.18)))),3)</f>
        <v>0.89100000000000001</v>
      </c>
      <c r="K202" s="3">
        <f>ROUND(IF(D202&lt;=Thresholds!$B$4,1-(D202/Thresholds!$B$4)*0.24,IF(D202&lt;=Thresholds!$D$4,0.75-((D202-Thresholds!$C$4)/(Thresholds!$D$4-Thresholds!$C$4))*0.249,IF(D202&lt;=Thresholds!$F$4,0.499-((D202-Thresholds!$E$4)/(Thresholds!$F$4-Thresholds!$E$4))*0.279,MAX(0.02,0.2-((D202-Thresholds!$G$4)/(Thresholds!$H$4-Thresholds!$G$4))*0.18)))),3)</f>
        <v>0.82799999999999996</v>
      </c>
      <c r="L202" s="3">
        <f>ROUND(IF(E202&lt;=Thresholds!$B$5,1-(E202/Thresholds!$B$5)*0.24,IF(E202&lt;=Thresholds!$D$5,0.75-((E202-Thresholds!$C$5)/(Thresholds!$D$5-Thresholds!$C$5))*0.249,IF(E202&lt;=Thresholds!$F$5,0.499-((E202-Thresholds!$E$5)/(Thresholds!$F$5-Thresholds!$E$5))*0.279,MAX(0.02,0.2-((E202-Thresholds!$G$5)/(Thresholds!$H$5-Thresholds!$G$5))*0.18)))),3)</f>
        <v>0.86499999999999999</v>
      </c>
      <c r="M202" s="3">
        <f>ROUND(IF(F202&lt;=Thresholds!$B$6,1-(F202/Thresholds!$B$6)*0.24,IF(F202&lt;=Thresholds!$D$6,0.75-((F202-Thresholds!$C$6)/(Thresholds!$D$6-Thresholds!$C$6))*0.249,IF(F202&lt;=Thresholds!$F$6,0.499-((F202-Thresholds!$E$6)/(Thresholds!$F$6-Thresholds!$E$6))*0.279,MAX(0.02,0.2-((F202-Thresholds!$G$6)/(Thresholds!$H$6-Thresholds!$G$6))*0.18)))),3)</f>
        <v>0.97399999999999998</v>
      </c>
      <c r="N202" s="3">
        <f>ROUND(IF(G202&lt;=Thresholds!$B$7,1-(G202/Thresholds!$B$7)*0.24,IF(G202&lt;=Thresholds!$D$7,0.75-((G202-Thresholds!$C$7)/(Thresholds!$D$7-Thresholds!$C$7))*0.249,IF(G202&lt;=Thresholds!$F$7,0.499-((G202-Thresholds!$E$7)/(Thresholds!$F$7-Thresholds!$E$7))*0.279,MAX(0.02,0.2-((G202-Thresholds!$G$7)/(Thresholds!$H$7-Thresholds!$G$7))*0.18)))),3)</f>
        <v>0.78400000000000003</v>
      </c>
      <c r="O202" s="3">
        <f>ROUND(IF(H202&lt;=Thresholds!$B$8,1-(H202/Thresholds!$B$8)*0.24,IF(H202&lt;=Thresholds!$D$8,0.75-((H202-Thresholds!$C$8)/(Thresholds!$D$8-Thresholds!$C$8))*0.249,IF(H202&lt;=Thresholds!$F$8,0.499-((H202-Thresholds!$E$8)/(Thresholds!$F$8-Thresholds!$E$8))*0.279,MAX(0.02,0.2-((H202-Thresholds!$G$8)/(Thresholds!$H$8-Thresholds!$G$8))*0.18)))),3)</f>
        <v>0.76300000000000001</v>
      </c>
      <c r="P202" s="3">
        <f t="shared" si="9"/>
        <v>0.76300000000000001</v>
      </c>
      <c r="Q202" t="str">
        <f t="shared" si="10"/>
        <v>Healthy</v>
      </c>
      <c r="R202" s="4">
        <f t="shared" si="11"/>
        <v>1</v>
      </c>
      <c r="S202" t="str">
        <f>IF(AND(F202&gt;=10,F202&lt;=35,P202&gt;0.5),"ERROR_C202H202_POOR_CAP","OK")</f>
        <v>OK</v>
      </c>
    </row>
    <row r="203" spans="1:19">
      <c r="A203" t="s">
        <v>220</v>
      </c>
      <c r="B203" s="3">
        <v>8.0150000000000006</v>
      </c>
      <c r="C203" s="3">
        <v>52.610999999999997</v>
      </c>
      <c r="D203" s="3">
        <v>50.734000000000002</v>
      </c>
      <c r="E203" s="3">
        <v>99.65</v>
      </c>
      <c r="F203" s="3">
        <v>0.97899999999999998</v>
      </c>
      <c r="G203" s="3">
        <v>232.255</v>
      </c>
      <c r="H203" s="3">
        <v>1123.3599999999999</v>
      </c>
      <c r="I203" s="3">
        <f>ROUND(IF(B203&lt;=Thresholds!$B$2,1-(B203/Thresholds!$B$2)*0.24,IF(B203&lt;=Thresholds!$D$2,0.75-((B203-Thresholds!$C$2)/(Thresholds!$D$2-Thresholds!$C$2))*0.249,IF(B203&lt;=Thresholds!$F$2,0.499-((B203-Thresholds!$E$2)/(Thresholds!$F$2-Thresholds!$E$2))*0.279,MAX(0.02,0.2-((B203-Thresholds!$G$2)/(Thresholds!$H$2-Thresholds!$G$2))*0.18)))),3)</f>
        <v>0.98099999999999998</v>
      </c>
      <c r="J203" s="3">
        <f>ROUND(IF(C203&lt;=Thresholds!$B$3,1-(C203/Thresholds!$B$3)*0.24,IF(C203&lt;=Thresholds!$D$3,0.75-((C203-Thresholds!$C$3)/(Thresholds!$D$3-Thresholds!$C$3))*0.249,IF(C203&lt;=Thresholds!$F$3,0.499-((C203-Thresholds!$E$3)/(Thresholds!$F$3-Thresholds!$E$3))*0.279,MAX(0.02,0.2-((C203-Thresholds!$G$3)/(Thresholds!$H$3-Thresholds!$G$3))*0.18)))),3)</f>
        <v>0.89500000000000002</v>
      </c>
      <c r="K203" s="3">
        <f>ROUND(IF(D203&lt;=Thresholds!$B$4,1-(D203/Thresholds!$B$4)*0.24,IF(D203&lt;=Thresholds!$D$4,0.75-((D203-Thresholds!$C$4)/(Thresholds!$D$4-Thresholds!$C$4))*0.249,IF(D203&lt;=Thresholds!$F$4,0.499-((D203-Thresholds!$E$4)/(Thresholds!$F$4-Thresholds!$E$4))*0.279,MAX(0.02,0.2-((D203-Thresholds!$G$4)/(Thresholds!$H$4-Thresholds!$G$4))*0.18)))),3)</f>
        <v>0.81299999999999994</v>
      </c>
      <c r="L203" s="3">
        <f>ROUND(IF(E203&lt;=Thresholds!$B$5,1-(E203/Thresholds!$B$5)*0.24,IF(E203&lt;=Thresholds!$D$5,0.75-((E203-Thresholds!$C$5)/(Thresholds!$D$5-Thresholds!$C$5))*0.249,IF(E203&lt;=Thresholds!$F$5,0.499-((E203-Thresholds!$E$5)/(Thresholds!$F$5-Thresholds!$E$5))*0.279,MAX(0.02,0.2-((E203-Thresholds!$G$5)/(Thresholds!$H$5-Thresholds!$G$5))*0.18)))),3)</f>
        <v>0.503</v>
      </c>
      <c r="M203" s="3">
        <f>ROUND(IF(F203&lt;=Thresholds!$B$6,1-(F203/Thresholds!$B$6)*0.24,IF(F203&lt;=Thresholds!$D$6,0.75-((F203-Thresholds!$C$6)/(Thresholds!$D$6-Thresholds!$C$6))*0.249,IF(F203&lt;=Thresholds!$F$6,0.499-((F203-Thresholds!$E$6)/(Thresholds!$F$6-Thresholds!$E$6))*0.279,MAX(0.02,0.2-((F203-Thresholds!$G$6)/(Thresholds!$H$6-Thresholds!$G$6))*0.18)))),3)</f>
        <v>0.76500000000000001</v>
      </c>
      <c r="N203" s="3">
        <f>ROUND(IF(G203&lt;=Thresholds!$B$7,1-(G203/Thresholds!$B$7)*0.24,IF(G203&lt;=Thresholds!$D$7,0.75-((G203-Thresholds!$C$7)/(Thresholds!$D$7-Thresholds!$C$7))*0.249,IF(G203&lt;=Thresholds!$F$7,0.499-((G203-Thresholds!$E$7)/(Thresholds!$F$7-Thresholds!$E$7))*0.279,MAX(0.02,0.2-((G203-Thresholds!$G$7)/(Thresholds!$H$7-Thresholds!$G$7))*0.18)))),3)</f>
        <v>0.84099999999999997</v>
      </c>
      <c r="O203" s="3">
        <f>ROUND(IF(H203&lt;=Thresholds!$B$8,1-(H203/Thresholds!$B$8)*0.24,IF(H203&lt;=Thresholds!$D$8,0.75-((H203-Thresholds!$C$8)/(Thresholds!$D$8-Thresholds!$C$8))*0.249,IF(H203&lt;=Thresholds!$F$8,0.499-((H203-Thresholds!$E$8)/(Thresholds!$F$8-Thresholds!$E$8))*0.279,MAX(0.02,0.2-((H203-Thresholds!$G$8)/(Thresholds!$H$8-Thresholds!$G$8))*0.18)))),3)</f>
        <v>0.89200000000000002</v>
      </c>
      <c r="P203" s="3">
        <f t="shared" si="9"/>
        <v>0.503</v>
      </c>
      <c r="Q203" t="str">
        <f t="shared" si="10"/>
        <v>Moderate</v>
      </c>
      <c r="R203" s="4">
        <f t="shared" si="11"/>
        <v>1</v>
      </c>
      <c r="S203" t="str">
        <f>IF(AND(F203&gt;=10,F203&lt;=35,P203&gt;0.5),"ERROR_C203H203_POOR_CAP","OK")</f>
        <v>OK</v>
      </c>
    </row>
    <row r="204" spans="1:19">
      <c r="A204" t="s">
        <v>221</v>
      </c>
      <c r="B204" s="3">
        <v>92.126000000000005</v>
      </c>
      <c r="C204" s="3">
        <v>49.034999999999997</v>
      </c>
      <c r="D204" s="3">
        <v>8.2050000000000001</v>
      </c>
      <c r="E204" s="3">
        <v>48.296999999999997</v>
      </c>
      <c r="F204" s="3">
        <v>0.88100000000000001</v>
      </c>
      <c r="G204" s="3">
        <v>61.719000000000001</v>
      </c>
      <c r="H204" s="3">
        <v>4712.68</v>
      </c>
      <c r="I204" s="3">
        <f>ROUND(IF(B204&lt;=Thresholds!$B$2,1-(B204/Thresholds!$B$2)*0.24,IF(B204&lt;=Thresholds!$D$2,0.75-((B204-Thresholds!$C$2)/(Thresholds!$D$2-Thresholds!$C$2))*0.249,IF(B204&lt;=Thresholds!$F$2,0.499-((B204-Thresholds!$E$2)/(Thresholds!$F$2-Thresholds!$E$2))*0.279,MAX(0.02,0.2-((B204-Thresholds!$G$2)/(Thresholds!$H$2-Thresholds!$G$2))*0.18)))),3)</f>
        <v>0.77900000000000003</v>
      </c>
      <c r="J204" s="3">
        <f>ROUND(IF(C204&lt;=Thresholds!$B$3,1-(C204/Thresholds!$B$3)*0.24,IF(C204&lt;=Thresholds!$D$3,0.75-((C204-Thresholds!$C$3)/(Thresholds!$D$3-Thresholds!$C$3))*0.249,IF(C204&lt;=Thresholds!$F$3,0.499-((C204-Thresholds!$E$3)/(Thresholds!$F$3-Thresholds!$E$3))*0.279,MAX(0.02,0.2-((C204-Thresholds!$G$3)/(Thresholds!$H$3-Thresholds!$G$3))*0.18)))),3)</f>
        <v>0.90200000000000002</v>
      </c>
      <c r="K204" s="3">
        <f>ROUND(IF(D204&lt;=Thresholds!$B$4,1-(D204/Thresholds!$B$4)*0.24,IF(D204&lt;=Thresholds!$D$4,0.75-((D204-Thresholds!$C$4)/(Thresholds!$D$4-Thresholds!$C$4))*0.249,IF(D204&lt;=Thresholds!$F$4,0.499-((D204-Thresholds!$E$4)/(Thresholds!$F$4-Thresholds!$E$4))*0.279,MAX(0.02,0.2-((D204-Thresholds!$G$4)/(Thresholds!$H$4-Thresholds!$G$4))*0.18)))),3)</f>
        <v>0.97</v>
      </c>
      <c r="L204" s="3">
        <f>ROUND(IF(E204&lt;=Thresholds!$B$5,1-(E204/Thresholds!$B$5)*0.24,IF(E204&lt;=Thresholds!$D$5,0.75-((E204-Thresholds!$C$5)/(Thresholds!$D$5-Thresholds!$C$5))*0.249,IF(E204&lt;=Thresholds!$F$5,0.499-((E204-Thresholds!$E$5)/(Thresholds!$F$5-Thresholds!$E$5))*0.279,MAX(0.02,0.2-((E204-Thresholds!$G$5)/(Thresholds!$H$5-Thresholds!$G$5))*0.18)))),3)</f>
        <v>0.76800000000000002</v>
      </c>
      <c r="M204" s="3">
        <f>ROUND(IF(F204&lt;=Thresholds!$B$6,1-(F204/Thresholds!$B$6)*0.24,IF(F204&lt;=Thresholds!$D$6,0.75-((F204-Thresholds!$C$6)/(Thresholds!$D$6-Thresholds!$C$6))*0.249,IF(F204&lt;=Thresholds!$F$6,0.499-((F204-Thresholds!$E$6)/(Thresholds!$F$6-Thresholds!$E$6))*0.279,MAX(0.02,0.2-((F204-Thresholds!$G$6)/(Thresholds!$H$6-Thresholds!$G$6))*0.18)))),3)</f>
        <v>0.78900000000000003</v>
      </c>
      <c r="N204" s="3">
        <f>ROUND(IF(G204&lt;=Thresholds!$B$7,1-(G204/Thresholds!$B$7)*0.24,IF(G204&lt;=Thresholds!$D$7,0.75-((G204-Thresholds!$C$7)/(Thresholds!$D$7-Thresholds!$C$7))*0.249,IF(G204&lt;=Thresholds!$F$7,0.499-((G204-Thresholds!$E$7)/(Thresholds!$F$7-Thresholds!$E$7))*0.279,MAX(0.02,0.2-((G204-Thresholds!$G$7)/(Thresholds!$H$7-Thresholds!$G$7))*0.18)))),3)</f>
        <v>0.95799999999999996</v>
      </c>
      <c r="O204" s="3">
        <f>ROUND(IF(H204&lt;=Thresholds!$B$8,1-(H204/Thresholds!$B$8)*0.24,IF(H204&lt;=Thresholds!$D$8,0.75-((H204-Thresholds!$C$8)/(Thresholds!$D$8-Thresholds!$C$8))*0.249,IF(H204&lt;=Thresholds!$F$8,0.499-((H204-Thresholds!$E$8)/(Thresholds!$F$8-Thresholds!$E$8))*0.279,MAX(0.02,0.2-((H204-Thresholds!$G$8)/(Thresholds!$H$8-Thresholds!$G$8))*0.18)))),3)</f>
        <v>0.46600000000000003</v>
      </c>
      <c r="P204" s="3">
        <f t="shared" si="9"/>
        <v>0.46600000000000003</v>
      </c>
      <c r="Q204" t="str">
        <f t="shared" si="10"/>
        <v>Poor</v>
      </c>
      <c r="R204" s="4">
        <f t="shared" si="11"/>
        <v>0</v>
      </c>
      <c r="S204" t="str">
        <f>IF(AND(F204&gt;=10,F204&lt;=35,P204&gt;0.5),"ERROR_C204H204_POOR_CAP","OK")</f>
        <v>OK</v>
      </c>
    </row>
    <row r="205" spans="1:19">
      <c r="A205" t="s">
        <v>222</v>
      </c>
      <c r="B205" s="3">
        <v>55.24</v>
      </c>
      <c r="C205" s="3">
        <v>88.975999999999999</v>
      </c>
      <c r="D205" s="3">
        <v>17.001000000000001</v>
      </c>
      <c r="E205" s="3">
        <v>309.34500000000003</v>
      </c>
      <c r="F205" s="3">
        <v>7.1999999999999995E-2</v>
      </c>
      <c r="G205" s="3">
        <v>116.706</v>
      </c>
      <c r="H205" s="3">
        <v>1724.5619999999999</v>
      </c>
      <c r="I205" s="3">
        <f>ROUND(IF(B205&lt;=Thresholds!$B$2,1-(B205/Thresholds!$B$2)*0.24,IF(B205&lt;=Thresholds!$D$2,0.75-((B205-Thresholds!$C$2)/(Thresholds!$D$2-Thresholds!$C$2))*0.249,IF(B205&lt;=Thresholds!$F$2,0.499-((B205-Thresholds!$E$2)/(Thresholds!$F$2-Thresholds!$E$2))*0.279,MAX(0.02,0.2-((B205-Thresholds!$G$2)/(Thresholds!$H$2-Thresholds!$G$2))*0.18)))),3)</f>
        <v>0.86699999999999999</v>
      </c>
      <c r="J205" s="3">
        <f>ROUND(IF(C205&lt;=Thresholds!$B$3,1-(C205/Thresholds!$B$3)*0.24,IF(C205&lt;=Thresholds!$D$3,0.75-((C205-Thresholds!$C$3)/(Thresholds!$D$3-Thresholds!$C$3))*0.249,IF(C205&lt;=Thresholds!$F$3,0.499-((C205-Thresholds!$E$3)/(Thresholds!$F$3-Thresholds!$E$3))*0.279,MAX(0.02,0.2-((C205-Thresholds!$G$3)/(Thresholds!$H$3-Thresholds!$G$3))*0.18)))),3)</f>
        <v>0.82199999999999995</v>
      </c>
      <c r="K205" s="3">
        <f>ROUND(IF(D205&lt;=Thresholds!$B$4,1-(D205/Thresholds!$B$4)*0.24,IF(D205&lt;=Thresholds!$D$4,0.75-((D205-Thresholds!$C$4)/(Thresholds!$D$4-Thresholds!$C$4))*0.249,IF(D205&lt;=Thresholds!$F$4,0.499-((D205-Thresholds!$E$4)/(Thresholds!$F$4-Thresholds!$E$4))*0.279,MAX(0.02,0.2-((D205-Thresholds!$G$4)/(Thresholds!$H$4-Thresholds!$G$4))*0.18)))),3)</f>
        <v>0.93700000000000006</v>
      </c>
      <c r="L205" s="3">
        <f>ROUND(IF(E205&lt;=Thresholds!$B$5,1-(E205/Thresholds!$B$5)*0.24,IF(E205&lt;=Thresholds!$D$5,0.75-((E205-Thresholds!$C$5)/(Thresholds!$D$5-Thresholds!$C$5))*0.249,IF(E205&lt;=Thresholds!$F$5,0.499-((E205-Thresholds!$E$5)/(Thresholds!$F$5-Thresholds!$E$5))*0.279,MAX(0.02,0.2-((E205-Thresholds!$G$5)/(Thresholds!$H$5-Thresholds!$G$5))*0.18)))),3)</f>
        <v>0.29699999999999999</v>
      </c>
      <c r="M205" s="3">
        <f>ROUND(IF(F205&lt;=Thresholds!$B$6,1-(F205/Thresholds!$B$6)*0.24,IF(F205&lt;=Thresholds!$D$6,0.75-((F205-Thresholds!$C$6)/(Thresholds!$D$6-Thresholds!$C$6))*0.249,IF(F205&lt;=Thresholds!$F$6,0.499-((F205-Thresholds!$E$6)/(Thresholds!$F$6-Thresholds!$E$6))*0.279,MAX(0.02,0.2-((F205-Thresholds!$G$6)/(Thresholds!$H$6-Thresholds!$G$6))*0.18)))),3)</f>
        <v>0.98299999999999998</v>
      </c>
      <c r="N205" s="3">
        <f>ROUND(IF(G205&lt;=Thresholds!$B$7,1-(G205/Thresholds!$B$7)*0.24,IF(G205&lt;=Thresholds!$D$7,0.75-((G205-Thresholds!$C$7)/(Thresholds!$D$7-Thresholds!$C$7))*0.249,IF(G205&lt;=Thresholds!$F$7,0.499-((G205-Thresholds!$E$7)/(Thresholds!$F$7-Thresholds!$E$7))*0.279,MAX(0.02,0.2-((G205-Thresholds!$G$7)/(Thresholds!$H$7-Thresholds!$G$7))*0.18)))),3)</f>
        <v>0.92</v>
      </c>
      <c r="O205" s="3">
        <f>ROUND(IF(H205&lt;=Thresholds!$B$8,1-(H205/Thresholds!$B$8)*0.24,IF(H205&lt;=Thresholds!$D$8,0.75-((H205-Thresholds!$C$8)/(Thresholds!$D$8-Thresholds!$C$8))*0.249,IF(H205&lt;=Thresholds!$F$8,0.499-((H205-Thresholds!$E$8)/(Thresholds!$F$8-Thresholds!$E$8))*0.279,MAX(0.02,0.2-((H205-Thresholds!$G$8)/(Thresholds!$H$8-Thresholds!$G$8))*0.18)))),3)</f>
        <v>0.83399999999999996</v>
      </c>
      <c r="P205" s="3">
        <f t="shared" si="9"/>
        <v>0.29699999999999999</v>
      </c>
      <c r="Q205" t="str">
        <f t="shared" si="10"/>
        <v>Poor</v>
      </c>
      <c r="R205" s="4">
        <f t="shared" si="11"/>
        <v>0</v>
      </c>
      <c r="S205" t="str">
        <f>IF(AND(F205&gt;=10,F205&lt;=35,P205&gt;0.5),"ERROR_C205H205_POOR_CAP","OK")</f>
        <v>OK</v>
      </c>
    </row>
    <row r="206" spans="1:19">
      <c r="A206" t="s">
        <v>223</v>
      </c>
      <c r="B206" s="3">
        <v>26.818000000000001</v>
      </c>
      <c r="C206" s="3">
        <v>58.511000000000003</v>
      </c>
      <c r="D206" s="3">
        <v>12.829000000000001</v>
      </c>
      <c r="E206" s="3">
        <v>11.452999999999999</v>
      </c>
      <c r="F206" s="3">
        <v>0.88100000000000001</v>
      </c>
      <c r="G206" s="3">
        <v>272.02499999999998</v>
      </c>
      <c r="H206" s="3">
        <v>201.51599999999999</v>
      </c>
      <c r="I206" s="3">
        <f>ROUND(IF(B206&lt;=Thresholds!$B$2,1-(B206/Thresholds!$B$2)*0.24,IF(B206&lt;=Thresholds!$D$2,0.75-((B206-Thresholds!$C$2)/(Thresholds!$D$2-Thresholds!$C$2))*0.249,IF(B206&lt;=Thresholds!$F$2,0.499-((B206-Thresholds!$E$2)/(Thresholds!$F$2-Thresholds!$E$2))*0.279,MAX(0.02,0.2-((B206-Thresholds!$G$2)/(Thresholds!$H$2-Thresholds!$G$2))*0.18)))),3)</f>
        <v>0.93600000000000005</v>
      </c>
      <c r="J206" s="3">
        <f>ROUND(IF(C206&lt;=Thresholds!$B$3,1-(C206/Thresholds!$B$3)*0.24,IF(C206&lt;=Thresholds!$D$3,0.75-((C206-Thresholds!$C$3)/(Thresholds!$D$3-Thresholds!$C$3))*0.249,IF(C206&lt;=Thresholds!$F$3,0.499-((C206-Thresholds!$E$3)/(Thresholds!$F$3-Thresholds!$E$3))*0.279,MAX(0.02,0.2-((C206-Thresholds!$G$3)/(Thresholds!$H$3-Thresholds!$G$3))*0.18)))),3)</f>
        <v>0.88300000000000001</v>
      </c>
      <c r="K206" s="3">
        <f>ROUND(IF(D206&lt;=Thresholds!$B$4,1-(D206/Thresholds!$B$4)*0.24,IF(D206&lt;=Thresholds!$D$4,0.75-((D206-Thresholds!$C$4)/(Thresholds!$D$4-Thresholds!$C$4))*0.249,IF(D206&lt;=Thresholds!$F$4,0.499-((D206-Thresholds!$E$4)/(Thresholds!$F$4-Thresholds!$E$4))*0.279,MAX(0.02,0.2-((D206-Thresholds!$G$4)/(Thresholds!$H$4-Thresholds!$G$4))*0.18)))),3)</f>
        <v>0.95299999999999996</v>
      </c>
      <c r="L206" s="3">
        <f>ROUND(IF(E206&lt;=Thresholds!$B$5,1-(E206/Thresholds!$B$5)*0.24,IF(E206&lt;=Thresholds!$D$5,0.75-((E206-Thresholds!$C$5)/(Thresholds!$D$5-Thresholds!$C$5))*0.249,IF(E206&lt;=Thresholds!$F$5,0.499-((E206-Thresholds!$E$5)/(Thresholds!$F$5-Thresholds!$E$5))*0.279,MAX(0.02,0.2-((E206-Thresholds!$G$5)/(Thresholds!$H$5-Thresholds!$G$5))*0.18)))),3)</f>
        <v>0.94499999999999995</v>
      </c>
      <c r="M206" s="3">
        <f>ROUND(IF(F206&lt;=Thresholds!$B$6,1-(F206/Thresholds!$B$6)*0.24,IF(F206&lt;=Thresholds!$D$6,0.75-((F206-Thresholds!$C$6)/(Thresholds!$D$6-Thresholds!$C$6))*0.249,IF(F206&lt;=Thresholds!$F$6,0.499-((F206-Thresholds!$E$6)/(Thresholds!$F$6-Thresholds!$E$6))*0.279,MAX(0.02,0.2-((F206-Thresholds!$G$6)/(Thresholds!$H$6-Thresholds!$G$6))*0.18)))),3)</f>
        <v>0.78900000000000003</v>
      </c>
      <c r="N206" s="3">
        <f>ROUND(IF(G206&lt;=Thresholds!$B$7,1-(G206/Thresholds!$B$7)*0.24,IF(G206&lt;=Thresholds!$D$7,0.75-((G206-Thresholds!$C$7)/(Thresholds!$D$7-Thresholds!$C$7))*0.249,IF(G206&lt;=Thresholds!$F$7,0.499-((G206-Thresholds!$E$7)/(Thresholds!$F$7-Thresholds!$E$7))*0.279,MAX(0.02,0.2-((G206-Thresholds!$G$7)/(Thresholds!$H$7-Thresholds!$G$7))*0.18)))),3)</f>
        <v>0.81299999999999994</v>
      </c>
      <c r="O206" s="3">
        <f>ROUND(IF(H206&lt;=Thresholds!$B$8,1-(H206/Thresholds!$B$8)*0.24,IF(H206&lt;=Thresholds!$D$8,0.75-((H206-Thresholds!$C$8)/(Thresholds!$D$8-Thresholds!$C$8))*0.249,IF(H206&lt;=Thresholds!$F$8,0.499-((H206-Thresholds!$E$8)/(Thresholds!$F$8-Thresholds!$E$8))*0.279,MAX(0.02,0.2-((H206-Thresholds!$G$8)/(Thresholds!$H$8-Thresholds!$G$8))*0.18)))),3)</f>
        <v>0.98099999999999998</v>
      </c>
      <c r="P206" s="3">
        <f t="shared" si="9"/>
        <v>0.78900000000000003</v>
      </c>
      <c r="Q206" t="str">
        <f t="shared" si="10"/>
        <v>Healthy</v>
      </c>
      <c r="R206" s="4">
        <f t="shared" si="11"/>
        <v>1</v>
      </c>
      <c r="S206" t="str">
        <f>IF(AND(F206&gt;=10,F206&lt;=35,P206&gt;0.5),"ERROR_C206H206_POOR_CAP","OK")</f>
        <v>OK</v>
      </c>
    </row>
    <row r="207" spans="1:19">
      <c r="A207" t="s">
        <v>224</v>
      </c>
      <c r="B207" s="3">
        <v>44.828000000000003</v>
      </c>
      <c r="C207" s="3">
        <v>93.33</v>
      </c>
      <c r="D207" s="3">
        <v>57.822000000000003</v>
      </c>
      <c r="E207" s="3">
        <v>3.2429999999999999</v>
      </c>
      <c r="F207" s="3">
        <v>0.246</v>
      </c>
      <c r="G207" s="3">
        <v>481.91500000000002</v>
      </c>
      <c r="H207" s="3">
        <v>204.744</v>
      </c>
      <c r="I207" s="3">
        <f>ROUND(IF(B207&lt;=Thresholds!$B$2,1-(B207/Thresholds!$B$2)*0.24,IF(B207&lt;=Thresholds!$D$2,0.75-((B207-Thresholds!$C$2)/(Thresholds!$D$2-Thresholds!$C$2))*0.249,IF(B207&lt;=Thresholds!$F$2,0.499-((B207-Thresholds!$E$2)/(Thresholds!$F$2-Thresholds!$E$2))*0.279,MAX(0.02,0.2-((B207-Thresholds!$G$2)/(Thresholds!$H$2-Thresholds!$G$2))*0.18)))),3)</f>
        <v>0.89200000000000002</v>
      </c>
      <c r="J207" s="3">
        <f>ROUND(IF(C207&lt;=Thresholds!$B$3,1-(C207/Thresholds!$B$3)*0.24,IF(C207&lt;=Thresholds!$D$3,0.75-((C207-Thresholds!$C$3)/(Thresholds!$D$3-Thresholds!$C$3))*0.249,IF(C207&lt;=Thresholds!$F$3,0.499-((C207-Thresholds!$E$3)/(Thresholds!$F$3-Thresholds!$E$3))*0.279,MAX(0.02,0.2-((C207-Thresholds!$G$3)/(Thresholds!$H$3-Thresholds!$G$3))*0.18)))),3)</f>
        <v>0.81299999999999994</v>
      </c>
      <c r="K207" s="3">
        <f>ROUND(IF(D207&lt;=Thresholds!$B$4,1-(D207/Thresholds!$B$4)*0.24,IF(D207&lt;=Thresholds!$D$4,0.75-((D207-Thresholds!$C$4)/(Thresholds!$D$4-Thresholds!$C$4))*0.249,IF(D207&lt;=Thresholds!$F$4,0.499-((D207-Thresholds!$E$4)/(Thresholds!$F$4-Thresholds!$E$4))*0.279,MAX(0.02,0.2-((D207-Thresholds!$G$4)/(Thresholds!$H$4-Thresholds!$G$4))*0.18)))),3)</f>
        <v>0.78700000000000003</v>
      </c>
      <c r="L207" s="3">
        <f>ROUND(IF(E207&lt;=Thresholds!$B$5,1-(E207/Thresholds!$B$5)*0.24,IF(E207&lt;=Thresholds!$D$5,0.75-((E207-Thresholds!$C$5)/(Thresholds!$D$5-Thresholds!$C$5))*0.249,IF(E207&lt;=Thresholds!$F$5,0.499-((E207-Thresholds!$E$5)/(Thresholds!$F$5-Thresholds!$E$5))*0.279,MAX(0.02,0.2-((E207-Thresholds!$G$5)/(Thresholds!$H$5-Thresholds!$G$5))*0.18)))),3)</f>
        <v>0.98399999999999999</v>
      </c>
      <c r="M207" s="3">
        <f>ROUND(IF(F207&lt;=Thresholds!$B$6,1-(F207/Thresholds!$B$6)*0.24,IF(F207&lt;=Thresholds!$D$6,0.75-((F207-Thresholds!$C$6)/(Thresholds!$D$6-Thresholds!$C$6))*0.249,IF(F207&lt;=Thresholds!$F$6,0.499-((F207-Thresholds!$E$6)/(Thresholds!$F$6-Thresholds!$E$6))*0.279,MAX(0.02,0.2-((F207-Thresholds!$G$6)/(Thresholds!$H$6-Thresholds!$G$6))*0.18)))),3)</f>
        <v>0.94099999999999995</v>
      </c>
      <c r="N207" s="3">
        <f>ROUND(IF(G207&lt;=Thresholds!$B$7,1-(G207/Thresholds!$B$7)*0.24,IF(G207&lt;=Thresholds!$D$7,0.75-((G207-Thresholds!$C$7)/(Thresholds!$D$7-Thresholds!$C$7))*0.249,IF(G207&lt;=Thresholds!$F$7,0.499-((G207-Thresholds!$E$7)/(Thresholds!$F$7-Thresholds!$E$7))*0.279,MAX(0.02,0.2-((G207-Thresholds!$G$7)/(Thresholds!$H$7-Thresholds!$G$7))*0.18)))),3)</f>
        <v>0.60099999999999998</v>
      </c>
      <c r="O207" s="3">
        <f>ROUND(IF(H207&lt;=Thresholds!$B$8,1-(H207/Thresholds!$B$8)*0.24,IF(H207&lt;=Thresholds!$D$8,0.75-((H207-Thresholds!$C$8)/(Thresholds!$D$8-Thresholds!$C$8))*0.249,IF(H207&lt;=Thresholds!$F$8,0.499-((H207-Thresholds!$E$8)/(Thresholds!$F$8-Thresholds!$E$8))*0.279,MAX(0.02,0.2-((H207-Thresholds!$G$8)/(Thresholds!$H$8-Thresholds!$G$8))*0.18)))),3)</f>
        <v>0.98</v>
      </c>
      <c r="P207" s="3">
        <f t="shared" si="9"/>
        <v>0.60099999999999998</v>
      </c>
      <c r="Q207" t="str">
        <f t="shared" si="10"/>
        <v>Moderate</v>
      </c>
      <c r="R207" s="4">
        <f t="shared" si="11"/>
        <v>1</v>
      </c>
      <c r="S207" t="str">
        <f>IF(AND(F207&gt;=10,F207&lt;=35,P207&gt;0.5),"ERROR_C207H207_POOR_CAP","OK")</f>
        <v>OK</v>
      </c>
    </row>
    <row r="208" spans="1:19">
      <c r="A208" t="s">
        <v>225</v>
      </c>
      <c r="B208" s="3">
        <v>1792.838</v>
      </c>
      <c r="C208" s="3">
        <v>11.042999999999999</v>
      </c>
      <c r="D208" s="3">
        <v>30.356000000000002</v>
      </c>
      <c r="E208" s="3">
        <v>28.138999999999999</v>
      </c>
      <c r="F208" s="3">
        <v>0.76700000000000002</v>
      </c>
      <c r="G208" s="3">
        <v>275.541</v>
      </c>
      <c r="H208" s="3">
        <v>3366.6350000000002</v>
      </c>
      <c r="I208" s="3">
        <f>ROUND(IF(B208&lt;=Thresholds!$B$2,1-(B208/Thresholds!$B$2)*0.24,IF(B208&lt;=Thresholds!$D$2,0.75-((B208-Thresholds!$C$2)/(Thresholds!$D$2-Thresholds!$C$2))*0.249,IF(B208&lt;=Thresholds!$F$2,0.499-((B208-Thresholds!$E$2)/(Thresholds!$F$2-Thresholds!$E$2))*0.279,MAX(0.02,0.2-((B208-Thresholds!$G$2)/(Thresholds!$H$2-Thresholds!$G$2))*0.18)))),3)</f>
        <v>0.222</v>
      </c>
      <c r="J208" s="3">
        <f>ROUND(IF(C208&lt;=Thresholds!$B$3,1-(C208/Thresholds!$B$3)*0.24,IF(C208&lt;=Thresholds!$D$3,0.75-((C208-Thresholds!$C$3)/(Thresholds!$D$3-Thresholds!$C$3))*0.249,IF(C208&lt;=Thresholds!$F$3,0.499-((C208-Thresholds!$E$3)/(Thresholds!$F$3-Thresholds!$E$3))*0.279,MAX(0.02,0.2-((C208-Thresholds!$G$3)/(Thresholds!$H$3-Thresholds!$G$3))*0.18)))),3)</f>
        <v>0.97799999999999998</v>
      </c>
      <c r="K208" s="3">
        <f>ROUND(IF(D208&lt;=Thresholds!$B$4,1-(D208/Thresholds!$B$4)*0.24,IF(D208&lt;=Thresholds!$D$4,0.75-((D208-Thresholds!$C$4)/(Thresholds!$D$4-Thresholds!$C$4))*0.249,IF(D208&lt;=Thresholds!$F$4,0.499-((D208-Thresholds!$E$4)/(Thresholds!$F$4-Thresholds!$E$4))*0.279,MAX(0.02,0.2-((D208-Thresholds!$G$4)/(Thresholds!$H$4-Thresholds!$G$4))*0.18)))),3)</f>
        <v>0.88800000000000001</v>
      </c>
      <c r="L208" s="3">
        <f>ROUND(IF(E208&lt;=Thresholds!$B$5,1-(E208/Thresholds!$B$5)*0.24,IF(E208&lt;=Thresholds!$D$5,0.75-((E208-Thresholds!$C$5)/(Thresholds!$D$5-Thresholds!$C$5))*0.249,IF(E208&lt;=Thresholds!$F$5,0.499-((E208-Thresholds!$E$5)/(Thresholds!$F$5-Thresholds!$E$5))*0.279,MAX(0.02,0.2-((E208-Thresholds!$G$5)/(Thresholds!$H$5-Thresholds!$G$5))*0.18)))),3)</f>
        <v>0.86499999999999999</v>
      </c>
      <c r="M208" s="3">
        <f>ROUND(IF(F208&lt;=Thresholds!$B$6,1-(F208/Thresholds!$B$6)*0.24,IF(F208&lt;=Thresholds!$D$6,0.75-((F208-Thresholds!$C$6)/(Thresholds!$D$6-Thresholds!$C$6))*0.249,IF(F208&lt;=Thresholds!$F$6,0.499-((F208-Thresholds!$E$6)/(Thresholds!$F$6-Thresholds!$E$6))*0.279,MAX(0.02,0.2-((F208-Thresholds!$G$6)/(Thresholds!$H$6-Thresholds!$G$6))*0.18)))),3)</f>
        <v>0.81599999999999995</v>
      </c>
      <c r="N208" s="3">
        <f>ROUND(IF(G208&lt;=Thresholds!$B$7,1-(G208/Thresholds!$B$7)*0.24,IF(G208&lt;=Thresholds!$D$7,0.75-((G208-Thresholds!$C$7)/(Thresholds!$D$7-Thresholds!$C$7))*0.249,IF(G208&lt;=Thresholds!$F$7,0.499-((G208-Thresholds!$E$7)/(Thresholds!$F$7-Thresholds!$E$7))*0.279,MAX(0.02,0.2-((G208-Thresholds!$G$7)/(Thresholds!$H$7-Thresholds!$G$7))*0.18)))),3)</f>
        <v>0.81100000000000005</v>
      </c>
      <c r="O208" s="3">
        <f>ROUND(IF(H208&lt;=Thresholds!$B$8,1-(H208/Thresholds!$B$8)*0.24,IF(H208&lt;=Thresholds!$D$8,0.75-((H208-Thresholds!$C$8)/(Thresholds!$D$8-Thresholds!$C$8))*0.249,IF(H208&lt;=Thresholds!$F$8,0.499-((H208-Thresholds!$E$8)/(Thresholds!$F$8-Thresholds!$E$8))*0.279,MAX(0.02,0.2-((H208-Thresholds!$G$8)/(Thresholds!$H$8-Thresholds!$G$8))*0.18)))),3)</f>
        <v>0.60599999999999998</v>
      </c>
      <c r="P208" s="3">
        <f t="shared" si="9"/>
        <v>0.222</v>
      </c>
      <c r="Q208" t="str">
        <f t="shared" si="10"/>
        <v>Poor</v>
      </c>
      <c r="R208" s="4">
        <f t="shared" si="11"/>
        <v>0</v>
      </c>
      <c r="S208" t="str">
        <f>IF(AND(F208&gt;=10,F208&lt;=35,P208&gt;0.5),"ERROR_C208H208_POOR_CAP","OK")</f>
        <v>OK</v>
      </c>
    </row>
    <row r="209" spans="1:19">
      <c r="A209" t="s">
        <v>226</v>
      </c>
      <c r="B209" s="3">
        <v>68.891000000000005</v>
      </c>
      <c r="C209" s="3">
        <v>42.555999999999997</v>
      </c>
      <c r="D209" s="3">
        <v>21.884</v>
      </c>
      <c r="E209" s="3">
        <v>9.3049999999999997</v>
      </c>
      <c r="F209" s="3">
        <v>0.67700000000000005</v>
      </c>
      <c r="G209" s="3">
        <v>90.997</v>
      </c>
      <c r="H209" s="3">
        <v>10610.514999999999</v>
      </c>
      <c r="I209" s="3">
        <f>ROUND(IF(B209&lt;=Thresholds!$B$2,1-(B209/Thresholds!$B$2)*0.24,IF(B209&lt;=Thresholds!$D$2,0.75-((B209-Thresholds!$C$2)/(Thresholds!$D$2-Thresholds!$C$2))*0.249,IF(B209&lt;=Thresholds!$F$2,0.499-((B209-Thresholds!$E$2)/(Thresholds!$F$2-Thresholds!$E$2))*0.279,MAX(0.02,0.2-((B209-Thresholds!$G$2)/(Thresholds!$H$2-Thresholds!$G$2))*0.18)))),3)</f>
        <v>0.83499999999999996</v>
      </c>
      <c r="J209" s="3">
        <f>ROUND(IF(C209&lt;=Thresholds!$B$3,1-(C209/Thresholds!$B$3)*0.24,IF(C209&lt;=Thresholds!$D$3,0.75-((C209-Thresholds!$C$3)/(Thresholds!$D$3-Thresholds!$C$3))*0.249,IF(C209&lt;=Thresholds!$F$3,0.499-((C209-Thresholds!$E$3)/(Thresholds!$F$3-Thresholds!$E$3))*0.279,MAX(0.02,0.2-((C209-Thresholds!$G$3)/(Thresholds!$H$3-Thresholds!$G$3))*0.18)))),3)</f>
        <v>0.91500000000000004</v>
      </c>
      <c r="K209" s="3">
        <f>ROUND(IF(D209&lt;=Thresholds!$B$4,1-(D209/Thresholds!$B$4)*0.24,IF(D209&lt;=Thresholds!$D$4,0.75-((D209-Thresholds!$C$4)/(Thresholds!$D$4-Thresholds!$C$4))*0.249,IF(D209&lt;=Thresholds!$F$4,0.499-((D209-Thresholds!$E$4)/(Thresholds!$F$4-Thresholds!$E$4))*0.279,MAX(0.02,0.2-((D209-Thresholds!$G$4)/(Thresholds!$H$4-Thresholds!$G$4))*0.18)))),3)</f>
        <v>0.91900000000000004</v>
      </c>
      <c r="L209" s="3">
        <f>ROUND(IF(E209&lt;=Thresholds!$B$5,1-(E209/Thresholds!$B$5)*0.24,IF(E209&lt;=Thresholds!$D$5,0.75-((E209-Thresholds!$C$5)/(Thresholds!$D$5-Thresholds!$C$5))*0.249,IF(E209&lt;=Thresholds!$F$5,0.499-((E209-Thresholds!$E$5)/(Thresholds!$F$5-Thresholds!$E$5))*0.279,MAX(0.02,0.2-((E209-Thresholds!$G$5)/(Thresholds!$H$5-Thresholds!$G$5))*0.18)))),3)</f>
        <v>0.95499999999999996</v>
      </c>
      <c r="M209" s="3">
        <f>ROUND(IF(F209&lt;=Thresholds!$B$6,1-(F209/Thresholds!$B$6)*0.24,IF(F209&lt;=Thresholds!$D$6,0.75-((F209-Thresholds!$C$6)/(Thresholds!$D$6-Thresholds!$C$6))*0.249,IF(F209&lt;=Thresholds!$F$6,0.499-((F209-Thresholds!$E$6)/(Thresholds!$F$6-Thresholds!$E$6))*0.279,MAX(0.02,0.2-((F209-Thresholds!$G$6)/(Thresholds!$H$6-Thresholds!$G$6))*0.18)))),3)</f>
        <v>0.83799999999999997</v>
      </c>
      <c r="N209" s="3">
        <f>ROUND(IF(G209&lt;=Thresholds!$B$7,1-(G209/Thresholds!$B$7)*0.24,IF(G209&lt;=Thresholds!$D$7,0.75-((G209-Thresholds!$C$7)/(Thresholds!$D$7-Thresholds!$C$7))*0.249,IF(G209&lt;=Thresholds!$F$7,0.499-((G209-Thresholds!$E$7)/(Thresholds!$F$7-Thresholds!$E$7))*0.279,MAX(0.02,0.2-((G209-Thresholds!$G$7)/(Thresholds!$H$7-Thresholds!$G$7))*0.18)))),3)</f>
        <v>0.93799999999999994</v>
      </c>
      <c r="O209" s="3">
        <f>ROUND(IF(H209&lt;=Thresholds!$B$8,1-(H209/Thresholds!$B$8)*0.24,IF(H209&lt;=Thresholds!$D$8,0.75-((H209-Thresholds!$C$8)/(Thresholds!$D$8-Thresholds!$C$8))*0.249,IF(H209&lt;=Thresholds!$F$8,0.499-((H209-Thresholds!$E$8)/(Thresholds!$F$8-Thresholds!$E$8))*0.279,MAX(0.02,0.2-((H209-Thresholds!$G$8)/(Thresholds!$H$8-Thresholds!$G$8))*0.18)))),3)</f>
        <v>0.21099999999999999</v>
      </c>
      <c r="P209" s="3">
        <f t="shared" si="9"/>
        <v>0.21099999999999999</v>
      </c>
      <c r="Q209" t="str">
        <f t="shared" si="10"/>
        <v>Poor</v>
      </c>
      <c r="R209" s="4">
        <f t="shared" si="11"/>
        <v>0</v>
      </c>
      <c r="S209" t="str">
        <f>IF(AND(F209&gt;=10,F209&lt;=35,P209&gt;0.5),"ERROR_C209H209_POOR_CAP","OK")</f>
        <v>OK</v>
      </c>
    </row>
    <row r="210" spans="1:19">
      <c r="A210" t="s">
        <v>227</v>
      </c>
      <c r="B210" s="3">
        <v>91.6</v>
      </c>
      <c r="C210" s="3">
        <v>77.363</v>
      </c>
      <c r="D210" s="3">
        <v>29.63</v>
      </c>
      <c r="E210" s="3">
        <v>26.042000000000002</v>
      </c>
      <c r="F210" s="3">
        <v>0.97399999999999998</v>
      </c>
      <c r="G210" s="3">
        <v>330.577</v>
      </c>
      <c r="H210" s="3">
        <v>1719.4380000000001</v>
      </c>
      <c r="I210" s="3">
        <f>ROUND(IF(B210&lt;=Thresholds!$B$2,1-(B210/Thresholds!$B$2)*0.24,IF(B210&lt;=Thresholds!$D$2,0.75-((B210-Thresholds!$C$2)/(Thresholds!$D$2-Thresholds!$C$2))*0.249,IF(B210&lt;=Thresholds!$F$2,0.499-((B210-Thresholds!$E$2)/(Thresholds!$F$2-Thresholds!$E$2))*0.279,MAX(0.02,0.2-((B210-Thresholds!$G$2)/(Thresholds!$H$2-Thresholds!$G$2))*0.18)))),3)</f>
        <v>0.78</v>
      </c>
      <c r="J210" s="3">
        <f>ROUND(IF(C210&lt;=Thresholds!$B$3,1-(C210/Thresholds!$B$3)*0.24,IF(C210&lt;=Thresholds!$D$3,0.75-((C210-Thresholds!$C$3)/(Thresholds!$D$3-Thresholds!$C$3))*0.249,IF(C210&lt;=Thresholds!$F$3,0.499-((C210-Thresholds!$E$3)/(Thresholds!$F$3-Thresholds!$E$3))*0.279,MAX(0.02,0.2-((C210-Thresholds!$G$3)/(Thresholds!$H$3-Thresholds!$G$3))*0.18)))),3)</f>
        <v>0.84499999999999997</v>
      </c>
      <c r="K210" s="3">
        <f>ROUND(IF(D210&lt;=Thresholds!$B$4,1-(D210/Thresholds!$B$4)*0.24,IF(D210&lt;=Thresholds!$D$4,0.75-((D210-Thresholds!$C$4)/(Thresholds!$D$4-Thresholds!$C$4))*0.249,IF(D210&lt;=Thresholds!$F$4,0.499-((D210-Thresholds!$E$4)/(Thresholds!$F$4-Thresholds!$E$4))*0.279,MAX(0.02,0.2-((D210-Thresholds!$G$4)/(Thresholds!$H$4-Thresholds!$G$4))*0.18)))),3)</f>
        <v>0.89100000000000001</v>
      </c>
      <c r="L210" s="3">
        <f>ROUND(IF(E210&lt;=Thresholds!$B$5,1-(E210/Thresholds!$B$5)*0.24,IF(E210&lt;=Thresholds!$D$5,0.75-((E210-Thresholds!$C$5)/(Thresholds!$D$5-Thresholds!$C$5))*0.249,IF(E210&lt;=Thresholds!$F$5,0.499-((E210-Thresholds!$E$5)/(Thresholds!$F$5-Thresholds!$E$5))*0.279,MAX(0.02,0.2-((E210-Thresholds!$G$5)/(Thresholds!$H$5-Thresholds!$G$5))*0.18)))),3)</f>
        <v>0.875</v>
      </c>
      <c r="M210" s="3">
        <f>ROUND(IF(F210&lt;=Thresholds!$B$6,1-(F210/Thresholds!$B$6)*0.24,IF(F210&lt;=Thresholds!$D$6,0.75-((F210-Thresholds!$C$6)/(Thresholds!$D$6-Thresholds!$C$6))*0.249,IF(F210&lt;=Thresholds!$F$6,0.499-((F210-Thresholds!$E$6)/(Thresholds!$F$6-Thresholds!$E$6))*0.279,MAX(0.02,0.2-((F210-Thresholds!$G$6)/(Thresholds!$H$6-Thresholds!$G$6))*0.18)))),3)</f>
        <v>0.76600000000000001</v>
      </c>
      <c r="N210" s="3">
        <f>ROUND(IF(G210&lt;=Thresholds!$B$7,1-(G210/Thresholds!$B$7)*0.24,IF(G210&lt;=Thresholds!$D$7,0.75-((G210-Thresholds!$C$7)/(Thresholds!$D$7-Thresholds!$C$7))*0.249,IF(G210&lt;=Thresholds!$F$7,0.499-((G210-Thresholds!$E$7)/(Thresholds!$F$7-Thresholds!$E$7))*0.279,MAX(0.02,0.2-((G210-Thresholds!$G$7)/(Thresholds!$H$7-Thresholds!$G$7))*0.18)))),3)</f>
        <v>0.77300000000000002</v>
      </c>
      <c r="O210" s="3">
        <f>ROUND(IF(H210&lt;=Thresholds!$B$8,1-(H210/Thresholds!$B$8)*0.24,IF(H210&lt;=Thresholds!$D$8,0.75-((H210-Thresholds!$C$8)/(Thresholds!$D$8-Thresholds!$C$8))*0.249,IF(H210&lt;=Thresholds!$F$8,0.499-((H210-Thresholds!$E$8)/(Thresholds!$F$8-Thresholds!$E$8))*0.279,MAX(0.02,0.2-((H210-Thresholds!$G$8)/(Thresholds!$H$8-Thresholds!$G$8))*0.18)))),3)</f>
        <v>0.83499999999999996</v>
      </c>
      <c r="P210" s="3">
        <f t="shared" si="9"/>
        <v>0.76600000000000001</v>
      </c>
      <c r="Q210" t="str">
        <f t="shared" si="10"/>
        <v>Healthy</v>
      </c>
      <c r="R210" s="4">
        <f t="shared" si="11"/>
        <v>1</v>
      </c>
      <c r="S210" t="str">
        <f>IF(AND(F210&gt;=10,F210&lt;=35,P210&gt;0.5),"ERROR_C210H210_POOR_CAP","OK")</f>
        <v>OK</v>
      </c>
    </row>
    <row r="211" spans="1:19">
      <c r="A211" t="s">
        <v>228</v>
      </c>
      <c r="B211" s="3">
        <v>54.823999999999998</v>
      </c>
      <c r="C211" s="3">
        <v>85.379000000000005</v>
      </c>
      <c r="D211" s="3">
        <v>28.46</v>
      </c>
      <c r="E211" s="3">
        <v>16.745000000000001</v>
      </c>
      <c r="F211" s="3">
        <v>0.22500000000000001</v>
      </c>
      <c r="G211" s="3">
        <v>196.36099999999999</v>
      </c>
      <c r="H211" s="3">
        <v>2838.7910000000002</v>
      </c>
      <c r="I211" s="3">
        <f>ROUND(IF(B211&lt;=Thresholds!$B$2,1-(B211/Thresholds!$B$2)*0.24,IF(B211&lt;=Thresholds!$D$2,0.75-((B211-Thresholds!$C$2)/(Thresholds!$D$2-Thresholds!$C$2))*0.249,IF(B211&lt;=Thresholds!$F$2,0.499-((B211-Thresholds!$E$2)/(Thresholds!$F$2-Thresholds!$E$2))*0.279,MAX(0.02,0.2-((B211-Thresholds!$G$2)/(Thresholds!$H$2-Thresholds!$G$2))*0.18)))),3)</f>
        <v>0.86799999999999999</v>
      </c>
      <c r="J211" s="3">
        <f>ROUND(IF(C211&lt;=Thresholds!$B$3,1-(C211/Thresholds!$B$3)*0.24,IF(C211&lt;=Thresholds!$D$3,0.75-((C211-Thresholds!$C$3)/(Thresholds!$D$3-Thresholds!$C$3))*0.249,IF(C211&lt;=Thresholds!$F$3,0.499-((C211-Thresholds!$E$3)/(Thresholds!$F$3-Thresholds!$E$3))*0.279,MAX(0.02,0.2-((C211-Thresholds!$G$3)/(Thresholds!$H$3-Thresholds!$G$3))*0.18)))),3)</f>
        <v>0.82899999999999996</v>
      </c>
      <c r="K211" s="3">
        <f>ROUND(IF(D211&lt;=Thresholds!$B$4,1-(D211/Thresholds!$B$4)*0.24,IF(D211&lt;=Thresholds!$D$4,0.75-((D211-Thresholds!$C$4)/(Thresholds!$D$4-Thresholds!$C$4))*0.249,IF(D211&lt;=Thresholds!$F$4,0.499-((D211-Thresholds!$E$4)/(Thresholds!$F$4-Thresholds!$E$4))*0.279,MAX(0.02,0.2-((D211-Thresholds!$G$4)/(Thresholds!$H$4-Thresholds!$G$4))*0.18)))),3)</f>
        <v>0.89500000000000002</v>
      </c>
      <c r="L211" s="3">
        <f>ROUND(IF(E211&lt;=Thresholds!$B$5,1-(E211/Thresholds!$B$5)*0.24,IF(E211&lt;=Thresholds!$D$5,0.75-((E211-Thresholds!$C$5)/(Thresholds!$D$5-Thresholds!$C$5))*0.249,IF(E211&lt;=Thresholds!$F$5,0.499-((E211-Thresholds!$E$5)/(Thresholds!$F$5-Thresholds!$E$5))*0.279,MAX(0.02,0.2-((E211-Thresholds!$G$5)/(Thresholds!$H$5-Thresholds!$G$5))*0.18)))),3)</f>
        <v>0.92</v>
      </c>
      <c r="M211" s="3">
        <f>ROUND(IF(F211&lt;=Thresholds!$B$6,1-(F211/Thresholds!$B$6)*0.24,IF(F211&lt;=Thresholds!$D$6,0.75-((F211-Thresholds!$C$6)/(Thresholds!$D$6-Thresholds!$C$6))*0.249,IF(F211&lt;=Thresholds!$F$6,0.499-((F211-Thresholds!$E$6)/(Thresholds!$F$6-Thresholds!$E$6))*0.279,MAX(0.02,0.2-((F211-Thresholds!$G$6)/(Thresholds!$H$6-Thresholds!$G$6))*0.18)))),3)</f>
        <v>0.94599999999999995</v>
      </c>
      <c r="N211" s="3">
        <f>ROUND(IF(G211&lt;=Thresholds!$B$7,1-(G211/Thresholds!$B$7)*0.24,IF(G211&lt;=Thresholds!$D$7,0.75-((G211-Thresholds!$C$7)/(Thresholds!$D$7-Thresholds!$C$7))*0.249,IF(G211&lt;=Thresholds!$F$7,0.499-((G211-Thresholds!$E$7)/(Thresholds!$F$7-Thresholds!$E$7))*0.279,MAX(0.02,0.2-((G211-Thresholds!$G$7)/(Thresholds!$H$7-Thresholds!$G$7))*0.18)))),3)</f>
        <v>0.86499999999999999</v>
      </c>
      <c r="O211" s="3">
        <f>ROUND(IF(H211&lt;=Thresholds!$B$8,1-(H211/Thresholds!$B$8)*0.24,IF(H211&lt;=Thresholds!$D$8,0.75-((H211-Thresholds!$C$8)/(Thresholds!$D$8-Thresholds!$C$8))*0.249,IF(H211&lt;=Thresholds!$F$8,0.499-((H211-Thresholds!$E$8)/(Thresholds!$F$8-Thresholds!$E$8))*0.279,MAX(0.02,0.2-((H211-Thresholds!$G$8)/(Thresholds!$H$8-Thresholds!$G$8))*0.18)))),3)</f>
        <v>0.69399999999999995</v>
      </c>
      <c r="P211" s="3">
        <f t="shared" si="9"/>
        <v>0.69399999999999995</v>
      </c>
      <c r="Q211" t="str">
        <f t="shared" si="10"/>
        <v>Moderate</v>
      </c>
      <c r="R211" s="4">
        <f t="shared" si="11"/>
        <v>1</v>
      </c>
      <c r="S211" t="str">
        <f>IF(AND(F211&gt;=10,F211&lt;=35,P211&gt;0.5),"ERROR_C211H211_POOR_CAP","OK")</f>
        <v>OK</v>
      </c>
    </row>
    <row r="212" spans="1:19">
      <c r="A212" t="s">
        <v>229</v>
      </c>
      <c r="B212" s="3">
        <v>81.549000000000007</v>
      </c>
      <c r="C212" s="3">
        <v>522.79899999999998</v>
      </c>
      <c r="D212" s="3">
        <v>37.976999999999997</v>
      </c>
      <c r="E212" s="3">
        <v>48.47</v>
      </c>
      <c r="F212" s="3">
        <v>0.57899999999999996</v>
      </c>
      <c r="G212" s="3">
        <v>62.085999999999999</v>
      </c>
      <c r="H212" s="3">
        <v>701.78899999999999</v>
      </c>
      <c r="I212" s="3">
        <f>ROUND(IF(B212&lt;=Thresholds!$B$2,1-(B212/Thresholds!$B$2)*0.24,IF(B212&lt;=Thresholds!$D$2,0.75-((B212-Thresholds!$C$2)/(Thresholds!$D$2-Thresholds!$C$2))*0.249,IF(B212&lt;=Thresholds!$F$2,0.499-((B212-Thresholds!$E$2)/(Thresholds!$F$2-Thresholds!$E$2))*0.279,MAX(0.02,0.2-((B212-Thresholds!$G$2)/(Thresholds!$H$2-Thresholds!$G$2))*0.18)))),3)</f>
        <v>0.80400000000000005</v>
      </c>
      <c r="J212" s="3">
        <f>ROUND(IF(C212&lt;=Thresholds!$B$3,1-(C212/Thresholds!$B$3)*0.24,IF(C212&lt;=Thresholds!$D$3,0.75-((C212-Thresholds!$C$3)/(Thresholds!$D$3-Thresholds!$C$3))*0.249,IF(C212&lt;=Thresholds!$F$3,0.499-((C212-Thresholds!$E$3)/(Thresholds!$F$3-Thresholds!$E$3))*0.279,MAX(0.02,0.2-((C212-Thresholds!$G$3)/(Thresholds!$H$3-Thresholds!$G$3))*0.18)))),3)</f>
        <v>0.442</v>
      </c>
      <c r="K212" s="3">
        <f>ROUND(IF(D212&lt;=Thresholds!$B$4,1-(D212/Thresholds!$B$4)*0.24,IF(D212&lt;=Thresholds!$D$4,0.75-((D212-Thresholds!$C$4)/(Thresholds!$D$4-Thresholds!$C$4))*0.249,IF(D212&lt;=Thresholds!$F$4,0.499-((D212-Thresholds!$E$4)/(Thresholds!$F$4-Thresholds!$E$4))*0.279,MAX(0.02,0.2-((D212-Thresholds!$G$4)/(Thresholds!$H$4-Thresholds!$G$4))*0.18)))),3)</f>
        <v>0.86</v>
      </c>
      <c r="L212" s="3">
        <f>ROUND(IF(E212&lt;=Thresholds!$B$5,1-(E212/Thresholds!$B$5)*0.24,IF(E212&lt;=Thresholds!$D$5,0.75-((E212-Thresholds!$C$5)/(Thresholds!$D$5-Thresholds!$C$5))*0.249,IF(E212&lt;=Thresholds!$F$5,0.499-((E212-Thresholds!$E$5)/(Thresholds!$F$5-Thresholds!$E$5))*0.279,MAX(0.02,0.2-((E212-Thresholds!$G$5)/(Thresholds!$H$5-Thresholds!$G$5))*0.18)))),3)</f>
        <v>0.76700000000000002</v>
      </c>
      <c r="M212" s="3">
        <f>ROUND(IF(F212&lt;=Thresholds!$B$6,1-(F212/Thresholds!$B$6)*0.24,IF(F212&lt;=Thresholds!$D$6,0.75-((F212-Thresholds!$C$6)/(Thresholds!$D$6-Thresholds!$C$6))*0.249,IF(F212&lt;=Thresholds!$F$6,0.499-((F212-Thresholds!$E$6)/(Thresholds!$F$6-Thresholds!$E$6))*0.279,MAX(0.02,0.2-((F212-Thresholds!$G$6)/(Thresholds!$H$6-Thresholds!$G$6))*0.18)))),3)</f>
        <v>0.86099999999999999</v>
      </c>
      <c r="N212" s="3">
        <f>ROUND(IF(G212&lt;=Thresholds!$B$7,1-(G212/Thresholds!$B$7)*0.24,IF(G212&lt;=Thresholds!$D$7,0.75-((G212-Thresholds!$C$7)/(Thresholds!$D$7-Thresholds!$C$7))*0.249,IF(G212&lt;=Thresholds!$F$7,0.499-((G212-Thresholds!$E$7)/(Thresholds!$F$7-Thresholds!$E$7))*0.279,MAX(0.02,0.2-((G212-Thresholds!$G$7)/(Thresholds!$H$7-Thresholds!$G$7))*0.18)))),3)</f>
        <v>0.95699999999999996</v>
      </c>
      <c r="O212" s="3">
        <f>ROUND(IF(H212&lt;=Thresholds!$B$8,1-(H212/Thresholds!$B$8)*0.24,IF(H212&lt;=Thresholds!$D$8,0.75-((H212-Thresholds!$C$8)/(Thresholds!$D$8-Thresholds!$C$8))*0.249,IF(H212&lt;=Thresholds!$F$8,0.499-((H212-Thresholds!$E$8)/(Thresholds!$F$8-Thresholds!$E$8))*0.279,MAX(0.02,0.2-((H212-Thresholds!$G$8)/(Thresholds!$H$8-Thresholds!$G$8))*0.18)))),3)</f>
        <v>0.93300000000000005</v>
      </c>
      <c r="P212" s="3">
        <f t="shared" si="9"/>
        <v>0.442</v>
      </c>
      <c r="Q212" t="str">
        <f t="shared" si="10"/>
        <v>Poor</v>
      </c>
      <c r="R212" s="4">
        <f t="shared" si="11"/>
        <v>0</v>
      </c>
      <c r="S212" t="str">
        <f>IF(AND(F212&gt;=10,F212&lt;=35,P212&gt;0.5),"ERROR_C212H212_POOR_CAP","OK")</f>
        <v>OK</v>
      </c>
    </row>
    <row r="213" spans="1:19">
      <c r="A213" t="s">
        <v>230</v>
      </c>
      <c r="B213" s="3">
        <v>85.477999999999994</v>
      </c>
      <c r="C213" s="3">
        <v>16.541</v>
      </c>
      <c r="D213" s="3">
        <v>47.993000000000002</v>
      </c>
      <c r="E213" s="3">
        <v>374.85</v>
      </c>
      <c r="F213" s="3">
        <v>0.30499999999999999</v>
      </c>
      <c r="G213" s="3">
        <v>455.98700000000002</v>
      </c>
      <c r="H213" s="3">
        <v>1556.94</v>
      </c>
      <c r="I213" s="3">
        <f>ROUND(IF(B213&lt;=Thresholds!$B$2,1-(B213/Thresholds!$B$2)*0.24,IF(B213&lt;=Thresholds!$D$2,0.75-((B213-Thresholds!$C$2)/(Thresholds!$D$2-Thresholds!$C$2))*0.249,IF(B213&lt;=Thresholds!$F$2,0.499-((B213-Thresholds!$E$2)/(Thresholds!$F$2-Thresholds!$E$2))*0.279,MAX(0.02,0.2-((B213-Thresholds!$G$2)/(Thresholds!$H$2-Thresholds!$G$2))*0.18)))),3)</f>
        <v>0.79500000000000004</v>
      </c>
      <c r="J213" s="3">
        <f>ROUND(IF(C213&lt;=Thresholds!$B$3,1-(C213/Thresholds!$B$3)*0.24,IF(C213&lt;=Thresholds!$D$3,0.75-((C213-Thresholds!$C$3)/(Thresholds!$D$3-Thresholds!$C$3))*0.249,IF(C213&lt;=Thresholds!$F$3,0.499-((C213-Thresholds!$E$3)/(Thresholds!$F$3-Thresholds!$E$3))*0.279,MAX(0.02,0.2-((C213-Thresholds!$G$3)/(Thresholds!$H$3-Thresholds!$G$3))*0.18)))),3)</f>
        <v>0.96699999999999997</v>
      </c>
      <c r="K213" s="3">
        <f>ROUND(IF(D213&lt;=Thresholds!$B$4,1-(D213/Thresholds!$B$4)*0.24,IF(D213&lt;=Thresholds!$D$4,0.75-((D213-Thresholds!$C$4)/(Thresholds!$D$4-Thresholds!$C$4))*0.249,IF(D213&lt;=Thresholds!$F$4,0.499-((D213-Thresholds!$E$4)/(Thresholds!$F$4-Thresholds!$E$4))*0.279,MAX(0.02,0.2-((D213-Thresholds!$G$4)/(Thresholds!$H$4-Thresholds!$G$4))*0.18)))),3)</f>
        <v>0.82299999999999995</v>
      </c>
      <c r="L213" s="3">
        <f>ROUND(IF(E213&lt;=Thresholds!$B$5,1-(E213/Thresholds!$B$5)*0.24,IF(E213&lt;=Thresholds!$D$5,0.75-((E213-Thresholds!$C$5)/(Thresholds!$D$5-Thresholds!$C$5))*0.249,IF(E213&lt;=Thresholds!$F$5,0.499-((E213-Thresholds!$E$5)/(Thresholds!$F$5-Thresholds!$E$5))*0.279,MAX(0.02,0.2-((E213-Thresholds!$G$5)/(Thresholds!$H$5-Thresholds!$G$5))*0.18)))),3)</f>
        <v>0.35599999999999998</v>
      </c>
      <c r="M213" s="3">
        <f>ROUND(IF(F213&lt;=Thresholds!$B$6,1-(F213/Thresholds!$B$6)*0.24,IF(F213&lt;=Thresholds!$D$6,0.75-((F213-Thresholds!$C$6)/(Thresholds!$D$6-Thresholds!$C$6))*0.249,IF(F213&lt;=Thresholds!$F$6,0.499-((F213-Thresholds!$E$6)/(Thresholds!$F$6-Thresholds!$E$6))*0.279,MAX(0.02,0.2-((F213-Thresholds!$G$6)/(Thresholds!$H$6-Thresholds!$G$6))*0.18)))),3)</f>
        <v>0.92700000000000005</v>
      </c>
      <c r="N213" s="3">
        <f>ROUND(IF(G213&lt;=Thresholds!$B$7,1-(G213/Thresholds!$B$7)*0.24,IF(G213&lt;=Thresholds!$D$7,0.75-((G213-Thresholds!$C$7)/(Thresholds!$D$7-Thresholds!$C$7))*0.249,IF(G213&lt;=Thresholds!$F$7,0.499-((G213-Thresholds!$E$7)/(Thresholds!$F$7-Thresholds!$E$7))*0.279,MAX(0.02,0.2-((G213-Thresholds!$G$7)/(Thresholds!$H$7-Thresholds!$G$7))*0.18)))),3)</f>
        <v>0.63100000000000001</v>
      </c>
      <c r="O213" s="3">
        <f>ROUND(IF(H213&lt;=Thresholds!$B$8,1-(H213/Thresholds!$B$8)*0.24,IF(H213&lt;=Thresholds!$D$8,0.75-((H213-Thresholds!$C$8)/(Thresholds!$D$8-Thresholds!$C$8))*0.249,IF(H213&lt;=Thresholds!$F$8,0.499-((H213-Thresholds!$E$8)/(Thresholds!$F$8-Thresholds!$E$8))*0.279,MAX(0.02,0.2-((H213-Thresholds!$G$8)/(Thresholds!$H$8-Thresholds!$G$8))*0.18)))),3)</f>
        <v>0.85099999999999998</v>
      </c>
      <c r="P213" s="3">
        <f t="shared" si="9"/>
        <v>0.35599999999999998</v>
      </c>
      <c r="Q213" t="str">
        <f t="shared" si="10"/>
        <v>Poor</v>
      </c>
      <c r="R213" s="4">
        <f t="shared" si="11"/>
        <v>0</v>
      </c>
      <c r="S213" t="str">
        <f>IF(AND(F213&gt;=10,F213&lt;=35,P213&gt;0.5),"ERROR_C213H213_POOR_CAP","OK")</f>
        <v>OK</v>
      </c>
    </row>
    <row r="214" spans="1:19">
      <c r="A214" t="s">
        <v>231</v>
      </c>
      <c r="B214" s="3">
        <v>91.168000000000006</v>
      </c>
      <c r="C214" s="3">
        <v>40.563000000000002</v>
      </c>
      <c r="D214" s="3">
        <v>59.38</v>
      </c>
      <c r="E214" s="3">
        <v>12.561</v>
      </c>
      <c r="F214" s="3">
        <v>0.23100000000000001</v>
      </c>
      <c r="G214" s="3">
        <v>264.041</v>
      </c>
      <c r="H214" s="3">
        <v>1898.838</v>
      </c>
      <c r="I214" s="3">
        <f>ROUND(IF(B214&lt;=Thresholds!$B$2,1-(B214/Thresholds!$B$2)*0.24,IF(B214&lt;=Thresholds!$D$2,0.75-((B214-Thresholds!$C$2)/(Thresholds!$D$2-Thresholds!$C$2))*0.249,IF(B214&lt;=Thresholds!$F$2,0.499-((B214-Thresholds!$E$2)/(Thresholds!$F$2-Thresholds!$E$2))*0.279,MAX(0.02,0.2-((B214-Thresholds!$G$2)/(Thresholds!$H$2-Thresholds!$G$2))*0.18)))),3)</f>
        <v>0.78100000000000003</v>
      </c>
      <c r="J214" s="3">
        <f>ROUND(IF(C214&lt;=Thresholds!$B$3,1-(C214/Thresholds!$B$3)*0.24,IF(C214&lt;=Thresholds!$D$3,0.75-((C214-Thresholds!$C$3)/(Thresholds!$D$3-Thresholds!$C$3))*0.249,IF(C214&lt;=Thresholds!$F$3,0.499-((C214-Thresholds!$E$3)/(Thresholds!$F$3-Thresholds!$E$3))*0.279,MAX(0.02,0.2-((C214-Thresholds!$G$3)/(Thresholds!$H$3-Thresholds!$G$3))*0.18)))),3)</f>
        <v>0.91900000000000004</v>
      </c>
      <c r="K214" s="3">
        <f>ROUND(IF(D214&lt;=Thresholds!$B$4,1-(D214/Thresholds!$B$4)*0.24,IF(D214&lt;=Thresholds!$D$4,0.75-((D214-Thresholds!$C$4)/(Thresholds!$D$4-Thresholds!$C$4))*0.249,IF(D214&lt;=Thresholds!$F$4,0.499-((D214-Thresholds!$E$4)/(Thresholds!$F$4-Thresholds!$E$4))*0.279,MAX(0.02,0.2-((D214-Thresholds!$G$4)/(Thresholds!$H$4-Thresholds!$G$4))*0.18)))),3)</f>
        <v>0.78100000000000003</v>
      </c>
      <c r="L214" s="3">
        <f>ROUND(IF(E214&lt;=Thresholds!$B$5,1-(E214/Thresholds!$B$5)*0.24,IF(E214&lt;=Thresholds!$D$5,0.75-((E214-Thresholds!$C$5)/(Thresholds!$D$5-Thresholds!$C$5))*0.249,IF(E214&lt;=Thresholds!$F$5,0.499-((E214-Thresholds!$E$5)/(Thresholds!$F$5-Thresholds!$E$5))*0.279,MAX(0.02,0.2-((E214-Thresholds!$G$5)/(Thresholds!$H$5-Thresholds!$G$5))*0.18)))),3)</f>
        <v>0.94</v>
      </c>
      <c r="M214" s="3">
        <f>ROUND(IF(F214&lt;=Thresholds!$B$6,1-(F214/Thresholds!$B$6)*0.24,IF(F214&lt;=Thresholds!$D$6,0.75-((F214-Thresholds!$C$6)/(Thresholds!$D$6-Thresholds!$C$6))*0.249,IF(F214&lt;=Thresholds!$F$6,0.499-((F214-Thresholds!$E$6)/(Thresholds!$F$6-Thresholds!$E$6))*0.279,MAX(0.02,0.2-((F214-Thresholds!$G$6)/(Thresholds!$H$6-Thresholds!$G$6))*0.18)))),3)</f>
        <v>0.94499999999999995</v>
      </c>
      <c r="N214" s="3">
        <f>ROUND(IF(G214&lt;=Thresholds!$B$7,1-(G214/Thresholds!$B$7)*0.24,IF(G214&lt;=Thresholds!$D$7,0.75-((G214-Thresholds!$C$7)/(Thresholds!$D$7-Thresholds!$C$7))*0.249,IF(G214&lt;=Thresholds!$F$7,0.499-((G214-Thresholds!$E$7)/(Thresholds!$F$7-Thresholds!$E$7))*0.279,MAX(0.02,0.2-((G214-Thresholds!$G$7)/(Thresholds!$H$7-Thresholds!$G$7))*0.18)))),3)</f>
        <v>0.81899999999999995</v>
      </c>
      <c r="O214" s="3">
        <f>ROUND(IF(H214&lt;=Thresholds!$B$8,1-(H214/Thresholds!$B$8)*0.24,IF(H214&lt;=Thresholds!$D$8,0.75-((H214-Thresholds!$C$8)/(Thresholds!$D$8-Thresholds!$C$8))*0.249,IF(H214&lt;=Thresholds!$F$8,0.499-((H214-Thresholds!$E$8)/(Thresholds!$F$8-Thresholds!$E$8))*0.279,MAX(0.02,0.2-((H214-Thresholds!$G$8)/(Thresholds!$H$8-Thresholds!$G$8))*0.18)))),3)</f>
        <v>0.81799999999999995</v>
      </c>
      <c r="P214" s="3">
        <f t="shared" si="9"/>
        <v>0.78100000000000003</v>
      </c>
      <c r="Q214" t="str">
        <f t="shared" si="10"/>
        <v>Healthy</v>
      </c>
      <c r="R214" s="4">
        <f t="shared" si="11"/>
        <v>1</v>
      </c>
      <c r="S214" t="str">
        <f>IF(AND(F214&gt;=10,F214&lt;=35,P214&gt;0.5),"ERROR_C214H214_POOR_CAP","OK")</f>
        <v>OK</v>
      </c>
    </row>
    <row r="215" spans="1:19">
      <c r="A215" t="s">
        <v>232</v>
      </c>
      <c r="B215" s="3">
        <v>50.497</v>
      </c>
      <c r="C215" s="3">
        <v>33.655999999999999</v>
      </c>
      <c r="D215" s="3">
        <v>40.572000000000003</v>
      </c>
      <c r="E215" s="3">
        <v>12.214</v>
      </c>
      <c r="F215" s="3">
        <v>0.91900000000000004</v>
      </c>
      <c r="G215" s="3">
        <v>201.066</v>
      </c>
      <c r="H215" s="3">
        <v>3071.6120000000001</v>
      </c>
      <c r="I215" s="3">
        <f>ROUND(IF(B215&lt;=Thresholds!$B$2,1-(B215/Thresholds!$B$2)*0.24,IF(B215&lt;=Thresholds!$D$2,0.75-((B215-Thresholds!$C$2)/(Thresholds!$D$2-Thresholds!$C$2))*0.249,IF(B215&lt;=Thresholds!$F$2,0.499-((B215-Thresholds!$E$2)/(Thresholds!$F$2-Thresholds!$E$2))*0.279,MAX(0.02,0.2-((B215-Thresholds!$G$2)/(Thresholds!$H$2-Thresholds!$G$2))*0.18)))),3)</f>
        <v>0.879</v>
      </c>
      <c r="J215" s="3">
        <f>ROUND(IF(C215&lt;=Thresholds!$B$3,1-(C215/Thresholds!$B$3)*0.24,IF(C215&lt;=Thresholds!$D$3,0.75-((C215-Thresholds!$C$3)/(Thresholds!$D$3-Thresholds!$C$3))*0.249,IF(C215&lt;=Thresholds!$F$3,0.499-((C215-Thresholds!$E$3)/(Thresholds!$F$3-Thresholds!$E$3))*0.279,MAX(0.02,0.2-((C215-Thresholds!$G$3)/(Thresholds!$H$3-Thresholds!$G$3))*0.18)))),3)</f>
        <v>0.93300000000000005</v>
      </c>
      <c r="K215" s="3">
        <f>ROUND(IF(D215&lt;=Thresholds!$B$4,1-(D215/Thresholds!$B$4)*0.24,IF(D215&lt;=Thresholds!$D$4,0.75-((D215-Thresholds!$C$4)/(Thresholds!$D$4-Thresholds!$C$4))*0.249,IF(D215&lt;=Thresholds!$F$4,0.499-((D215-Thresholds!$E$4)/(Thresholds!$F$4-Thresholds!$E$4))*0.279,MAX(0.02,0.2-((D215-Thresholds!$G$4)/(Thresholds!$H$4-Thresholds!$G$4))*0.18)))),3)</f>
        <v>0.85</v>
      </c>
      <c r="L215" s="3">
        <f>ROUND(IF(E215&lt;=Thresholds!$B$5,1-(E215/Thresholds!$B$5)*0.24,IF(E215&lt;=Thresholds!$D$5,0.75-((E215-Thresholds!$C$5)/(Thresholds!$D$5-Thresholds!$C$5))*0.249,IF(E215&lt;=Thresholds!$F$5,0.499-((E215-Thresholds!$E$5)/(Thresholds!$F$5-Thresholds!$E$5))*0.279,MAX(0.02,0.2-((E215-Thresholds!$G$5)/(Thresholds!$H$5-Thresholds!$G$5))*0.18)))),3)</f>
        <v>0.94099999999999995</v>
      </c>
      <c r="M215" s="3">
        <f>ROUND(IF(F215&lt;=Thresholds!$B$6,1-(F215/Thresholds!$B$6)*0.24,IF(F215&lt;=Thresholds!$D$6,0.75-((F215-Thresholds!$C$6)/(Thresholds!$D$6-Thresholds!$C$6))*0.249,IF(F215&lt;=Thresholds!$F$6,0.499-((F215-Thresholds!$E$6)/(Thresholds!$F$6-Thresholds!$E$6))*0.279,MAX(0.02,0.2-((F215-Thresholds!$G$6)/(Thresholds!$H$6-Thresholds!$G$6))*0.18)))),3)</f>
        <v>0.77900000000000003</v>
      </c>
      <c r="N215" s="3">
        <f>ROUND(IF(G215&lt;=Thresholds!$B$7,1-(G215/Thresholds!$B$7)*0.24,IF(G215&lt;=Thresholds!$D$7,0.75-((G215-Thresholds!$C$7)/(Thresholds!$D$7-Thresholds!$C$7))*0.249,IF(G215&lt;=Thresholds!$F$7,0.499-((G215-Thresholds!$E$7)/(Thresholds!$F$7-Thresholds!$E$7))*0.279,MAX(0.02,0.2-((G215-Thresholds!$G$7)/(Thresholds!$H$7-Thresholds!$G$7))*0.18)))),3)</f>
        <v>0.86199999999999999</v>
      </c>
      <c r="O215" s="3">
        <f>ROUND(IF(H215&lt;=Thresholds!$B$8,1-(H215/Thresholds!$B$8)*0.24,IF(H215&lt;=Thresholds!$D$8,0.75-((H215-Thresholds!$C$8)/(Thresholds!$D$8-Thresholds!$C$8))*0.249,IF(H215&lt;=Thresholds!$F$8,0.499-((H215-Thresholds!$E$8)/(Thresholds!$F$8-Thresholds!$E$8))*0.279,MAX(0.02,0.2-((H215-Thresholds!$G$8)/(Thresholds!$H$8-Thresholds!$G$8))*0.18)))),3)</f>
        <v>0.65500000000000003</v>
      </c>
      <c r="P215" s="3">
        <f t="shared" si="9"/>
        <v>0.65500000000000003</v>
      </c>
      <c r="Q215" t="str">
        <f t="shared" si="10"/>
        <v>Moderate</v>
      </c>
      <c r="R215" s="4">
        <f t="shared" si="11"/>
        <v>1</v>
      </c>
      <c r="S215" t="str">
        <f>IF(AND(F215&gt;=10,F215&lt;=35,P215&gt;0.5),"ERROR_C215H215_POOR_CAP","OK")</f>
        <v>OK</v>
      </c>
    </row>
    <row r="216" spans="1:19">
      <c r="A216" t="s">
        <v>233</v>
      </c>
      <c r="B216" s="3">
        <v>34.299999999999997</v>
      </c>
      <c r="C216" s="3">
        <v>46.999000000000002</v>
      </c>
      <c r="D216" s="3">
        <v>116.691</v>
      </c>
      <c r="E216" s="3">
        <v>53.24</v>
      </c>
      <c r="F216" s="3">
        <v>0.81299999999999994</v>
      </c>
      <c r="G216" s="3">
        <v>257.70299999999997</v>
      </c>
      <c r="H216" s="3">
        <v>1933.8689999999999</v>
      </c>
      <c r="I216" s="3">
        <f>ROUND(IF(B216&lt;=Thresholds!$B$2,1-(B216/Thresholds!$B$2)*0.24,IF(B216&lt;=Thresholds!$D$2,0.75-((B216-Thresholds!$C$2)/(Thresholds!$D$2-Thresholds!$C$2))*0.249,IF(B216&lt;=Thresholds!$F$2,0.499-((B216-Thresholds!$E$2)/(Thresholds!$F$2-Thresholds!$E$2))*0.279,MAX(0.02,0.2-((B216-Thresholds!$G$2)/(Thresholds!$H$2-Thresholds!$G$2))*0.18)))),3)</f>
        <v>0.91800000000000004</v>
      </c>
      <c r="J216" s="3">
        <f>ROUND(IF(C216&lt;=Thresholds!$B$3,1-(C216/Thresholds!$B$3)*0.24,IF(C216&lt;=Thresholds!$D$3,0.75-((C216-Thresholds!$C$3)/(Thresholds!$D$3-Thresholds!$C$3))*0.249,IF(C216&lt;=Thresholds!$F$3,0.499-((C216-Thresholds!$E$3)/(Thresholds!$F$3-Thresholds!$E$3))*0.279,MAX(0.02,0.2-((C216-Thresholds!$G$3)/(Thresholds!$H$3-Thresholds!$G$3))*0.18)))),3)</f>
        <v>0.90600000000000003</v>
      </c>
      <c r="K216" s="3">
        <f>ROUND(IF(D216&lt;=Thresholds!$B$4,1-(D216/Thresholds!$B$4)*0.24,IF(D216&lt;=Thresholds!$D$4,0.75-((D216-Thresholds!$C$4)/(Thresholds!$D$4-Thresholds!$C$4))*0.249,IF(D216&lt;=Thresholds!$F$4,0.499-((D216-Thresholds!$E$4)/(Thresholds!$F$4-Thresholds!$E$4))*0.279,MAX(0.02,0.2-((D216-Thresholds!$G$4)/(Thresholds!$H$4-Thresholds!$G$4))*0.18)))),3)</f>
        <v>0.41</v>
      </c>
      <c r="L216" s="3">
        <f>ROUND(IF(E216&lt;=Thresholds!$B$5,1-(E216/Thresholds!$B$5)*0.24,IF(E216&lt;=Thresholds!$D$5,0.75-((E216-Thresholds!$C$5)/(Thresholds!$D$5-Thresholds!$C$5))*0.249,IF(E216&lt;=Thresholds!$F$5,0.499-((E216-Thresholds!$E$5)/(Thresholds!$F$5-Thresholds!$E$5))*0.279,MAX(0.02,0.2-((E216-Thresholds!$G$5)/(Thresholds!$H$5-Thresholds!$G$5))*0.18)))),3)</f>
        <v>0.73899999999999999</v>
      </c>
      <c r="M216" s="3">
        <f>ROUND(IF(F216&lt;=Thresholds!$B$6,1-(F216/Thresholds!$B$6)*0.24,IF(F216&lt;=Thresholds!$D$6,0.75-((F216-Thresholds!$C$6)/(Thresholds!$D$6-Thresholds!$C$6))*0.249,IF(F216&lt;=Thresholds!$F$6,0.499-((F216-Thresholds!$E$6)/(Thresholds!$F$6-Thresholds!$E$6))*0.279,MAX(0.02,0.2-((F216-Thresholds!$G$6)/(Thresholds!$H$6-Thresholds!$G$6))*0.18)))),3)</f>
        <v>0.80500000000000005</v>
      </c>
      <c r="N216" s="3">
        <f>ROUND(IF(G216&lt;=Thresholds!$B$7,1-(G216/Thresholds!$B$7)*0.24,IF(G216&lt;=Thresholds!$D$7,0.75-((G216-Thresholds!$C$7)/(Thresholds!$D$7-Thresholds!$C$7))*0.249,IF(G216&lt;=Thresholds!$F$7,0.499-((G216-Thresholds!$E$7)/(Thresholds!$F$7-Thresholds!$E$7))*0.279,MAX(0.02,0.2-((G216-Thresholds!$G$7)/(Thresholds!$H$7-Thresholds!$G$7))*0.18)))),3)</f>
        <v>0.82299999999999995</v>
      </c>
      <c r="O216" s="3">
        <f>ROUND(IF(H216&lt;=Thresholds!$B$8,1-(H216/Thresholds!$B$8)*0.24,IF(H216&lt;=Thresholds!$D$8,0.75-((H216-Thresholds!$C$8)/(Thresholds!$D$8-Thresholds!$C$8))*0.249,IF(H216&lt;=Thresholds!$F$8,0.499-((H216-Thresholds!$E$8)/(Thresholds!$F$8-Thresholds!$E$8))*0.279,MAX(0.02,0.2-((H216-Thresholds!$G$8)/(Thresholds!$H$8-Thresholds!$G$8))*0.18)))),3)</f>
        <v>0.81399999999999995</v>
      </c>
      <c r="P216" s="3">
        <f t="shared" si="9"/>
        <v>0.41</v>
      </c>
      <c r="Q216" t="str">
        <f t="shared" si="10"/>
        <v>Poor</v>
      </c>
      <c r="R216" s="4">
        <f t="shared" si="11"/>
        <v>0</v>
      </c>
      <c r="S216" t="str">
        <f>IF(AND(F216&gt;=10,F216&lt;=35,P216&gt;0.5),"ERROR_C216H216_POOR_CAP","OK")</f>
        <v>OK</v>
      </c>
    </row>
    <row r="217" spans="1:19">
      <c r="A217" t="s">
        <v>234</v>
      </c>
      <c r="B217" s="3">
        <v>26.021000000000001</v>
      </c>
      <c r="C217" s="3">
        <v>22.635000000000002</v>
      </c>
      <c r="D217" s="3">
        <v>19.353000000000002</v>
      </c>
      <c r="E217" s="3">
        <v>46.901000000000003</v>
      </c>
      <c r="F217" s="3">
        <v>0.6</v>
      </c>
      <c r="G217" s="3">
        <v>156.345</v>
      </c>
      <c r="H217" s="3">
        <v>13299.323</v>
      </c>
      <c r="I217" s="3">
        <f>ROUND(IF(B217&lt;=Thresholds!$B$2,1-(B217/Thresholds!$B$2)*0.24,IF(B217&lt;=Thresholds!$D$2,0.75-((B217-Thresholds!$C$2)/(Thresholds!$D$2-Thresholds!$C$2))*0.249,IF(B217&lt;=Thresholds!$F$2,0.499-((B217-Thresholds!$E$2)/(Thresholds!$F$2-Thresholds!$E$2))*0.279,MAX(0.02,0.2-((B217-Thresholds!$G$2)/(Thresholds!$H$2-Thresholds!$G$2))*0.18)))),3)</f>
        <v>0.93799999999999994</v>
      </c>
      <c r="J217" s="3">
        <f>ROUND(IF(C217&lt;=Thresholds!$B$3,1-(C217/Thresholds!$B$3)*0.24,IF(C217&lt;=Thresholds!$D$3,0.75-((C217-Thresholds!$C$3)/(Thresholds!$D$3-Thresholds!$C$3))*0.249,IF(C217&lt;=Thresholds!$F$3,0.499-((C217-Thresholds!$E$3)/(Thresholds!$F$3-Thresholds!$E$3))*0.279,MAX(0.02,0.2-((C217-Thresholds!$G$3)/(Thresholds!$H$3-Thresholds!$G$3))*0.18)))),3)</f>
        <v>0.95499999999999996</v>
      </c>
      <c r="K217" s="3">
        <f>ROUND(IF(D217&lt;=Thresholds!$B$4,1-(D217/Thresholds!$B$4)*0.24,IF(D217&lt;=Thresholds!$D$4,0.75-((D217-Thresholds!$C$4)/(Thresholds!$D$4-Thresholds!$C$4))*0.249,IF(D217&lt;=Thresholds!$F$4,0.499-((D217-Thresholds!$E$4)/(Thresholds!$F$4-Thresholds!$E$4))*0.279,MAX(0.02,0.2-((D217-Thresholds!$G$4)/(Thresholds!$H$4-Thresholds!$G$4))*0.18)))),3)</f>
        <v>0.92900000000000005</v>
      </c>
      <c r="L217" s="3">
        <f>ROUND(IF(E217&lt;=Thresholds!$B$5,1-(E217/Thresholds!$B$5)*0.24,IF(E217&lt;=Thresholds!$D$5,0.75-((E217-Thresholds!$C$5)/(Thresholds!$D$5-Thresholds!$C$5))*0.249,IF(E217&lt;=Thresholds!$F$5,0.499-((E217-Thresholds!$E$5)/(Thresholds!$F$5-Thresholds!$E$5))*0.279,MAX(0.02,0.2-((E217-Thresholds!$G$5)/(Thresholds!$H$5-Thresholds!$G$5))*0.18)))),3)</f>
        <v>0.77500000000000002</v>
      </c>
      <c r="M217" s="3">
        <f>ROUND(IF(F217&lt;=Thresholds!$B$6,1-(F217/Thresholds!$B$6)*0.24,IF(F217&lt;=Thresholds!$D$6,0.75-((F217-Thresholds!$C$6)/(Thresholds!$D$6-Thresholds!$C$6))*0.249,IF(F217&lt;=Thresholds!$F$6,0.499-((F217-Thresholds!$E$6)/(Thresholds!$F$6-Thresholds!$E$6))*0.279,MAX(0.02,0.2-((F217-Thresholds!$G$6)/(Thresholds!$H$6-Thresholds!$G$6))*0.18)))),3)</f>
        <v>0.85599999999999998</v>
      </c>
      <c r="N217" s="3">
        <f>ROUND(IF(G217&lt;=Thresholds!$B$7,1-(G217/Thresholds!$B$7)*0.24,IF(G217&lt;=Thresholds!$D$7,0.75-((G217-Thresholds!$C$7)/(Thresholds!$D$7-Thresholds!$C$7))*0.249,IF(G217&lt;=Thresholds!$F$7,0.499-((G217-Thresholds!$E$7)/(Thresholds!$F$7-Thresholds!$E$7))*0.279,MAX(0.02,0.2-((G217-Thresholds!$G$7)/(Thresholds!$H$7-Thresholds!$G$7))*0.18)))),3)</f>
        <v>0.89300000000000002</v>
      </c>
      <c r="O217" s="3">
        <f>ROUND(IF(H217&lt;=Thresholds!$B$8,1-(H217/Thresholds!$B$8)*0.24,IF(H217&lt;=Thresholds!$D$8,0.75-((H217-Thresholds!$C$8)/(Thresholds!$D$8-Thresholds!$C$8))*0.249,IF(H217&lt;=Thresholds!$F$8,0.499-((H217-Thresholds!$E$8)/(Thresholds!$F$8-Thresholds!$E$8))*0.279,MAX(0.02,0.2-((H217-Thresholds!$G$8)/(Thresholds!$H$8-Thresholds!$G$8))*0.18)))),3)</f>
        <v>0.25900000000000001</v>
      </c>
      <c r="P217" s="3">
        <f t="shared" si="9"/>
        <v>0.25900000000000001</v>
      </c>
      <c r="Q217" t="str">
        <f t="shared" si="10"/>
        <v>Poor</v>
      </c>
      <c r="R217" s="4">
        <f t="shared" si="11"/>
        <v>0</v>
      </c>
      <c r="S217" t="str">
        <f>IF(AND(F217&gt;=10,F217&lt;=35,P217&gt;0.5),"ERROR_C217H217_POOR_CAP","OK")</f>
        <v>OK</v>
      </c>
    </row>
    <row r="218" spans="1:19">
      <c r="A218" t="s">
        <v>235</v>
      </c>
      <c r="B218" s="3">
        <v>28.344000000000001</v>
      </c>
      <c r="C218" s="3">
        <v>68.772999999999996</v>
      </c>
      <c r="D218" s="3">
        <v>61.509</v>
      </c>
      <c r="E218" s="3">
        <v>18.533999999999999</v>
      </c>
      <c r="F218" s="3">
        <v>0.77500000000000002</v>
      </c>
      <c r="G218" s="3">
        <v>179.96700000000001</v>
      </c>
      <c r="H218" s="3">
        <v>1843.45</v>
      </c>
      <c r="I218" s="3">
        <f>ROUND(IF(B218&lt;=Thresholds!$B$2,1-(B218/Thresholds!$B$2)*0.24,IF(B218&lt;=Thresholds!$D$2,0.75-((B218-Thresholds!$C$2)/(Thresholds!$D$2-Thresholds!$C$2))*0.249,IF(B218&lt;=Thresholds!$F$2,0.499-((B218-Thresholds!$E$2)/(Thresholds!$F$2-Thresholds!$E$2))*0.279,MAX(0.02,0.2-((B218-Thresholds!$G$2)/(Thresholds!$H$2-Thresholds!$G$2))*0.18)))),3)</f>
        <v>0.93200000000000005</v>
      </c>
      <c r="J218" s="3">
        <f>ROUND(IF(C218&lt;=Thresholds!$B$3,1-(C218/Thresholds!$B$3)*0.24,IF(C218&lt;=Thresholds!$D$3,0.75-((C218-Thresholds!$C$3)/(Thresholds!$D$3-Thresholds!$C$3))*0.249,IF(C218&lt;=Thresholds!$F$3,0.499-((C218-Thresholds!$E$3)/(Thresholds!$F$3-Thresholds!$E$3))*0.279,MAX(0.02,0.2-((C218-Thresholds!$G$3)/(Thresholds!$H$3-Thresholds!$G$3))*0.18)))),3)</f>
        <v>0.86199999999999999</v>
      </c>
      <c r="K218" s="3">
        <f>ROUND(IF(D218&lt;=Thresholds!$B$4,1-(D218/Thresholds!$B$4)*0.24,IF(D218&lt;=Thresholds!$D$4,0.75-((D218-Thresholds!$C$4)/(Thresholds!$D$4-Thresholds!$C$4))*0.249,IF(D218&lt;=Thresholds!$F$4,0.499-((D218-Thresholds!$E$4)/(Thresholds!$F$4-Thresholds!$E$4))*0.279,MAX(0.02,0.2-((D218-Thresholds!$G$4)/(Thresholds!$H$4-Thresholds!$G$4))*0.18)))),3)</f>
        <v>0.77300000000000002</v>
      </c>
      <c r="L218" s="3">
        <f>ROUND(IF(E218&lt;=Thresholds!$B$5,1-(E218/Thresholds!$B$5)*0.24,IF(E218&lt;=Thresholds!$D$5,0.75-((E218-Thresholds!$C$5)/(Thresholds!$D$5-Thresholds!$C$5))*0.249,IF(E218&lt;=Thresholds!$F$5,0.499-((E218-Thresholds!$E$5)/(Thresholds!$F$5-Thresholds!$E$5))*0.279,MAX(0.02,0.2-((E218-Thresholds!$G$5)/(Thresholds!$H$5-Thresholds!$G$5))*0.18)))),3)</f>
        <v>0.91100000000000003</v>
      </c>
      <c r="M218" s="3">
        <f>ROUND(IF(F218&lt;=Thresholds!$B$6,1-(F218/Thresholds!$B$6)*0.24,IF(F218&lt;=Thresholds!$D$6,0.75-((F218-Thresholds!$C$6)/(Thresholds!$D$6-Thresholds!$C$6))*0.249,IF(F218&lt;=Thresholds!$F$6,0.499-((F218-Thresholds!$E$6)/(Thresholds!$F$6-Thresholds!$E$6))*0.279,MAX(0.02,0.2-((F218-Thresholds!$G$6)/(Thresholds!$H$6-Thresholds!$G$6))*0.18)))),3)</f>
        <v>0.81399999999999995</v>
      </c>
      <c r="N218" s="3">
        <f>ROUND(IF(G218&lt;=Thresholds!$B$7,1-(G218/Thresholds!$B$7)*0.24,IF(G218&lt;=Thresholds!$D$7,0.75-((G218-Thresholds!$C$7)/(Thresholds!$D$7-Thresholds!$C$7))*0.249,IF(G218&lt;=Thresholds!$F$7,0.499-((G218-Thresholds!$E$7)/(Thresholds!$F$7-Thresholds!$E$7))*0.279,MAX(0.02,0.2-((G218-Thresholds!$G$7)/(Thresholds!$H$7-Thresholds!$G$7))*0.18)))),3)</f>
        <v>0.877</v>
      </c>
      <c r="O218" s="3">
        <f>ROUND(IF(H218&lt;=Thresholds!$B$8,1-(H218/Thresholds!$B$8)*0.24,IF(H218&lt;=Thresholds!$D$8,0.75-((H218-Thresholds!$C$8)/(Thresholds!$D$8-Thresholds!$C$8))*0.249,IF(H218&lt;=Thresholds!$F$8,0.499-((H218-Thresholds!$E$8)/(Thresholds!$F$8-Thresholds!$E$8))*0.279,MAX(0.02,0.2-((H218-Thresholds!$G$8)/(Thresholds!$H$8-Thresholds!$G$8))*0.18)))),3)</f>
        <v>0.82299999999999995</v>
      </c>
      <c r="P218" s="3">
        <f t="shared" si="9"/>
        <v>0.77300000000000002</v>
      </c>
      <c r="Q218" t="str">
        <f t="shared" si="10"/>
        <v>Healthy</v>
      </c>
      <c r="R218" s="4">
        <f t="shared" si="11"/>
        <v>1</v>
      </c>
      <c r="S218" t="str">
        <f>IF(AND(F218&gt;=10,F218&lt;=35,P218&gt;0.5),"ERROR_C218H218_POOR_CAP","OK")</f>
        <v>OK</v>
      </c>
    </row>
    <row r="219" spans="1:19">
      <c r="A219" t="s">
        <v>236</v>
      </c>
      <c r="B219" s="3">
        <v>51.606999999999999</v>
      </c>
      <c r="C219" s="3">
        <v>25.178999999999998</v>
      </c>
      <c r="D219" s="3">
        <v>52.34</v>
      </c>
      <c r="E219" s="3">
        <v>10.54</v>
      </c>
      <c r="F219" s="3">
        <v>0.73399999999999999</v>
      </c>
      <c r="G219" s="3">
        <v>469.72800000000001</v>
      </c>
      <c r="H219" s="3">
        <v>2302.636</v>
      </c>
      <c r="I219" s="3">
        <f>ROUND(IF(B219&lt;=Thresholds!$B$2,1-(B219/Thresholds!$B$2)*0.24,IF(B219&lt;=Thresholds!$D$2,0.75-((B219-Thresholds!$C$2)/(Thresholds!$D$2-Thresholds!$C$2))*0.249,IF(B219&lt;=Thresholds!$F$2,0.499-((B219-Thresholds!$E$2)/(Thresholds!$F$2-Thresholds!$E$2))*0.279,MAX(0.02,0.2-((B219-Thresholds!$G$2)/(Thresholds!$H$2-Thresholds!$G$2))*0.18)))),3)</f>
        <v>0.876</v>
      </c>
      <c r="J219" s="3">
        <f>ROUND(IF(C219&lt;=Thresholds!$B$3,1-(C219/Thresholds!$B$3)*0.24,IF(C219&lt;=Thresholds!$D$3,0.75-((C219-Thresholds!$C$3)/(Thresholds!$D$3-Thresholds!$C$3))*0.249,IF(C219&lt;=Thresholds!$F$3,0.499-((C219-Thresholds!$E$3)/(Thresholds!$F$3-Thresholds!$E$3))*0.279,MAX(0.02,0.2-((C219-Thresholds!$G$3)/(Thresholds!$H$3-Thresholds!$G$3))*0.18)))),3)</f>
        <v>0.95</v>
      </c>
      <c r="K219" s="3">
        <f>ROUND(IF(D219&lt;=Thresholds!$B$4,1-(D219/Thresholds!$B$4)*0.24,IF(D219&lt;=Thresholds!$D$4,0.75-((D219-Thresholds!$C$4)/(Thresholds!$D$4-Thresholds!$C$4))*0.249,IF(D219&lt;=Thresholds!$F$4,0.499-((D219-Thresholds!$E$4)/(Thresholds!$F$4-Thresholds!$E$4))*0.279,MAX(0.02,0.2-((D219-Thresholds!$G$4)/(Thresholds!$H$4-Thresholds!$G$4))*0.18)))),3)</f>
        <v>0.80700000000000005</v>
      </c>
      <c r="L219" s="3">
        <f>ROUND(IF(E219&lt;=Thresholds!$B$5,1-(E219/Thresholds!$B$5)*0.24,IF(E219&lt;=Thresholds!$D$5,0.75-((E219-Thresholds!$C$5)/(Thresholds!$D$5-Thresholds!$C$5))*0.249,IF(E219&lt;=Thresholds!$F$5,0.499-((E219-Thresholds!$E$5)/(Thresholds!$F$5-Thresholds!$E$5))*0.279,MAX(0.02,0.2-((E219-Thresholds!$G$5)/(Thresholds!$H$5-Thresholds!$G$5))*0.18)))),3)</f>
        <v>0.94899999999999995</v>
      </c>
      <c r="M219" s="3">
        <f>ROUND(IF(F219&lt;=Thresholds!$B$6,1-(F219/Thresholds!$B$6)*0.24,IF(F219&lt;=Thresholds!$D$6,0.75-((F219-Thresholds!$C$6)/(Thresholds!$D$6-Thresholds!$C$6))*0.249,IF(F219&lt;=Thresholds!$F$6,0.499-((F219-Thresholds!$E$6)/(Thresholds!$F$6-Thresholds!$E$6))*0.279,MAX(0.02,0.2-((F219-Thresholds!$G$6)/(Thresholds!$H$6-Thresholds!$G$6))*0.18)))),3)</f>
        <v>0.82399999999999995</v>
      </c>
      <c r="N219" s="3">
        <f>ROUND(IF(G219&lt;=Thresholds!$B$7,1-(G219/Thresholds!$B$7)*0.24,IF(G219&lt;=Thresholds!$D$7,0.75-((G219-Thresholds!$C$7)/(Thresholds!$D$7-Thresholds!$C$7))*0.249,IF(G219&lt;=Thresholds!$F$7,0.499-((G219-Thresholds!$E$7)/(Thresholds!$F$7-Thresholds!$E$7))*0.279,MAX(0.02,0.2-((G219-Thresholds!$G$7)/(Thresholds!$H$7-Thresholds!$G$7))*0.18)))),3)</f>
        <v>0.61499999999999999</v>
      </c>
      <c r="O219" s="3">
        <f>ROUND(IF(H219&lt;=Thresholds!$B$8,1-(H219/Thresholds!$B$8)*0.24,IF(H219&lt;=Thresholds!$D$8,0.75-((H219-Thresholds!$C$8)/(Thresholds!$D$8-Thresholds!$C$8))*0.249,IF(H219&lt;=Thresholds!$F$8,0.499-((H219-Thresholds!$E$8)/(Thresholds!$F$8-Thresholds!$E$8))*0.279,MAX(0.02,0.2-((H219-Thresholds!$G$8)/(Thresholds!$H$8-Thresholds!$G$8))*0.18)))),3)</f>
        <v>0.77900000000000003</v>
      </c>
      <c r="P219" s="3">
        <f t="shared" si="9"/>
        <v>0.61499999999999999</v>
      </c>
      <c r="Q219" t="str">
        <f t="shared" si="10"/>
        <v>Moderate</v>
      </c>
      <c r="R219" s="4">
        <f t="shared" si="11"/>
        <v>1</v>
      </c>
      <c r="S219" t="str">
        <f>IF(AND(F219&gt;=10,F219&lt;=35,P219&gt;0.5),"ERROR_C219H219_POOR_CAP","OK")</f>
        <v>OK</v>
      </c>
    </row>
    <row r="220" spans="1:19">
      <c r="A220" t="s">
        <v>237</v>
      </c>
      <c r="B220" s="3">
        <v>1394.1410000000001</v>
      </c>
      <c r="C220" s="3">
        <v>101.654</v>
      </c>
      <c r="D220" s="3">
        <v>73.436000000000007</v>
      </c>
      <c r="E220" s="3">
        <v>41.354999999999997</v>
      </c>
      <c r="F220" s="3">
        <v>9.6000000000000002E-2</v>
      </c>
      <c r="G220" s="3">
        <v>19.623000000000001</v>
      </c>
      <c r="H220" s="3">
        <v>451.54199999999997</v>
      </c>
      <c r="I220" s="3">
        <f>ROUND(IF(B220&lt;=Thresholds!$B$2,1-(B220/Thresholds!$B$2)*0.24,IF(B220&lt;=Thresholds!$D$2,0.75-((B220-Thresholds!$C$2)/(Thresholds!$D$2-Thresholds!$C$2))*0.249,IF(B220&lt;=Thresholds!$F$2,0.499-((B220-Thresholds!$E$2)/(Thresholds!$F$2-Thresholds!$E$2))*0.279,MAX(0.02,0.2-((B220-Thresholds!$G$2)/(Thresholds!$H$2-Thresholds!$G$2))*0.18)))),3)</f>
        <v>0.32300000000000001</v>
      </c>
      <c r="J220" s="3">
        <f>ROUND(IF(C220&lt;=Thresholds!$B$3,1-(C220/Thresholds!$B$3)*0.24,IF(C220&lt;=Thresholds!$D$3,0.75-((C220-Thresholds!$C$3)/(Thresholds!$D$3-Thresholds!$C$3))*0.249,IF(C220&lt;=Thresholds!$F$3,0.499-((C220-Thresholds!$E$3)/(Thresholds!$F$3-Thresholds!$E$3))*0.279,MAX(0.02,0.2-((C220-Thresholds!$G$3)/(Thresholds!$H$3-Thresholds!$G$3))*0.18)))),3)</f>
        <v>0.79700000000000004</v>
      </c>
      <c r="K220" s="3">
        <f>ROUND(IF(D220&lt;=Thresholds!$B$4,1-(D220/Thresholds!$B$4)*0.24,IF(D220&lt;=Thresholds!$D$4,0.75-((D220-Thresholds!$C$4)/(Thresholds!$D$4-Thresholds!$C$4))*0.249,IF(D220&lt;=Thresholds!$F$4,0.499-((D220-Thresholds!$E$4)/(Thresholds!$F$4-Thresholds!$E$4))*0.279,MAX(0.02,0.2-((D220-Thresholds!$G$4)/(Thresholds!$H$4-Thresholds!$G$4))*0.18)))),3)</f>
        <v>0.69599999999999995</v>
      </c>
      <c r="L220" s="3">
        <f>ROUND(IF(E220&lt;=Thresholds!$B$5,1-(E220/Thresholds!$B$5)*0.24,IF(E220&lt;=Thresholds!$D$5,0.75-((E220-Thresholds!$C$5)/(Thresholds!$D$5-Thresholds!$C$5))*0.249,IF(E220&lt;=Thresholds!$F$5,0.499-((E220-Thresholds!$E$5)/(Thresholds!$F$5-Thresholds!$E$5))*0.279,MAX(0.02,0.2-((E220-Thresholds!$G$5)/(Thresholds!$H$5-Thresholds!$G$5))*0.18)))),3)</f>
        <v>0.80100000000000005</v>
      </c>
      <c r="M220" s="3">
        <f>ROUND(IF(F220&lt;=Thresholds!$B$6,1-(F220/Thresholds!$B$6)*0.24,IF(F220&lt;=Thresholds!$D$6,0.75-((F220-Thresholds!$C$6)/(Thresholds!$D$6-Thresholds!$C$6))*0.249,IF(F220&lt;=Thresholds!$F$6,0.499-((F220-Thresholds!$E$6)/(Thresholds!$F$6-Thresholds!$E$6))*0.279,MAX(0.02,0.2-((F220-Thresholds!$G$6)/(Thresholds!$H$6-Thresholds!$G$6))*0.18)))),3)</f>
        <v>0.97699999999999998</v>
      </c>
      <c r="N220" s="3">
        <f>ROUND(IF(G220&lt;=Thresholds!$B$7,1-(G220/Thresholds!$B$7)*0.24,IF(G220&lt;=Thresholds!$D$7,0.75-((G220-Thresholds!$C$7)/(Thresholds!$D$7-Thresholds!$C$7))*0.249,IF(G220&lt;=Thresholds!$F$7,0.499-((G220-Thresholds!$E$7)/(Thresholds!$F$7-Thresholds!$E$7))*0.279,MAX(0.02,0.2-((G220-Thresholds!$G$7)/(Thresholds!$H$7-Thresholds!$G$7))*0.18)))),3)</f>
        <v>0.98699999999999999</v>
      </c>
      <c r="O220" s="3">
        <f>ROUND(IF(H220&lt;=Thresholds!$B$8,1-(H220/Thresholds!$B$8)*0.24,IF(H220&lt;=Thresholds!$D$8,0.75-((H220-Thresholds!$C$8)/(Thresholds!$D$8-Thresholds!$C$8))*0.249,IF(H220&lt;=Thresholds!$F$8,0.499-((H220-Thresholds!$E$8)/(Thresholds!$F$8-Thresholds!$E$8))*0.279,MAX(0.02,0.2-((H220-Thresholds!$G$8)/(Thresholds!$H$8-Thresholds!$G$8))*0.18)))),3)</f>
        <v>0.95699999999999996</v>
      </c>
      <c r="P220" s="3">
        <f t="shared" si="9"/>
        <v>0.32300000000000001</v>
      </c>
      <c r="Q220" t="str">
        <f t="shared" si="10"/>
        <v>Poor</v>
      </c>
      <c r="R220" s="4">
        <f t="shared" si="11"/>
        <v>0</v>
      </c>
      <c r="S220" t="str">
        <f>IF(AND(F220&gt;=10,F220&lt;=35,P220&gt;0.5),"ERROR_C220H220_POOR_CAP","OK")</f>
        <v>OK</v>
      </c>
    </row>
    <row r="221" spans="1:19">
      <c r="A221" t="s">
        <v>238</v>
      </c>
      <c r="B221" s="3">
        <v>40.454000000000001</v>
      </c>
      <c r="C221" s="3">
        <v>76.433000000000007</v>
      </c>
      <c r="D221" s="3">
        <v>44.421999999999997</v>
      </c>
      <c r="E221" s="3">
        <v>310.77699999999999</v>
      </c>
      <c r="F221" s="3">
        <v>0.50900000000000001</v>
      </c>
      <c r="G221" s="3">
        <v>1015.127</v>
      </c>
      <c r="H221" s="3">
        <v>140.70400000000001</v>
      </c>
      <c r="I221" s="3">
        <f>ROUND(IF(B221&lt;=Thresholds!$B$2,1-(B221/Thresholds!$B$2)*0.24,IF(B221&lt;=Thresholds!$D$2,0.75-((B221-Thresholds!$C$2)/(Thresholds!$D$2-Thresholds!$C$2))*0.249,IF(B221&lt;=Thresholds!$F$2,0.499-((B221-Thresholds!$E$2)/(Thresholds!$F$2-Thresholds!$E$2))*0.279,MAX(0.02,0.2-((B221-Thresholds!$G$2)/(Thresholds!$H$2-Thresholds!$G$2))*0.18)))),3)</f>
        <v>0.90300000000000002</v>
      </c>
      <c r="J221" s="3">
        <f>ROUND(IF(C221&lt;=Thresholds!$B$3,1-(C221/Thresholds!$B$3)*0.24,IF(C221&lt;=Thresholds!$D$3,0.75-((C221-Thresholds!$C$3)/(Thresholds!$D$3-Thresholds!$C$3))*0.249,IF(C221&lt;=Thresholds!$F$3,0.499-((C221-Thresholds!$E$3)/(Thresholds!$F$3-Thresholds!$E$3))*0.279,MAX(0.02,0.2-((C221-Thresholds!$G$3)/(Thresholds!$H$3-Thresholds!$G$3))*0.18)))),3)</f>
        <v>0.84699999999999998</v>
      </c>
      <c r="K221" s="3">
        <f>ROUND(IF(D221&lt;=Thresholds!$B$4,1-(D221/Thresholds!$B$4)*0.24,IF(D221&lt;=Thresholds!$D$4,0.75-((D221-Thresholds!$C$4)/(Thresholds!$D$4-Thresholds!$C$4))*0.249,IF(D221&lt;=Thresholds!$F$4,0.499-((D221-Thresholds!$E$4)/(Thresholds!$F$4-Thresholds!$E$4))*0.279,MAX(0.02,0.2-((D221-Thresholds!$G$4)/(Thresholds!$H$4-Thresholds!$G$4))*0.18)))),3)</f>
        <v>0.83599999999999997</v>
      </c>
      <c r="L221" s="3">
        <f>ROUND(IF(E221&lt;=Thresholds!$B$5,1-(E221/Thresholds!$B$5)*0.24,IF(E221&lt;=Thresholds!$D$5,0.75-((E221-Thresholds!$C$5)/(Thresholds!$D$5-Thresholds!$C$5))*0.249,IF(E221&lt;=Thresholds!$F$5,0.499-((E221-Thresholds!$E$5)/(Thresholds!$F$5-Thresholds!$E$5))*0.279,MAX(0.02,0.2-((E221-Thresholds!$G$5)/(Thresholds!$H$5-Thresholds!$G$5))*0.18)))),3)</f>
        <v>0.29799999999999999</v>
      </c>
      <c r="M221" s="3">
        <f>ROUND(IF(F221&lt;=Thresholds!$B$6,1-(F221/Thresholds!$B$6)*0.24,IF(F221&lt;=Thresholds!$D$6,0.75-((F221-Thresholds!$C$6)/(Thresholds!$D$6-Thresholds!$C$6))*0.249,IF(F221&lt;=Thresholds!$F$6,0.499-((F221-Thresholds!$E$6)/(Thresholds!$F$6-Thresholds!$E$6))*0.279,MAX(0.02,0.2-((F221-Thresholds!$G$6)/(Thresholds!$H$6-Thresholds!$G$6))*0.18)))),3)</f>
        <v>0.878</v>
      </c>
      <c r="N221" s="3">
        <f>ROUND(IF(G221&lt;=Thresholds!$B$7,1-(G221/Thresholds!$B$7)*0.24,IF(G221&lt;=Thresholds!$D$7,0.75-((G221-Thresholds!$C$7)/(Thresholds!$D$7-Thresholds!$C$7))*0.249,IF(G221&lt;=Thresholds!$F$7,0.499-((G221-Thresholds!$E$7)/(Thresholds!$F$7-Thresholds!$E$7))*0.279,MAX(0.02,0.2-((G221-Thresholds!$G$7)/(Thresholds!$H$7-Thresholds!$G$7))*0.18)))),3)</f>
        <v>0.35</v>
      </c>
      <c r="O221" s="3">
        <f>ROUND(IF(H221&lt;=Thresholds!$B$8,1-(H221/Thresholds!$B$8)*0.24,IF(H221&lt;=Thresholds!$D$8,0.75-((H221-Thresholds!$C$8)/(Thresholds!$D$8-Thresholds!$C$8))*0.249,IF(H221&lt;=Thresholds!$F$8,0.499-((H221-Thresholds!$E$8)/(Thresholds!$F$8-Thresholds!$E$8))*0.279,MAX(0.02,0.2-((H221-Thresholds!$G$8)/(Thresholds!$H$8-Thresholds!$G$8))*0.18)))),3)</f>
        <v>0.98599999999999999</v>
      </c>
      <c r="P221" s="3">
        <f t="shared" si="9"/>
        <v>0.29799999999999999</v>
      </c>
      <c r="Q221" t="str">
        <f t="shared" si="10"/>
        <v>Poor</v>
      </c>
      <c r="R221" s="4">
        <f t="shared" si="11"/>
        <v>0</v>
      </c>
      <c r="S221" t="str">
        <f>IF(AND(F221&gt;=10,F221&lt;=35,P221&gt;0.5),"ERROR_C221H221_POOR_CAP","OK")</f>
        <v>OK</v>
      </c>
    </row>
    <row r="222" spans="1:19">
      <c r="A222" t="s">
        <v>239</v>
      </c>
      <c r="B222" s="3">
        <v>6.6289999999999996</v>
      </c>
      <c r="C222" s="3">
        <v>98.7</v>
      </c>
      <c r="D222" s="3">
        <v>44.872</v>
      </c>
      <c r="E222" s="3">
        <v>40.792999999999999</v>
      </c>
      <c r="F222" s="3">
        <v>0.91400000000000003</v>
      </c>
      <c r="G222" s="3">
        <v>53.082999999999998</v>
      </c>
      <c r="H222" s="3">
        <v>353.745</v>
      </c>
      <c r="I222" s="3">
        <f>ROUND(IF(B222&lt;=Thresholds!$B$2,1-(B222/Thresholds!$B$2)*0.24,IF(B222&lt;=Thresholds!$D$2,0.75-((B222-Thresholds!$C$2)/(Thresholds!$D$2-Thresholds!$C$2))*0.249,IF(B222&lt;=Thresholds!$F$2,0.499-((B222-Thresholds!$E$2)/(Thresholds!$F$2-Thresholds!$E$2))*0.279,MAX(0.02,0.2-((B222-Thresholds!$G$2)/(Thresholds!$H$2-Thresholds!$G$2))*0.18)))),3)</f>
        <v>0.98399999999999999</v>
      </c>
      <c r="J222" s="3">
        <f>ROUND(IF(C222&lt;=Thresholds!$B$3,1-(C222/Thresholds!$B$3)*0.24,IF(C222&lt;=Thresholds!$D$3,0.75-((C222-Thresholds!$C$3)/(Thresholds!$D$3-Thresholds!$C$3))*0.249,IF(C222&lt;=Thresholds!$F$3,0.499-((C222-Thresholds!$E$3)/(Thresholds!$F$3-Thresholds!$E$3))*0.279,MAX(0.02,0.2-((C222-Thresholds!$G$3)/(Thresholds!$H$3-Thresholds!$G$3))*0.18)))),3)</f>
        <v>0.80300000000000005</v>
      </c>
      <c r="K222" s="3">
        <f>ROUND(IF(D222&lt;=Thresholds!$B$4,1-(D222/Thresholds!$B$4)*0.24,IF(D222&lt;=Thresholds!$D$4,0.75-((D222-Thresholds!$C$4)/(Thresholds!$D$4-Thresholds!$C$4))*0.249,IF(D222&lt;=Thresholds!$F$4,0.499-((D222-Thresholds!$E$4)/(Thresholds!$F$4-Thresholds!$E$4))*0.279,MAX(0.02,0.2-((D222-Thresholds!$G$4)/(Thresholds!$H$4-Thresholds!$G$4))*0.18)))),3)</f>
        <v>0.83399999999999996</v>
      </c>
      <c r="L222" s="3">
        <f>ROUND(IF(E222&lt;=Thresholds!$B$5,1-(E222/Thresholds!$B$5)*0.24,IF(E222&lt;=Thresholds!$D$5,0.75-((E222-Thresholds!$C$5)/(Thresholds!$D$5-Thresholds!$C$5))*0.249,IF(E222&lt;=Thresholds!$F$5,0.499-((E222-Thresholds!$E$5)/(Thresholds!$F$5-Thresholds!$E$5))*0.279,MAX(0.02,0.2-((E222-Thresholds!$G$5)/(Thresholds!$H$5-Thresholds!$G$5))*0.18)))),3)</f>
        <v>0.80400000000000005</v>
      </c>
      <c r="M222" s="3">
        <f>ROUND(IF(F222&lt;=Thresholds!$B$6,1-(F222/Thresholds!$B$6)*0.24,IF(F222&lt;=Thresholds!$D$6,0.75-((F222-Thresholds!$C$6)/(Thresholds!$D$6-Thresholds!$C$6))*0.249,IF(F222&lt;=Thresholds!$F$6,0.499-((F222-Thresholds!$E$6)/(Thresholds!$F$6-Thresholds!$E$6))*0.279,MAX(0.02,0.2-((F222-Thresholds!$G$6)/(Thresholds!$H$6-Thresholds!$G$6))*0.18)))),3)</f>
        <v>0.78100000000000003</v>
      </c>
      <c r="N222" s="3">
        <f>ROUND(IF(G222&lt;=Thresholds!$B$7,1-(G222/Thresholds!$B$7)*0.24,IF(G222&lt;=Thresholds!$D$7,0.75-((G222-Thresholds!$C$7)/(Thresholds!$D$7-Thresholds!$C$7))*0.249,IF(G222&lt;=Thresholds!$F$7,0.499-((G222-Thresholds!$E$7)/(Thresholds!$F$7-Thresholds!$E$7))*0.279,MAX(0.02,0.2-((G222-Thresholds!$G$7)/(Thresholds!$H$7-Thresholds!$G$7))*0.18)))),3)</f>
        <v>0.96399999999999997</v>
      </c>
      <c r="O222" s="3">
        <f>ROUND(IF(H222&lt;=Thresholds!$B$8,1-(H222/Thresholds!$B$8)*0.24,IF(H222&lt;=Thresholds!$D$8,0.75-((H222-Thresholds!$C$8)/(Thresholds!$D$8-Thresholds!$C$8))*0.249,IF(H222&lt;=Thresholds!$F$8,0.499-((H222-Thresholds!$E$8)/(Thresholds!$F$8-Thresholds!$E$8))*0.279,MAX(0.02,0.2-((H222-Thresholds!$G$8)/(Thresholds!$H$8-Thresholds!$G$8))*0.18)))),3)</f>
        <v>0.96599999999999997</v>
      </c>
      <c r="P222" s="3">
        <f t="shared" si="9"/>
        <v>0.78100000000000003</v>
      </c>
      <c r="Q222" t="str">
        <f t="shared" si="10"/>
        <v>Healthy</v>
      </c>
      <c r="R222" s="4">
        <f t="shared" si="11"/>
        <v>1</v>
      </c>
      <c r="S222" t="str">
        <f>IF(AND(F222&gt;=10,F222&lt;=35,P222&gt;0.5),"ERROR_C222H222_POOR_CAP","OK")</f>
        <v>OK</v>
      </c>
    </row>
    <row r="223" spans="1:19">
      <c r="A223" t="s">
        <v>240</v>
      </c>
      <c r="B223" s="3">
        <v>27.891999999999999</v>
      </c>
      <c r="C223" s="3">
        <v>249.06</v>
      </c>
      <c r="D223" s="3">
        <v>18.837</v>
      </c>
      <c r="E223" s="3">
        <v>19.335999999999999</v>
      </c>
      <c r="F223" s="3">
        <v>0.80500000000000005</v>
      </c>
      <c r="G223" s="3">
        <v>43.774000000000001</v>
      </c>
      <c r="H223" s="3">
        <v>2950.6619999999998</v>
      </c>
      <c r="I223" s="3">
        <f>ROUND(IF(B223&lt;=Thresholds!$B$2,1-(B223/Thresholds!$B$2)*0.24,IF(B223&lt;=Thresholds!$D$2,0.75-((B223-Thresholds!$C$2)/(Thresholds!$D$2-Thresholds!$C$2))*0.249,IF(B223&lt;=Thresholds!$F$2,0.499-((B223-Thresholds!$E$2)/(Thresholds!$F$2-Thresholds!$E$2))*0.279,MAX(0.02,0.2-((B223-Thresholds!$G$2)/(Thresholds!$H$2-Thresholds!$G$2))*0.18)))),3)</f>
        <v>0.93300000000000005</v>
      </c>
      <c r="J223" s="3">
        <f>ROUND(IF(C223&lt;=Thresholds!$B$3,1-(C223/Thresholds!$B$3)*0.24,IF(C223&lt;=Thresholds!$D$3,0.75-((C223-Thresholds!$C$3)/(Thresholds!$D$3-Thresholds!$C$3))*0.249,IF(C223&lt;=Thresholds!$F$3,0.499-((C223-Thresholds!$E$3)/(Thresholds!$F$3-Thresholds!$E$3))*0.279,MAX(0.02,0.2-((C223-Thresholds!$G$3)/(Thresholds!$H$3-Thresholds!$G$3))*0.18)))),3)</f>
        <v>0.63600000000000001</v>
      </c>
      <c r="K223" s="3">
        <f>ROUND(IF(D223&lt;=Thresholds!$B$4,1-(D223/Thresholds!$B$4)*0.24,IF(D223&lt;=Thresholds!$D$4,0.75-((D223-Thresholds!$C$4)/(Thresholds!$D$4-Thresholds!$C$4))*0.249,IF(D223&lt;=Thresholds!$F$4,0.499-((D223-Thresholds!$E$4)/(Thresholds!$F$4-Thresholds!$E$4))*0.279,MAX(0.02,0.2-((D223-Thresholds!$G$4)/(Thresholds!$H$4-Thresholds!$G$4))*0.18)))),3)</f>
        <v>0.93</v>
      </c>
      <c r="L223" s="3">
        <f>ROUND(IF(E223&lt;=Thresholds!$B$5,1-(E223/Thresholds!$B$5)*0.24,IF(E223&lt;=Thresholds!$D$5,0.75-((E223-Thresholds!$C$5)/(Thresholds!$D$5-Thresholds!$C$5))*0.249,IF(E223&lt;=Thresholds!$F$5,0.499-((E223-Thresholds!$E$5)/(Thresholds!$F$5-Thresholds!$E$5))*0.279,MAX(0.02,0.2-((E223-Thresholds!$G$5)/(Thresholds!$H$5-Thresholds!$G$5))*0.18)))),3)</f>
        <v>0.90700000000000003</v>
      </c>
      <c r="M223" s="3">
        <f>ROUND(IF(F223&lt;=Thresholds!$B$6,1-(F223/Thresholds!$B$6)*0.24,IF(F223&lt;=Thresholds!$D$6,0.75-((F223-Thresholds!$C$6)/(Thresholds!$D$6-Thresholds!$C$6))*0.249,IF(F223&lt;=Thresholds!$F$6,0.499-((F223-Thresholds!$E$6)/(Thresholds!$F$6-Thresholds!$E$6))*0.279,MAX(0.02,0.2-((F223-Thresholds!$G$6)/(Thresholds!$H$6-Thresholds!$G$6))*0.18)))),3)</f>
        <v>0.80700000000000005</v>
      </c>
      <c r="N223" s="3">
        <f>ROUND(IF(G223&lt;=Thresholds!$B$7,1-(G223/Thresholds!$B$7)*0.24,IF(G223&lt;=Thresholds!$D$7,0.75-((G223-Thresholds!$C$7)/(Thresholds!$D$7-Thresholds!$C$7))*0.249,IF(G223&lt;=Thresholds!$F$7,0.499-((G223-Thresholds!$E$7)/(Thresholds!$F$7-Thresholds!$E$7))*0.279,MAX(0.02,0.2-((G223-Thresholds!$G$7)/(Thresholds!$H$7-Thresholds!$G$7))*0.18)))),3)</f>
        <v>0.97</v>
      </c>
      <c r="O223" s="3">
        <f>ROUND(IF(H223&lt;=Thresholds!$B$8,1-(H223/Thresholds!$B$8)*0.24,IF(H223&lt;=Thresholds!$D$8,0.75-((H223-Thresholds!$C$8)/(Thresholds!$D$8-Thresholds!$C$8))*0.249,IF(H223&lt;=Thresholds!$F$8,0.499-((H223-Thresholds!$E$8)/(Thresholds!$F$8-Thresholds!$E$8))*0.279,MAX(0.02,0.2-((H223-Thresholds!$G$8)/(Thresholds!$H$8-Thresholds!$G$8))*0.18)))),3)</f>
        <v>0.67500000000000004</v>
      </c>
      <c r="P223" s="3">
        <f t="shared" si="9"/>
        <v>0.63600000000000001</v>
      </c>
      <c r="Q223" t="str">
        <f t="shared" si="10"/>
        <v>Moderate</v>
      </c>
      <c r="R223" s="4">
        <f t="shared" si="11"/>
        <v>1</v>
      </c>
      <c r="S223" t="str">
        <f>IF(AND(F223&gt;=10,F223&lt;=35,P223&gt;0.5),"ERROR_C223H223_POOR_CAP","OK")</f>
        <v>OK</v>
      </c>
    </row>
    <row r="224" spans="1:19">
      <c r="A224" t="s">
        <v>241</v>
      </c>
      <c r="B224" s="3">
        <v>85.546999999999997</v>
      </c>
      <c r="C224" s="3">
        <v>260.45999999999998</v>
      </c>
      <c r="D224" s="3">
        <v>56.244999999999997</v>
      </c>
      <c r="E224" s="3">
        <v>38.58</v>
      </c>
      <c r="F224" s="3">
        <v>0.13900000000000001</v>
      </c>
      <c r="G224" s="3">
        <v>143.60499999999999</v>
      </c>
      <c r="H224" s="3">
        <v>4337.634</v>
      </c>
      <c r="I224" s="3">
        <f>ROUND(IF(B224&lt;=Thresholds!$B$2,1-(B224/Thresholds!$B$2)*0.24,IF(B224&lt;=Thresholds!$D$2,0.75-((B224-Thresholds!$C$2)/(Thresholds!$D$2-Thresholds!$C$2))*0.249,IF(B224&lt;=Thresholds!$F$2,0.499-((B224-Thresholds!$E$2)/(Thresholds!$F$2-Thresholds!$E$2))*0.279,MAX(0.02,0.2-((B224-Thresholds!$G$2)/(Thresholds!$H$2-Thresholds!$G$2))*0.18)))),3)</f>
        <v>0.79500000000000004</v>
      </c>
      <c r="J224" s="3">
        <f>ROUND(IF(C224&lt;=Thresholds!$B$3,1-(C224/Thresholds!$B$3)*0.24,IF(C224&lt;=Thresholds!$D$3,0.75-((C224-Thresholds!$C$3)/(Thresholds!$D$3-Thresholds!$C$3))*0.249,IF(C224&lt;=Thresholds!$F$3,0.499-((C224-Thresholds!$E$3)/(Thresholds!$F$3-Thresholds!$E$3))*0.279,MAX(0.02,0.2-((C224-Thresholds!$G$3)/(Thresholds!$H$3-Thresholds!$G$3))*0.18)))),3)</f>
        <v>0.626</v>
      </c>
      <c r="K224" s="3">
        <f>ROUND(IF(D224&lt;=Thresholds!$B$4,1-(D224/Thresholds!$B$4)*0.24,IF(D224&lt;=Thresholds!$D$4,0.75-((D224-Thresholds!$C$4)/(Thresholds!$D$4-Thresholds!$C$4))*0.249,IF(D224&lt;=Thresholds!$F$4,0.499-((D224-Thresholds!$E$4)/(Thresholds!$F$4-Thresholds!$E$4))*0.279,MAX(0.02,0.2-((D224-Thresholds!$G$4)/(Thresholds!$H$4-Thresholds!$G$4))*0.18)))),3)</f>
        <v>0.79200000000000004</v>
      </c>
      <c r="L224" s="3">
        <f>ROUND(IF(E224&lt;=Thresholds!$B$5,1-(E224/Thresholds!$B$5)*0.24,IF(E224&lt;=Thresholds!$D$5,0.75-((E224-Thresholds!$C$5)/(Thresholds!$D$5-Thresholds!$C$5))*0.249,IF(E224&lt;=Thresholds!$F$5,0.499-((E224-Thresholds!$E$5)/(Thresholds!$F$5-Thresholds!$E$5))*0.279,MAX(0.02,0.2-((E224-Thresholds!$G$5)/(Thresholds!$H$5-Thresholds!$G$5))*0.18)))),3)</f>
        <v>0.81499999999999995</v>
      </c>
      <c r="M224" s="3">
        <f>ROUND(IF(F224&lt;=Thresholds!$B$6,1-(F224/Thresholds!$B$6)*0.24,IF(F224&lt;=Thresholds!$D$6,0.75-((F224-Thresholds!$C$6)/(Thresholds!$D$6-Thresholds!$C$6))*0.249,IF(F224&lt;=Thresholds!$F$6,0.499-((F224-Thresholds!$E$6)/(Thresholds!$F$6-Thresholds!$E$6))*0.279,MAX(0.02,0.2-((F224-Thresholds!$G$6)/(Thresholds!$H$6-Thresholds!$G$6))*0.18)))),3)</f>
        <v>0.96699999999999997</v>
      </c>
      <c r="N224" s="3">
        <f>ROUND(IF(G224&lt;=Thresholds!$B$7,1-(G224/Thresholds!$B$7)*0.24,IF(G224&lt;=Thresholds!$D$7,0.75-((G224-Thresholds!$C$7)/(Thresholds!$D$7-Thresholds!$C$7))*0.249,IF(G224&lt;=Thresholds!$F$7,0.499-((G224-Thresholds!$E$7)/(Thresholds!$F$7-Thresholds!$E$7))*0.279,MAX(0.02,0.2-((G224-Thresholds!$G$7)/(Thresholds!$H$7-Thresholds!$G$7))*0.18)))),3)</f>
        <v>0.90200000000000002</v>
      </c>
      <c r="O224" s="3">
        <f>ROUND(IF(H224&lt;=Thresholds!$B$8,1-(H224/Thresholds!$B$8)*0.24,IF(H224&lt;=Thresholds!$D$8,0.75-((H224-Thresholds!$C$8)/(Thresholds!$D$8-Thresholds!$C$8))*0.249,IF(H224&lt;=Thresholds!$F$8,0.499-((H224-Thresholds!$E$8)/(Thresholds!$F$8-Thresholds!$E$8))*0.279,MAX(0.02,0.2-((H224-Thresholds!$G$8)/(Thresholds!$H$8-Thresholds!$G$8))*0.18)))),3)</f>
        <v>0.48299999999999998</v>
      </c>
      <c r="P224" s="3">
        <f t="shared" si="9"/>
        <v>0.48299999999999998</v>
      </c>
      <c r="Q224" t="str">
        <f t="shared" si="10"/>
        <v>Poor</v>
      </c>
      <c r="R224" s="4">
        <f t="shared" si="11"/>
        <v>0</v>
      </c>
      <c r="S224" t="str">
        <f>IF(AND(F224&gt;=10,F224&lt;=35,P224&gt;0.5),"ERROR_C224H224_POOR_CAP","OK")</f>
        <v>OK</v>
      </c>
    </row>
    <row r="225" spans="1:19">
      <c r="A225" t="s">
        <v>242</v>
      </c>
      <c r="B225" s="3">
        <v>66.266000000000005</v>
      </c>
      <c r="C225" s="3">
        <v>43.765000000000001</v>
      </c>
      <c r="D225" s="3">
        <v>63.6</v>
      </c>
      <c r="E225" s="3">
        <v>380.35300000000001</v>
      </c>
      <c r="F225" s="3">
        <v>0.9</v>
      </c>
      <c r="G225" s="3">
        <v>323.11799999999999</v>
      </c>
      <c r="H225" s="3">
        <v>670.69500000000005</v>
      </c>
      <c r="I225" s="3">
        <f>ROUND(IF(B225&lt;=Thresholds!$B$2,1-(B225/Thresholds!$B$2)*0.24,IF(B225&lt;=Thresholds!$D$2,0.75-((B225-Thresholds!$C$2)/(Thresholds!$D$2-Thresholds!$C$2))*0.249,IF(B225&lt;=Thresholds!$F$2,0.499-((B225-Thresholds!$E$2)/(Thresholds!$F$2-Thresholds!$E$2))*0.279,MAX(0.02,0.2-((B225-Thresholds!$G$2)/(Thresholds!$H$2-Thresholds!$G$2))*0.18)))),3)</f>
        <v>0.84099999999999997</v>
      </c>
      <c r="J225" s="3">
        <f>ROUND(IF(C225&lt;=Thresholds!$B$3,1-(C225/Thresholds!$B$3)*0.24,IF(C225&lt;=Thresholds!$D$3,0.75-((C225-Thresholds!$C$3)/(Thresholds!$D$3-Thresholds!$C$3))*0.249,IF(C225&lt;=Thresholds!$F$3,0.499-((C225-Thresholds!$E$3)/(Thresholds!$F$3-Thresholds!$E$3))*0.279,MAX(0.02,0.2-((C225-Thresholds!$G$3)/(Thresholds!$H$3-Thresholds!$G$3))*0.18)))),3)</f>
        <v>0.91200000000000003</v>
      </c>
      <c r="K225" s="3">
        <f>ROUND(IF(D225&lt;=Thresholds!$B$4,1-(D225/Thresholds!$B$4)*0.24,IF(D225&lt;=Thresholds!$D$4,0.75-((D225-Thresholds!$C$4)/(Thresholds!$D$4-Thresholds!$C$4))*0.249,IF(D225&lt;=Thresholds!$F$4,0.499-((D225-Thresholds!$E$4)/(Thresholds!$F$4-Thresholds!$E$4))*0.279,MAX(0.02,0.2-((D225-Thresholds!$G$4)/(Thresholds!$H$4-Thresholds!$G$4))*0.18)))),3)</f>
        <v>0.76500000000000001</v>
      </c>
      <c r="L225" s="3">
        <f>ROUND(IF(E225&lt;=Thresholds!$B$5,1-(E225/Thresholds!$B$5)*0.24,IF(E225&lt;=Thresholds!$D$5,0.75-((E225-Thresholds!$C$5)/(Thresholds!$D$5-Thresholds!$C$5))*0.249,IF(E225&lt;=Thresholds!$F$5,0.499-((E225-Thresholds!$E$5)/(Thresholds!$F$5-Thresholds!$E$5))*0.279,MAX(0.02,0.2-((E225-Thresholds!$G$5)/(Thresholds!$H$5-Thresholds!$G$5))*0.18)))),3)</f>
        <v>0.36099999999999999</v>
      </c>
      <c r="M225" s="3">
        <f>ROUND(IF(F225&lt;=Thresholds!$B$6,1-(F225/Thresholds!$B$6)*0.24,IF(F225&lt;=Thresholds!$D$6,0.75-((F225-Thresholds!$C$6)/(Thresholds!$D$6-Thresholds!$C$6))*0.249,IF(F225&lt;=Thresholds!$F$6,0.499-((F225-Thresholds!$E$6)/(Thresholds!$F$6-Thresholds!$E$6))*0.279,MAX(0.02,0.2-((F225-Thresholds!$G$6)/(Thresholds!$H$6-Thresholds!$G$6))*0.18)))),3)</f>
        <v>0.78400000000000003</v>
      </c>
      <c r="N225" s="3">
        <f>ROUND(IF(G225&lt;=Thresholds!$B$7,1-(G225/Thresholds!$B$7)*0.24,IF(G225&lt;=Thresholds!$D$7,0.75-((G225-Thresholds!$C$7)/(Thresholds!$D$7-Thresholds!$C$7))*0.249,IF(G225&lt;=Thresholds!$F$7,0.499-((G225-Thresholds!$E$7)/(Thresholds!$F$7-Thresholds!$E$7))*0.279,MAX(0.02,0.2-((G225-Thresholds!$G$7)/(Thresholds!$H$7-Thresholds!$G$7))*0.18)))),3)</f>
        <v>0.77800000000000002</v>
      </c>
      <c r="O225" s="3">
        <f>ROUND(IF(H225&lt;=Thresholds!$B$8,1-(H225/Thresholds!$B$8)*0.24,IF(H225&lt;=Thresholds!$D$8,0.75-((H225-Thresholds!$C$8)/(Thresholds!$D$8-Thresholds!$C$8))*0.249,IF(H225&lt;=Thresholds!$F$8,0.499-((H225-Thresholds!$E$8)/(Thresholds!$F$8-Thresholds!$E$8))*0.279,MAX(0.02,0.2-((H225-Thresholds!$G$8)/(Thresholds!$H$8-Thresholds!$G$8))*0.18)))),3)</f>
        <v>0.93600000000000005</v>
      </c>
      <c r="P225" s="3">
        <f t="shared" si="9"/>
        <v>0.36099999999999999</v>
      </c>
      <c r="Q225" t="str">
        <f t="shared" si="10"/>
        <v>Poor</v>
      </c>
      <c r="R225" s="4">
        <f t="shared" si="11"/>
        <v>0</v>
      </c>
      <c r="S225" t="str">
        <f>IF(AND(F225&gt;=10,F225&lt;=35,P225&gt;0.5),"ERROR_C225H225_POOR_CAP","OK")</f>
        <v>OK</v>
      </c>
    </row>
    <row r="226" spans="1:19">
      <c r="A226" t="s">
        <v>243</v>
      </c>
      <c r="B226" s="3">
        <v>50.173000000000002</v>
      </c>
      <c r="C226" s="3">
        <v>11.308</v>
      </c>
      <c r="D226" s="3">
        <v>7.8410000000000002</v>
      </c>
      <c r="E226" s="3">
        <v>46.465000000000003</v>
      </c>
      <c r="F226" s="3">
        <v>0.90400000000000003</v>
      </c>
      <c r="G226" s="3">
        <v>204.86699999999999</v>
      </c>
      <c r="H226" s="3">
        <v>203.142</v>
      </c>
      <c r="I226" s="3">
        <f>ROUND(IF(B226&lt;=Thresholds!$B$2,1-(B226/Thresholds!$B$2)*0.24,IF(B226&lt;=Thresholds!$D$2,0.75-((B226-Thresholds!$C$2)/(Thresholds!$D$2-Thresholds!$C$2))*0.249,IF(B226&lt;=Thresholds!$F$2,0.499-((B226-Thresholds!$E$2)/(Thresholds!$F$2-Thresholds!$E$2))*0.279,MAX(0.02,0.2-((B226-Thresholds!$G$2)/(Thresholds!$H$2-Thresholds!$G$2))*0.18)))),3)</f>
        <v>0.88</v>
      </c>
      <c r="J226" s="3">
        <f>ROUND(IF(C226&lt;=Thresholds!$B$3,1-(C226/Thresholds!$B$3)*0.24,IF(C226&lt;=Thresholds!$D$3,0.75-((C226-Thresholds!$C$3)/(Thresholds!$D$3-Thresholds!$C$3))*0.249,IF(C226&lt;=Thresholds!$F$3,0.499-((C226-Thresholds!$E$3)/(Thresholds!$F$3-Thresholds!$E$3))*0.279,MAX(0.02,0.2-((C226-Thresholds!$G$3)/(Thresholds!$H$3-Thresholds!$G$3))*0.18)))),3)</f>
        <v>0.97699999999999998</v>
      </c>
      <c r="K226" s="3">
        <f>ROUND(IF(D226&lt;=Thresholds!$B$4,1-(D226/Thresholds!$B$4)*0.24,IF(D226&lt;=Thresholds!$D$4,0.75-((D226-Thresholds!$C$4)/(Thresholds!$D$4-Thresholds!$C$4))*0.249,IF(D226&lt;=Thresholds!$F$4,0.499-((D226-Thresholds!$E$4)/(Thresholds!$F$4-Thresholds!$E$4))*0.279,MAX(0.02,0.2-((D226-Thresholds!$G$4)/(Thresholds!$H$4-Thresholds!$G$4))*0.18)))),3)</f>
        <v>0.97099999999999997</v>
      </c>
      <c r="L226" s="3">
        <f>ROUND(IF(E226&lt;=Thresholds!$B$5,1-(E226/Thresholds!$B$5)*0.24,IF(E226&lt;=Thresholds!$D$5,0.75-((E226-Thresholds!$C$5)/(Thresholds!$D$5-Thresholds!$C$5))*0.249,IF(E226&lt;=Thresholds!$F$5,0.499-((E226-Thresholds!$E$5)/(Thresholds!$F$5-Thresholds!$E$5))*0.279,MAX(0.02,0.2-((E226-Thresholds!$G$5)/(Thresholds!$H$5-Thresholds!$G$5))*0.18)))),3)</f>
        <v>0.77700000000000002</v>
      </c>
      <c r="M226" s="3">
        <f>ROUND(IF(F226&lt;=Thresholds!$B$6,1-(F226/Thresholds!$B$6)*0.24,IF(F226&lt;=Thresholds!$D$6,0.75-((F226-Thresholds!$C$6)/(Thresholds!$D$6-Thresholds!$C$6))*0.249,IF(F226&lt;=Thresholds!$F$6,0.499-((F226-Thresholds!$E$6)/(Thresholds!$F$6-Thresholds!$E$6))*0.279,MAX(0.02,0.2-((F226-Thresholds!$G$6)/(Thresholds!$H$6-Thresholds!$G$6))*0.18)))),3)</f>
        <v>0.78300000000000003</v>
      </c>
      <c r="N226" s="3">
        <f>ROUND(IF(G226&lt;=Thresholds!$B$7,1-(G226/Thresholds!$B$7)*0.24,IF(G226&lt;=Thresholds!$D$7,0.75-((G226-Thresholds!$C$7)/(Thresholds!$D$7-Thresholds!$C$7))*0.249,IF(G226&lt;=Thresholds!$F$7,0.499-((G226-Thresholds!$E$7)/(Thresholds!$F$7-Thresholds!$E$7))*0.279,MAX(0.02,0.2-((G226-Thresholds!$G$7)/(Thresholds!$H$7-Thresholds!$G$7))*0.18)))),3)</f>
        <v>0.86</v>
      </c>
      <c r="O226" s="3">
        <f>ROUND(IF(H226&lt;=Thresholds!$B$8,1-(H226/Thresholds!$B$8)*0.24,IF(H226&lt;=Thresholds!$D$8,0.75-((H226-Thresholds!$C$8)/(Thresholds!$D$8-Thresholds!$C$8))*0.249,IF(H226&lt;=Thresholds!$F$8,0.499-((H226-Thresholds!$E$8)/(Thresholds!$F$8-Thresholds!$E$8))*0.279,MAX(0.02,0.2-((H226-Thresholds!$G$8)/(Thresholds!$H$8-Thresholds!$G$8))*0.18)))),3)</f>
        <v>0.98</v>
      </c>
      <c r="P226" s="3">
        <f t="shared" si="9"/>
        <v>0.77700000000000002</v>
      </c>
      <c r="Q226" t="str">
        <f t="shared" si="10"/>
        <v>Healthy</v>
      </c>
      <c r="R226" s="4">
        <f t="shared" si="11"/>
        <v>1</v>
      </c>
      <c r="S226" t="str">
        <f>IF(AND(F226&gt;=10,F226&lt;=35,P226&gt;0.5),"ERROR_C226H226_POOR_CAP","OK")</f>
        <v>OK</v>
      </c>
    </row>
    <row r="227" spans="1:19">
      <c r="A227" t="s">
        <v>244</v>
      </c>
      <c r="B227" s="3">
        <v>34.875999999999998</v>
      </c>
      <c r="C227" s="3">
        <v>115.607</v>
      </c>
      <c r="D227" s="3">
        <v>39.499000000000002</v>
      </c>
      <c r="E227" s="3">
        <v>69.808000000000007</v>
      </c>
      <c r="F227" s="3">
        <v>0.72699999999999998</v>
      </c>
      <c r="G227" s="3">
        <v>149.93299999999999</v>
      </c>
      <c r="H227" s="3">
        <v>2744.5129999999999</v>
      </c>
      <c r="I227" s="3">
        <f>ROUND(IF(B227&lt;=Thresholds!$B$2,1-(B227/Thresholds!$B$2)*0.24,IF(B227&lt;=Thresholds!$D$2,0.75-((B227-Thresholds!$C$2)/(Thresholds!$D$2-Thresholds!$C$2))*0.249,IF(B227&lt;=Thresholds!$F$2,0.499-((B227-Thresholds!$E$2)/(Thresholds!$F$2-Thresholds!$E$2))*0.279,MAX(0.02,0.2-((B227-Thresholds!$G$2)/(Thresholds!$H$2-Thresholds!$G$2))*0.18)))),3)</f>
        <v>0.91600000000000004</v>
      </c>
      <c r="J227" s="3">
        <f>ROUND(IF(C227&lt;=Thresholds!$B$3,1-(C227/Thresholds!$B$3)*0.24,IF(C227&lt;=Thresholds!$D$3,0.75-((C227-Thresholds!$C$3)/(Thresholds!$D$3-Thresholds!$C$3))*0.249,IF(C227&lt;=Thresholds!$F$3,0.499-((C227-Thresholds!$E$3)/(Thresholds!$F$3-Thresholds!$E$3))*0.279,MAX(0.02,0.2-((C227-Thresholds!$G$3)/(Thresholds!$H$3-Thresholds!$G$3))*0.18)))),3)</f>
        <v>0.76900000000000002</v>
      </c>
      <c r="K227" s="3">
        <f>ROUND(IF(D227&lt;=Thresholds!$B$4,1-(D227/Thresholds!$B$4)*0.24,IF(D227&lt;=Thresholds!$D$4,0.75-((D227-Thresholds!$C$4)/(Thresholds!$D$4-Thresholds!$C$4))*0.249,IF(D227&lt;=Thresholds!$F$4,0.499-((D227-Thresholds!$E$4)/(Thresholds!$F$4-Thresholds!$E$4))*0.279,MAX(0.02,0.2-((D227-Thresholds!$G$4)/(Thresholds!$H$4-Thresholds!$G$4))*0.18)))),3)</f>
        <v>0.85399999999999998</v>
      </c>
      <c r="L227" s="3">
        <f>ROUND(IF(E227&lt;=Thresholds!$B$5,1-(E227/Thresholds!$B$5)*0.24,IF(E227&lt;=Thresholds!$D$5,0.75-((E227-Thresholds!$C$5)/(Thresholds!$D$5-Thresholds!$C$5))*0.249,IF(E227&lt;=Thresholds!$F$5,0.499-((E227-Thresholds!$E$5)/(Thresholds!$F$5-Thresholds!$E$5))*0.279,MAX(0.02,0.2-((E227-Thresholds!$G$5)/(Thresholds!$H$5-Thresholds!$G$5))*0.18)))),3)</f>
        <v>0.65400000000000003</v>
      </c>
      <c r="M227" s="3">
        <f>ROUND(IF(F227&lt;=Thresholds!$B$6,1-(F227/Thresholds!$B$6)*0.24,IF(F227&lt;=Thresholds!$D$6,0.75-((F227-Thresholds!$C$6)/(Thresholds!$D$6-Thresholds!$C$6))*0.249,IF(F227&lt;=Thresholds!$F$6,0.499-((F227-Thresholds!$E$6)/(Thresholds!$F$6-Thresholds!$E$6))*0.279,MAX(0.02,0.2-((F227-Thresholds!$G$6)/(Thresholds!$H$6-Thresholds!$G$6))*0.18)))),3)</f>
        <v>0.82599999999999996</v>
      </c>
      <c r="N227" s="3">
        <f>ROUND(IF(G227&lt;=Thresholds!$B$7,1-(G227/Thresholds!$B$7)*0.24,IF(G227&lt;=Thresholds!$D$7,0.75-((G227-Thresholds!$C$7)/(Thresholds!$D$7-Thresholds!$C$7))*0.249,IF(G227&lt;=Thresholds!$F$7,0.499-((G227-Thresholds!$E$7)/(Thresholds!$F$7-Thresholds!$E$7))*0.279,MAX(0.02,0.2-((G227-Thresholds!$G$7)/(Thresholds!$H$7-Thresholds!$G$7))*0.18)))),3)</f>
        <v>0.89700000000000002</v>
      </c>
      <c r="O227" s="3">
        <f>ROUND(IF(H227&lt;=Thresholds!$B$8,1-(H227/Thresholds!$B$8)*0.24,IF(H227&lt;=Thresholds!$D$8,0.75-((H227-Thresholds!$C$8)/(Thresholds!$D$8-Thresholds!$C$8))*0.249,IF(H227&lt;=Thresholds!$F$8,0.499-((H227-Thresholds!$E$8)/(Thresholds!$F$8-Thresholds!$E$8))*0.279,MAX(0.02,0.2-((H227-Thresholds!$G$8)/(Thresholds!$H$8-Thresholds!$G$8))*0.18)))),3)</f>
        <v>0.71</v>
      </c>
      <c r="P227" s="3">
        <f t="shared" si="9"/>
        <v>0.65400000000000003</v>
      </c>
      <c r="Q227" t="str">
        <f t="shared" si="10"/>
        <v>Moderate</v>
      </c>
      <c r="R227" s="4">
        <f t="shared" si="11"/>
        <v>1</v>
      </c>
      <c r="S227" t="str">
        <f>IF(AND(F227&gt;=10,F227&lt;=35,P227&gt;0.5),"ERROR_C227H227_POOR_CAP","OK")</f>
        <v>OK</v>
      </c>
    </row>
    <row r="228" spans="1:19">
      <c r="A228" t="s">
        <v>245</v>
      </c>
      <c r="B228" s="3">
        <v>18.295000000000002</v>
      </c>
      <c r="C228" s="3">
        <v>118.68600000000001</v>
      </c>
      <c r="D228" s="3">
        <v>47.966999999999999</v>
      </c>
      <c r="E228" s="3">
        <v>26.288</v>
      </c>
      <c r="F228" s="3">
        <v>8.7520000000000007</v>
      </c>
      <c r="G228" s="3">
        <v>1266.261</v>
      </c>
      <c r="H228" s="3">
        <v>1163.085</v>
      </c>
      <c r="I228" s="3">
        <f>ROUND(IF(B228&lt;=Thresholds!$B$2,1-(B228/Thresholds!$B$2)*0.24,IF(B228&lt;=Thresholds!$D$2,0.75-((B228-Thresholds!$C$2)/(Thresholds!$D$2-Thresholds!$C$2))*0.249,IF(B228&lt;=Thresholds!$F$2,0.499-((B228-Thresholds!$E$2)/(Thresholds!$F$2-Thresholds!$E$2))*0.279,MAX(0.02,0.2-((B228-Thresholds!$G$2)/(Thresholds!$H$2-Thresholds!$G$2))*0.18)))),3)</f>
        <v>0.95599999999999996</v>
      </c>
      <c r="J228" s="3">
        <f>ROUND(IF(C228&lt;=Thresholds!$B$3,1-(C228/Thresholds!$B$3)*0.24,IF(C228&lt;=Thresholds!$D$3,0.75-((C228-Thresholds!$C$3)/(Thresholds!$D$3-Thresholds!$C$3))*0.249,IF(C228&lt;=Thresholds!$F$3,0.499-((C228-Thresholds!$E$3)/(Thresholds!$F$3-Thresholds!$E$3))*0.279,MAX(0.02,0.2-((C228-Thresholds!$G$3)/(Thresholds!$H$3-Thresholds!$G$3))*0.18)))),3)</f>
        <v>0.76300000000000001</v>
      </c>
      <c r="K228" s="3">
        <f>ROUND(IF(D228&lt;=Thresholds!$B$4,1-(D228/Thresholds!$B$4)*0.24,IF(D228&lt;=Thresholds!$D$4,0.75-((D228-Thresholds!$C$4)/(Thresholds!$D$4-Thresholds!$C$4))*0.249,IF(D228&lt;=Thresholds!$F$4,0.499-((D228-Thresholds!$E$4)/(Thresholds!$F$4-Thresholds!$E$4))*0.279,MAX(0.02,0.2-((D228-Thresholds!$G$4)/(Thresholds!$H$4-Thresholds!$G$4))*0.18)))),3)</f>
        <v>0.82299999999999995</v>
      </c>
      <c r="L228" s="3">
        <f>ROUND(IF(E228&lt;=Thresholds!$B$5,1-(E228/Thresholds!$B$5)*0.24,IF(E228&lt;=Thresholds!$D$5,0.75-((E228-Thresholds!$C$5)/(Thresholds!$D$5-Thresholds!$C$5))*0.249,IF(E228&lt;=Thresholds!$F$5,0.499-((E228-Thresholds!$E$5)/(Thresholds!$F$5-Thresholds!$E$5))*0.279,MAX(0.02,0.2-((E228-Thresholds!$G$5)/(Thresholds!$H$5-Thresholds!$G$5))*0.18)))),3)</f>
        <v>0.874</v>
      </c>
      <c r="M228" s="3">
        <f>ROUND(IF(F228&lt;=Thresholds!$B$6,1-(F228/Thresholds!$B$6)*0.24,IF(F228&lt;=Thresholds!$D$6,0.75-((F228-Thresholds!$C$6)/(Thresholds!$D$6-Thresholds!$C$6))*0.249,IF(F228&lt;=Thresholds!$F$6,0.499-((F228-Thresholds!$E$6)/(Thresholds!$F$6-Thresholds!$E$6))*0.279,MAX(0.02,0.2-((F228-Thresholds!$G$6)/(Thresholds!$H$6-Thresholds!$G$6))*0.18)))),3)</f>
        <v>0.50900000000000001</v>
      </c>
      <c r="N228" s="3">
        <f>ROUND(IF(G228&lt;=Thresholds!$B$7,1-(G228/Thresholds!$B$7)*0.24,IF(G228&lt;=Thresholds!$D$7,0.75-((G228-Thresholds!$C$7)/(Thresholds!$D$7-Thresholds!$C$7))*0.249,IF(G228&lt;=Thresholds!$F$7,0.499-((G228-Thresholds!$E$7)/(Thresholds!$F$7-Thresholds!$E$7))*0.279,MAX(0.02,0.2-((G228-Thresholds!$G$7)/(Thresholds!$H$7-Thresholds!$G$7))*0.18)))),3)</f>
        <v>0.26500000000000001</v>
      </c>
      <c r="O228" s="3">
        <f>ROUND(IF(H228&lt;=Thresholds!$B$8,1-(H228/Thresholds!$B$8)*0.24,IF(H228&lt;=Thresholds!$D$8,0.75-((H228-Thresholds!$C$8)/(Thresholds!$D$8-Thresholds!$C$8))*0.249,IF(H228&lt;=Thresholds!$F$8,0.499-((H228-Thresholds!$E$8)/(Thresholds!$F$8-Thresholds!$E$8))*0.279,MAX(0.02,0.2-((H228-Thresholds!$G$8)/(Thresholds!$H$8-Thresholds!$G$8))*0.18)))),3)</f>
        <v>0.88800000000000001</v>
      </c>
      <c r="P228" s="3">
        <f t="shared" si="9"/>
        <v>0.26500000000000001</v>
      </c>
      <c r="Q228" t="str">
        <f t="shared" si="10"/>
        <v>Poor</v>
      </c>
      <c r="R228" s="4">
        <f t="shared" si="11"/>
        <v>0</v>
      </c>
      <c r="S228" t="str">
        <f>IF(AND(F228&gt;=10,F228&lt;=35,P228&gt;0.5),"ERROR_C228H228_POOR_CAP","OK")</f>
        <v>OK</v>
      </c>
    </row>
    <row r="229" spans="1:19">
      <c r="A229" t="s">
        <v>246</v>
      </c>
      <c r="B229" s="3">
        <v>7.8140000000000001</v>
      </c>
      <c r="C229" s="3">
        <v>37.158999999999999</v>
      </c>
      <c r="D229" s="3">
        <v>252.27500000000001</v>
      </c>
      <c r="E229" s="3">
        <v>25.803999999999998</v>
      </c>
      <c r="F229" s="3">
        <v>0.38800000000000001</v>
      </c>
      <c r="G229" s="3">
        <v>330.43</v>
      </c>
      <c r="H229" s="3">
        <v>1150.6389999999999</v>
      </c>
      <c r="I229" s="3">
        <f>ROUND(IF(B229&lt;=Thresholds!$B$2,1-(B229/Thresholds!$B$2)*0.24,IF(B229&lt;=Thresholds!$D$2,0.75-((B229-Thresholds!$C$2)/(Thresholds!$D$2-Thresholds!$C$2))*0.249,IF(B229&lt;=Thresholds!$F$2,0.499-((B229-Thresholds!$E$2)/(Thresholds!$F$2-Thresholds!$E$2))*0.279,MAX(0.02,0.2-((B229-Thresholds!$G$2)/(Thresholds!$H$2-Thresholds!$G$2))*0.18)))),3)</f>
        <v>0.98099999999999998</v>
      </c>
      <c r="J229" s="3">
        <f>ROUND(IF(C229&lt;=Thresholds!$B$3,1-(C229/Thresholds!$B$3)*0.24,IF(C229&lt;=Thresholds!$D$3,0.75-((C229-Thresholds!$C$3)/(Thresholds!$D$3-Thresholds!$C$3))*0.249,IF(C229&lt;=Thresholds!$F$3,0.499-((C229-Thresholds!$E$3)/(Thresholds!$F$3-Thresholds!$E$3))*0.279,MAX(0.02,0.2-((C229-Thresholds!$G$3)/(Thresholds!$H$3-Thresholds!$G$3))*0.18)))),3)</f>
        <v>0.92600000000000005</v>
      </c>
      <c r="K229" s="3">
        <f>ROUND(IF(D229&lt;=Thresholds!$B$4,1-(D229/Thresholds!$B$4)*0.24,IF(D229&lt;=Thresholds!$D$4,0.75-((D229-Thresholds!$C$4)/(Thresholds!$D$4-Thresholds!$C$4))*0.249,IF(D229&lt;=Thresholds!$F$4,0.499-((D229-Thresholds!$E$4)/(Thresholds!$F$4-Thresholds!$E$4))*0.279,MAX(0.02,0.2-((D229-Thresholds!$G$4)/(Thresholds!$H$4-Thresholds!$G$4))*0.18)))),3)</f>
        <v>0.32100000000000001</v>
      </c>
      <c r="L229" s="3">
        <f>ROUND(IF(E229&lt;=Thresholds!$B$5,1-(E229/Thresholds!$B$5)*0.24,IF(E229&lt;=Thresholds!$D$5,0.75-((E229-Thresholds!$C$5)/(Thresholds!$D$5-Thresholds!$C$5))*0.249,IF(E229&lt;=Thresholds!$F$5,0.499-((E229-Thresholds!$E$5)/(Thresholds!$F$5-Thresholds!$E$5))*0.279,MAX(0.02,0.2-((E229-Thresholds!$G$5)/(Thresholds!$H$5-Thresholds!$G$5))*0.18)))),3)</f>
        <v>0.876</v>
      </c>
      <c r="M229" s="3">
        <f>ROUND(IF(F229&lt;=Thresholds!$B$6,1-(F229/Thresholds!$B$6)*0.24,IF(F229&lt;=Thresholds!$D$6,0.75-((F229-Thresholds!$C$6)/(Thresholds!$D$6-Thresholds!$C$6))*0.249,IF(F229&lt;=Thresholds!$F$6,0.499-((F229-Thresholds!$E$6)/(Thresholds!$F$6-Thresholds!$E$6))*0.279,MAX(0.02,0.2-((F229-Thresholds!$G$6)/(Thresholds!$H$6-Thresholds!$G$6))*0.18)))),3)</f>
        <v>0.90700000000000003</v>
      </c>
      <c r="N229" s="3">
        <f>ROUND(IF(G229&lt;=Thresholds!$B$7,1-(G229/Thresholds!$B$7)*0.24,IF(G229&lt;=Thresholds!$D$7,0.75-((G229-Thresholds!$C$7)/(Thresholds!$D$7-Thresholds!$C$7))*0.249,IF(G229&lt;=Thresholds!$F$7,0.499-((G229-Thresholds!$E$7)/(Thresholds!$F$7-Thresholds!$E$7))*0.279,MAX(0.02,0.2-((G229-Thresholds!$G$7)/(Thresholds!$H$7-Thresholds!$G$7))*0.18)))),3)</f>
        <v>0.77300000000000002</v>
      </c>
      <c r="O229" s="3">
        <f>ROUND(IF(H229&lt;=Thresholds!$B$8,1-(H229/Thresholds!$B$8)*0.24,IF(H229&lt;=Thresholds!$D$8,0.75-((H229-Thresholds!$C$8)/(Thresholds!$D$8-Thresholds!$C$8))*0.249,IF(H229&lt;=Thresholds!$F$8,0.499-((H229-Thresholds!$E$8)/(Thresholds!$F$8-Thresholds!$E$8))*0.279,MAX(0.02,0.2-((H229-Thresholds!$G$8)/(Thresholds!$H$8-Thresholds!$G$8))*0.18)))),3)</f>
        <v>0.89</v>
      </c>
      <c r="P229" s="3">
        <f t="shared" si="9"/>
        <v>0.32100000000000001</v>
      </c>
      <c r="Q229" t="str">
        <f t="shared" si="10"/>
        <v>Poor</v>
      </c>
      <c r="R229" s="4">
        <f t="shared" si="11"/>
        <v>0</v>
      </c>
      <c r="S229" t="str">
        <f>IF(AND(F229&gt;=10,F229&lt;=35,P229&gt;0.5),"ERROR_C229H229_POOR_CAP","OK")</f>
        <v>OK</v>
      </c>
    </row>
    <row r="230" spans="1:19">
      <c r="A230" t="s">
        <v>247</v>
      </c>
      <c r="B230" s="3">
        <v>78.355999999999995</v>
      </c>
      <c r="C230" s="3">
        <v>39.673000000000002</v>
      </c>
      <c r="D230" s="3">
        <v>18.468</v>
      </c>
      <c r="E230" s="3">
        <v>5.992</v>
      </c>
      <c r="F230" s="3">
        <v>0.30499999999999999</v>
      </c>
      <c r="G230" s="3">
        <v>143.85</v>
      </c>
      <c r="H230" s="3">
        <v>1986.739</v>
      </c>
      <c r="I230" s="3">
        <f>ROUND(IF(B230&lt;=Thresholds!$B$2,1-(B230/Thresholds!$B$2)*0.24,IF(B230&lt;=Thresholds!$D$2,0.75-((B230-Thresholds!$C$2)/(Thresholds!$D$2-Thresholds!$C$2))*0.249,IF(B230&lt;=Thresholds!$F$2,0.499-((B230-Thresholds!$E$2)/(Thresholds!$F$2-Thresholds!$E$2))*0.279,MAX(0.02,0.2-((B230-Thresholds!$G$2)/(Thresholds!$H$2-Thresholds!$G$2))*0.18)))),3)</f>
        <v>0.81200000000000006</v>
      </c>
      <c r="J230" s="3">
        <f>ROUND(IF(C230&lt;=Thresholds!$B$3,1-(C230/Thresholds!$B$3)*0.24,IF(C230&lt;=Thresholds!$D$3,0.75-((C230-Thresholds!$C$3)/(Thresholds!$D$3-Thresholds!$C$3))*0.249,IF(C230&lt;=Thresholds!$F$3,0.499-((C230-Thresholds!$E$3)/(Thresholds!$F$3-Thresholds!$E$3))*0.279,MAX(0.02,0.2-((C230-Thresholds!$G$3)/(Thresholds!$H$3-Thresholds!$G$3))*0.18)))),3)</f>
        <v>0.92100000000000004</v>
      </c>
      <c r="K230" s="3">
        <f>ROUND(IF(D230&lt;=Thresholds!$B$4,1-(D230/Thresholds!$B$4)*0.24,IF(D230&lt;=Thresholds!$D$4,0.75-((D230-Thresholds!$C$4)/(Thresholds!$D$4-Thresholds!$C$4))*0.249,IF(D230&lt;=Thresholds!$F$4,0.499-((D230-Thresholds!$E$4)/(Thresholds!$F$4-Thresholds!$E$4))*0.279,MAX(0.02,0.2-((D230-Thresholds!$G$4)/(Thresholds!$H$4-Thresholds!$G$4))*0.18)))),3)</f>
        <v>0.93200000000000005</v>
      </c>
      <c r="L230" s="3">
        <f>ROUND(IF(E230&lt;=Thresholds!$B$5,1-(E230/Thresholds!$B$5)*0.24,IF(E230&lt;=Thresholds!$D$5,0.75-((E230-Thresholds!$C$5)/(Thresholds!$D$5-Thresholds!$C$5))*0.249,IF(E230&lt;=Thresholds!$F$5,0.499-((E230-Thresholds!$E$5)/(Thresholds!$F$5-Thresholds!$E$5))*0.279,MAX(0.02,0.2-((E230-Thresholds!$G$5)/(Thresholds!$H$5-Thresholds!$G$5))*0.18)))),3)</f>
        <v>0.97099999999999997</v>
      </c>
      <c r="M230" s="3">
        <f>ROUND(IF(F230&lt;=Thresholds!$B$6,1-(F230/Thresholds!$B$6)*0.24,IF(F230&lt;=Thresholds!$D$6,0.75-((F230-Thresholds!$C$6)/(Thresholds!$D$6-Thresholds!$C$6))*0.249,IF(F230&lt;=Thresholds!$F$6,0.499-((F230-Thresholds!$E$6)/(Thresholds!$F$6-Thresholds!$E$6))*0.279,MAX(0.02,0.2-((F230-Thresholds!$G$6)/(Thresholds!$H$6-Thresholds!$G$6))*0.18)))),3)</f>
        <v>0.92700000000000005</v>
      </c>
      <c r="N230" s="3">
        <f>ROUND(IF(G230&lt;=Thresholds!$B$7,1-(G230/Thresholds!$B$7)*0.24,IF(G230&lt;=Thresholds!$D$7,0.75-((G230-Thresholds!$C$7)/(Thresholds!$D$7-Thresholds!$C$7))*0.249,IF(G230&lt;=Thresholds!$F$7,0.499-((G230-Thresholds!$E$7)/(Thresholds!$F$7-Thresholds!$E$7))*0.279,MAX(0.02,0.2-((G230-Thresholds!$G$7)/(Thresholds!$H$7-Thresholds!$G$7))*0.18)))),3)</f>
        <v>0.90100000000000002</v>
      </c>
      <c r="O230" s="3">
        <f>ROUND(IF(H230&lt;=Thresholds!$B$8,1-(H230/Thresholds!$B$8)*0.24,IF(H230&lt;=Thresholds!$D$8,0.75-((H230-Thresholds!$C$8)/(Thresholds!$D$8-Thresholds!$C$8))*0.249,IF(H230&lt;=Thresholds!$F$8,0.499-((H230-Thresholds!$E$8)/(Thresholds!$F$8-Thresholds!$E$8))*0.279,MAX(0.02,0.2-((H230-Thresholds!$G$8)/(Thresholds!$H$8-Thresholds!$G$8))*0.18)))),3)</f>
        <v>0.80900000000000005</v>
      </c>
      <c r="P230" s="3">
        <f t="shared" si="9"/>
        <v>0.80900000000000005</v>
      </c>
      <c r="Q230" t="str">
        <f t="shared" si="10"/>
        <v>Healthy</v>
      </c>
      <c r="R230" s="4">
        <f t="shared" si="11"/>
        <v>1</v>
      </c>
      <c r="S230" t="str">
        <f>IF(AND(F230&gt;=10,F230&lt;=35,P230&gt;0.5),"ERROR_C230H230_POOR_CAP","OK")</f>
        <v>OK</v>
      </c>
    </row>
    <row r="231" spans="1:19">
      <c r="A231" t="s">
        <v>248</v>
      </c>
      <c r="B231" s="3">
        <v>75.266999999999996</v>
      </c>
      <c r="C231" s="3">
        <v>157.96899999999999</v>
      </c>
      <c r="D231" s="3">
        <v>9.83</v>
      </c>
      <c r="E231" s="3">
        <v>2.7469999999999999</v>
      </c>
      <c r="F231" s="3">
        <v>1.835</v>
      </c>
      <c r="G231" s="3">
        <v>137.173</v>
      </c>
      <c r="H231" s="3">
        <v>765.69500000000005</v>
      </c>
      <c r="I231" s="3">
        <f>ROUND(IF(B231&lt;=Thresholds!$B$2,1-(B231/Thresholds!$B$2)*0.24,IF(B231&lt;=Thresholds!$D$2,0.75-((B231-Thresholds!$C$2)/(Thresholds!$D$2-Thresholds!$C$2))*0.249,IF(B231&lt;=Thresholds!$F$2,0.499-((B231-Thresholds!$E$2)/(Thresholds!$F$2-Thresholds!$E$2))*0.279,MAX(0.02,0.2-((B231-Thresholds!$G$2)/(Thresholds!$H$2-Thresholds!$G$2))*0.18)))),3)</f>
        <v>0.81899999999999995</v>
      </c>
      <c r="J231" s="3">
        <f>ROUND(IF(C231&lt;=Thresholds!$B$3,1-(C231/Thresholds!$B$3)*0.24,IF(C231&lt;=Thresholds!$D$3,0.75-((C231-Thresholds!$C$3)/(Thresholds!$D$3-Thresholds!$C$3))*0.249,IF(C231&lt;=Thresholds!$F$3,0.499-((C231-Thresholds!$E$3)/(Thresholds!$F$3-Thresholds!$E$3))*0.279,MAX(0.02,0.2-((C231-Thresholds!$G$3)/(Thresholds!$H$3-Thresholds!$G$3))*0.18)))),3)</f>
        <v>0.71699999999999997</v>
      </c>
      <c r="K231" s="3">
        <f>ROUND(IF(D231&lt;=Thresholds!$B$4,1-(D231/Thresholds!$B$4)*0.24,IF(D231&lt;=Thresholds!$D$4,0.75-((D231-Thresholds!$C$4)/(Thresholds!$D$4-Thresholds!$C$4))*0.249,IF(D231&lt;=Thresholds!$F$4,0.499-((D231-Thresholds!$E$4)/(Thresholds!$F$4-Thresholds!$E$4))*0.279,MAX(0.02,0.2-((D231-Thresholds!$G$4)/(Thresholds!$H$4-Thresholds!$G$4))*0.18)))),3)</f>
        <v>0.96399999999999997</v>
      </c>
      <c r="L231" s="3">
        <f>ROUND(IF(E231&lt;=Thresholds!$B$5,1-(E231/Thresholds!$B$5)*0.24,IF(E231&lt;=Thresholds!$D$5,0.75-((E231-Thresholds!$C$5)/(Thresholds!$D$5-Thresholds!$C$5))*0.249,IF(E231&lt;=Thresholds!$F$5,0.499-((E231-Thresholds!$E$5)/(Thresholds!$F$5-Thresholds!$E$5))*0.279,MAX(0.02,0.2-((E231-Thresholds!$G$5)/(Thresholds!$H$5-Thresholds!$G$5))*0.18)))),3)</f>
        <v>0.98699999999999999</v>
      </c>
      <c r="M231" s="3">
        <f>ROUND(IF(F231&lt;=Thresholds!$B$6,1-(F231/Thresholds!$B$6)*0.24,IF(F231&lt;=Thresholds!$D$6,0.75-((F231-Thresholds!$C$6)/(Thresholds!$D$6-Thresholds!$C$6))*0.249,IF(F231&lt;=Thresholds!$F$6,0.499-((F231-Thresholds!$E$6)/(Thresholds!$F$6-Thresholds!$E$6))*0.279,MAX(0.02,0.2-((F231-Thresholds!$G$6)/(Thresholds!$H$6-Thresholds!$G$6))*0.18)))),3)</f>
        <v>0.72399999999999998</v>
      </c>
      <c r="N231" s="3">
        <f>ROUND(IF(G231&lt;=Thresholds!$B$7,1-(G231/Thresholds!$B$7)*0.24,IF(G231&lt;=Thresholds!$D$7,0.75-((G231-Thresholds!$C$7)/(Thresholds!$D$7-Thresholds!$C$7))*0.249,IF(G231&lt;=Thresholds!$F$7,0.499-((G231-Thresholds!$E$7)/(Thresholds!$F$7-Thresholds!$E$7))*0.279,MAX(0.02,0.2-((G231-Thresholds!$G$7)/(Thresholds!$H$7-Thresholds!$G$7))*0.18)))),3)</f>
        <v>0.90600000000000003</v>
      </c>
      <c r="O231" s="3">
        <f>ROUND(IF(H231&lt;=Thresholds!$B$8,1-(H231/Thresholds!$B$8)*0.24,IF(H231&lt;=Thresholds!$D$8,0.75-((H231-Thresholds!$C$8)/(Thresholds!$D$8-Thresholds!$C$8))*0.249,IF(H231&lt;=Thresholds!$F$8,0.499-((H231-Thresholds!$E$8)/(Thresholds!$F$8-Thresholds!$E$8))*0.279,MAX(0.02,0.2-((H231-Thresholds!$G$8)/(Thresholds!$H$8-Thresholds!$G$8))*0.18)))),3)</f>
        <v>0.92600000000000005</v>
      </c>
      <c r="P231" s="3">
        <f t="shared" si="9"/>
        <v>0.71699999999999997</v>
      </c>
      <c r="Q231" t="str">
        <f t="shared" si="10"/>
        <v>Moderate</v>
      </c>
      <c r="R231" s="4">
        <f t="shared" si="11"/>
        <v>1</v>
      </c>
      <c r="S231" t="str">
        <f>IF(AND(F231&gt;=10,F231&lt;=35,P231&gt;0.5),"ERROR_C231H231_POOR_CAP","OK")</f>
        <v>OK</v>
      </c>
    </row>
    <row r="232" spans="1:19">
      <c r="A232" t="s">
        <v>249</v>
      </c>
      <c r="B232" s="3">
        <v>794.08500000000004</v>
      </c>
      <c r="C232" s="3">
        <v>16.609000000000002</v>
      </c>
      <c r="D232" s="3">
        <v>40.179000000000002</v>
      </c>
      <c r="E232" s="3">
        <v>17.91</v>
      </c>
      <c r="F232" s="3">
        <v>0.41599999999999998</v>
      </c>
      <c r="G232" s="3">
        <v>114.539</v>
      </c>
      <c r="H232" s="3">
        <v>1046.0239999999999</v>
      </c>
      <c r="I232" s="3">
        <f>ROUND(IF(B232&lt;=Thresholds!$B$2,1-(B232/Thresholds!$B$2)*0.24,IF(B232&lt;=Thresholds!$D$2,0.75-((B232-Thresholds!$C$2)/(Thresholds!$D$2-Thresholds!$C$2))*0.249,IF(B232&lt;=Thresholds!$F$2,0.499-((B232-Thresholds!$E$2)/(Thresholds!$F$2-Thresholds!$E$2))*0.279,MAX(0.02,0.2-((B232-Thresholds!$G$2)/(Thresholds!$H$2-Thresholds!$G$2))*0.18)))),3)</f>
        <v>0.47499999999999998</v>
      </c>
      <c r="J232" s="3">
        <f>ROUND(IF(C232&lt;=Thresholds!$B$3,1-(C232/Thresholds!$B$3)*0.24,IF(C232&lt;=Thresholds!$D$3,0.75-((C232-Thresholds!$C$3)/(Thresholds!$D$3-Thresholds!$C$3))*0.249,IF(C232&lt;=Thresholds!$F$3,0.499-((C232-Thresholds!$E$3)/(Thresholds!$F$3-Thresholds!$E$3))*0.279,MAX(0.02,0.2-((C232-Thresholds!$G$3)/(Thresholds!$H$3-Thresholds!$G$3))*0.18)))),3)</f>
        <v>0.96699999999999997</v>
      </c>
      <c r="K232" s="3">
        <f>ROUND(IF(D232&lt;=Thresholds!$B$4,1-(D232/Thresholds!$B$4)*0.24,IF(D232&lt;=Thresholds!$D$4,0.75-((D232-Thresholds!$C$4)/(Thresholds!$D$4-Thresholds!$C$4))*0.249,IF(D232&lt;=Thresholds!$F$4,0.499-((D232-Thresholds!$E$4)/(Thresholds!$F$4-Thresholds!$E$4))*0.279,MAX(0.02,0.2-((D232-Thresholds!$G$4)/(Thresholds!$H$4-Thresholds!$G$4))*0.18)))),3)</f>
        <v>0.85199999999999998</v>
      </c>
      <c r="L232" s="3">
        <f>ROUND(IF(E232&lt;=Thresholds!$B$5,1-(E232/Thresholds!$B$5)*0.24,IF(E232&lt;=Thresholds!$D$5,0.75-((E232-Thresholds!$C$5)/(Thresholds!$D$5-Thresholds!$C$5))*0.249,IF(E232&lt;=Thresholds!$F$5,0.499-((E232-Thresholds!$E$5)/(Thresholds!$F$5-Thresholds!$E$5))*0.279,MAX(0.02,0.2-((E232-Thresholds!$G$5)/(Thresholds!$H$5-Thresholds!$G$5))*0.18)))),3)</f>
        <v>0.91400000000000003</v>
      </c>
      <c r="M232" s="3">
        <f>ROUND(IF(F232&lt;=Thresholds!$B$6,1-(F232/Thresholds!$B$6)*0.24,IF(F232&lt;=Thresholds!$D$6,0.75-((F232-Thresholds!$C$6)/(Thresholds!$D$6-Thresholds!$C$6))*0.249,IF(F232&lt;=Thresholds!$F$6,0.499-((F232-Thresholds!$E$6)/(Thresholds!$F$6-Thresholds!$E$6))*0.279,MAX(0.02,0.2-((F232-Thresholds!$G$6)/(Thresholds!$H$6-Thresholds!$G$6))*0.18)))),3)</f>
        <v>0.9</v>
      </c>
      <c r="N232" s="3">
        <f>ROUND(IF(G232&lt;=Thresholds!$B$7,1-(G232/Thresholds!$B$7)*0.24,IF(G232&lt;=Thresholds!$D$7,0.75-((G232-Thresholds!$C$7)/(Thresholds!$D$7-Thresholds!$C$7))*0.249,IF(G232&lt;=Thresholds!$F$7,0.499-((G232-Thresholds!$E$7)/(Thresholds!$F$7-Thresholds!$E$7))*0.279,MAX(0.02,0.2-((G232-Thresholds!$G$7)/(Thresholds!$H$7-Thresholds!$G$7))*0.18)))),3)</f>
        <v>0.92100000000000004</v>
      </c>
      <c r="O232" s="3">
        <f>ROUND(IF(H232&lt;=Thresholds!$B$8,1-(H232/Thresholds!$B$8)*0.24,IF(H232&lt;=Thresholds!$D$8,0.75-((H232-Thresholds!$C$8)/(Thresholds!$D$8-Thresholds!$C$8))*0.249,IF(H232&lt;=Thresholds!$F$8,0.499-((H232-Thresholds!$E$8)/(Thresholds!$F$8-Thresholds!$E$8))*0.279,MAX(0.02,0.2-((H232-Thresholds!$G$8)/(Thresholds!$H$8-Thresholds!$G$8))*0.18)))),3)</f>
        <v>0.9</v>
      </c>
      <c r="P232" s="3">
        <f t="shared" si="9"/>
        <v>0.47499999999999998</v>
      </c>
      <c r="Q232" t="str">
        <f t="shared" si="10"/>
        <v>Poor</v>
      </c>
      <c r="R232" s="4">
        <f t="shared" si="11"/>
        <v>0</v>
      </c>
      <c r="S232" t="str">
        <f>IF(AND(F232&gt;=10,F232&lt;=35,P232&gt;0.5),"ERROR_C232H232_POOR_CAP","OK")</f>
        <v>OK</v>
      </c>
    </row>
    <row r="233" spans="1:19">
      <c r="A233" t="s">
        <v>250</v>
      </c>
      <c r="B233" s="3">
        <v>59.335999999999999</v>
      </c>
      <c r="C233" s="3">
        <v>1435.242</v>
      </c>
      <c r="D233" s="3">
        <v>26.76</v>
      </c>
      <c r="E233" s="3">
        <v>9.0950000000000006</v>
      </c>
      <c r="F233" s="3">
        <v>0.33600000000000002</v>
      </c>
      <c r="G233" s="3">
        <v>181.464</v>
      </c>
      <c r="H233" s="3">
        <v>275.25900000000001</v>
      </c>
      <c r="I233" s="3">
        <f>ROUND(IF(B233&lt;=Thresholds!$B$2,1-(B233/Thresholds!$B$2)*0.24,IF(B233&lt;=Thresholds!$D$2,0.75-((B233-Thresholds!$C$2)/(Thresholds!$D$2-Thresholds!$C$2))*0.249,IF(B233&lt;=Thresholds!$F$2,0.499-((B233-Thresholds!$E$2)/(Thresholds!$F$2-Thresholds!$E$2))*0.279,MAX(0.02,0.2-((B233-Thresholds!$G$2)/(Thresholds!$H$2-Thresholds!$G$2))*0.18)))),3)</f>
        <v>0.85799999999999998</v>
      </c>
      <c r="J233" s="3">
        <f>ROUND(IF(C233&lt;=Thresholds!$B$3,1-(C233/Thresholds!$B$3)*0.24,IF(C233&lt;=Thresholds!$D$3,0.75-((C233-Thresholds!$C$3)/(Thresholds!$D$3-Thresholds!$C$3))*0.249,IF(C233&lt;=Thresholds!$F$3,0.499-((C233-Thresholds!$E$3)/(Thresholds!$F$3-Thresholds!$E$3))*0.279,MAX(0.02,0.2-((C233-Thresholds!$G$3)/(Thresholds!$H$3-Thresholds!$G$3))*0.18)))),3)</f>
        <v>0.27800000000000002</v>
      </c>
      <c r="K233" s="3">
        <f>ROUND(IF(D233&lt;=Thresholds!$B$4,1-(D233/Thresholds!$B$4)*0.24,IF(D233&lt;=Thresholds!$D$4,0.75-((D233-Thresholds!$C$4)/(Thresholds!$D$4-Thresholds!$C$4))*0.249,IF(D233&lt;=Thresholds!$F$4,0.499-((D233-Thresholds!$E$4)/(Thresholds!$F$4-Thresholds!$E$4))*0.279,MAX(0.02,0.2-((D233-Thresholds!$G$4)/(Thresholds!$H$4-Thresholds!$G$4))*0.18)))),3)</f>
        <v>0.90100000000000002</v>
      </c>
      <c r="L233" s="3">
        <f>ROUND(IF(E233&lt;=Thresholds!$B$5,1-(E233/Thresholds!$B$5)*0.24,IF(E233&lt;=Thresholds!$D$5,0.75-((E233-Thresholds!$C$5)/(Thresholds!$D$5-Thresholds!$C$5))*0.249,IF(E233&lt;=Thresholds!$F$5,0.499-((E233-Thresholds!$E$5)/(Thresholds!$F$5-Thresholds!$E$5))*0.279,MAX(0.02,0.2-((E233-Thresholds!$G$5)/(Thresholds!$H$5-Thresholds!$G$5))*0.18)))),3)</f>
        <v>0.95599999999999996</v>
      </c>
      <c r="M233" s="3">
        <f>ROUND(IF(F233&lt;=Thresholds!$B$6,1-(F233/Thresholds!$B$6)*0.24,IF(F233&lt;=Thresholds!$D$6,0.75-((F233-Thresholds!$C$6)/(Thresholds!$D$6-Thresholds!$C$6))*0.249,IF(F233&lt;=Thresholds!$F$6,0.499-((F233-Thresholds!$E$6)/(Thresholds!$F$6-Thresholds!$E$6))*0.279,MAX(0.02,0.2-((F233-Thresholds!$G$6)/(Thresholds!$H$6-Thresholds!$G$6))*0.18)))),3)</f>
        <v>0.91900000000000004</v>
      </c>
      <c r="N233" s="3">
        <f>ROUND(IF(G233&lt;=Thresholds!$B$7,1-(G233/Thresholds!$B$7)*0.24,IF(G233&lt;=Thresholds!$D$7,0.75-((G233-Thresholds!$C$7)/(Thresholds!$D$7-Thresholds!$C$7))*0.249,IF(G233&lt;=Thresholds!$F$7,0.499-((G233-Thresholds!$E$7)/(Thresholds!$F$7-Thresholds!$E$7))*0.279,MAX(0.02,0.2-((G233-Thresholds!$G$7)/(Thresholds!$H$7-Thresholds!$G$7))*0.18)))),3)</f>
        <v>0.876</v>
      </c>
      <c r="O233" s="3">
        <f>ROUND(IF(H233&lt;=Thresholds!$B$8,1-(H233/Thresholds!$B$8)*0.24,IF(H233&lt;=Thresholds!$D$8,0.75-((H233-Thresholds!$C$8)/(Thresholds!$D$8-Thresholds!$C$8))*0.249,IF(H233&lt;=Thresholds!$F$8,0.499-((H233-Thresholds!$E$8)/(Thresholds!$F$8-Thresholds!$E$8))*0.279,MAX(0.02,0.2-((H233-Thresholds!$G$8)/(Thresholds!$H$8-Thresholds!$G$8))*0.18)))),3)</f>
        <v>0.97399999999999998</v>
      </c>
      <c r="P233" s="3">
        <f t="shared" si="9"/>
        <v>0.27800000000000002</v>
      </c>
      <c r="Q233" t="str">
        <f t="shared" si="10"/>
        <v>Poor</v>
      </c>
      <c r="R233" s="4">
        <f t="shared" si="11"/>
        <v>0</v>
      </c>
      <c r="S233" t="str">
        <f>IF(AND(F233&gt;=10,F233&lt;=35,P233&gt;0.5),"ERROR_C233H233_POOR_CAP","OK")</f>
        <v>OK</v>
      </c>
    </row>
    <row r="234" spans="1:19">
      <c r="A234" t="s">
        <v>251</v>
      </c>
      <c r="B234" s="3">
        <v>79.352999999999994</v>
      </c>
      <c r="C234" s="3">
        <v>47.167999999999999</v>
      </c>
      <c r="D234" s="3">
        <v>61.555999999999997</v>
      </c>
      <c r="E234" s="3">
        <v>36.743000000000002</v>
      </c>
      <c r="F234" s="3">
        <v>0.52100000000000002</v>
      </c>
      <c r="G234" s="3">
        <v>222.542</v>
      </c>
      <c r="H234" s="3">
        <v>1212.421</v>
      </c>
      <c r="I234" s="3">
        <f>ROUND(IF(B234&lt;=Thresholds!$B$2,1-(B234/Thresholds!$B$2)*0.24,IF(B234&lt;=Thresholds!$D$2,0.75-((B234-Thresholds!$C$2)/(Thresholds!$D$2-Thresholds!$C$2))*0.249,IF(B234&lt;=Thresholds!$F$2,0.499-((B234-Thresholds!$E$2)/(Thresholds!$F$2-Thresholds!$E$2))*0.279,MAX(0.02,0.2-((B234-Thresholds!$G$2)/(Thresholds!$H$2-Thresholds!$G$2))*0.18)))),3)</f>
        <v>0.81</v>
      </c>
      <c r="J234" s="3">
        <f>ROUND(IF(C234&lt;=Thresholds!$B$3,1-(C234/Thresholds!$B$3)*0.24,IF(C234&lt;=Thresholds!$D$3,0.75-((C234-Thresholds!$C$3)/(Thresholds!$D$3-Thresholds!$C$3))*0.249,IF(C234&lt;=Thresholds!$F$3,0.499-((C234-Thresholds!$E$3)/(Thresholds!$F$3-Thresholds!$E$3))*0.279,MAX(0.02,0.2-((C234-Thresholds!$G$3)/(Thresholds!$H$3-Thresholds!$G$3))*0.18)))),3)</f>
        <v>0.90600000000000003</v>
      </c>
      <c r="K234" s="3">
        <f>ROUND(IF(D234&lt;=Thresholds!$B$4,1-(D234/Thresholds!$B$4)*0.24,IF(D234&lt;=Thresholds!$D$4,0.75-((D234-Thresholds!$C$4)/(Thresholds!$D$4-Thresholds!$C$4))*0.249,IF(D234&lt;=Thresholds!$F$4,0.499-((D234-Thresholds!$E$4)/(Thresholds!$F$4-Thresholds!$E$4))*0.279,MAX(0.02,0.2-((D234-Thresholds!$G$4)/(Thresholds!$H$4-Thresholds!$G$4))*0.18)))),3)</f>
        <v>0.77300000000000002</v>
      </c>
      <c r="L234" s="3">
        <f>ROUND(IF(E234&lt;=Thresholds!$B$5,1-(E234/Thresholds!$B$5)*0.24,IF(E234&lt;=Thresholds!$D$5,0.75-((E234-Thresholds!$C$5)/(Thresholds!$D$5-Thresholds!$C$5))*0.249,IF(E234&lt;=Thresholds!$F$5,0.499-((E234-Thresholds!$E$5)/(Thresholds!$F$5-Thresholds!$E$5))*0.279,MAX(0.02,0.2-((E234-Thresholds!$G$5)/(Thresholds!$H$5-Thresholds!$G$5))*0.18)))),3)</f>
        <v>0.82399999999999995</v>
      </c>
      <c r="M234" s="3">
        <f>ROUND(IF(F234&lt;=Thresholds!$B$6,1-(F234/Thresholds!$B$6)*0.24,IF(F234&lt;=Thresholds!$D$6,0.75-((F234-Thresholds!$C$6)/(Thresholds!$D$6-Thresholds!$C$6))*0.249,IF(F234&lt;=Thresholds!$F$6,0.499-((F234-Thresholds!$E$6)/(Thresholds!$F$6-Thresholds!$E$6))*0.279,MAX(0.02,0.2-((F234-Thresholds!$G$6)/(Thresholds!$H$6-Thresholds!$G$6))*0.18)))),3)</f>
        <v>0.875</v>
      </c>
      <c r="N234" s="3">
        <f>ROUND(IF(G234&lt;=Thresholds!$B$7,1-(G234/Thresholds!$B$7)*0.24,IF(G234&lt;=Thresholds!$D$7,0.75-((G234-Thresholds!$C$7)/(Thresholds!$D$7-Thresholds!$C$7))*0.249,IF(G234&lt;=Thresholds!$F$7,0.499-((G234-Thresholds!$E$7)/(Thresholds!$F$7-Thresholds!$E$7))*0.279,MAX(0.02,0.2-((G234-Thresholds!$G$7)/(Thresholds!$H$7-Thresholds!$G$7))*0.18)))),3)</f>
        <v>0.84699999999999998</v>
      </c>
      <c r="O234" s="3">
        <f>ROUND(IF(H234&lt;=Thresholds!$B$8,1-(H234/Thresholds!$B$8)*0.24,IF(H234&lt;=Thresholds!$D$8,0.75-((H234-Thresholds!$C$8)/(Thresholds!$D$8-Thresholds!$C$8))*0.249,IF(H234&lt;=Thresholds!$F$8,0.499-((H234-Thresholds!$E$8)/(Thresholds!$F$8-Thresholds!$E$8))*0.279,MAX(0.02,0.2-((H234-Thresholds!$G$8)/(Thresholds!$H$8-Thresholds!$G$8))*0.18)))),3)</f>
        <v>0.88400000000000001</v>
      </c>
      <c r="P234" s="3">
        <f t="shared" si="9"/>
        <v>0.77300000000000002</v>
      </c>
      <c r="Q234" t="str">
        <f t="shared" si="10"/>
        <v>Healthy</v>
      </c>
      <c r="R234" s="4">
        <f t="shared" si="11"/>
        <v>1</v>
      </c>
      <c r="S234" t="str">
        <f>IF(AND(F234&gt;=10,F234&lt;=35,P234&gt;0.5),"ERROR_C234H234_POOR_CAP","OK")</f>
        <v>OK</v>
      </c>
    </row>
    <row r="235" spans="1:19">
      <c r="A235" t="s">
        <v>252</v>
      </c>
      <c r="B235" s="3">
        <v>33.942999999999998</v>
      </c>
      <c r="C235" s="3">
        <v>348.51799999999997</v>
      </c>
      <c r="D235" s="3">
        <v>23.763999999999999</v>
      </c>
      <c r="E235" s="3">
        <v>31.959</v>
      </c>
      <c r="F235" s="3">
        <v>0.81399999999999995</v>
      </c>
      <c r="G235" s="3">
        <v>127.07299999999999</v>
      </c>
      <c r="H235" s="3">
        <v>919.99900000000002</v>
      </c>
      <c r="I235" s="3">
        <f>ROUND(IF(B235&lt;=Thresholds!$B$2,1-(B235/Thresholds!$B$2)*0.24,IF(B235&lt;=Thresholds!$D$2,0.75-((B235-Thresholds!$C$2)/(Thresholds!$D$2-Thresholds!$C$2))*0.249,IF(B235&lt;=Thresholds!$F$2,0.499-((B235-Thresholds!$E$2)/(Thresholds!$F$2-Thresholds!$E$2))*0.279,MAX(0.02,0.2-((B235-Thresholds!$G$2)/(Thresholds!$H$2-Thresholds!$G$2))*0.18)))),3)</f>
        <v>0.91900000000000004</v>
      </c>
      <c r="J235" s="3">
        <f>ROUND(IF(C235&lt;=Thresholds!$B$3,1-(C235/Thresholds!$B$3)*0.24,IF(C235&lt;=Thresholds!$D$3,0.75-((C235-Thresholds!$C$3)/(Thresholds!$D$3-Thresholds!$C$3))*0.249,IF(C235&lt;=Thresholds!$F$3,0.499-((C235-Thresholds!$E$3)/(Thresholds!$F$3-Thresholds!$E$3))*0.279,MAX(0.02,0.2-((C235-Thresholds!$G$3)/(Thresholds!$H$3-Thresholds!$G$3))*0.18)))),3)</f>
        <v>0.54700000000000004</v>
      </c>
      <c r="K235" s="3">
        <f>ROUND(IF(D235&lt;=Thresholds!$B$4,1-(D235/Thresholds!$B$4)*0.24,IF(D235&lt;=Thresholds!$D$4,0.75-((D235-Thresholds!$C$4)/(Thresholds!$D$4-Thresholds!$C$4))*0.249,IF(D235&lt;=Thresholds!$F$4,0.499-((D235-Thresholds!$E$4)/(Thresholds!$F$4-Thresholds!$E$4))*0.279,MAX(0.02,0.2-((D235-Thresholds!$G$4)/(Thresholds!$H$4-Thresholds!$G$4))*0.18)))),3)</f>
        <v>0.91200000000000003</v>
      </c>
      <c r="L235" s="3">
        <f>ROUND(IF(E235&lt;=Thresholds!$B$5,1-(E235/Thresholds!$B$5)*0.24,IF(E235&lt;=Thresholds!$D$5,0.75-((E235-Thresholds!$C$5)/(Thresholds!$D$5-Thresholds!$C$5))*0.249,IF(E235&lt;=Thresholds!$F$5,0.499-((E235-Thresholds!$E$5)/(Thresholds!$F$5-Thresholds!$E$5))*0.279,MAX(0.02,0.2-((E235-Thresholds!$G$5)/(Thresholds!$H$5-Thresholds!$G$5))*0.18)))),3)</f>
        <v>0.84699999999999998</v>
      </c>
      <c r="M235" s="3">
        <f>ROUND(IF(F235&lt;=Thresholds!$B$6,1-(F235/Thresholds!$B$6)*0.24,IF(F235&lt;=Thresholds!$D$6,0.75-((F235-Thresholds!$C$6)/(Thresholds!$D$6-Thresholds!$C$6))*0.249,IF(F235&lt;=Thresholds!$F$6,0.499-((F235-Thresholds!$E$6)/(Thresholds!$F$6-Thresholds!$E$6))*0.279,MAX(0.02,0.2-((F235-Thresholds!$G$6)/(Thresholds!$H$6-Thresholds!$G$6))*0.18)))),3)</f>
        <v>0.80500000000000005</v>
      </c>
      <c r="N235" s="3">
        <f>ROUND(IF(G235&lt;=Thresholds!$B$7,1-(G235/Thresholds!$B$7)*0.24,IF(G235&lt;=Thresholds!$D$7,0.75-((G235-Thresholds!$C$7)/(Thresholds!$D$7-Thresholds!$C$7))*0.249,IF(G235&lt;=Thresholds!$F$7,0.499-((G235-Thresholds!$E$7)/(Thresholds!$F$7-Thresholds!$E$7))*0.279,MAX(0.02,0.2-((G235-Thresholds!$G$7)/(Thresholds!$H$7-Thresholds!$G$7))*0.18)))),3)</f>
        <v>0.91300000000000003</v>
      </c>
      <c r="O235" s="3">
        <f>ROUND(IF(H235&lt;=Thresholds!$B$8,1-(H235/Thresholds!$B$8)*0.24,IF(H235&lt;=Thresholds!$D$8,0.75-((H235-Thresholds!$C$8)/(Thresholds!$D$8-Thresholds!$C$8))*0.249,IF(H235&lt;=Thresholds!$F$8,0.499-((H235-Thresholds!$E$8)/(Thresholds!$F$8-Thresholds!$E$8))*0.279,MAX(0.02,0.2-((H235-Thresholds!$G$8)/(Thresholds!$H$8-Thresholds!$G$8))*0.18)))),3)</f>
        <v>0.91200000000000003</v>
      </c>
      <c r="P235" s="3">
        <f t="shared" si="9"/>
        <v>0.54700000000000004</v>
      </c>
      <c r="Q235" t="str">
        <f t="shared" si="10"/>
        <v>Moderate</v>
      </c>
      <c r="R235" s="4">
        <f t="shared" si="11"/>
        <v>1</v>
      </c>
      <c r="S235" t="str">
        <f>IF(AND(F235&gt;=10,F235&lt;=35,P235&gt;0.5),"ERROR_C235H235_POOR_CAP","OK")</f>
        <v>OK</v>
      </c>
    </row>
    <row r="236" spans="1:19">
      <c r="A236" t="s">
        <v>253</v>
      </c>
      <c r="B236" s="3">
        <v>17.931999999999999</v>
      </c>
      <c r="C236" s="3">
        <v>42.555999999999997</v>
      </c>
      <c r="D236" s="3">
        <v>61.744</v>
      </c>
      <c r="E236" s="3">
        <v>12.04</v>
      </c>
      <c r="F236" s="3">
        <v>17.286000000000001</v>
      </c>
      <c r="G236" s="3">
        <v>338.221</v>
      </c>
      <c r="H236" s="3">
        <v>2425.7220000000002</v>
      </c>
      <c r="I236" s="3">
        <f>ROUND(IF(B236&lt;=Thresholds!$B$2,1-(B236/Thresholds!$B$2)*0.24,IF(B236&lt;=Thresholds!$D$2,0.75-((B236-Thresholds!$C$2)/(Thresholds!$D$2-Thresholds!$C$2))*0.249,IF(B236&lt;=Thresholds!$F$2,0.499-((B236-Thresholds!$E$2)/(Thresholds!$F$2-Thresholds!$E$2))*0.279,MAX(0.02,0.2-((B236-Thresholds!$G$2)/(Thresholds!$H$2-Thresholds!$G$2))*0.18)))),3)</f>
        <v>0.95699999999999996</v>
      </c>
      <c r="J236" s="3">
        <f>ROUND(IF(C236&lt;=Thresholds!$B$3,1-(C236/Thresholds!$B$3)*0.24,IF(C236&lt;=Thresholds!$D$3,0.75-((C236-Thresholds!$C$3)/(Thresholds!$D$3-Thresholds!$C$3))*0.249,IF(C236&lt;=Thresholds!$F$3,0.499-((C236-Thresholds!$E$3)/(Thresholds!$F$3-Thresholds!$E$3))*0.279,MAX(0.02,0.2-((C236-Thresholds!$G$3)/(Thresholds!$H$3-Thresholds!$G$3))*0.18)))),3)</f>
        <v>0.91500000000000004</v>
      </c>
      <c r="K236" s="3">
        <f>ROUND(IF(D236&lt;=Thresholds!$B$4,1-(D236/Thresholds!$B$4)*0.24,IF(D236&lt;=Thresholds!$D$4,0.75-((D236-Thresholds!$C$4)/(Thresholds!$D$4-Thresholds!$C$4))*0.249,IF(D236&lt;=Thresholds!$F$4,0.499-((D236-Thresholds!$E$4)/(Thresholds!$F$4-Thresholds!$E$4))*0.279,MAX(0.02,0.2-((D236-Thresholds!$G$4)/(Thresholds!$H$4-Thresholds!$G$4))*0.18)))),3)</f>
        <v>0.77200000000000002</v>
      </c>
      <c r="L236" s="3">
        <f>ROUND(IF(E236&lt;=Thresholds!$B$5,1-(E236/Thresholds!$B$5)*0.24,IF(E236&lt;=Thresholds!$D$5,0.75-((E236-Thresholds!$C$5)/(Thresholds!$D$5-Thresholds!$C$5))*0.249,IF(E236&lt;=Thresholds!$F$5,0.499-((E236-Thresholds!$E$5)/(Thresholds!$F$5-Thresholds!$E$5))*0.279,MAX(0.02,0.2-((E236-Thresholds!$G$5)/(Thresholds!$H$5-Thresholds!$G$5))*0.18)))),3)</f>
        <v>0.94199999999999995</v>
      </c>
      <c r="M236" s="3">
        <f>ROUND(IF(F236&lt;=Thresholds!$B$6,1-(F236/Thresholds!$B$6)*0.24,IF(F236&lt;=Thresholds!$D$6,0.75-((F236-Thresholds!$C$6)/(Thresholds!$D$6-Thresholds!$C$6))*0.249,IF(F236&lt;=Thresholds!$F$6,0.499-((F236-Thresholds!$E$6)/(Thresholds!$F$6-Thresholds!$E$6))*0.279,MAX(0.02,0.2-((F236-Thresholds!$G$6)/(Thresholds!$H$6-Thresholds!$G$6))*0.18)))),3)</f>
        <v>0.41799999999999998</v>
      </c>
      <c r="N236" s="3">
        <f>ROUND(IF(G236&lt;=Thresholds!$B$7,1-(G236/Thresholds!$B$7)*0.24,IF(G236&lt;=Thresholds!$D$7,0.75-((G236-Thresholds!$C$7)/(Thresholds!$D$7-Thresholds!$C$7))*0.249,IF(G236&lt;=Thresholds!$F$7,0.499-((G236-Thresholds!$E$7)/(Thresholds!$F$7-Thresholds!$E$7))*0.279,MAX(0.02,0.2-((G236-Thresholds!$G$7)/(Thresholds!$H$7-Thresholds!$G$7))*0.18)))),3)</f>
        <v>0.76800000000000002</v>
      </c>
      <c r="O236" s="3">
        <f>ROUND(IF(H236&lt;=Thresholds!$B$8,1-(H236/Thresholds!$B$8)*0.24,IF(H236&lt;=Thresholds!$D$8,0.75-((H236-Thresholds!$C$8)/(Thresholds!$D$8-Thresholds!$C$8))*0.249,IF(H236&lt;=Thresholds!$F$8,0.499-((H236-Thresholds!$E$8)/(Thresholds!$F$8-Thresholds!$E$8))*0.279,MAX(0.02,0.2-((H236-Thresholds!$G$8)/(Thresholds!$H$8-Thresholds!$G$8))*0.18)))),3)</f>
        <v>0.76700000000000002</v>
      </c>
      <c r="P236" s="3">
        <f t="shared" si="9"/>
        <v>0.41799999999999998</v>
      </c>
      <c r="Q236" t="str">
        <f t="shared" si="10"/>
        <v>Poor</v>
      </c>
      <c r="R236" s="4">
        <f t="shared" si="11"/>
        <v>0</v>
      </c>
      <c r="S236" t="str">
        <f>IF(AND(F236&gt;=10,F236&lt;=35,P236&gt;0.5),"ERROR_C236H236_POOR_CAP","OK")</f>
        <v>OK</v>
      </c>
    </row>
    <row r="237" spans="1:19">
      <c r="A237" t="s">
        <v>254</v>
      </c>
      <c r="B237" s="3">
        <v>96.936999999999998</v>
      </c>
      <c r="C237" s="3">
        <v>95.144999999999996</v>
      </c>
      <c r="D237" s="3">
        <v>23.373000000000001</v>
      </c>
      <c r="E237" s="3">
        <v>240.76</v>
      </c>
      <c r="F237" s="3">
        <v>0.79700000000000004</v>
      </c>
      <c r="G237" s="3">
        <v>138.86799999999999</v>
      </c>
      <c r="H237" s="3">
        <v>2338.6590000000001</v>
      </c>
      <c r="I237" s="3">
        <f>ROUND(IF(B237&lt;=Thresholds!$B$2,1-(B237/Thresholds!$B$2)*0.24,IF(B237&lt;=Thresholds!$D$2,0.75-((B237-Thresholds!$C$2)/(Thresholds!$D$2-Thresholds!$C$2))*0.249,IF(B237&lt;=Thresholds!$F$2,0.499-((B237-Thresholds!$E$2)/(Thresholds!$F$2-Thresholds!$E$2))*0.279,MAX(0.02,0.2-((B237-Thresholds!$G$2)/(Thresholds!$H$2-Thresholds!$G$2))*0.18)))),3)</f>
        <v>0.76700000000000002</v>
      </c>
      <c r="J237" s="3">
        <f>ROUND(IF(C237&lt;=Thresholds!$B$3,1-(C237/Thresholds!$B$3)*0.24,IF(C237&lt;=Thresholds!$D$3,0.75-((C237-Thresholds!$C$3)/(Thresholds!$D$3-Thresholds!$C$3))*0.249,IF(C237&lt;=Thresholds!$F$3,0.499-((C237-Thresholds!$E$3)/(Thresholds!$F$3-Thresholds!$E$3))*0.279,MAX(0.02,0.2-((C237-Thresholds!$G$3)/(Thresholds!$H$3-Thresholds!$G$3))*0.18)))),3)</f>
        <v>0.81</v>
      </c>
      <c r="K237" s="3">
        <f>ROUND(IF(D237&lt;=Thresholds!$B$4,1-(D237/Thresholds!$B$4)*0.24,IF(D237&lt;=Thresholds!$D$4,0.75-((D237-Thresholds!$C$4)/(Thresholds!$D$4-Thresholds!$C$4))*0.249,IF(D237&lt;=Thresholds!$F$4,0.499-((D237-Thresholds!$E$4)/(Thresholds!$F$4-Thresholds!$E$4))*0.279,MAX(0.02,0.2-((D237-Thresholds!$G$4)/(Thresholds!$H$4-Thresholds!$G$4))*0.18)))),3)</f>
        <v>0.91400000000000003</v>
      </c>
      <c r="L237" s="3">
        <f>ROUND(IF(E237&lt;=Thresholds!$B$5,1-(E237/Thresholds!$B$5)*0.24,IF(E237&lt;=Thresholds!$D$5,0.75-((E237-Thresholds!$C$5)/(Thresholds!$D$5-Thresholds!$C$5))*0.249,IF(E237&lt;=Thresholds!$F$5,0.499-((E237-Thresholds!$E$5)/(Thresholds!$F$5-Thresholds!$E$5))*0.279,MAX(0.02,0.2-((E237-Thresholds!$G$5)/(Thresholds!$H$5-Thresholds!$G$5))*0.18)))),3)</f>
        <v>0.23599999999999999</v>
      </c>
      <c r="M237" s="3">
        <f>ROUND(IF(F237&lt;=Thresholds!$B$6,1-(F237/Thresholds!$B$6)*0.24,IF(F237&lt;=Thresholds!$D$6,0.75-((F237-Thresholds!$C$6)/(Thresholds!$D$6-Thresholds!$C$6))*0.249,IF(F237&lt;=Thresholds!$F$6,0.499-((F237-Thresholds!$E$6)/(Thresholds!$F$6-Thresholds!$E$6))*0.279,MAX(0.02,0.2-((F237-Thresholds!$G$6)/(Thresholds!$H$6-Thresholds!$G$6))*0.18)))),3)</f>
        <v>0.80900000000000005</v>
      </c>
      <c r="N237" s="3">
        <f>ROUND(IF(G237&lt;=Thresholds!$B$7,1-(G237/Thresholds!$B$7)*0.24,IF(G237&lt;=Thresholds!$D$7,0.75-((G237-Thresholds!$C$7)/(Thresholds!$D$7-Thresholds!$C$7))*0.249,IF(G237&lt;=Thresholds!$F$7,0.499-((G237-Thresholds!$E$7)/(Thresholds!$F$7-Thresholds!$E$7))*0.279,MAX(0.02,0.2-((G237-Thresholds!$G$7)/(Thresholds!$H$7-Thresholds!$G$7))*0.18)))),3)</f>
        <v>0.90500000000000003</v>
      </c>
      <c r="O237" s="3">
        <f>ROUND(IF(H237&lt;=Thresholds!$B$8,1-(H237/Thresholds!$B$8)*0.24,IF(H237&lt;=Thresholds!$D$8,0.75-((H237-Thresholds!$C$8)/(Thresholds!$D$8-Thresholds!$C$8))*0.249,IF(H237&lt;=Thresholds!$F$8,0.499-((H237-Thresholds!$E$8)/(Thresholds!$F$8-Thresholds!$E$8))*0.279,MAX(0.02,0.2-((H237-Thresholds!$G$8)/(Thresholds!$H$8-Thresholds!$G$8))*0.18)))),3)</f>
        <v>0.77500000000000002</v>
      </c>
      <c r="P237" s="3">
        <f t="shared" si="9"/>
        <v>0.23599999999999999</v>
      </c>
      <c r="Q237" t="str">
        <f t="shared" si="10"/>
        <v>Poor</v>
      </c>
      <c r="R237" s="4">
        <f t="shared" si="11"/>
        <v>0</v>
      </c>
      <c r="S237" t="str">
        <f>IF(AND(F237&gt;=10,F237&lt;=35,P237&gt;0.5),"ERROR_C237H237_POOR_CAP","OK")</f>
        <v>OK</v>
      </c>
    </row>
    <row r="238" spans="1:19">
      <c r="A238" t="s">
        <v>255</v>
      </c>
      <c r="B238" s="3">
        <v>69.763000000000005</v>
      </c>
      <c r="C238" s="3">
        <v>68.710999999999999</v>
      </c>
      <c r="D238" s="3">
        <v>62.097999999999999</v>
      </c>
      <c r="E238" s="3">
        <v>24.427</v>
      </c>
      <c r="F238" s="3">
        <v>0.72299999999999998</v>
      </c>
      <c r="G238" s="3">
        <v>163.286</v>
      </c>
      <c r="H238" s="3">
        <v>816.91200000000003</v>
      </c>
      <c r="I238" s="3">
        <f>ROUND(IF(B238&lt;=Thresholds!$B$2,1-(B238/Thresholds!$B$2)*0.24,IF(B238&lt;=Thresholds!$D$2,0.75-((B238-Thresholds!$C$2)/(Thresholds!$D$2-Thresholds!$C$2))*0.249,IF(B238&lt;=Thresholds!$F$2,0.499-((B238-Thresholds!$E$2)/(Thresholds!$F$2-Thresholds!$E$2))*0.279,MAX(0.02,0.2-((B238-Thresholds!$G$2)/(Thresholds!$H$2-Thresholds!$G$2))*0.18)))),3)</f>
        <v>0.83299999999999996</v>
      </c>
      <c r="J238" s="3">
        <f>ROUND(IF(C238&lt;=Thresholds!$B$3,1-(C238/Thresholds!$B$3)*0.24,IF(C238&lt;=Thresholds!$D$3,0.75-((C238-Thresholds!$C$3)/(Thresholds!$D$3-Thresholds!$C$3))*0.249,IF(C238&lt;=Thresholds!$F$3,0.499-((C238-Thresholds!$E$3)/(Thresholds!$F$3-Thresholds!$E$3))*0.279,MAX(0.02,0.2-((C238-Thresholds!$G$3)/(Thresholds!$H$3-Thresholds!$G$3))*0.18)))),3)</f>
        <v>0.86299999999999999</v>
      </c>
      <c r="K238" s="3">
        <f>ROUND(IF(D238&lt;=Thresholds!$B$4,1-(D238/Thresholds!$B$4)*0.24,IF(D238&lt;=Thresholds!$D$4,0.75-((D238-Thresholds!$C$4)/(Thresholds!$D$4-Thresholds!$C$4))*0.249,IF(D238&lt;=Thresholds!$F$4,0.499-((D238-Thresholds!$E$4)/(Thresholds!$F$4-Thresholds!$E$4))*0.279,MAX(0.02,0.2-((D238-Thresholds!$G$4)/(Thresholds!$H$4-Thresholds!$G$4))*0.18)))),3)</f>
        <v>0.77100000000000002</v>
      </c>
      <c r="L238" s="3">
        <f>ROUND(IF(E238&lt;=Thresholds!$B$5,1-(E238/Thresholds!$B$5)*0.24,IF(E238&lt;=Thresholds!$D$5,0.75-((E238-Thresholds!$C$5)/(Thresholds!$D$5-Thresholds!$C$5))*0.249,IF(E238&lt;=Thresholds!$F$5,0.499-((E238-Thresholds!$E$5)/(Thresholds!$F$5-Thresholds!$E$5))*0.279,MAX(0.02,0.2-((E238-Thresholds!$G$5)/(Thresholds!$H$5-Thresholds!$G$5))*0.18)))),3)</f>
        <v>0.88300000000000001</v>
      </c>
      <c r="M238" s="3">
        <f>ROUND(IF(F238&lt;=Thresholds!$B$6,1-(F238/Thresholds!$B$6)*0.24,IF(F238&lt;=Thresholds!$D$6,0.75-((F238-Thresholds!$C$6)/(Thresholds!$D$6-Thresholds!$C$6))*0.249,IF(F238&lt;=Thresholds!$F$6,0.499-((F238-Thresholds!$E$6)/(Thresholds!$F$6-Thresholds!$E$6))*0.279,MAX(0.02,0.2-((F238-Thresholds!$G$6)/(Thresholds!$H$6-Thresholds!$G$6))*0.18)))),3)</f>
        <v>0.82599999999999996</v>
      </c>
      <c r="N238" s="3">
        <f>ROUND(IF(G238&lt;=Thresholds!$B$7,1-(G238/Thresholds!$B$7)*0.24,IF(G238&lt;=Thresholds!$D$7,0.75-((G238-Thresholds!$C$7)/(Thresholds!$D$7-Thresholds!$C$7))*0.249,IF(G238&lt;=Thresholds!$F$7,0.499-((G238-Thresholds!$E$7)/(Thresholds!$F$7-Thresholds!$E$7))*0.279,MAX(0.02,0.2-((G238-Thresholds!$G$7)/(Thresholds!$H$7-Thresholds!$G$7))*0.18)))),3)</f>
        <v>0.88800000000000001</v>
      </c>
      <c r="O238" s="3">
        <f>ROUND(IF(H238&lt;=Thresholds!$B$8,1-(H238/Thresholds!$B$8)*0.24,IF(H238&lt;=Thresholds!$D$8,0.75-((H238-Thresholds!$C$8)/(Thresholds!$D$8-Thresholds!$C$8))*0.249,IF(H238&lt;=Thresholds!$F$8,0.499-((H238-Thresholds!$E$8)/(Thresholds!$F$8-Thresholds!$E$8))*0.279,MAX(0.02,0.2-((H238-Thresholds!$G$8)/(Thresholds!$H$8-Thresholds!$G$8))*0.18)))),3)</f>
        <v>0.92200000000000004</v>
      </c>
      <c r="P238" s="3">
        <f t="shared" si="9"/>
        <v>0.77100000000000002</v>
      </c>
      <c r="Q238" t="str">
        <f t="shared" si="10"/>
        <v>Healthy</v>
      </c>
      <c r="R238" s="4">
        <f t="shared" si="11"/>
        <v>1</v>
      </c>
      <c r="S238" t="str">
        <f>IF(AND(F238&gt;=10,F238&lt;=35,P238&gt;0.5),"ERROR_C238H238_POOR_CAP","OK")</f>
        <v>OK</v>
      </c>
    </row>
    <row r="239" spans="1:19">
      <c r="A239" t="s">
        <v>256</v>
      </c>
      <c r="B239" s="3">
        <v>11.57</v>
      </c>
      <c r="C239" s="3">
        <v>102.648</v>
      </c>
      <c r="D239" s="3">
        <v>52.344000000000001</v>
      </c>
      <c r="E239" s="3">
        <v>34.466000000000001</v>
      </c>
      <c r="F239" s="3">
        <v>0.182</v>
      </c>
      <c r="G239" s="3">
        <v>384.75700000000001</v>
      </c>
      <c r="H239" s="3">
        <v>725.11900000000003</v>
      </c>
      <c r="I239" s="3">
        <f>ROUND(IF(B239&lt;=Thresholds!$B$2,1-(B239/Thresholds!$B$2)*0.24,IF(B239&lt;=Thresholds!$D$2,0.75-((B239-Thresholds!$C$2)/(Thresholds!$D$2-Thresholds!$C$2))*0.249,IF(B239&lt;=Thresholds!$F$2,0.499-((B239-Thresholds!$E$2)/(Thresholds!$F$2-Thresholds!$E$2))*0.279,MAX(0.02,0.2-((B239-Thresholds!$G$2)/(Thresholds!$H$2-Thresholds!$G$2))*0.18)))),3)</f>
        <v>0.97199999999999998</v>
      </c>
      <c r="J239" s="3">
        <f>ROUND(IF(C239&lt;=Thresholds!$B$3,1-(C239/Thresholds!$B$3)*0.24,IF(C239&lt;=Thresholds!$D$3,0.75-((C239-Thresholds!$C$3)/(Thresholds!$D$3-Thresholds!$C$3))*0.249,IF(C239&lt;=Thresholds!$F$3,0.499-((C239-Thresholds!$E$3)/(Thresholds!$F$3-Thresholds!$E$3))*0.279,MAX(0.02,0.2-((C239-Thresholds!$G$3)/(Thresholds!$H$3-Thresholds!$G$3))*0.18)))),3)</f>
        <v>0.79500000000000004</v>
      </c>
      <c r="K239" s="3">
        <f>ROUND(IF(D239&lt;=Thresholds!$B$4,1-(D239/Thresholds!$B$4)*0.24,IF(D239&lt;=Thresholds!$D$4,0.75-((D239-Thresholds!$C$4)/(Thresholds!$D$4-Thresholds!$C$4))*0.249,IF(D239&lt;=Thresholds!$F$4,0.499-((D239-Thresholds!$E$4)/(Thresholds!$F$4-Thresholds!$E$4))*0.279,MAX(0.02,0.2-((D239-Thresholds!$G$4)/(Thresholds!$H$4-Thresholds!$G$4))*0.18)))),3)</f>
        <v>0.80700000000000005</v>
      </c>
      <c r="L239" s="3">
        <f>ROUND(IF(E239&lt;=Thresholds!$B$5,1-(E239/Thresholds!$B$5)*0.24,IF(E239&lt;=Thresholds!$D$5,0.75-((E239-Thresholds!$C$5)/(Thresholds!$D$5-Thresholds!$C$5))*0.249,IF(E239&lt;=Thresholds!$F$5,0.499-((E239-Thresholds!$E$5)/(Thresholds!$F$5-Thresholds!$E$5))*0.279,MAX(0.02,0.2-((E239-Thresholds!$G$5)/(Thresholds!$H$5-Thresholds!$G$5))*0.18)))),3)</f>
        <v>0.83499999999999996</v>
      </c>
      <c r="M239" s="3">
        <f>ROUND(IF(F239&lt;=Thresholds!$B$6,1-(F239/Thresholds!$B$6)*0.24,IF(F239&lt;=Thresholds!$D$6,0.75-((F239-Thresholds!$C$6)/(Thresholds!$D$6-Thresholds!$C$6))*0.249,IF(F239&lt;=Thresholds!$F$6,0.499-((F239-Thresholds!$E$6)/(Thresholds!$F$6-Thresholds!$E$6))*0.279,MAX(0.02,0.2-((F239-Thresholds!$G$6)/(Thresholds!$H$6-Thresholds!$G$6))*0.18)))),3)</f>
        <v>0.95599999999999996</v>
      </c>
      <c r="N239" s="3">
        <f>ROUND(IF(G239&lt;=Thresholds!$B$7,1-(G239/Thresholds!$B$7)*0.24,IF(G239&lt;=Thresholds!$D$7,0.75-((G239-Thresholds!$C$7)/(Thresholds!$D$7-Thresholds!$C$7))*0.249,IF(G239&lt;=Thresholds!$F$7,0.499-((G239-Thresholds!$E$7)/(Thresholds!$F$7-Thresholds!$E$7))*0.279,MAX(0.02,0.2-((G239-Thresholds!$G$7)/(Thresholds!$H$7-Thresholds!$G$7))*0.18)))),3)</f>
        <v>0.71199999999999997</v>
      </c>
      <c r="O239" s="3">
        <f>ROUND(IF(H239&lt;=Thresholds!$B$8,1-(H239/Thresholds!$B$8)*0.24,IF(H239&lt;=Thresholds!$D$8,0.75-((H239-Thresholds!$C$8)/(Thresholds!$D$8-Thresholds!$C$8))*0.249,IF(H239&lt;=Thresholds!$F$8,0.499-((H239-Thresholds!$E$8)/(Thresholds!$F$8-Thresholds!$E$8))*0.279,MAX(0.02,0.2-((H239-Thresholds!$G$8)/(Thresholds!$H$8-Thresholds!$G$8))*0.18)))),3)</f>
        <v>0.93</v>
      </c>
      <c r="P239" s="3">
        <f t="shared" si="9"/>
        <v>0.71199999999999997</v>
      </c>
      <c r="Q239" t="str">
        <f t="shared" si="10"/>
        <v>Moderate</v>
      </c>
      <c r="R239" s="4">
        <f t="shared" si="11"/>
        <v>1</v>
      </c>
      <c r="S239" t="str">
        <f>IF(AND(F239&gt;=10,F239&lt;=35,P239&gt;0.5),"ERROR_C239H239_POOR_CAP","OK")</f>
        <v>OK</v>
      </c>
    </row>
    <row r="240" spans="1:19">
      <c r="A240" t="s">
        <v>257</v>
      </c>
      <c r="B240" s="3">
        <v>12.026999999999999</v>
      </c>
      <c r="C240" s="3">
        <v>118.94</v>
      </c>
      <c r="D240" s="3">
        <v>32.843000000000004</v>
      </c>
      <c r="E240" s="3">
        <v>154.821</v>
      </c>
      <c r="F240" s="3">
        <v>0.53100000000000003</v>
      </c>
      <c r="G240" s="3">
        <v>323.52999999999997</v>
      </c>
      <c r="H240" s="3">
        <v>1767.809</v>
      </c>
      <c r="I240" s="3">
        <f>ROUND(IF(B240&lt;=Thresholds!$B$2,1-(B240/Thresholds!$B$2)*0.24,IF(B240&lt;=Thresholds!$D$2,0.75-((B240-Thresholds!$C$2)/(Thresholds!$D$2-Thresholds!$C$2))*0.249,IF(B240&lt;=Thresholds!$F$2,0.499-((B240-Thresholds!$E$2)/(Thresholds!$F$2-Thresholds!$E$2))*0.279,MAX(0.02,0.2-((B240-Thresholds!$G$2)/(Thresholds!$H$2-Thresholds!$G$2))*0.18)))),3)</f>
        <v>0.97099999999999997</v>
      </c>
      <c r="J240" s="3">
        <f>ROUND(IF(C240&lt;=Thresholds!$B$3,1-(C240/Thresholds!$B$3)*0.24,IF(C240&lt;=Thresholds!$D$3,0.75-((C240-Thresholds!$C$3)/(Thresholds!$D$3-Thresholds!$C$3))*0.249,IF(C240&lt;=Thresholds!$F$3,0.499-((C240-Thresholds!$E$3)/(Thresholds!$F$3-Thresholds!$E$3))*0.279,MAX(0.02,0.2-((C240-Thresholds!$G$3)/(Thresholds!$H$3-Thresholds!$G$3))*0.18)))),3)</f>
        <v>0.76200000000000001</v>
      </c>
      <c r="K240" s="3">
        <f>ROUND(IF(D240&lt;=Thresholds!$B$4,1-(D240/Thresholds!$B$4)*0.24,IF(D240&lt;=Thresholds!$D$4,0.75-((D240-Thresholds!$C$4)/(Thresholds!$D$4-Thresholds!$C$4))*0.249,IF(D240&lt;=Thresholds!$F$4,0.499-((D240-Thresholds!$E$4)/(Thresholds!$F$4-Thresholds!$E$4))*0.279,MAX(0.02,0.2-((D240-Thresholds!$G$4)/(Thresholds!$H$4-Thresholds!$G$4))*0.18)))),3)</f>
        <v>0.879</v>
      </c>
      <c r="L240" s="3">
        <f>ROUND(IF(E240&lt;=Thresholds!$B$5,1-(E240/Thresholds!$B$5)*0.24,IF(E240&lt;=Thresholds!$D$5,0.75-((E240-Thresholds!$C$5)/(Thresholds!$D$5-Thresholds!$C$5))*0.249,IF(E240&lt;=Thresholds!$F$5,0.499-((E240-Thresholds!$E$5)/(Thresholds!$F$5-Thresholds!$E$5))*0.279,MAX(0.02,0.2-((E240-Thresholds!$G$5)/(Thresholds!$H$5-Thresholds!$G$5))*0.18)))),3)</f>
        <v>0.34699999999999998</v>
      </c>
      <c r="M240" s="3">
        <f>ROUND(IF(F240&lt;=Thresholds!$B$6,1-(F240/Thresholds!$B$6)*0.24,IF(F240&lt;=Thresholds!$D$6,0.75-((F240-Thresholds!$C$6)/(Thresholds!$D$6-Thresholds!$C$6))*0.249,IF(F240&lt;=Thresholds!$F$6,0.499-((F240-Thresholds!$E$6)/(Thresholds!$F$6-Thresholds!$E$6))*0.279,MAX(0.02,0.2-((F240-Thresholds!$G$6)/(Thresholds!$H$6-Thresholds!$G$6))*0.18)))),3)</f>
        <v>0.873</v>
      </c>
      <c r="N240" s="3">
        <f>ROUND(IF(G240&lt;=Thresholds!$B$7,1-(G240/Thresholds!$B$7)*0.24,IF(G240&lt;=Thresholds!$D$7,0.75-((G240-Thresholds!$C$7)/(Thresholds!$D$7-Thresholds!$C$7))*0.249,IF(G240&lt;=Thresholds!$F$7,0.499-((G240-Thresholds!$E$7)/(Thresholds!$F$7-Thresholds!$E$7))*0.279,MAX(0.02,0.2-((G240-Thresholds!$G$7)/(Thresholds!$H$7-Thresholds!$G$7))*0.18)))),3)</f>
        <v>0.77800000000000002</v>
      </c>
      <c r="O240" s="3">
        <f>ROUND(IF(H240&lt;=Thresholds!$B$8,1-(H240/Thresholds!$B$8)*0.24,IF(H240&lt;=Thresholds!$D$8,0.75-((H240-Thresholds!$C$8)/(Thresholds!$D$8-Thresholds!$C$8))*0.249,IF(H240&lt;=Thresholds!$F$8,0.499-((H240-Thresholds!$E$8)/(Thresholds!$F$8-Thresholds!$E$8))*0.279,MAX(0.02,0.2-((H240-Thresholds!$G$8)/(Thresholds!$H$8-Thresholds!$G$8))*0.18)))),3)</f>
        <v>0.83</v>
      </c>
      <c r="P240" s="3">
        <f t="shared" si="9"/>
        <v>0.34699999999999998</v>
      </c>
      <c r="Q240" t="str">
        <f t="shared" si="10"/>
        <v>Poor</v>
      </c>
      <c r="R240" s="4">
        <f t="shared" si="11"/>
        <v>0</v>
      </c>
      <c r="S240" t="str">
        <f>IF(AND(F240&gt;=10,F240&lt;=35,P240&gt;0.5),"ERROR_C240H240_POOR_CAP","OK")</f>
        <v>OK</v>
      </c>
    </row>
    <row r="241" spans="1:19">
      <c r="A241" t="s">
        <v>258</v>
      </c>
      <c r="B241" s="3">
        <v>71.655000000000001</v>
      </c>
      <c r="C241" s="3">
        <v>98.602000000000004</v>
      </c>
      <c r="D241" s="3">
        <v>175.78399999999999</v>
      </c>
      <c r="E241" s="3">
        <v>45.933999999999997</v>
      </c>
      <c r="F241" s="3">
        <v>0.154</v>
      </c>
      <c r="G241" s="3">
        <v>100.03700000000001</v>
      </c>
      <c r="H241" s="3">
        <v>1703.6479999999999</v>
      </c>
      <c r="I241" s="3">
        <f>ROUND(IF(B241&lt;=Thresholds!$B$2,1-(B241/Thresholds!$B$2)*0.24,IF(B241&lt;=Thresholds!$D$2,0.75-((B241-Thresholds!$C$2)/(Thresholds!$D$2-Thresholds!$C$2))*0.249,IF(B241&lt;=Thresholds!$F$2,0.499-((B241-Thresholds!$E$2)/(Thresholds!$F$2-Thresholds!$E$2))*0.279,MAX(0.02,0.2-((B241-Thresholds!$G$2)/(Thresholds!$H$2-Thresholds!$G$2))*0.18)))),3)</f>
        <v>0.82799999999999996</v>
      </c>
      <c r="J241" s="3">
        <f>ROUND(IF(C241&lt;=Thresholds!$B$3,1-(C241/Thresholds!$B$3)*0.24,IF(C241&lt;=Thresholds!$D$3,0.75-((C241-Thresholds!$C$3)/(Thresholds!$D$3-Thresholds!$C$3))*0.249,IF(C241&lt;=Thresholds!$F$3,0.499-((C241-Thresholds!$E$3)/(Thresholds!$F$3-Thresholds!$E$3))*0.279,MAX(0.02,0.2-((C241-Thresholds!$G$3)/(Thresholds!$H$3-Thresholds!$G$3))*0.18)))),3)</f>
        <v>0.80300000000000005</v>
      </c>
      <c r="K241" s="3">
        <f>ROUND(IF(D241&lt;=Thresholds!$B$4,1-(D241/Thresholds!$B$4)*0.24,IF(D241&lt;=Thresholds!$D$4,0.75-((D241-Thresholds!$C$4)/(Thresholds!$D$4-Thresholds!$C$4))*0.249,IF(D241&lt;=Thresholds!$F$4,0.499-((D241-Thresholds!$E$4)/(Thresholds!$F$4-Thresholds!$E$4))*0.279,MAX(0.02,0.2-((D241-Thresholds!$G$4)/(Thresholds!$H$4-Thresholds!$G$4))*0.18)))),3)</f>
        <v>0.23</v>
      </c>
      <c r="L241" s="3">
        <f>ROUND(IF(E241&lt;=Thresholds!$B$5,1-(E241/Thresholds!$B$5)*0.24,IF(E241&lt;=Thresholds!$D$5,0.75-((E241-Thresholds!$C$5)/(Thresholds!$D$5-Thresholds!$C$5))*0.249,IF(E241&lt;=Thresholds!$F$5,0.499-((E241-Thresholds!$E$5)/(Thresholds!$F$5-Thresholds!$E$5))*0.279,MAX(0.02,0.2-((E241-Thresholds!$G$5)/(Thresholds!$H$5-Thresholds!$G$5))*0.18)))),3)</f>
        <v>0.78</v>
      </c>
      <c r="M241" s="3">
        <f>ROUND(IF(F241&lt;=Thresholds!$B$6,1-(F241/Thresholds!$B$6)*0.24,IF(F241&lt;=Thresholds!$D$6,0.75-((F241-Thresholds!$C$6)/(Thresholds!$D$6-Thresholds!$C$6))*0.249,IF(F241&lt;=Thresholds!$F$6,0.499-((F241-Thresholds!$E$6)/(Thresholds!$F$6-Thresholds!$E$6))*0.279,MAX(0.02,0.2-((F241-Thresholds!$G$6)/(Thresholds!$H$6-Thresholds!$G$6))*0.18)))),3)</f>
        <v>0.96299999999999997</v>
      </c>
      <c r="N241" s="3">
        <f>ROUND(IF(G241&lt;=Thresholds!$B$7,1-(G241/Thresholds!$B$7)*0.24,IF(G241&lt;=Thresholds!$D$7,0.75-((G241-Thresholds!$C$7)/(Thresholds!$D$7-Thresholds!$C$7))*0.249,IF(G241&lt;=Thresholds!$F$7,0.499-((G241-Thresholds!$E$7)/(Thresholds!$F$7-Thresholds!$E$7))*0.279,MAX(0.02,0.2-((G241-Thresholds!$G$7)/(Thresholds!$H$7-Thresholds!$G$7))*0.18)))),3)</f>
        <v>0.93100000000000005</v>
      </c>
      <c r="O241" s="3">
        <f>ROUND(IF(H241&lt;=Thresholds!$B$8,1-(H241/Thresholds!$B$8)*0.24,IF(H241&lt;=Thresholds!$D$8,0.75-((H241-Thresholds!$C$8)/(Thresholds!$D$8-Thresholds!$C$8))*0.249,IF(H241&lt;=Thresholds!$F$8,0.499-((H241-Thresholds!$E$8)/(Thresholds!$F$8-Thresholds!$E$8))*0.279,MAX(0.02,0.2-((H241-Thresholds!$G$8)/(Thresholds!$H$8-Thresholds!$G$8))*0.18)))),3)</f>
        <v>0.83599999999999997</v>
      </c>
      <c r="P241" s="3">
        <f t="shared" si="9"/>
        <v>0.23</v>
      </c>
      <c r="Q241" t="str">
        <f t="shared" si="10"/>
        <v>Poor</v>
      </c>
      <c r="R241" s="4">
        <f t="shared" si="11"/>
        <v>0</v>
      </c>
      <c r="S241" t="str">
        <f>IF(AND(F241&gt;=10,F241&lt;=35,P241&gt;0.5),"ERROR_C241H241_POOR_CAP","OK")</f>
        <v>OK</v>
      </c>
    </row>
    <row r="242" spans="1:19">
      <c r="A242" t="s">
        <v>259</v>
      </c>
      <c r="B242" s="3">
        <v>98.442999999999998</v>
      </c>
      <c r="C242" s="3">
        <v>83.231999999999999</v>
      </c>
      <c r="D242" s="3">
        <v>27.925999999999998</v>
      </c>
      <c r="E242" s="3">
        <v>38.252000000000002</v>
      </c>
      <c r="F242" s="3">
        <v>0.96699999999999997</v>
      </c>
      <c r="G242" s="3">
        <v>160.626</v>
      </c>
      <c r="H242" s="3">
        <v>150.05099999999999</v>
      </c>
      <c r="I242" s="3">
        <f>ROUND(IF(B242&lt;=Thresholds!$B$2,1-(B242/Thresholds!$B$2)*0.24,IF(B242&lt;=Thresholds!$D$2,0.75-((B242-Thresholds!$C$2)/(Thresholds!$D$2-Thresholds!$C$2))*0.249,IF(B242&lt;=Thresholds!$F$2,0.499-((B242-Thresholds!$E$2)/(Thresholds!$F$2-Thresholds!$E$2))*0.279,MAX(0.02,0.2-((B242-Thresholds!$G$2)/(Thresholds!$H$2-Thresholds!$G$2))*0.18)))),3)</f>
        <v>0.76400000000000001</v>
      </c>
      <c r="J242" s="3">
        <f>ROUND(IF(C242&lt;=Thresholds!$B$3,1-(C242/Thresholds!$B$3)*0.24,IF(C242&lt;=Thresholds!$D$3,0.75-((C242-Thresholds!$C$3)/(Thresholds!$D$3-Thresholds!$C$3))*0.249,IF(C242&lt;=Thresholds!$F$3,0.499-((C242-Thresholds!$E$3)/(Thresholds!$F$3-Thresholds!$E$3))*0.279,MAX(0.02,0.2-((C242-Thresholds!$G$3)/(Thresholds!$H$3-Thresholds!$G$3))*0.18)))),3)</f>
        <v>0.83399999999999996</v>
      </c>
      <c r="K242" s="3">
        <f>ROUND(IF(D242&lt;=Thresholds!$B$4,1-(D242/Thresholds!$B$4)*0.24,IF(D242&lt;=Thresholds!$D$4,0.75-((D242-Thresholds!$C$4)/(Thresholds!$D$4-Thresholds!$C$4))*0.249,IF(D242&lt;=Thresholds!$F$4,0.499-((D242-Thresholds!$E$4)/(Thresholds!$F$4-Thresholds!$E$4))*0.279,MAX(0.02,0.2-((D242-Thresholds!$G$4)/(Thresholds!$H$4-Thresholds!$G$4))*0.18)))),3)</f>
        <v>0.89700000000000002</v>
      </c>
      <c r="L242" s="3">
        <f>ROUND(IF(E242&lt;=Thresholds!$B$5,1-(E242/Thresholds!$B$5)*0.24,IF(E242&lt;=Thresholds!$D$5,0.75-((E242-Thresholds!$C$5)/(Thresholds!$D$5-Thresholds!$C$5))*0.249,IF(E242&lt;=Thresholds!$F$5,0.499-((E242-Thresholds!$E$5)/(Thresholds!$F$5-Thresholds!$E$5))*0.279,MAX(0.02,0.2-((E242-Thresholds!$G$5)/(Thresholds!$H$5-Thresholds!$G$5))*0.18)))),3)</f>
        <v>0.81599999999999995</v>
      </c>
      <c r="M242" s="3">
        <f>ROUND(IF(F242&lt;=Thresholds!$B$6,1-(F242/Thresholds!$B$6)*0.24,IF(F242&lt;=Thresholds!$D$6,0.75-((F242-Thresholds!$C$6)/(Thresholds!$D$6-Thresholds!$C$6))*0.249,IF(F242&lt;=Thresholds!$F$6,0.499-((F242-Thresholds!$E$6)/(Thresholds!$F$6-Thresholds!$E$6))*0.279,MAX(0.02,0.2-((F242-Thresholds!$G$6)/(Thresholds!$H$6-Thresholds!$G$6))*0.18)))),3)</f>
        <v>0.76800000000000002</v>
      </c>
      <c r="N242" s="3">
        <f>ROUND(IF(G242&lt;=Thresholds!$B$7,1-(G242/Thresholds!$B$7)*0.24,IF(G242&lt;=Thresholds!$D$7,0.75-((G242-Thresholds!$C$7)/(Thresholds!$D$7-Thresholds!$C$7))*0.249,IF(G242&lt;=Thresholds!$F$7,0.499-((G242-Thresholds!$E$7)/(Thresholds!$F$7-Thresholds!$E$7))*0.279,MAX(0.02,0.2-((G242-Thresholds!$G$7)/(Thresholds!$H$7-Thresholds!$G$7))*0.18)))),3)</f>
        <v>0.89</v>
      </c>
      <c r="O242" s="3">
        <f>ROUND(IF(H242&lt;=Thresholds!$B$8,1-(H242/Thresholds!$B$8)*0.24,IF(H242&lt;=Thresholds!$D$8,0.75-((H242-Thresholds!$C$8)/(Thresholds!$D$8-Thresholds!$C$8))*0.249,IF(H242&lt;=Thresholds!$F$8,0.499-((H242-Thresholds!$E$8)/(Thresholds!$F$8-Thresholds!$E$8))*0.279,MAX(0.02,0.2-((H242-Thresholds!$G$8)/(Thresholds!$H$8-Thresholds!$G$8))*0.18)))),3)</f>
        <v>0.98599999999999999</v>
      </c>
      <c r="P242" s="3">
        <f t="shared" si="9"/>
        <v>0.76400000000000001</v>
      </c>
      <c r="Q242" t="str">
        <f t="shared" si="10"/>
        <v>Healthy</v>
      </c>
      <c r="R242" s="4">
        <f t="shared" si="11"/>
        <v>1</v>
      </c>
      <c r="S242" t="str">
        <f>IF(AND(F242&gt;=10,F242&lt;=35,P242&gt;0.5),"ERROR_C242H242_POOR_CAP","OK")</f>
        <v>OK</v>
      </c>
    </row>
    <row r="243" spans="1:19">
      <c r="A243" t="s">
        <v>260</v>
      </c>
      <c r="B243" s="3">
        <v>26.09</v>
      </c>
      <c r="C243" s="3">
        <v>91.141000000000005</v>
      </c>
      <c r="D243" s="3">
        <v>89.105000000000004</v>
      </c>
      <c r="E243" s="3">
        <v>35.164000000000001</v>
      </c>
      <c r="F243" s="3">
        <v>0.26</v>
      </c>
      <c r="G243" s="3">
        <v>141.89500000000001</v>
      </c>
      <c r="H243" s="3">
        <v>1224.7750000000001</v>
      </c>
      <c r="I243" s="3">
        <f>ROUND(IF(B243&lt;=Thresholds!$B$2,1-(B243/Thresholds!$B$2)*0.24,IF(B243&lt;=Thresholds!$D$2,0.75-((B243-Thresholds!$C$2)/(Thresholds!$D$2-Thresholds!$C$2))*0.249,IF(B243&lt;=Thresholds!$F$2,0.499-((B243-Thresholds!$E$2)/(Thresholds!$F$2-Thresholds!$E$2))*0.279,MAX(0.02,0.2-((B243-Thresholds!$G$2)/(Thresholds!$H$2-Thresholds!$G$2))*0.18)))),3)</f>
        <v>0.93700000000000006</v>
      </c>
      <c r="J243" s="3">
        <f>ROUND(IF(C243&lt;=Thresholds!$B$3,1-(C243/Thresholds!$B$3)*0.24,IF(C243&lt;=Thresholds!$D$3,0.75-((C243-Thresholds!$C$3)/(Thresholds!$D$3-Thresholds!$C$3))*0.249,IF(C243&lt;=Thresholds!$F$3,0.499-((C243-Thresholds!$E$3)/(Thresholds!$F$3-Thresholds!$E$3))*0.279,MAX(0.02,0.2-((C243-Thresholds!$G$3)/(Thresholds!$H$3-Thresholds!$G$3))*0.18)))),3)</f>
        <v>0.81799999999999995</v>
      </c>
      <c r="K243" s="3">
        <f>ROUND(IF(D243&lt;=Thresholds!$B$4,1-(D243/Thresholds!$B$4)*0.24,IF(D243&lt;=Thresholds!$D$4,0.75-((D243-Thresholds!$C$4)/(Thresholds!$D$4-Thresholds!$C$4))*0.249,IF(D243&lt;=Thresholds!$F$4,0.499-((D243-Thresholds!$E$4)/(Thresholds!$F$4-Thresholds!$E$4))*0.279,MAX(0.02,0.2-((D243-Thresholds!$G$4)/(Thresholds!$H$4-Thresholds!$G$4))*0.18)))),3)</f>
        <v>0.58099999999999996</v>
      </c>
      <c r="L243" s="3">
        <f>ROUND(IF(E243&lt;=Thresholds!$B$5,1-(E243/Thresholds!$B$5)*0.24,IF(E243&lt;=Thresholds!$D$5,0.75-((E243-Thresholds!$C$5)/(Thresholds!$D$5-Thresholds!$C$5))*0.249,IF(E243&lt;=Thresholds!$F$5,0.499-((E243-Thresholds!$E$5)/(Thresholds!$F$5-Thresholds!$E$5))*0.279,MAX(0.02,0.2-((E243-Thresholds!$G$5)/(Thresholds!$H$5-Thresholds!$G$5))*0.18)))),3)</f>
        <v>0.83099999999999996</v>
      </c>
      <c r="M243" s="3">
        <f>ROUND(IF(F243&lt;=Thresholds!$B$6,1-(F243/Thresholds!$B$6)*0.24,IF(F243&lt;=Thresholds!$D$6,0.75-((F243-Thresholds!$C$6)/(Thresholds!$D$6-Thresholds!$C$6))*0.249,IF(F243&lt;=Thresholds!$F$6,0.499-((F243-Thresholds!$E$6)/(Thresholds!$F$6-Thresholds!$E$6))*0.279,MAX(0.02,0.2-((F243-Thresholds!$G$6)/(Thresholds!$H$6-Thresholds!$G$6))*0.18)))),3)</f>
        <v>0.93799999999999994</v>
      </c>
      <c r="N243" s="3">
        <f>ROUND(IF(G243&lt;=Thresholds!$B$7,1-(G243/Thresholds!$B$7)*0.24,IF(G243&lt;=Thresholds!$D$7,0.75-((G243-Thresholds!$C$7)/(Thresholds!$D$7-Thresholds!$C$7))*0.249,IF(G243&lt;=Thresholds!$F$7,0.499-((G243-Thresholds!$E$7)/(Thresholds!$F$7-Thresholds!$E$7))*0.279,MAX(0.02,0.2-((G243-Thresholds!$G$7)/(Thresholds!$H$7-Thresholds!$G$7))*0.18)))),3)</f>
        <v>0.90300000000000002</v>
      </c>
      <c r="O243" s="3">
        <f>ROUND(IF(H243&lt;=Thresholds!$B$8,1-(H243/Thresholds!$B$8)*0.24,IF(H243&lt;=Thresholds!$D$8,0.75-((H243-Thresholds!$C$8)/(Thresholds!$D$8-Thresholds!$C$8))*0.249,IF(H243&lt;=Thresholds!$F$8,0.499-((H243-Thresholds!$E$8)/(Thresholds!$F$8-Thresholds!$E$8))*0.279,MAX(0.02,0.2-((H243-Thresholds!$G$8)/(Thresholds!$H$8-Thresholds!$G$8))*0.18)))),3)</f>
        <v>0.88200000000000001</v>
      </c>
      <c r="P243" s="3">
        <f t="shared" si="9"/>
        <v>0.58099999999999996</v>
      </c>
      <c r="Q243" t="str">
        <f t="shared" si="10"/>
        <v>Moderate</v>
      </c>
      <c r="R243" s="4">
        <f t="shared" si="11"/>
        <v>1</v>
      </c>
      <c r="S243" t="str">
        <f>IF(AND(F243&gt;=10,F243&lt;=35,P243&gt;0.5),"ERROR_C243H243_POOR_CAP","OK")</f>
        <v>OK</v>
      </c>
    </row>
    <row r="244" spans="1:19">
      <c r="A244" t="s">
        <v>261</v>
      </c>
      <c r="B244" s="3">
        <v>37.771999999999998</v>
      </c>
      <c r="C244" s="3">
        <v>485.863</v>
      </c>
      <c r="D244" s="3">
        <v>9.7059999999999995</v>
      </c>
      <c r="E244" s="3">
        <v>22.259</v>
      </c>
      <c r="F244" s="3">
        <v>5.1740000000000004</v>
      </c>
      <c r="G244" s="3">
        <v>56.093000000000004</v>
      </c>
      <c r="H244" s="3">
        <v>2359.1060000000002</v>
      </c>
      <c r="I244" s="3">
        <f>ROUND(IF(B244&lt;=Thresholds!$B$2,1-(B244/Thresholds!$B$2)*0.24,IF(B244&lt;=Thresholds!$D$2,0.75-((B244-Thresholds!$C$2)/(Thresholds!$D$2-Thresholds!$C$2))*0.249,IF(B244&lt;=Thresholds!$F$2,0.499-((B244-Thresholds!$E$2)/(Thresholds!$F$2-Thresholds!$E$2))*0.279,MAX(0.02,0.2-((B244-Thresholds!$G$2)/(Thresholds!$H$2-Thresholds!$G$2))*0.18)))),3)</f>
        <v>0.90900000000000003</v>
      </c>
      <c r="J244" s="3">
        <f>ROUND(IF(C244&lt;=Thresholds!$B$3,1-(C244/Thresholds!$B$3)*0.24,IF(C244&lt;=Thresholds!$D$3,0.75-((C244-Thresholds!$C$3)/(Thresholds!$D$3-Thresholds!$C$3))*0.249,IF(C244&lt;=Thresholds!$F$3,0.499-((C244-Thresholds!$E$3)/(Thresholds!$F$3-Thresholds!$E$3))*0.279,MAX(0.02,0.2-((C244-Thresholds!$G$3)/(Thresholds!$H$3-Thresholds!$G$3))*0.18)))),3)</f>
        <v>0.45900000000000002</v>
      </c>
      <c r="K244" s="3">
        <f>ROUND(IF(D244&lt;=Thresholds!$B$4,1-(D244/Thresholds!$B$4)*0.24,IF(D244&lt;=Thresholds!$D$4,0.75-((D244-Thresholds!$C$4)/(Thresholds!$D$4-Thresholds!$C$4))*0.249,IF(D244&lt;=Thresholds!$F$4,0.499-((D244-Thresholds!$E$4)/(Thresholds!$F$4-Thresholds!$E$4))*0.279,MAX(0.02,0.2-((D244-Thresholds!$G$4)/(Thresholds!$H$4-Thresholds!$G$4))*0.18)))),3)</f>
        <v>0.96399999999999997</v>
      </c>
      <c r="L244" s="3">
        <f>ROUND(IF(E244&lt;=Thresholds!$B$5,1-(E244/Thresholds!$B$5)*0.24,IF(E244&lt;=Thresholds!$D$5,0.75-((E244-Thresholds!$C$5)/(Thresholds!$D$5-Thresholds!$C$5))*0.249,IF(E244&lt;=Thresholds!$F$5,0.499-((E244-Thresholds!$E$5)/(Thresholds!$F$5-Thresholds!$E$5))*0.279,MAX(0.02,0.2-((E244-Thresholds!$G$5)/(Thresholds!$H$5-Thresholds!$G$5))*0.18)))),3)</f>
        <v>0.89300000000000002</v>
      </c>
      <c r="M244" s="3">
        <f>ROUND(IF(F244&lt;=Thresholds!$B$6,1-(F244/Thresholds!$B$6)*0.24,IF(F244&lt;=Thresholds!$D$6,0.75-((F244-Thresholds!$C$6)/(Thresholds!$D$6-Thresholds!$C$6))*0.249,IF(F244&lt;=Thresholds!$F$6,0.499-((F244-Thresholds!$E$6)/(Thresholds!$F$6-Thresholds!$E$6))*0.279,MAX(0.02,0.2-((F244-Thresholds!$G$6)/(Thresholds!$H$6-Thresholds!$G$6))*0.18)))),3)</f>
        <v>0.62</v>
      </c>
      <c r="N244" s="3">
        <f>ROUND(IF(G244&lt;=Thresholds!$B$7,1-(G244/Thresholds!$B$7)*0.24,IF(G244&lt;=Thresholds!$D$7,0.75-((G244-Thresholds!$C$7)/(Thresholds!$D$7-Thresholds!$C$7))*0.249,IF(G244&lt;=Thresholds!$F$7,0.499-((G244-Thresholds!$E$7)/(Thresholds!$F$7-Thresholds!$E$7))*0.279,MAX(0.02,0.2-((G244-Thresholds!$G$7)/(Thresholds!$H$7-Thresholds!$G$7))*0.18)))),3)</f>
        <v>0.96199999999999997</v>
      </c>
      <c r="O244" s="3">
        <f>ROUND(IF(H244&lt;=Thresholds!$B$8,1-(H244/Thresholds!$B$8)*0.24,IF(H244&lt;=Thresholds!$D$8,0.75-((H244-Thresholds!$C$8)/(Thresholds!$D$8-Thresholds!$C$8))*0.249,IF(H244&lt;=Thresholds!$F$8,0.499-((H244-Thresholds!$E$8)/(Thresholds!$F$8-Thresholds!$E$8))*0.279,MAX(0.02,0.2-((H244-Thresholds!$G$8)/(Thresholds!$H$8-Thresholds!$G$8))*0.18)))),3)</f>
        <v>0.77400000000000002</v>
      </c>
      <c r="P244" s="3">
        <f t="shared" si="9"/>
        <v>0.45900000000000002</v>
      </c>
      <c r="Q244" t="str">
        <f t="shared" si="10"/>
        <v>Poor</v>
      </c>
      <c r="R244" s="4">
        <f t="shared" si="11"/>
        <v>0</v>
      </c>
      <c r="S244" t="str">
        <f>IF(AND(F244&gt;=10,F244&lt;=35,P244&gt;0.5),"ERROR_C244H244_POOR_CAP","OK")</f>
        <v>OK</v>
      </c>
    </row>
    <row r="245" spans="1:19">
      <c r="A245" t="s">
        <v>262</v>
      </c>
      <c r="B245" s="3">
        <v>50.234999999999999</v>
      </c>
      <c r="C245" s="3">
        <v>55.951000000000001</v>
      </c>
      <c r="D245" s="3">
        <v>277.52800000000002</v>
      </c>
      <c r="E245" s="3">
        <v>17.648</v>
      </c>
      <c r="F245" s="3">
        <v>0.33500000000000002</v>
      </c>
      <c r="G245" s="3">
        <v>286.887</v>
      </c>
      <c r="H245" s="3">
        <v>398.32799999999997</v>
      </c>
      <c r="I245" s="3">
        <f>ROUND(IF(B245&lt;=Thresholds!$B$2,1-(B245/Thresholds!$B$2)*0.24,IF(B245&lt;=Thresholds!$D$2,0.75-((B245-Thresholds!$C$2)/(Thresholds!$D$2-Thresholds!$C$2))*0.249,IF(B245&lt;=Thresholds!$F$2,0.499-((B245-Thresholds!$E$2)/(Thresholds!$F$2-Thresholds!$E$2))*0.279,MAX(0.02,0.2-((B245-Thresholds!$G$2)/(Thresholds!$H$2-Thresholds!$G$2))*0.18)))),3)</f>
        <v>0.879</v>
      </c>
      <c r="J245" s="3">
        <f>ROUND(IF(C245&lt;=Thresholds!$B$3,1-(C245/Thresholds!$B$3)*0.24,IF(C245&lt;=Thresholds!$D$3,0.75-((C245-Thresholds!$C$3)/(Thresholds!$D$3-Thresholds!$C$3))*0.249,IF(C245&lt;=Thresholds!$F$3,0.499-((C245-Thresholds!$E$3)/(Thresholds!$F$3-Thresholds!$E$3))*0.279,MAX(0.02,0.2-((C245-Thresholds!$G$3)/(Thresholds!$H$3-Thresholds!$G$3))*0.18)))),3)</f>
        <v>0.88800000000000001</v>
      </c>
      <c r="K245" s="3">
        <f>ROUND(IF(D245&lt;=Thresholds!$B$4,1-(D245/Thresholds!$B$4)*0.24,IF(D245&lt;=Thresholds!$D$4,0.75-((D245-Thresholds!$C$4)/(Thresholds!$D$4-Thresholds!$C$4))*0.249,IF(D245&lt;=Thresholds!$F$4,0.499-((D245-Thresholds!$E$4)/(Thresholds!$F$4-Thresholds!$E$4))*0.279,MAX(0.02,0.2-((D245-Thresholds!$G$4)/(Thresholds!$H$4-Thresholds!$G$4))*0.18)))),3)</f>
        <v>0.35099999999999998</v>
      </c>
      <c r="L245" s="3">
        <f>ROUND(IF(E245&lt;=Thresholds!$B$5,1-(E245/Thresholds!$B$5)*0.24,IF(E245&lt;=Thresholds!$D$5,0.75-((E245-Thresholds!$C$5)/(Thresholds!$D$5-Thresholds!$C$5))*0.249,IF(E245&lt;=Thresholds!$F$5,0.499-((E245-Thresholds!$E$5)/(Thresholds!$F$5-Thresholds!$E$5))*0.279,MAX(0.02,0.2-((E245-Thresholds!$G$5)/(Thresholds!$H$5-Thresholds!$G$5))*0.18)))),3)</f>
        <v>0.91500000000000004</v>
      </c>
      <c r="M245" s="3">
        <f>ROUND(IF(F245&lt;=Thresholds!$B$6,1-(F245/Thresholds!$B$6)*0.24,IF(F245&lt;=Thresholds!$D$6,0.75-((F245-Thresholds!$C$6)/(Thresholds!$D$6-Thresholds!$C$6))*0.249,IF(F245&lt;=Thresholds!$F$6,0.499-((F245-Thresholds!$E$6)/(Thresholds!$F$6-Thresholds!$E$6))*0.279,MAX(0.02,0.2-((F245-Thresholds!$G$6)/(Thresholds!$H$6-Thresholds!$G$6))*0.18)))),3)</f>
        <v>0.92</v>
      </c>
      <c r="N245" s="3">
        <f>ROUND(IF(G245&lt;=Thresholds!$B$7,1-(G245/Thresholds!$B$7)*0.24,IF(G245&lt;=Thresholds!$D$7,0.75-((G245-Thresholds!$C$7)/(Thresholds!$D$7-Thresholds!$C$7))*0.249,IF(G245&lt;=Thresholds!$F$7,0.499-((G245-Thresholds!$E$7)/(Thresholds!$F$7-Thresholds!$E$7))*0.279,MAX(0.02,0.2-((G245-Thresholds!$G$7)/(Thresholds!$H$7-Thresholds!$G$7))*0.18)))),3)</f>
        <v>0.80300000000000005</v>
      </c>
      <c r="O245" s="3">
        <f>ROUND(IF(H245&lt;=Thresholds!$B$8,1-(H245/Thresholds!$B$8)*0.24,IF(H245&lt;=Thresholds!$D$8,0.75-((H245-Thresholds!$C$8)/(Thresholds!$D$8-Thresholds!$C$8))*0.249,IF(H245&lt;=Thresholds!$F$8,0.499-((H245-Thresholds!$E$8)/(Thresholds!$F$8-Thresholds!$E$8))*0.279,MAX(0.02,0.2-((H245-Thresholds!$G$8)/(Thresholds!$H$8-Thresholds!$G$8))*0.18)))),3)</f>
        <v>0.96199999999999997</v>
      </c>
      <c r="P245" s="3">
        <f t="shared" si="9"/>
        <v>0.35099999999999998</v>
      </c>
      <c r="Q245" t="str">
        <f t="shared" si="10"/>
        <v>Poor</v>
      </c>
      <c r="R245" s="4">
        <f t="shared" si="11"/>
        <v>0</v>
      </c>
      <c r="S245" t="str">
        <f>IF(AND(F245&gt;=10,F245&lt;=35,P245&gt;0.5),"ERROR_C245H245_POOR_CAP","OK")</f>
        <v>OK</v>
      </c>
    </row>
    <row r="246" spans="1:19">
      <c r="A246" t="s">
        <v>263</v>
      </c>
      <c r="B246" s="3">
        <v>81.004999999999995</v>
      </c>
      <c r="C246" s="3">
        <v>112.011</v>
      </c>
      <c r="D246" s="3">
        <v>48.975000000000001</v>
      </c>
      <c r="E246" s="3">
        <v>27.01</v>
      </c>
      <c r="F246" s="3">
        <v>0.57399999999999995</v>
      </c>
      <c r="G246" s="3">
        <v>127.554</v>
      </c>
      <c r="H246" s="3">
        <v>1137.627</v>
      </c>
      <c r="I246" s="3">
        <f>ROUND(IF(B246&lt;=Thresholds!$B$2,1-(B246/Thresholds!$B$2)*0.24,IF(B246&lt;=Thresholds!$D$2,0.75-((B246-Thresholds!$C$2)/(Thresholds!$D$2-Thresholds!$C$2))*0.249,IF(B246&lt;=Thresholds!$F$2,0.499-((B246-Thresholds!$E$2)/(Thresholds!$F$2-Thresholds!$E$2))*0.279,MAX(0.02,0.2-((B246-Thresholds!$G$2)/(Thresholds!$H$2-Thresholds!$G$2))*0.18)))),3)</f>
        <v>0.80600000000000005</v>
      </c>
      <c r="J246" s="3">
        <f>ROUND(IF(C246&lt;=Thresholds!$B$3,1-(C246/Thresholds!$B$3)*0.24,IF(C246&lt;=Thresholds!$D$3,0.75-((C246-Thresholds!$C$3)/(Thresholds!$D$3-Thresholds!$C$3))*0.249,IF(C246&lt;=Thresholds!$F$3,0.499-((C246-Thresholds!$E$3)/(Thresholds!$F$3-Thresholds!$E$3))*0.279,MAX(0.02,0.2-((C246-Thresholds!$G$3)/(Thresholds!$H$3-Thresholds!$G$3))*0.18)))),3)</f>
        <v>0.77600000000000002</v>
      </c>
      <c r="K246" s="3">
        <f>ROUND(IF(D246&lt;=Thresholds!$B$4,1-(D246/Thresholds!$B$4)*0.24,IF(D246&lt;=Thresholds!$D$4,0.75-((D246-Thresholds!$C$4)/(Thresholds!$D$4-Thresholds!$C$4))*0.249,IF(D246&lt;=Thresholds!$F$4,0.499-((D246-Thresholds!$E$4)/(Thresholds!$F$4-Thresholds!$E$4))*0.279,MAX(0.02,0.2-((D246-Thresholds!$G$4)/(Thresholds!$H$4-Thresholds!$G$4))*0.18)))),3)</f>
        <v>0.81899999999999995</v>
      </c>
      <c r="L246" s="3">
        <f>ROUND(IF(E246&lt;=Thresholds!$B$5,1-(E246/Thresholds!$B$5)*0.24,IF(E246&lt;=Thresholds!$D$5,0.75-((E246-Thresholds!$C$5)/(Thresholds!$D$5-Thresholds!$C$5))*0.249,IF(E246&lt;=Thresholds!$F$5,0.499-((E246-Thresholds!$E$5)/(Thresholds!$F$5-Thresholds!$E$5))*0.279,MAX(0.02,0.2-((E246-Thresholds!$G$5)/(Thresholds!$H$5-Thresholds!$G$5))*0.18)))),3)</f>
        <v>0.87</v>
      </c>
      <c r="M246" s="3">
        <f>ROUND(IF(F246&lt;=Thresholds!$B$6,1-(F246/Thresholds!$B$6)*0.24,IF(F246&lt;=Thresholds!$D$6,0.75-((F246-Thresholds!$C$6)/(Thresholds!$D$6-Thresholds!$C$6))*0.249,IF(F246&lt;=Thresholds!$F$6,0.499-((F246-Thresholds!$E$6)/(Thresholds!$F$6-Thresholds!$E$6))*0.279,MAX(0.02,0.2-((F246-Thresholds!$G$6)/(Thresholds!$H$6-Thresholds!$G$6))*0.18)))),3)</f>
        <v>0.86199999999999999</v>
      </c>
      <c r="N246" s="3">
        <f>ROUND(IF(G246&lt;=Thresholds!$B$7,1-(G246/Thresholds!$B$7)*0.24,IF(G246&lt;=Thresholds!$D$7,0.75-((G246-Thresholds!$C$7)/(Thresholds!$D$7-Thresholds!$C$7))*0.249,IF(G246&lt;=Thresholds!$F$7,0.499-((G246-Thresholds!$E$7)/(Thresholds!$F$7-Thresholds!$E$7))*0.279,MAX(0.02,0.2-((G246-Thresholds!$G$7)/(Thresholds!$H$7-Thresholds!$G$7))*0.18)))),3)</f>
        <v>0.91300000000000003</v>
      </c>
      <c r="O246" s="3">
        <f>ROUND(IF(H246&lt;=Thresholds!$B$8,1-(H246/Thresholds!$B$8)*0.24,IF(H246&lt;=Thresholds!$D$8,0.75-((H246-Thresholds!$C$8)/(Thresholds!$D$8-Thresholds!$C$8))*0.249,IF(H246&lt;=Thresholds!$F$8,0.499-((H246-Thresholds!$E$8)/(Thresholds!$F$8-Thresholds!$E$8))*0.279,MAX(0.02,0.2-((H246-Thresholds!$G$8)/(Thresholds!$H$8-Thresholds!$G$8))*0.18)))),3)</f>
        <v>0.89100000000000001</v>
      </c>
      <c r="P246" s="3">
        <f t="shared" si="9"/>
        <v>0.77600000000000002</v>
      </c>
      <c r="Q246" t="str">
        <f t="shared" si="10"/>
        <v>Healthy</v>
      </c>
      <c r="R246" s="4">
        <f t="shared" si="11"/>
        <v>1</v>
      </c>
      <c r="S246" t="str">
        <f>IF(AND(F246&gt;=10,F246&lt;=35,P246&gt;0.5),"ERROR_C246H246_POOR_CAP","OK")</f>
        <v>OK</v>
      </c>
    </row>
    <row r="247" spans="1:19">
      <c r="A247" t="s">
        <v>264</v>
      </c>
      <c r="B247" s="3">
        <v>27.026</v>
      </c>
      <c r="C247" s="3">
        <v>52.174999999999997</v>
      </c>
      <c r="D247" s="3">
        <v>14.64</v>
      </c>
      <c r="E247" s="3">
        <v>60.668999999999997</v>
      </c>
      <c r="F247" s="3">
        <v>0.46100000000000002</v>
      </c>
      <c r="G247" s="3">
        <v>27.206</v>
      </c>
      <c r="H247" s="3">
        <v>1583.5039999999999</v>
      </c>
      <c r="I247" s="3">
        <f>ROUND(IF(B247&lt;=Thresholds!$B$2,1-(B247/Thresholds!$B$2)*0.24,IF(B247&lt;=Thresholds!$D$2,0.75-((B247-Thresholds!$C$2)/(Thresholds!$D$2-Thresholds!$C$2))*0.249,IF(B247&lt;=Thresholds!$F$2,0.499-((B247-Thresholds!$E$2)/(Thresholds!$F$2-Thresholds!$E$2))*0.279,MAX(0.02,0.2-((B247-Thresholds!$G$2)/(Thresholds!$H$2-Thresholds!$G$2))*0.18)))),3)</f>
        <v>0.93500000000000005</v>
      </c>
      <c r="J247" s="3">
        <f>ROUND(IF(C247&lt;=Thresholds!$B$3,1-(C247/Thresholds!$B$3)*0.24,IF(C247&lt;=Thresholds!$D$3,0.75-((C247-Thresholds!$C$3)/(Thresholds!$D$3-Thresholds!$C$3))*0.249,IF(C247&lt;=Thresholds!$F$3,0.499-((C247-Thresholds!$E$3)/(Thresholds!$F$3-Thresholds!$E$3))*0.279,MAX(0.02,0.2-((C247-Thresholds!$G$3)/(Thresholds!$H$3-Thresholds!$G$3))*0.18)))),3)</f>
        <v>0.89600000000000002</v>
      </c>
      <c r="K247" s="3">
        <f>ROUND(IF(D247&lt;=Thresholds!$B$4,1-(D247/Thresholds!$B$4)*0.24,IF(D247&lt;=Thresholds!$D$4,0.75-((D247-Thresholds!$C$4)/(Thresholds!$D$4-Thresholds!$C$4))*0.249,IF(D247&lt;=Thresholds!$F$4,0.499-((D247-Thresholds!$E$4)/(Thresholds!$F$4-Thresholds!$E$4))*0.279,MAX(0.02,0.2-((D247-Thresholds!$G$4)/(Thresholds!$H$4-Thresholds!$G$4))*0.18)))),3)</f>
        <v>0.94599999999999995</v>
      </c>
      <c r="L247" s="3">
        <f>ROUND(IF(E247&lt;=Thresholds!$B$5,1-(E247/Thresholds!$B$5)*0.24,IF(E247&lt;=Thresholds!$D$5,0.75-((E247-Thresholds!$C$5)/(Thresholds!$D$5-Thresholds!$C$5))*0.249,IF(E247&lt;=Thresholds!$F$5,0.499-((E247-Thresholds!$E$5)/(Thresholds!$F$5-Thresholds!$E$5))*0.279,MAX(0.02,0.2-((E247-Thresholds!$G$5)/(Thresholds!$H$5-Thresholds!$G$5))*0.18)))),3)</f>
        <v>0.70099999999999996</v>
      </c>
      <c r="M247" s="3">
        <f>ROUND(IF(F247&lt;=Thresholds!$B$6,1-(F247/Thresholds!$B$6)*0.24,IF(F247&lt;=Thresholds!$D$6,0.75-((F247-Thresholds!$C$6)/(Thresholds!$D$6-Thresholds!$C$6))*0.249,IF(F247&lt;=Thresholds!$F$6,0.499-((F247-Thresholds!$E$6)/(Thresholds!$F$6-Thresholds!$E$6))*0.279,MAX(0.02,0.2-((F247-Thresholds!$G$6)/(Thresholds!$H$6-Thresholds!$G$6))*0.18)))),3)</f>
        <v>0.88900000000000001</v>
      </c>
      <c r="N247" s="3">
        <f>ROUND(IF(G247&lt;=Thresholds!$B$7,1-(G247/Thresholds!$B$7)*0.24,IF(G247&lt;=Thresholds!$D$7,0.75-((G247-Thresholds!$C$7)/(Thresholds!$D$7-Thresholds!$C$7))*0.249,IF(G247&lt;=Thresholds!$F$7,0.499-((G247-Thresholds!$E$7)/(Thresholds!$F$7-Thresholds!$E$7))*0.279,MAX(0.02,0.2-((G247-Thresholds!$G$7)/(Thresholds!$H$7-Thresholds!$G$7))*0.18)))),3)</f>
        <v>0.98099999999999998</v>
      </c>
      <c r="O247" s="3">
        <f>ROUND(IF(H247&lt;=Thresholds!$B$8,1-(H247/Thresholds!$B$8)*0.24,IF(H247&lt;=Thresholds!$D$8,0.75-((H247-Thresholds!$C$8)/(Thresholds!$D$8-Thresholds!$C$8))*0.249,IF(H247&lt;=Thresholds!$F$8,0.499-((H247-Thresholds!$E$8)/(Thresholds!$F$8-Thresholds!$E$8))*0.279,MAX(0.02,0.2-((H247-Thresholds!$G$8)/(Thresholds!$H$8-Thresholds!$G$8))*0.18)))),3)</f>
        <v>0.84799999999999998</v>
      </c>
      <c r="P247" s="3">
        <f t="shared" si="9"/>
        <v>0.70099999999999996</v>
      </c>
      <c r="Q247" t="str">
        <f t="shared" si="10"/>
        <v>Moderate</v>
      </c>
      <c r="R247" s="4">
        <f t="shared" si="11"/>
        <v>1</v>
      </c>
      <c r="S247" t="str">
        <f>IF(AND(F247&gt;=10,F247&lt;=35,P247&gt;0.5),"ERROR_C247H247_POOR_CAP","OK")</f>
        <v>OK</v>
      </c>
    </row>
    <row r="248" spans="1:19">
      <c r="A248" t="s">
        <v>265</v>
      </c>
      <c r="B248" s="3">
        <v>5.423</v>
      </c>
      <c r="C248" s="3">
        <v>30.486999999999998</v>
      </c>
      <c r="D248" s="3">
        <v>20.437999999999999</v>
      </c>
      <c r="E248" s="3">
        <v>154.15199999999999</v>
      </c>
      <c r="F248" s="3">
        <v>0.80600000000000005</v>
      </c>
      <c r="G248" s="3">
        <v>209.46799999999999</v>
      </c>
      <c r="H248" s="3">
        <v>2023.818</v>
      </c>
      <c r="I248" s="3">
        <f>ROUND(IF(B248&lt;=Thresholds!$B$2,1-(B248/Thresholds!$B$2)*0.24,IF(B248&lt;=Thresholds!$D$2,0.75-((B248-Thresholds!$C$2)/(Thresholds!$D$2-Thresholds!$C$2))*0.249,IF(B248&lt;=Thresholds!$F$2,0.499-((B248-Thresholds!$E$2)/(Thresholds!$F$2-Thresholds!$E$2))*0.279,MAX(0.02,0.2-((B248-Thresholds!$G$2)/(Thresholds!$H$2-Thresholds!$G$2))*0.18)))),3)</f>
        <v>0.98699999999999999</v>
      </c>
      <c r="J248" s="3">
        <f>ROUND(IF(C248&lt;=Thresholds!$B$3,1-(C248/Thresholds!$B$3)*0.24,IF(C248&lt;=Thresholds!$D$3,0.75-((C248-Thresholds!$C$3)/(Thresholds!$D$3-Thresholds!$C$3))*0.249,IF(C248&lt;=Thresholds!$F$3,0.499-((C248-Thresholds!$E$3)/(Thresholds!$F$3-Thresholds!$E$3))*0.279,MAX(0.02,0.2-((C248-Thresholds!$G$3)/(Thresholds!$H$3-Thresholds!$G$3))*0.18)))),3)</f>
        <v>0.93899999999999995</v>
      </c>
      <c r="K248" s="3">
        <f>ROUND(IF(D248&lt;=Thresholds!$B$4,1-(D248/Thresholds!$B$4)*0.24,IF(D248&lt;=Thresholds!$D$4,0.75-((D248-Thresholds!$C$4)/(Thresholds!$D$4-Thresholds!$C$4))*0.249,IF(D248&lt;=Thresholds!$F$4,0.499-((D248-Thresholds!$E$4)/(Thresholds!$F$4-Thresholds!$E$4))*0.279,MAX(0.02,0.2-((D248-Thresholds!$G$4)/(Thresholds!$H$4-Thresholds!$G$4))*0.18)))),3)</f>
        <v>0.92500000000000004</v>
      </c>
      <c r="L248" s="3">
        <f>ROUND(IF(E248&lt;=Thresholds!$B$5,1-(E248/Thresholds!$B$5)*0.24,IF(E248&lt;=Thresholds!$D$5,0.75-((E248-Thresholds!$C$5)/(Thresholds!$D$5-Thresholds!$C$5))*0.249,IF(E248&lt;=Thresholds!$F$5,0.499-((E248-Thresholds!$E$5)/(Thresholds!$F$5-Thresholds!$E$5))*0.279,MAX(0.02,0.2-((E248-Thresholds!$G$5)/(Thresholds!$H$5-Thresholds!$G$5))*0.18)))),3)</f>
        <v>0.34899999999999998</v>
      </c>
      <c r="M248" s="3">
        <f>ROUND(IF(F248&lt;=Thresholds!$B$6,1-(F248/Thresholds!$B$6)*0.24,IF(F248&lt;=Thresholds!$D$6,0.75-((F248-Thresholds!$C$6)/(Thresholds!$D$6-Thresholds!$C$6))*0.249,IF(F248&lt;=Thresholds!$F$6,0.499-((F248-Thresholds!$E$6)/(Thresholds!$F$6-Thresholds!$E$6))*0.279,MAX(0.02,0.2-((F248-Thresholds!$G$6)/(Thresholds!$H$6-Thresholds!$G$6))*0.18)))),3)</f>
        <v>0.80700000000000005</v>
      </c>
      <c r="N248" s="3">
        <f>ROUND(IF(G248&lt;=Thresholds!$B$7,1-(G248/Thresholds!$B$7)*0.24,IF(G248&lt;=Thresholds!$D$7,0.75-((G248-Thresholds!$C$7)/(Thresholds!$D$7-Thresholds!$C$7))*0.249,IF(G248&lt;=Thresholds!$F$7,0.499-((G248-Thresholds!$E$7)/(Thresholds!$F$7-Thresholds!$E$7))*0.279,MAX(0.02,0.2-((G248-Thresholds!$G$7)/(Thresholds!$H$7-Thresholds!$G$7))*0.18)))),3)</f>
        <v>0.85599999999999998</v>
      </c>
      <c r="O248" s="3">
        <f>ROUND(IF(H248&lt;=Thresholds!$B$8,1-(H248/Thresholds!$B$8)*0.24,IF(H248&lt;=Thresholds!$D$8,0.75-((H248-Thresholds!$C$8)/(Thresholds!$D$8-Thresholds!$C$8))*0.249,IF(H248&lt;=Thresholds!$F$8,0.499-((H248-Thresholds!$E$8)/(Thresholds!$F$8-Thresholds!$E$8))*0.279,MAX(0.02,0.2-((H248-Thresholds!$G$8)/(Thresholds!$H$8-Thresholds!$G$8))*0.18)))),3)</f>
        <v>0.80600000000000005</v>
      </c>
      <c r="P248" s="3">
        <f t="shared" si="9"/>
        <v>0.34899999999999998</v>
      </c>
      <c r="Q248" t="str">
        <f t="shared" si="10"/>
        <v>Poor</v>
      </c>
      <c r="R248" s="4">
        <f t="shared" si="11"/>
        <v>0</v>
      </c>
      <c r="S248" t="str">
        <f>IF(AND(F248&gt;=10,F248&lt;=35,P248&gt;0.5),"ERROR_C248H248_POOR_CAP","OK")</f>
        <v>OK</v>
      </c>
    </row>
    <row r="249" spans="1:19">
      <c r="A249" t="s">
        <v>266</v>
      </c>
      <c r="B249" s="3">
        <v>48.466999999999999</v>
      </c>
      <c r="C249" s="3">
        <v>1587.4179999999999</v>
      </c>
      <c r="D249" s="3">
        <v>56.518000000000001</v>
      </c>
      <c r="E249" s="3">
        <v>27.565999999999999</v>
      </c>
      <c r="F249" s="3">
        <v>7.5119999999999996</v>
      </c>
      <c r="G249" s="3">
        <v>215.99299999999999</v>
      </c>
      <c r="H249" s="3">
        <v>1576.8579999999999</v>
      </c>
      <c r="I249" s="3">
        <f>ROUND(IF(B249&lt;=Thresholds!$B$2,1-(B249/Thresholds!$B$2)*0.24,IF(B249&lt;=Thresholds!$D$2,0.75-((B249-Thresholds!$C$2)/(Thresholds!$D$2-Thresholds!$C$2))*0.249,IF(B249&lt;=Thresholds!$F$2,0.499-((B249-Thresholds!$E$2)/(Thresholds!$F$2-Thresholds!$E$2))*0.279,MAX(0.02,0.2-((B249-Thresholds!$G$2)/(Thresholds!$H$2-Thresholds!$G$2))*0.18)))),3)</f>
        <v>0.88400000000000001</v>
      </c>
      <c r="J249" s="3">
        <f>ROUND(IF(C249&lt;=Thresholds!$B$3,1-(C249/Thresholds!$B$3)*0.24,IF(C249&lt;=Thresholds!$D$3,0.75-((C249-Thresholds!$C$3)/(Thresholds!$D$3-Thresholds!$C$3))*0.249,IF(C249&lt;=Thresholds!$F$3,0.499-((C249-Thresholds!$E$3)/(Thresholds!$F$3-Thresholds!$E$3))*0.279,MAX(0.02,0.2-((C249-Thresholds!$G$3)/(Thresholds!$H$3-Thresholds!$G$3))*0.18)))),3)</f>
        <v>0.30499999999999999</v>
      </c>
      <c r="K249" s="3">
        <f>ROUND(IF(D249&lt;=Thresholds!$B$4,1-(D249/Thresholds!$B$4)*0.24,IF(D249&lt;=Thresholds!$D$4,0.75-((D249-Thresholds!$C$4)/(Thresholds!$D$4-Thresholds!$C$4))*0.249,IF(D249&lt;=Thresholds!$F$4,0.499-((D249-Thresholds!$E$4)/(Thresholds!$F$4-Thresholds!$E$4))*0.279,MAX(0.02,0.2-((D249-Thresholds!$G$4)/(Thresholds!$H$4-Thresholds!$G$4))*0.18)))),3)</f>
        <v>0.79100000000000004</v>
      </c>
      <c r="L249" s="3">
        <f>ROUND(IF(E249&lt;=Thresholds!$B$5,1-(E249/Thresholds!$B$5)*0.24,IF(E249&lt;=Thresholds!$D$5,0.75-((E249-Thresholds!$C$5)/(Thresholds!$D$5-Thresholds!$C$5))*0.249,IF(E249&lt;=Thresholds!$F$5,0.499-((E249-Thresholds!$E$5)/(Thresholds!$F$5-Thresholds!$E$5))*0.279,MAX(0.02,0.2-((E249-Thresholds!$G$5)/(Thresholds!$H$5-Thresholds!$G$5))*0.18)))),3)</f>
        <v>0.86799999999999999</v>
      </c>
      <c r="M249" s="3">
        <f>ROUND(IF(F249&lt;=Thresholds!$B$6,1-(F249/Thresholds!$B$6)*0.24,IF(F249&lt;=Thresholds!$D$6,0.75-((F249-Thresholds!$C$6)/(Thresholds!$D$6-Thresholds!$C$6))*0.249,IF(F249&lt;=Thresholds!$F$6,0.499-((F249-Thresholds!$E$6)/(Thresholds!$F$6-Thresholds!$E$6))*0.279,MAX(0.02,0.2-((F249-Thresholds!$G$6)/(Thresholds!$H$6-Thresholds!$G$6))*0.18)))),3)</f>
        <v>0.54700000000000004</v>
      </c>
      <c r="N249" s="3">
        <f>ROUND(IF(G249&lt;=Thresholds!$B$7,1-(G249/Thresholds!$B$7)*0.24,IF(G249&lt;=Thresholds!$D$7,0.75-((G249-Thresholds!$C$7)/(Thresholds!$D$7-Thresholds!$C$7))*0.249,IF(G249&lt;=Thresholds!$F$7,0.499-((G249-Thresholds!$E$7)/(Thresholds!$F$7-Thresholds!$E$7))*0.279,MAX(0.02,0.2-((G249-Thresholds!$G$7)/(Thresholds!$H$7-Thresholds!$G$7))*0.18)))),3)</f>
        <v>0.85199999999999998</v>
      </c>
      <c r="O249" s="3">
        <f>ROUND(IF(H249&lt;=Thresholds!$B$8,1-(H249/Thresholds!$B$8)*0.24,IF(H249&lt;=Thresholds!$D$8,0.75-((H249-Thresholds!$C$8)/(Thresholds!$D$8-Thresholds!$C$8))*0.249,IF(H249&lt;=Thresholds!$F$8,0.499-((H249-Thresholds!$E$8)/(Thresholds!$F$8-Thresholds!$E$8))*0.279,MAX(0.02,0.2-((H249-Thresholds!$G$8)/(Thresholds!$H$8-Thresholds!$G$8))*0.18)))),3)</f>
        <v>0.84899999999999998</v>
      </c>
      <c r="P249" s="3">
        <f t="shared" si="9"/>
        <v>0.30499999999999999</v>
      </c>
      <c r="Q249" t="str">
        <f t="shared" si="10"/>
        <v>Poor</v>
      </c>
      <c r="R249" s="4">
        <f t="shared" si="11"/>
        <v>0</v>
      </c>
      <c r="S249" t="str">
        <f>IF(AND(F249&gt;=10,F249&lt;=35,P249&gt;0.5),"ERROR_C249H249_POOR_CAP","OK")</f>
        <v>OK</v>
      </c>
    </row>
    <row r="250" spans="1:19">
      <c r="A250" t="s">
        <v>267</v>
      </c>
      <c r="B250" s="3">
        <v>81.058000000000007</v>
      </c>
      <c r="C250" s="3">
        <v>110.73</v>
      </c>
      <c r="D250" s="3">
        <v>39.692999999999998</v>
      </c>
      <c r="E250" s="3">
        <v>34.424999999999997</v>
      </c>
      <c r="F250" s="3">
        <v>0.34799999999999998</v>
      </c>
      <c r="G250" s="3">
        <v>96.825000000000003</v>
      </c>
      <c r="H250" s="3">
        <v>402.75400000000002</v>
      </c>
      <c r="I250" s="3">
        <f>ROUND(IF(B250&lt;=Thresholds!$B$2,1-(B250/Thresholds!$B$2)*0.24,IF(B250&lt;=Thresholds!$D$2,0.75-((B250-Thresholds!$C$2)/(Thresholds!$D$2-Thresholds!$C$2))*0.249,IF(B250&lt;=Thresholds!$F$2,0.499-((B250-Thresholds!$E$2)/(Thresholds!$F$2-Thresholds!$E$2))*0.279,MAX(0.02,0.2-((B250-Thresholds!$G$2)/(Thresholds!$H$2-Thresholds!$G$2))*0.18)))),3)</f>
        <v>0.80500000000000005</v>
      </c>
      <c r="J250" s="3">
        <f>ROUND(IF(C250&lt;=Thresholds!$B$3,1-(C250/Thresholds!$B$3)*0.24,IF(C250&lt;=Thresholds!$D$3,0.75-((C250-Thresholds!$C$3)/(Thresholds!$D$3-Thresholds!$C$3))*0.249,IF(C250&lt;=Thresholds!$F$3,0.499-((C250-Thresholds!$E$3)/(Thresholds!$F$3-Thresholds!$E$3))*0.279,MAX(0.02,0.2-((C250-Thresholds!$G$3)/(Thresholds!$H$3-Thresholds!$G$3))*0.18)))),3)</f>
        <v>0.77900000000000003</v>
      </c>
      <c r="K250" s="3">
        <f>ROUND(IF(D250&lt;=Thresholds!$B$4,1-(D250/Thresholds!$B$4)*0.24,IF(D250&lt;=Thresholds!$D$4,0.75-((D250-Thresholds!$C$4)/(Thresholds!$D$4-Thresholds!$C$4))*0.249,IF(D250&lt;=Thresholds!$F$4,0.499-((D250-Thresholds!$E$4)/(Thresholds!$F$4-Thresholds!$E$4))*0.279,MAX(0.02,0.2-((D250-Thresholds!$G$4)/(Thresholds!$H$4-Thresholds!$G$4))*0.18)))),3)</f>
        <v>0.85299999999999998</v>
      </c>
      <c r="L250" s="3">
        <f>ROUND(IF(E250&lt;=Thresholds!$B$5,1-(E250/Thresholds!$B$5)*0.24,IF(E250&lt;=Thresholds!$D$5,0.75-((E250-Thresholds!$C$5)/(Thresholds!$D$5-Thresholds!$C$5))*0.249,IF(E250&lt;=Thresholds!$F$5,0.499-((E250-Thresholds!$E$5)/(Thresholds!$F$5-Thresholds!$E$5))*0.279,MAX(0.02,0.2-((E250-Thresholds!$G$5)/(Thresholds!$H$5-Thresholds!$G$5))*0.18)))),3)</f>
        <v>0.83499999999999996</v>
      </c>
      <c r="M250" s="3">
        <f>ROUND(IF(F250&lt;=Thresholds!$B$6,1-(F250/Thresholds!$B$6)*0.24,IF(F250&lt;=Thresholds!$D$6,0.75-((F250-Thresholds!$C$6)/(Thresholds!$D$6-Thresholds!$C$6))*0.249,IF(F250&lt;=Thresholds!$F$6,0.499-((F250-Thresholds!$E$6)/(Thresholds!$F$6-Thresholds!$E$6))*0.279,MAX(0.02,0.2-((F250-Thresholds!$G$6)/(Thresholds!$H$6-Thresholds!$G$6))*0.18)))),3)</f>
        <v>0.91600000000000004</v>
      </c>
      <c r="N250" s="3">
        <f>ROUND(IF(G250&lt;=Thresholds!$B$7,1-(G250/Thresholds!$B$7)*0.24,IF(G250&lt;=Thresholds!$D$7,0.75-((G250-Thresholds!$C$7)/(Thresholds!$D$7-Thresholds!$C$7))*0.249,IF(G250&lt;=Thresholds!$F$7,0.499-((G250-Thresholds!$E$7)/(Thresholds!$F$7-Thresholds!$E$7))*0.279,MAX(0.02,0.2-((G250-Thresholds!$G$7)/(Thresholds!$H$7-Thresholds!$G$7))*0.18)))),3)</f>
        <v>0.93400000000000005</v>
      </c>
      <c r="O250" s="3">
        <f>ROUND(IF(H250&lt;=Thresholds!$B$8,1-(H250/Thresholds!$B$8)*0.24,IF(H250&lt;=Thresholds!$D$8,0.75-((H250-Thresholds!$C$8)/(Thresholds!$D$8-Thresholds!$C$8))*0.249,IF(H250&lt;=Thresholds!$F$8,0.499-((H250-Thresholds!$E$8)/(Thresholds!$F$8-Thresholds!$E$8))*0.279,MAX(0.02,0.2-((H250-Thresholds!$G$8)/(Thresholds!$H$8-Thresholds!$G$8))*0.18)))),3)</f>
        <v>0.96099999999999997</v>
      </c>
      <c r="P250" s="3">
        <f t="shared" si="9"/>
        <v>0.77900000000000003</v>
      </c>
      <c r="Q250" t="str">
        <f t="shared" si="10"/>
        <v>Healthy</v>
      </c>
      <c r="R250" s="4">
        <f t="shared" si="11"/>
        <v>1</v>
      </c>
      <c r="S250" t="str">
        <f>IF(AND(F250&gt;=10,F250&lt;=35,P250&gt;0.5),"ERROR_C250H250_POOR_CAP","OK")</f>
        <v>OK</v>
      </c>
    </row>
    <row r="251" spans="1:19">
      <c r="A251" t="s">
        <v>268</v>
      </c>
      <c r="B251" s="3">
        <v>70.876000000000005</v>
      </c>
      <c r="C251" s="3">
        <v>64.233999999999995</v>
      </c>
      <c r="D251" s="3">
        <v>89.576999999999998</v>
      </c>
      <c r="E251" s="3">
        <v>9.0489999999999995</v>
      </c>
      <c r="F251" s="3">
        <v>0.41499999999999998</v>
      </c>
      <c r="G251" s="3">
        <v>79.263000000000005</v>
      </c>
      <c r="H251" s="3">
        <v>1634.316</v>
      </c>
      <c r="I251" s="3">
        <f>ROUND(IF(B251&lt;=Thresholds!$B$2,1-(B251/Thresholds!$B$2)*0.24,IF(B251&lt;=Thresholds!$D$2,0.75-((B251-Thresholds!$C$2)/(Thresholds!$D$2-Thresholds!$C$2))*0.249,IF(B251&lt;=Thresholds!$F$2,0.499-((B251-Thresholds!$E$2)/(Thresholds!$F$2-Thresholds!$E$2))*0.279,MAX(0.02,0.2-((B251-Thresholds!$G$2)/(Thresholds!$H$2-Thresholds!$G$2))*0.18)))),3)</f>
        <v>0.83</v>
      </c>
      <c r="J251" s="3">
        <f>ROUND(IF(C251&lt;=Thresholds!$B$3,1-(C251/Thresholds!$B$3)*0.24,IF(C251&lt;=Thresholds!$D$3,0.75-((C251-Thresholds!$C$3)/(Thresholds!$D$3-Thresholds!$C$3))*0.249,IF(C251&lt;=Thresholds!$F$3,0.499-((C251-Thresholds!$E$3)/(Thresholds!$F$3-Thresholds!$E$3))*0.279,MAX(0.02,0.2-((C251-Thresholds!$G$3)/(Thresholds!$H$3-Thresholds!$G$3))*0.18)))),3)</f>
        <v>0.872</v>
      </c>
      <c r="K251" s="3">
        <f>ROUND(IF(D251&lt;=Thresholds!$B$4,1-(D251/Thresholds!$B$4)*0.24,IF(D251&lt;=Thresholds!$D$4,0.75-((D251-Thresholds!$C$4)/(Thresholds!$D$4-Thresholds!$C$4))*0.249,IF(D251&lt;=Thresholds!$F$4,0.499-((D251-Thresholds!$E$4)/(Thresholds!$F$4-Thresholds!$E$4))*0.279,MAX(0.02,0.2-((D251-Thresholds!$G$4)/(Thresholds!$H$4-Thresholds!$G$4))*0.18)))),3)</f>
        <v>0.57699999999999996</v>
      </c>
      <c r="L251" s="3">
        <f>ROUND(IF(E251&lt;=Thresholds!$B$5,1-(E251/Thresholds!$B$5)*0.24,IF(E251&lt;=Thresholds!$D$5,0.75-((E251-Thresholds!$C$5)/(Thresholds!$D$5-Thresholds!$C$5))*0.249,IF(E251&lt;=Thresholds!$F$5,0.499-((E251-Thresholds!$E$5)/(Thresholds!$F$5-Thresholds!$E$5))*0.279,MAX(0.02,0.2-((E251-Thresholds!$G$5)/(Thresholds!$H$5-Thresholds!$G$5))*0.18)))),3)</f>
        <v>0.95699999999999996</v>
      </c>
      <c r="M251" s="3">
        <f>ROUND(IF(F251&lt;=Thresholds!$B$6,1-(F251/Thresholds!$B$6)*0.24,IF(F251&lt;=Thresholds!$D$6,0.75-((F251-Thresholds!$C$6)/(Thresholds!$D$6-Thresholds!$C$6))*0.249,IF(F251&lt;=Thresholds!$F$6,0.499-((F251-Thresholds!$E$6)/(Thresholds!$F$6-Thresholds!$E$6))*0.279,MAX(0.02,0.2-((F251-Thresholds!$G$6)/(Thresholds!$H$6-Thresholds!$G$6))*0.18)))),3)</f>
        <v>0.9</v>
      </c>
      <c r="N251" s="3">
        <f>ROUND(IF(G251&lt;=Thresholds!$B$7,1-(G251/Thresholds!$B$7)*0.24,IF(G251&lt;=Thresholds!$D$7,0.75-((G251-Thresholds!$C$7)/(Thresholds!$D$7-Thresholds!$C$7))*0.249,IF(G251&lt;=Thresholds!$F$7,0.499-((G251-Thresholds!$E$7)/(Thresholds!$F$7-Thresholds!$E$7))*0.279,MAX(0.02,0.2-((G251-Thresholds!$G$7)/(Thresholds!$H$7-Thresholds!$G$7))*0.18)))),3)</f>
        <v>0.94599999999999995</v>
      </c>
      <c r="O251" s="3">
        <f>ROUND(IF(H251&lt;=Thresholds!$B$8,1-(H251/Thresholds!$B$8)*0.24,IF(H251&lt;=Thresholds!$D$8,0.75-((H251-Thresholds!$C$8)/(Thresholds!$D$8-Thresholds!$C$8))*0.249,IF(H251&lt;=Thresholds!$F$8,0.499-((H251-Thresholds!$E$8)/(Thresholds!$F$8-Thresholds!$E$8))*0.279,MAX(0.02,0.2-((H251-Thresholds!$G$8)/(Thresholds!$H$8-Thresholds!$G$8))*0.18)))),3)</f>
        <v>0.84299999999999997</v>
      </c>
      <c r="P251" s="3">
        <f t="shared" si="9"/>
        <v>0.57699999999999996</v>
      </c>
      <c r="Q251" t="str">
        <f t="shared" si="10"/>
        <v>Moderate</v>
      </c>
      <c r="R251" s="4">
        <f t="shared" si="11"/>
        <v>1</v>
      </c>
      <c r="S251" t="str">
        <f>IF(AND(F251&gt;=10,F251&lt;=35,P251&gt;0.5),"ERROR_C251H251_POOR_CAP","OK")</f>
        <v>OK</v>
      </c>
    </row>
    <row r="252" spans="1:19">
      <c r="A252" t="s">
        <v>269</v>
      </c>
      <c r="B252" s="3">
        <v>57.716999999999999</v>
      </c>
      <c r="C252" s="3">
        <v>406.74</v>
      </c>
      <c r="D252" s="3">
        <v>11.913</v>
      </c>
      <c r="E252" s="3">
        <v>17.443000000000001</v>
      </c>
      <c r="F252" s="3">
        <v>4.2789999999999999</v>
      </c>
      <c r="G252" s="3">
        <v>35.326000000000001</v>
      </c>
      <c r="H252" s="3">
        <v>977.71799999999996</v>
      </c>
      <c r="I252" s="3">
        <f>ROUND(IF(B252&lt;=Thresholds!$B$2,1-(B252/Thresholds!$B$2)*0.24,IF(B252&lt;=Thresholds!$D$2,0.75-((B252-Thresholds!$C$2)/(Thresholds!$D$2-Thresholds!$C$2))*0.249,IF(B252&lt;=Thresholds!$F$2,0.499-((B252-Thresholds!$E$2)/(Thresholds!$F$2-Thresholds!$E$2))*0.279,MAX(0.02,0.2-((B252-Thresholds!$G$2)/(Thresholds!$H$2-Thresholds!$G$2))*0.18)))),3)</f>
        <v>0.86099999999999999</v>
      </c>
      <c r="J252" s="3">
        <f>ROUND(IF(C252&lt;=Thresholds!$B$3,1-(C252/Thresholds!$B$3)*0.24,IF(C252&lt;=Thresholds!$D$3,0.75-((C252-Thresholds!$C$3)/(Thresholds!$D$3-Thresholds!$C$3))*0.249,IF(C252&lt;=Thresholds!$F$3,0.499-((C252-Thresholds!$E$3)/(Thresholds!$F$3-Thresholds!$E$3))*0.279,MAX(0.02,0.2-((C252-Thresholds!$G$3)/(Thresholds!$H$3-Thresholds!$G$3))*0.18)))),3)</f>
        <v>0.496</v>
      </c>
      <c r="K252" s="3">
        <f>ROUND(IF(D252&lt;=Thresholds!$B$4,1-(D252/Thresholds!$B$4)*0.24,IF(D252&lt;=Thresholds!$D$4,0.75-((D252-Thresholds!$C$4)/(Thresholds!$D$4-Thresholds!$C$4))*0.249,IF(D252&lt;=Thresholds!$F$4,0.499-((D252-Thresholds!$E$4)/(Thresholds!$F$4-Thresholds!$E$4))*0.279,MAX(0.02,0.2-((D252-Thresholds!$G$4)/(Thresholds!$H$4-Thresholds!$G$4))*0.18)))),3)</f>
        <v>0.95599999999999996</v>
      </c>
      <c r="L252" s="3">
        <f>ROUND(IF(E252&lt;=Thresholds!$B$5,1-(E252/Thresholds!$B$5)*0.24,IF(E252&lt;=Thresholds!$D$5,0.75-((E252-Thresholds!$C$5)/(Thresholds!$D$5-Thresholds!$C$5))*0.249,IF(E252&lt;=Thresholds!$F$5,0.499-((E252-Thresholds!$E$5)/(Thresholds!$F$5-Thresholds!$E$5))*0.279,MAX(0.02,0.2-((E252-Thresholds!$G$5)/(Thresholds!$H$5-Thresholds!$G$5))*0.18)))),3)</f>
        <v>0.91600000000000004</v>
      </c>
      <c r="M252" s="3">
        <f>ROUND(IF(F252&lt;=Thresholds!$B$6,1-(F252/Thresholds!$B$6)*0.24,IF(F252&lt;=Thresholds!$D$6,0.75-((F252-Thresholds!$C$6)/(Thresholds!$D$6-Thresholds!$C$6))*0.249,IF(F252&lt;=Thresholds!$F$6,0.499-((F252-Thresholds!$E$6)/(Thresholds!$F$6-Thresholds!$E$6))*0.279,MAX(0.02,0.2-((F252-Thresholds!$G$6)/(Thresholds!$H$6-Thresholds!$G$6))*0.18)))),3)</f>
        <v>0.64800000000000002</v>
      </c>
      <c r="N252" s="3">
        <f>ROUND(IF(G252&lt;=Thresholds!$B$7,1-(G252/Thresholds!$B$7)*0.24,IF(G252&lt;=Thresholds!$D$7,0.75-((G252-Thresholds!$C$7)/(Thresholds!$D$7-Thresholds!$C$7))*0.249,IF(G252&lt;=Thresholds!$F$7,0.499-((G252-Thresholds!$E$7)/(Thresholds!$F$7-Thresholds!$E$7))*0.279,MAX(0.02,0.2-((G252-Thresholds!$G$7)/(Thresholds!$H$7-Thresholds!$G$7))*0.18)))),3)</f>
        <v>0.97599999999999998</v>
      </c>
      <c r="O252" s="3">
        <f>ROUND(IF(H252&lt;=Thresholds!$B$8,1-(H252/Thresholds!$B$8)*0.24,IF(H252&lt;=Thresholds!$D$8,0.75-((H252-Thresholds!$C$8)/(Thresholds!$D$8-Thresholds!$C$8))*0.249,IF(H252&lt;=Thresholds!$F$8,0.499-((H252-Thresholds!$E$8)/(Thresholds!$F$8-Thresholds!$E$8))*0.279,MAX(0.02,0.2-((H252-Thresholds!$G$8)/(Thresholds!$H$8-Thresholds!$G$8))*0.18)))),3)</f>
        <v>0.90600000000000003</v>
      </c>
      <c r="P252" s="3">
        <f t="shared" si="9"/>
        <v>0.496</v>
      </c>
      <c r="Q252" t="str">
        <f t="shared" si="10"/>
        <v>Poor</v>
      </c>
      <c r="R252" s="4">
        <f t="shared" si="11"/>
        <v>0</v>
      </c>
      <c r="S252" t="str">
        <f>IF(AND(F252&gt;=10,F252&lt;=35,P252&gt;0.5),"ERROR_C252H252_POOR_CAP","OK")</f>
        <v>OK</v>
      </c>
    </row>
    <row r="253" spans="1:19">
      <c r="A253" t="s">
        <v>270</v>
      </c>
      <c r="B253" s="3">
        <v>44.484999999999999</v>
      </c>
      <c r="C253" s="3">
        <v>101.748</v>
      </c>
      <c r="D253" s="3">
        <v>33.427</v>
      </c>
      <c r="E253" s="3">
        <v>255.696</v>
      </c>
      <c r="F253" s="3">
        <v>7.9000000000000001E-2</v>
      </c>
      <c r="G253" s="3">
        <v>270.55099999999999</v>
      </c>
      <c r="H253" s="3">
        <v>818.71400000000006</v>
      </c>
      <c r="I253" s="3">
        <f>ROUND(IF(B253&lt;=Thresholds!$B$2,1-(B253/Thresholds!$B$2)*0.24,IF(B253&lt;=Thresholds!$D$2,0.75-((B253-Thresholds!$C$2)/(Thresholds!$D$2-Thresholds!$C$2))*0.249,IF(B253&lt;=Thresholds!$F$2,0.499-((B253-Thresholds!$E$2)/(Thresholds!$F$2-Thresholds!$E$2))*0.279,MAX(0.02,0.2-((B253-Thresholds!$G$2)/(Thresholds!$H$2-Thresholds!$G$2))*0.18)))),3)</f>
        <v>0.89300000000000002</v>
      </c>
      <c r="J253" s="3">
        <f>ROUND(IF(C253&lt;=Thresholds!$B$3,1-(C253/Thresholds!$B$3)*0.24,IF(C253&lt;=Thresholds!$D$3,0.75-((C253-Thresholds!$C$3)/(Thresholds!$D$3-Thresholds!$C$3))*0.249,IF(C253&lt;=Thresholds!$F$3,0.499-((C253-Thresholds!$E$3)/(Thresholds!$F$3-Thresholds!$E$3))*0.279,MAX(0.02,0.2-((C253-Thresholds!$G$3)/(Thresholds!$H$3-Thresholds!$G$3))*0.18)))),3)</f>
        <v>0.79700000000000004</v>
      </c>
      <c r="K253" s="3">
        <f>ROUND(IF(D253&lt;=Thresholds!$B$4,1-(D253/Thresholds!$B$4)*0.24,IF(D253&lt;=Thresholds!$D$4,0.75-((D253-Thresholds!$C$4)/(Thresholds!$D$4-Thresholds!$C$4))*0.249,IF(D253&lt;=Thresholds!$F$4,0.499-((D253-Thresholds!$E$4)/(Thresholds!$F$4-Thresholds!$E$4))*0.279,MAX(0.02,0.2-((D253-Thresholds!$G$4)/(Thresholds!$H$4-Thresholds!$G$4))*0.18)))),3)</f>
        <v>0.877</v>
      </c>
      <c r="L253" s="3">
        <f>ROUND(IF(E253&lt;=Thresholds!$B$5,1-(E253/Thresholds!$B$5)*0.24,IF(E253&lt;=Thresholds!$D$5,0.75-((E253-Thresholds!$C$5)/(Thresholds!$D$5-Thresholds!$C$5))*0.249,IF(E253&lt;=Thresholds!$F$5,0.499-((E253-Thresholds!$E$5)/(Thresholds!$F$5-Thresholds!$E$5))*0.279,MAX(0.02,0.2-((E253-Thresholds!$G$5)/(Thresholds!$H$5-Thresholds!$G$5))*0.18)))),3)</f>
        <v>0.249</v>
      </c>
      <c r="M253" s="3">
        <f>ROUND(IF(F253&lt;=Thresholds!$B$6,1-(F253/Thresholds!$B$6)*0.24,IF(F253&lt;=Thresholds!$D$6,0.75-((F253-Thresholds!$C$6)/(Thresholds!$D$6-Thresholds!$C$6))*0.249,IF(F253&lt;=Thresholds!$F$6,0.499-((F253-Thresholds!$E$6)/(Thresholds!$F$6-Thresholds!$E$6))*0.279,MAX(0.02,0.2-((F253-Thresholds!$G$6)/(Thresholds!$H$6-Thresholds!$G$6))*0.18)))),3)</f>
        <v>0.98099999999999998</v>
      </c>
      <c r="N253" s="3">
        <f>ROUND(IF(G253&lt;=Thresholds!$B$7,1-(G253/Thresholds!$B$7)*0.24,IF(G253&lt;=Thresholds!$D$7,0.75-((G253-Thresholds!$C$7)/(Thresholds!$D$7-Thresholds!$C$7))*0.249,IF(G253&lt;=Thresholds!$F$7,0.499-((G253-Thresholds!$E$7)/(Thresholds!$F$7-Thresholds!$E$7))*0.279,MAX(0.02,0.2-((G253-Thresholds!$G$7)/(Thresholds!$H$7-Thresholds!$G$7))*0.18)))),3)</f>
        <v>0.81399999999999995</v>
      </c>
      <c r="O253" s="3">
        <f>ROUND(IF(H253&lt;=Thresholds!$B$8,1-(H253/Thresholds!$B$8)*0.24,IF(H253&lt;=Thresholds!$D$8,0.75-((H253-Thresholds!$C$8)/(Thresholds!$D$8-Thresholds!$C$8))*0.249,IF(H253&lt;=Thresholds!$F$8,0.499-((H253-Thresholds!$E$8)/(Thresholds!$F$8-Thresholds!$E$8))*0.279,MAX(0.02,0.2-((H253-Thresholds!$G$8)/(Thresholds!$H$8-Thresholds!$G$8))*0.18)))),3)</f>
        <v>0.92100000000000004</v>
      </c>
      <c r="P253" s="3">
        <f t="shared" si="9"/>
        <v>0.249</v>
      </c>
      <c r="Q253" t="str">
        <f t="shared" si="10"/>
        <v>Poor</v>
      </c>
      <c r="R253" s="4">
        <f t="shared" si="11"/>
        <v>0</v>
      </c>
      <c r="S253" t="str">
        <f>IF(AND(F253&gt;=10,F253&lt;=35,P253&gt;0.5),"ERROR_C253H253_POOR_CAP","OK")</f>
        <v>OK</v>
      </c>
    </row>
    <row r="254" spans="1:19">
      <c r="A254" t="s">
        <v>271</v>
      </c>
      <c r="B254" s="3">
        <v>79.17</v>
      </c>
      <c r="C254" s="3">
        <v>70.483999999999995</v>
      </c>
      <c r="D254" s="3">
        <v>50.954999999999998</v>
      </c>
      <c r="E254" s="3">
        <v>26.027000000000001</v>
      </c>
      <c r="F254" s="3">
        <v>0.53500000000000003</v>
      </c>
      <c r="G254" s="3">
        <v>207.92699999999999</v>
      </c>
      <c r="H254" s="3">
        <v>761.23599999999999</v>
      </c>
      <c r="I254" s="3">
        <f>ROUND(IF(B254&lt;=Thresholds!$B$2,1-(B254/Thresholds!$B$2)*0.24,IF(B254&lt;=Thresholds!$D$2,0.75-((B254-Thresholds!$C$2)/(Thresholds!$D$2-Thresholds!$C$2))*0.249,IF(B254&lt;=Thresholds!$F$2,0.499-((B254-Thresholds!$E$2)/(Thresholds!$F$2-Thresholds!$E$2))*0.279,MAX(0.02,0.2-((B254-Thresholds!$G$2)/(Thresholds!$H$2-Thresholds!$G$2))*0.18)))),3)</f>
        <v>0.81</v>
      </c>
      <c r="J254" s="3">
        <f>ROUND(IF(C254&lt;=Thresholds!$B$3,1-(C254/Thresholds!$B$3)*0.24,IF(C254&lt;=Thresholds!$D$3,0.75-((C254-Thresholds!$C$3)/(Thresholds!$D$3-Thresholds!$C$3))*0.249,IF(C254&lt;=Thresholds!$F$3,0.499-((C254-Thresholds!$E$3)/(Thresholds!$F$3-Thresholds!$E$3))*0.279,MAX(0.02,0.2-((C254-Thresholds!$G$3)/(Thresholds!$H$3-Thresholds!$G$3))*0.18)))),3)</f>
        <v>0.85899999999999999</v>
      </c>
      <c r="K254" s="3">
        <f>ROUND(IF(D254&lt;=Thresholds!$B$4,1-(D254/Thresholds!$B$4)*0.24,IF(D254&lt;=Thresholds!$D$4,0.75-((D254-Thresholds!$C$4)/(Thresholds!$D$4-Thresholds!$C$4))*0.249,IF(D254&lt;=Thresholds!$F$4,0.499-((D254-Thresholds!$E$4)/(Thresholds!$F$4-Thresholds!$E$4))*0.279,MAX(0.02,0.2-((D254-Thresholds!$G$4)/(Thresholds!$H$4-Thresholds!$G$4))*0.18)))),3)</f>
        <v>0.81200000000000006</v>
      </c>
      <c r="L254" s="3">
        <f>ROUND(IF(E254&lt;=Thresholds!$B$5,1-(E254/Thresholds!$B$5)*0.24,IF(E254&lt;=Thresholds!$D$5,0.75-((E254-Thresholds!$C$5)/(Thresholds!$D$5-Thresholds!$C$5))*0.249,IF(E254&lt;=Thresholds!$F$5,0.499-((E254-Thresholds!$E$5)/(Thresholds!$F$5-Thresholds!$E$5))*0.279,MAX(0.02,0.2-((E254-Thresholds!$G$5)/(Thresholds!$H$5-Thresholds!$G$5))*0.18)))),3)</f>
        <v>0.875</v>
      </c>
      <c r="M254" s="3">
        <f>ROUND(IF(F254&lt;=Thresholds!$B$6,1-(F254/Thresholds!$B$6)*0.24,IF(F254&lt;=Thresholds!$D$6,0.75-((F254-Thresholds!$C$6)/(Thresholds!$D$6-Thresholds!$C$6))*0.249,IF(F254&lt;=Thresholds!$F$6,0.499-((F254-Thresholds!$E$6)/(Thresholds!$F$6-Thresholds!$E$6))*0.279,MAX(0.02,0.2-((F254-Thresholds!$G$6)/(Thresholds!$H$6-Thresholds!$G$6))*0.18)))),3)</f>
        <v>0.872</v>
      </c>
      <c r="N254" s="3">
        <f>ROUND(IF(G254&lt;=Thresholds!$B$7,1-(G254/Thresholds!$B$7)*0.24,IF(G254&lt;=Thresholds!$D$7,0.75-((G254-Thresholds!$C$7)/(Thresholds!$D$7-Thresholds!$C$7))*0.249,IF(G254&lt;=Thresholds!$F$7,0.499-((G254-Thresholds!$E$7)/(Thresholds!$F$7-Thresholds!$E$7))*0.279,MAX(0.02,0.2-((G254-Thresholds!$G$7)/(Thresholds!$H$7-Thresholds!$G$7))*0.18)))),3)</f>
        <v>0.85699999999999998</v>
      </c>
      <c r="O254" s="3">
        <f>ROUND(IF(H254&lt;=Thresholds!$B$8,1-(H254/Thresholds!$B$8)*0.24,IF(H254&lt;=Thresholds!$D$8,0.75-((H254-Thresholds!$C$8)/(Thresholds!$D$8-Thresholds!$C$8))*0.249,IF(H254&lt;=Thresholds!$F$8,0.499-((H254-Thresholds!$E$8)/(Thresholds!$F$8-Thresholds!$E$8))*0.279,MAX(0.02,0.2-((H254-Thresholds!$G$8)/(Thresholds!$H$8-Thresholds!$G$8))*0.18)))),3)</f>
        <v>0.92700000000000005</v>
      </c>
      <c r="P254" s="3">
        <f t="shared" si="9"/>
        <v>0.81</v>
      </c>
      <c r="Q254" t="str">
        <f t="shared" si="10"/>
        <v>Healthy</v>
      </c>
      <c r="R254" s="4">
        <f t="shared" si="11"/>
        <v>1</v>
      </c>
      <c r="S254" t="str">
        <f>IF(AND(F254&gt;=10,F254&lt;=35,P254&gt;0.5),"ERROR_C254H254_POOR_CAP","OK")</f>
        <v>OK</v>
      </c>
    </row>
    <row r="255" spans="1:19">
      <c r="A255" t="s">
        <v>272</v>
      </c>
      <c r="B255" s="3">
        <v>83.212000000000003</v>
      </c>
      <c r="C255" s="3">
        <v>47.822000000000003</v>
      </c>
      <c r="D255" s="3">
        <v>54.045999999999999</v>
      </c>
      <c r="E255" s="3">
        <v>4.476</v>
      </c>
      <c r="F255" s="3">
        <v>1.8280000000000001</v>
      </c>
      <c r="G255" s="3">
        <v>199.16200000000001</v>
      </c>
      <c r="H255" s="3">
        <v>2475.7170000000001</v>
      </c>
      <c r="I255" s="3">
        <f>ROUND(IF(B255&lt;=Thresholds!$B$2,1-(B255/Thresholds!$B$2)*0.24,IF(B255&lt;=Thresholds!$D$2,0.75-((B255-Thresholds!$C$2)/(Thresholds!$D$2-Thresholds!$C$2))*0.249,IF(B255&lt;=Thresholds!$F$2,0.499-((B255-Thresholds!$E$2)/(Thresholds!$F$2-Thresholds!$E$2))*0.279,MAX(0.02,0.2-((B255-Thresholds!$G$2)/(Thresholds!$H$2-Thresholds!$G$2))*0.18)))),3)</f>
        <v>0.8</v>
      </c>
      <c r="J255" s="3">
        <f>ROUND(IF(C255&lt;=Thresholds!$B$3,1-(C255/Thresholds!$B$3)*0.24,IF(C255&lt;=Thresholds!$D$3,0.75-((C255-Thresholds!$C$3)/(Thresholds!$D$3-Thresholds!$C$3))*0.249,IF(C255&lt;=Thresholds!$F$3,0.499-((C255-Thresholds!$E$3)/(Thresholds!$F$3-Thresholds!$E$3))*0.279,MAX(0.02,0.2-((C255-Thresholds!$G$3)/(Thresholds!$H$3-Thresholds!$G$3))*0.18)))),3)</f>
        <v>0.90400000000000003</v>
      </c>
      <c r="K255" s="3">
        <f>ROUND(IF(D255&lt;=Thresholds!$B$4,1-(D255/Thresholds!$B$4)*0.24,IF(D255&lt;=Thresholds!$D$4,0.75-((D255-Thresholds!$C$4)/(Thresholds!$D$4-Thresholds!$C$4))*0.249,IF(D255&lt;=Thresholds!$F$4,0.499-((D255-Thresholds!$E$4)/(Thresholds!$F$4-Thresholds!$E$4))*0.279,MAX(0.02,0.2-((D255-Thresholds!$G$4)/(Thresholds!$H$4-Thresholds!$G$4))*0.18)))),3)</f>
        <v>0.8</v>
      </c>
      <c r="L255" s="3">
        <f>ROUND(IF(E255&lt;=Thresholds!$B$5,1-(E255/Thresholds!$B$5)*0.24,IF(E255&lt;=Thresholds!$D$5,0.75-((E255-Thresholds!$C$5)/(Thresholds!$D$5-Thresholds!$C$5))*0.249,IF(E255&lt;=Thresholds!$F$5,0.499-((E255-Thresholds!$E$5)/(Thresholds!$F$5-Thresholds!$E$5))*0.279,MAX(0.02,0.2-((E255-Thresholds!$G$5)/(Thresholds!$H$5-Thresholds!$G$5))*0.18)))),3)</f>
        <v>0.97899999999999998</v>
      </c>
      <c r="M255" s="3">
        <f>ROUND(IF(F255&lt;=Thresholds!$B$6,1-(F255/Thresholds!$B$6)*0.24,IF(F255&lt;=Thresholds!$D$6,0.75-((F255-Thresholds!$C$6)/(Thresholds!$D$6-Thresholds!$C$6))*0.249,IF(F255&lt;=Thresholds!$F$6,0.499-((F255-Thresholds!$E$6)/(Thresholds!$F$6-Thresholds!$E$6))*0.279,MAX(0.02,0.2-((F255-Thresholds!$G$6)/(Thresholds!$H$6-Thresholds!$G$6))*0.18)))),3)</f>
        <v>0.72499999999999998</v>
      </c>
      <c r="N255" s="3">
        <f>ROUND(IF(G255&lt;=Thresholds!$B$7,1-(G255/Thresholds!$B$7)*0.24,IF(G255&lt;=Thresholds!$D$7,0.75-((G255-Thresholds!$C$7)/(Thresholds!$D$7-Thresholds!$C$7))*0.249,IF(G255&lt;=Thresholds!$F$7,0.499-((G255-Thresholds!$E$7)/(Thresholds!$F$7-Thresholds!$E$7))*0.279,MAX(0.02,0.2-((G255-Thresholds!$G$7)/(Thresholds!$H$7-Thresholds!$G$7))*0.18)))),3)</f>
        <v>0.86299999999999999</v>
      </c>
      <c r="O255" s="3">
        <f>ROUND(IF(H255&lt;=Thresholds!$B$8,1-(H255/Thresholds!$B$8)*0.24,IF(H255&lt;=Thresholds!$D$8,0.75-((H255-Thresholds!$C$8)/(Thresholds!$D$8-Thresholds!$C$8))*0.249,IF(H255&lt;=Thresholds!$F$8,0.499-((H255-Thresholds!$E$8)/(Thresholds!$F$8-Thresholds!$E$8))*0.279,MAX(0.02,0.2-((H255-Thresholds!$G$8)/(Thresholds!$H$8-Thresholds!$G$8))*0.18)))),3)</f>
        <v>0.76200000000000001</v>
      </c>
      <c r="P255" s="3">
        <f t="shared" si="9"/>
        <v>0.72499999999999998</v>
      </c>
      <c r="Q255" t="str">
        <f t="shared" si="10"/>
        <v>Moderate</v>
      </c>
      <c r="R255" s="4">
        <f t="shared" si="11"/>
        <v>1</v>
      </c>
      <c r="S255" t="str">
        <f>IF(AND(F255&gt;=10,F255&lt;=35,P255&gt;0.5),"ERROR_C255H255_POOR_CAP","OK")</f>
        <v>OK</v>
      </c>
    </row>
    <row r="256" spans="1:19">
      <c r="A256" t="s">
        <v>273</v>
      </c>
      <c r="B256" s="3">
        <v>28.515999999999998</v>
      </c>
      <c r="C256" s="3">
        <v>105.72799999999999</v>
      </c>
      <c r="D256" s="3">
        <v>5.24</v>
      </c>
      <c r="E256" s="3">
        <v>14.984</v>
      </c>
      <c r="F256" s="3">
        <v>0.86899999999999999</v>
      </c>
      <c r="G256" s="3">
        <v>46.421999999999997</v>
      </c>
      <c r="H256" s="3">
        <v>4705.1989999999996</v>
      </c>
      <c r="I256" s="3">
        <f>ROUND(IF(B256&lt;=Thresholds!$B$2,1-(B256/Thresholds!$B$2)*0.24,IF(B256&lt;=Thresholds!$D$2,0.75-((B256-Thresholds!$C$2)/(Thresholds!$D$2-Thresholds!$C$2))*0.249,IF(B256&lt;=Thresholds!$F$2,0.499-((B256-Thresholds!$E$2)/(Thresholds!$F$2-Thresholds!$E$2))*0.279,MAX(0.02,0.2-((B256-Thresholds!$G$2)/(Thresholds!$H$2-Thresholds!$G$2))*0.18)))),3)</f>
        <v>0.93200000000000005</v>
      </c>
      <c r="J256" s="3">
        <f>ROUND(IF(C256&lt;=Thresholds!$B$3,1-(C256/Thresholds!$B$3)*0.24,IF(C256&lt;=Thresholds!$D$3,0.75-((C256-Thresholds!$C$3)/(Thresholds!$D$3-Thresholds!$C$3))*0.249,IF(C256&lt;=Thresholds!$F$3,0.499-((C256-Thresholds!$E$3)/(Thresholds!$F$3-Thresholds!$E$3))*0.279,MAX(0.02,0.2-((C256-Thresholds!$G$3)/(Thresholds!$H$3-Thresholds!$G$3))*0.18)))),3)</f>
        <v>0.78900000000000003</v>
      </c>
      <c r="K256" s="3">
        <f>ROUND(IF(D256&lt;=Thresholds!$B$4,1-(D256/Thresholds!$B$4)*0.24,IF(D256&lt;=Thresholds!$D$4,0.75-((D256-Thresholds!$C$4)/(Thresholds!$D$4-Thresholds!$C$4))*0.249,IF(D256&lt;=Thresholds!$F$4,0.499-((D256-Thresholds!$E$4)/(Thresholds!$F$4-Thresholds!$E$4))*0.279,MAX(0.02,0.2-((D256-Thresholds!$G$4)/(Thresholds!$H$4-Thresholds!$G$4))*0.18)))),3)</f>
        <v>0.98099999999999998</v>
      </c>
      <c r="L256" s="3">
        <f>ROUND(IF(E256&lt;=Thresholds!$B$5,1-(E256/Thresholds!$B$5)*0.24,IF(E256&lt;=Thresholds!$D$5,0.75-((E256-Thresholds!$C$5)/(Thresholds!$D$5-Thresholds!$C$5))*0.249,IF(E256&lt;=Thresholds!$F$5,0.499-((E256-Thresholds!$E$5)/(Thresholds!$F$5-Thresholds!$E$5))*0.279,MAX(0.02,0.2-((E256-Thresholds!$G$5)/(Thresholds!$H$5-Thresholds!$G$5))*0.18)))),3)</f>
        <v>0.92800000000000005</v>
      </c>
      <c r="M256" s="3">
        <f>ROUND(IF(F256&lt;=Thresholds!$B$6,1-(F256/Thresholds!$B$6)*0.24,IF(F256&lt;=Thresholds!$D$6,0.75-((F256-Thresholds!$C$6)/(Thresholds!$D$6-Thresholds!$C$6))*0.249,IF(F256&lt;=Thresholds!$F$6,0.499-((F256-Thresholds!$E$6)/(Thresholds!$F$6-Thresholds!$E$6))*0.279,MAX(0.02,0.2-((F256-Thresholds!$G$6)/(Thresholds!$H$6-Thresholds!$G$6))*0.18)))),3)</f>
        <v>0.79100000000000004</v>
      </c>
      <c r="N256" s="3">
        <f>ROUND(IF(G256&lt;=Thresholds!$B$7,1-(G256/Thresholds!$B$7)*0.24,IF(G256&lt;=Thresholds!$D$7,0.75-((G256-Thresholds!$C$7)/(Thresholds!$D$7-Thresholds!$C$7))*0.249,IF(G256&lt;=Thresholds!$F$7,0.499-((G256-Thresholds!$E$7)/(Thresholds!$F$7-Thresholds!$E$7))*0.279,MAX(0.02,0.2-((G256-Thresholds!$G$7)/(Thresholds!$H$7-Thresholds!$G$7))*0.18)))),3)</f>
        <v>0.96799999999999997</v>
      </c>
      <c r="O256" s="3">
        <f>ROUND(IF(H256&lt;=Thresholds!$B$8,1-(H256/Thresholds!$B$8)*0.24,IF(H256&lt;=Thresholds!$D$8,0.75-((H256-Thresholds!$C$8)/(Thresholds!$D$8-Thresholds!$C$8))*0.249,IF(H256&lt;=Thresholds!$F$8,0.499-((H256-Thresholds!$E$8)/(Thresholds!$F$8-Thresholds!$E$8))*0.279,MAX(0.02,0.2-((H256-Thresholds!$G$8)/(Thresholds!$H$8-Thresholds!$G$8))*0.18)))),3)</f>
        <v>0.46600000000000003</v>
      </c>
      <c r="P256" s="3">
        <f t="shared" si="9"/>
        <v>0.46600000000000003</v>
      </c>
      <c r="Q256" t="str">
        <f t="shared" si="10"/>
        <v>Poor</v>
      </c>
      <c r="R256" s="4">
        <f t="shared" si="11"/>
        <v>0</v>
      </c>
      <c r="S256" t="str">
        <f>IF(AND(F256&gt;=10,F256&lt;=35,P256&gt;0.5),"ERROR_C256H256_POOR_CAP","OK")</f>
        <v>OK</v>
      </c>
    </row>
    <row r="257" spans="1:19">
      <c r="A257" t="s">
        <v>274</v>
      </c>
      <c r="B257" s="3">
        <v>1285.9770000000001</v>
      </c>
      <c r="C257" s="3">
        <v>1207.413</v>
      </c>
      <c r="D257" s="3">
        <v>24.901</v>
      </c>
      <c r="E257" s="3">
        <v>36.261000000000003</v>
      </c>
      <c r="F257" s="3">
        <v>0.65100000000000002</v>
      </c>
      <c r="G257" s="3">
        <v>72.688999999999993</v>
      </c>
      <c r="H257" s="3">
        <v>455.68299999999999</v>
      </c>
      <c r="I257" s="3">
        <f>ROUND(IF(B257&lt;=Thresholds!$B$2,1-(B257/Thresholds!$B$2)*0.24,IF(B257&lt;=Thresholds!$D$2,0.75-((B257-Thresholds!$C$2)/(Thresholds!$D$2-Thresholds!$C$2))*0.249,IF(B257&lt;=Thresholds!$F$2,0.499-((B257-Thresholds!$E$2)/(Thresholds!$F$2-Thresholds!$E$2))*0.279,MAX(0.02,0.2-((B257-Thresholds!$G$2)/(Thresholds!$H$2-Thresholds!$G$2))*0.18)))),3)</f>
        <v>0.35</v>
      </c>
      <c r="J257" s="3">
        <f>ROUND(IF(C257&lt;=Thresholds!$B$3,1-(C257/Thresholds!$B$3)*0.24,IF(C257&lt;=Thresholds!$D$3,0.75-((C257-Thresholds!$C$3)/(Thresholds!$D$3-Thresholds!$C$3))*0.249,IF(C257&lt;=Thresholds!$F$3,0.499-((C257-Thresholds!$E$3)/(Thresholds!$F$3-Thresholds!$E$3))*0.279,MAX(0.02,0.2-((C257-Thresholds!$G$3)/(Thresholds!$H$3-Thresholds!$G$3))*0.18)))),3)</f>
        <v>0.23699999999999999</v>
      </c>
      <c r="K257" s="3">
        <f>ROUND(IF(D257&lt;=Thresholds!$B$4,1-(D257/Thresholds!$B$4)*0.24,IF(D257&lt;=Thresholds!$D$4,0.75-((D257-Thresholds!$C$4)/(Thresholds!$D$4-Thresholds!$C$4))*0.249,IF(D257&lt;=Thresholds!$F$4,0.499-((D257-Thresholds!$E$4)/(Thresholds!$F$4-Thresholds!$E$4))*0.279,MAX(0.02,0.2-((D257-Thresholds!$G$4)/(Thresholds!$H$4-Thresholds!$G$4))*0.18)))),3)</f>
        <v>0.90800000000000003</v>
      </c>
      <c r="L257" s="3">
        <f>ROUND(IF(E257&lt;=Thresholds!$B$5,1-(E257/Thresholds!$B$5)*0.24,IF(E257&lt;=Thresholds!$D$5,0.75-((E257-Thresholds!$C$5)/(Thresholds!$D$5-Thresholds!$C$5))*0.249,IF(E257&lt;=Thresholds!$F$5,0.499-((E257-Thresholds!$E$5)/(Thresholds!$F$5-Thresholds!$E$5))*0.279,MAX(0.02,0.2-((E257-Thresholds!$G$5)/(Thresholds!$H$5-Thresholds!$G$5))*0.18)))),3)</f>
        <v>0.82599999999999996</v>
      </c>
      <c r="M257" s="3">
        <f>ROUND(IF(F257&lt;=Thresholds!$B$6,1-(F257/Thresholds!$B$6)*0.24,IF(F257&lt;=Thresholds!$D$6,0.75-((F257-Thresholds!$C$6)/(Thresholds!$D$6-Thresholds!$C$6))*0.249,IF(F257&lt;=Thresholds!$F$6,0.499-((F257-Thresholds!$E$6)/(Thresholds!$F$6-Thresholds!$E$6))*0.279,MAX(0.02,0.2-((F257-Thresholds!$G$6)/(Thresholds!$H$6-Thresholds!$G$6))*0.18)))),3)</f>
        <v>0.84399999999999997</v>
      </c>
      <c r="N257" s="3">
        <f>ROUND(IF(G257&lt;=Thresholds!$B$7,1-(G257/Thresholds!$B$7)*0.24,IF(G257&lt;=Thresholds!$D$7,0.75-((G257-Thresholds!$C$7)/(Thresholds!$D$7-Thresholds!$C$7))*0.249,IF(G257&lt;=Thresholds!$F$7,0.499-((G257-Thresholds!$E$7)/(Thresholds!$F$7-Thresholds!$E$7))*0.279,MAX(0.02,0.2-((G257-Thresholds!$G$7)/(Thresholds!$H$7-Thresholds!$G$7))*0.18)))),3)</f>
        <v>0.95</v>
      </c>
      <c r="O257" s="3">
        <f>ROUND(IF(H257&lt;=Thresholds!$B$8,1-(H257/Thresholds!$B$8)*0.24,IF(H257&lt;=Thresholds!$D$8,0.75-((H257-Thresholds!$C$8)/(Thresholds!$D$8-Thresholds!$C$8))*0.249,IF(H257&lt;=Thresholds!$F$8,0.499-((H257-Thresholds!$E$8)/(Thresholds!$F$8-Thresholds!$E$8))*0.279,MAX(0.02,0.2-((H257-Thresholds!$G$8)/(Thresholds!$H$8-Thresholds!$G$8))*0.18)))),3)</f>
        <v>0.95599999999999996</v>
      </c>
      <c r="P257" s="3">
        <f t="shared" si="9"/>
        <v>0.23699999999999999</v>
      </c>
      <c r="Q257" t="str">
        <f t="shared" si="10"/>
        <v>Poor</v>
      </c>
      <c r="R257" s="4">
        <f t="shared" si="11"/>
        <v>0</v>
      </c>
      <c r="S257" t="str">
        <f>IF(AND(F257&gt;=10,F257&lt;=35,P257&gt;0.5),"ERROR_C257H257_POOR_CAP","OK")</f>
        <v>OK</v>
      </c>
    </row>
    <row r="258" spans="1:19">
      <c r="A258" t="s">
        <v>275</v>
      </c>
      <c r="B258" s="3">
        <v>56.183</v>
      </c>
      <c r="C258" s="3">
        <v>42.896999999999998</v>
      </c>
      <c r="D258" s="3">
        <v>46.725000000000001</v>
      </c>
      <c r="E258" s="3">
        <v>16.242999999999999</v>
      </c>
      <c r="F258" s="3">
        <v>0.30399999999999999</v>
      </c>
      <c r="G258" s="3">
        <v>302.791</v>
      </c>
      <c r="H258" s="3">
        <v>2465.5349999999999</v>
      </c>
      <c r="I258" s="3">
        <f>ROUND(IF(B258&lt;=Thresholds!$B$2,1-(B258/Thresholds!$B$2)*0.24,IF(B258&lt;=Thresholds!$D$2,0.75-((B258-Thresholds!$C$2)/(Thresholds!$D$2-Thresholds!$C$2))*0.249,IF(B258&lt;=Thresholds!$F$2,0.499-((B258-Thresholds!$E$2)/(Thresholds!$F$2-Thresholds!$E$2))*0.279,MAX(0.02,0.2-((B258-Thresholds!$G$2)/(Thresholds!$H$2-Thresholds!$G$2))*0.18)))),3)</f>
        <v>0.86499999999999999</v>
      </c>
      <c r="J258" s="3">
        <f>ROUND(IF(C258&lt;=Thresholds!$B$3,1-(C258/Thresholds!$B$3)*0.24,IF(C258&lt;=Thresholds!$D$3,0.75-((C258-Thresholds!$C$3)/(Thresholds!$D$3-Thresholds!$C$3))*0.249,IF(C258&lt;=Thresholds!$F$3,0.499-((C258-Thresholds!$E$3)/(Thresholds!$F$3-Thresholds!$E$3))*0.279,MAX(0.02,0.2-((C258-Thresholds!$G$3)/(Thresholds!$H$3-Thresholds!$G$3))*0.18)))),3)</f>
        <v>0.91400000000000003</v>
      </c>
      <c r="K258" s="3">
        <f>ROUND(IF(D258&lt;=Thresholds!$B$4,1-(D258/Thresholds!$B$4)*0.24,IF(D258&lt;=Thresholds!$D$4,0.75-((D258-Thresholds!$C$4)/(Thresholds!$D$4-Thresholds!$C$4))*0.249,IF(D258&lt;=Thresholds!$F$4,0.499-((D258-Thresholds!$E$4)/(Thresholds!$F$4-Thresholds!$E$4))*0.279,MAX(0.02,0.2-((D258-Thresholds!$G$4)/(Thresholds!$H$4-Thresholds!$G$4))*0.18)))),3)</f>
        <v>0.82699999999999996</v>
      </c>
      <c r="L258" s="3">
        <f>ROUND(IF(E258&lt;=Thresholds!$B$5,1-(E258/Thresholds!$B$5)*0.24,IF(E258&lt;=Thresholds!$D$5,0.75-((E258-Thresholds!$C$5)/(Thresholds!$D$5-Thresholds!$C$5))*0.249,IF(E258&lt;=Thresholds!$F$5,0.499-((E258-Thresholds!$E$5)/(Thresholds!$F$5-Thresholds!$E$5))*0.279,MAX(0.02,0.2-((E258-Thresholds!$G$5)/(Thresholds!$H$5-Thresholds!$G$5))*0.18)))),3)</f>
        <v>0.92200000000000004</v>
      </c>
      <c r="M258" s="3">
        <f>ROUND(IF(F258&lt;=Thresholds!$B$6,1-(F258/Thresholds!$B$6)*0.24,IF(F258&lt;=Thresholds!$D$6,0.75-((F258-Thresholds!$C$6)/(Thresholds!$D$6-Thresholds!$C$6))*0.249,IF(F258&lt;=Thresholds!$F$6,0.499-((F258-Thresholds!$E$6)/(Thresholds!$F$6-Thresholds!$E$6))*0.279,MAX(0.02,0.2-((F258-Thresholds!$G$6)/(Thresholds!$H$6-Thresholds!$G$6))*0.18)))),3)</f>
        <v>0.92700000000000005</v>
      </c>
      <c r="N258" s="3">
        <f>ROUND(IF(G258&lt;=Thresholds!$B$7,1-(G258/Thresholds!$B$7)*0.24,IF(G258&lt;=Thresholds!$D$7,0.75-((G258-Thresholds!$C$7)/(Thresholds!$D$7-Thresholds!$C$7))*0.249,IF(G258&lt;=Thresholds!$F$7,0.499-((G258-Thresholds!$E$7)/(Thresholds!$F$7-Thresholds!$E$7))*0.279,MAX(0.02,0.2-((G258-Thresholds!$G$7)/(Thresholds!$H$7-Thresholds!$G$7))*0.18)))),3)</f>
        <v>0.79200000000000004</v>
      </c>
      <c r="O258" s="3">
        <f>ROUND(IF(H258&lt;=Thresholds!$B$8,1-(H258/Thresholds!$B$8)*0.24,IF(H258&lt;=Thresholds!$D$8,0.75-((H258-Thresholds!$C$8)/(Thresholds!$D$8-Thresholds!$C$8))*0.249,IF(H258&lt;=Thresholds!$F$8,0.499-((H258-Thresholds!$E$8)/(Thresholds!$F$8-Thresholds!$E$8))*0.279,MAX(0.02,0.2-((H258-Thresholds!$G$8)/(Thresholds!$H$8-Thresholds!$G$8))*0.18)))),3)</f>
        <v>0.76300000000000001</v>
      </c>
      <c r="P258" s="3">
        <f t="shared" ref="P258:P321" si="12">ROUND(MIN(I258:O258),3)</f>
        <v>0.76300000000000001</v>
      </c>
      <c r="Q258" t="str">
        <f t="shared" ref="Q258:Q321" si="13">IF(P258&gt;=0.751,"Healthy",IF(P258&gt;=0.501,"Moderate",IF(P258&gt;=0.201,"Poor","Critical")))</f>
        <v>Healthy</v>
      </c>
      <c r="R258" s="4">
        <f t="shared" ref="R258:R321" si="14">IF(P258&gt;=0.5,1,0)</f>
        <v>1</v>
      </c>
      <c r="S258" t="str">
        <f>IF(AND(F258&gt;=10,F258&lt;=35,P258&gt;0.5),"ERROR_C258H258_POOR_CAP","OK")</f>
        <v>OK</v>
      </c>
    </row>
    <row r="259" spans="1:19">
      <c r="A259" t="s">
        <v>276</v>
      </c>
      <c r="B259" s="3">
        <v>82.441999999999993</v>
      </c>
      <c r="C259" s="3">
        <v>352.14600000000002</v>
      </c>
      <c r="D259" s="3">
        <v>49.567999999999998</v>
      </c>
      <c r="E259" s="3">
        <v>22.050999999999998</v>
      </c>
      <c r="F259" s="3">
        <v>0.106</v>
      </c>
      <c r="G259" s="3">
        <v>504.61200000000002</v>
      </c>
      <c r="H259" s="3">
        <v>1682.7539999999999</v>
      </c>
      <c r="I259" s="3">
        <f>ROUND(IF(B259&lt;=Thresholds!$B$2,1-(B259/Thresholds!$B$2)*0.24,IF(B259&lt;=Thresholds!$D$2,0.75-((B259-Thresholds!$C$2)/(Thresholds!$D$2-Thresholds!$C$2))*0.249,IF(B259&lt;=Thresholds!$F$2,0.499-((B259-Thresholds!$E$2)/(Thresholds!$F$2-Thresholds!$E$2))*0.279,MAX(0.02,0.2-((B259-Thresholds!$G$2)/(Thresholds!$H$2-Thresholds!$G$2))*0.18)))),3)</f>
        <v>0.80200000000000005</v>
      </c>
      <c r="J259" s="3">
        <f>ROUND(IF(C259&lt;=Thresholds!$B$3,1-(C259/Thresholds!$B$3)*0.24,IF(C259&lt;=Thresholds!$D$3,0.75-((C259-Thresholds!$C$3)/(Thresholds!$D$3-Thresholds!$C$3))*0.249,IF(C259&lt;=Thresholds!$F$3,0.499-((C259-Thresholds!$E$3)/(Thresholds!$F$3-Thresholds!$E$3))*0.279,MAX(0.02,0.2-((C259-Thresholds!$G$3)/(Thresholds!$H$3-Thresholds!$G$3))*0.18)))),3)</f>
        <v>0.54400000000000004</v>
      </c>
      <c r="K259" s="3">
        <f>ROUND(IF(D259&lt;=Thresholds!$B$4,1-(D259/Thresholds!$B$4)*0.24,IF(D259&lt;=Thresholds!$D$4,0.75-((D259-Thresholds!$C$4)/(Thresholds!$D$4-Thresholds!$C$4))*0.249,IF(D259&lt;=Thresholds!$F$4,0.499-((D259-Thresholds!$E$4)/(Thresholds!$F$4-Thresholds!$E$4))*0.279,MAX(0.02,0.2-((D259-Thresholds!$G$4)/(Thresholds!$H$4-Thresholds!$G$4))*0.18)))),3)</f>
        <v>0.81699999999999995</v>
      </c>
      <c r="L259" s="3">
        <f>ROUND(IF(E259&lt;=Thresholds!$B$5,1-(E259/Thresholds!$B$5)*0.24,IF(E259&lt;=Thresholds!$D$5,0.75-((E259-Thresholds!$C$5)/(Thresholds!$D$5-Thresholds!$C$5))*0.249,IF(E259&lt;=Thresholds!$F$5,0.499-((E259-Thresholds!$E$5)/(Thresholds!$F$5-Thresholds!$E$5))*0.279,MAX(0.02,0.2-((E259-Thresholds!$G$5)/(Thresholds!$H$5-Thresholds!$G$5))*0.18)))),3)</f>
        <v>0.89400000000000002</v>
      </c>
      <c r="M259" s="3">
        <f>ROUND(IF(F259&lt;=Thresholds!$B$6,1-(F259/Thresholds!$B$6)*0.24,IF(F259&lt;=Thresholds!$D$6,0.75-((F259-Thresholds!$C$6)/(Thresholds!$D$6-Thresholds!$C$6))*0.249,IF(F259&lt;=Thresholds!$F$6,0.499-((F259-Thresholds!$E$6)/(Thresholds!$F$6-Thresholds!$E$6))*0.279,MAX(0.02,0.2-((F259-Thresholds!$G$6)/(Thresholds!$H$6-Thresholds!$G$6))*0.18)))),3)</f>
        <v>0.97499999999999998</v>
      </c>
      <c r="N259" s="3">
        <f>ROUND(IF(G259&lt;=Thresholds!$B$7,1-(G259/Thresholds!$B$7)*0.24,IF(G259&lt;=Thresholds!$D$7,0.75-((G259-Thresholds!$C$7)/(Thresholds!$D$7-Thresholds!$C$7))*0.249,IF(G259&lt;=Thresholds!$F$7,0.499-((G259-Thresholds!$E$7)/(Thresholds!$F$7-Thresholds!$E$7))*0.279,MAX(0.02,0.2-((G259-Thresholds!$G$7)/(Thresholds!$H$7-Thresholds!$G$7))*0.18)))),3)</f>
        <v>0.57499999999999996</v>
      </c>
      <c r="O259" s="3">
        <f>ROUND(IF(H259&lt;=Thresholds!$B$8,1-(H259/Thresholds!$B$8)*0.24,IF(H259&lt;=Thresholds!$D$8,0.75-((H259-Thresholds!$C$8)/(Thresholds!$D$8-Thresholds!$C$8))*0.249,IF(H259&lt;=Thresholds!$F$8,0.499-((H259-Thresholds!$E$8)/(Thresholds!$F$8-Thresholds!$E$8))*0.279,MAX(0.02,0.2-((H259-Thresholds!$G$8)/(Thresholds!$H$8-Thresholds!$G$8))*0.18)))),3)</f>
        <v>0.83799999999999997</v>
      </c>
      <c r="P259" s="3">
        <f t="shared" si="12"/>
        <v>0.54400000000000004</v>
      </c>
      <c r="Q259" t="str">
        <f t="shared" si="13"/>
        <v>Moderate</v>
      </c>
      <c r="R259" s="4">
        <f t="shared" si="14"/>
        <v>1</v>
      </c>
      <c r="S259" t="str">
        <f>IF(AND(F259&gt;=10,F259&lt;=35,P259&gt;0.5),"ERROR_C259H259_POOR_CAP","OK")</f>
        <v>OK</v>
      </c>
    </row>
    <row r="260" spans="1:19">
      <c r="A260" t="s">
        <v>277</v>
      </c>
      <c r="B260" s="3">
        <v>85.138000000000005</v>
      </c>
      <c r="C260" s="3">
        <v>50.768000000000001</v>
      </c>
      <c r="D260" s="3">
        <v>12.029</v>
      </c>
      <c r="E260" s="3">
        <v>32.539000000000001</v>
      </c>
      <c r="F260" s="3">
        <v>0.64600000000000002</v>
      </c>
      <c r="G260" s="3">
        <v>142.245</v>
      </c>
      <c r="H260" s="3">
        <v>8767.7970000000005</v>
      </c>
      <c r="I260" s="3">
        <f>ROUND(IF(B260&lt;=Thresholds!$B$2,1-(B260/Thresholds!$B$2)*0.24,IF(B260&lt;=Thresholds!$D$2,0.75-((B260-Thresholds!$C$2)/(Thresholds!$D$2-Thresholds!$C$2))*0.249,IF(B260&lt;=Thresholds!$F$2,0.499-((B260-Thresholds!$E$2)/(Thresholds!$F$2-Thresholds!$E$2))*0.279,MAX(0.02,0.2-((B260-Thresholds!$G$2)/(Thresholds!$H$2-Thresholds!$G$2))*0.18)))),3)</f>
        <v>0.79600000000000004</v>
      </c>
      <c r="J260" s="3">
        <f>ROUND(IF(C260&lt;=Thresholds!$B$3,1-(C260/Thresholds!$B$3)*0.24,IF(C260&lt;=Thresholds!$D$3,0.75-((C260-Thresholds!$C$3)/(Thresholds!$D$3-Thresholds!$C$3))*0.249,IF(C260&lt;=Thresholds!$F$3,0.499-((C260-Thresholds!$E$3)/(Thresholds!$F$3-Thresholds!$E$3))*0.279,MAX(0.02,0.2-((C260-Thresholds!$G$3)/(Thresholds!$H$3-Thresholds!$G$3))*0.18)))),3)</f>
        <v>0.89800000000000002</v>
      </c>
      <c r="K260" s="3">
        <f>ROUND(IF(D260&lt;=Thresholds!$B$4,1-(D260/Thresholds!$B$4)*0.24,IF(D260&lt;=Thresholds!$D$4,0.75-((D260-Thresholds!$C$4)/(Thresholds!$D$4-Thresholds!$C$4))*0.249,IF(D260&lt;=Thresholds!$F$4,0.499-((D260-Thresholds!$E$4)/(Thresholds!$F$4-Thresholds!$E$4))*0.279,MAX(0.02,0.2-((D260-Thresholds!$G$4)/(Thresholds!$H$4-Thresholds!$G$4))*0.18)))),3)</f>
        <v>0.95599999999999996</v>
      </c>
      <c r="L260" s="3">
        <f>ROUND(IF(E260&lt;=Thresholds!$B$5,1-(E260/Thresholds!$B$5)*0.24,IF(E260&lt;=Thresholds!$D$5,0.75-((E260-Thresholds!$C$5)/(Thresholds!$D$5-Thresholds!$C$5))*0.249,IF(E260&lt;=Thresholds!$F$5,0.499-((E260-Thresholds!$E$5)/(Thresholds!$F$5-Thresholds!$E$5))*0.279,MAX(0.02,0.2-((E260-Thresholds!$G$5)/(Thresholds!$H$5-Thresholds!$G$5))*0.18)))),3)</f>
        <v>0.84399999999999997</v>
      </c>
      <c r="M260" s="3">
        <f>ROUND(IF(F260&lt;=Thresholds!$B$6,1-(F260/Thresholds!$B$6)*0.24,IF(F260&lt;=Thresholds!$D$6,0.75-((F260-Thresholds!$C$6)/(Thresholds!$D$6-Thresholds!$C$6))*0.249,IF(F260&lt;=Thresholds!$F$6,0.499-((F260-Thresholds!$E$6)/(Thresholds!$F$6-Thresholds!$E$6))*0.279,MAX(0.02,0.2-((F260-Thresholds!$G$6)/(Thresholds!$H$6-Thresholds!$G$6))*0.18)))),3)</f>
        <v>0.84499999999999997</v>
      </c>
      <c r="N260" s="3">
        <f>ROUND(IF(G260&lt;=Thresholds!$B$7,1-(G260/Thresholds!$B$7)*0.24,IF(G260&lt;=Thresholds!$D$7,0.75-((G260-Thresholds!$C$7)/(Thresholds!$D$7-Thresholds!$C$7))*0.249,IF(G260&lt;=Thresholds!$F$7,0.499-((G260-Thresholds!$E$7)/(Thresholds!$F$7-Thresholds!$E$7))*0.279,MAX(0.02,0.2-((G260-Thresholds!$G$7)/(Thresholds!$H$7-Thresholds!$G$7))*0.18)))),3)</f>
        <v>0.90200000000000002</v>
      </c>
      <c r="O260" s="3">
        <f>ROUND(IF(H260&lt;=Thresholds!$B$8,1-(H260/Thresholds!$B$8)*0.24,IF(H260&lt;=Thresholds!$D$8,0.75-((H260-Thresholds!$C$8)/(Thresholds!$D$8-Thresholds!$C$8))*0.249,IF(H260&lt;=Thresholds!$F$8,0.499-((H260-Thresholds!$E$8)/(Thresholds!$F$8-Thresholds!$E$8))*0.279,MAX(0.02,0.2-((H260-Thresholds!$G$8)/(Thresholds!$H$8-Thresholds!$G$8))*0.18)))),3)</f>
        <v>0.27700000000000002</v>
      </c>
      <c r="P260" s="3">
        <f t="shared" si="12"/>
        <v>0.27700000000000002</v>
      </c>
      <c r="Q260" t="str">
        <f t="shared" si="13"/>
        <v>Poor</v>
      </c>
      <c r="R260" s="4">
        <f t="shared" si="14"/>
        <v>0</v>
      </c>
      <c r="S260" t="str">
        <f>IF(AND(F260&gt;=10,F260&lt;=35,P260&gt;0.5),"ERROR_C260H260_POOR_CAP","OK")</f>
        <v>OK</v>
      </c>
    </row>
    <row r="261" spans="1:19">
      <c r="A261" t="s">
        <v>278</v>
      </c>
      <c r="B261" s="3">
        <v>53.982999999999997</v>
      </c>
      <c r="C261" s="3">
        <v>37.718000000000004</v>
      </c>
      <c r="D261" s="3">
        <v>61.069000000000003</v>
      </c>
      <c r="E261" s="3">
        <v>355.053</v>
      </c>
      <c r="F261" s="3">
        <v>0.95299999999999996</v>
      </c>
      <c r="G261" s="3">
        <v>126.324</v>
      </c>
      <c r="H261" s="3">
        <v>130.874</v>
      </c>
      <c r="I261" s="3">
        <f>ROUND(IF(B261&lt;=Thresholds!$B$2,1-(B261/Thresholds!$B$2)*0.24,IF(B261&lt;=Thresholds!$D$2,0.75-((B261-Thresholds!$C$2)/(Thresholds!$D$2-Thresholds!$C$2))*0.249,IF(B261&lt;=Thresholds!$F$2,0.499-((B261-Thresholds!$E$2)/(Thresholds!$F$2-Thresholds!$E$2))*0.279,MAX(0.02,0.2-((B261-Thresholds!$G$2)/(Thresholds!$H$2-Thresholds!$G$2))*0.18)))),3)</f>
        <v>0.87</v>
      </c>
      <c r="J261" s="3">
        <f>ROUND(IF(C261&lt;=Thresholds!$B$3,1-(C261/Thresholds!$B$3)*0.24,IF(C261&lt;=Thresholds!$D$3,0.75-((C261-Thresholds!$C$3)/(Thresholds!$D$3-Thresholds!$C$3))*0.249,IF(C261&lt;=Thresholds!$F$3,0.499-((C261-Thresholds!$E$3)/(Thresholds!$F$3-Thresholds!$E$3))*0.279,MAX(0.02,0.2-((C261-Thresholds!$G$3)/(Thresholds!$H$3-Thresholds!$G$3))*0.18)))),3)</f>
        <v>0.92500000000000004</v>
      </c>
      <c r="K261" s="3">
        <f>ROUND(IF(D261&lt;=Thresholds!$B$4,1-(D261/Thresholds!$B$4)*0.24,IF(D261&lt;=Thresholds!$D$4,0.75-((D261-Thresholds!$C$4)/(Thresholds!$D$4-Thresholds!$C$4))*0.249,IF(D261&lt;=Thresholds!$F$4,0.499-((D261-Thresholds!$E$4)/(Thresholds!$F$4-Thresholds!$E$4))*0.279,MAX(0.02,0.2-((D261-Thresholds!$G$4)/(Thresholds!$H$4-Thresholds!$G$4))*0.18)))),3)</f>
        <v>0.77500000000000002</v>
      </c>
      <c r="L261" s="3">
        <f>ROUND(IF(E261&lt;=Thresholds!$B$5,1-(E261/Thresholds!$B$5)*0.24,IF(E261&lt;=Thresholds!$D$5,0.75-((E261-Thresholds!$C$5)/(Thresholds!$D$5-Thresholds!$C$5))*0.249,IF(E261&lt;=Thresholds!$F$5,0.499-((E261-Thresholds!$E$5)/(Thresholds!$F$5-Thresholds!$E$5))*0.279,MAX(0.02,0.2-((E261-Thresholds!$G$5)/(Thresholds!$H$5-Thresholds!$G$5))*0.18)))),3)</f>
        <v>0.33800000000000002</v>
      </c>
      <c r="M261" s="3">
        <f>ROUND(IF(F261&lt;=Thresholds!$B$6,1-(F261/Thresholds!$B$6)*0.24,IF(F261&lt;=Thresholds!$D$6,0.75-((F261-Thresholds!$C$6)/(Thresholds!$D$6-Thresholds!$C$6))*0.249,IF(F261&lt;=Thresholds!$F$6,0.499-((F261-Thresholds!$E$6)/(Thresholds!$F$6-Thresholds!$E$6))*0.279,MAX(0.02,0.2-((F261-Thresholds!$G$6)/(Thresholds!$H$6-Thresholds!$G$6))*0.18)))),3)</f>
        <v>0.77100000000000002</v>
      </c>
      <c r="N261" s="3">
        <f>ROUND(IF(G261&lt;=Thresholds!$B$7,1-(G261/Thresholds!$B$7)*0.24,IF(G261&lt;=Thresholds!$D$7,0.75-((G261-Thresholds!$C$7)/(Thresholds!$D$7-Thresholds!$C$7))*0.249,IF(G261&lt;=Thresholds!$F$7,0.499-((G261-Thresholds!$E$7)/(Thresholds!$F$7-Thresholds!$E$7))*0.279,MAX(0.02,0.2-((G261-Thresholds!$G$7)/(Thresholds!$H$7-Thresholds!$G$7))*0.18)))),3)</f>
        <v>0.91300000000000003</v>
      </c>
      <c r="O261" s="3">
        <f>ROUND(IF(H261&lt;=Thresholds!$B$8,1-(H261/Thresholds!$B$8)*0.24,IF(H261&lt;=Thresholds!$D$8,0.75-((H261-Thresholds!$C$8)/(Thresholds!$D$8-Thresholds!$C$8))*0.249,IF(H261&lt;=Thresholds!$F$8,0.499-((H261-Thresholds!$E$8)/(Thresholds!$F$8-Thresholds!$E$8))*0.279,MAX(0.02,0.2-((H261-Thresholds!$G$8)/(Thresholds!$H$8-Thresholds!$G$8))*0.18)))),3)</f>
        <v>0.98699999999999999</v>
      </c>
      <c r="P261" s="3">
        <f t="shared" si="12"/>
        <v>0.33800000000000002</v>
      </c>
      <c r="Q261" t="str">
        <f t="shared" si="13"/>
        <v>Poor</v>
      </c>
      <c r="R261" s="4">
        <f t="shared" si="14"/>
        <v>0</v>
      </c>
      <c r="S261" t="str">
        <f>IF(AND(F261&gt;=10,F261&lt;=35,P261&gt;0.5),"ERROR_C261H261_POOR_CAP","OK")</f>
        <v>OK</v>
      </c>
    </row>
    <row r="262" spans="1:19">
      <c r="A262" t="s">
        <v>279</v>
      </c>
      <c r="B262" s="3">
        <v>97.353999999999999</v>
      </c>
      <c r="C262" s="3">
        <v>78.372</v>
      </c>
      <c r="D262" s="3">
        <v>46.308</v>
      </c>
      <c r="E262" s="3">
        <v>42.88</v>
      </c>
      <c r="F262" s="3">
        <v>0.80600000000000005</v>
      </c>
      <c r="G262" s="3">
        <v>149.74100000000001</v>
      </c>
      <c r="H262" s="3">
        <v>2424.3049999999998</v>
      </c>
      <c r="I262" s="3">
        <f>ROUND(IF(B262&lt;=Thresholds!$B$2,1-(B262/Thresholds!$B$2)*0.24,IF(B262&lt;=Thresholds!$D$2,0.75-((B262-Thresholds!$C$2)/(Thresholds!$D$2-Thresholds!$C$2))*0.249,IF(B262&lt;=Thresholds!$F$2,0.499-((B262-Thresholds!$E$2)/(Thresholds!$F$2-Thresholds!$E$2))*0.279,MAX(0.02,0.2-((B262-Thresholds!$G$2)/(Thresholds!$H$2-Thresholds!$G$2))*0.18)))),3)</f>
        <v>0.76600000000000001</v>
      </c>
      <c r="J262" s="3">
        <f>ROUND(IF(C262&lt;=Thresholds!$B$3,1-(C262/Thresholds!$B$3)*0.24,IF(C262&lt;=Thresholds!$D$3,0.75-((C262-Thresholds!$C$3)/(Thresholds!$D$3-Thresholds!$C$3))*0.249,IF(C262&lt;=Thresholds!$F$3,0.499-((C262-Thresholds!$E$3)/(Thresholds!$F$3-Thresholds!$E$3))*0.279,MAX(0.02,0.2-((C262-Thresholds!$G$3)/(Thresholds!$H$3-Thresholds!$G$3))*0.18)))),3)</f>
        <v>0.84299999999999997</v>
      </c>
      <c r="K262" s="3">
        <f>ROUND(IF(D262&lt;=Thresholds!$B$4,1-(D262/Thresholds!$B$4)*0.24,IF(D262&lt;=Thresholds!$D$4,0.75-((D262-Thresholds!$C$4)/(Thresholds!$D$4-Thresholds!$C$4))*0.249,IF(D262&lt;=Thresholds!$F$4,0.499-((D262-Thresholds!$E$4)/(Thresholds!$F$4-Thresholds!$E$4))*0.279,MAX(0.02,0.2-((D262-Thresholds!$G$4)/(Thresholds!$H$4-Thresholds!$G$4))*0.18)))),3)</f>
        <v>0.82899999999999996</v>
      </c>
      <c r="L262" s="3">
        <f>ROUND(IF(E262&lt;=Thresholds!$B$5,1-(E262/Thresholds!$B$5)*0.24,IF(E262&lt;=Thresholds!$D$5,0.75-((E262-Thresholds!$C$5)/(Thresholds!$D$5-Thresholds!$C$5))*0.249,IF(E262&lt;=Thresholds!$F$5,0.499-((E262-Thresholds!$E$5)/(Thresholds!$F$5-Thresholds!$E$5))*0.279,MAX(0.02,0.2-((E262-Thresholds!$G$5)/(Thresholds!$H$5-Thresholds!$G$5))*0.18)))),3)</f>
        <v>0.79400000000000004</v>
      </c>
      <c r="M262" s="3">
        <f>ROUND(IF(F262&lt;=Thresholds!$B$6,1-(F262/Thresholds!$B$6)*0.24,IF(F262&lt;=Thresholds!$D$6,0.75-((F262-Thresholds!$C$6)/(Thresholds!$D$6-Thresholds!$C$6))*0.249,IF(F262&lt;=Thresholds!$F$6,0.499-((F262-Thresholds!$E$6)/(Thresholds!$F$6-Thresholds!$E$6))*0.279,MAX(0.02,0.2-((F262-Thresholds!$G$6)/(Thresholds!$H$6-Thresholds!$G$6))*0.18)))),3)</f>
        <v>0.80700000000000005</v>
      </c>
      <c r="N262" s="3">
        <f>ROUND(IF(G262&lt;=Thresholds!$B$7,1-(G262/Thresholds!$B$7)*0.24,IF(G262&lt;=Thresholds!$D$7,0.75-((G262-Thresholds!$C$7)/(Thresholds!$D$7-Thresholds!$C$7))*0.249,IF(G262&lt;=Thresholds!$F$7,0.499-((G262-Thresholds!$E$7)/(Thresholds!$F$7-Thresholds!$E$7))*0.279,MAX(0.02,0.2-((G262-Thresholds!$G$7)/(Thresholds!$H$7-Thresholds!$G$7))*0.18)))),3)</f>
        <v>0.89700000000000002</v>
      </c>
      <c r="O262" s="3">
        <f>ROUND(IF(H262&lt;=Thresholds!$B$8,1-(H262/Thresholds!$B$8)*0.24,IF(H262&lt;=Thresholds!$D$8,0.75-((H262-Thresholds!$C$8)/(Thresholds!$D$8-Thresholds!$C$8))*0.249,IF(H262&lt;=Thresholds!$F$8,0.499-((H262-Thresholds!$E$8)/(Thresholds!$F$8-Thresholds!$E$8))*0.279,MAX(0.02,0.2-((H262-Thresholds!$G$8)/(Thresholds!$H$8-Thresholds!$G$8))*0.18)))),3)</f>
        <v>0.76700000000000002</v>
      </c>
      <c r="P262" s="3">
        <f t="shared" si="12"/>
        <v>0.76600000000000001</v>
      </c>
      <c r="Q262" t="str">
        <f t="shared" si="13"/>
        <v>Healthy</v>
      </c>
      <c r="R262" s="4">
        <f t="shared" si="14"/>
        <v>1</v>
      </c>
      <c r="S262" t="str">
        <f>IF(AND(F262&gt;=10,F262&lt;=35,P262&gt;0.5),"ERROR_C262H262_POOR_CAP","OK")</f>
        <v>OK</v>
      </c>
    </row>
    <row r="263" spans="1:19">
      <c r="A263" t="s">
        <v>280</v>
      </c>
      <c r="B263" s="3">
        <v>25.126000000000001</v>
      </c>
      <c r="C263" s="3">
        <v>36.613</v>
      </c>
      <c r="D263" s="3">
        <v>54.4</v>
      </c>
      <c r="E263" s="3">
        <v>18.542999999999999</v>
      </c>
      <c r="F263" s="3">
        <v>0.59899999999999998</v>
      </c>
      <c r="G263" s="3">
        <v>205.74199999999999</v>
      </c>
      <c r="H263" s="3">
        <v>3016.2660000000001</v>
      </c>
      <c r="I263" s="3">
        <f>ROUND(IF(B263&lt;=Thresholds!$B$2,1-(B263/Thresholds!$B$2)*0.24,IF(B263&lt;=Thresholds!$D$2,0.75-((B263-Thresholds!$C$2)/(Thresholds!$D$2-Thresholds!$C$2))*0.249,IF(B263&lt;=Thresholds!$F$2,0.499-((B263-Thresholds!$E$2)/(Thresholds!$F$2-Thresholds!$E$2))*0.279,MAX(0.02,0.2-((B263-Thresholds!$G$2)/(Thresholds!$H$2-Thresholds!$G$2))*0.18)))),3)</f>
        <v>0.94</v>
      </c>
      <c r="J263" s="3">
        <f>ROUND(IF(C263&lt;=Thresholds!$B$3,1-(C263/Thresholds!$B$3)*0.24,IF(C263&lt;=Thresholds!$D$3,0.75-((C263-Thresholds!$C$3)/(Thresholds!$D$3-Thresholds!$C$3))*0.249,IF(C263&lt;=Thresholds!$F$3,0.499-((C263-Thresholds!$E$3)/(Thresholds!$F$3-Thresholds!$E$3))*0.279,MAX(0.02,0.2-((C263-Thresholds!$G$3)/(Thresholds!$H$3-Thresholds!$G$3))*0.18)))),3)</f>
        <v>0.92700000000000005</v>
      </c>
      <c r="K263" s="3">
        <f>ROUND(IF(D263&lt;=Thresholds!$B$4,1-(D263/Thresholds!$B$4)*0.24,IF(D263&lt;=Thresholds!$D$4,0.75-((D263-Thresholds!$C$4)/(Thresholds!$D$4-Thresholds!$C$4))*0.249,IF(D263&lt;=Thresholds!$F$4,0.499-((D263-Thresholds!$E$4)/(Thresholds!$F$4-Thresholds!$E$4))*0.279,MAX(0.02,0.2-((D263-Thresholds!$G$4)/(Thresholds!$H$4-Thresholds!$G$4))*0.18)))),3)</f>
        <v>0.79900000000000004</v>
      </c>
      <c r="L263" s="3">
        <f>ROUND(IF(E263&lt;=Thresholds!$B$5,1-(E263/Thresholds!$B$5)*0.24,IF(E263&lt;=Thresholds!$D$5,0.75-((E263-Thresholds!$C$5)/(Thresholds!$D$5-Thresholds!$C$5))*0.249,IF(E263&lt;=Thresholds!$F$5,0.499-((E263-Thresholds!$E$5)/(Thresholds!$F$5-Thresholds!$E$5))*0.279,MAX(0.02,0.2-((E263-Thresholds!$G$5)/(Thresholds!$H$5-Thresholds!$G$5))*0.18)))),3)</f>
        <v>0.91100000000000003</v>
      </c>
      <c r="M263" s="3">
        <f>ROUND(IF(F263&lt;=Thresholds!$B$6,1-(F263/Thresholds!$B$6)*0.24,IF(F263&lt;=Thresholds!$D$6,0.75-((F263-Thresholds!$C$6)/(Thresholds!$D$6-Thresholds!$C$6))*0.249,IF(F263&lt;=Thresholds!$F$6,0.499-((F263-Thresholds!$E$6)/(Thresholds!$F$6-Thresholds!$E$6))*0.279,MAX(0.02,0.2-((F263-Thresholds!$G$6)/(Thresholds!$H$6-Thresholds!$G$6))*0.18)))),3)</f>
        <v>0.85599999999999998</v>
      </c>
      <c r="N263" s="3">
        <f>ROUND(IF(G263&lt;=Thresholds!$B$7,1-(G263/Thresholds!$B$7)*0.24,IF(G263&lt;=Thresholds!$D$7,0.75-((G263-Thresholds!$C$7)/(Thresholds!$D$7-Thresholds!$C$7))*0.249,IF(G263&lt;=Thresholds!$F$7,0.499-((G263-Thresholds!$E$7)/(Thresholds!$F$7-Thresholds!$E$7))*0.279,MAX(0.02,0.2-((G263-Thresholds!$G$7)/(Thresholds!$H$7-Thresholds!$G$7))*0.18)))),3)</f>
        <v>0.85899999999999999</v>
      </c>
      <c r="O263" s="3">
        <f>ROUND(IF(H263&lt;=Thresholds!$B$8,1-(H263/Thresholds!$B$8)*0.24,IF(H263&lt;=Thresholds!$D$8,0.75-((H263-Thresholds!$C$8)/(Thresholds!$D$8-Thresholds!$C$8))*0.249,IF(H263&lt;=Thresholds!$F$8,0.499-((H263-Thresholds!$E$8)/(Thresholds!$F$8-Thresholds!$E$8))*0.279,MAX(0.02,0.2-((H263-Thresholds!$G$8)/(Thresholds!$H$8-Thresholds!$G$8))*0.18)))),3)</f>
        <v>0.66400000000000003</v>
      </c>
      <c r="P263" s="3">
        <f t="shared" si="12"/>
        <v>0.66400000000000003</v>
      </c>
      <c r="Q263" t="str">
        <f t="shared" si="13"/>
        <v>Moderate</v>
      </c>
      <c r="R263" s="4">
        <f t="shared" si="14"/>
        <v>1</v>
      </c>
      <c r="S263" t="str">
        <f>IF(AND(F263&gt;=10,F263&lt;=35,P263&gt;0.5),"ERROR_C263H263_POOR_CAP","OK")</f>
        <v>OK</v>
      </c>
    </row>
    <row r="264" spans="1:19">
      <c r="A264" t="s">
        <v>281</v>
      </c>
      <c r="B264" s="3">
        <v>1791.03</v>
      </c>
      <c r="C264" s="3">
        <v>77.384</v>
      </c>
      <c r="D264" s="3">
        <v>54.915999999999997</v>
      </c>
      <c r="E264" s="3">
        <v>3.2730000000000001</v>
      </c>
      <c r="F264" s="3">
        <v>0.93300000000000005</v>
      </c>
      <c r="G264" s="3">
        <v>70.03</v>
      </c>
      <c r="H264" s="3">
        <v>1209.231</v>
      </c>
      <c r="I264" s="3">
        <f>ROUND(IF(B264&lt;=Thresholds!$B$2,1-(B264/Thresholds!$B$2)*0.24,IF(B264&lt;=Thresholds!$D$2,0.75-((B264-Thresholds!$C$2)/(Thresholds!$D$2-Thresholds!$C$2))*0.249,IF(B264&lt;=Thresholds!$F$2,0.499-((B264-Thresholds!$E$2)/(Thresholds!$F$2-Thresholds!$E$2))*0.279,MAX(0.02,0.2-((B264-Thresholds!$G$2)/(Thresholds!$H$2-Thresholds!$G$2))*0.18)))),3)</f>
        <v>0.222</v>
      </c>
      <c r="J264" s="3">
        <f>ROUND(IF(C264&lt;=Thresholds!$B$3,1-(C264/Thresholds!$B$3)*0.24,IF(C264&lt;=Thresholds!$D$3,0.75-((C264-Thresholds!$C$3)/(Thresholds!$D$3-Thresholds!$C$3))*0.249,IF(C264&lt;=Thresholds!$F$3,0.499-((C264-Thresholds!$E$3)/(Thresholds!$F$3-Thresholds!$E$3))*0.279,MAX(0.02,0.2-((C264-Thresholds!$G$3)/(Thresholds!$H$3-Thresholds!$G$3))*0.18)))),3)</f>
        <v>0.84499999999999997</v>
      </c>
      <c r="K264" s="3">
        <f>ROUND(IF(D264&lt;=Thresholds!$B$4,1-(D264/Thresholds!$B$4)*0.24,IF(D264&lt;=Thresholds!$D$4,0.75-((D264-Thresholds!$C$4)/(Thresholds!$D$4-Thresholds!$C$4))*0.249,IF(D264&lt;=Thresholds!$F$4,0.499-((D264-Thresholds!$E$4)/(Thresholds!$F$4-Thresholds!$E$4))*0.279,MAX(0.02,0.2-((D264-Thresholds!$G$4)/(Thresholds!$H$4-Thresholds!$G$4))*0.18)))),3)</f>
        <v>0.79700000000000004</v>
      </c>
      <c r="L264" s="3">
        <f>ROUND(IF(E264&lt;=Thresholds!$B$5,1-(E264/Thresholds!$B$5)*0.24,IF(E264&lt;=Thresholds!$D$5,0.75-((E264-Thresholds!$C$5)/(Thresholds!$D$5-Thresholds!$C$5))*0.249,IF(E264&lt;=Thresholds!$F$5,0.499-((E264-Thresholds!$E$5)/(Thresholds!$F$5-Thresholds!$E$5))*0.279,MAX(0.02,0.2-((E264-Thresholds!$G$5)/(Thresholds!$H$5-Thresholds!$G$5))*0.18)))),3)</f>
        <v>0.98399999999999999</v>
      </c>
      <c r="M264" s="3">
        <f>ROUND(IF(F264&lt;=Thresholds!$B$6,1-(F264/Thresholds!$B$6)*0.24,IF(F264&lt;=Thresholds!$D$6,0.75-((F264-Thresholds!$C$6)/(Thresholds!$D$6-Thresholds!$C$6))*0.249,IF(F264&lt;=Thresholds!$F$6,0.499-((F264-Thresholds!$E$6)/(Thresholds!$F$6-Thresholds!$E$6))*0.279,MAX(0.02,0.2-((F264-Thresholds!$G$6)/(Thresholds!$H$6-Thresholds!$G$6))*0.18)))),3)</f>
        <v>0.77600000000000002</v>
      </c>
      <c r="N264" s="3">
        <f>ROUND(IF(G264&lt;=Thresholds!$B$7,1-(G264/Thresholds!$B$7)*0.24,IF(G264&lt;=Thresholds!$D$7,0.75-((G264-Thresholds!$C$7)/(Thresholds!$D$7-Thresholds!$C$7))*0.249,IF(G264&lt;=Thresholds!$F$7,0.499-((G264-Thresholds!$E$7)/(Thresholds!$F$7-Thresholds!$E$7))*0.279,MAX(0.02,0.2-((G264-Thresholds!$G$7)/(Thresholds!$H$7-Thresholds!$G$7))*0.18)))),3)</f>
        <v>0.95199999999999996</v>
      </c>
      <c r="O264" s="3">
        <f>ROUND(IF(H264&lt;=Thresholds!$B$8,1-(H264/Thresholds!$B$8)*0.24,IF(H264&lt;=Thresholds!$D$8,0.75-((H264-Thresholds!$C$8)/(Thresholds!$D$8-Thresholds!$C$8))*0.249,IF(H264&lt;=Thresholds!$F$8,0.499-((H264-Thresholds!$E$8)/(Thresholds!$F$8-Thresholds!$E$8))*0.279,MAX(0.02,0.2-((H264-Thresholds!$G$8)/(Thresholds!$H$8-Thresholds!$G$8))*0.18)))),3)</f>
        <v>0.88400000000000001</v>
      </c>
      <c r="P264" s="3">
        <f t="shared" si="12"/>
        <v>0.222</v>
      </c>
      <c r="Q264" t="str">
        <f t="shared" si="13"/>
        <v>Poor</v>
      </c>
      <c r="R264" s="4">
        <f t="shared" si="14"/>
        <v>0</v>
      </c>
      <c r="S264" t="str">
        <f>IF(AND(F264&gt;=10,F264&lt;=35,P264&gt;0.5),"ERROR_C264H264_POOR_CAP","OK")</f>
        <v>OK</v>
      </c>
    </row>
    <row r="265" spans="1:19">
      <c r="A265" t="s">
        <v>282</v>
      </c>
      <c r="B265" s="3">
        <v>91.394000000000005</v>
      </c>
      <c r="C265" s="3">
        <v>106.565</v>
      </c>
      <c r="D265" s="3">
        <v>21.89</v>
      </c>
      <c r="E265" s="3">
        <v>44.034999999999997</v>
      </c>
      <c r="F265" s="3">
        <v>0.88300000000000001</v>
      </c>
      <c r="G265" s="3">
        <v>1516.306</v>
      </c>
      <c r="H265" s="3">
        <v>981.03399999999999</v>
      </c>
      <c r="I265" s="3">
        <f>ROUND(IF(B265&lt;=Thresholds!$B$2,1-(B265/Thresholds!$B$2)*0.24,IF(B265&lt;=Thresholds!$D$2,0.75-((B265-Thresholds!$C$2)/(Thresholds!$D$2-Thresholds!$C$2))*0.249,IF(B265&lt;=Thresholds!$F$2,0.499-((B265-Thresholds!$E$2)/(Thresholds!$F$2-Thresholds!$E$2))*0.279,MAX(0.02,0.2-((B265-Thresholds!$G$2)/(Thresholds!$H$2-Thresholds!$G$2))*0.18)))),3)</f>
        <v>0.78100000000000003</v>
      </c>
      <c r="J265" s="3">
        <f>ROUND(IF(C265&lt;=Thresholds!$B$3,1-(C265/Thresholds!$B$3)*0.24,IF(C265&lt;=Thresholds!$D$3,0.75-((C265-Thresholds!$C$3)/(Thresholds!$D$3-Thresholds!$C$3))*0.249,IF(C265&lt;=Thresholds!$F$3,0.499-((C265-Thresholds!$E$3)/(Thresholds!$F$3-Thresholds!$E$3))*0.279,MAX(0.02,0.2-((C265-Thresholds!$G$3)/(Thresholds!$H$3-Thresholds!$G$3))*0.18)))),3)</f>
        <v>0.78700000000000003</v>
      </c>
      <c r="K265" s="3">
        <f>ROUND(IF(D265&lt;=Thresholds!$B$4,1-(D265/Thresholds!$B$4)*0.24,IF(D265&lt;=Thresholds!$D$4,0.75-((D265-Thresholds!$C$4)/(Thresholds!$D$4-Thresholds!$C$4))*0.249,IF(D265&lt;=Thresholds!$F$4,0.499-((D265-Thresholds!$E$4)/(Thresholds!$F$4-Thresholds!$E$4))*0.279,MAX(0.02,0.2-((D265-Thresholds!$G$4)/(Thresholds!$H$4-Thresholds!$G$4))*0.18)))),3)</f>
        <v>0.91900000000000004</v>
      </c>
      <c r="L265" s="3">
        <f>ROUND(IF(E265&lt;=Thresholds!$B$5,1-(E265/Thresholds!$B$5)*0.24,IF(E265&lt;=Thresholds!$D$5,0.75-((E265-Thresholds!$C$5)/(Thresholds!$D$5-Thresholds!$C$5))*0.249,IF(E265&lt;=Thresholds!$F$5,0.499-((E265-Thresholds!$E$5)/(Thresholds!$F$5-Thresholds!$E$5))*0.279,MAX(0.02,0.2-((E265-Thresholds!$G$5)/(Thresholds!$H$5-Thresholds!$G$5))*0.18)))),3)</f>
        <v>0.78900000000000003</v>
      </c>
      <c r="M265" s="3">
        <f>ROUND(IF(F265&lt;=Thresholds!$B$6,1-(F265/Thresholds!$B$6)*0.24,IF(F265&lt;=Thresholds!$D$6,0.75-((F265-Thresholds!$C$6)/(Thresholds!$D$6-Thresholds!$C$6))*0.249,IF(F265&lt;=Thresholds!$F$6,0.499-((F265-Thresholds!$E$6)/(Thresholds!$F$6-Thresholds!$E$6))*0.279,MAX(0.02,0.2-((F265-Thresholds!$G$6)/(Thresholds!$H$6-Thresholds!$G$6))*0.18)))),3)</f>
        <v>0.78800000000000003</v>
      </c>
      <c r="N265" s="3">
        <f>ROUND(IF(G265&lt;=Thresholds!$B$7,1-(G265/Thresholds!$B$7)*0.24,IF(G265&lt;=Thresholds!$D$7,0.75-((G265-Thresholds!$C$7)/(Thresholds!$D$7-Thresholds!$C$7))*0.249,IF(G265&lt;=Thresholds!$F$7,0.499-((G265-Thresholds!$E$7)/(Thresholds!$F$7-Thresholds!$E$7))*0.279,MAX(0.02,0.2-((G265-Thresholds!$G$7)/(Thresholds!$H$7-Thresholds!$G$7))*0.18)))),3)</f>
        <v>0.215</v>
      </c>
      <c r="O265" s="3">
        <f>ROUND(IF(H265&lt;=Thresholds!$B$8,1-(H265/Thresholds!$B$8)*0.24,IF(H265&lt;=Thresholds!$D$8,0.75-((H265-Thresholds!$C$8)/(Thresholds!$D$8-Thresholds!$C$8))*0.249,IF(H265&lt;=Thresholds!$F$8,0.499-((H265-Thresholds!$E$8)/(Thresholds!$F$8-Thresholds!$E$8))*0.279,MAX(0.02,0.2-((H265-Thresholds!$G$8)/(Thresholds!$H$8-Thresholds!$G$8))*0.18)))),3)</f>
        <v>0.90600000000000003</v>
      </c>
      <c r="P265" s="3">
        <f t="shared" si="12"/>
        <v>0.215</v>
      </c>
      <c r="Q265" t="str">
        <f t="shared" si="13"/>
        <v>Poor</v>
      </c>
      <c r="R265" s="4">
        <f t="shared" si="14"/>
        <v>0</v>
      </c>
      <c r="S265" t="str">
        <f>IF(AND(F265&gt;=10,F265&lt;=35,P265&gt;0.5),"ERROR_C265H265_POOR_CAP","OK")</f>
        <v>OK</v>
      </c>
    </row>
    <row r="266" spans="1:19">
      <c r="A266" t="s">
        <v>283</v>
      </c>
      <c r="B266" s="3">
        <v>20.725000000000001</v>
      </c>
      <c r="C266" s="3">
        <v>51.183</v>
      </c>
      <c r="D266" s="3">
        <v>22.114999999999998</v>
      </c>
      <c r="E266" s="3">
        <v>35.722999999999999</v>
      </c>
      <c r="F266" s="3">
        <v>0.27200000000000002</v>
      </c>
      <c r="G266" s="3">
        <v>235.44900000000001</v>
      </c>
      <c r="H266" s="3">
        <v>1796.2829999999999</v>
      </c>
      <c r="I266" s="3">
        <f>ROUND(IF(B266&lt;=Thresholds!$B$2,1-(B266/Thresholds!$B$2)*0.24,IF(B266&lt;=Thresholds!$D$2,0.75-((B266-Thresholds!$C$2)/(Thresholds!$D$2-Thresholds!$C$2))*0.249,IF(B266&lt;=Thresholds!$F$2,0.499-((B266-Thresholds!$E$2)/(Thresholds!$F$2-Thresholds!$E$2))*0.279,MAX(0.02,0.2-((B266-Thresholds!$G$2)/(Thresholds!$H$2-Thresholds!$G$2))*0.18)))),3)</f>
        <v>0.95</v>
      </c>
      <c r="J266" s="3">
        <f>ROUND(IF(C266&lt;=Thresholds!$B$3,1-(C266/Thresholds!$B$3)*0.24,IF(C266&lt;=Thresholds!$D$3,0.75-((C266-Thresholds!$C$3)/(Thresholds!$D$3-Thresholds!$C$3))*0.249,IF(C266&lt;=Thresholds!$F$3,0.499-((C266-Thresholds!$E$3)/(Thresholds!$F$3-Thresholds!$E$3))*0.279,MAX(0.02,0.2-((C266-Thresholds!$G$3)/(Thresholds!$H$3-Thresholds!$G$3))*0.18)))),3)</f>
        <v>0.89800000000000002</v>
      </c>
      <c r="K266" s="3">
        <f>ROUND(IF(D266&lt;=Thresholds!$B$4,1-(D266/Thresholds!$B$4)*0.24,IF(D266&lt;=Thresholds!$D$4,0.75-((D266-Thresholds!$C$4)/(Thresholds!$D$4-Thresholds!$C$4))*0.249,IF(D266&lt;=Thresholds!$F$4,0.499-((D266-Thresholds!$E$4)/(Thresholds!$F$4-Thresholds!$E$4))*0.279,MAX(0.02,0.2-((D266-Thresholds!$G$4)/(Thresholds!$H$4-Thresholds!$G$4))*0.18)))),3)</f>
        <v>0.91800000000000004</v>
      </c>
      <c r="L266" s="3">
        <f>ROUND(IF(E266&lt;=Thresholds!$B$5,1-(E266/Thresholds!$B$5)*0.24,IF(E266&lt;=Thresholds!$D$5,0.75-((E266-Thresholds!$C$5)/(Thresholds!$D$5-Thresholds!$C$5))*0.249,IF(E266&lt;=Thresholds!$F$5,0.499-((E266-Thresholds!$E$5)/(Thresholds!$F$5-Thresholds!$E$5))*0.279,MAX(0.02,0.2-((E266-Thresholds!$G$5)/(Thresholds!$H$5-Thresholds!$G$5))*0.18)))),3)</f>
        <v>0.82899999999999996</v>
      </c>
      <c r="M266" s="3">
        <f>ROUND(IF(F266&lt;=Thresholds!$B$6,1-(F266/Thresholds!$B$6)*0.24,IF(F266&lt;=Thresholds!$D$6,0.75-((F266-Thresholds!$C$6)/(Thresholds!$D$6-Thresholds!$C$6))*0.249,IF(F266&lt;=Thresholds!$F$6,0.499-((F266-Thresholds!$E$6)/(Thresholds!$F$6-Thresholds!$E$6))*0.279,MAX(0.02,0.2-((F266-Thresholds!$G$6)/(Thresholds!$H$6-Thresholds!$G$6))*0.18)))),3)</f>
        <v>0.93500000000000005</v>
      </c>
      <c r="N266" s="3">
        <f>ROUND(IF(G266&lt;=Thresholds!$B$7,1-(G266/Thresholds!$B$7)*0.24,IF(G266&lt;=Thresholds!$D$7,0.75-((G266-Thresholds!$C$7)/(Thresholds!$D$7-Thresholds!$C$7))*0.249,IF(G266&lt;=Thresholds!$F$7,0.499-((G266-Thresholds!$E$7)/(Thresholds!$F$7-Thresholds!$E$7))*0.279,MAX(0.02,0.2-((G266-Thresholds!$G$7)/(Thresholds!$H$7-Thresholds!$G$7))*0.18)))),3)</f>
        <v>0.83899999999999997</v>
      </c>
      <c r="O266" s="3">
        <f>ROUND(IF(H266&lt;=Thresholds!$B$8,1-(H266/Thresholds!$B$8)*0.24,IF(H266&lt;=Thresholds!$D$8,0.75-((H266-Thresholds!$C$8)/(Thresholds!$D$8-Thresholds!$C$8))*0.249,IF(H266&lt;=Thresholds!$F$8,0.499-((H266-Thresholds!$E$8)/(Thresholds!$F$8-Thresholds!$E$8))*0.279,MAX(0.02,0.2-((H266-Thresholds!$G$8)/(Thresholds!$H$8-Thresholds!$G$8))*0.18)))),3)</f>
        <v>0.82799999999999996</v>
      </c>
      <c r="P266" s="3">
        <f t="shared" si="12"/>
        <v>0.82799999999999996</v>
      </c>
      <c r="Q266" t="str">
        <f t="shared" si="13"/>
        <v>Healthy</v>
      </c>
      <c r="R266" s="4">
        <f t="shared" si="14"/>
        <v>1</v>
      </c>
      <c r="S266" t="str">
        <f>IF(AND(F266&gt;=10,F266&lt;=35,P266&gt;0.5),"ERROR_C266H266_POOR_CAP","OK")</f>
        <v>OK</v>
      </c>
    </row>
    <row r="267" spans="1:19">
      <c r="A267" t="s">
        <v>284</v>
      </c>
      <c r="B267" s="3">
        <v>173.23599999999999</v>
      </c>
      <c r="C267" s="3">
        <v>14.885</v>
      </c>
      <c r="D267" s="3">
        <v>39.909999999999997</v>
      </c>
      <c r="E267" s="3">
        <v>27.173999999999999</v>
      </c>
      <c r="F267" s="3">
        <v>0.47299999999999998</v>
      </c>
      <c r="G267" s="3">
        <v>20.181000000000001</v>
      </c>
      <c r="H267" s="3">
        <v>940.98900000000003</v>
      </c>
      <c r="I267" s="3">
        <f>ROUND(IF(B267&lt;=Thresholds!$B$2,1-(B267/Thresholds!$B$2)*0.24,IF(B267&lt;=Thresholds!$D$2,0.75-((B267-Thresholds!$C$2)/(Thresholds!$D$2-Thresholds!$C$2))*0.249,IF(B267&lt;=Thresholds!$F$2,0.499-((B267-Thresholds!$E$2)/(Thresholds!$F$2-Thresholds!$E$2))*0.279,MAX(0.02,0.2-((B267-Thresholds!$G$2)/(Thresholds!$H$2-Thresholds!$G$2))*0.18)))),3)</f>
        <v>0.72</v>
      </c>
      <c r="J267" s="3">
        <f>ROUND(IF(C267&lt;=Thresholds!$B$3,1-(C267/Thresholds!$B$3)*0.24,IF(C267&lt;=Thresholds!$D$3,0.75-((C267-Thresholds!$C$3)/(Thresholds!$D$3-Thresholds!$C$3))*0.249,IF(C267&lt;=Thresholds!$F$3,0.499-((C267-Thresholds!$E$3)/(Thresholds!$F$3-Thresholds!$E$3))*0.279,MAX(0.02,0.2-((C267-Thresholds!$G$3)/(Thresholds!$H$3-Thresholds!$G$3))*0.18)))),3)</f>
        <v>0.97</v>
      </c>
      <c r="K267" s="3">
        <f>ROUND(IF(D267&lt;=Thresholds!$B$4,1-(D267/Thresholds!$B$4)*0.24,IF(D267&lt;=Thresholds!$D$4,0.75-((D267-Thresholds!$C$4)/(Thresholds!$D$4-Thresholds!$C$4))*0.249,IF(D267&lt;=Thresholds!$F$4,0.499-((D267-Thresholds!$E$4)/(Thresholds!$F$4-Thresholds!$E$4))*0.279,MAX(0.02,0.2-((D267-Thresholds!$G$4)/(Thresholds!$H$4-Thresholds!$G$4))*0.18)))),3)</f>
        <v>0.85299999999999998</v>
      </c>
      <c r="L267" s="3">
        <f>ROUND(IF(E267&lt;=Thresholds!$B$5,1-(E267/Thresholds!$B$5)*0.24,IF(E267&lt;=Thresholds!$D$5,0.75-((E267-Thresholds!$C$5)/(Thresholds!$D$5-Thresholds!$C$5))*0.249,IF(E267&lt;=Thresholds!$F$5,0.499-((E267-Thresholds!$E$5)/(Thresholds!$F$5-Thresholds!$E$5))*0.279,MAX(0.02,0.2-((E267-Thresholds!$G$5)/(Thresholds!$H$5-Thresholds!$G$5))*0.18)))),3)</f>
        <v>0.87</v>
      </c>
      <c r="M267" s="3">
        <f>ROUND(IF(F267&lt;=Thresholds!$B$6,1-(F267/Thresholds!$B$6)*0.24,IF(F267&lt;=Thresholds!$D$6,0.75-((F267-Thresholds!$C$6)/(Thresholds!$D$6-Thresholds!$C$6))*0.249,IF(F267&lt;=Thresholds!$F$6,0.499-((F267-Thresholds!$E$6)/(Thresholds!$F$6-Thresholds!$E$6))*0.279,MAX(0.02,0.2-((F267-Thresholds!$G$6)/(Thresholds!$H$6-Thresholds!$G$6))*0.18)))),3)</f>
        <v>0.88600000000000001</v>
      </c>
      <c r="N267" s="3">
        <f>ROUND(IF(G267&lt;=Thresholds!$B$7,1-(G267/Thresholds!$B$7)*0.24,IF(G267&lt;=Thresholds!$D$7,0.75-((G267-Thresholds!$C$7)/(Thresholds!$D$7-Thresholds!$C$7))*0.249,IF(G267&lt;=Thresholds!$F$7,0.499-((G267-Thresholds!$E$7)/(Thresholds!$F$7-Thresholds!$E$7))*0.279,MAX(0.02,0.2-((G267-Thresholds!$G$7)/(Thresholds!$H$7-Thresholds!$G$7))*0.18)))),3)</f>
        <v>0.98599999999999999</v>
      </c>
      <c r="O267" s="3">
        <f>ROUND(IF(H267&lt;=Thresholds!$B$8,1-(H267/Thresholds!$B$8)*0.24,IF(H267&lt;=Thresholds!$D$8,0.75-((H267-Thresholds!$C$8)/(Thresholds!$D$8-Thresholds!$C$8))*0.249,IF(H267&lt;=Thresholds!$F$8,0.499-((H267-Thresholds!$E$8)/(Thresholds!$F$8-Thresholds!$E$8))*0.279,MAX(0.02,0.2-((H267-Thresholds!$G$8)/(Thresholds!$H$8-Thresholds!$G$8))*0.18)))),3)</f>
        <v>0.91</v>
      </c>
      <c r="P267" s="3">
        <f t="shared" si="12"/>
        <v>0.72</v>
      </c>
      <c r="Q267" t="str">
        <f t="shared" si="13"/>
        <v>Moderate</v>
      </c>
      <c r="R267" s="4">
        <f t="shared" si="14"/>
        <v>1</v>
      </c>
      <c r="S267" t="str">
        <f>IF(AND(F267&gt;=10,F267&lt;=35,P267&gt;0.5),"ERROR_C267H267_POOR_CAP","OK")</f>
        <v>OK</v>
      </c>
    </row>
    <row r="268" spans="1:19">
      <c r="A268" t="s">
        <v>285</v>
      </c>
      <c r="B268" s="3">
        <v>17.556999999999999</v>
      </c>
      <c r="C268" s="3">
        <v>14.074</v>
      </c>
      <c r="D268" s="3">
        <v>26.905000000000001</v>
      </c>
      <c r="E268" s="3">
        <v>37.210999999999999</v>
      </c>
      <c r="F268" s="3">
        <v>0.14699999999999999</v>
      </c>
      <c r="G268" s="3">
        <v>684.68</v>
      </c>
      <c r="H268" s="3">
        <v>2217.3490000000002</v>
      </c>
      <c r="I268" s="3">
        <f>ROUND(IF(B268&lt;=Thresholds!$B$2,1-(B268/Thresholds!$B$2)*0.24,IF(B268&lt;=Thresholds!$D$2,0.75-((B268-Thresholds!$C$2)/(Thresholds!$D$2-Thresholds!$C$2))*0.249,IF(B268&lt;=Thresholds!$F$2,0.499-((B268-Thresholds!$E$2)/(Thresholds!$F$2-Thresholds!$E$2))*0.279,MAX(0.02,0.2-((B268-Thresholds!$G$2)/(Thresholds!$H$2-Thresholds!$G$2))*0.18)))),3)</f>
        <v>0.95799999999999996</v>
      </c>
      <c r="J268" s="3">
        <f>ROUND(IF(C268&lt;=Thresholds!$B$3,1-(C268/Thresholds!$B$3)*0.24,IF(C268&lt;=Thresholds!$D$3,0.75-((C268-Thresholds!$C$3)/(Thresholds!$D$3-Thresholds!$C$3))*0.249,IF(C268&lt;=Thresholds!$F$3,0.499-((C268-Thresholds!$E$3)/(Thresholds!$F$3-Thresholds!$E$3))*0.279,MAX(0.02,0.2-((C268-Thresholds!$G$3)/(Thresholds!$H$3-Thresholds!$G$3))*0.18)))),3)</f>
        <v>0.97199999999999998</v>
      </c>
      <c r="K268" s="3">
        <f>ROUND(IF(D268&lt;=Thresholds!$B$4,1-(D268/Thresholds!$B$4)*0.24,IF(D268&lt;=Thresholds!$D$4,0.75-((D268-Thresholds!$C$4)/(Thresholds!$D$4-Thresholds!$C$4))*0.249,IF(D268&lt;=Thresholds!$F$4,0.499-((D268-Thresholds!$E$4)/(Thresholds!$F$4-Thresholds!$E$4))*0.279,MAX(0.02,0.2-((D268-Thresholds!$G$4)/(Thresholds!$H$4-Thresholds!$G$4))*0.18)))),3)</f>
        <v>0.90100000000000002</v>
      </c>
      <c r="L268" s="3">
        <f>ROUND(IF(E268&lt;=Thresholds!$B$5,1-(E268/Thresholds!$B$5)*0.24,IF(E268&lt;=Thresholds!$D$5,0.75-((E268-Thresholds!$C$5)/(Thresholds!$D$5-Thresholds!$C$5))*0.249,IF(E268&lt;=Thresholds!$F$5,0.499-((E268-Thresholds!$E$5)/(Thresholds!$F$5-Thresholds!$E$5))*0.279,MAX(0.02,0.2-((E268-Thresholds!$G$5)/(Thresholds!$H$5-Thresholds!$G$5))*0.18)))),3)</f>
        <v>0.82099999999999995</v>
      </c>
      <c r="M268" s="3">
        <f>ROUND(IF(F268&lt;=Thresholds!$B$6,1-(F268/Thresholds!$B$6)*0.24,IF(F268&lt;=Thresholds!$D$6,0.75-((F268-Thresholds!$C$6)/(Thresholds!$D$6-Thresholds!$C$6))*0.249,IF(F268&lt;=Thresholds!$F$6,0.499-((F268-Thresholds!$E$6)/(Thresholds!$F$6-Thresholds!$E$6))*0.279,MAX(0.02,0.2-((F268-Thresholds!$G$6)/(Thresholds!$H$6-Thresholds!$G$6))*0.18)))),3)</f>
        <v>0.96499999999999997</v>
      </c>
      <c r="N268" s="3">
        <f>ROUND(IF(G268&lt;=Thresholds!$B$7,1-(G268/Thresholds!$B$7)*0.24,IF(G268&lt;=Thresholds!$D$7,0.75-((G268-Thresholds!$C$7)/(Thresholds!$D$7-Thresholds!$C$7))*0.249,IF(G268&lt;=Thresholds!$F$7,0.499-((G268-Thresholds!$E$7)/(Thresholds!$F$7-Thresholds!$E$7))*0.279,MAX(0.02,0.2-((G268-Thresholds!$G$7)/(Thresholds!$H$7-Thresholds!$G$7))*0.18)))),3)</f>
        <v>0.46100000000000002</v>
      </c>
      <c r="O268" s="3">
        <f>ROUND(IF(H268&lt;=Thresholds!$B$8,1-(H268/Thresholds!$B$8)*0.24,IF(H268&lt;=Thresholds!$D$8,0.75-((H268-Thresholds!$C$8)/(Thresholds!$D$8-Thresholds!$C$8))*0.249,IF(H268&lt;=Thresholds!$F$8,0.499-((H268-Thresholds!$E$8)/(Thresholds!$F$8-Thresholds!$E$8))*0.279,MAX(0.02,0.2-((H268-Thresholds!$G$8)/(Thresholds!$H$8-Thresholds!$G$8))*0.18)))),3)</f>
        <v>0.78700000000000003</v>
      </c>
      <c r="P268" s="3">
        <f t="shared" si="12"/>
        <v>0.46100000000000002</v>
      </c>
      <c r="Q268" t="str">
        <f t="shared" si="13"/>
        <v>Poor</v>
      </c>
      <c r="R268" s="4">
        <f t="shared" si="14"/>
        <v>0</v>
      </c>
      <c r="S268" t="str">
        <f>IF(AND(F268&gt;=10,F268&lt;=35,P268&gt;0.5),"ERROR_C268H268_POOR_CAP","OK")</f>
        <v>OK</v>
      </c>
    </row>
    <row r="269" spans="1:19">
      <c r="A269" t="s">
        <v>286</v>
      </c>
      <c r="B269" s="3">
        <v>88.076999999999998</v>
      </c>
      <c r="C269" s="3">
        <v>79.14</v>
      </c>
      <c r="D269" s="3">
        <v>45.063000000000002</v>
      </c>
      <c r="E269" s="3">
        <v>5.75</v>
      </c>
      <c r="F269" s="3">
        <v>0.58499999999999996</v>
      </c>
      <c r="G269" s="3">
        <v>552.45699999999999</v>
      </c>
      <c r="H269" s="3">
        <v>13512.526</v>
      </c>
      <c r="I269" s="3">
        <f>ROUND(IF(B269&lt;=Thresholds!$B$2,1-(B269/Thresholds!$B$2)*0.24,IF(B269&lt;=Thresholds!$D$2,0.75-((B269-Thresholds!$C$2)/(Thresholds!$D$2-Thresholds!$C$2))*0.249,IF(B269&lt;=Thresholds!$F$2,0.499-((B269-Thresholds!$E$2)/(Thresholds!$F$2-Thresholds!$E$2))*0.279,MAX(0.02,0.2-((B269-Thresholds!$G$2)/(Thresholds!$H$2-Thresholds!$G$2))*0.18)))),3)</f>
        <v>0.78900000000000003</v>
      </c>
      <c r="J269" s="3">
        <f>ROUND(IF(C269&lt;=Thresholds!$B$3,1-(C269/Thresholds!$B$3)*0.24,IF(C269&lt;=Thresholds!$D$3,0.75-((C269-Thresholds!$C$3)/(Thresholds!$D$3-Thresholds!$C$3))*0.249,IF(C269&lt;=Thresholds!$F$3,0.499-((C269-Thresholds!$E$3)/(Thresholds!$F$3-Thresholds!$E$3))*0.279,MAX(0.02,0.2-((C269-Thresholds!$G$3)/(Thresholds!$H$3-Thresholds!$G$3))*0.18)))),3)</f>
        <v>0.84199999999999997</v>
      </c>
      <c r="K269" s="3">
        <f>ROUND(IF(D269&lt;=Thresholds!$B$4,1-(D269/Thresholds!$B$4)*0.24,IF(D269&lt;=Thresholds!$D$4,0.75-((D269-Thresholds!$C$4)/(Thresholds!$D$4-Thresholds!$C$4))*0.249,IF(D269&lt;=Thresholds!$F$4,0.499-((D269-Thresholds!$E$4)/(Thresholds!$F$4-Thresholds!$E$4))*0.279,MAX(0.02,0.2-((D269-Thresholds!$G$4)/(Thresholds!$H$4-Thresholds!$G$4))*0.18)))),3)</f>
        <v>0.83399999999999996</v>
      </c>
      <c r="L269" s="3">
        <f>ROUND(IF(E269&lt;=Thresholds!$B$5,1-(E269/Thresholds!$B$5)*0.24,IF(E269&lt;=Thresholds!$D$5,0.75-((E269-Thresholds!$C$5)/(Thresholds!$D$5-Thresholds!$C$5))*0.249,IF(E269&lt;=Thresholds!$F$5,0.499-((E269-Thresholds!$E$5)/(Thresholds!$F$5-Thresholds!$E$5))*0.279,MAX(0.02,0.2-((E269-Thresholds!$G$5)/(Thresholds!$H$5-Thresholds!$G$5))*0.18)))),3)</f>
        <v>0.97199999999999998</v>
      </c>
      <c r="M269" s="3">
        <f>ROUND(IF(F269&lt;=Thresholds!$B$6,1-(F269/Thresholds!$B$6)*0.24,IF(F269&lt;=Thresholds!$D$6,0.75-((F269-Thresholds!$C$6)/(Thresholds!$D$6-Thresholds!$C$6))*0.249,IF(F269&lt;=Thresholds!$F$6,0.499-((F269-Thresholds!$E$6)/(Thresholds!$F$6-Thresholds!$E$6))*0.279,MAX(0.02,0.2-((F269-Thresholds!$G$6)/(Thresholds!$H$6-Thresholds!$G$6))*0.18)))),3)</f>
        <v>0.86</v>
      </c>
      <c r="N269" s="3">
        <f>ROUND(IF(G269&lt;=Thresholds!$B$7,1-(G269/Thresholds!$B$7)*0.24,IF(G269&lt;=Thresholds!$D$7,0.75-((G269-Thresholds!$C$7)/(Thresholds!$D$7-Thresholds!$C$7))*0.249,IF(G269&lt;=Thresholds!$F$7,0.499-((G269-Thresholds!$E$7)/(Thresholds!$F$7-Thresholds!$E$7))*0.279,MAX(0.02,0.2-((G269-Thresholds!$G$7)/(Thresholds!$H$7-Thresholds!$G$7))*0.18)))),3)</f>
        <v>0.52100000000000002</v>
      </c>
      <c r="O269" s="3">
        <f>ROUND(IF(H269&lt;=Thresholds!$B$8,1-(H269/Thresholds!$B$8)*0.24,IF(H269&lt;=Thresholds!$D$8,0.75-((H269-Thresholds!$C$8)/(Thresholds!$D$8-Thresholds!$C$8))*0.249,IF(H269&lt;=Thresholds!$F$8,0.499-((H269-Thresholds!$E$8)/(Thresholds!$F$8-Thresholds!$E$8))*0.279,MAX(0.02,0.2-((H269-Thresholds!$G$8)/(Thresholds!$H$8-Thresholds!$G$8))*0.18)))),3)</f>
        <v>0.26300000000000001</v>
      </c>
      <c r="P269" s="3">
        <f t="shared" si="12"/>
        <v>0.26300000000000001</v>
      </c>
      <c r="Q269" t="str">
        <f t="shared" si="13"/>
        <v>Poor</v>
      </c>
      <c r="R269" s="4">
        <f t="shared" si="14"/>
        <v>0</v>
      </c>
      <c r="S269" t="str">
        <f>IF(AND(F269&gt;=10,F269&lt;=35,P269&gt;0.5),"ERROR_C269H269_POOR_CAP","OK")</f>
        <v>OK</v>
      </c>
    </row>
    <row r="270" spans="1:19">
      <c r="A270" t="s">
        <v>287</v>
      </c>
      <c r="B270" s="3">
        <v>70.224000000000004</v>
      </c>
      <c r="C270" s="3">
        <v>104.036</v>
      </c>
      <c r="D270" s="3">
        <v>8.6029999999999998</v>
      </c>
      <c r="E270" s="3">
        <v>7.2720000000000002</v>
      </c>
      <c r="F270" s="3">
        <v>0.76500000000000001</v>
      </c>
      <c r="G270" s="3">
        <v>213.53299999999999</v>
      </c>
      <c r="H270" s="3">
        <v>1037.076</v>
      </c>
      <c r="I270" s="3">
        <f>ROUND(IF(B270&lt;=Thresholds!$B$2,1-(B270/Thresholds!$B$2)*0.24,IF(B270&lt;=Thresholds!$D$2,0.75-((B270-Thresholds!$C$2)/(Thresholds!$D$2-Thresholds!$C$2))*0.249,IF(B270&lt;=Thresholds!$F$2,0.499-((B270-Thresholds!$E$2)/(Thresholds!$F$2-Thresholds!$E$2))*0.279,MAX(0.02,0.2-((B270-Thresholds!$G$2)/(Thresholds!$H$2-Thresholds!$G$2))*0.18)))),3)</f>
        <v>0.83099999999999996</v>
      </c>
      <c r="J270" s="3">
        <f>ROUND(IF(C270&lt;=Thresholds!$B$3,1-(C270/Thresholds!$B$3)*0.24,IF(C270&lt;=Thresholds!$D$3,0.75-((C270-Thresholds!$C$3)/(Thresholds!$D$3-Thresholds!$C$3))*0.249,IF(C270&lt;=Thresholds!$F$3,0.499-((C270-Thresholds!$E$3)/(Thresholds!$F$3-Thresholds!$E$3))*0.279,MAX(0.02,0.2-((C270-Thresholds!$G$3)/(Thresholds!$H$3-Thresholds!$G$3))*0.18)))),3)</f>
        <v>0.79200000000000004</v>
      </c>
      <c r="K270" s="3">
        <f>ROUND(IF(D270&lt;=Thresholds!$B$4,1-(D270/Thresholds!$B$4)*0.24,IF(D270&lt;=Thresholds!$D$4,0.75-((D270-Thresholds!$C$4)/(Thresholds!$D$4-Thresholds!$C$4))*0.249,IF(D270&lt;=Thresholds!$F$4,0.499-((D270-Thresholds!$E$4)/(Thresholds!$F$4-Thresholds!$E$4))*0.279,MAX(0.02,0.2-((D270-Thresholds!$G$4)/(Thresholds!$H$4-Thresholds!$G$4))*0.18)))),3)</f>
        <v>0.96799999999999997</v>
      </c>
      <c r="L270" s="3">
        <f>ROUND(IF(E270&lt;=Thresholds!$B$5,1-(E270/Thresholds!$B$5)*0.24,IF(E270&lt;=Thresholds!$D$5,0.75-((E270-Thresholds!$C$5)/(Thresholds!$D$5-Thresholds!$C$5))*0.249,IF(E270&lt;=Thresholds!$F$5,0.499-((E270-Thresholds!$E$5)/(Thresholds!$F$5-Thresholds!$E$5))*0.279,MAX(0.02,0.2-((E270-Thresholds!$G$5)/(Thresholds!$H$5-Thresholds!$G$5))*0.18)))),3)</f>
        <v>0.96499999999999997</v>
      </c>
      <c r="M270" s="3">
        <f>ROUND(IF(F270&lt;=Thresholds!$B$6,1-(F270/Thresholds!$B$6)*0.24,IF(F270&lt;=Thresholds!$D$6,0.75-((F270-Thresholds!$C$6)/(Thresholds!$D$6-Thresholds!$C$6))*0.249,IF(F270&lt;=Thresholds!$F$6,0.499-((F270-Thresholds!$E$6)/(Thresholds!$F$6-Thresholds!$E$6))*0.279,MAX(0.02,0.2-((F270-Thresholds!$G$6)/(Thresholds!$H$6-Thresholds!$G$6))*0.18)))),3)</f>
        <v>0.81599999999999995</v>
      </c>
      <c r="N270" s="3">
        <f>ROUND(IF(G270&lt;=Thresholds!$B$7,1-(G270/Thresholds!$B$7)*0.24,IF(G270&lt;=Thresholds!$D$7,0.75-((G270-Thresholds!$C$7)/(Thresholds!$D$7-Thresholds!$C$7))*0.249,IF(G270&lt;=Thresholds!$F$7,0.499-((G270-Thresholds!$E$7)/(Thresholds!$F$7-Thresholds!$E$7))*0.279,MAX(0.02,0.2-((G270-Thresholds!$G$7)/(Thresholds!$H$7-Thresholds!$G$7))*0.18)))),3)</f>
        <v>0.85399999999999998</v>
      </c>
      <c r="O270" s="3">
        <f>ROUND(IF(H270&lt;=Thresholds!$B$8,1-(H270/Thresholds!$B$8)*0.24,IF(H270&lt;=Thresholds!$D$8,0.75-((H270-Thresholds!$C$8)/(Thresholds!$D$8-Thresholds!$C$8))*0.249,IF(H270&lt;=Thresholds!$F$8,0.499-((H270-Thresholds!$E$8)/(Thresholds!$F$8-Thresholds!$E$8))*0.279,MAX(0.02,0.2-((H270-Thresholds!$G$8)/(Thresholds!$H$8-Thresholds!$G$8))*0.18)))),3)</f>
        <v>0.9</v>
      </c>
      <c r="P270" s="3">
        <f t="shared" si="12"/>
        <v>0.79200000000000004</v>
      </c>
      <c r="Q270" t="str">
        <f t="shared" si="13"/>
        <v>Healthy</v>
      </c>
      <c r="R270" s="4">
        <f t="shared" si="14"/>
        <v>1</v>
      </c>
      <c r="S270" t="str">
        <f>IF(AND(F270&gt;=10,F270&lt;=35,P270&gt;0.5),"ERROR_C270H270_POOR_CAP","OK")</f>
        <v>OK</v>
      </c>
    </row>
    <row r="271" spans="1:19">
      <c r="A271" t="s">
        <v>288</v>
      </c>
      <c r="B271" s="3">
        <v>34.878</v>
      </c>
      <c r="C271" s="3">
        <v>21.940999999999999</v>
      </c>
      <c r="D271" s="3">
        <v>20.353000000000002</v>
      </c>
      <c r="E271" s="3">
        <v>89.17</v>
      </c>
      <c r="F271" s="3">
        <v>0.57599999999999996</v>
      </c>
      <c r="G271" s="3">
        <v>217.00299999999999</v>
      </c>
      <c r="H271" s="3">
        <v>1568.0340000000001</v>
      </c>
      <c r="I271" s="3">
        <f>ROUND(IF(B271&lt;=Thresholds!$B$2,1-(B271/Thresholds!$B$2)*0.24,IF(B271&lt;=Thresholds!$D$2,0.75-((B271-Thresholds!$C$2)/(Thresholds!$D$2-Thresholds!$C$2))*0.249,IF(B271&lt;=Thresholds!$F$2,0.499-((B271-Thresholds!$E$2)/(Thresholds!$F$2-Thresholds!$E$2))*0.279,MAX(0.02,0.2-((B271-Thresholds!$G$2)/(Thresholds!$H$2-Thresholds!$G$2))*0.18)))),3)</f>
        <v>0.91600000000000004</v>
      </c>
      <c r="J271" s="3">
        <f>ROUND(IF(C271&lt;=Thresholds!$B$3,1-(C271/Thresholds!$B$3)*0.24,IF(C271&lt;=Thresholds!$D$3,0.75-((C271-Thresholds!$C$3)/(Thresholds!$D$3-Thresholds!$C$3))*0.249,IF(C271&lt;=Thresholds!$F$3,0.499-((C271-Thresholds!$E$3)/(Thresholds!$F$3-Thresholds!$E$3))*0.279,MAX(0.02,0.2-((C271-Thresholds!$G$3)/(Thresholds!$H$3-Thresholds!$G$3))*0.18)))),3)</f>
        <v>0.95599999999999996</v>
      </c>
      <c r="K271" s="3">
        <f>ROUND(IF(D271&lt;=Thresholds!$B$4,1-(D271/Thresholds!$B$4)*0.24,IF(D271&lt;=Thresholds!$D$4,0.75-((D271-Thresholds!$C$4)/(Thresholds!$D$4-Thresholds!$C$4))*0.249,IF(D271&lt;=Thresholds!$F$4,0.499-((D271-Thresholds!$E$4)/(Thresholds!$F$4-Thresholds!$E$4))*0.279,MAX(0.02,0.2-((D271-Thresholds!$G$4)/(Thresholds!$H$4-Thresholds!$G$4))*0.18)))),3)</f>
        <v>0.92500000000000004</v>
      </c>
      <c r="L271" s="3">
        <f>ROUND(IF(E271&lt;=Thresholds!$B$5,1-(E271/Thresholds!$B$5)*0.24,IF(E271&lt;=Thresholds!$D$5,0.75-((E271-Thresholds!$C$5)/(Thresholds!$D$5-Thresholds!$C$5))*0.249,IF(E271&lt;=Thresholds!$F$5,0.499-((E271-Thresholds!$E$5)/(Thresholds!$F$5-Thresholds!$E$5))*0.279,MAX(0.02,0.2-((E271-Thresholds!$G$5)/(Thresholds!$H$5-Thresholds!$G$5))*0.18)))),3)</f>
        <v>0.55600000000000005</v>
      </c>
      <c r="M271" s="3">
        <f>ROUND(IF(F271&lt;=Thresholds!$B$6,1-(F271/Thresholds!$B$6)*0.24,IF(F271&lt;=Thresholds!$D$6,0.75-((F271-Thresholds!$C$6)/(Thresholds!$D$6-Thresholds!$C$6))*0.249,IF(F271&lt;=Thresholds!$F$6,0.499-((F271-Thresholds!$E$6)/(Thresholds!$F$6-Thresholds!$E$6))*0.279,MAX(0.02,0.2-((F271-Thresholds!$G$6)/(Thresholds!$H$6-Thresholds!$G$6))*0.18)))),3)</f>
        <v>0.86199999999999999</v>
      </c>
      <c r="N271" s="3">
        <f>ROUND(IF(G271&lt;=Thresholds!$B$7,1-(G271/Thresholds!$B$7)*0.24,IF(G271&lt;=Thresholds!$D$7,0.75-((G271-Thresholds!$C$7)/(Thresholds!$D$7-Thresholds!$C$7))*0.249,IF(G271&lt;=Thresholds!$F$7,0.499-((G271-Thresholds!$E$7)/(Thresholds!$F$7-Thresholds!$E$7))*0.279,MAX(0.02,0.2-((G271-Thresholds!$G$7)/(Thresholds!$H$7-Thresholds!$G$7))*0.18)))),3)</f>
        <v>0.85099999999999998</v>
      </c>
      <c r="O271" s="3">
        <f>ROUND(IF(H271&lt;=Thresholds!$B$8,1-(H271/Thresholds!$B$8)*0.24,IF(H271&lt;=Thresholds!$D$8,0.75-((H271-Thresholds!$C$8)/(Thresholds!$D$8-Thresholds!$C$8))*0.249,IF(H271&lt;=Thresholds!$F$8,0.499-((H271-Thresholds!$E$8)/(Thresholds!$F$8-Thresholds!$E$8))*0.279,MAX(0.02,0.2-((H271-Thresholds!$G$8)/(Thresholds!$H$8-Thresholds!$G$8))*0.18)))),3)</f>
        <v>0.84899999999999998</v>
      </c>
      <c r="P271" s="3">
        <f t="shared" si="12"/>
        <v>0.55600000000000005</v>
      </c>
      <c r="Q271" t="str">
        <f t="shared" si="13"/>
        <v>Moderate</v>
      </c>
      <c r="R271" s="4">
        <f t="shared" si="14"/>
        <v>1</v>
      </c>
      <c r="S271" t="str">
        <f>IF(AND(F271&gt;=10,F271&lt;=35,P271&gt;0.5),"ERROR_C271H271_POOR_CAP","OK")</f>
        <v>OK</v>
      </c>
    </row>
    <row r="272" spans="1:19">
      <c r="A272" t="s">
        <v>289</v>
      </c>
      <c r="B272" s="3">
        <v>85.471999999999994</v>
      </c>
      <c r="C272" s="3">
        <v>105.84399999999999</v>
      </c>
      <c r="D272" s="3">
        <v>15.936</v>
      </c>
      <c r="E272" s="3">
        <v>31.329000000000001</v>
      </c>
      <c r="F272" s="3">
        <v>0.22900000000000001</v>
      </c>
      <c r="G272" s="3">
        <v>147.75700000000001</v>
      </c>
      <c r="H272" s="3">
        <v>8703.0259999999998</v>
      </c>
      <c r="I272" s="3">
        <f>ROUND(IF(B272&lt;=Thresholds!$B$2,1-(B272/Thresholds!$B$2)*0.24,IF(B272&lt;=Thresholds!$D$2,0.75-((B272-Thresholds!$C$2)/(Thresholds!$D$2-Thresholds!$C$2))*0.249,IF(B272&lt;=Thresholds!$F$2,0.499-((B272-Thresholds!$E$2)/(Thresholds!$F$2-Thresholds!$E$2))*0.279,MAX(0.02,0.2-((B272-Thresholds!$G$2)/(Thresholds!$H$2-Thresholds!$G$2))*0.18)))),3)</f>
        <v>0.79500000000000004</v>
      </c>
      <c r="J272" s="3">
        <f>ROUND(IF(C272&lt;=Thresholds!$B$3,1-(C272/Thresholds!$B$3)*0.24,IF(C272&lt;=Thresholds!$D$3,0.75-((C272-Thresholds!$C$3)/(Thresholds!$D$3-Thresholds!$C$3))*0.249,IF(C272&lt;=Thresholds!$F$3,0.499-((C272-Thresholds!$E$3)/(Thresholds!$F$3-Thresholds!$E$3))*0.279,MAX(0.02,0.2-((C272-Thresholds!$G$3)/(Thresholds!$H$3-Thresholds!$G$3))*0.18)))),3)</f>
        <v>0.78800000000000003</v>
      </c>
      <c r="K272" s="3">
        <f>ROUND(IF(D272&lt;=Thresholds!$B$4,1-(D272/Thresholds!$B$4)*0.24,IF(D272&lt;=Thresholds!$D$4,0.75-((D272-Thresholds!$C$4)/(Thresholds!$D$4-Thresholds!$C$4))*0.249,IF(D272&lt;=Thresholds!$F$4,0.499-((D272-Thresholds!$E$4)/(Thresholds!$F$4-Thresholds!$E$4))*0.279,MAX(0.02,0.2-((D272-Thresholds!$G$4)/(Thresholds!$H$4-Thresholds!$G$4))*0.18)))),3)</f>
        <v>0.94099999999999995</v>
      </c>
      <c r="L272" s="3">
        <f>ROUND(IF(E272&lt;=Thresholds!$B$5,1-(E272/Thresholds!$B$5)*0.24,IF(E272&lt;=Thresholds!$D$5,0.75-((E272-Thresholds!$C$5)/(Thresholds!$D$5-Thresholds!$C$5))*0.249,IF(E272&lt;=Thresholds!$F$5,0.499-((E272-Thresholds!$E$5)/(Thresholds!$F$5-Thresholds!$E$5))*0.279,MAX(0.02,0.2-((E272-Thresholds!$G$5)/(Thresholds!$H$5-Thresholds!$G$5))*0.18)))),3)</f>
        <v>0.85</v>
      </c>
      <c r="M272" s="3">
        <f>ROUND(IF(F272&lt;=Thresholds!$B$6,1-(F272/Thresholds!$B$6)*0.24,IF(F272&lt;=Thresholds!$D$6,0.75-((F272-Thresholds!$C$6)/(Thresholds!$D$6-Thresholds!$C$6))*0.249,IF(F272&lt;=Thresholds!$F$6,0.499-((F272-Thresholds!$E$6)/(Thresholds!$F$6-Thresholds!$E$6))*0.279,MAX(0.02,0.2-((F272-Thresholds!$G$6)/(Thresholds!$H$6-Thresholds!$G$6))*0.18)))),3)</f>
        <v>0.94499999999999995</v>
      </c>
      <c r="N272" s="3">
        <f>ROUND(IF(G272&lt;=Thresholds!$B$7,1-(G272/Thresholds!$B$7)*0.24,IF(G272&lt;=Thresholds!$D$7,0.75-((G272-Thresholds!$C$7)/(Thresholds!$D$7-Thresholds!$C$7))*0.249,IF(G272&lt;=Thresholds!$F$7,0.499-((G272-Thresholds!$E$7)/(Thresholds!$F$7-Thresholds!$E$7))*0.279,MAX(0.02,0.2-((G272-Thresholds!$G$7)/(Thresholds!$H$7-Thresholds!$G$7))*0.18)))),3)</f>
        <v>0.89900000000000002</v>
      </c>
      <c r="O272" s="3">
        <f>ROUND(IF(H272&lt;=Thresholds!$B$8,1-(H272/Thresholds!$B$8)*0.24,IF(H272&lt;=Thresholds!$D$8,0.75-((H272-Thresholds!$C$8)/(Thresholds!$D$8-Thresholds!$C$8))*0.249,IF(H272&lt;=Thresholds!$F$8,0.499-((H272-Thresholds!$E$8)/(Thresholds!$F$8-Thresholds!$E$8))*0.279,MAX(0.02,0.2-((H272-Thresholds!$G$8)/(Thresholds!$H$8-Thresholds!$G$8))*0.18)))),3)</f>
        <v>0.28000000000000003</v>
      </c>
      <c r="P272" s="3">
        <f t="shared" si="12"/>
        <v>0.28000000000000003</v>
      </c>
      <c r="Q272" t="str">
        <f t="shared" si="13"/>
        <v>Poor</v>
      </c>
      <c r="R272" s="4">
        <f t="shared" si="14"/>
        <v>0</v>
      </c>
      <c r="S272" t="str">
        <f>IF(AND(F272&gt;=10,F272&lt;=35,P272&gt;0.5),"ERROR_C272H272_POOR_CAP","OK")</f>
        <v>OK</v>
      </c>
    </row>
    <row r="273" spans="1:19">
      <c r="A273" t="s">
        <v>290</v>
      </c>
      <c r="B273" s="3">
        <v>52.014000000000003</v>
      </c>
      <c r="C273" s="3">
        <v>1933.99</v>
      </c>
      <c r="D273" s="3">
        <v>34.098999999999997</v>
      </c>
      <c r="E273" s="3">
        <v>30.712</v>
      </c>
      <c r="F273" s="3">
        <v>0.55200000000000005</v>
      </c>
      <c r="G273" s="3">
        <v>873.92700000000002</v>
      </c>
      <c r="H273" s="3">
        <v>2468.846</v>
      </c>
      <c r="I273" s="3">
        <f>ROUND(IF(B273&lt;=Thresholds!$B$2,1-(B273/Thresholds!$B$2)*0.24,IF(B273&lt;=Thresholds!$D$2,0.75-((B273-Thresholds!$C$2)/(Thresholds!$D$2-Thresholds!$C$2))*0.249,IF(B273&lt;=Thresholds!$F$2,0.499-((B273-Thresholds!$E$2)/(Thresholds!$F$2-Thresholds!$E$2))*0.279,MAX(0.02,0.2-((B273-Thresholds!$G$2)/(Thresholds!$H$2-Thresholds!$G$2))*0.18)))),3)</f>
        <v>0.875</v>
      </c>
      <c r="J273" s="3">
        <f>ROUND(IF(C273&lt;=Thresholds!$B$3,1-(C273/Thresholds!$B$3)*0.24,IF(C273&lt;=Thresholds!$D$3,0.75-((C273-Thresholds!$C$3)/(Thresholds!$D$3-Thresholds!$C$3))*0.249,IF(C273&lt;=Thresholds!$F$3,0.499-((C273-Thresholds!$E$3)/(Thresholds!$F$3-Thresholds!$E$3))*0.279,MAX(0.02,0.2-((C273-Thresholds!$G$3)/(Thresholds!$H$3-Thresholds!$G$3))*0.18)))),3)</f>
        <v>0.36799999999999999</v>
      </c>
      <c r="K273" s="3">
        <f>ROUND(IF(D273&lt;=Thresholds!$B$4,1-(D273/Thresholds!$B$4)*0.24,IF(D273&lt;=Thresholds!$D$4,0.75-((D273-Thresholds!$C$4)/(Thresholds!$D$4-Thresholds!$C$4))*0.249,IF(D273&lt;=Thresholds!$F$4,0.499-((D273-Thresholds!$E$4)/(Thresholds!$F$4-Thresholds!$E$4))*0.279,MAX(0.02,0.2-((D273-Thresholds!$G$4)/(Thresholds!$H$4-Thresholds!$G$4))*0.18)))),3)</f>
        <v>0.874</v>
      </c>
      <c r="L273" s="3">
        <f>ROUND(IF(E273&lt;=Thresholds!$B$5,1-(E273/Thresholds!$B$5)*0.24,IF(E273&lt;=Thresholds!$D$5,0.75-((E273-Thresholds!$C$5)/(Thresholds!$D$5-Thresholds!$C$5))*0.249,IF(E273&lt;=Thresholds!$F$5,0.499-((E273-Thresholds!$E$5)/(Thresholds!$F$5-Thresholds!$E$5))*0.279,MAX(0.02,0.2-((E273-Thresholds!$G$5)/(Thresholds!$H$5-Thresholds!$G$5))*0.18)))),3)</f>
        <v>0.85299999999999998</v>
      </c>
      <c r="M273" s="3">
        <f>ROUND(IF(F273&lt;=Thresholds!$B$6,1-(F273/Thresholds!$B$6)*0.24,IF(F273&lt;=Thresholds!$D$6,0.75-((F273-Thresholds!$C$6)/(Thresholds!$D$6-Thresholds!$C$6))*0.249,IF(F273&lt;=Thresholds!$F$6,0.499-((F273-Thresholds!$E$6)/(Thresholds!$F$6-Thresholds!$E$6))*0.279,MAX(0.02,0.2-((F273-Thresholds!$G$6)/(Thresholds!$H$6-Thresholds!$G$6))*0.18)))),3)</f>
        <v>0.86799999999999999</v>
      </c>
      <c r="N273" s="3">
        <f>ROUND(IF(G273&lt;=Thresholds!$B$7,1-(G273/Thresholds!$B$7)*0.24,IF(G273&lt;=Thresholds!$D$7,0.75-((G273-Thresholds!$C$7)/(Thresholds!$D$7-Thresholds!$C$7))*0.249,IF(G273&lt;=Thresholds!$F$7,0.499-((G273-Thresholds!$E$7)/(Thresholds!$F$7-Thresholds!$E$7))*0.279,MAX(0.02,0.2-((G273-Thresholds!$G$7)/(Thresholds!$H$7-Thresholds!$G$7))*0.18)))),3)</f>
        <v>0.39700000000000002</v>
      </c>
      <c r="O273" s="3">
        <f>ROUND(IF(H273&lt;=Thresholds!$B$8,1-(H273/Thresholds!$B$8)*0.24,IF(H273&lt;=Thresholds!$D$8,0.75-((H273-Thresholds!$C$8)/(Thresholds!$D$8-Thresholds!$C$8))*0.249,IF(H273&lt;=Thresholds!$F$8,0.499-((H273-Thresholds!$E$8)/(Thresholds!$F$8-Thresholds!$E$8))*0.279,MAX(0.02,0.2-((H273-Thresholds!$G$8)/(Thresholds!$H$8-Thresholds!$G$8))*0.18)))),3)</f>
        <v>0.76300000000000001</v>
      </c>
      <c r="P273" s="3">
        <f t="shared" si="12"/>
        <v>0.36799999999999999</v>
      </c>
      <c r="Q273" t="str">
        <f t="shared" si="13"/>
        <v>Poor</v>
      </c>
      <c r="R273" s="4">
        <f t="shared" si="14"/>
        <v>0</v>
      </c>
      <c r="S273" t="str">
        <f>IF(AND(F273&gt;=10,F273&lt;=35,P273&gt;0.5),"ERROR_C273H273_POOR_CAP","OK")</f>
        <v>OK</v>
      </c>
    </row>
    <row r="274" spans="1:19">
      <c r="A274" t="s">
        <v>291</v>
      </c>
      <c r="B274" s="3">
        <v>21.413</v>
      </c>
      <c r="C274" s="3">
        <v>59.695999999999998</v>
      </c>
      <c r="D274" s="3">
        <v>64.22</v>
      </c>
      <c r="E274" s="3">
        <v>5.9669999999999996</v>
      </c>
      <c r="F274" s="3">
        <v>0.60799999999999998</v>
      </c>
      <c r="G274" s="3">
        <v>22.085999999999999</v>
      </c>
      <c r="H274" s="3">
        <v>637.38900000000001</v>
      </c>
      <c r="I274" s="3">
        <f>ROUND(IF(B274&lt;=Thresholds!$B$2,1-(B274/Thresholds!$B$2)*0.24,IF(B274&lt;=Thresholds!$D$2,0.75-((B274-Thresholds!$C$2)/(Thresholds!$D$2-Thresholds!$C$2))*0.249,IF(B274&lt;=Thresholds!$F$2,0.499-((B274-Thresholds!$E$2)/(Thresholds!$F$2-Thresholds!$E$2))*0.279,MAX(0.02,0.2-((B274-Thresholds!$G$2)/(Thresholds!$H$2-Thresholds!$G$2))*0.18)))),3)</f>
        <v>0.94899999999999995</v>
      </c>
      <c r="J274" s="3">
        <f>ROUND(IF(C274&lt;=Thresholds!$B$3,1-(C274/Thresholds!$B$3)*0.24,IF(C274&lt;=Thresholds!$D$3,0.75-((C274-Thresholds!$C$3)/(Thresholds!$D$3-Thresholds!$C$3))*0.249,IF(C274&lt;=Thresholds!$F$3,0.499-((C274-Thresholds!$E$3)/(Thresholds!$F$3-Thresholds!$E$3))*0.279,MAX(0.02,0.2-((C274-Thresholds!$G$3)/(Thresholds!$H$3-Thresholds!$G$3))*0.18)))),3)</f>
        <v>0.88100000000000001</v>
      </c>
      <c r="K274" s="3">
        <f>ROUND(IF(D274&lt;=Thresholds!$B$4,1-(D274/Thresholds!$B$4)*0.24,IF(D274&lt;=Thresholds!$D$4,0.75-((D274-Thresholds!$C$4)/(Thresholds!$D$4-Thresholds!$C$4))*0.249,IF(D274&lt;=Thresholds!$F$4,0.499-((D274-Thresholds!$E$4)/(Thresholds!$F$4-Thresholds!$E$4))*0.279,MAX(0.02,0.2-((D274-Thresholds!$G$4)/(Thresholds!$H$4-Thresholds!$G$4))*0.18)))),3)</f>
        <v>0.76300000000000001</v>
      </c>
      <c r="L274" s="3">
        <f>ROUND(IF(E274&lt;=Thresholds!$B$5,1-(E274/Thresholds!$B$5)*0.24,IF(E274&lt;=Thresholds!$D$5,0.75-((E274-Thresholds!$C$5)/(Thresholds!$D$5-Thresholds!$C$5))*0.249,IF(E274&lt;=Thresholds!$F$5,0.499-((E274-Thresholds!$E$5)/(Thresholds!$F$5-Thresholds!$E$5))*0.279,MAX(0.02,0.2-((E274-Thresholds!$G$5)/(Thresholds!$H$5-Thresholds!$G$5))*0.18)))),3)</f>
        <v>0.97099999999999997</v>
      </c>
      <c r="M274" s="3">
        <f>ROUND(IF(F274&lt;=Thresholds!$B$6,1-(F274/Thresholds!$B$6)*0.24,IF(F274&lt;=Thresholds!$D$6,0.75-((F274-Thresholds!$C$6)/(Thresholds!$D$6-Thresholds!$C$6))*0.249,IF(F274&lt;=Thresholds!$F$6,0.499-((F274-Thresholds!$E$6)/(Thresholds!$F$6-Thresholds!$E$6))*0.279,MAX(0.02,0.2-((F274-Thresholds!$G$6)/(Thresholds!$H$6-Thresholds!$G$6))*0.18)))),3)</f>
        <v>0.85399999999999998</v>
      </c>
      <c r="N274" s="3">
        <f>ROUND(IF(G274&lt;=Thresholds!$B$7,1-(G274/Thresholds!$B$7)*0.24,IF(G274&lt;=Thresholds!$D$7,0.75-((G274-Thresholds!$C$7)/(Thresholds!$D$7-Thresholds!$C$7))*0.249,IF(G274&lt;=Thresholds!$F$7,0.499-((G274-Thresholds!$E$7)/(Thresholds!$F$7-Thresholds!$E$7))*0.279,MAX(0.02,0.2-((G274-Thresholds!$G$7)/(Thresholds!$H$7-Thresholds!$G$7))*0.18)))),3)</f>
        <v>0.98499999999999999</v>
      </c>
      <c r="O274" s="3">
        <f>ROUND(IF(H274&lt;=Thresholds!$B$8,1-(H274/Thresholds!$B$8)*0.24,IF(H274&lt;=Thresholds!$D$8,0.75-((H274-Thresholds!$C$8)/(Thresholds!$D$8-Thresholds!$C$8))*0.249,IF(H274&lt;=Thresholds!$F$8,0.499-((H274-Thresholds!$E$8)/(Thresholds!$F$8-Thresholds!$E$8))*0.279,MAX(0.02,0.2-((H274-Thresholds!$G$8)/(Thresholds!$H$8-Thresholds!$G$8))*0.18)))),3)</f>
        <v>0.93899999999999995</v>
      </c>
      <c r="P274" s="3">
        <f t="shared" si="12"/>
        <v>0.76300000000000001</v>
      </c>
      <c r="Q274" t="str">
        <f t="shared" si="13"/>
        <v>Healthy</v>
      </c>
      <c r="R274" s="4">
        <f t="shared" si="14"/>
        <v>1</v>
      </c>
      <c r="S274" t="str">
        <f>IF(AND(F274&gt;=10,F274&lt;=35,P274&gt;0.5),"ERROR_C274H274_POOR_CAP","OK")</f>
        <v>OK</v>
      </c>
    </row>
    <row r="275" spans="1:19">
      <c r="A275" t="s">
        <v>292</v>
      </c>
      <c r="B275" s="3">
        <v>484.68200000000002</v>
      </c>
      <c r="C275" s="3">
        <v>51.369</v>
      </c>
      <c r="D275" s="3">
        <v>20.940999999999999</v>
      </c>
      <c r="E275" s="3">
        <v>36.35</v>
      </c>
      <c r="F275" s="3">
        <v>0.77900000000000003</v>
      </c>
      <c r="G275" s="3">
        <v>158.339</v>
      </c>
      <c r="H275" s="3">
        <v>1080.4090000000001</v>
      </c>
      <c r="I275" s="3">
        <f>ROUND(IF(B275&lt;=Thresholds!$B$2,1-(B275/Thresholds!$B$2)*0.24,IF(B275&lt;=Thresholds!$D$2,0.75-((B275-Thresholds!$C$2)/(Thresholds!$D$2-Thresholds!$C$2))*0.249,IF(B275&lt;=Thresholds!$F$2,0.499-((B275-Thresholds!$E$2)/(Thresholds!$F$2-Thresholds!$E$2))*0.279,MAX(0.02,0.2-((B275-Thresholds!$G$2)/(Thresholds!$H$2-Thresholds!$G$2))*0.18)))),3)</f>
        <v>0.59099999999999997</v>
      </c>
      <c r="J275" s="3">
        <f>ROUND(IF(C275&lt;=Thresholds!$B$3,1-(C275/Thresholds!$B$3)*0.24,IF(C275&lt;=Thresholds!$D$3,0.75-((C275-Thresholds!$C$3)/(Thresholds!$D$3-Thresholds!$C$3))*0.249,IF(C275&lt;=Thresholds!$F$3,0.499-((C275-Thresholds!$E$3)/(Thresholds!$F$3-Thresholds!$E$3))*0.279,MAX(0.02,0.2-((C275-Thresholds!$G$3)/(Thresholds!$H$3-Thresholds!$G$3))*0.18)))),3)</f>
        <v>0.89700000000000002</v>
      </c>
      <c r="K275" s="3">
        <f>ROUND(IF(D275&lt;=Thresholds!$B$4,1-(D275/Thresholds!$B$4)*0.24,IF(D275&lt;=Thresholds!$D$4,0.75-((D275-Thresholds!$C$4)/(Thresholds!$D$4-Thresholds!$C$4))*0.249,IF(D275&lt;=Thresholds!$F$4,0.499-((D275-Thresholds!$E$4)/(Thresholds!$F$4-Thresholds!$E$4))*0.279,MAX(0.02,0.2-((D275-Thresholds!$G$4)/(Thresholds!$H$4-Thresholds!$G$4))*0.18)))),3)</f>
        <v>0.92300000000000004</v>
      </c>
      <c r="L275" s="3">
        <f>ROUND(IF(E275&lt;=Thresholds!$B$5,1-(E275/Thresholds!$B$5)*0.24,IF(E275&lt;=Thresholds!$D$5,0.75-((E275-Thresholds!$C$5)/(Thresholds!$D$5-Thresholds!$C$5))*0.249,IF(E275&lt;=Thresholds!$F$5,0.499-((E275-Thresholds!$E$5)/(Thresholds!$F$5-Thresholds!$E$5))*0.279,MAX(0.02,0.2-((E275-Thresholds!$G$5)/(Thresholds!$H$5-Thresholds!$G$5))*0.18)))),3)</f>
        <v>0.82599999999999996</v>
      </c>
      <c r="M275" s="3">
        <f>ROUND(IF(F275&lt;=Thresholds!$B$6,1-(F275/Thresholds!$B$6)*0.24,IF(F275&lt;=Thresholds!$D$6,0.75-((F275-Thresholds!$C$6)/(Thresholds!$D$6-Thresholds!$C$6))*0.249,IF(F275&lt;=Thresholds!$F$6,0.499-((F275-Thresholds!$E$6)/(Thresholds!$F$6-Thresholds!$E$6))*0.279,MAX(0.02,0.2-((F275-Thresholds!$G$6)/(Thresholds!$H$6-Thresholds!$G$6))*0.18)))),3)</f>
        <v>0.81299999999999994</v>
      </c>
      <c r="N275" s="3">
        <f>ROUND(IF(G275&lt;=Thresholds!$B$7,1-(G275/Thresholds!$B$7)*0.24,IF(G275&lt;=Thresholds!$D$7,0.75-((G275-Thresholds!$C$7)/(Thresholds!$D$7-Thresholds!$C$7))*0.249,IF(G275&lt;=Thresholds!$F$7,0.499-((G275-Thresholds!$E$7)/(Thresholds!$F$7-Thresholds!$E$7))*0.279,MAX(0.02,0.2-((G275-Thresholds!$G$7)/(Thresholds!$H$7-Thresholds!$G$7))*0.18)))),3)</f>
        <v>0.89100000000000001</v>
      </c>
      <c r="O275" s="3">
        <f>ROUND(IF(H275&lt;=Thresholds!$B$8,1-(H275/Thresholds!$B$8)*0.24,IF(H275&lt;=Thresholds!$D$8,0.75-((H275-Thresholds!$C$8)/(Thresholds!$D$8-Thresholds!$C$8))*0.249,IF(H275&lt;=Thresholds!$F$8,0.499-((H275-Thresholds!$E$8)/(Thresholds!$F$8-Thresholds!$E$8))*0.279,MAX(0.02,0.2-((H275-Thresholds!$G$8)/(Thresholds!$H$8-Thresholds!$G$8))*0.18)))),3)</f>
        <v>0.89600000000000002</v>
      </c>
      <c r="P275" s="3">
        <f t="shared" si="12"/>
        <v>0.59099999999999997</v>
      </c>
      <c r="Q275" t="str">
        <f t="shared" si="13"/>
        <v>Moderate</v>
      </c>
      <c r="R275" s="4">
        <f t="shared" si="14"/>
        <v>1</v>
      </c>
      <c r="S275" t="str">
        <f>IF(AND(F275&gt;=10,F275&lt;=35,P275&gt;0.5),"ERROR_C275H275_POOR_CAP","OK")</f>
        <v>OK</v>
      </c>
    </row>
    <row r="276" spans="1:19">
      <c r="A276" t="s">
        <v>293</v>
      </c>
      <c r="B276" s="3">
        <v>31.359000000000002</v>
      </c>
      <c r="C276" s="3">
        <v>780.94200000000001</v>
      </c>
      <c r="D276" s="3">
        <v>34.823</v>
      </c>
      <c r="E276" s="3">
        <v>12.151999999999999</v>
      </c>
      <c r="F276" s="3">
        <v>0.81799999999999995</v>
      </c>
      <c r="G276" s="3">
        <v>195.85</v>
      </c>
      <c r="H276" s="3">
        <v>1052.9870000000001</v>
      </c>
      <c r="I276" s="3">
        <f>ROUND(IF(B276&lt;=Thresholds!$B$2,1-(B276/Thresholds!$B$2)*0.24,IF(B276&lt;=Thresholds!$D$2,0.75-((B276-Thresholds!$C$2)/(Thresholds!$D$2-Thresholds!$C$2))*0.249,IF(B276&lt;=Thresholds!$F$2,0.499-((B276-Thresholds!$E$2)/(Thresholds!$F$2-Thresholds!$E$2))*0.279,MAX(0.02,0.2-((B276-Thresholds!$G$2)/(Thresholds!$H$2-Thresholds!$G$2))*0.18)))),3)</f>
        <v>0.92500000000000004</v>
      </c>
      <c r="J276" s="3">
        <f>ROUND(IF(C276&lt;=Thresholds!$B$3,1-(C276/Thresholds!$B$3)*0.24,IF(C276&lt;=Thresholds!$D$3,0.75-((C276-Thresholds!$C$3)/(Thresholds!$D$3-Thresholds!$C$3))*0.249,IF(C276&lt;=Thresholds!$F$3,0.499-((C276-Thresholds!$E$3)/(Thresholds!$F$3-Thresholds!$E$3))*0.279,MAX(0.02,0.2-((C276-Thresholds!$G$3)/(Thresholds!$H$3-Thresholds!$G$3))*0.18)))),3)</f>
        <v>0.32200000000000001</v>
      </c>
      <c r="K276" s="3">
        <f>ROUND(IF(D276&lt;=Thresholds!$B$4,1-(D276/Thresholds!$B$4)*0.24,IF(D276&lt;=Thresholds!$D$4,0.75-((D276-Thresholds!$C$4)/(Thresholds!$D$4-Thresholds!$C$4))*0.249,IF(D276&lt;=Thresholds!$F$4,0.499-((D276-Thresholds!$E$4)/(Thresholds!$F$4-Thresholds!$E$4))*0.279,MAX(0.02,0.2-((D276-Thresholds!$G$4)/(Thresholds!$H$4-Thresholds!$G$4))*0.18)))),3)</f>
        <v>0.871</v>
      </c>
      <c r="L276" s="3">
        <f>ROUND(IF(E276&lt;=Thresholds!$B$5,1-(E276/Thresholds!$B$5)*0.24,IF(E276&lt;=Thresholds!$D$5,0.75-((E276-Thresholds!$C$5)/(Thresholds!$D$5-Thresholds!$C$5))*0.249,IF(E276&lt;=Thresholds!$F$5,0.499-((E276-Thresholds!$E$5)/(Thresholds!$F$5-Thresholds!$E$5))*0.279,MAX(0.02,0.2-((E276-Thresholds!$G$5)/(Thresholds!$H$5-Thresholds!$G$5))*0.18)))),3)</f>
        <v>0.94199999999999995</v>
      </c>
      <c r="M276" s="3">
        <f>ROUND(IF(F276&lt;=Thresholds!$B$6,1-(F276/Thresholds!$B$6)*0.24,IF(F276&lt;=Thresholds!$D$6,0.75-((F276-Thresholds!$C$6)/(Thresholds!$D$6-Thresholds!$C$6))*0.249,IF(F276&lt;=Thresholds!$F$6,0.499-((F276-Thresholds!$E$6)/(Thresholds!$F$6-Thresholds!$E$6))*0.279,MAX(0.02,0.2-((F276-Thresholds!$G$6)/(Thresholds!$H$6-Thresholds!$G$6))*0.18)))),3)</f>
        <v>0.80400000000000005</v>
      </c>
      <c r="N276" s="3">
        <f>ROUND(IF(G276&lt;=Thresholds!$B$7,1-(G276/Thresholds!$B$7)*0.24,IF(G276&lt;=Thresholds!$D$7,0.75-((G276-Thresholds!$C$7)/(Thresholds!$D$7-Thresholds!$C$7))*0.249,IF(G276&lt;=Thresholds!$F$7,0.499-((G276-Thresholds!$E$7)/(Thresholds!$F$7-Thresholds!$E$7))*0.279,MAX(0.02,0.2-((G276-Thresholds!$G$7)/(Thresholds!$H$7-Thresholds!$G$7))*0.18)))),3)</f>
        <v>0.86599999999999999</v>
      </c>
      <c r="O276" s="3">
        <f>ROUND(IF(H276&lt;=Thresholds!$B$8,1-(H276/Thresholds!$B$8)*0.24,IF(H276&lt;=Thresholds!$D$8,0.75-((H276-Thresholds!$C$8)/(Thresholds!$D$8-Thresholds!$C$8))*0.249,IF(H276&lt;=Thresholds!$F$8,0.499-((H276-Thresholds!$E$8)/(Thresholds!$F$8-Thresholds!$E$8))*0.279,MAX(0.02,0.2-((H276-Thresholds!$G$8)/(Thresholds!$H$8-Thresholds!$G$8))*0.18)))),3)</f>
        <v>0.89900000000000002</v>
      </c>
      <c r="P276" s="3">
        <f t="shared" si="12"/>
        <v>0.32200000000000001</v>
      </c>
      <c r="Q276" t="str">
        <f t="shared" si="13"/>
        <v>Poor</v>
      </c>
      <c r="R276" s="4">
        <f t="shared" si="14"/>
        <v>0</v>
      </c>
      <c r="S276" t="str">
        <f>IF(AND(F276&gt;=10,F276&lt;=35,P276&gt;0.5),"ERROR_C276H276_POOR_CAP","OK")</f>
        <v>OK</v>
      </c>
    </row>
    <row r="277" spans="1:19">
      <c r="A277" t="s">
        <v>294</v>
      </c>
      <c r="B277" s="3">
        <v>66.099999999999994</v>
      </c>
      <c r="C277" s="3">
        <v>41.359000000000002</v>
      </c>
      <c r="D277" s="3">
        <v>30.265000000000001</v>
      </c>
      <c r="E277" s="3">
        <v>47.787999999999997</v>
      </c>
      <c r="F277" s="3">
        <v>0.27700000000000002</v>
      </c>
      <c r="G277" s="3">
        <v>1563.2650000000001</v>
      </c>
      <c r="H277" s="3">
        <v>2320.991</v>
      </c>
      <c r="I277" s="3">
        <f>ROUND(IF(B277&lt;=Thresholds!$B$2,1-(B277/Thresholds!$B$2)*0.24,IF(B277&lt;=Thresholds!$D$2,0.75-((B277-Thresholds!$C$2)/(Thresholds!$D$2-Thresholds!$C$2))*0.249,IF(B277&lt;=Thresholds!$F$2,0.499-((B277-Thresholds!$E$2)/(Thresholds!$F$2-Thresholds!$E$2))*0.279,MAX(0.02,0.2-((B277-Thresholds!$G$2)/(Thresholds!$H$2-Thresholds!$G$2))*0.18)))),3)</f>
        <v>0.84099999999999997</v>
      </c>
      <c r="J277" s="3">
        <f>ROUND(IF(C277&lt;=Thresholds!$B$3,1-(C277/Thresholds!$B$3)*0.24,IF(C277&lt;=Thresholds!$D$3,0.75-((C277-Thresholds!$C$3)/(Thresholds!$D$3-Thresholds!$C$3))*0.249,IF(C277&lt;=Thresholds!$F$3,0.499-((C277-Thresholds!$E$3)/(Thresholds!$F$3-Thresholds!$E$3))*0.279,MAX(0.02,0.2-((C277-Thresholds!$G$3)/(Thresholds!$H$3-Thresholds!$G$3))*0.18)))),3)</f>
        <v>0.91700000000000004</v>
      </c>
      <c r="K277" s="3">
        <f>ROUND(IF(D277&lt;=Thresholds!$B$4,1-(D277/Thresholds!$B$4)*0.24,IF(D277&lt;=Thresholds!$D$4,0.75-((D277-Thresholds!$C$4)/(Thresholds!$D$4-Thresholds!$C$4))*0.249,IF(D277&lt;=Thresholds!$F$4,0.499-((D277-Thresholds!$E$4)/(Thresholds!$F$4-Thresholds!$E$4))*0.279,MAX(0.02,0.2-((D277-Thresholds!$G$4)/(Thresholds!$H$4-Thresholds!$G$4))*0.18)))),3)</f>
        <v>0.88800000000000001</v>
      </c>
      <c r="L277" s="3">
        <f>ROUND(IF(E277&lt;=Thresholds!$B$5,1-(E277/Thresholds!$B$5)*0.24,IF(E277&lt;=Thresholds!$D$5,0.75-((E277-Thresholds!$C$5)/(Thresholds!$D$5-Thresholds!$C$5))*0.249,IF(E277&lt;=Thresholds!$F$5,0.499-((E277-Thresholds!$E$5)/(Thresholds!$F$5-Thresholds!$E$5))*0.279,MAX(0.02,0.2-((E277-Thresholds!$G$5)/(Thresholds!$H$5-Thresholds!$G$5))*0.18)))),3)</f>
        <v>0.77100000000000002</v>
      </c>
      <c r="M277" s="3">
        <f>ROUND(IF(F277&lt;=Thresholds!$B$6,1-(F277/Thresholds!$B$6)*0.24,IF(F277&lt;=Thresholds!$D$6,0.75-((F277-Thresholds!$C$6)/(Thresholds!$D$6-Thresholds!$C$6))*0.249,IF(F277&lt;=Thresholds!$F$6,0.499-((F277-Thresholds!$E$6)/(Thresholds!$F$6-Thresholds!$E$6))*0.279,MAX(0.02,0.2-((F277-Thresholds!$G$6)/(Thresholds!$H$6-Thresholds!$G$6))*0.18)))),3)</f>
        <v>0.93400000000000005</v>
      </c>
      <c r="N277" s="3">
        <f>ROUND(IF(G277&lt;=Thresholds!$B$7,1-(G277/Thresholds!$B$7)*0.24,IF(G277&lt;=Thresholds!$D$7,0.75-((G277-Thresholds!$C$7)/(Thresholds!$D$7-Thresholds!$C$7))*0.249,IF(G277&lt;=Thresholds!$F$7,0.499-((G277-Thresholds!$E$7)/(Thresholds!$F$7-Thresholds!$E$7))*0.279,MAX(0.02,0.2-((G277-Thresholds!$G$7)/(Thresholds!$H$7-Thresholds!$G$7))*0.18)))),3)</f>
        <v>0.221</v>
      </c>
      <c r="O277" s="3">
        <f>ROUND(IF(H277&lt;=Thresholds!$B$8,1-(H277/Thresholds!$B$8)*0.24,IF(H277&lt;=Thresholds!$D$8,0.75-((H277-Thresholds!$C$8)/(Thresholds!$D$8-Thresholds!$C$8))*0.249,IF(H277&lt;=Thresholds!$F$8,0.499-((H277-Thresholds!$E$8)/(Thresholds!$F$8-Thresholds!$E$8))*0.279,MAX(0.02,0.2-((H277-Thresholds!$G$8)/(Thresholds!$H$8-Thresholds!$G$8))*0.18)))),3)</f>
        <v>0.77700000000000002</v>
      </c>
      <c r="P277" s="3">
        <f t="shared" si="12"/>
        <v>0.221</v>
      </c>
      <c r="Q277" t="str">
        <f t="shared" si="13"/>
        <v>Poor</v>
      </c>
      <c r="R277" s="4">
        <f t="shared" si="14"/>
        <v>0</v>
      </c>
      <c r="S277" t="str">
        <f>IF(AND(F277&gt;=10,F277&lt;=35,P277&gt;0.5),"ERROR_C277H277_POOR_CAP","OK")</f>
        <v>OK</v>
      </c>
    </row>
    <row r="278" spans="1:19">
      <c r="A278" t="s">
        <v>295</v>
      </c>
      <c r="B278" s="3">
        <v>34.383000000000003</v>
      </c>
      <c r="C278" s="3">
        <v>90.552999999999997</v>
      </c>
      <c r="D278" s="3">
        <v>48.985999999999997</v>
      </c>
      <c r="E278" s="3">
        <v>8.1739999999999995</v>
      </c>
      <c r="F278" s="3">
        <v>0.72299999999999998</v>
      </c>
      <c r="G278" s="3">
        <v>250.749</v>
      </c>
      <c r="H278" s="3">
        <v>514.10199999999998</v>
      </c>
      <c r="I278" s="3">
        <f>ROUND(IF(B278&lt;=Thresholds!$B$2,1-(B278/Thresholds!$B$2)*0.24,IF(B278&lt;=Thresholds!$D$2,0.75-((B278-Thresholds!$C$2)/(Thresholds!$D$2-Thresholds!$C$2))*0.249,IF(B278&lt;=Thresholds!$F$2,0.499-((B278-Thresholds!$E$2)/(Thresholds!$F$2-Thresholds!$E$2))*0.279,MAX(0.02,0.2-((B278-Thresholds!$G$2)/(Thresholds!$H$2-Thresholds!$G$2))*0.18)))),3)</f>
        <v>0.91700000000000004</v>
      </c>
      <c r="J278" s="3">
        <f>ROUND(IF(C278&lt;=Thresholds!$B$3,1-(C278/Thresholds!$B$3)*0.24,IF(C278&lt;=Thresholds!$D$3,0.75-((C278-Thresholds!$C$3)/(Thresholds!$D$3-Thresholds!$C$3))*0.249,IF(C278&lt;=Thresholds!$F$3,0.499-((C278-Thresholds!$E$3)/(Thresholds!$F$3-Thresholds!$E$3))*0.279,MAX(0.02,0.2-((C278-Thresholds!$G$3)/(Thresholds!$H$3-Thresholds!$G$3))*0.18)))),3)</f>
        <v>0.81899999999999995</v>
      </c>
      <c r="K278" s="3">
        <f>ROUND(IF(D278&lt;=Thresholds!$B$4,1-(D278/Thresholds!$B$4)*0.24,IF(D278&lt;=Thresholds!$D$4,0.75-((D278-Thresholds!$C$4)/(Thresholds!$D$4-Thresholds!$C$4))*0.249,IF(D278&lt;=Thresholds!$F$4,0.499-((D278-Thresholds!$E$4)/(Thresholds!$F$4-Thresholds!$E$4))*0.279,MAX(0.02,0.2-((D278-Thresholds!$G$4)/(Thresholds!$H$4-Thresholds!$G$4))*0.18)))),3)</f>
        <v>0.81899999999999995</v>
      </c>
      <c r="L278" s="3">
        <f>ROUND(IF(E278&lt;=Thresholds!$B$5,1-(E278/Thresholds!$B$5)*0.24,IF(E278&lt;=Thresholds!$D$5,0.75-((E278-Thresholds!$C$5)/(Thresholds!$D$5-Thresholds!$C$5))*0.249,IF(E278&lt;=Thresholds!$F$5,0.499-((E278-Thresholds!$E$5)/(Thresholds!$F$5-Thresholds!$E$5))*0.279,MAX(0.02,0.2-((E278-Thresholds!$G$5)/(Thresholds!$H$5-Thresholds!$G$5))*0.18)))),3)</f>
        <v>0.96099999999999997</v>
      </c>
      <c r="M278" s="3">
        <f>ROUND(IF(F278&lt;=Thresholds!$B$6,1-(F278/Thresholds!$B$6)*0.24,IF(F278&lt;=Thresholds!$D$6,0.75-((F278-Thresholds!$C$6)/(Thresholds!$D$6-Thresholds!$C$6))*0.249,IF(F278&lt;=Thresholds!$F$6,0.499-((F278-Thresholds!$E$6)/(Thresholds!$F$6-Thresholds!$E$6))*0.279,MAX(0.02,0.2-((F278-Thresholds!$G$6)/(Thresholds!$H$6-Thresholds!$G$6))*0.18)))),3)</f>
        <v>0.82599999999999996</v>
      </c>
      <c r="N278" s="3">
        <f>ROUND(IF(G278&lt;=Thresholds!$B$7,1-(G278/Thresholds!$B$7)*0.24,IF(G278&lt;=Thresholds!$D$7,0.75-((G278-Thresholds!$C$7)/(Thresholds!$D$7-Thresholds!$C$7))*0.249,IF(G278&lt;=Thresholds!$F$7,0.499-((G278-Thresholds!$E$7)/(Thresholds!$F$7-Thresholds!$E$7))*0.279,MAX(0.02,0.2-((G278-Thresholds!$G$7)/(Thresholds!$H$7-Thresholds!$G$7))*0.18)))),3)</f>
        <v>0.82799999999999996</v>
      </c>
      <c r="O278" s="3">
        <f>ROUND(IF(H278&lt;=Thresholds!$B$8,1-(H278/Thresholds!$B$8)*0.24,IF(H278&lt;=Thresholds!$D$8,0.75-((H278-Thresholds!$C$8)/(Thresholds!$D$8-Thresholds!$C$8))*0.249,IF(H278&lt;=Thresholds!$F$8,0.499-((H278-Thresholds!$E$8)/(Thresholds!$F$8-Thresholds!$E$8))*0.279,MAX(0.02,0.2-((H278-Thresholds!$G$8)/(Thresholds!$H$8-Thresholds!$G$8))*0.18)))),3)</f>
        <v>0.95099999999999996</v>
      </c>
      <c r="P278" s="3">
        <f t="shared" si="12"/>
        <v>0.81899999999999995</v>
      </c>
      <c r="Q278" t="str">
        <f t="shared" si="13"/>
        <v>Healthy</v>
      </c>
      <c r="R278" s="4">
        <f t="shared" si="14"/>
        <v>1</v>
      </c>
      <c r="S278" t="str">
        <f>IF(AND(F278&gt;=10,F278&lt;=35,P278&gt;0.5),"ERROR_C278H278_POOR_CAP","OK")</f>
        <v>OK</v>
      </c>
    </row>
    <row r="279" spans="1:19">
      <c r="A279" t="s">
        <v>296</v>
      </c>
      <c r="B279" s="3">
        <v>54.686</v>
      </c>
      <c r="C279" s="3">
        <v>95.260999999999996</v>
      </c>
      <c r="D279" s="3">
        <v>96.138000000000005</v>
      </c>
      <c r="E279" s="3">
        <v>10.430999999999999</v>
      </c>
      <c r="F279" s="3">
        <v>0.17100000000000001</v>
      </c>
      <c r="G279" s="3">
        <v>277.22399999999999</v>
      </c>
      <c r="H279" s="3">
        <v>763.31600000000003</v>
      </c>
      <c r="I279" s="3">
        <f>ROUND(IF(B279&lt;=Thresholds!$B$2,1-(B279/Thresholds!$B$2)*0.24,IF(B279&lt;=Thresholds!$D$2,0.75-((B279-Thresholds!$C$2)/(Thresholds!$D$2-Thresholds!$C$2))*0.249,IF(B279&lt;=Thresholds!$F$2,0.499-((B279-Thresholds!$E$2)/(Thresholds!$F$2-Thresholds!$E$2))*0.279,MAX(0.02,0.2-((B279-Thresholds!$G$2)/(Thresholds!$H$2-Thresholds!$G$2))*0.18)))),3)</f>
        <v>0.86899999999999999</v>
      </c>
      <c r="J279" s="3">
        <f>ROUND(IF(C279&lt;=Thresholds!$B$3,1-(C279/Thresholds!$B$3)*0.24,IF(C279&lt;=Thresholds!$D$3,0.75-((C279-Thresholds!$C$3)/(Thresholds!$D$3-Thresholds!$C$3))*0.249,IF(C279&lt;=Thresholds!$F$3,0.499-((C279-Thresholds!$E$3)/(Thresholds!$F$3-Thresholds!$E$3))*0.279,MAX(0.02,0.2-((C279-Thresholds!$G$3)/(Thresholds!$H$3-Thresholds!$G$3))*0.18)))),3)</f>
        <v>0.80900000000000005</v>
      </c>
      <c r="K279" s="3">
        <f>ROUND(IF(D279&lt;=Thresholds!$B$4,1-(D279/Thresholds!$B$4)*0.24,IF(D279&lt;=Thresholds!$D$4,0.75-((D279-Thresholds!$C$4)/(Thresholds!$D$4-Thresholds!$C$4))*0.249,IF(D279&lt;=Thresholds!$F$4,0.499-((D279-Thresholds!$E$4)/(Thresholds!$F$4-Thresholds!$E$4))*0.279,MAX(0.02,0.2-((D279-Thresholds!$G$4)/(Thresholds!$H$4-Thresholds!$G$4))*0.18)))),3)</f>
        <v>0.52900000000000003</v>
      </c>
      <c r="L279" s="3">
        <f>ROUND(IF(E279&lt;=Thresholds!$B$5,1-(E279/Thresholds!$B$5)*0.24,IF(E279&lt;=Thresholds!$D$5,0.75-((E279-Thresholds!$C$5)/(Thresholds!$D$5-Thresholds!$C$5))*0.249,IF(E279&lt;=Thresholds!$F$5,0.499-((E279-Thresholds!$E$5)/(Thresholds!$F$5-Thresholds!$E$5))*0.279,MAX(0.02,0.2-((E279-Thresholds!$G$5)/(Thresholds!$H$5-Thresholds!$G$5))*0.18)))),3)</f>
        <v>0.95</v>
      </c>
      <c r="M279" s="3">
        <f>ROUND(IF(F279&lt;=Thresholds!$B$6,1-(F279/Thresholds!$B$6)*0.24,IF(F279&lt;=Thresholds!$D$6,0.75-((F279-Thresholds!$C$6)/(Thresholds!$D$6-Thresholds!$C$6))*0.249,IF(F279&lt;=Thresholds!$F$6,0.499-((F279-Thresholds!$E$6)/(Thresholds!$F$6-Thresholds!$E$6))*0.279,MAX(0.02,0.2-((F279-Thresholds!$G$6)/(Thresholds!$H$6-Thresholds!$G$6))*0.18)))),3)</f>
        <v>0.95899999999999996</v>
      </c>
      <c r="N279" s="3">
        <f>ROUND(IF(G279&lt;=Thresholds!$B$7,1-(G279/Thresholds!$B$7)*0.24,IF(G279&lt;=Thresholds!$D$7,0.75-((G279-Thresholds!$C$7)/(Thresholds!$D$7-Thresholds!$C$7))*0.249,IF(G279&lt;=Thresholds!$F$7,0.499-((G279-Thresholds!$E$7)/(Thresholds!$F$7-Thresholds!$E$7))*0.279,MAX(0.02,0.2-((G279-Thresholds!$G$7)/(Thresholds!$H$7-Thresholds!$G$7))*0.18)))),3)</f>
        <v>0.81</v>
      </c>
      <c r="O279" s="3">
        <f>ROUND(IF(H279&lt;=Thresholds!$B$8,1-(H279/Thresholds!$B$8)*0.24,IF(H279&lt;=Thresholds!$D$8,0.75-((H279-Thresholds!$C$8)/(Thresholds!$D$8-Thresholds!$C$8))*0.249,IF(H279&lt;=Thresholds!$F$8,0.499-((H279-Thresholds!$E$8)/(Thresholds!$F$8-Thresholds!$E$8))*0.279,MAX(0.02,0.2-((H279-Thresholds!$G$8)/(Thresholds!$H$8-Thresholds!$G$8))*0.18)))),3)</f>
        <v>0.92700000000000005</v>
      </c>
      <c r="P279" s="3">
        <f t="shared" si="12"/>
        <v>0.52900000000000003</v>
      </c>
      <c r="Q279" t="str">
        <f t="shared" si="13"/>
        <v>Moderate</v>
      </c>
      <c r="R279" s="4">
        <f t="shared" si="14"/>
        <v>1</v>
      </c>
      <c r="S279" t="str">
        <f>IF(AND(F279&gt;=10,F279&lt;=35,P279&gt;0.5),"ERROR_C279H279_POOR_CAP","OK")</f>
        <v>OK</v>
      </c>
    </row>
    <row r="280" spans="1:19">
      <c r="A280" t="s">
        <v>297</v>
      </c>
      <c r="B280" s="3">
        <v>1262.3489999999999</v>
      </c>
      <c r="C280" s="3">
        <v>54.942999999999998</v>
      </c>
      <c r="D280" s="3">
        <v>35.597999999999999</v>
      </c>
      <c r="E280" s="3">
        <v>14.99</v>
      </c>
      <c r="F280" s="3">
        <v>0.97599999999999998</v>
      </c>
      <c r="G280" s="3">
        <v>431.524</v>
      </c>
      <c r="H280" s="3">
        <v>1303.3499999999999</v>
      </c>
      <c r="I280" s="3">
        <f>ROUND(IF(B280&lt;=Thresholds!$B$2,1-(B280/Thresholds!$B$2)*0.24,IF(B280&lt;=Thresholds!$D$2,0.75-((B280-Thresholds!$C$2)/(Thresholds!$D$2-Thresholds!$C$2))*0.249,IF(B280&lt;=Thresholds!$F$2,0.499-((B280-Thresholds!$E$2)/(Thresholds!$F$2-Thresholds!$E$2))*0.279,MAX(0.02,0.2-((B280-Thresholds!$G$2)/(Thresholds!$H$2-Thresholds!$G$2))*0.18)))),3)</f>
        <v>0.35599999999999998</v>
      </c>
      <c r="J280" s="3">
        <f>ROUND(IF(C280&lt;=Thresholds!$B$3,1-(C280/Thresholds!$B$3)*0.24,IF(C280&lt;=Thresholds!$D$3,0.75-((C280-Thresholds!$C$3)/(Thresholds!$D$3-Thresholds!$C$3))*0.249,IF(C280&lt;=Thresholds!$F$3,0.499-((C280-Thresholds!$E$3)/(Thresholds!$F$3-Thresholds!$E$3))*0.279,MAX(0.02,0.2-((C280-Thresholds!$G$3)/(Thresholds!$H$3-Thresholds!$G$3))*0.18)))),3)</f>
        <v>0.89</v>
      </c>
      <c r="K280" s="3">
        <f>ROUND(IF(D280&lt;=Thresholds!$B$4,1-(D280/Thresholds!$B$4)*0.24,IF(D280&lt;=Thresholds!$D$4,0.75-((D280-Thresholds!$C$4)/(Thresholds!$D$4-Thresholds!$C$4))*0.249,IF(D280&lt;=Thresholds!$F$4,0.499-((D280-Thresholds!$E$4)/(Thresholds!$F$4-Thresholds!$E$4))*0.279,MAX(0.02,0.2-((D280-Thresholds!$G$4)/(Thresholds!$H$4-Thresholds!$G$4))*0.18)))),3)</f>
        <v>0.86899999999999999</v>
      </c>
      <c r="L280" s="3">
        <f>ROUND(IF(E280&lt;=Thresholds!$B$5,1-(E280/Thresholds!$B$5)*0.24,IF(E280&lt;=Thresholds!$D$5,0.75-((E280-Thresholds!$C$5)/(Thresholds!$D$5-Thresholds!$C$5))*0.249,IF(E280&lt;=Thresholds!$F$5,0.499-((E280-Thresholds!$E$5)/(Thresholds!$F$5-Thresholds!$E$5))*0.279,MAX(0.02,0.2-((E280-Thresholds!$G$5)/(Thresholds!$H$5-Thresholds!$G$5))*0.18)))),3)</f>
        <v>0.92800000000000005</v>
      </c>
      <c r="M280" s="3">
        <f>ROUND(IF(F280&lt;=Thresholds!$B$6,1-(F280/Thresholds!$B$6)*0.24,IF(F280&lt;=Thresholds!$D$6,0.75-((F280-Thresholds!$C$6)/(Thresholds!$D$6-Thresholds!$C$6))*0.249,IF(F280&lt;=Thresholds!$F$6,0.499-((F280-Thresholds!$E$6)/(Thresholds!$F$6-Thresholds!$E$6))*0.279,MAX(0.02,0.2-((F280-Thresholds!$G$6)/(Thresholds!$H$6-Thresholds!$G$6))*0.18)))),3)</f>
        <v>0.76600000000000001</v>
      </c>
      <c r="N280" s="3">
        <f>ROUND(IF(G280&lt;=Thresholds!$B$7,1-(G280/Thresholds!$B$7)*0.24,IF(G280&lt;=Thresholds!$D$7,0.75-((G280-Thresholds!$C$7)/(Thresholds!$D$7-Thresholds!$C$7))*0.249,IF(G280&lt;=Thresholds!$F$7,0.499-((G280-Thresholds!$E$7)/(Thresholds!$F$7-Thresholds!$E$7))*0.279,MAX(0.02,0.2-((G280-Thresholds!$G$7)/(Thresholds!$H$7-Thresholds!$G$7))*0.18)))),3)</f>
        <v>0.65800000000000003</v>
      </c>
      <c r="O280" s="3">
        <f>ROUND(IF(H280&lt;=Thresholds!$B$8,1-(H280/Thresholds!$B$8)*0.24,IF(H280&lt;=Thresholds!$D$8,0.75-((H280-Thresholds!$C$8)/(Thresholds!$D$8-Thresholds!$C$8))*0.249,IF(H280&lt;=Thresholds!$F$8,0.499-((H280-Thresholds!$E$8)/(Thresholds!$F$8-Thresholds!$E$8))*0.279,MAX(0.02,0.2-((H280-Thresholds!$G$8)/(Thresholds!$H$8-Thresholds!$G$8))*0.18)))),3)</f>
        <v>0.875</v>
      </c>
      <c r="P280" s="3">
        <f t="shared" si="12"/>
        <v>0.35599999999999998</v>
      </c>
      <c r="Q280" t="str">
        <f t="shared" si="13"/>
        <v>Poor</v>
      </c>
      <c r="R280" s="4">
        <f t="shared" si="14"/>
        <v>0</v>
      </c>
      <c r="S280" t="str">
        <f>IF(AND(F280&gt;=10,F280&lt;=35,P280&gt;0.5),"ERROR_C280H280_POOR_CAP","OK")</f>
        <v>OK</v>
      </c>
    </row>
    <row r="281" spans="1:19">
      <c r="A281" t="s">
        <v>298</v>
      </c>
      <c r="B281" s="3">
        <v>78.465999999999994</v>
      </c>
      <c r="C281" s="3">
        <v>107.947</v>
      </c>
      <c r="D281" s="3">
        <v>152.83099999999999</v>
      </c>
      <c r="E281" s="3">
        <v>192.102</v>
      </c>
      <c r="F281" s="3">
        <v>0.754</v>
      </c>
      <c r="G281" s="3">
        <v>18.353999999999999</v>
      </c>
      <c r="H281" s="3">
        <v>2164.386</v>
      </c>
      <c r="I281" s="3">
        <f>ROUND(IF(B281&lt;=Thresholds!$B$2,1-(B281/Thresholds!$B$2)*0.24,IF(B281&lt;=Thresholds!$D$2,0.75-((B281-Thresholds!$C$2)/(Thresholds!$D$2-Thresholds!$C$2))*0.249,IF(B281&lt;=Thresholds!$F$2,0.499-((B281-Thresholds!$E$2)/(Thresholds!$F$2-Thresholds!$E$2))*0.279,MAX(0.02,0.2-((B281-Thresholds!$G$2)/(Thresholds!$H$2-Thresholds!$G$2))*0.18)))),3)</f>
        <v>0.81200000000000006</v>
      </c>
      <c r="J281" s="3">
        <f>ROUND(IF(C281&lt;=Thresholds!$B$3,1-(C281/Thresholds!$B$3)*0.24,IF(C281&lt;=Thresholds!$D$3,0.75-((C281-Thresholds!$C$3)/(Thresholds!$D$3-Thresholds!$C$3))*0.249,IF(C281&lt;=Thresholds!$F$3,0.499-((C281-Thresholds!$E$3)/(Thresholds!$F$3-Thresholds!$E$3))*0.279,MAX(0.02,0.2-((C281-Thresholds!$G$3)/(Thresholds!$H$3-Thresholds!$G$3))*0.18)))),3)</f>
        <v>0.78400000000000003</v>
      </c>
      <c r="K281" s="3">
        <f>ROUND(IF(D281&lt;=Thresholds!$B$4,1-(D281/Thresholds!$B$4)*0.24,IF(D281&lt;=Thresholds!$D$4,0.75-((D281-Thresholds!$C$4)/(Thresholds!$D$4-Thresholds!$C$4))*0.249,IF(D281&lt;=Thresholds!$F$4,0.499-((D281-Thresholds!$E$4)/(Thresholds!$F$4-Thresholds!$E$4))*0.279,MAX(0.02,0.2-((D281-Thresholds!$G$4)/(Thresholds!$H$4-Thresholds!$G$4))*0.18)))),3)</f>
        <v>0.20200000000000001</v>
      </c>
      <c r="L281" s="3">
        <f>ROUND(IF(E281&lt;=Thresholds!$B$5,1-(E281/Thresholds!$B$5)*0.24,IF(E281&lt;=Thresholds!$D$5,0.75-((E281-Thresholds!$C$5)/(Thresholds!$D$5-Thresholds!$C$5))*0.249,IF(E281&lt;=Thresholds!$F$5,0.499-((E281-Thresholds!$E$5)/(Thresholds!$F$5-Thresholds!$E$5))*0.279,MAX(0.02,0.2-((E281-Thresholds!$G$5)/(Thresholds!$H$5-Thresholds!$G$5))*0.18)))),3)</f>
        <v>0.24199999999999999</v>
      </c>
      <c r="M281" s="3">
        <f>ROUND(IF(F281&lt;=Thresholds!$B$6,1-(F281/Thresholds!$B$6)*0.24,IF(F281&lt;=Thresholds!$D$6,0.75-((F281-Thresholds!$C$6)/(Thresholds!$D$6-Thresholds!$C$6))*0.249,IF(F281&lt;=Thresholds!$F$6,0.499-((F281-Thresholds!$E$6)/(Thresholds!$F$6-Thresholds!$E$6))*0.279,MAX(0.02,0.2-((F281-Thresholds!$G$6)/(Thresholds!$H$6-Thresholds!$G$6))*0.18)))),3)</f>
        <v>0.81899999999999995</v>
      </c>
      <c r="N281" s="3">
        <f>ROUND(IF(G281&lt;=Thresholds!$B$7,1-(G281/Thresholds!$B$7)*0.24,IF(G281&lt;=Thresholds!$D$7,0.75-((G281-Thresholds!$C$7)/(Thresholds!$D$7-Thresholds!$C$7))*0.249,IF(G281&lt;=Thresholds!$F$7,0.499-((G281-Thresholds!$E$7)/(Thresholds!$F$7-Thresholds!$E$7))*0.279,MAX(0.02,0.2-((G281-Thresholds!$G$7)/(Thresholds!$H$7-Thresholds!$G$7))*0.18)))),3)</f>
        <v>0.98699999999999999</v>
      </c>
      <c r="O281" s="3">
        <f>ROUND(IF(H281&lt;=Thresholds!$B$8,1-(H281/Thresholds!$B$8)*0.24,IF(H281&lt;=Thresholds!$D$8,0.75-((H281-Thresholds!$C$8)/(Thresholds!$D$8-Thresholds!$C$8))*0.249,IF(H281&lt;=Thresholds!$F$8,0.499-((H281-Thresholds!$E$8)/(Thresholds!$F$8-Thresholds!$E$8))*0.279,MAX(0.02,0.2-((H281-Thresholds!$G$8)/(Thresholds!$H$8-Thresholds!$G$8))*0.18)))),3)</f>
        <v>0.79200000000000004</v>
      </c>
      <c r="P281" s="3">
        <f t="shared" si="12"/>
        <v>0.20200000000000001</v>
      </c>
      <c r="Q281" t="str">
        <f t="shared" si="13"/>
        <v>Poor</v>
      </c>
      <c r="R281" s="4">
        <f t="shared" si="14"/>
        <v>0</v>
      </c>
      <c r="S281" t="str">
        <f>IF(AND(F281&gt;=10,F281&lt;=35,P281&gt;0.5),"ERROR_C281H281_POOR_CAP","OK")</f>
        <v>OK</v>
      </c>
    </row>
    <row r="282" spans="1:19">
      <c r="A282" t="s">
        <v>299</v>
      </c>
      <c r="B282" s="3">
        <v>93.46</v>
      </c>
      <c r="C282" s="3">
        <v>103.753</v>
      </c>
      <c r="D282" s="3">
        <v>37.389000000000003</v>
      </c>
      <c r="E282" s="3">
        <v>45.912999999999997</v>
      </c>
      <c r="F282" s="3">
        <v>0.754</v>
      </c>
      <c r="G282" s="3">
        <v>156.94</v>
      </c>
      <c r="H282" s="3">
        <v>889.28</v>
      </c>
      <c r="I282" s="3">
        <f>ROUND(IF(B282&lt;=Thresholds!$B$2,1-(B282/Thresholds!$B$2)*0.24,IF(B282&lt;=Thresholds!$D$2,0.75-((B282-Thresholds!$C$2)/(Thresholds!$D$2-Thresholds!$C$2))*0.249,IF(B282&lt;=Thresholds!$F$2,0.499-((B282-Thresholds!$E$2)/(Thresholds!$F$2-Thresholds!$E$2))*0.279,MAX(0.02,0.2-((B282-Thresholds!$G$2)/(Thresholds!$H$2-Thresholds!$G$2))*0.18)))),3)</f>
        <v>0.77600000000000002</v>
      </c>
      <c r="J282" s="3">
        <f>ROUND(IF(C282&lt;=Thresholds!$B$3,1-(C282/Thresholds!$B$3)*0.24,IF(C282&lt;=Thresholds!$D$3,0.75-((C282-Thresholds!$C$3)/(Thresholds!$D$3-Thresholds!$C$3))*0.249,IF(C282&lt;=Thresholds!$F$3,0.499-((C282-Thresholds!$E$3)/(Thresholds!$F$3-Thresholds!$E$3))*0.279,MAX(0.02,0.2-((C282-Thresholds!$G$3)/(Thresholds!$H$3-Thresholds!$G$3))*0.18)))),3)</f>
        <v>0.79200000000000004</v>
      </c>
      <c r="K282" s="3">
        <f>ROUND(IF(D282&lt;=Thresholds!$B$4,1-(D282/Thresholds!$B$4)*0.24,IF(D282&lt;=Thresholds!$D$4,0.75-((D282-Thresholds!$C$4)/(Thresholds!$D$4-Thresholds!$C$4))*0.249,IF(D282&lt;=Thresholds!$F$4,0.499-((D282-Thresholds!$E$4)/(Thresholds!$F$4-Thresholds!$E$4))*0.279,MAX(0.02,0.2-((D282-Thresholds!$G$4)/(Thresholds!$H$4-Thresholds!$G$4))*0.18)))),3)</f>
        <v>0.86199999999999999</v>
      </c>
      <c r="L282" s="3">
        <f>ROUND(IF(E282&lt;=Thresholds!$B$5,1-(E282/Thresholds!$B$5)*0.24,IF(E282&lt;=Thresholds!$D$5,0.75-((E282-Thresholds!$C$5)/(Thresholds!$D$5-Thresholds!$C$5))*0.249,IF(E282&lt;=Thresholds!$F$5,0.499-((E282-Thresholds!$E$5)/(Thresholds!$F$5-Thresholds!$E$5))*0.279,MAX(0.02,0.2-((E282-Thresholds!$G$5)/(Thresholds!$H$5-Thresholds!$G$5))*0.18)))),3)</f>
        <v>0.78</v>
      </c>
      <c r="M282" s="3">
        <f>ROUND(IF(F282&lt;=Thresholds!$B$6,1-(F282/Thresholds!$B$6)*0.24,IF(F282&lt;=Thresholds!$D$6,0.75-((F282-Thresholds!$C$6)/(Thresholds!$D$6-Thresholds!$C$6))*0.249,IF(F282&lt;=Thresholds!$F$6,0.499-((F282-Thresholds!$E$6)/(Thresholds!$F$6-Thresholds!$E$6))*0.279,MAX(0.02,0.2-((F282-Thresholds!$G$6)/(Thresholds!$H$6-Thresholds!$G$6))*0.18)))),3)</f>
        <v>0.81899999999999995</v>
      </c>
      <c r="N282" s="3">
        <f>ROUND(IF(G282&lt;=Thresholds!$B$7,1-(G282/Thresholds!$B$7)*0.24,IF(G282&lt;=Thresholds!$D$7,0.75-((G282-Thresholds!$C$7)/(Thresholds!$D$7-Thresholds!$C$7))*0.249,IF(G282&lt;=Thresholds!$F$7,0.499-((G282-Thresholds!$E$7)/(Thresholds!$F$7-Thresholds!$E$7))*0.279,MAX(0.02,0.2-((G282-Thresholds!$G$7)/(Thresholds!$H$7-Thresholds!$G$7))*0.18)))),3)</f>
        <v>0.89200000000000002</v>
      </c>
      <c r="O282" s="3">
        <f>ROUND(IF(H282&lt;=Thresholds!$B$8,1-(H282/Thresholds!$B$8)*0.24,IF(H282&lt;=Thresholds!$D$8,0.75-((H282-Thresholds!$C$8)/(Thresholds!$D$8-Thresholds!$C$8))*0.249,IF(H282&lt;=Thresholds!$F$8,0.499-((H282-Thresholds!$E$8)/(Thresholds!$F$8-Thresholds!$E$8))*0.279,MAX(0.02,0.2-((H282-Thresholds!$G$8)/(Thresholds!$H$8-Thresholds!$G$8))*0.18)))),3)</f>
        <v>0.91500000000000004</v>
      </c>
      <c r="P282" s="3">
        <f t="shared" si="12"/>
        <v>0.77600000000000002</v>
      </c>
      <c r="Q282" t="str">
        <f t="shared" si="13"/>
        <v>Healthy</v>
      </c>
      <c r="R282" s="4">
        <f t="shared" si="14"/>
        <v>1</v>
      </c>
      <c r="S282" t="str">
        <f>IF(AND(F282&gt;=10,F282&lt;=35,P282&gt;0.5),"ERROR_C282H282_POOR_CAP","OK")</f>
        <v>OK</v>
      </c>
    </row>
    <row r="283" spans="1:19">
      <c r="A283" t="s">
        <v>300</v>
      </c>
      <c r="B283" s="3">
        <v>92.006</v>
      </c>
      <c r="C283" s="3">
        <v>42.472999999999999</v>
      </c>
      <c r="D283" s="3">
        <v>54.255000000000003</v>
      </c>
      <c r="E283" s="3">
        <v>61.936</v>
      </c>
      <c r="F283" s="3">
        <v>0.16300000000000001</v>
      </c>
      <c r="G283" s="3">
        <v>241.381</v>
      </c>
      <c r="H283" s="3">
        <v>250.096</v>
      </c>
      <c r="I283" s="3">
        <f>ROUND(IF(B283&lt;=Thresholds!$B$2,1-(B283/Thresholds!$B$2)*0.24,IF(B283&lt;=Thresholds!$D$2,0.75-((B283-Thresholds!$C$2)/(Thresholds!$D$2-Thresholds!$C$2))*0.249,IF(B283&lt;=Thresholds!$F$2,0.499-((B283-Thresholds!$E$2)/(Thresholds!$F$2-Thresholds!$E$2))*0.279,MAX(0.02,0.2-((B283-Thresholds!$G$2)/(Thresholds!$H$2-Thresholds!$G$2))*0.18)))),3)</f>
        <v>0.77900000000000003</v>
      </c>
      <c r="J283" s="3">
        <f>ROUND(IF(C283&lt;=Thresholds!$B$3,1-(C283/Thresholds!$B$3)*0.24,IF(C283&lt;=Thresholds!$D$3,0.75-((C283-Thresholds!$C$3)/(Thresholds!$D$3-Thresholds!$C$3))*0.249,IF(C283&lt;=Thresholds!$F$3,0.499-((C283-Thresholds!$E$3)/(Thresholds!$F$3-Thresholds!$E$3))*0.279,MAX(0.02,0.2-((C283-Thresholds!$G$3)/(Thresholds!$H$3-Thresholds!$G$3))*0.18)))),3)</f>
        <v>0.91500000000000004</v>
      </c>
      <c r="K283" s="3">
        <f>ROUND(IF(D283&lt;=Thresholds!$B$4,1-(D283/Thresholds!$B$4)*0.24,IF(D283&lt;=Thresholds!$D$4,0.75-((D283-Thresholds!$C$4)/(Thresholds!$D$4-Thresholds!$C$4))*0.249,IF(D283&lt;=Thresholds!$F$4,0.499-((D283-Thresholds!$E$4)/(Thresholds!$F$4-Thresholds!$E$4))*0.279,MAX(0.02,0.2-((D283-Thresholds!$G$4)/(Thresholds!$H$4-Thresholds!$G$4))*0.18)))),3)</f>
        <v>0.8</v>
      </c>
      <c r="L283" s="3">
        <f>ROUND(IF(E283&lt;=Thresholds!$B$5,1-(E283/Thresholds!$B$5)*0.24,IF(E283&lt;=Thresholds!$D$5,0.75-((E283-Thresholds!$C$5)/(Thresholds!$D$5-Thresholds!$C$5))*0.249,IF(E283&lt;=Thresholds!$F$5,0.499-((E283-Thresholds!$E$5)/(Thresholds!$F$5-Thresholds!$E$5))*0.279,MAX(0.02,0.2-((E283-Thresholds!$G$5)/(Thresholds!$H$5-Thresholds!$G$5))*0.18)))),3)</f>
        <v>0.69399999999999995</v>
      </c>
      <c r="M283" s="3">
        <f>ROUND(IF(F283&lt;=Thresholds!$B$6,1-(F283/Thresholds!$B$6)*0.24,IF(F283&lt;=Thresholds!$D$6,0.75-((F283-Thresholds!$C$6)/(Thresholds!$D$6-Thresholds!$C$6))*0.249,IF(F283&lt;=Thresholds!$F$6,0.499-((F283-Thresholds!$E$6)/(Thresholds!$F$6-Thresholds!$E$6))*0.279,MAX(0.02,0.2-((F283-Thresholds!$G$6)/(Thresholds!$H$6-Thresholds!$G$6))*0.18)))),3)</f>
        <v>0.96099999999999997</v>
      </c>
      <c r="N283" s="3">
        <f>ROUND(IF(G283&lt;=Thresholds!$B$7,1-(G283/Thresholds!$B$7)*0.24,IF(G283&lt;=Thresholds!$D$7,0.75-((G283-Thresholds!$C$7)/(Thresholds!$D$7-Thresholds!$C$7))*0.249,IF(G283&lt;=Thresholds!$F$7,0.499-((G283-Thresholds!$E$7)/(Thresholds!$F$7-Thresholds!$E$7))*0.279,MAX(0.02,0.2-((G283-Thresholds!$G$7)/(Thresholds!$H$7-Thresholds!$G$7))*0.18)))),3)</f>
        <v>0.83399999999999996</v>
      </c>
      <c r="O283" s="3">
        <f>ROUND(IF(H283&lt;=Thresholds!$B$8,1-(H283/Thresholds!$B$8)*0.24,IF(H283&lt;=Thresholds!$D$8,0.75-((H283-Thresholds!$C$8)/(Thresholds!$D$8-Thresholds!$C$8))*0.249,IF(H283&lt;=Thresholds!$F$8,0.499-((H283-Thresholds!$E$8)/(Thresholds!$F$8-Thresholds!$E$8))*0.279,MAX(0.02,0.2-((H283-Thresholds!$G$8)/(Thresholds!$H$8-Thresholds!$G$8))*0.18)))),3)</f>
        <v>0.97599999999999998</v>
      </c>
      <c r="P283" s="3">
        <f t="shared" si="12"/>
        <v>0.69399999999999995</v>
      </c>
      <c r="Q283" t="str">
        <f t="shared" si="13"/>
        <v>Moderate</v>
      </c>
      <c r="R283" s="4">
        <f t="shared" si="14"/>
        <v>1</v>
      </c>
      <c r="S283" t="str">
        <f>IF(AND(F283&gt;=10,F283&lt;=35,P283&gt;0.5),"ERROR_C283H283_POOR_CAP","OK")</f>
        <v>OK</v>
      </c>
    </row>
    <row r="284" spans="1:19">
      <c r="A284" t="s">
        <v>301</v>
      </c>
      <c r="B284" s="3">
        <v>709.75800000000004</v>
      </c>
      <c r="C284" s="3">
        <v>13.858000000000001</v>
      </c>
      <c r="D284" s="3">
        <v>31.97</v>
      </c>
      <c r="E284" s="3">
        <v>15.91</v>
      </c>
      <c r="F284" s="3">
        <v>0.85299999999999998</v>
      </c>
      <c r="G284" s="3">
        <v>512.96699999999998</v>
      </c>
      <c r="H284" s="3">
        <v>1438.5920000000001</v>
      </c>
      <c r="I284" s="3">
        <f>ROUND(IF(B284&lt;=Thresholds!$B$2,1-(B284/Thresholds!$B$2)*0.24,IF(B284&lt;=Thresholds!$D$2,0.75-((B284-Thresholds!$C$2)/(Thresholds!$D$2-Thresholds!$C$2))*0.249,IF(B284&lt;=Thresholds!$F$2,0.499-((B284-Thresholds!$E$2)/(Thresholds!$F$2-Thresholds!$E$2))*0.279,MAX(0.02,0.2-((B284-Thresholds!$G$2)/(Thresholds!$H$2-Thresholds!$G$2))*0.18)))),3)</f>
        <v>0.497</v>
      </c>
      <c r="J284" s="3">
        <f>ROUND(IF(C284&lt;=Thresholds!$B$3,1-(C284/Thresholds!$B$3)*0.24,IF(C284&lt;=Thresholds!$D$3,0.75-((C284-Thresholds!$C$3)/(Thresholds!$D$3-Thresholds!$C$3))*0.249,IF(C284&lt;=Thresholds!$F$3,0.499-((C284-Thresholds!$E$3)/(Thresholds!$F$3-Thresholds!$E$3))*0.279,MAX(0.02,0.2-((C284-Thresholds!$G$3)/(Thresholds!$H$3-Thresholds!$G$3))*0.18)))),3)</f>
        <v>0.97199999999999998</v>
      </c>
      <c r="K284" s="3">
        <f>ROUND(IF(D284&lt;=Thresholds!$B$4,1-(D284/Thresholds!$B$4)*0.24,IF(D284&lt;=Thresholds!$D$4,0.75-((D284-Thresholds!$C$4)/(Thresholds!$D$4-Thresholds!$C$4))*0.249,IF(D284&lt;=Thresholds!$F$4,0.499-((D284-Thresholds!$E$4)/(Thresholds!$F$4-Thresholds!$E$4))*0.279,MAX(0.02,0.2-((D284-Thresholds!$G$4)/(Thresholds!$H$4-Thresholds!$G$4))*0.18)))),3)</f>
        <v>0.88200000000000001</v>
      </c>
      <c r="L284" s="3">
        <f>ROUND(IF(E284&lt;=Thresholds!$B$5,1-(E284/Thresholds!$B$5)*0.24,IF(E284&lt;=Thresholds!$D$5,0.75-((E284-Thresholds!$C$5)/(Thresholds!$D$5-Thresholds!$C$5))*0.249,IF(E284&lt;=Thresholds!$F$5,0.499-((E284-Thresholds!$E$5)/(Thresholds!$F$5-Thresholds!$E$5))*0.279,MAX(0.02,0.2-((E284-Thresholds!$G$5)/(Thresholds!$H$5-Thresholds!$G$5))*0.18)))),3)</f>
        <v>0.92400000000000004</v>
      </c>
      <c r="M284" s="3">
        <f>ROUND(IF(F284&lt;=Thresholds!$B$6,1-(F284/Thresholds!$B$6)*0.24,IF(F284&lt;=Thresholds!$D$6,0.75-((F284-Thresholds!$C$6)/(Thresholds!$D$6-Thresholds!$C$6))*0.249,IF(F284&lt;=Thresholds!$F$6,0.499-((F284-Thresholds!$E$6)/(Thresholds!$F$6-Thresholds!$E$6))*0.279,MAX(0.02,0.2-((F284-Thresholds!$G$6)/(Thresholds!$H$6-Thresholds!$G$6))*0.18)))),3)</f>
        <v>0.79500000000000004</v>
      </c>
      <c r="N284" s="3">
        <f>ROUND(IF(G284&lt;=Thresholds!$B$7,1-(G284/Thresholds!$B$7)*0.24,IF(G284&lt;=Thresholds!$D$7,0.75-((G284-Thresholds!$C$7)/(Thresholds!$D$7-Thresholds!$C$7))*0.249,IF(G284&lt;=Thresholds!$F$7,0.499-((G284-Thresholds!$E$7)/(Thresholds!$F$7-Thresholds!$E$7))*0.279,MAX(0.02,0.2-((G284-Thresholds!$G$7)/(Thresholds!$H$7-Thresholds!$G$7))*0.18)))),3)</f>
        <v>0.56599999999999995</v>
      </c>
      <c r="O284" s="3">
        <f>ROUND(IF(H284&lt;=Thresholds!$B$8,1-(H284/Thresholds!$B$8)*0.24,IF(H284&lt;=Thresholds!$D$8,0.75-((H284-Thresholds!$C$8)/(Thresholds!$D$8-Thresholds!$C$8))*0.249,IF(H284&lt;=Thresholds!$F$8,0.499-((H284-Thresholds!$E$8)/(Thresholds!$F$8-Thresholds!$E$8))*0.279,MAX(0.02,0.2-((H284-Thresholds!$G$8)/(Thresholds!$H$8-Thresholds!$G$8))*0.18)))),3)</f>
        <v>0.86199999999999999</v>
      </c>
      <c r="P284" s="3">
        <f t="shared" si="12"/>
        <v>0.497</v>
      </c>
      <c r="Q284" t="str">
        <f t="shared" si="13"/>
        <v>Poor</v>
      </c>
      <c r="R284" s="4">
        <f t="shared" si="14"/>
        <v>0</v>
      </c>
      <c r="S284" t="str">
        <f>IF(AND(F284&gt;=10,F284&lt;=35,P284&gt;0.5),"ERROR_C284H284_POOR_CAP","OK")</f>
        <v>OK</v>
      </c>
    </row>
    <row r="285" spans="1:19">
      <c r="A285" t="s">
        <v>302</v>
      </c>
      <c r="B285" s="3">
        <v>49.073</v>
      </c>
      <c r="C285" s="3">
        <v>1245.8820000000001</v>
      </c>
      <c r="D285" s="3">
        <v>33.715000000000003</v>
      </c>
      <c r="E285" s="3">
        <v>39.198999999999998</v>
      </c>
      <c r="F285" s="3">
        <v>2.8719999999999999</v>
      </c>
      <c r="G285" s="3">
        <v>316.89699999999999</v>
      </c>
      <c r="H285" s="3">
        <v>1931.145</v>
      </c>
      <c r="I285" s="3">
        <f>ROUND(IF(B285&lt;=Thresholds!$B$2,1-(B285/Thresholds!$B$2)*0.24,IF(B285&lt;=Thresholds!$D$2,0.75-((B285-Thresholds!$C$2)/(Thresholds!$D$2-Thresholds!$C$2))*0.249,IF(B285&lt;=Thresholds!$F$2,0.499-((B285-Thresholds!$E$2)/(Thresholds!$F$2-Thresholds!$E$2))*0.279,MAX(0.02,0.2-((B285-Thresholds!$G$2)/(Thresholds!$H$2-Thresholds!$G$2))*0.18)))),3)</f>
        <v>0.88200000000000001</v>
      </c>
      <c r="J285" s="3">
        <f>ROUND(IF(C285&lt;=Thresholds!$B$3,1-(C285/Thresholds!$B$3)*0.24,IF(C285&lt;=Thresholds!$D$3,0.75-((C285-Thresholds!$C$3)/(Thresholds!$D$3-Thresholds!$C$3))*0.249,IF(C285&lt;=Thresholds!$F$3,0.499-((C285-Thresholds!$E$3)/(Thresholds!$F$3-Thresholds!$E$3))*0.279,MAX(0.02,0.2-((C285-Thresholds!$G$3)/(Thresholds!$H$3-Thresholds!$G$3))*0.18)))),3)</f>
        <v>0.24399999999999999</v>
      </c>
      <c r="K285" s="3">
        <f>ROUND(IF(D285&lt;=Thresholds!$B$4,1-(D285/Thresholds!$B$4)*0.24,IF(D285&lt;=Thresholds!$D$4,0.75-((D285-Thresholds!$C$4)/(Thresholds!$D$4-Thresholds!$C$4))*0.249,IF(D285&lt;=Thresholds!$F$4,0.499-((D285-Thresholds!$E$4)/(Thresholds!$F$4-Thresholds!$E$4))*0.279,MAX(0.02,0.2-((D285-Thresholds!$G$4)/(Thresholds!$H$4-Thresholds!$G$4))*0.18)))),3)</f>
        <v>0.876</v>
      </c>
      <c r="L285" s="3">
        <f>ROUND(IF(E285&lt;=Thresholds!$B$5,1-(E285/Thresholds!$B$5)*0.24,IF(E285&lt;=Thresholds!$D$5,0.75-((E285-Thresholds!$C$5)/(Thresholds!$D$5-Thresholds!$C$5))*0.249,IF(E285&lt;=Thresholds!$F$5,0.499-((E285-Thresholds!$E$5)/(Thresholds!$F$5-Thresholds!$E$5))*0.279,MAX(0.02,0.2-((E285-Thresholds!$G$5)/(Thresholds!$H$5-Thresholds!$G$5))*0.18)))),3)</f>
        <v>0.81200000000000006</v>
      </c>
      <c r="M285" s="3">
        <f>ROUND(IF(F285&lt;=Thresholds!$B$6,1-(F285/Thresholds!$B$6)*0.24,IF(F285&lt;=Thresholds!$D$6,0.75-((F285-Thresholds!$C$6)/(Thresholds!$D$6-Thresholds!$C$6))*0.249,IF(F285&lt;=Thresholds!$F$6,0.499-((F285-Thresholds!$E$6)/(Thresholds!$F$6-Thresholds!$E$6))*0.279,MAX(0.02,0.2-((F285-Thresholds!$G$6)/(Thresholds!$H$6-Thresholds!$G$6))*0.18)))),3)</f>
        <v>0.69199999999999995</v>
      </c>
      <c r="N285" s="3">
        <f>ROUND(IF(G285&lt;=Thresholds!$B$7,1-(G285/Thresholds!$B$7)*0.24,IF(G285&lt;=Thresholds!$D$7,0.75-((G285-Thresholds!$C$7)/(Thresholds!$D$7-Thresholds!$C$7))*0.249,IF(G285&lt;=Thresholds!$F$7,0.499-((G285-Thresholds!$E$7)/(Thresholds!$F$7-Thresholds!$E$7))*0.279,MAX(0.02,0.2-((G285-Thresholds!$G$7)/(Thresholds!$H$7-Thresholds!$G$7))*0.18)))),3)</f>
        <v>0.78300000000000003</v>
      </c>
      <c r="O285" s="3">
        <f>ROUND(IF(H285&lt;=Thresholds!$B$8,1-(H285/Thresholds!$B$8)*0.24,IF(H285&lt;=Thresholds!$D$8,0.75-((H285-Thresholds!$C$8)/(Thresholds!$D$8-Thresholds!$C$8))*0.249,IF(H285&lt;=Thresholds!$F$8,0.499-((H285-Thresholds!$E$8)/(Thresholds!$F$8-Thresholds!$E$8))*0.279,MAX(0.02,0.2-((H285-Thresholds!$G$8)/(Thresholds!$H$8-Thresholds!$G$8))*0.18)))),3)</f>
        <v>0.81499999999999995</v>
      </c>
      <c r="P285" s="3">
        <f t="shared" si="12"/>
        <v>0.24399999999999999</v>
      </c>
      <c r="Q285" t="str">
        <f t="shared" si="13"/>
        <v>Poor</v>
      </c>
      <c r="R285" s="4">
        <f t="shared" si="14"/>
        <v>0</v>
      </c>
      <c r="S285" t="str">
        <f>IF(AND(F285&gt;=10,F285&lt;=35,P285&gt;0.5),"ERROR_C285H285_POOR_CAP","OK")</f>
        <v>OK</v>
      </c>
    </row>
    <row r="286" spans="1:19">
      <c r="A286" t="s">
        <v>303</v>
      </c>
      <c r="B286" s="3">
        <v>65.414000000000001</v>
      </c>
      <c r="C286" s="3">
        <v>85.055000000000007</v>
      </c>
      <c r="D286" s="3">
        <v>3.8420000000000001</v>
      </c>
      <c r="E286" s="3">
        <v>18.413</v>
      </c>
      <c r="F286" s="3">
        <v>0.77100000000000002</v>
      </c>
      <c r="G286" s="3">
        <v>142.61099999999999</v>
      </c>
      <c r="H286" s="3">
        <v>1877.9459999999999</v>
      </c>
      <c r="I286" s="3">
        <f>ROUND(IF(B286&lt;=Thresholds!$B$2,1-(B286/Thresholds!$B$2)*0.24,IF(B286&lt;=Thresholds!$D$2,0.75-((B286-Thresholds!$C$2)/(Thresholds!$D$2-Thresholds!$C$2))*0.249,IF(B286&lt;=Thresholds!$F$2,0.499-((B286-Thresholds!$E$2)/(Thresholds!$F$2-Thresholds!$E$2))*0.279,MAX(0.02,0.2-((B286-Thresholds!$G$2)/(Thresholds!$H$2-Thresholds!$G$2))*0.18)))),3)</f>
        <v>0.84299999999999997</v>
      </c>
      <c r="J286" s="3">
        <f>ROUND(IF(C286&lt;=Thresholds!$B$3,1-(C286/Thresholds!$B$3)*0.24,IF(C286&lt;=Thresholds!$D$3,0.75-((C286-Thresholds!$C$3)/(Thresholds!$D$3-Thresholds!$C$3))*0.249,IF(C286&lt;=Thresholds!$F$3,0.499-((C286-Thresholds!$E$3)/(Thresholds!$F$3-Thresholds!$E$3))*0.279,MAX(0.02,0.2-((C286-Thresholds!$G$3)/(Thresholds!$H$3-Thresholds!$G$3))*0.18)))),3)</f>
        <v>0.83</v>
      </c>
      <c r="K286" s="3">
        <f>ROUND(IF(D286&lt;=Thresholds!$B$4,1-(D286/Thresholds!$B$4)*0.24,IF(D286&lt;=Thresholds!$D$4,0.75-((D286-Thresholds!$C$4)/(Thresholds!$D$4-Thresholds!$C$4))*0.249,IF(D286&lt;=Thresholds!$F$4,0.499-((D286-Thresholds!$E$4)/(Thresholds!$F$4-Thresholds!$E$4))*0.279,MAX(0.02,0.2-((D286-Thresholds!$G$4)/(Thresholds!$H$4-Thresholds!$G$4))*0.18)))),3)</f>
        <v>0.98599999999999999</v>
      </c>
      <c r="L286" s="3">
        <f>ROUND(IF(E286&lt;=Thresholds!$B$5,1-(E286/Thresholds!$B$5)*0.24,IF(E286&lt;=Thresholds!$D$5,0.75-((E286-Thresholds!$C$5)/(Thresholds!$D$5-Thresholds!$C$5))*0.249,IF(E286&lt;=Thresholds!$F$5,0.499-((E286-Thresholds!$E$5)/(Thresholds!$F$5-Thresholds!$E$5))*0.279,MAX(0.02,0.2-((E286-Thresholds!$G$5)/(Thresholds!$H$5-Thresholds!$G$5))*0.18)))),3)</f>
        <v>0.91200000000000003</v>
      </c>
      <c r="M286" s="3">
        <f>ROUND(IF(F286&lt;=Thresholds!$B$6,1-(F286/Thresholds!$B$6)*0.24,IF(F286&lt;=Thresholds!$D$6,0.75-((F286-Thresholds!$C$6)/(Thresholds!$D$6-Thresholds!$C$6))*0.249,IF(F286&lt;=Thresholds!$F$6,0.499-((F286-Thresholds!$E$6)/(Thresholds!$F$6-Thresholds!$E$6))*0.279,MAX(0.02,0.2-((F286-Thresholds!$G$6)/(Thresholds!$H$6-Thresholds!$G$6))*0.18)))),3)</f>
        <v>0.81499999999999995</v>
      </c>
      <c r="N286" s="3">
        <f>ROUND(IF(G286&lt;=Thresholds!$B$7,1-(G286/Thresholds!$B$7)*0.24,IF(G286&lt;=Thresholds!$D$7,0.75-((G286-Thresholds!$C$7)/(Thresholds!$D$7-Thresholds!$C$7))*0.249,IF(G286&lt;=Thresholds!$F$7,0.499-((G286-Thresholds!$E$7)/(Thresholds!$F$7-Thresholds!$E$7))*0.279,MAX(0.02,0.2-((G286-Thresholds!$G$7)/(Thresholds!$H$7-Thresholds!$G$7))*0.18)))),3)</f>
        <v>0.90200000000000002</v>
      </c>
      <c r="O286" s="3">
        <f>ROUND(IF(H286&lt;=Thresholds!$B$8,1-(H286/Thresholds!$B$8)*0.24,IF(H286&lt;=Thresholds!$D$8,0.75-((H286-Thresholds!$C$8)/(Thresholds!$D$8-Thresholds!$C$8))*0.249,IF(H286&lt;=Thresholds!$F$8,0.499-((H286-Thresholds!$E$8)/(Thresholds!$F$8-Thresholds!$E$8))*0.279,MAX(0.02,0.2-((H286-Thresholds!$G$8)/(Thresholds!$H$8-Thresholds!$G$8))*0.18)))),3)</f>
        <v>0.82</v>
      </c>
      <c r="P286" s="3">
        <f t="shared" si="12"/>
        <v>0.81499999999999995</v>
      </c>
      <c r="Q286" t="str">
        <f t="shared" si="13"/>
        <v>Healthy</v>
      </c>
      <c r="R286" s="4">
        <f t="shared" si="14"/>
        <v>1</v>
      </c>
      <c r="S286" t="str">
        <f>IF(AND(F286&gt;=10,F286&lt;=35,P286&gt;0.5),"ERROR_C286H286_POOR_CAP","OK")</f>
        <v>OK</v>
      </c>
    </row>
    <row r="287" spans="1:19">
      <c r="A287" t="s">
        <v>304</v>
      </c>
      <c r="B287" s="3">
        <v>14.875</v>
      </c>
      <c r="C287" s="3">
        <v>66.399000000000001</v>
      </c>
      <c r="D287" s="3">
        <v>69.162999999999997</v>
      </c>
      <c r="E287" s="3">
        <v>25.870999999999999</v>
      </c>
      <c r="F287" s="3">
        <v>0.107</v>
      </c>
      <c r="G287" s="3">
        <v>348.98899999999998</v>
      </c>
      <c r="H287" s="3">
        <v>1815.175</v>
      </c>
      <c r="I287" s="3">
        <f>ROUND(IF(B287&lt;=Thresholds!$B$2,1-(B287/Thresholds!$B$2)*0.24,IF(B287&lt;=Thresholds!$D$2,0.75-((B287-Thresholds!$C$2)/(Thresholds!$D$2-Thresholds!$C$2))*0.249,IF(B287&lt;=Thresholds!$F$2,0.499-((B287-Thresholds!$E$2)/(Thresholds!$F$2-Thresholds!$E$2))*0.279,MAX(0.02,0.2-((B287-Thresholds!$G$2)/(Thresholds!$H$2-Thresholds!$G$2))*0.18)))),3)</f>
        <v>0.96399999999999997</v>
      </c>
      <c r="J287" s="3">
        <f>ROUND(IF(C287&lt;=Thresholds!$B$3,1-(C287/Thresholds!$B$3)*0.24,IF(C287&lt;=Thresholds!$D$3,0.75-((C287-Thresholds!$C$3)/(Thresholds!$D$3-Thresholds!$C$3))*0.249,IF(C287&lt;=Thresholds!$F$3,0.499-((C287-Thresholds!$E$3)/(Thresholds!$F$3-Thresholds!$E$3))*0.279,MAX(0.02,0.2-((C287-Thresholds!$G$3)/(Thresholds!$H$3-Thresholds!$G$3))*0.18)))),3)</f>
        <v>0.86699999999999999</v>
      </c>
      <c r="K287" s="3">
        <f>ROUND(IF(D287&lt;=Thresholds!$B$4,1-(D287/Thresholds!$B$4)*0.24,IF(D287&lt;=Thresholds!$D$4,0.75-((D287-Thresholds!$C$4)/(Thresholds!$D$4-Thresholds!$C$4))*0.249,IF(D287&lt;=Thresholds!$F$4,0.499-((D287-Thresholds!$E$4)/(Thresholds!$F$4-Thresholds!$E$4))*0.279,MAX(0.02,0.2-((D287-Thresholds!$G$4)/(Thresholds!$H$4-Thresholds!$G$4))*0.18)))),3)</f>
        <v>0.72699999999999998</v>
      </c>
      <c r="L287" s="3">
        <f>ROUND(IF(E287&lt;=Thresholds!$B$5,1-(E287/Thresholds!$B$5)*0.24,IF(E287&lt;=Thresholds!$D$5,0.75-((E287-Thresholds!$C$5)/(Thresholds!$D$5-Thresholds!$C$5))*0.249,IF(E287&lt;=Thresholds!$F$5,0.499-((E287-Thresholds!$E$5)/(Thresholds!$F$5-Thresholds!$E$5))*0.279,MAX(0.02,0.2-((E287-Thresholds!$G$5)/(Thresholds!$H$5-Thresholds!$G$5))*0.18)))),3)</f>
        <v>0.876</v>
      </c>
      <c r="M287" s="3">
        <f>ROUND(IF(F287&lt;=Thresholds!$B$6,1-(F287/Thresholds!$B$6)*0.24,IF(F287&lt;=Thresholds!$D$6,0.75-((F287-Thresholds!$C$6)/(Thresholds!$D$6-Thresholds!$C$6))*0.249,IF(F287&lt;=Thresholds!$F$6,0.499-((F287-Thresholds!$E$6)/(Thresholds!$F$6-Thresholds!$E$6))*0.279,MAX(0.02,0.2-((F287-Thresholds!$G$6)/(Thresholds!$H$6-Thresholds!$G$6))*0.18)))),3)</f>
        <v>0.97399999999999998</v>
      </c>
      <c r="N287" s="3">
        <f>ROUND(IF(G287&lt;=Thresholds!$B$7,1-(G287/Thresholds!$B$7)*0.24,IF(G287&lt;=Thresholds!$D$7,0.75-((G287-Thresholds!$C$7)/(Thresholds!$D$7-Thresholds!$C$7))*0.249,IF(G287&lt;=Thresholds!$F$7,0.499-((G287-Thresholds!$E$7)/(Thresholds!$F$7-Thresholds!$E$7))*0.279,MAX(0.02,0.2-((G287-Thresholds!$G$7)/(Thresholds!$H$7-Thresholds!$G$7))*0.18)))),3)</f>
        <v>0.76100000000000001</v>
      </c>
      <c r="O287" s="3">
        <f>ROUND(IF(H287&lt;=Thresholds!$B$8,1-(H287/Thresholds!$B$8)*0.24,IF(H287&lt;=Thresholds!$D$8,0.75-((H287-Thresholds!$C$8)/(Thresholds!$D$8-Thresholds!$C$8))*0.249,IF(H287&lt;=Thresholds!$F$8,0.499-((H287-Thresholds!$E$8)/(Thresholds!$F$8-Thresholds!$E$8))*0.279,MAX(0.02,0.2-((H287-Thresholds!$G$8)/(Thresholds!$H$8-Thresholds!$G$8))*0.18)))),3)</f>
        <v>0.82599999999999996</v>
      </c>
      <c r="P287" s="3">
        <f t="shared" si="12"/>
        <v>0.72699999999999998</v>
      </c>
      <c r="Q287" t="str">
        <f t="shared" si="13"/>
        <v>Moderate</v>
      </c>
      <c r="R287" s="4">
        <f t="shared" si="14"/>
        <v>1</v>
      </c>
      <c r="S287" t="str">
        <f>IF(AND(F287&gt;=10,F287&lt;=35,P287&gt;0.5),"ERROR_C287H287_POOR_CAP","OK")</f>
        <v>OK</v>
      </c>
    </row>
    <row r="288" spans="1:19">
      <c r="A288" t="s">
        <v>305</v>
      </c>
      <c r="B288" s="3">
        <v>54.377000000000002</v>
      </c>
      <c r="C288" s="3">
        <v>85.897000000000006</v>
      </c>
      <c r="D288" s="3">
        <v>26.251000000000001</v>
      </c>
      <c r="E288" s="3">
        <v>48.790999999999997</v>
      </c>
      <c r="F288" s="3">
        <v>4.4859999999999998</v>
      </c>
      <c r="G288" s="3">
        <v>49.279000000000003</v>
      </c>
      <c r="H288" s="3">
        <v>8919.9570000000003</v>
      </c>
      <c r="I288" s="3">
        <f>ROUND(IF(B288&lt;=Thresholds!$B$2,1-(B288/Thresholds!$B$2)*0.24,IF(B288&lt;=Thresholds!$D$2,0.75-((B288-Thresholds!$C$2)/(Thresholds!$D$2-Thresholds!$C$2))*0.249,IF(B288&lt;=Thresholds!$F$2,0.499-((B288-Thresholds!$E$2)/(Thresholds!$F$2-Thresholds!$E$2))*0.279,MAX(0.02,0.2-((B288-Thresholds!$G$2)/(Thresholds!$H$2-Thresholds!$G$2))*0.18)))),3)</f>
        <v>0.86899999999999999</v>
      </c>
      <c r="J288" s="3">
        <f>ROUND(IF(C288&lt;=Thresholds!$B$3,1-(C288/Thresholds!$B$3)*0.24,IF(C288&lt;=Thresholds!$D$3,0.75-((C288-Thresholds!$C$3)/(Thresholds!$D$3-Thresholds!$C$3))*0.249,IF(C288&lt;=Thresholds!$F$3,0.499-((C288-Thresholds!$E$3)/(Thresholds!$F$3-Thresholds!$E$3))*0.279,MAX(0.02,0.2-((C288-Thresholds!$G$3)/(Thresholds!$H$3-Thresholds!$G$3))*0.18)))),3)</f>
        <v>0.82799999999999996</v>
      </c>
      <c r="K288" s="3">
        <f>ROUND(IF(D288&lt;=Thresholds!$B$4,1-(D288/Thresholds!$B$4)*0.24,IF(D288&lt;=Thresholds!$D$4,0.75-((D288-Thresholds!$C$4)/(Thresholds!$D$4-Thresholds!$C$4))*0.249,IF(D288&lt;=Thresholds!$F$4,0.499-((D288-Thresholds!$E$4)/(Thresholds!$F$4-Thresholds!$E$4))*0.279,MAX(0.02,0.2-((D288-Thresholds!$G$4)/(Thresholds!$H$4-Thresholds!$G$4))*0.18)))),3)</f>
        <v>0.90300000000000002</v>
      </c>
      <c r="L288" s="3">
        <f>ROUND(IF(E288&lt;=Thresholds!$B$5,1-(E288/Thresholds!$B$5)*0.24,IF(E288&lt;=Thresholds!$D$5,0.75-((E288-Thresholds!$C$5)/(Thresholds!$D$5-Thresholds!$C$5))*0.249,IF(E288&lt;=Thresholds!$F$5,0.499-((E288-Thresholds!$E$5)/(Thresholds!$F$5-Thresholds!$E$5))*0.279,MAX(0.02,0.2-((E288-Thresholds!$G$5)/(Thresholds!$H$5-Thresholds!$G$5))*0.18)))),3)</f>
        <v>0.76600000000000001</v>
      </c>
      <c r="M288" s="3">
        <f>ROUND(IF(F288&lt;=Thresholds!$B$6,1-(F288/Thresholds!$B$6)*0.24,IF(F288&lt;=Thresholds!$D$6,0.75-((F288-Thresholds!$C$6)/(Thresholds!$D$6-Thresholds!$C$6))*0.249,IF(F288&lt;=Thresholds!$F$6,0.499-((F288-Thresholds!$E$6)/(Thresholds!$F$6-Thresholds!$E$6))*0.279,MAX(0.02,0.2-((F288-Thresholds!$G$6)/(Thresholds!$H$6-Thresholds!$G$6))*0.18)))),3)</f>
        <v>0.64200000000000002</v>
      </c>
      <c r="N288" s="3">
        <f>ROUND(IF(G288&lt;=Thresholds!$B$7,1-(G288/Thresholds!$B$7)*0.24,IF(G288&lt;=Thresholds!$D$7,0.75-((G288-Thresholds!$C$7)/(Thresholds!$D$7-Thresholds!$C$7))*0.249,IF(G288&lt;=Thresholds!$F$7,0.499-((G288-Thresholds!$E$7)/(Thresholds!$F$7-Thresholds!$E$7))*0.279,MAX(0.02,0.2-((G288-Thresholds!$G$7)/(Thresholds!$H$7-Thresholds!$G$7))*0.18)))),3)</f>
        <v>0.96599999999999997</v>
      </c>
      <c r="O288" s="3">
        <f>ROUND(IF(H288&lt;=Thresholds!$B$8,1-(H288/Thresholds!$B$8)*0.24,IF(H288&lt;=Thresholds!$D$8,0.75-((H288-Thresholds!$C$8)/(Thresholds!$D$8-Thresholds!$C$8))*0.249,IF(H288&lt;=Thresholds!$F$8,0.499-((H288-Thresholds!$E$8)/(Thresholds!$F$8-Thresholds!$E$8))*0.279,MAX(0.02,0.2-((H288-Thresholds!$G$8)/(Thresholds!$H$8-Thresholds!$G$8))*0.18)))),3)</f>
        <v>0.27</v>
      </c>
      <c r="P288" s="3">
        <f t="shared" si="12"/>
        <v>0.27</v>
      </c>
      <c r="Q288" t="str">
        <f t="shared" si="13"/>
        <v>Poor</v>
      </c>
      <c r="R288" s="4">
        <f t="shared" si="14"/>
        <v>0</v>
      </c>
      <c r="S288" t="str">
        <f>IF(AND(F288&gt;=10,F288&lt;=35,P288&gt;0.5),"ERROR_C288H288_POOR_CAP","OK")</f>
        <v>OK</v>
      </c>
    </row>
    <row r="289" spans="1:19">
      <c r="A289" t="s">
        <v>306</v>
      </c>
      <c r="B289" s="3">
        <v>27.492999999999999</v>
      </c>
      <c r="C289" s="3">
        <v>1272.684</v>
      </c>
      <c r="D289" s="3">
        <v>92.518000000000001</v>
      </c>
      <c r="E289" s="3">
        <v>40.539000000000001</v>
      </c>
      <c r="F289" s="3">
        <v>0.71599999999999997</v>
      </c>
      <c r="G289" s="3">
        <v>262.005</v>
      </c>
      <c r="H289" s="3">
        <v>880.38699999999994</v>
      </c>
      <c r="I289" s="3">
        <f>ROUND(IF(B289&lt;=Thresholds!$B$2,1-(B289/Thresholds!$B$2)*0.24,IF(B289&lt;=Thresholds!$D$2,0.75-((B289-Thresholds!$C$2)/(Thresholds!$D$2-Thresholds!$C$2))*0.249,IF(B289&lt;=Thresholds!$F$2,0.499-((B289-Thresholds!$E$2)/(Thresholds!$F$2-Thresholds!$E$2))*0.279,MAX(0.02,0.2-((B289-Thresholds!$G$2)/(Thresholds!$H$2-Thresholds!$G$2))*0.18)))),3)</f>
        <v>0.93400000000000005</v>
      </c>
      <c r="J289" s="3">
        <f>ROUND(IF(C289&lt;=Thresholds!$B$3,1-(C289/Thresholds!$B$3)*0.24,IF(C289&lt;=Thresholds!$D$3,0.75-((C289-Thresholds!$C$3)/(Thresholds!$D$3-Thresholds!$C$3))*0.249,IF(C289&lt;=Thresholds!$F$3,0.499-((C289-Thresholds!$E$3)/(Thresholds!$F$3-Thresholds!$E$3))*0.279,MAX(0.02,0.2-((C289-Thresholds!$G$3)/(Thresholds!$H$3-Thresholds!$G$3))*0.18)))),3)</f>
        <v>0.249</v>
      </c>
      <c r="K289" s="3">
        <f>ROUND(IF(D289&lt;=Thresholds!$B$4,1-(D289/Thresholds!$B$4)*0.24,IF(D289&lt;=Thresholds!$D$4,0.75-((D289-Thresholds!$C$4)/(Thresholds!$D$4-Thresholds!$C$4))*0.249,IF(D289&lt;=Thresholds!$F$4,0.499-((D289-Thresholds!$E$4)/(Thresholds!$F$4-Thresholds!$E$4))*0.279,MAX(0.02,0.2-((D289-Thresholds!$G$4)/(Thresholds!$H$4-Thresholds!$G$4))*0.18)))),3)</f>
        <v>0.55600000000000005</v>
      </c>
      <c r="L289" s="3">
        <f>ROUND(IF(E289&lt;=Thresholds!$B$5,1-(E289/Thresholds!$B$5)*0.24,IF(E289&lt;=Thresholds!$D$5,0.75-((E289-Thresholds!$C$5)/(Thresholds!$D$5-Thresholds!$C$5))*0.249,IF(E289&lt;=Thresholds!$F$5,0.499-((E289-Thresholds!$E$5)/(Thresholds!$F$5-Thresholds!$E$5))*0.279,MAX(0.02,0.2-((E289-Thresholds!$G$5)/(Thresholds!$H$5-Thresholds!$G$5))*0.18)))),3)</f>
        <v>0.80500000000000005</v>
      </c>
      <c r="M289" s="3">
        <f>ROUND(IF(F289&lt;=Thresholds!$B$6,1-(F289/Thresholds!$B$6)*0.24,IF(F289&lt;=Thresholds!$D$6,0.75-((F289-Thresholds!$C$6)/(Thresholds!$D$6-Thresholds!$C$6))*0.249,IF(F289&lt;=Thresholds!$F$6,0.499-((F289-Thresholds!$E$6)/(Thresholds!$F$6-Thresholds!$E$6))*0.279,MAX(0.02,0.2-((F289-Thresholds!$G$6)/(Thresholds!$H$6-Thresholds!$G$6))*0.18)))),3)</f>
        <v>0.82799999999999996</v>
      </c>
      <c r="N289" s="3">
        <f>ROUND(IF(G289&lt;=Thresholds!$B$7,1-(G289/Thresholds!$B$7)*0.24,IF(G289&lt;=Thresholds!$D$7,0.75-((G289-Thresholds!$C$7)/(Thresholds!$D$7-Thresholds!$C$7))*0.249,IF(G289&lt;=Thresholds!$F$7,0.499-((G289-Thresholds!$E$7)/(Thresholds!$F$7-Thresholds!$E$7))*0.279,MAX(0.02,0.2-((G289-Thresholds!$G$7)/(Thresholds!$H$7-Thresholds!$G$7))*0.18)))),3)</f>
        <v>0.82</v>
      </c>
      <c r="O289" s="3">
        <f>ROUND(IF(H289&lt;=Thresholds!$B$8,1-(H289/Thresholds!$B$8)*0.24,IF(H289&lt;=Thresholds!$D$8,0.75-((H289-Thresholds!$C$8)/(Thresholds!$D$8-Thresholds!$C$8))*0.249,IF(H289&lt;=Thresholds!$F$8,0.499-((H289-Thresholds!$E$8)/(Thresholds!$F$8-Thresholds!$E$8))*0.279,MAX(0.02,0.2-((H289-Thresholds!$G$8)/(Thresholds!$H$8-Thresholds!$G$8))*0.18)))),3)</f>
        <v>0.91500000000000004</v>
      </c>
      <c r="P289" s="3">
        <f t="shared" si="12"/>
        <v>0.249</v>
      </c>
      <c r="Q289" t="str">
        <f t="shared" si="13"/>
        <v>Poor</v>
      </c>
      <c r="R289" s="4">
        <f t="shared" si="14"/>
        <v>0</v>
      </c>
      <c r="S289" t="str">
        <f>IF(AND(F289&gt;=10,F289&lt;=35,P289&gt;0.5),"ERROR_C289H289_POOR_CAP","OK")</f>
        <v>OK</v>
      </c>
    </row>
    <row r="290" spans="1:19">
      <c r="A290" t="s">
        <v>307</v>
      </c>
      <c r="B290" s="3">
        <v>15.352</v>
      </c>
      <c r="C290" s="3">
        <v>18.045000000000002</v>
      </c>
      <c r="D290" s="3">
        <v>31.010999999999999</v>
      </c>
      <c r="E290" s="3">
        <v>17.417000000000002</v>
      </c>
      <c r="F290" s="3">
        <v>0.16500000000000001</v>
      </c>
      <c r="G290" s="3">
        <v>136.631</v>
      </c>
      <c r="H290" s="3">
        <v>1954.55</v>
      </c>
      <c r="I290" s="3">
        <f>ROUND(IF(B290&lt;=Thresholds!$B$2,1-(B290/Thresholds!$B$2)*0.24,IF(B290&lt;=Thresholds!$D$2,0.75-((B290-Thresholds!$C$2)/(Thresholds!$D$2-Thresholds!$C$2))*0.249,IF(B290&lt;=Thresholds!$F$2,0.499-((B290-Thresholds!$E$2)/(Thresholds!$F$2-Thresholds!$E$2))*0.279,MAX(0.02,0.2-((B290-Thresholds!$G$2)/(Thresholds!$H$2-Thresholds!$G$2))*0.18)))),3)</f>
        <v>0.96299999999999997</v>
      </c>
      <c r="J290" s="3">
        <f>ROUND(IF(C290&lt;=Thresholds!$B$3,1-(C290/Thresholds!$B$3)*0.24,IF(C290&lt;=Thresholds!$D$3,0.75-((C290-Thresholds!$C$3)/(Thresholds!$D$3-Thresholds!$C$3))*0.249,IF(C290&lt;=Thresholds!$F$3,0.499-((C290-Thresholds!$E$3)/(Thresholds!$F$3-Thresholds!$E$3))*0.279,MAX(0.02,0.2-((C290-Thresholds!$G$3)/(Thresholds!$H$3-Thresholds!$G$3))*0.18)))),3)</f>
        <v>0.96399999999999997</v>
      </c>
      <c r="K290" s="3">
        <f>ROUND(IF(D290&lt;=Thresholds!$B$4,1-(D290/Thresholds!$B$4)*0.24,IF(D290&lt;=Thresholds!$D$4,0.75-((D290-Thresholds!$C$4)/(Thresholds!$D$4-Thresholds!$C$4))*0.249,IF(D290&lt;=Thresholds!$F$4,0.499-((D290-Thresholds!$E$4)/(Thresholds!$F$4-Thresholds!$E$4))*0.279,MAX(0.02,0.2-((D290-Thresholds!$G$4)/(Thresholds!$H$4-Thresholds!$G$4))*0.18)))),3)</f>
        <v>0.88500000000000001</v>
      </c>
      <c r="L290" s="3">
        <f>ROUND(IF(E290&lt;=Thresholds!$B$5,1-(E290/Thresholds!$B$5)*0.24,IF(E290&lt;=Thresholds!$D$5,0.75-((E290-Thresholds!$C$5)/(Thresholds!$D$5-Thresholds!$C$5))*0.249,IF(E290&lt;=Thresholds!$F$5,0.499-((E290-Thresholds!$E$5)/(Thresholds!$F$5-Thresholds!$E$5))*0.279,MAX(0.02,0.2-((E290-Thresholds!$G$5)/(Thresholds!$H$5-Thresholds!$G$5))*0.18)))),3)</f>
        <v>0.91600000000000004</v>
      </c>
      <c r="M290" s="3">
        <f>ROUND(IF(F290&lt;=Thresholds!$B$6,1-(F290/Thresholds!$B$6)*0.24,IF(F290&lt;=Thresholds!$D$6,0.75-((F290-Thresholds!$C$6)/(Thresholds!$D$6-Thresholds!$C$6))*0.249,IF(F290&lt;=Thresholds!$F$6,0.499-((F290-Thresholds!$E$6)/(Thresholds!$F$6-Thresholds!$E$6))*0.279,MAX(0.02,0.2-((F290-Thresholds!$G$6)/(Thresholds!$H$6-Thresholds!$G$6))*0.18)))),3)</f>
        <v>0.96</v>
      </c>
      <c r="N290" s="3">
        <f>ROUND(IF(G290&lt;=Thresholds!$B$7,1-(G290/Thresholds!$B$7)*0.24,IF(G290&lt;=Thresholds!$D$7,0.75-((G290-Thresholds!$C$7)/(Thresholds!$D$7-Thresholds!$C$7))*0.249,IF(G290&lt;=Thresholds!$F$7,0.499-((G290-Thresholds!$E$7)/(Thresholds!$F$7-Thresholds!$E$7))*0.279,MAX(0.02,0.2-((G290-Thresholds!$G$7)/(Thresholds!$H$7-Thresholds!$G$7))*0.18)))),3)</f>
        <v>0.90600000000000003</v>
      </c>
      <c r="O290" s="3">
        <f>ROUND(IF(H290&lt;=Thresholds!$B$8,1-(H290/Thresholds!$B$8)*0.24,IF(H290&lt;=Thresholds!$D$8,0.75-((H290-Thresholds!$C$8)/(Thresholds!$D$8-Thresholds!$C$8))*0.249,IF(H290&lt;=Thresholds!$F$8,0.499-((H290-Thresholds!$E$8)/(Thresholds!$F$8-Thresholds!$E$8))*0.279,MAX(0.02,0.2-((H290-Thresholds!$G$8)/(Thresholds!$H$8-Thresholds!$G$8))*0.18)))),3)</f>
        <v>0.81200000000000006</v>
      </c>
      <c r="P290" s="3">
        <f t="shared" si="12"/>
        <v>0.81200000000000006</v>
      </c>
      <c r="Q290" t="str">
        <f t="shared" si="13"/>
        <v>Healthy</v>
      </c>
      <c r="R290" s="4">
        <f t="shared" si="14"/>
        <v>1</v>
      </c>
      <c r="S290" t="str">
        <f>IF(AND(F290&gt;=10,F290&lt;=35,P290&gt;0.5),"ERROR_C290H290_POOR_CAP","OK")</f>
        <v>OK</v>
      </c>
    </row>
    <row r="291" spans="1:19">
      <c r="A291" t="s">
        <v>308</v>
      </c>
      <c r="B291" s="3">
        <v>34.289000000000001</v>
      </c>
      <c r="C291" s="3">
        <v>36.210999999999999</v>
      </c>
      <c r="D291" s="3">
        <v>10.654999999999999</v>
      </c>
      <c r="E291" s="3">
        <v>52.975999999999999</v>
      </c>
      <c r="F291" s="3">
        <v>0.70199999999999996</v>
      </c>
      <c r="G291" s="3">
        <v>292.274</v>
      </c>
      <c r="H291" s="3">
        <v>1780.085</v>
      </c>
      <c r="I291" s="3">
        <f>ROUND(IF(B291&lt;=Thresholds!$B$2,1-(B291/Thresholds!$B$2)*0.24,IF(B291&lt;=Thresholds!$D$2,0.75-((B291-Thresholds!$C$2)/(Thresholds!$D$2-Thresholds!$C$2))*0.249,IF(B291&lt;=Thresholds!$F$2,0.499-((B291-Thresholds!$E$2)/(Thresholds!$F$2-Thresholds!$E$2))*0.279,MAX(0.02,0.2-((B291-Thresholds!$G$2)/(Thresholds!$H$2-Thresholds!$G$2))*0.18)))),3)</f>
        <v>0.91800000000000004</v>
      </c>
      <c r="J291" s="3">
        <f>ROUND(IF(C291&lt;=Thresholds!$B$3,1-(C291/Thresholds!$B$3)*0.24,IF(C291&lt;=Thresholds!$D$3,0.75-((C291-Thresholds!$C$3)/(Thresholds!$D$3-Thresholds!$C$3))*0.249,IF(C291&lt;=Thresholds!$F$3,0.499-((C291-Thresholds!$E$3)/(Thresholds!$F$3-Thresholds!$E$3))*0.279,MAX(0.02,0.2-((C291-Thresholds!$G$3)/(Thresholds!$H$3-Thresholds!$G$3))*0.18)))),3)</f>
        <v>0.92800000000000005</v>
      </c>
      <c r="K291" s="3">
        <f>ROUND(IF(D291&lt;=Thresholds!$B$4,1-(D291/Thresholds!$B$4)*0.24,IF(D291&lt;=Thresholds!$D$4,0.75-((D291-Thresholds!$C$4)/(Thresholds!$D$4-Thresholds!$C$4))*0.249,IF(D291&lt;=Thresholds!$F$4,0.499-((D291-Thresholds!$E$4)/(Thresholds!$F$4-Thresholds!$E$4))*0.279,MAX(0.02,0.2-((D291-Thresholds!$G$4)/(Thresholds!$H$4-Thresholds!$G$4))*0.18)))),3)</f>
        <v>0.96099999999999997</v>
      </c>
      <c r="L291" s="3">
        <f>ROUND(IF(E291&lt;=Thresholds!$B$5,1-(E291/Thresholds!$B$5)*0.24,IF(E291&lt;=Thresholds!$D$5,0.75-((E291-Thresholds!$C$5)/(Thresholds!$D$5-Thresholds!$C$5))*0.249,IF(E291&lt;=Thresholds!$F$5,0.499-((E291-Thresholds!$E$5)/(Thresholds!$F$5-Thresholds!$E$5))*0.279,MAX(0.02,0.2-((E291-Thresholds!$G$5)/(Thresholds!$H$5-Thresholds!$G$5))*0.18)))),3)</f>
        <v>0.74</v>
      </c>
      <c r="M291" s="3">
        <f>ROUND(IF(F291&lt;=Thresholds!$B$6,1-(F291/Thresholds!$B$6)*0.24,IF(F291&lt;=Thresholds!$D$6,0.75-((F291-Thresholds!$C$6)/(Thresholds!$D$6-Thresholds!$C$6))*0.249,IF(F291&lt;=Thresholds!$F$6,0.499-((F291-Thresholds!$E$6)/(Thresholds!$F$6-Thresholds!$E$6))*0.279,MAX(0.02,0.2-((F291-Thresholds!$G$6)/(Thresholds!$H$6-Thresholds!$G$6))*0.18)))),3)</f>
        <v>0.83199999999999996</v>
      </c>
      <c r="N291" s="3">
        <f>ROUND(IF(G291&lt;=Thresholds!$B$7,1-(G291/Thresholds!$B$7)*0.24,IF(G291&lt;=Thresholds!$D$7,0.75-((G291-Thresholds!$C$7)/(Thresholds!$D$7-Thresholds!$C$7))*0.249,IF(G291&lt;=Thresholds!$F$7,0.499-((G291-Thresholds!$E$7)/(Thresholds!$F$7-Thresholds!$E$7))*0.279,MAX(0.02,0.2-((G291-Thresholds!$G$7)/(Thresholds!$H$7-Thresholds!$G$7))*0.18)))),3)</f>
        <v>0.8</v>
      </c>
      <c r="O291" s="3">
        <f>ROUND(IF(H291&lt;=Thresholds!$B$8,1-(H291/Thresholds!$B$8)*0.24,IF(H291&lt;=Thresholds!$D$8,0.75-((H291-Thresholds!$C$8)/(Thresholds!$D$8-Thresholds!$C$8))*0.249,IF(H291&lt;=Thresholds!$F$8,0.499-((H291-Thresholds!$E$8)/(Thresholds!$F$8-Thresholds!$E$8))*0.279,MAX(0.02,0.2-((H291-Thresholds!$G$8)/(Thresholds!$H$8-Thresholds!$G$8))*0.18)))),3)</f>
        <v>0.82899999999999996</v>
      </c>
      <c r="P291" s="3">
        <f t="shared" si="12"/>
        <v>0.74</v>
      </c>
      <c r="Q291" t="str">
        <f t="shared" si="13"/>
        <v>Moderate</v>
      </c>
      <c r="R291" s="4">
        <f t="shared" si="14"/>
        <v>1</v>
      </c>
      <c r="S291" t="str">
        <f>IF(AND(F291&gt;=10,F291&lt;=35,P291&gt;0.5),"ERROR_C291H291_POOR_CAP","OK")</f>
        <v>OK</v>
      </c>
    </row>
    <row r="292" spans="1:19">
      <c r="A292" t="s">
        <v>309</v>
      </c>
      <c r="B292" s="3">
        <v>19.091000000000001</v>
      </c>
      <c r="C292" s="3">
        <v>87.072000000000003</v>
      </c>
      <c r="D292" s="3">
        <v>109.52</v>
      </c>
      <c r="E292" s="3">
        <v>21.321999999999999</v>
      </c>
      <c r="F292" s="3">
        <v>9.7000000000000003E-2</v>
      </c>
      <c r="G292" s="3">
        <v>116.86499999999999</v>
      </c>
      <c r="H292" s="3">
        <v>2072.7130000000002</v>
      </c>
      <c r="I292" s="3">
        <f>ROUND(IF(B292&lt;=Thresholds!$B$2,1-(B292/Thresholds!$B$2)*0.24,IF(B292&lt;=Thresholds!$D$2,0.75-((B292-Thresholds!$C$2)/(Thresholds!$D$2-Thresholds!$C$2))*0.249,IF(B292&lt;=Thresholds!$F$2,0.499-((B292-Thresholds!$E$2)/(Thresholds!$F$2-Thresholds!$E$2))*0.279,MAX(0.02,0.2-((B292-Thresholds!$G$2)/(Thresholds!$H$2-Thresholds!$G$2))*0.18)))),3)</f>
        <v>0.95399999999999996</v>
      </c>
      <c r="J292" s="3">
        <f>ROUND(IF(C292&lt;=Thresholds!$B$3,1-(C292/Thresholds!$B$3)*0.24,IF(C292&lt;=Thresholds!$D$3,0.75-((C292-Thresholds!$C$3)/(Thresholds!$D$3-Thresholds!$C$3))*0.249,IF(C292&lt;=Thresholds!$F$3,0.499-((C292-Thresholds!$E$3)/(Thresholds!$F$3-Thresholds!$E$3))*0.279,MAX(0.02,0.2-((C292-Thresholds!$G$3)/(Thresholds!$H$3-Thresholds!$G$3))*0.18)))),3)</f>
        <v>0.82599999999999996</v>
      </c>
      <c r="K292" s="3">
        <f>ROUND(IF(D292&lt;=Thresholds!$B$4,1-(D292/Thresholds!$B$4)*0.24,IF(D292&lt;=Thresholds!$D$4,0.75-((D292-Thresholds!$C$4)/(Thresholds!$D$4-Thresholds!$C$4))*0.249,IF(D292&lt;=Thresholds!$F$4,0.499-((D292-Thresholds!$E$4)/(Thresholds!$F$4-Thresholds!$E$4))*0.279,MAX(0.02,0.2-((D292-Thresholds!$G$4)/(Thresholds!$H$4-Thresholds!$G$4))*0.18)))),3)</f>
        <v>0.45</v>
      </c>
      <c r="L292" s="3">
        <f>ROUND(IF(E292&lt;=Thresholds!$B$5,1-(E292/Thresholds!$B$5)*0.24,IF(E292&lt;=Thresholds!$D$5,0.75-((E292-Thresholds!$C$5)/(Thresholds!$D$5-Thresholds!$C$5))*0.249,IF(E292&lt;=Thresholds!$F$5,0.499-((E292-Thresholds!$E$5)/(Thresholds!$F$5-Thresholds!$E$5))*0.279,MAX(0.02,0.2-((E292-Thresholds!$G$5)/(Thresholds!$H$5-Thresholds!$G$5))*0.18)))),3)</f>
        <v>0.89800000000000002</v>
      </c>
      <c r="M292" s="3">
        <f>ROUND(IF(F292&lt;=Thresholds!$B$6,1-(F292/Thresholds!$B$6)*0.24,IF(F292&lt;=Thresholds!$D$6,0.75-((F292-Thresholds!$C$6)/(Thresholds!$D$6-Thresholds!$C$6))*0.249,IF(F292&lt;=Thresholds!$F$6,0.499-((F292-Thresholds!$E$6)/(Thresholds!$F$6-Thresholds!$E$6))*0.279,MAX(0.02,0.2-((F292-Thresholds!$G$6)/(Thresholds!$H$6-Thresholds!$G$6))*0.18)))),3)</f>
        <v>0.97699999999999998</v>
      </c>
      <c r="N292" s="3">
        <f>ROUND(IF(G292&lt;=Thresholds!$B$7,1-(G292/Thresholds!$B$7)*0.24,IF(G292&lt;=Thresholds!$D$7,0.75-((G292-Thresholds!$C$7)/(Thresholds!$D$7-Thresholds!$C$7))*0.249,IF(G292&lt;=Thresholds!$F$7,0.499-((G292-Thresholds!$E$7)/(Thresholds!$F$7-Thresholds!$E$7))*0.279,MAX(0.02,0.2-((G292-Thresholds!$G$7)/(Thresholds!$H$7-Thresholds!$G$7))*0.18)))),3)</f>
        <v>0.92</v>
      </c>
      <c r="O292" s="3">
        <f>ROUND(IF(H292&lt;=Thresholds!$B$8,1-(H292/Thresholds!$B$8)*0.24,IF(H292&lt;=Thresholds!$D$8,0.75-((H292-Thresholds!$C$8)/(Thresholds!$D$8-Thresholds!$C$8))*0.249,IF(H292&lt;=Thresholds!$F$8,0.499-((H292-Thresholds!$E$8)/(Thresholds!$F$8-Thresholds!$E$8))*0.279,MAX(0.02,0.2-((H292-Thresholds!$G$8)/(Thresholds!$H$8-Thresholds!$G$8))*0.18)))),3)</f>
        <v>0.80100000000000005</v>
      </c>
      <c r="P292" s="3">
        <f t="shared" si="12"/>
        <v>0.45</v>
      </c>
      <c r="Q292" t="str">
        <f t="shared" si="13"/>
        <v>Poor</v>
      </c>
      <c r="R292" s="4">
        <f t="shared" si="14"/>
        <v>0</v>
      </c>
      <c r="S292" t="str">
        <f>IF(AND(F292&gt;=10,F292&lt;=35,P292&gt;0.5),"ERROR_C292H292_POOR_CAP","OK")</f>
        <v>OK</v>
      </c>
    </row>
    <row r="293" spans="1:19">
      <c r="A293" t="s">
        <v>310</v>
      </c>
      <c r="B293" s="3">
        <v>47.959000000000003</v>
      </c>
      <c r="C293" s="3">
        <v>91.281000000000006</v>
      </c>
      <c r="D293" s="3">
        <v>18.678000000000001</v>
      </c>
      <c r="E293" s="3">
        <v>24.446999999999999</v>
      </c>
      <c r="F293" s="3">
        <v>0.81399999999999995</v>
      </c>
      <c r="G293" s="3">
        <v>63.981000000000002</v>
      </c>
      <c r="H293" s="3">
        <v>18303.893</v>
      </c>
      <c r="I293" s="3">
        <f>ROUND(IF(B293&lt;=Thresholds!$B$2,1-(B293/Thresholds!$B$2)*0.24,IF(B293&lt;=Thresholds!$D$2,0.75-((B293-Thresholds!$C$2)/(Thresholds!$D$2-Thresholds!$C$2))*0.249,IF(B293&lt;=Thresholds!$F$2,0.499-((B293-Thresholds!$E$2)/(Thresholds!$F$2-Thresholds!$E$2))*0.279,MAX(0.02,0.2-((B293-Thresholds!$G$2)/(Thresholds!$H$2-Thresholds!$G$2))*0.18)))),3)</f>
        <v>0.88500000000000001</v>
      </c>
      <c r="J293" s="3">
        <f>ROUND(IF(C293&lt;=Thresholds!$B$3,1-(C293/Thresholds!$B$3)*0.24,IF(C293&lt;=Thresholds!$D$3,0.75-((C293-Thresholds!$C$3)/(Thresholds!$D$3-Thresholds!$C$3))*0.249,IF(C293&lt;=Thresholds!$F$3,0.499-((C293-Thresholds!$E$3)/(Thresholds!$F$3-Thresholds!$E$3))*0.279,MAX(0.02,0.2-((C293-Thresholds!$G$3)/(Thresholds!$H$3-Thresholds!$G$3))*0.18)))),3)</f>
        <v>0.81699999999999995</v>
      </c>
      <c r="K293" s="3">
        <f>ROUND(IF(D293&lt;=Thresholds!$B$4,1-(D293/Thresholds!$B$4)*0.24,IF(D293&lt;=Thresholds!$D$4,0.75-((D293-Thresholds!$C$4)/(Thresholds!$D$4-Thresholds!$C$4))*0.249,IF(D293&lt;=Thresholds!$F$4,0.499-((D293-Thresholds!$E$4)/(Thresholds!$F$4-Thresholds!$E$4))*0.279,MAX(0.02,0.2-((D293-Thresholds!$G$4)/(Thresholds!$H$4-Thresholds!$G$4))*0.18)))),3)</f>
        <v>0.93100000000000005</v>
      </c>
      <c r="L293" s="3">
        <f>ROUND(IF(E293&lt;=Thresholds!$B$5,1-(E293/Thresholds!$B$5)*0.24,IF(E293&lt;=Thresholds!$D$5,0.75-((E293-Thresholds!$C$5)/(Thresholds!$D$5-Thresholds!$C$5))*0.249,IF(E293&lt;=Thresholds!$F$5,0.499-((E293-Thresholds!$E$5)/(Thresholds!$F$5-Thresholds!$E$5))*0.279,MAX(0.02,0.2-((E293-Thresholds!$G$5)/(Thresholds!$H$5-Thresholds!$G$5))*0.18)))),3)</f>
        <v>0.88300000000000001</v>
      </c>
      <c r="M293" s="3">
        <f>ROUND(IF(F293&lt;=Thresholds!$B$6,1-(F293/Thresholds!$B$6)*0.24,IF(F293&lt;=Thresholds!$D$6,0.75-((F293-Thresholds!$C$6)/(Thresholds!$D$6-Thresholds!$C$6))*0.249,IF(F293&lt;=Thresholds!$F$6,0.499-((F293-Thresholds!$E$6)/(Thresholds!$F$6-Thresholds!$E$6))*0.279,MAX(0.02,0.2-((F293-Thresholds!$G$6)/(Thresholds!$H$6-Thresholds!$G$6))*0.18)))),3)</f>
        <v>0.80500000000000005</v>
      </c>
      <c r="N293" s="3">
        <f>ROUND(IF(G293&lt;=Thresholds!$B$7,1-(G293/Thresholds!$B$7)*0.24,IF(G293&lt;=Thresholds!$D$7,0.75-((G293-Thresholds!$C$7)/(Thresholds!$D$7-Thresholds!$C$7))*0.249,IF(G293&lt;=Thresholds!$F$7,0.499-((G293-Thresholds!$E$7)/(Thresholds!$F$7-Thresholds!$E$7))*0.279,MAX(0.02,0.2-((G293-Thresholds!$G$7)/(Thresholds!$H$7-Thresholds!$G$7))*0.18)))),3)</f>
        <v>0.95599999999999996</v>
      </c>
      <c r="O293" s="3">
        <f>ROUND(IF(H293&lt;=Thresholds!$B$8,1-(H293/Thresholds!$B$8)*0.24,IF(H293&lt;=Thresholds!$D$8,0.75-((H293-Thresholds!$C$8)/(Thresholds!$D$8-Thresholds!$C$8))*0.249,IF(H293&lt;=Thresholds!$F$8,0.499-((H293-Thresholds!$E$8)/(Thresholds!$F$8-Thresholds!$E$8))*0.279,MAX(0.02,0.2-((H293-Thresholds!$G$8)/(Thresholds!$H$8-Thresholds!$G$8))*0.18)))),3)</f>
        <v>0.34899999999999998</v>
      </c>
      <c r="P293" s="3">
        <f t="shared" si="12"/>
        <v>0.34899999999999998</v>
      </c>
      <c r="Q293" t="str">
        <f t="shared" si="13"/>
        <v>Poor</v>
      </c>
      <c r="R293" s="4">
        <f t="shared" si="14"/>
        <v>0</v>
      </c>
      <c r="S293" t="str">
        <f>IF(AND(F293&gt;=10,F293&lt;=35,P293&gt;0.5),"ERROR_C293H293_POOR_CAP","OK")</f>
        <v>OK</v>
      </c>
    </row>
    <row r="294" spans="1:19">
      <c r="A294" t="s">
        <v>311</v>
      </c>
      <c r="B294" s="3">
        <v>23.823</v>
      </c>
      <c r="C294" s="3">
        <v>51.665999999999997</v>
      </c>
      <c r="D294" s="3">
        <v>45.628</v>
      </c>
      <c r="E294" s="3">
        <v>47.034999999999997</v>
      </c>
      <c r="F294" s="3">
        <v>0.13</v>
      </c>
      <c r="G294" s="3">
        <v>212.38399999999999</v>
      </c>
      <c r="H294" s="3">
        <v>2303.893</v>
      </c>
      <c r="I294" s="3">
        <f>ROUND(IF(B294&lt;=Thresholds!$B$2,1-(B294/Thresholds!$B$2)*0.24,IF(B294&lt;=Thresholds!$D$2,0.75-((B294-Thresholds!$C$2)/(Thresholds!$D$2-Thresholds!$C$2))*0.249,IF(B294&lt;=Thresholds!$F$2,0.499-((B294-Thresholds!$E$2)/(Thresholds!$F$2-Thresholds!$E$2))*0.279,MAX(0.02,0.2-((B294-Thresholds!$G$2)/(Thresholds!$H$2-Thresholds!$G$2))*0.18)))),3)</f>
        <v>0.94299999999999995</v>
      </c>
      <c r="J294" s="3">
        <f>ROUND(IF(C294&lt;=Thresholds!$B$3,1-(C294/Thresholds!$B$3)*0.24,IF(C294&lt;=Thresholds!$D$3,0.75-((C294-Thresholds!$C$3)/(Thresholds!$D$3-Thresholds!$C$3))*0.249,IF(C294&lt;=Thresholds!$F$3,0.499-((C294-Thresholds!$E$3)/(Thresholds!$F$3-Thresholds!$E$3))*0.279,MAX(0.02,0.2-((C294-Thresholds!$G$3)/(Thresholds!$H$3-Thresholds!$G$3))*0.18)))),3)</f>
        <v>0.89700000000000002</v>
      </c>
      <c r="K294" s="3">
        <f>ROUND(IF(D294&lt;=Thresholds!$B$4,1-(D294/Thresholds!$B$4)*0.24,IF(D294&lt;=Thresholds!$D$4,0.75-((D294-Thresholds!$C$4)/(Thresholds!$D$4-Thresholds!$C$4))*0.249,IF(D294&lt;=Thresholds!$F$4,0.499-((D294-Thresholds!$E$4)/(Thresholds!$F$4-Thresholds!$E$4))*0.279,MAX(0.02,0.2-((D294-Thresholds!$G$4)/(Thresholds!$H$4-Thresholds!$G$4))*0.18)))),3)</f>
        <v>0.83199999999999996</v>
      </c>
      <c r="L294" s="3">
        <f>ROUND(IF(E294&lt;=Thresholds!$B$5,1-(E294/Thresholds!$B$5)*0.24,IF(E294&lt;=Thresholds!$D$5,0.75-((E294-Thresholds!$C$5)/(Thresholds!$D$5-Thresholds!$C$5))*0.249,IF(E294&lt;=Thresholds!$F$5,0.499-((E294-Thresholds!$E$5)/(Thresholds!$F$5-Thresholds!$E$5))*0.279,MAX(0.02,0.2-((E294-Thresholds!$G$5)/(Thresholds!$H$5-Thresholds!$G$5))*0.18)))),3)</f>
        <v>0.77400000000000002</v>
      </c>
      <c r="M294" s="3">
        <f>ROUND(IF(F294&lt;=Thresholds!$B$6,1-(F294/Thresholds!$B$6)*0.24,IF(F294&lt;=Thresholds!$D$6,0.75-((F294-Thresholds!$C$6)/(Thresholds!$D$6-Thresholds!$C$6))*0.249,IF(F294&lt;=Thresholds!$F$6,0.499-((F294-Thresholds!$E$6)/(Thresholds!$F$6-Thresholds!$E$6))*0.279,MAX(0.02,0.2-((F294-Thresholds!$G$6)/(Thresholds!$H$6-Thresholds!$G$6))*0.18)))),3)</f>
        <v>0.96899999999999997</v>
      </c>
      <c r="N294" s="3">
        <f>ROUND(IF(G294&lt;=Thresholds!$B$7,1-(G294/Thresholds!$B$7)*0.24,IF(G294&lt;=Thresholds!$D$7,0.75-((G294-Thresholds!$C$7)/(Thresholds!$D$7-Thresholds!$C$7))*0.249,IF(G294&lt;=Thresholds!$F$7,0.499-((G294-Thresholds!$E$7)/(Thresholds!$F$7-Thresholds!$E$7))*0.279,MAX(0.02,0.2-((G294-Thresholds!$G$7)/(Thresholds!$H$7-Thresholds!$G$7))*0.18)))),3)</f>
        <v>0.85399999999999998</v>
      </c>
      <c r="O294" s="3">
        <f>ROUND(IF(H294&lt;=Thresholds!$B$8,1-(H294/Thresholds!$B$8)*0.24,IF(H294&lt;=Thresholds!$D$8,0.75-((H294-Thresholds!$C$8)/(Thresholds!$D$8-Thresholds!$C$8))*0.249,IF(H294&lt;=Thresholds!$F$8,0.499-((H294-Thresholds!$E$8)/(Thresholds!$F$8-Thresholds!$E$8))*0.279,MAX(0.02,0.2-((H294-Thresholds!$G$8)/(Thresholds!$H$8-Thresholds!$G$8))*0.18)))),3)</f>
        <v>0.77900000000000003</v>
      </c>
      <c r="P294" s="3">
        <f t="shared" si="12"/>
        <v>0.77400000000000002</v>
      </c>
      <c r="Q294" t="str">
        <f t="shared" si="13"/>
        <v>Healthy</v>
      </c>
      <c r="R294" s="4">
        <f t="shared" si="14"/>
        <v>1</v>
      </c>
      <c r="S294" t="str">
        <f>IF(AND(F294&gt;=10,F294&lt;=35,P294&gt;0.5),"ERROR_C294H294_POOR_CAP","OK")</f>
        <v>OK</v>
      </c>
    </row>
    <row r="295" spans="1:19">
      <c r="A295" t="s">
        <v>312</v>
      </c>
      <c r="B295" s="3">
        <v>299.59800000000001</v>
      </c>
      <c r="C295" s="3">
        <v>13.35</v>
      </c>
      <c r="D295" s="3">
        <v>58.978999999999999</v>
      </c>
      <c r="E295" s="3">
        <v>23.562999999999999</v>
      </c>
      <c r="F295" s="3">
        <v>2.3519999999999999</v>
      </c>
      <c r="G295" s="3">
        <v>318.43799999999999</v>
      </c>
      <c r="H295" s="3">
        <v>2094.721</v>
      </c>
      <c r="I295" s="3">
        <f>ROUND(IF(B295&lt;=Thresholds!$B$2,1-(B295/Thresholds!$B$2)*0.24,IF(B295&lt;=Thresholds!$D$2,0.75-((B295-Thresholds!$C$2)/(Thresholds!$D$2-Thresholds!$C$2))*0.249,IF(B295&lt;=Thresholds!$F$2,0.499-((B295-Thresholds!$E$2)/(Thresholds!$F$2-Thresholds!$E$2))*0.279,MAX(0.02,0.2-((B295-Thresholds!$G$2)/(Thresholds!$H$2-Thresholds!$G$2))*0.18)))),3)</f>
        <v>0.66700000000000004</v>
      </c>
      <c r="J295" s="3">
        <f>ROUND(IF(C295&lt;=Thresholds!$B$3,1-(C295/Thresholds!$B$3)*0.24,IF(C295&lt;=Thresholds!$D$3,0.75-((C295-Thresholds!$C$3)/(Thresholds!$D$3-Thresholds!$C$3))*0.249,IF(C295&lt;=Thresholds!$F$3,0.499-((C295-Thresholds!$E$3)/(Thresholds!$F$3-Thresholds!$E$3))*0.279,MAX(0.02,0.2-((C295-Thresholds!$G$3)/(Thresholds!$H$3-Thresholds!$G$3))*0.18)))),3)</f>
        <v>0.97299999999999998</v>
      </c>
      <c r="K295" s="3">
        <f>ROUND(IF(D295&lt;=Thresholds!$B$4,1-(D295/Thresholds!$B$4)*0.24,IF(D295&lt;=Thresholds!$D$4,0.75-((D295-Thresholds!$C$4)/(Thresholds!$D$4-Thresholds!$C$4))*0.249,IF(D295&lt;=Thresholds!$F$4,0.499-((D295-Thresholds!$E$4)/(Thresholds!$F$4-Thresholds!$E$4))*0.279,MAX(0.02,0.2-((D295-Thresholds!$G$4)/(Thresholds!$H$4-Thresholds!$G$4))*0.18)))),3)</f>
        <v>0.78200000000000003</v>
      </c>
      <c r="L295" s="3">
        <f>ROUND(IF(E295&lt;=Thresholds!$B$5,1-(E295/Thresholds!$B$5)*0.24,IF(E295&lt;=Thresholds!$D$5,0.75-((E295-Thresholds!$C$5)/(Thresholds!$D$5-Thresholds!$C$5))*0.249,IF(E295&lt;=Thresholds!$F$5,0.499-((E295-Thresholds!$E$5)/(Thresholds!$F$5-Thresholds!$E$5))*0.279,MAX(0.02,0.2-((E295-Thresholds!$G$5)/(Thresholds!$H$5-Thresholds!$G$5))*0.18)))),3)</f>
        <v>0.88700000000000001</v>
      </c>
      <c r="M295" s="3">
        <f>ROUND(IF(F295&lt;=Thresholds!$B$6,1-(F295/Thresholds!$B$6)*0.24,IF(F295&lt;=Thresholds!$D$6,0.75-((F295-Thresholds!$C$6)/(Thresholds!$D$6-Thresholds!$C$6))*0.249,IF(F295&lt;=Thresholds!$F$6,0.499-((F295-Thresholds!$E$6)/(Thresholds!$F$6-Thresholds!$E$6))*0.279,MAX(0.02,0.2-((F295-Thresholds!$G$6)/(Thresholds!$H$6-Thresholds!$G$6))*0.18)))),3)</f>
        <v>0.70799999999999996</v>
      </c>
      <c r="N295" s="3">
        <f>ROUND(IF(G295&lt;=Thresholds!$B$7,1-(G295/Thresholds!$B$7)*0.24,IF(G295&lt;=Thresholds!$D$7,0.75-((G295-Thresholds!$C$7)/(Thresholds!$D$7-Thresholds!$C$7))*0.249,IF(G295&lt;=Thresholds!$F$7,0.499-((G295-Thresholds!$E$7)/(Thresholds!$F$7-Thresholds!$E$7))*0.279,MAX(0.02,0.2-((G295-Thresholds!$G$7)/(Thresholds!$H$7-Thresholds!$G$7))*0.18)))),3)</f>
        <v>0.78200000000000003</v>
      </c>
      <c r="O295" s="3">
        <f>ROUND(IF(H295&lt;=Thresholds!$B$8,1-(H295/Thresholds!$B$8)*0.24,IF(H295&lt;=Thresholds!$D$8,0.75-((H295-Thresholds!$C$8)/(Thresholds!$D$8-Thresholds!$C$8))*0.249,IF(H295&lt;=Thresholds!$F$8,0.499-((H295-Thresholds!$E$8)/(Thresholds!$F$8-Thresholds!$E$8))*0.279,MAX(0.02,0.2-((H295-Thresholds!$G$8)/(Thresholds!$H$8-Thresholds!$G$8))*0.18)))),3)</f>
        <v>0.79900000000000004</v>
      </c>
      <c r="P295" s="3">
        <f t="shared" si="12"/>
        <v>0.66700000000000004</v>
      </c>
      <c r="Q295" t="str">
        <f t="shared" si="13"/>
        <v>Moderate</v>
      </c>
      <c r="R295" s="4">
        <f t="shared" si="14"/>
        <v>1</v>
      </c>
      <c r="S295" t="str">
        <f>IF(AND(F295&gt;=10,F295&lt;=35,P295&gt;0.5),"ERROR_C295H295_POOR_CAP","OK")</f>
        <v>OK</v>
      </c>
    </row>
    <row r="296" spans="1:19">
      <c r="A296" t="s">
        <v>313</v>
      </c>
      <c r="B296" s="3">
        <v>46.15</v>
      </c>
      <c r="C296" s="3">
        <v>88.584999999999994</v>
      </c>
      <c r="D296" s="3">
        <v>33.886000000000003</v>
      </c>
      <c r="E296" s="3">
        <v>20.68</v>
      </c>
      <c r="F296" s="3">
        <v>16.875</v>
      </c>
      <c r="G296" s="3">
        <v>135.18600000000001</v>
      </c>
      <c r="H296" s="3">
        <v>2282.223</v>
      </c>
      <c r="I296" s="3">
        <f>ROUND(IF(B296&lt;=Thresholds!$B$2,1-(B296/Thresholds!$B$2)*0.24,IF(B296&lt;=Thresholds!$D$2,0.75-((B296-Thresholds!$C$2)/(Thresholds!$D$2-Thresholds!$C$2))*0.249,IF(B296&lt;=Thresholds!$F$2,0.499-((B296-Thresholds!$E$2)/(Thresholds!$F$2-Thresholds!$E$2))*0.279,MAX(0.02,0.2-((B296-Thresholds!$G$2)/(Thresholds!$H$2-Thresholds!$G$2))*0.18)))),3)</f>
        <v>0.88900000000000001</v>
      </c>
      <c r="J296" s="3">
        <f>ROUND(IF(C296&lt;=Thresholds!$B$3,1-(C296/Thresholds!$B$3)*0.24,IF(C296&lt;=Thresholds!$D$3,0.75-((C296-Thresholds!$C$3)/(Thresholds!$D$3-Thresholds!$C$3))*0.249,IF(C296&lt;=Thresholds!$F$3,0.499-((C296-Thresholds!$E$3)/(Thresholds!$F$3-Thresholds!$E$3))*0.279,MAX(0.02,0.2-((C296-Thresholds!$G$3)/(Thresholds!$H$3-Thresholds!$G$3))*0.18)))),3)</f>
        <v>0.82299999999999995</v>
      </c>
      <c r="K296" s="3">
        <f>ROUND(IF(D296&lt;=Thresholds!$B$4,1-(D296/Thresholds!$B$4)*0.24,IF(D296&lt;=Thresholds!$D$4,0.75-((D296-Thresholds!$C$4)/(Thresholds!$D$4-Thresholds!$C$4))*0.249,IF(D296&lt;=Thresholds!$F$4,0.499-((D296-Thresholds!$E$4)/(Thresholds!$F$4-Thresholds!$E$4))*0.279,MAX(0.02,0.2-((D296-Thresholds!$G$4)/(Thresholds!$H$4-Thresholds!$G$4))*0.18)))),3)</f>
        <v>0.875</v>
      </c>
      <c r="L296" s="3">
        <f>ROUND(IF(E296&lt;=Thresholds!$B$5,1-(E296/Thresholds!$B$5)*0.24,IF(E296&lt;=Thresholds!$D$5,0.75-((E296-Thresholds!$C$5)/(Thresholds!$D$5-Thresholds!$C$5))*0.249,IF(E296&lt;=Thresholds!$F$5,0.499-((E296-Thresholds!$E$5)/(Thresholds!$F$5-Thresholds!$E$5))*0.279,MAX(0.02,0.2-((E296-Thresholds!$G$5)/(Thresholds!$H$5-Thresholds!$G$5))*0.18)))),3)</f>
        <v>0.90100000000000002</v>
      </c>
      <c r="M296" s="3">
        <f>ROUND(IF(F296&lt;=Thresholds!$B$6,1-(F296/Thresholds!$B$6)*0.24,IF(F296&lt;=Thresholds!$D$6,0.75-((F296-Thresholds!$C$6)/(Thresholds!$D$6-Thresholds!$C$6))*0.249,IF(F296&lt;=Thresholds!$F$6,0.499-((F296-Thresholds!$E$6)/(Thresholds!$F$6-Thresholds!$E$6))*0.279,MAX(0.02,0.2-((F296-Thresholds!$G$6)/(Thresholds!$H$6-Thresholds!$G$6))*0.18)))),3)</f>
        <v>0.42199999999999999</v>
      </c>
      <c r="N296" s="3">
        <f>ROUND(IF(G296&lt;=Thresholds!$B$7,1-(G296/Thresholds!$B$7)*0.24,IF(G296&lt;=Thresholds!$D$7,0.75-((G296-Thresholds!$C$7)/(Thresholds!$D$7-Thresholds!$C$7))*0.249,IF(G296&lt;=Thresholds!$F$7,0.499-((G296-Thresholds!$E$7)/(Thresholds!$F$7-Thresholds!$E$7))*0.279,MAX(0.02,0.2-((G296-Thresholds!$G$7)/(Thresholds!$H$7-Thresholds!$G$7))*0.18)))),3)</f>
        <v>0.90700000000000003</v>
      </c>
      <c r="O296" s="3">
        <f>ROUND(IF(H296&lt;=Thresholds!$B$8,1-(H296/Thresholds!$B$8)*0.24,IF(H296&lt;=Thresholds!$D$8,0.75-((H296-Thresholds!$C$8)/(Thresholds!$D$8-Thresholds!$C$8))*0.249,IF(H296&lt;=Thresholds!$F$8,0.499-((H296-Thresholds!$E$8)/(Thresholds!$F$8-Thresholds!$E$8))*0.279,MAX(0.02,0.2-((H296-Thresholds!$G$8)/(Thresholds!$H$8-Thresholds!$G$8))*0.18)))),3)</f>
        <v>0.78100000000000003</v>
      </c>
      <c r="P296" s="3">
        <f t="shared" si="12"/>
        <v>0.42199999999999999</v>
      </c>
      <c r="Q296" t="str">
        <f t="shared" si="13"/>
        <v>Poor</v>
      </c>
      <c r="R296" s="4">
        <f t="shared" si="14"/>
        <v>0</v>
      </c>
      <c r="S296" t="str">
        <f>IF(AND(F296&gt;=10,F296&lt;=35,P296&gt;0.5),"ERROR_C296H296_POOR_CAP","OK")</f>
        <v>OK</v>
      </c>
    </row>
    <row r="297" spans="1:19">
      <c r="A297" t="s">
        <v>314</v>
      </c>
      <c r="B297" s="3">
        <v>8.2919999999999998</v>
      </c>
      <c r="C297" s="3">
        <v>1280.4960000000001</v>
      </c>
      <c r="D297" s="3">
        <v>87.445999999999998</v>
      </c>
      <c r="E297" s="3">
        <v>16.516999999999999</v>
      </c>
      <c r="F297" s="3">
        <v>0.441</v>
      </c>
      <c r="G297" s="3">
        <v>200.60400000000001</v>
      </c>
      <c r="H297" s="3">
        <v>269.82499999999999</v>
      </c>
      <c r="I297" s="3">
        <f>ROUND(IF(B297&lt;=Thresholds!$B$2,1-(B297/Thresholds!$B$2)*0.24,IF(B297&lt;=Thresholds!$D$2,0.75-((B297-Thresholds!$C$2)/(Thresholds!$D$2-Thresholds!$C$2))*0.249,IF(B297&lt;=Thresholds!$F$2,0.499-((B297-Thresholds!$E$2)/(Thresholds!$F$2-Thresholds!$E$2))*0.279,MAX(0.02,0.2-((B297-Thresholds!$G$2)/(Thresholds!$H$2-Thresholds!$G$2))*0.18)))),3)</f>
        <v>0.98</v>
      </c>
      <c r="J297" s="3">
        <f>ROUND(IF(C297&lt;=Thresholds!$B$3,1-(C297/Thresholds!$B$3)*0.24,IF(C297&lt;=Thresholds!$D$3,0.75-((C297-Thresholds!$C$3)/(Thresholds!$D$3-Thresholds!$C$3))*0.249,IF(C297&lt;=Thresholds!$F$3,0.499-((C297-Thresholds!$E$3)/(Thresholds!$F$3-Thresholds!$E$3))*0.279,MAX(0.02,0.2-((C297-Thresholds!$G$3)/(Thresholds!$H$3-Thresholds!$G$3))*0.18)))),3)</f>
        <v>0.25</v>
      </c>
      <c r="K297" s="3">
        <f>ROUND(IF(D297&lt;=Thresholds!$B$4,1-(D297/Thresholds!$B$4)*0.24,IF(D297&lt;=Thresholds!$D$4,0.75-((D297-Thresholds!$C$4)/(Thresholds!$D$4-Thresholds!$C$4))*0.249,IF(D297&lt;=Thresholds!$F$4,0.499-((D297-Thresholds!$E$4)/(Thresholds!$F$4-Thresholds!$E$4))*0.279,MAX(0.02,0.2-((D297-Thresholds!$G$4)/(Thresholds!$H$4-Thresholds!$G$4))*0.18)))),3)</f>
        <v>0.59299999999999997</v>
      </c>
      <c r="L297" s="3">
        <f>ROUND(IF(E297&lt;=Thresholds!$B$5,1-(E297/Thresholds!$B$5)*0.24,IF(E297&lt;=Thresholds!$D$5,0.75-((E297-Thresholds!$C$5)/(Thresholds!$D$5-Thresholds!$C$5))*0.249,IF(E297&lt;=Thresholds!$F$5,0.499-((E297-Thresholds!$E$5)/(Thresholds!$F$5-Thresholds!$E$5))*0.279,MAX(0.02,0.2-((E297-Thresholds!$G$5)/(Thresholds!$H$5-Thresholds!$G$5))*0.18)))),3)</f>
        <v>0.92100000000000004</v>
      </c>
      <c r="M297" s="3">
        <f>ROUND(IF(F297&lt;=Thresholds!$B$6,1-(F297/Thresholds!$B$6)*0.24,IF(F297&lt;=Thresholds!$D$6,0.75-((F297-Thresholds!$C$6)/(Thresholds!$D$6-Thresholds!$C$6))*0.249,IF(F297&lt;=Thresholds!$F$6,0.499-((F297-Thresholds!$E$6)/(Thresholds!$F$6-Thresholds!$E$6))*0.279,MAX(0.02,0.2-((F297-Thresholds!$G$6)/(Thresholds!$H$6-Thresholds!$G$6))*0.18)))),3)</f>
        <v>0.89400000000000002</v>
      </c>
      <c r="N297" s="3">
        <f>ROUND(IF(G297&lt;=Thresholds!$B$7,1-(G297/Thresholds!$B$7)*0.24,IF(G297&lt;=Thresholds!$D$7,0.75-((G297-Thresholds!$C$7)/(Thresholds!$D$7-Thresholds!$C$7))*0.249,IF(G297&lt;=Thresholds!$F$7,0.499-((G297-Thresholds!$E$7)/(Thresholds!$F$7-Thresholds!$E$7))*0.279,MAX(0.02,0.2-((G297-Thresholds!$G$7)/(Thresholds!$H$7-Thresholds!$G$7))*0.18)))),3)</f>
        <v>0.86199999999999999</v>
      </c>
      <c r="O297" s="3">
        <f>ROUND(IF(H297&lt;=Thresholds!$B$8,1-(H297/Thresholds!$B$8)*0.24,IF(H297&lt;=Thresholds!$D$8,0.75-((H297-Thresholds!$C$8)/(Thresholds!$D$8-Thresholds!$C$8))*0.249,IF(H297&lt;=Thresholds!$F$8,0.499-((H297-Thresholds!$E$8)/(Thresholds!$F$8-Thresholds!$E$8))*0.279,MAX(0.02,0.2-((H297-Thresholds!$G$8)/(Thresholds!$H$8-Thresholds!$G$8))*0.18)))),3)</f>
        <v>0.97399999999999998</v>
      </c>
      <c r="P297" s="3">
        <f t="shared" si="12"/>
        <v>0.25</v>
      </c>
      <c r="Q297" t="str">
        <f t="shared" si="13"/>
        <v>Poor</v>
      </c>
      <c r="R297" s="4">
        <f t="shared" si="14"/>
        <v>0</v>
      </c>
      <c r="S297" t="str">
        <f>IF(AND(F297&gt;=10,F297&lt;=35,P297&gt;0.5),"ERROR_C297H297_POOR_CAP","OK")</f>
        <v>OK</v>
      </c>
    </row>
    <row r="298" spans="1:19">
      <c r="A298" t="s">
        <v>315</v>
      </c>
      <c r="B298" s="3">
        <v>56.646999999999998</v>
      </c>
      <c r="C298" s="3">
        <v>8.2260000000000009</v>
      </c>
      <c r="D298" s="3">
        <v>26.869</v>
      </c>
      <c r="E298" s="3">
        <v>36.384999999999998</v>
      </c>
      <c r="F298" s="3">
        <v>0.50600000000000001</v>
      </c>
      <c r="G298" s="3">
        <v>277.327</v>
      </c>
      <c r="H298" s="3">
        <v>942.08100000000002</v>
      </c>
      <c r="I298" s="3">
        <f>ROUND(IF(B298&lt;=Thresholds!$B$2,1-(B298/Thresholds!$B$2)*0.24,IF(B298&lt;=Thresholds!$D$2,0.75-((B298-Thresholds!$C$2)/(Thresholds!$D$2-Thresholds!$C$2))*0.249,IF(B298&lt;=Thresholds!$F$2,0.499-((B298-Thresholds!$E$2)/(Thresholds!$F$2-Thresholds!$E$2))*0.279,MAX(0.02,0.2-((B298-Thresholds!$G$2)/(Thresholds!$H$2-Thresholds!$G$2))*0.18)))),3)</f>
        <v>0.86399999999999999</v>
      </c>
      <c r="J298" s="3">
        <f>ROUND(IF(C298&lt;=Thresholds!$B$3,1-(C298/Thresholds!$B$3)*0.24,IF(C298&lt;=Thresholds!$D$3,0.75-((C298-Thresholds!$C$3)/(Thresholds!$D$3-Thresholds!$C$3))*0.249,IF(C298&lt;=Thresholds!$F$3,0.499-((C298-Thresholds!$E$3)/(Thresholds!$F$3-Thresholds!$E$3))*0.279,MAX(0.02,0.2-((C298-Thresholds!$G$3)/(Thresholds!$H$3-Thresholds!$G$3))*0.18)))),3)</f>
        <v>0.98399999999999999</v>
      </c>
      <c r="K298" s="3">
        <f>ROUND(IF(D298&lt;=Thresholds!$B$4,1-(D298/Thresholds!$B$4)*0.24,IF(D298&lt;=Thresholds!$D$4,0.75-((D298-Thresholds!$C$4)/(Thresholds!$D$4-Thresholds!$C$4))*0.249,IF(D298&lt;=Thresholds!$F$4,0.499-((D298-Thresholds!$E$4)/(Thresholds!$F$4-Thresholds!$E$4))*0.279,MAX(0.02,0.2-((D298-Thresholds!$G$4)/(Thresholds!$H$4-Thresholds!$G$4))*0.18)))),3)</f>
        <v>0.90100000000000002</v>
      </c>
      <c r="L298" s="3">
        <f>ROUND(IF(E298&lt;=Thresholds!$B$5,1-(E298/Thresholds!$B$5)*0.24,IF(E298&lt;=Thresholds!$D$5,0.75-((E298-Thresholds!$C$5)/(Thresholds!$D$5-Thresholds!$C$5))*0.249,IF(E298&lt;=Thresholds!$F$5,0.499-((E298-Thresholds!$E$5)/(Thresholds!$F$5-Thresholds!$E$5))*0.279,MAX(0.02,0.2-((E298-Thresholds!$G$5)/(Thresholds!$H$5-Thresholds!$G$5))*0.18)))),3)</f>
        <v>0.82499999999999996</v>
      </c>
      <c r="M298" s="3">
        <f>ROUND(IF(F298&lt;=Thresholds!$B$6,1-(F298/Thresholds!$B$6)*0.24,IF(F298&lt;=Thresholds!$D$6,0.75-((F298-Thresholds!$C$6)/(Thresholds!$D$6-Thresholds!$C$6))*0.249,IF(F298&lt;=Thresholds!$F$6,0.499-((F298-Thresholds!$E$6)/(Thresholds!$F$6-Thresholds!$E$6))*0.279,MAX(0.02,0.2-((F298-Thresholds!$G$6)/(Thresholds!$H$6-Thresholds!$G$6))*0.18)))),3)</f>
        <v>0.879</v>
      </c>
      <c r="N298" s="3">
        <f>ROUND(IF(G298&lt;=Thresholds!$B$7,1-(G298/Thresholds!$B$7)*0.24,IF(G298&lt;=Thresholds!$D$7,0.75-((G298-Thresholds!$C$7)/(Thresholds!$D$7-Thresholds!$C$7))*0.249,IF(G298&lt;=Thresholds!$F$7,0.499-((G298-Thresholds!$E$7)/(Thresholds!$F$7-Thresholds!$E$7))*0.279,MAX(0.02,0.2-((G298-Thresholds!$G$7)/(Thresholds!$H$7-Thresholds!$G$7))*0.18)))),3)</f>
        <v>0.81</v>
      </c>
      <c r="O298" s="3">
        <f>ROUND(IF(H298&lt;=Thresholds!$B$8,1-(H298/Thresholds!$B$8)*0.24,IF(H298&lt;=Thresholds!$D$8,0.75-((H298-Thresholds!$C$8)/(Thresholds!$D$8-Thresholds!$C$8))*0.249,IF(H298&lt;=Thresholds!$F$8,0.499-((H298-Thresholds!$E$8)/(Thresholds!$F$8-Thresholds!$E$8))*0.279,MAX(0.02,0.2-((H298-Thresholds!$G$8)/(Thresholds!$H$8-Thresholds!$G$8))*0.18)))),3)</f>
        <v>0.91</v>
      </c>
      <c r="P298" s="3">
        <f t="shared" si="12"/>
        <v>0.81</v>
      </c>
      <c r="Q298" t="str">
        <f t="shared" si="13"/>
        <v>Healthy</v>
      </c>
      <c r="R298" s="4">
        <f t="shared" si="14"/>
        <v>1</v>
      </c>
      <c r="S298" t="str">
        <f>IF(AND(F298&gt;=10,F298&lt;=35,P298&gt;0.5),"ERROR_C298H298_POOR_CAP","OK")</f>
        <v>OK</v>
      </c>
    </row>
    <row r="299" spans="1:19">
      <c r="A299" t="s">
        <v>316</v>
      </c>
      <c r="B299" s="3">
        <v>52.726999999999997</v>
      </c>
      <c r="C299" s="3">
        <v>50.274999999999999</v>
      </c>
      <c r="D299" s="3">
        <v>14.353999999999999</v>
      </c>
      <c r="E299" s="3">
        <v>17.646999999999998</v>
      </c>
      <c r="F299" s="3">
        <v>1.478</v>
      </c>
      <c r="G299" s="3">
        <v>315.34199999999998</v>
      </c>
      <c r="H299" s="3">
        <v>1974.028</v>
      </c>
      <c r="I299" s="3">
        <f>ROUND(IF(B299&lt;=Thresholds!$B$2,1-(B299/Thresholds!$B$2)*0.24,IF(B299&lt;=Thresholds!$D$2,0.75-((B299-Thresholds!$C$2)/(Thresholds!$D$2-Thresholds!$C$2))*0.249,IF(B299&lt;=Thresholds!$F$2,0.499-((B299-Thresholds!$E$2)/(Thresholds!$F$2-Thresholds!$E$2))*0.279,MAX(0.02,0.2-((B299-Thresholds!$G$2)/(Thresholds!$H$2-Thresholds!$G$2))*0.18)))),3)</f>
        <v>0.873</v>
      </c>
      <c r="J299" s="3">
        <f>ROUND(IF(C299&lt;=Thresholds!$B$3,1-(C299/Thresholds!$B$3)*0.24,IF(C299&lt;=Thresholds!$D$3,0.75-((C299-Thresholds!$C$3)/(Thresholds!$D$3-Thresholds!$C$3))*0.249,IF(C299&lt;=Thresholds!$F$3,0.499-((C299-Thresholds!$E$3)/(Thresholds!$F$3-Thresholds!$E$3))*0.279,MAX(0.02,0.2-((C299-Thresholds!$G$3)/(Thresholds!$H$3-Thresholds!$G$3))*0.18)))),3)</f>
        <v>0.89900000000000002</v>
      </c>
      <c r="K299" s="3">
        <f>ROUND(IF(D299&lt;=Thresholds!$B$4,1-(D299/Thresholds!$B$4)*0.24,IF(D299&lt;=Thresholds!$D$4,0.75-((D299-Thresholds!$C$4)/(Thresholds!$D$4-Thresholds!$C$4))*0.249,IF(D299&lt;=Thresholds!$F$4,0.499-((D299-Thresholds!$E$4)/(Thresholds!$F$4-Thresholds!$E$4))*0.279,MAX(0.02,0.2-((D299-Thresholds!$G$4)/(Thresholds!$H$4-Thresholds!$G$4))*0.18)))),3)</f>
        <v>0.94699999999999995</v>
      </c>
      <c r="L299" s="3">
        <f>ROUND(IF(E299&lt;=Thresholds!$B$5,1-(E299/Thresholds!$B$5)*0.24,IF(E299&lt;=Thresholds!$D$5,0.75-((E299-Thresholds!$C$5)/(Thresholds!$D$5-Thresholds!$C$5))*0.249,IF(E299&lt;=Thresholds!$F$5,0.499-((E299-Thresholds!$E$5)/(Thresholds!$F$5-Thresholds!$E$5))*0.279,MAX(0.02,0.2-((E299-Thresholds!$G$5)/(Thresholds!$H$5-Thresholds!$G$5))*0.18)))),3)</f>
        <v>0.91500000000000004</v>
      </c>
      <c r="M299" s="3">
        <f>ROUND(IF(F299&lt;=Thresholds!$B$6,1-(F299/Thresholds!$B$6)*0.24,IF(F299&lt;=Thresholds!$D$6,0.75-((F299-Thresholds!$C$6)/(Thresholds!$D$6-Thresholds!$C$6))*0.249,IF(F299&lt;=Thresholds!$F$6,0.499-((F299-Thresholds!$E$6)/(Thresholds!$F$6-Thresholds!$E$6))*0.279,MAX(0.02,0.2-((F299-Thresholds!$G$6)/(Thresholds!$H$6-Thresholds!$G$6))*0.18)))),3)</f>
        <v>0.73499999999999999</v>
      </c>
      <c r="N299" s="3">
        <f>ROUND(IF(G299&lt;=Thresholds!$B$7,1-(G299/Thresholds!$B$7)*0.24,IF(G299&lt;=Thresholds!$D$7,0.75-((G299-Thresholds!$C$7)/(Thresholds!$D$7-Thresholds!$C$7))*0.249,IF(G299&lt;=Thresholds!$F$7,0.499-((G299-Thresholds!$E$7)/(Thresholds!$F$7-Thresholds!$E$7))*0.279,MAX(0.02,0.2-((G299-Thresholds!$G$7)/(Thresholds!$H$7-Thresholds!$G$7))*0.18)))),3)</f>
        <v>0.78400000000000003</v>
      </c>
      <c r="O299" s="3">
        <f>ROUND(IF(H299&lt;=Thresholds!$B$8,1-(H299/Thresholds!$B$8)*0.24,IF(H299&lt;=Thresholds!$D$8,0.75-((H299-Thresholds!$C$8)/(Thresholds!$D$8-Thresholds!$C$8))*0.249,IF(H299&lt;=Thresholds!$F$8,0.499-((H299-Thresholds!$E$8)/(Thresholds!$F$8-Thresholds!$E$8))*0.279,MAX(0.02,0.2-((H299-Thresholds!$G$8)/(Thresholds!$H$8-Thresholds!$G$8))*0.18)))),3)</f>
        <v>0.81</v>
      </c>
      <c r="P299" s="3">
        <f t="shared" si="12"/>
        <v>0.73499999999999999</v>
      </c>
      <c r="Q299" t="str">
        <f t="shared" si="13"/>
        <v>Moderate</v>
      </c>
      <c r="R299" s="4">
        <f t="shared" si="14"/>
        <v>1</v>
      </c>
      <c r="S299" t="str">
        <f>IF(AND(F299&gt;=10,F299&lt;=35,P299&gt;0.5),"ERROR_C299H299_POOR_CAP","OK")</f>
        <v>OK</v>
      </c>
    </row>
    <row r="300" spans="1:19">
      <c r="A300" t="s">
        <v>317</v>
      </c>
      <c r="B300" s="3">
        <v>38.956000000000003</v>
      </c>
      <c r="C300" s="3">
        <v>72.575000000000003</v>
      </c>
      <c r="D300" s="3">
        <v>17.623000000000001</v>
      </c>
      <c r="E300" s="3">
        <v>10.082000000000001</v>
      </c>
      <c r="F300" s="3">
        <v>29.780999999999999</v>
      </c>
      <c r="G300" s="3">
        <v>97.683000000000007</v>
      </c>
      <c r="H300" s="3">
        <v>1392.5129999999999</v>
      </c>
      <c r="I300" s="3">
        <f>ROUND(IF(B300&lt;=Thresholds!$B$2,1-(B300/Thresholds!$B$2)*0.24,IF(B300&lt;=Thresholds!$D$2,0.75-((B300-Thresholds!$C$2)/(Thresholds!$D$2-Thresholds!$C$2))*0.249,IF(B300&lt;=Thresholds!$F$2,0.499-((B300-Thresholds!$E$2)/(Thresholds!$F$2-Thresholds!$E$2))*0.279,MAX(0.02,0.2-((B300-Thresholds!$G$2)/(Thresholds!$H$2-Thresholds!$G$2))*0.18)))),3)</f>
        <v>0.90700000000000003</v>
      </c>
      <c r="J300" s="3">
        <f>ROUND(IF(C300&lt;=Thresholds!$B$3,1-(C300/Thresholds!$B$3)*0.24,IF(C300&lt;=Thresholds!$D$3,0.75-((C300-Thresholds!$C$3)/(Thresholds!$D$3-Thresholds!$C$3))*0.249,IF(C300&lt;=Thresholds!$F$3,0.499-((C300-Thresholds!$E$3)/(Thresholds!$F$3-Thresholds!$E$3))*0.279,MAX(0.02,0.2-((C300-Thresholds!$G$3)/(Thresholds!$H$3-Thresholds!$G$3))*0.18)))),3)</f>
        <v>0.85499999999999998</v>
      </c>
      <c r="K300" s="3">
        <f>ROUND(IF(D300&lt;=Thresholds!$B$4,1-(D300/Thresholds!$B$4)*0.24,IF(D300&lt;=Thresholds!$D$4,0.75-((D300-Thresholds!$C$4)/(Thresholds!$D$4-Thresholds!$C$4))*0.249,IF(D300&lt;=Thresholds!$F$4,0.499-((D300-Thresholds!$E$4)/(Thresholds!$F$4-Thresholds!$E$4))*0.279,MAX(0.02,0.2-((D300-Thresholds!$G$4)/(Thresholds!$H$4-Thresholds!$G$4))*0.18)))),3)</f>
        <v>0.93500000000000005</v>
      </c>
      <c r="L300" s="3">
        <f>ROUND(IF(E300&lt;=Thresholds!$B$5,1-(E300/Thresholds!$B$5)*0.24,IF(E300&lt;=Thresholds!$D$5,0.75-((E300-Thresholds!$C$5)/(Thresholds!$D$5-Thresholds!$C$5))*0.249,IF(E300&lt;=Thresholds!$F$5,0.499-((E300-Thresholds!$E$5)/(Thresholds!$F$5-Thresholds!$E$5))*0.279,MAX(0.02,0.2-((E300-Thresholds!$G$5)/(Thresholds!$H$5-Thresholds!$G$5))*0.18)))),3)</f>
        <v>0.95199999999999996</v>
      </c>
      <c r="M300" s="3">
        <f>ROUND(IF(F300&lt;=Thresholds!$B$6,1-(F300/Thresholds!$B$6)*0.24,IF(F300&lt;=Thresholds!$D$6,0.75-((F300-Thresholds!$C$6)/(Thresholds!$D$6-Thresholds!$C$6))*0.249,IF(F300&lt;=Thresholds!$F$6,0.499-((F300-Thresholds!$E$6)/(Thresholds!$F$6-Thresholds!$E$6))*0.279,MAX(0.02,0.2-((F300-Thresholds!$G$6)/(Thresholds!$H$6-Thresholds!$G$6))*0.18)))),3)</f>
        <v>0.27800000000000002</v>
      </c>
      <c r="N300" s="3">
        <f>ROUND(IF(G300&lt;=Thresholds!$B$7,1-(G300/Thresholds!$B$7)*0.24,IF(G300&lt;=Thresholds!$D$7,0.75-((G300-Thresholds!$C$7)/(Thresholds!$D$7-Thresholds!$C$7))*0.249,IF(G300&lt;=Thresholds!$F$7,0.499-((G300-Thresholds!$E$7)/(Thresholds!$F$7-Thresholds!$E$7))*0.279,MAX(0.02,0.2-((G300-Thresholds!$G$7)/(Thresholds!$H$7-Thresholds!$G$7))*0.18)))),3)</f>
        <v>0.93300000000000005</v>
      </c>
      <c r="O300" s="3">
        <f>ROUND(IF(H300&lt;=Thresholds!$B$8,1-(H300/Thresholds!$B$8)*0.24,IF(H300&lt;=Thresholds!$D$8,0.75-((H300-Thresholds!$C$8)/(Thresholds!$D$8-Thresholds!$C$8))*0.249,IF(H300&lt;=Thresholds!$F$8,0.499-((H300-Thresholds!$E$8)/(Thresholds!$F$8-Thresholds!$E$8))*0.279,MAX(0.02,0.2-((H300-Thresholds!$G$8)/(Thresholds!$H$8-Thresholds!$G$8))*0.18)))),3)</f>
        <v>0.86599999999999999</v>
      </c>
      <c r="P300" s="3">
        <f t="shared" si="12"/>
        <v>0.27800000000000002</v>
      </c>
      <c r="Q300" t="str">
        <f t="shared" si="13"/>
        <v>Poor</v>
      </c>
      <c r="R300" s="4">
        <f t="shared" si="14"/>
        <v>0</v>
      </c>
      <c r="S300" t="str">
        <f>IF(AND(F300&gt;=10,F300&lt;=35,P300&gt;0.5),"ERROR_C300H300_POOR_CAP","OK")</f>
        <v>OK</v>
      </c>
    </row>
    <row r="301" spans="1:19">
      <c r="A301" t="s">
        <v>318</v>
      </c>
      <c r="B301" s="3">
        <v>99.656999999999996</v>
      </c>
      <c r="C301" s="3">
        <v>31.013000000000002</v>
      </c>
      <c r="D301" s="3">
        <v>55.521999999999998</v>
      </c>
      <c r="E301" s="3">
        <v>40.375999999999998</v>
      </c>
      <c r="F301" s="3">
        <v>0.38700000000000001</v>
      </c>
      <c r="G301" s="3">
        <v>296.541</v>
      </c>
      <c r="H301" s="3">
        <v>11761.828</v>
      </c>
      <c r="I301" s="3">
        <f>ROUND(IF(B301&lt;=Thresholds!$B$2,1-(B301/Thresholds!$B$2)*0.24,IF(B301&lt;=Thresholds!$D$2,0.75-((B301-Thresholds!$C$2)/(Thresholds!$D$2-Thresholds!$C$2))*0.249,IF(B301&lt;=Thresholds!$F$2,0.499-((B301-Thresholds!$E$2)/(Thresholds!$F$2-Thresholds!$E$2))*0.279,MAX(0.02,0.2-((B301-Thresholds!$G$2)/(Thresholds!$H$2-Thresholds!$G$2))*0.18)))),3)</f>
        <v>0.76100000000000001</v>
      </c>
      <c r="J301" s="3">
        <f>ROUND(IF(C301&lt;=Thresholds!$B$3,1-(C301/Thresholds!$B$3)*0.24,IF(C301&lt;=Thresholds!$D$3,0.75-((C301-Thresholds!$C$3)/(Thresholds!$D$3-Thresholds!$C$3))*0.249,IF(C301&lt;=Thresholds!$F$3,0.499-((C301-Thresholds!$E$3)/(Thresholds!$F$3-Thresholds!$E$3))*0.279,MAX(0.02,0.2-((C301-Thresholds!$G$3)/(Thresholds!$H$3-Thresholds!$G$3))*0.18)))),3)</f>
        <v>0.93799999999999994</v>
      </c>
      <c r="K301" s="3">
        <f>ROUND(IF(D301&lt;=Thresholds!$B$4,1-(D301/Thresholds!$B$4)*0.24,IF(D301&lt;=Thresholds!$D$4,0.75-((D301-Thresholds!$C$4)/(Thresholds!$D$4-Thresholds!$C$4))*0.249,IF(D301&lt;=Thresholds!$F$4,0.499-((D301-Thresholds!$E$4)/(Thresholds!$F$4-Thresholds!$E$4))*0.279,MAX(0.02,0.2-((D301-Thresholds!$G$4)/(Thresholds!$H$4-Thresholds!$G$4))*0.18)))),3)</f>
        <v>0.79500000000000004</v>
      </c>
      <c r="L301" s="3">
        <f>ROUND(IF(E301&lt;=Thresholds!$B$5,1-(E301/Thresholds!$B$5)*0.24,IF(E301&lt;=Thresholds!$D$5,0.75-((E301-Thresholds!$C$5)/(Thresholds!$D$5-Thresholds!$C$5))*0.249,IF(E301&lt;=Thresholds!$F$5,0.499-((E301-Thresholds!$E$5)/(Thresholds!$F$5-Thresholds!$E$5))*0.279,MAX(0.02,0.2-((E301-Thresholds!$G$5)/(Thresholds!$H$5-Thresholds!$G$5))*0.18)))),3)</f>
        <v>0.80600000000000005</v>
      </c>
      <c r="M301" s="3">
        <f>ROUND(IF(F301&lt;=Thresholds!$B$6,1-(F301/Thresholds!$B$6)*0.24,IF(F301&lt;=Thresholds!$D$6,0.75-((F301-Thresholds!$C$6)/(Thresholds!$D$6-Thresholds!$C$6))*0.249,IF(F301&lt;=Thresholds!$F$6,0.499-((F301-Thresholds!$E$6)/(Thresholds!$F$6-Thresholds!$E$6))*0.279,MAX(0.02,0.2-((F301-Thresholds!$G$6)/(Thresholds!$H$6-Thresholds!$G$6))*0.18)))),3)</f>
        <v>0.90700000000000003</v>
      </c>
      <c r="N301" s="3">
        <f>ROUND(IF(G301&lt;=Thresholds!$B$7,1-(G301/Thresholds!$B$7)*0.24,IF(G301&lt;=Thresholds!$D$7,0.75-((G301-Thresholds!$C$7)/(Thresholds!$D$7-Thresholds!$C$7))*0.249,IF(G301&lt;=Thresholds!$F$7,0.499-((G301-Thresholds!$E$7)/(Thresholds!$F$7-Thresholds!$E$7))*0.279,MAX(0.02,0.2-((G301-Thresholds!$G$7)/(Thresholds!$H$7-Thresholds!$G$7))*0.18)))),3)</f>
        <v>0.79700000000000004</v>
      </c>
      <c r="O301" s="3">
        <f>ROUND(IF(H301&lt;=Thresholds!$B$8,1-(H301/Thresholds!$B$8)*0.24,IF(H301&lt;=Thresholds!$D$8,0.75-((H301-Thresholds!$C$8)/(Thresholds!$D$8-Thresholds!$C$8))*0.249,IF(H301&lt;=Thresholds!$F$8,0.499-((H301-Thresholds!$E$8)/(Thresholds!$F$8-Thresholds!$E$8))*0.279,MAX(0.02,0.2-((H301-Thresholds!$G$8)/(Thresholds!$H$8-Thresholds!$G$8))*0.18)))),3)</f>
        <v>0.23200000000000001</v>
      </c>
      <c r="P301" s="3">
        <f t="shared" si="12"/>
        <v>0.23200000000000001</v>
      </c>
      <c r="Q301" t="str">
        <f t="shared" si="13"/>
        <v>Poor</v>
      </c>
      <c r="R301" s="4">
        <f t="shared" si="14"/>
        <v>0</v>
      </c>
      <c r="S301" t="str">
        <f>IF(AND(F301&gt;=10,F301&lt;=35,P301&gt;0.5),"ERROR_C301H301_POOR_CAP","OK")</f>
        <v>OK</v>
      </c>
    </row>
    <row r="302" spans="1:19">
      <c r="A302" t="s">
        <v>319</v>
      </c>
      <c r="B302" s="3">
        <v>75.12</v>
      </c>
      <c r="C302" s="3">
        <v>46.901000000000003</v>
      </c>
      <c r="D302" s="3">
        <v>39.779000000000003</v>
      </c>
      <c r="E302" s="3">
        <v>35.914000000000001</v>
      </c>
      <c r="F302" s="3">
        <v>0.38400000000000001</v>
      </c>
      <c r="G302" s="3">
        <v>206.244</v>
      </c>
      <c r="H302" s="3">
        <v>462.49299999999999</v>
      </c>
      <c r="I302" s="3">
        <f>ROUND(IF(B302&lt;=Thresholds!$B$2,1-(B302/Thresholds!$B$2)*0.24,IF(B302&lt;=Thresholds!$D$2,0.75-((B302-Thresholds!$C$2)/(Thresholds!$D$2-Thresholds!$C$2))*0.249,IF(B302&lt;=Thresholds!$F$2,0.499-((B302-Thresholds!$E$2)/(Thresholds!$F$2-Thresholds!$E$2))*0.279,MAX(0.02,0.2-((B302-Thresholds!$G$2)/(Thresholds!$H$2-Thresholds!$G$2))*0.18)))),3)</f>
        <v>0.82</v>
      </c>
      <c r="J302" s="3">
        <f>ROUND(IF(C302&lt;=Thresholds!$B$3,1-(C302/Thresholds!$B$3)*0.24,IF(C302&lt;=Thresholds!$D$3,0.75-((C302-Thresholds!$C$3)/(Thresholds!$D$3-Thresholds!$C$3))*0.249,IF(C302&lt;=Thresholds!$F$3,0.499-((C302-Thresholds!$E$3)/(Thresholds!$F$3-Thresholds!$E$3))*0.279,MAX(0.02,0.2-((C302-Thresholds!$G$3)/(Thresholds!$H$3-Thresholds!$G$3))*0.18)))),3)</f>
        <v>0.90600000000000003</v>
      </c>
      <c r="K302" s="3">
        <f>ROUND(IF(D302&lt;=Thresholds!$B$4,1-(D302/Thresholds!$B$4)*0.24,IF(D302&lt;=Thresholds!$D$4,0.75-((D302-Thresholds!$C$4)/(Thresholds!$D$4-Thresholds!$C$4))*0.249,IF(D302&lt;=Thresholds!$F$4,0.499-((D302-Thresholds!$E$4)/(Thresholds!$F$4-Thresholds!$E$4))*0.279,MAX(0.02,0.2-((D302-Thresholds!$G$4)/(Thresholds!$H$4-Thresholds!$G$4))*0.18)))),3)</f>
        <v>0.85299999999999998</v>
      </c>
      <c r="L302" s="3">
        <f>ROUND(IF(E302&lt;=Thresholds!$B$5,1-(E302/Thresholds!$B$5)*0.24,IF(E302&lt;=Thresholds!$D$5,0.75-((E302-Thresholds!$C$5)/(Thresholds!$D$5-Thresholds!$C$5))*0.249,IF(E302&lt;=Thresholds!$F$5,0.499-((E302-Thresholds!$E$5)/(Thresholds!$F$5-Thresholds!$E$5))*0.279,MAX(0.02,0.2-((E302-Thresholds!$G$5)/(Thresholds!$H$5-Thresholds!$G$5))*0.18)))),3)</f>
        <v>0.82799999999999996</v>
      </c>
      <c r="M302" s="3">
        <f>ROUND(IF(F302&lt;=Thresholds!$B$6,1-(F302/Thresholds!$B$6)*0.24,IF(F302&lt;=Thresholds!$D$6,0.75-((F302-Thresholds!$C$6)/(Thresholds!$D$6-Thresholds!$C$6))*0.249,IF(F302&lt;=Thresholds!$F$6,0.499-((F302-Thresholds!$E$6)/(Thresholds!$F$6-Thresholds!$E$6))*0.279,MAX(0.02,0.2-((F302-Thresholds!$G$6)/(Thresholds!$H$6-Thresholds!$G$6))*0.18)))),3)</f>
        <v>0.90800000000000003</v>
      </c>
      <c r="N302" s="3">
        <f>ROUND(IF(G302&lt;=Thresholds!$B$7,1-(G302/Thresholds!$B$7)*0.24,IF(G302&lt;=Thresholds!$D$7,0.75-((G302-Thresholds!$C$7)/(Thresholds!$D$7-Thresholds!$C$7))*0.249,IF(G302&lt;=Thresholds!$F$7,0.499-((G302-Thresholds!$E$7)/(Thresholds!$F$7-Thresholds!$E$7))*0.279,MAX(0.02,0.2-((G302-Thresholds!$G$7)/(Thresholds!$H$7-Thresholds!$G$7))*0.18)))),3)</f>
        <v>0.85899999999999999</v>
      </c>
      <c r="O302" s="3">
        <f>ROUND(IF(H302&lt;=Thresholds!$B$8,1-(H302/Thresholds!$B$8)*0.24,IF(H302&lt;=Thresholds!$D$8,0.75-((H302-Thresholds!$C$8)/(Thresholds!$D$8-Thresholds!$C$8))*0.249,IF(H302&lt;=Thresholds!$F$8,0.499-((H302-Thresholds!$E$8)/(Thresholds!$F$8-Thresholds!$E$8))*0.279,MAX(0.02,0.2-((H302-Thresholds!$G$8)/(Thresholds!$H$8-Thresholds!$G$8))*0.18)))),3)</f>
        <v>0.95599999999999996</v>
      </c>
      <c r="P302" s="3">
        <f t="shared" si="12"/>
        <v>0.82</v>
      </c>
      <c r="Q302" t="str">
        <f t="shared" si="13"/>
        <v>Healthy</v>
      </c>
      <c r="R302" s="4">
        <f t="shared" si="14"/>
        <v>1</v>
      </c>
      <c r="S302" t="str">
        <f>IF(AND(F302&gt;=10,F302&lt;=35,P302&gt;0.5),"ERROR_C302H302_POOR_CAP","OK")</f>
        <v>OK</v>
      </c>
    </row>
    <row r="303" spans="1:19">
      <c r="A303" t="s">
        <v>320</v>
      </c>
      <c r="B303" s="3">
        <v>84.486000000000004</v>
      </c>
      <c r="C303" s="3">
        <v>288.86399999999998</v>
      </c>
      <c r="D303" s="3">
        <v>63.170999999999999</v>
      </c>
      <c r="E303" s="3">
        <v>28.251000000000001</v>
      </c>
      <c r="F303" s="3">
        <v>3.661</v>
      </c>
      <c r="G303" s="3">
        <v>30.123000000000001</v>
      </c>
      <c r="H303" s="3">
        <v>258.399</v>
      </c>
      <c r="I303" s="3">
        <f>ROUND(IF(B303&lt;=Thresholds!$B$2,1-(B303/Thresholds!$B$2)*0.24,IF(B303&lt;=Thresholds!$D$2,0.75-((B303-Thresholds!$C$2)/(Thresholds!$D$2-Thresholds!$C$2))*0.249,IF(B303&lt;=Thresholds!$F$2,0.499-((B303-Thresholds!$E$2)/(Thresholds!$F$2-Thresholds!$E$2))*0.279,MAX(0.02,0.2-((B303-Thresholds!$G$2)/(Thresholds!$H$2-Thresholds!$G$2))*0.18)))),3)</f>
        <v>0.79700000000000004</v>
      </c>
      <c r="J303" s="3">
        <f>ROUND(IF(C303&lt;=Thresholds!$B$3,1-(C303/Thresholds!$B$3)*0.24,IF(C303&lt;=Thresholds!$D$3,0.75-((C303-Thresholds!$C$3)/(Thresholds!$D$3-Thresholds!$C$3))*0.249,IF(C303&lt;=Thresholds!$F$3,0.499-((C303-Thresholds!$E$3)/(Thresholds!$F$3-Thresholds!$E$3))*0.279,MAX(0.02,0.2-((C303-Thresholds!$G$3)/(Thresholds!$H$3-Thresholds!$G$3))*0.18)))),3)</f>
        <v>0.6</v>
      </c>
      <c r="K303" s="3">
        <f>ROUND(IF(D303&lt;=Thresholds!$B$4,1-(D303/Thresholds!$B$4)*0.24,IF(D303&lt;=Thresholds!$D$4,0.75-((D303-Thresholds!$C$4)/(Thresholds!$D$4-Thresholds!$C$4))*0.249,IF(D303&lt;=Thresholds!$F$4,0.499-((D303-Thresholds!$E$4)/(Thresholds!$F$4-Thresholds!$E$4))*0.279,MAX(0.02,0.2-((D303-Thresholds!$G$4)/(Thresholds!$H$4-Thresholds!$G$4))*0.18)))),3)</f>
        <v>0.76700000000000002</v>
      </c>
      <c r="L303" s="3">
        <f>ROUND(IF(E303&lt;=Thresholds!$B$5,1-(E303/Thresholds!$B$5)*0.24,IF(E303&lt;=Thresholds!$D$5,0.75-((E303-Thresholds!$C$5)/(Thresholds!$D$5-Thresholds!$C$5))*0.249,IF(E303&lt;=Thresholds!$F$5,0.499-((E303-Thresholds!$E$5)/(Thresholds!$F$5-Thresholds!$E$5))*0.279,MAX(0.02,0.2-((E303-Thresholds!$G$5)/(Thresholds!$H$5-Thresholds!$G$5))*0.18)))),3)</f>
        <v>0.86399999999999999</v>
      </c>
      <c r="M303" s="3">
        <f>ROUND(IF(F303&lt;=Thresholds!$B$6,1-(F303/Thresholds!$B$6)*0.24,IF(F303&lt;=Thresholds!$D$6,0.75-((F303-Thresholds!$C$6)/(Thresholds!$D$6-Thresholds!$C$6))*0.249,IF(F303&lt;=Thresholds!$F$6,0.499-((F303-Thresholds!$E$6)/(Thresholds!$F$6-Thresholds!$E$6))*0.279,MAX(0.02,0.2-((F303-Thresholds!$G$6)/(Thresholds!$H$6-Thresholds!$G$6))*0.18)))),3)</f>
        <v>0.66700000000000004</v>
      </c>
      <c r="N303" s="3">
        <f>ROUND(IF(G303&lt;=Thresholds!$B$7,1-(G303/Thresholds!$B$7)*0.24,IF(G303&lt;=Thresholds!$D$7,0.75-((G303-Thresholds!$C$7)/(Thresholds!$D$7-Thresholds!$C$7))*0.249,IF(G303&lt;=Thresholds!$F$7,0.499-((G303-Thresholds!$E$7)/(Thresholds!$F$7-Thresholds!$E$7))*0.279,MAX(0.02,0.2-((G303-Thresholds!$G$7)/(Thresholds!$H$7-Thresholds!$G$7))*0.18)))),3)</f>
        <v>0.97899999999999998</v>
      </c>
      <c r="O303" s="3">
        <f>ROUND(IF(H303&lt;=Thresholds!$B$8,1-(H303/Thresholds!$B$8)*0.24,IF(H303&lt;=Thresholds!$D$8,0.75-((H303-Thresholds!$C$8)/(Thresholds!$D$8-Thresholds!$C$8))*0.249,IF(H303&lt;=Thresholds!$F$8,0.499-((H303-Thresholds!$E$8)/(Thresholds!$F$8-Thresholds!$E$8))*0.279,MAX(0.02,0.2-((H303-Thresholds!$G$8)/(Thresholds!$H$8-Thresholds!$G$8))*0.18)))),3)</f>
        <v>0.97499999999999998</v>
      </c>
      <c r="P303" s="3">
        <f t="shared" si="12"/>
        <v>0.6</v>
      </c>
      <c r="Q303" t="str">
        <f t="shared" si="13"/>
        <v>Moderate</v>
      </c>
      <c r="R303" s="4">
        <f t="shared" si="14"/>
        <v>1</v>
      </c>
      <c r="S303" t="str">
        <f>IF(AND(F303&gt;=10,F303&lt;=35,P303&gt;0.5),"ERROR_C303H303_POOR_CAP","OK")</f>
        <v>OK</v>
      </c>
    </row>
    <row r="304" spans="1:19">
      <c r="A304" t="s">
        <v>321</v>
      </c>
      <c r="B304" s="3">
        <v>24.138999999999999</v>
      </c>
      <c r="C304" s="3">
        <v>20.876000000000001</v>
      </c>
      <c r="D304" s="3">
        <v>47.521000000000001</v>
      </c>
      <c r="E304" s="3">
        <v>46.142000000000003</v>
      </c>
      <c r="F304" s="3">
        <v>24.664999999999999</v>
      </c>
      <c r="G304" s="3">
        <v>125.093</v>
      </c>
      <c r="H304" s="3">
        <v>177.04300000000001</v>
      </c>
      <c r="I304" s="3">
        <f>ROUND(IF(B304&lt;=Thresholds!$B$2,1-(B304/Thresholds!$B$2)*0.24,IF(B304&lt;=Thresholds!$D$2,0.75-((B304-Thresholds!$C$2)/(Thresholds!$D$2-Thresholds!$C$2))*0.249,IF(B304&lt;=Thresholds!$F$2,0.499-((B304-Thresholds!$E$2)/(Thresholds!$F$2-Thresholds!$E$2))*0.279,MAX(0.02,0.2-((B304-Thresholds!$G$2)/(Thresholds!$H$2-Thresholds!$G$2))*0.18)))),3)</f>
        <v>0.94199999999999995</v>
      </c>
      <c r="J304" s="3">
        <f>ROUND(IF(C304&lt;=Thresholds!$B$3,1-(C304/Thresholds!$B$3)*0.24,IF(C304&lt;=Thresholds!$D$3,0.75-((C304-Thresholds!$C$3)/(Thresholds!$D$3-Thresholds!$C$3))*0.249,IF(C304&lt;=Thresholds!$F$3,0.499-((C304-Thresholds!$E$3)/(Thresholds!$F$3-Thresholds!$E$3))*0.279,MAX(0.02,0.2-((C304-Thresholds!$G$3)/(Thresholds!$H$3-Thresholds!$G$3))*0.18)))),3)</f>
        <v>0.95799999999999996</v>
      </c>
      <c r="K304" s="3">
        <f>ROUND(IF(D304&lt;=Thresholds!$B$4,1-(D304/Thresholds!$B$4)*0.24,IF(D304&lt;=Thresholds!$D$4,0.75-((D304-Thresholds!$C$4)/(Thresholds!$D$4-Thresholds!$C$4))*0.249,IF(D304&lt;=Thresholds!$F$4,0.499-((D304-Thresholds!$E$4)/(Thresholds!$F$4-Thresholds!$E$4))*0.279,MAX(0.02,0.2-((D304-Thresholds!$G$4)/(Thresholds!$H$4-Thresholds!$G$4))*0.18)))),3)</f>
        <v>0.82499999999999996</v>
      </c>
      <c r="L304" s="3">
        <f>ROUND(IF(E304&lt;=Thresholds!$B$5,1-(E304/Thresholds!$B$5)*0.24,IF(E304&lt;=Thresholds!$D$5,0.75-((E304-Thresholds!$C$5)/(Thresholds!$D$5-Thresholds!$C$5))*0.249,IF(E304&lt;=Thresholds!$F$5,0.499-((E304-Thresholds!$E$5)/(Thresholds!$F$5-Thresholds!$E$5))*0.279,MAX(0.02,0.2-((E304-Thresholds!$G$5)/(Thresholds!$H$5-Thresholds!$G$5))*0.18)))),3)</f>
        <v>0.77900000000000003</v>
      </c>
      <c r="M304" s="3">
        <f>ROUND(IF(F304&lt;=Thresholds!$B$6,1-(F304/Thresholds!$B$6)*0.24,IF(F304&lt;=Thresholds!$D$6,0.75-((F304-Thresholds!$C$6)/(Thresholds!$D$6-Thresholds!$C$6))*0.249,IF(F304&lt;=Thresholds!$F$6,0.499-((F304-Thresholds!$E$6)/(Thresholds!$F$6-Thresholds!$E$6))*0.279,MAX(0.02,0.2-((F304-Thresholds!$G$6)/(Thresholds!$H$6-Thresholds!$G$6))*0.18)))),3)</f>
        <v>0.33500000000000002</v>
      </c>
      <c r="N304" s="3">
        <f>ROUND(IF(G304&lt;=Thresholds!$B$7,1-(G304/Thresholds!$B$7)*0.24,IF(G304&lt;=Thresholds!$D$7,0.75-((G304-Thresholds!$C$7)/(Thresholds!$D$7-Thresholds!$C$7))*0.249,IF(G304&lt;=Thresholds!$F$7,0.499-((G304-Thresholds!$E$7)/(Thresholds!$F$7-Thresholds!$E$7))*0.279,MAX(0.02,0.2-((G304-Thresholds!$G$7)/(Thresholds!$H$7-Thresholds!$G$7))*0.18)))),3)</f>
        <v>0.91400000000000003</v>
      </c>
      <c r="O304" s="3">
        <f>ROUND(IF(H304&lt;=Thresholds!$B$8,1-(H304/Thresholds!$B$8)*0.24,IF(H304&lt;=Thresholds!$D$8,0.75-((H304-Thresholds!$C$8)/(Thresholds!$D$8-Thresholds!$C$8))*0.249,IF(H304&lt;=Thresholds!$F$8,0.499-((H304-Thresholds!$E$8)/(Thresholds!$F$8-Thresholds!$E$8))*0.279,MAX(0.02,0.2-((H304-Thresholds!$G$8)/(Thresholds!$H$8-Thresholds!$G$8))*0.18)))),3)</f>
        <v>0.98299999999999998</v>
      </c>
      <c r="P304" s="3">
        <f t="shared" si="12"/>
        <v>0.33500000000000002</v>
      </c>
      <c r="Q304" t="str">
        <f t="shared" si="13"/>
        <v>Poor</v>
      </c>
      <c r="R304" s="4">
        <f t="shared" si="14"/>
        <v>0</v>
      </c>
      <c r="S304" t="str">
        <f>IF(AND(F304&gt;=10,F304&lt;=35,P304&gt;0.5),"ERROR_C304H304_POOR_CAP","OK")</f>
        <v>OK</v>
      </c>
    </row>
    <row r="305" spans="1:19">
      <c r="A305" t="s">
        <v>322</v>
      </c>
      <c r="B305" s="3">
        <v>15.537000000000001</v>
      </c>
      <c r="C305" s="3">
        <v>875.31399999999996</v>
      </c>
      <c r="D305" s="3">
        <v>25.782</v>
      </c>
      <c r="E305" s="3">
        <v>5.9450000000000003</v>
      </c>
      <c r="F305" s="3">
        <v>0.71899999999999997</v>
      </c>
      <c r="G305" s="3">
        <v>237.661</v>
      </c>
      <c r="H305" s="3">
        <v>13366.273999999999</v>
      </c>
      <c r="I305" s="3">
        <f>ROUND(IF(B305&lt;=Thresholds!$B$2,1-(B305/Thresholds!$B$2)*0.24,IF(B305&lt;=Thresholds!$D$2,0.75-((B305-Thresholds!$C$2)/(Thresholds!$D$2-Thresholds!$C$2))*0.249,IF(B305&lt;=Thresholds!$F$2,0.499-((B305-Thresholds!$E$2)/(Thresholds!$F$2-Thresholds!$E$2))*0.279,MAX(0.02,0.2-((B305-Thresholds!$G$2)/(Thresholds!$H$2-Thresholds!$G$2))*0.18)))),3)</f>
        <v>0.96299999999999997</v>
      </c>
      <c r="J305" s="3">
        <f>ROUND(IF(C305&lt;=Thresholds!$B$3,1-(C305/Thresholds!$B$3)*0.24,IF(C305&lt;=Thresholds!$D$3,0.75-((C305-Thresholds!$C$3)/(Thresholds!$D$3-Thresholds!$C$3))*0.249,IF(C305&lt;=Thresholds!$F$3,0.499-((C305-Thresholds!$E$3)/(Thresholds!$F$3-Thresholds!$E$3))*0.279,MAX(0.02,0.2-((C305-Thresholds!$G$3)/(Thresholds!$H$3-Thresholds!$G$3))*0.18)))),3)</f>
        <v>0.27800000000000002</v>
      </c>
      <c r="K305" s="3">
        <f>ROUND(IF(D305&lt;=Thresholds!$B$4,1-(D305/Thresholds!$B$4)*0.24,IF(D305&lt;=Thresholds!$D$4,0.75-((D305-Thresholds!$C$4)/(Thresholds!$D$4-Thresholds!$C$4))*0.249,IF(D305&lt;=Thresholds!$F$4,0.499-((D305-Thresholds!$E$4)/(Thresholds!$F$4-Thresholds!$E$4))*0.279,MAX(0.02,0.2-((D305-Thresholds!$G$4)/(Thresholds!$H$4-Thresholds!$G$4))*0.18)))),3)</f>
        <v>0.90500000000000003</v>
      </c>
      <c r="L305" s="3">
        <f>ROUND(IF(E305&lt;=Thresholds!$B$5,1-(E305/Thresholds!$B$5)*0.24,IF(E305&lt;=Thresholds!$D$5,0.75-((E305-Thresholds!$C$5)/(Thresholds!$D$5-Thresholds!$C$5))*0.249,IF(E305&lt;=Thresholds!$F$5,0.499-((E305-Thresholds!$E$5)/(Thresholds!$F$5-Thresholds!$E$5))*0.279,MAX(0.02,0.2-((E305-Thresholds!$G$5)/(Thresholds!$H$5-Thresholds!$G$5))*0.18)))),3)</f>
        <v>0.97099999999999997</v>
      </c>
      <c r="M305" s="3">
        <f>ROUND(IF(F305&lt;=Thresholds!$B$6,1-(F305/Thresholds!$B$6)*0.24,IF(F305&lt;=Thresholds!$D$6,0.75-((F305-Thresholds!$C$6)/(Thresholds!$D$6-Thresholds!$C$6))*0.249,IF(F305&lt;=Thresholds!$F$6,0.499-((F305-Thresholds!$E$6)/(Thresholds!$F$6-Thresholds!$E$6))*0.279,MAX(0.02,0.2-((F305-Thresholds!$G$6)/(Thresholds!$H$6-Thresholds!$G$6))*0.18)))),3)</f>
        <v>0.82699999999999996</v>
      </c>
      <c r="N305" s="3">
        <f>ROUND(IF(G305&lt;=Thresholds!$B$7,1-(G305/Thresholds!$B$7)*0.24,IF(G305&lt;=Thresholds!$D$7,0.75-((G305-Thresholds!$C$7)/(Thresholds!$D$7-Thresholds!$C$7))*0.249,IF(G305&lt;=Thresholds!$F$7,0.499-((G305-Thresholds!$E$7)/(Thresholds!$F$7-Thresholds!$E$7))*0.279,MAX(0.02,0.2-((G305-Thresholds!$G$7)/(Thresholds!$H$7-Thresholds!$G$7))*0.18)))),3)</f>
        <v>0.83699999999999997</v>
      </c>
      <c r="O305" s="3">
        <f>ROUND(IF(H305&lt;=Thresholds!$B$8,1-(H305/Thresholds!$B$8)*0.24,IF(H305&lt;=Thresholds!$D$8,0.75-((H305-Thresholds!$C$8)/(Thresholds!$D$8-Thresholds!$C$8))*0.249,IF(H305&lt;=Thresholds!$F$8,0.499-((H305-Thresholds!$E$8)/(Thresholds!$F$8-Thresholds!$E$8))*0.279,MAX(0.02,0.2-((H305-Thresholds!$G$8)/(Thresholds!$H$8-Thresholds!$G$8))*0.18)))),3)</f>
        <v>0.26100000000000001</v>
      </c>
      <c r="P305" s="3">
        <f t="shared" si="12"/>
        <v>0.26100000000000001</v>
      </c>
      <c r="Q305" t="str">
        <f t="shared" si="13"/>
        <v>Poor</v>
      </c>
      <c r="R305" s="4">
        <f t="shared" si="14"/>
        <v>0</v>
      </c>
      <c r="S305" t="str">
        <f>IF(AND(F305&gt;=10,F305&lt;=35,P305&gt;0.5),"ERROR_C305H305_POOR_CAP","OK")</f>
        <v>OK</v>
      </c>
    </row>
    <row r="306" spans="1:19">
      <c r="A306" t="s">
        <v>323</v>
      </c>
      <c r="B306" s="3">
        <v>66.671999999999997</v>
      </c>
      <c r="C306" s="3">
        <v>25.859000000000002</v>
      </c>
      <c r="D306" s="3">
        <v>63.07</v>
      </c>
      <c r="E306" s="3">
        <v>35.444000000000003</v>
      </c>
      <c r="F306" s="3">
        <v>0.93200000000000005</v>
      </c>
      <c r="G306" s="3">
        <v>279.17500000000001</v>
      </c>
      <c r="H306" s="3">
        <v>655.18799999999999</v>
      </c>
      <c r="I306" s="3">
        <f>ROUND(IF(B306&lt;=Thresholds!$B$2,1-(B306/Thresholds!$B$2)*0.24,IF(B306&lt;=Thresholds!$D$2,0.75-((B306-Thresholds!$C$2)/(Thresholds!$D$2-Thresholds!$C$2))*0.249,IF(B306&lt;=Thresholds!$F$2,0.499-((B306-Thresholds!$E$2)/(Thresholds!$F$2-Thresholds!$E$2))*0.279,MAX(0.02,0.2-((B306-Thresholds!$G$2)/(Thresholds!$H$2-Thresholds!$G$2))*0.18)))),3)</f>
        <v>0.84</v>
      </c>
      <c r="J306" s="3">
        <f>ROUND(IF(C306&lt;=Thresholds!$B$3,1-(C306/Thresholds!$B$3)*0.24,IF(C306&lt;=Thresholds!$D$3,0.75-((C306-Thresholds!$C$3)/(Thresholds!$D$3-Thresholds!$C$3))*0.249,IF(C306&lt;=Thresholds!$F$3,0.499-((C306-Thresholds!$E$3)/(Thresholds!$F$3-Thresholds!$E$3))*0.279,MAX(0.02,0.2-((C306-Thresholds!$G$3)/(Thresholds!$H$3-Thresholds!$G$3))*0.18)))),3)</f>
        <v>0.94799999999999995</v>
      </c>
      <c r="K306" s="3">
        <f>ROUND(IF(D306&lt;=Thresholds!$B$4,1-(D306/Thresholds!$B$4)*0.24,IF(D306&lt;=Thresholds!$D$4,0.75-((D306-Thresholds!$C$4)/(Thresholds!$D$4-Thresholds!$C$4))*0.249,IF(D306&lt;=Thresholds!$F$4,0.499-((D306-Thresholds!$E$4)/(Thresholds!$F$4-Thresholds!$E$4))*0.279,MAX(0.02,0.2-((D306-Thresholds!$G$4)/(Thresholds!$H$4-Thresholds!$G$4))*0.18)))),3)</f>
        <v>0.76700000000000002</v>
      </c>
      <c r="L306" s="3">
        <f>ROUND(IF(E306&lt;=Thresholds!$B$5,1-(E306/Thresholds!$B$5)*0.24,IF(E306&lt;=Thresholds!$D$5,0.75-((E306-Thresholds!$C$5)/(Thresholds!$D$5-Thresholds!$C$5))*0.249,IF(E306&lt;=Thresholds!$F$5,0.499-((E306-Thresholds!$E$5)/(Thresholds!$F$5-Thresholds!$E$5))*0.279,MAX(0.02,0.2-((E306-Thresholds!$G$5)/(Thresholds!$H$5-Thresholds!$G$5))*0.18)))),3)</f>
        <v>0.83</v>
      </c>
      <c r="M306" s="3">
        <f>ROUND(IF(F306&lt;=Thresholds!$B$6,1-(F306/Thresholds!$B$6)*0.24,IF(F306&lt;=Thresholds!$D$6,0.75-((F306-Thresholds!$C$6)/(Thresholds!$D$6-Thresholds!$C$6))*0.249,IF(F306&lt;=Thresholds!$F$6,0.499-((F306-Thresholds!$E$6)/(Thresholds!$F$6-Thresholds!$E$6))*0.279,MAX(0.02,0.2-((F306-Thresholds!$G$6)/(Thresholds!$H$6-Thresholds!$G$6))*0.18)))),3)</f>
        <v>0.77600000000000002</v>
      </c>
      <c r="N306" s="3">
        <f>ROUND(IF(G306&lt;=Thresholds!$B$7,1-(G306/Thresholds!$B$7)*0.24,IF(G306&lt;=Thresholds!$D$7,0.75-((G306-Thresholds!$C$7)/(Thresholds!$D$7-Thresholds!$C$7))*0.249,IF(G306&lt;=Thresholds!$F$7,0.499-((G306-Thresholds!$E$7)/(Thresholds!$F$7-Thresholds!$E$7))*0.279,MAX(0.02,0.2-((G306-Thresholds!$G$7)/(Thresholds!$H$7-Thresholds!$G$7))*0.18)))),3)</f>
        <v>0.80900000000000005</v>
      </c>
      <c r="O306" s="3">
        <f>ROUND(IF(H306&lt;=Thresholds!$B$8,1-(H306/Thresholds!$B$8)*0.24,IF(H306&lt;=Thresholds!$D$8,0.75-((H306-Thresholds!$C$8)/(Thresholds!$D$8-Thresholds!$C$8))*0.249,IF(H306&lt;=Thresholds!$F$8,0.499-((H306-Thresholds!$E$8)/(Thresholds!$F$8-Thresholds!$E$8))*0.279,MAX(0.02,0.2-((H306-Thresholds!$G$8)/(Thresholds!$H$8-Thresholds!$G$8))*0.18)))),3)</f>
        <v>0.93700000000000006</v>
      </c>
      <c r="P306" s="3">
        <f t="shared" si="12"/>
        <v>0.76700000000000002</v>
      </c>
      <c r="Q306" t="str">
        <f t="shared" si="13"/>
        <v>Healthy</v>
      </c>
      <c r="R306" s="4">
        <f t="shared" si="14"/>
        <v>1</v>
      </c>
      <c r="S306" t="str">
        <f>IF(AND(F306&gt;=10,F306&lt;=35,P306&gt;0.5),"ERROR_C306H306_POOR_CAP","OK")</f>
        <v>OK</v>
      </c>
    </row>
    <row r="307" spans="1:19">
      <c r="A307" t="s">
        <v>324</v>
      </c>
      <c r="B307" s="3">
        <v>82.373000000000005</v>
      </c>
      <c r="C307" s="3">
        <v>49.136000000000003</v>
      </c>
      <c r="D307" s="3">
        <v>48.573999999999998</v>
      </c>
      <c r="E307" s="3">
        <v>16.489999999999998</v>
      </c>
      <c r="F307" s="3">
        <v>5.5869999999999997</v>
      </c>
      <c r="G307" s="3">
        <v>18.097999999999999</v>
      </c>
      <c r="H307" s="3">
        <v>1792.27</v>
      </c>
      <c r="I307" s="3">
        <f>ROUND(IF(B307&lt;=Thresholds!$B$2,1-(B307/Thresholds!$B$2)*0.24,IF(B307&lt;=Thresholds!$D$2,0.75-((B307-Thresholds!$C$2)/(Thresholds!$D$2-Thresholds!$C$2))*0.249,IF(B307&lt;=Thresholds!$F$2,0.499-((B307-Thresholds!$E$2)/(Thresholds!$F$2-Thresholds!$E$2))*0.279,MAX(0.02,0.2-((B307-Thresholds!$G$2)/(Thresholds!$H$2-Thresholds!$G$2))*0.18)))),3)</f>
        <v>0.80200000000000005</v>
      </c>
      <c r="J307" s="3">
        <f>ROUND(IF(C307&lt;=Thresholds!$B$3,1-(C307/Thresholds!$B$3)*0.24,IF(C307&lt;=Thresholds!$D$3,0.75-((C307-Thresholds!$C$3)/(Thresholds!$D$3-Thresholds!$C$3))*0.249,IF(C307&lt;=Thresholds!$F$3,0.499-((C307-Thresholds!$E$3)/(Thresholds!$F$3-Thresholds!$E$3))*0.279,MAX(0.02,0.2-((C307-Thresholds!$G$3)/(Thresholds!$H$3-Thresholds!$G$3))*0.18)))),3)</f>
        <v>0.90200000000000002</v>
      </c>
      <c r="K307" s="3">
        <f>ROUND(IF(D307&lt;=Thresholds!$B$4,1-(D307/Thresholds!$B$4)*0.24,IF(D307&lt;=Thresholds!$D$4,0.75-((D307-Thresholds!$C$4)/(Thresholds!$D$4-Thresholds!$C$4))*0.249,IF(D307&lt;=Thresholds!$F$4,0.499-((D307-Thresholds!$E$4)/(Thresholds!$F$4-Thresholds!$E$4))*0.279,MAX(0.02,0.2-((D307-Thresholds!$G$4)/(Thresholds!$H$4-Thresholds!$G$4))*0.18)))),3)</f>
        <v>0.82099999999999995</v>
      </c>
      <c r="L307" s="3">
        <f>ROUND(IF(E307&lt;=Thresholds!$B$5,1-(E307/Thresholds!$B$5)*0.24,IF(E307&lt;=Thresholds!$D$5,0.75-((E307-Thresholds!$C$5)/(Thresholds!$D$5-Thresholds!$C$5))*0.249,IF(E307&lt;=Thresholds!$F$5,0.499-((E307-Thresholds!$E$5)/(Thresholds!$F$5-Thresholds!$E$5))*0.279,MAX(0.02,0.2-((E307-Thresholds!$G$5)/(Thresholds!$H$5-Thresholds!$G$5))*0.18)))),3)</f>
        <v>0.92100000000000004</v>
      </c>
      <c r="M307" s="3">
        <f>ROUND(IF(F307&lt;=Thresholds!$B$6,1-(F307/Thresholds!$B$6)*0.24,IF(F307&lt;=Thresholds!$D$6,0.75-((F307-Thresholds!$C$6)/(Thresholds!$D$6-Thresholds!$C$6))*0.249,IF(F307&lt;=Thresholds!$F$6,0.499-((F307-Thresholds!$E$6)/(Thresholds!$F$6-Thresholds!$E$6))*0.279,MAX(0.02,0.2-((F307-Thresholds!$G$6)/(Thresholds!$H$6-Thresholds!$G$6))*0.18)))),3)</f>
        <v>0.60699999999999998</v>
      </c>
      <c r="N307" s="3">
        <f>ROUND(IF(G307&lt;=Thresholds!$B$7,1-(G307/Thresholds!$B$7)*0.24,IF(G307&lt;=Thresholds!$D$7,0.75-((G307-Thresholds!$C$7)/(Thresholds!$D$7-Thresholds!$C$7))*0.249,IF(G307&lt;=Thresholds!$F$7,0.499-((G307-Thresholds!$E$7)/(Thresholds!$F$7-Thresholds!$E$7))*0.279,MAX(0.02,0.2-((G307-Thresholds!$G$7)/(Thresholds!$H$7-Thresholds!$G$7))*0.18)))),3)</f>
        <v>0.98799999999999999</v>
      </c>
      <c r="O307" s="3">
        <f>ROUND(IF(H307&lt;=Thresholds!$B$8,1-(H307/Thresholds!$B$8)*0.24,IF(H307&lt;=Thresholds!$D$8,0.75-((H307-Thresholds!$C$8)/(Thresholds!$D$8-Thresholds!$C$8))*0.249,IF(H307&lt;=Thresholds!$F$8,0.499-((H307-Thresholds!$E$8)/(Thresholds!$F$8-Thresholds!$E$8))*0.279,MAX(0.02,0.2-((H307-Thresholds!$G$8)/(Thresholds!$H$8-Thresholds!$G$8))*0.18)))),3)</f>
        <v>0.82799999999999996</v>
      </c>
      <c r="P307" s="3">
        <f t="shared" si="12"/>
        <v>0.60699999999999998</v>
      </c>
      <c r="Q307" t="str">
        <f t="shared" si="13"/>
        <v>Moderate</v>
      </c>
      <c r="R307" s="4">
        <f t="shared" si="14"/>
        <v>1</v>
      </c>
      <c r="S307" t="str">
        <f>IF(AND(F307&gt;=10,F307&lt;=35,P307&gt;0.5),"ERROR_C307H307_POOR_CAP","OK")</f>
        <v>OK</v>
      </c>
    </row>
    <row r="308" spans="1:19">
      <c r="A308" t="s">
        <v>325</v>
      </c>
      <c r="B308" s="3">
        <v>96.691999999999993</v>
      </c>
      <c r="C308" s="3">
        <v>9.6920000000000002</v>
      </c>
      <c r="D308" s="3">
        <v>40.448</v>
      </c>
      <c r="E308" s="3">
        <v>46.249000000000002</v>
      </c>
      <c r="F308" s="3">
        <v>0.96899999999999997</v>
      </c>
      <c r="G308" s="3">
        <v>403.12099999999998</v>
      </c>
      <c r="H308" s="3">
        <v>9620.19</v>
      </c>
      <c r="I308" s="3">
        <f>ROUND(IF(B308&lt;=Thresholds!$B$2,1-(B308/Thresholds!$B$2)*0.24,IF(B308&lt;=Thresholds!$D$2,0.75-((B308-Thresholds!$C$2)/(Thresholds!$D$2-Thresholds!$C$2))*0.249,IF(B308&lt;=Thresholds!$F$2,0.499-((B308-Thresholds!$E$2)/(Thresholds!$F$2-Thresholds!$E$2))*0.279,MAX(0.02,0.2-((B308-Thresholds!$G$2)/(Thresholds!$H$2-Thresholds!$G$2))*0.18)))),3)</f>
        <v>0.76800000000000002</v>
      </c>
      <c r="J308" s="3">
        <f>ROUND(IF(C308&lt;=Thresholds!$B$3,1-(C308/Thresholds!$B$3)*0.24,IF(C308&lt;=Thresholds!$D$3,0.75-((C308-Thresholds!$C$3)/(Thresholds!$D$3-Thresholds!$C$3))*0.249,IF(C308&lt;=Thresholds!$F$3,0.499-((C308-Thresholds!$E$3)/(Thresholds!$F$3-Thresholds!$E$3))*0.279,MAX(0.02,0.2-((C308-Thresholds!$G$3)/(Thresholds!$H$3-Thresholds!$G$3))*0.18)))),3)</f>
        <v>0.98099999999999998</v>
      </c>
      <c r="K308" s="3">
        <f>ROUND(IF(D308&lt;=Thresholds!$B$4,1-(D308/Thresholds!$B$4)*0.24,IF(D308&lt;=Thresholds!$D$4,0.75-((D308-Thresholds!$C$4)/(Thresholds!$D$4-Thresholds!$C$4))*0.249,IF(D308&lt;=Thresholds!$F$4,0.499-((D308-Thresholds!$E$4)/(Thresholds!$F$4-Thresholds!$E$4))*0.279,MAX(0.02,0.2-((D308-Thresholds!$G$4)/(Thresholds!$H$4-Thresholds!$G$4))*0.18)))),3)</f>
        <v>0.85099999999999998</v>
      </c>
      <c r="L308" s="3">
        <f>ROUND(IF(E308&lt;=Thresholds!$B$5,1-(E308/Thresholds!$B$5)*0.24,IF(E308&lt;=Thresholds!$D$5,0.75-((E308-Thresholds!$C$5)/(Thresholds!$D$5-Thresholds!$C$5))*0.249,IF(E308&lt;=Thresholds!$F$5,0.499-((E308-Thresholds!$E$5)/(Thresholds!$F$5-Thresholds!$E$5))*0.279,MAX(0.02,0.2-((E308-Thresholds!$G$5)/(Thresholds!$H$5-Thresholds!$G$5))*0.18)))),3)</f>
        <v>0.77800000000000002</v>
      </c>
      <c r="M308" s="3">
        <f>ROUND(IF(F308&lt;=Thresholds!$B$6,1-(F308/Thresholds!$B$6)*0.24,IF(F308&lt;=Thresholds!$D$6,0.75-((F308-Thresholds!$C$6)/(Thresholds!$D$6-Thresholds!$C$6))*0.249,IF(F308&lt;=Thresholds!$F$6,0.499-((F308-Thresholds!$E$6)/(Thresholds!$F$6-Thresholds!$E$6))*0.279,MAX(0.02,0.2-((F308-Thresholds!$G$6)/(Thresholds!$H$6-Thresholds!$G$6))*0.18)))),3)</f>
        <v>0.76700000000000002</v>
      </c>
      <c r="N308" s="3">
        <f>ROUND(IF(G308&lt;=Thresholds!$B$7,1-(G308/Thresholds!$B$7)*0.24,IF(G308&lt;=Thresholds!$D$7,0.75-((G308-Thresholds!$C$7)/(Thresholds!$D$7-Thresholds!$C$7))*0.249,IF(G308&lt;=Thresholds!$F$7,0.499-((G308-Thresholds!$E$7)/(Thresholds!$F$7-Thresholds!$E$7))*0.279,MAX(0.02,0.2-((G308-Thresholds!$G$7)/(Thresholds!$H$7-Thresholds!$G$7))*0.18)))),3)</f>
        <v>0.69099999999999995</v>
      </c>
      <c r="O308" s="3">
        <f>ROUND(IF(H308&lt;=Thresholds!$B$8,1-(H308/Thresholds!$B$8)*0.24,IF(H308&lt;=Thresholds!$D$8,0.75-((H308-Thresholds!$C$8)/(Thresholds!$D$8-Thresholds!$C$8))*0.249,IF(H308&lt;=Thresholds!$F$8,0.499-((H308-Thresholds!$E$8)/(Thresholds!$F$8-Thresholds!$E$8))*0.279,MAX(0.02,0.2-((H308-Thresholds!$G$8)/(Thresholds!$H$8-Thresholds!$G$8))*0.18)))),3)</f>
        <v>0.23799999999999999</v>
      </c>
      <c r="P308" s="3">
        <f t="shared" si="12"/>
        <v>0.23799999999999999</v>
      </c>
      <c r="Q308" t="str">
        <f t="shared" si="13"/>
        <v>Poor</v>
      </c>
      <c r="R308" s="4">
        <f t="shared" si="14"/>
        <v>0</v>
      </c>
      <c r="S308" t="str">
        <f>IF(AND(F308&gt;=10,F308&lt;=35,P308&gt;0.5),"ERROR_C308H308_POOR_CAP","OK")</f>
        <v>OK</v>
      </c>
    </row>
    <row r="309" spans="1:19">
      <c r="A309" t="s">
        <v>326</v>
      </c>
      <c r="B309" s="3">
        <v>983.06700000000001</v>
      </c>
      <c r="C309" s="3">
        <v>106.92700000000001</v>
      </c>
      <c r="D309" s="3">
        <v>190.517</v>
      </c>
      <c r="E309" s="3">
        <v>36.176000000000002</v>
      </c>
      <c r="F309" s="3">
        <v>0.65700000000000003</v>
      </c>
      <c r="G309" s="3">
        <v>312.31200000000001</v>
      </c>
      <c r="H309" s="3">
        <v>1185.7460000000001</v>
      </c>
      <c r="I309" s="3">
        <f>ROUND(IF(B309&lt;=Thresholds!$B$2,1-(B309/Thresholds!$B$2)*0.24,IF(B309&lt;=Thresholds!$D$2,0.75-((B309-Thresholds!$C$2)/(Thresholds!$D$2-Thresholds!$C$2))*0.249,IF(B309&lt;=Thresholds!$F$2,0.499-((B309-Thresholds!$E$2)/(Thresholds!$F$2-Thresholds!$E$2))*0.279,MAX(0.02,0.2-((B309-Thresholds!$G$2)/(Thresholds!$H$2-Thresholds!$G$2))*0.18)))),3)</f>
        <v>0.42699999999999999</v>
      </c>
      <c r="J309" s="3">
        <f>ROUND(IF(C309&lt;=Thresholds!$B$3,1-(C309/Thresholds!$B$3)*0.24,IF(C309&lt;=Thresholds!$D$3,0.75-((C309-Thresholds!$C$3)/(Thresholds!$D$3-Thresholds!$C$3))*0.249,IF(C309&lt;=Thresholds!$F$3,0.499-((C309-Thresholds!$E$3)/(Thresholds!$F$3-Thresholds!$E$3))*0.279,MAX(0.02,0.2-((C309-Thresholds!$G$3)/(Thresholds!$H$3-Thresholds!$G$3))*0.18)))),3)</f>
        <v>0.78600000000000003</v>
      </c>
      <c r="K309" s="3">
        <f>ROUND(IF(D309&lt;=Thresholds!$B$4,1-(D309/Thresholds!$B$4)*0.24,IF(D309&lt;=Thresholds!$D$4,0.75-((D309-Thresholds!$C$4)/(Thresholds!$D$4-Thresholds!$C$4))*0.249,IF(D309&lt;=Thresholds!$F$4,0.499-((D309-Thresholds!$E$4)/(Thresholds!$F$4-Thresholds!$E$4))*0.279,MAX(0.02,0.2-((D309-Thresholds!$G$4)/(Thresholds!$H$4-Thresholds!$G$4))*0.18)))),3)</f>
        <v>0.247</v>
      </c>
      <c r="L309" s="3">
        <f>ROUND(IF(E309&lt;=Thresholds!$B$5,1-(E309/Thresholds!$B$5)*0.24,IF(E309&lt;=Thresholds!$D$5,0.75-((E309-Thresholds!$C$5)/(Thresholds!$D$5-Thresholds!$C$5))*0.249,IF(E309&lt;=Thresholds!$F$5,0.499-((E309-Thresholds!$E$5)/(Thresholds!$F$5-Thresholds!$E$5))*0.279,MAX(0.02,0.2-((E309-Thresholds!$G$5)/(Thresholds!$H$5-Thresholds!$G$5))*0.18)))),3)</f>
        <v>0.82599999999999996</v>
      </c>
      <c r="M309" s="3">
        <f>ROUND(IF(F309&lt;=Thresholds!$B$6,1-(F309/Thresholds!$B$6)*0.24,IF(F309&lt;=Thresholds!$D$6,0.75-((F309-Thresholds!$C$6)/(Thresholds!$D$6-Thresholds!$C$6))*0.249,IF(F309&lt;=Thresholds!$F$6,0.499-((F309-Thresholds!$E$6)/(Thresholds!$F$6-Thresholds!$E$6))*0.279,MAX(0.02,0.2-((F309-Thresholds!$G$6)/(Thresholds!$H$6-Thresholds!$G$6))*0.18)))),3)</f>
        <v>0.84199999999999997</v>
      </c>
      <c r="N309" s="3">
        <f>ROUND(IF(G309&lt;=Thresholds!$B$7,1-(G309/Thresholds!$B$7)*0.24,IF(G309&lt;=Thresholds!$D$7,0.75-((G309-Thresholds!$C$7)/(Thresholds!$D$7-Thresholds!$C$7))*0.249,IF(G309&lt;=Thresholds!$F$7,0.499-((G309-Thresholds!$E$7)/(Thresholds!$F$7-Thresholds!$E$7))*0.279,MAX(0.02,0.2-((G309-Thresholds!$G$7)/(Thresholds!$H$7-Thresholds!$G$7))*0.18)))),3)</f>
        <v>0.78600000000000003</v>
      </c>
      <c r="O309" s="3">
        <f>ROUND(IF(H309&lt;=Thresholds!$B$8,1-(H309/Thresholds!$B$8)*0.24,IF(H309&lt;=Thresholds!$D$8,0.75-((H309-Thresholds!$C$8)/(Thresholds!$D$8-Thresholds!$C$8))*0.249,IF(H309&lt;=Thresholds!$F$8,0.499-((H309-Thresholds!$E$8)/(Thresholds!$F$8-Thresholds!$E$8))*0.279,MAX(0.02,0.2-((H309-Thresholds!$G$8)/(Thresholds!$H$8-Thresholds!$G$8))*0.18)))),3)</f>
        <v>0.88600000000000001</v>
      </c>
      <c r="P309" s="3">
        <f t="shared" si="12"/>
        <v>0.247</v>
      </c>
      <c r="Q309" t="str">
        <f t="shared" si="13"/>
        <v>Poor</v>
      </c>
      <c r="R309" s="4">
        <f t="shared" si="14"/>
        <v>0</v>
      </c>
      <c r="S309" t="str">
        <f>IF(AND(F309&gt;=10,F309&lt;=35,P309&gt;0.5),"ERROR_C309H309_POOR_CAP","OK")</f>
        <v>OK</v>
      </c>
    </row>
    <row r="310" spans="1:19">
      <c r="A310" t="s">
        <v>327</v>
      </c>
      <c r="B310" s="3">
        <v>73.438999999999993</v>
      </c>
      <c r="C310" s="3">
        <v>11.489000000000001</v>
      </c>
      <c r="D310" s="3">
        <v>30.31</v>
      </c>
      <c r="E310" s="3">
        <v>22.434000000000001</v>
      </c>
      <c r="F310" s="3">
        <v>0.20799999999999999</v>
      </c>
      <c r="G310" s="3">
        <v>155.161</v>
      </c>
      <c r="H310" s="3">
        <v>2219.2049999999999</v>
      </c>
      <c r="I310" s="3">
        <f>ROUND(IF(B310&lt;=Thresholds!$B$2,1-(B310/Thresholds!$B$2)*0.24,IF(B310&lt;=Thresholds!$D$2,0.75-((B310-Thresholds!$C$2)/(Thresholds!$D$2-Thresholds!$C$2))*0.249,IF(B310&lt;=Thresholds!$F$2,0.499-((B310-Thresholds!$E$2)/(Thresholds!$F$2-Thresholds!$E$2))*0.279,MAX(0.02,0.2-((B310-Thresholds!$G$2)/(Thresholds!$H$2-Thresholds!$G$2))*0.18)))),3)</f>
        <v>0.82399999999999995</v>
      </c>
      <c r="J310" s="3">
        <f>ROUND(IF(C310&lt;=Thresholds!$B$3,1-(C310/Thresholds!$B$3)*0.24,IF(C310&lt;=Thresholds!$D$3,0.75-((C310-Thresholds!$C$3)/(Thresholds!$D$3-Thresholds!$C$3))*0.249,IF(C310&lt;=Thresholds!$F$3,0.499-((C310-Thresholds!$E$3)/(Thresholds!$F$3-Thresholds!$E$3))*0.279,MAX(0.02,0.2-((C310-Thresholds!$G$3)/(Thresholds!$H$3-Thresholds!$G$3))*0.18)))),3)</f>
        <v>0.97699999999999998</v>
      </c>
      <c r="K310" s="3">
        <f>ROUND(IF(D310&lt;=Thresholds!$B$4,1-(D310/Thresholds!$B$4)*0.24,IF(D310&lt;=Thresholds!$D$4,0.75-((D310-Thresholds!$C$4)/(Thresholds!$D$4-Thresholds!$C$4))*0.249,IF(D310&lt;=Thresholds!$F$4,0.499-((D310-Thresholds!$E$4)/(Thresholds!$F$4-Thresholds!$E$4))*0.279,MAX(0.02,0.2-((D310-Thresholds!$G$4)/(Thresholds!$H$4-Thresholds!$G$4))*0.18)))),3)</f>
        <v>0.88800000000000001</v>
      </c>
      <c r="L310" s="3">
        <f>ROUND(IF(E310&lt;=Thresholds!$B$5,1-(E310/Thresholds!$B$5)*0.24,IF(E310&lt;=Thresholds!$D$5,0.75-((E310-Thresholds!$C$5)/(Thresholds!$D$5-Thresholds!$C$5))*0.249,IF(E310&lt;=Thresholds!$F$5,0.499-((E310-Thresholds!$E$5)/(Thresholds!$F$5-Thresholds!$E$5))*0.279,MAX(0.02,0.2-((E310-Thresholds!$G$5)/(Thresholds!$H$5-Thresholds!$G$5))*0.18)))),3)</f>
        <v>0.89200000000000002</v>
      </c>
      <c r="M310" s="3">
        <f>ROUND(IF(F310&lt;=Thresholds!$B$6,1-(F310/Thresholds!$B$6)*0.24,IF(F310&lt;=Thresholds!$D$6,0.75-((F310-Thresholds!$C$6)/(Thresholds!$D$6-Thresholds!$C$6))*0.249,IF(F310&lt;=Thresholds!$F$6,0.499-((F310-Thresholds!$E$6)/(Thresholds!$F$6-Thresholds!$E$6))*0.279,MAX(0.02,0.2-((F310-Thresholds!$G$6)/(Thresholds!$H$6-Thresholds!$G$6))*0.18)))),3)</f>
        <v>0.95</v>
      </c>
      <c r="N310" s="3">
        <f>ROUND(IF(G310&lt;=Thresholds!$B$7,1-(G310/Thresholds!$B$7)*0.24,IF(G310&lt;=Thresholds!$D$7,0.75-((G310-Thresholds!$C$7)/(Thresholds!$D$7-Thresholds!$C$7))*0.249,IF(G310&lt;=Thresholds!$F$7,0.499-((G310-Thresholds!$E$7)/(Thresholds!$F$7-Thresholds!$E$7))*0.279,MAX(0.02,0.2-((G310-Thresholds!$G$7)/(Thresholds!$H$7-Thresholds!$G$7))*0.18)))),3)</f>
        <v>0.89400000000000002</v>
      </c>
      <c r="O310" s="3">
        <f>ROUND(IF(H310&lt;=Thresholds!$B$8,1-(H310/Thresholds!$B$8)*0.24,IF(H310&lt;=Thresholds!$D$8,0.75-((H310-Thresholds!$C$8)/(Thresholds!$D$8-Thresholds!$C$8))*0.249,IF(H310&lt;=Thresholds!$F$8,0.499-((H310-Thresholds!$E$8)/(Thresholds!$F$8-Thresholds!$E$8))*0.279,MAX(0.02,0.2-((H310-Thresholds!$G$8)/(Thresholds!$H$8-Thresholds!$G$8))*0.18)))),3)</f>
        <v>0.78700000000000003</v>
      </c>
      <c r="P310" s="3">
        <f t="shared" si="12"/>
        <v>0.78700000000000003</v>
      </c>
      <c r="Q310" t="str">
        <f t="shared" si="13"/>
        <v>Healthy</v>
      </c>
      <c r="R310" s="4">
        <f t="shared" si="14"/>
        <v>1</v>
      </c>
      <c r="S310" t="str">
        <f>IF(AND(F310&gt;=10,F310&lt;=35,P310&gt;0.5),"ERROR_C310H310_POOR_CAP","OK")</f>
        <v>OK</v>
      </c>
    </row>
    <row r="311" spans="1:19">
      <c r="A311" t="s">
        <v>328</v>
      </c>
      <c r="B311" s="3">
        <v>56.872</v>
      </c>
      <c r="C311" s="3">
        <v>17.562999999999999</v>
      </c>
      <c r="D311" s="3">
        <v>68.506</v>
      </c>
      <c r="E311" s="3">
        <v>43.542000000000002</v>
      </c>
      <c r="F311" s="3">
        <v>0.66800000000000004</v>
      </c>
      <c r="G311" s="3">
        <v>245.98099999999999</v>
      </c>
      <c r="H311" s="3">
        <v>511.30900000000003</v>
      </c>
      <c r="I311" s="3">
        <f>ROUND(IF(B311&lt;=Thresholds!$B$2,1-(B311/Thresholds!$B$2)*0.24,IF(B311&lt;=Thresholds!$D$2,0.75-((B311-Thresholds!$C$2)/(Thresholds!$D$2-Thresholds!$C$2))*0.249,IF(B311&lt;=Thresholds!$F$2,0.499-((B311-Thresholds!$E$2)/(Thresholds!$F$2-Thresholds!$E$2))*0.279,MAX(0.02,0.2-((B311-Thresholds!$G$2)/(Thresholds!$H$2-Thresholds!$G$2))*0.18)))),3)</f>
        <v>0.86399999999999999</v>
      </c>
      <c r="J311" s="3">
        <f>ROUND(IF(C311&lt;=Thresholds!$B$3,1-(C311/Thresholds!$B$3)*0.24,IF(C311&lt;=Thresholds!$D$3,0.75-((C311-Thresholds!$C$3)/(Thresholds!$D$3-Thresholds!$C$3))*0.249,IF(C311&lt;=Thresholds!$F$3,0.499-((C311-Thresholds!$E$3)/(Thresholds!$F$3-Thresholds!$E$3))*0.279,MAX(0.02,0.2-((C311-Thresholds!$G$3)/(Thresholds!$H$3-Thresholds!$G$3))*0.18)))),3)</f>
        <v>0.96499999999999997</v>
      </c>
      <c r="K311" s="3">
        <f>ROUND(IF(D311&lt;=Thresholds!$B$4,1-(D311/Thresholds!$B$4)*0.24,IF(D311&lt;=Thresholds!$D$4,0.75-((D311-Thresholds!$C$4)/(Thresholds!$D$4-Thresholds!$C$4))*0.249,IF(D311&lt;=Thresholds!$F$4,0.499-((D311-Thresholds!$E$4)/(Thresholds!$F$4-Thresholds!$E$4))*0.279,MAX(0.02,0.2-((D311-Thresholds!$G$4)/(Thresholds!$H$4-Thresholds!$G$4))*0.18)))),3)</f>
        <v>0.73199999999999998</v>
      </c>
      <c r="L311" s="3">
        <f>ROUND(IF(E311&lt;=Thresholds!$B$5,1-(E311/Thresholds!$B$5)*0.24,IF(E311&lt;=Thresholds!$D$5,0.75-((E311-Thresholds!$C$5)/(Thresholds!$D$5-Thresholds!$C$5))*0.249,IF(E311&lt;=Thresholds!$F$5,0.499-((E311-Thresholds!$E$5)/(Thresholds!$F$5-Thresholds!$E$5))*0.279,MAX(0.02,0.2-((E311-Thresholds!$G$5)/(Thresholds!$H$5-Thresholds!$G$5))*0.18)))),3)</f>
        <v>0.79100000000000004</v>
      </c>
      <c r="M311" s="3">
        <f>ROUND(IF(F311&lt;=Thresholds!$B$6,1-(F311/Thresholds!$B$6)*0.24,IF(F311&lt;=Thresholds!$D$6,0.75-((F311-Thresholds!$C$6)/(Thresholds!$D$6-Thresholds!$C$6))*0.249,IF(F311&lt;=Thresholds!$F$6,0.499-((F311-Thresholds!$E$6)/(Thresholds!$F$6-Thresholds!$E$6))*0.279,MAX(0.02,0.2-((F311-Thresholds!$G$6)/(Thresholds!$H$6-Thresholds!$G$6))*0.18)))),3)</f>
        <v>0.84</v>
      </c>
      <c r="N311" s="3">
        <f>ROUND(IF(G311&lt;=Thresholds!$B$7,1-(G311/Thresholds!$B$7)*0.24,IF(G311&lt;=Thresholds!$D$7,0.75-((G311-Thresholds!$C$7)/(Thresholds!$D$7-Thresholds!$C$7))*0.249,IF(G311&lt;=Thresholds!$F$7,0.499-((G311-Thresholds!$E$7)/(Thresholds!$F$7-Thresholds!$E$7))*0.279,MAX(0.02,0.2-((G311-Thresholds!$G$7)/(Thresholds!$H$7-Thresholds!$G$7))*0.18)))),3)</f>
        <v>0.83099999999999996</v>
      </c>
      <c r="O311" s="3">
        <f>ROUND(IF(H311&lt;=Thresholds!$B$8,1-(H311/Thresholds!$B$8)*0.24,IF(H311&lt;=Thresholds!$D$8,0.75-((H311-Thresholds!$C$8)/(Thresholds!$D$8-Thresholds!$C$8))*0.249,IF(H311&lt;=Thresholds!$F$8,0.499-((H311-Thresholds!$E$8)/(Thresholds!$F$8-Thresholds!$E$8))*0.279,MAX(0.02,0.2-((H311-Thresholds!$G$8)/(Thresholds!$H$8-Thresholds!$G$8))*0.18)))),3)</f>
        <v>0.95099999999999996</v>
      </c>
      <c r="P311" s="3">
        <f t="shared" si="12"/>
        <v>0.73199999999999998</v>
      </c>
      <c r="Q311" t="str">
        <f t="shared" si="13"/>
        <v>Moderate</v>
      </c>
      <c r="R311" s="4">
        <f t="shared" si="14"/>
        <v>1</v>
      </c>
      <c r="S311" t="str">
        <f>IF(AND(F311&gt;=10,F311&lt;=35,P311&gt;0.5),"ERROR_C311H311_POOR_CAP","OK")</f>
        <v>OK</v>
      </c>
    </row>
    <row r="312" spans="1:19">
      <c r="A312" t="s">
        <v>329</v>
      </c>
      <c r="B312" s="3">
        <v>6.907</v>
      </c>
      <c r="C312" s="3">
        <v>35.768999999999998</v>
      </c>
      <c r="D312" s="3">
        <v>147.15</v>
      </c>
      <c r="E312" s="3">
        <v>18.736000000000001</v>
      </c>
      <c r="F312" s="3">
        <v>0.89400000000000002</v>
      </c>
      <c r="G312" s="3">
        <v>71.001000000000005</v>
      </c>
      <c r="H312" s="3">
        <v>303.13099999999997</v>
      </c>
      <c r="I312" s="3">
        <f>ROUND(IF(B312&lt;=Thresholds!$B$2,1-(B312/Thresholds!$B$2)*0.24,IF(B312&lt;=Thresholds!$D$2,0.75-((B312-Thresholds!$C$2)/(Thresholds!$D$2-Thresholds!$C$2))*0.249,IF(B312&lt;=Thresholds!$F$2,0.499-((B312-Thresholds!$E$2)/(Thresholds!$F$2-Thresholds!$E$2))*0.279,MAX(0.02,0.2-((B312-Thresholds!$G$2)/(Thresholds!$H$2-Thresholds!$G$2))*0.18)))),3)</f>
        <v>0.98299999999999998</v>
      </c>
      <c r="J312" s="3">
        <f>ROUND(IF(C312&lt;=Thresholds!$B$3,1-(C312/Thresholds!$B$3)*0.24,IF(C312&lt;=Thresholds!$D$3,0.75-((C312-Thresholds!$C$3)/(Thresholds!$D$3-Thresholds!$C$3))*0.249,IF(C312&lt;=Thresholds!$F$3,0.499-((C312-Thresholds!$E$3)/(Thresholds!$F$3-Thresholds!$E$3))*0.279,MAX(0.02,0.2-((C312-Thresholds!$G$3)/(Thresholds!$H$3-Thresholds!$G$3))*0.18)))),3)</f>
        <v>0.92800000000000005</v>
      </c>
      <c r="K312" s="3">
        <f>ROUND(IF(D312&lt;=Thresholds!$B$4,1-(D312/Thresholds!$B$4)*0.24,IF(D312&lt;=Thresholds!$D$4,0.75-((D312-Thresholds!$C$4)/(Thresholds!$D$4-Thresholds!$C$4))*0.249,IF(D312&lt;=Thresholds!$F$4,0.499-((D312-Thresholds!$E$4)/(Thresholds!$F$4-Thresholds!$E$4))*0.279,MAX(0.02,0.2-((D312-Thresholds!$G$4)/(Thresholds!$H$4-Thresholds!$G$4))*0.18)))),3)</f>
        <v>0.23599999999999999</v>
      </c>
      <c r="L312" s="3">
        <f>ROUND(IF(E312&lt;=Thresholds!$B$5,1-(E312/Thresholds!$B$5)*0.24,IF(E312&lt;=Thresholds!$D$5,0.75-((E312-Thresholds!$C$5)/(Thresholds!$D$5-Thresholds!$C$5))*0.249,IF(E312&lt;=Thresholds!$F$5,0.499-((E312-Thresholds!$E$5)/(Thresholds!$F$5-Thresholds!$E$5))*0.279,MAX(0.02,0.2-((E312-Thresholds!$G$5)/(Thresholds!$H$5-Thresholds!$G$5))*0.18)))),3)</f>
        <v>0.91</v>
      </c>
      <c r="M312" s="3">
        <f>ROUND(IF(F312&lt;=Thresholds!$B$6,1-(F312/Thresholds!$B$6)*0.24,IF(F312&lt;=Thresholds!$D$6,0.75-((F312-Thresholds!$C$6)/(Thresholds!$D$6-Thresholds!$C$6))*0.249,IF(F312&lt;=Thresholds!$F$6,0.499-((F312-Thresholds!$E$6)/(Thresholds!$F$6-Thresholds!$E$6))*0.279,MAX(0.02,0.2-((F312-Thresholds!$G$6)/(Thresholds!$H$6-Thresholds!$G$6))*0.18)))),3)</f>
        <v>0.78500000000000003</v>
      </c>
      <c r="N312" s="3">
        <f>ROUND(IF(G312&lt;=Thresholds!$B$7,1-(G312/Thresholds!$B$7)*0.24,IF(G312&lt;=Thresholds!$D$7,0.75-((G312-Thresholds!$C$7)/(Thresholds!$D$7-Thresholds!$C$7))*0.249,IF(G312&lt;=Thresholds!$F$7,0.499-((G312-Thresholds!$E$7)/(Thresholds!$F$7-Thresholds!$E$7))*0.279,MAX(0.02,0.2-((G312-Thresholds!$G$7)/(Thresholds!$H$7-Thresholds!$G$7))*0.18)))),3)</f>
        <v>0.95099999999999996</v>
      </c>
      <c r="O312" s="3">
        <f>ROUND(IF(H312&lt;=Thresholds!$B$8,1-(H312/Thresholds!$B$8)*0.24,IF(H312&lt;=Thresholds!$D$8,0.75-((H312-Thresholds!$C$8)/(Thresholds!$D$8-Thresholds!$C$8))*0.249,IF(H312&lt;=Thresholds!$F$8,0.499-((H312-Thresholds!$E$8)/(Thresholds!$F$8-Thresholds!$E$8))*0.279,MAX(0.02,0.2-((H312-Thresholds!$G$8)/(Thresholds!$H$8-Thresholds!$G$8))*0.18)))),3)</f>
        <v>0.97099999999999997</v>
      </c>
      <c r="P312" s="3">
        <f t="shared" si="12"/>
        <v>0.23599999999999999</v>
      </c>
      <c r="Q312" t="str">
        <f t="shared" si="13"/>
        <v>Poor</v>
      </c>
      <c r="R312" s="4">
        <f t="shared" si="14"/>
        <v>0</v>
      </c>
      <c r="S312" t="str">
        <f>IF(AND(F312&gt;=10,F312&lt;=35,P312&gt;0.5),"ERROR_C312H312_POOR_CAP","OK")</f>
        <v>OK</v>
      </c>
    </row>
    <row r="313" spans="1:19">
      <c r="A313" t="s">
        <v>330</v>
      </c>
      <c r="B313" s="3">
        <v>61.433</v>
      </c>
      <c r="C313" s="3">
        <v>235.18899999999999</v>
      </c>
      <c r="D313" s="3">
        <v>174.40799999999999</v>
      </c>
      <c r="E313" s="3">
        <v>3.972</v>
      </c>
      <c r="F313" s="3">
        <v>0.94499999999999995</v>
      </c>
      <c r="G313" s="3">
        <v>72.361999999999995</v>
      </c>
      <c r="H313" s="3">
        <v>2238.1640000000002</v>
      </c>
      <c r="I313" s="3">
        <f>ROUND(IF(B313&lt;=Thresholds!$B$2,1-(B313/Thresholds!$B$2)*0.24,IF(B313&lt;=Thresholds!$D$2,0.75-((B313-Thresholds!$C$2)/(Thresholds!$D$2-Thresholds!$C$2))*0.249,IF(B313&lt;=Thresholds!$F$2,0.499-((B313-Thresholds!$E$2)/(Thresholds!$F$2-Thresholds!$E$2))*0.279,MAX(0.02,0.2-((B313-Thresholds!$G$2)/(Thresholds!$H$2-Thresholds!$G$2))*0.18)))),3)</f>
        <v>0.85299999999999998</v>
      </c>
      <c r="J313" s="3">
        <f>ROUND(IF(C313&lt;=Thresholds!$B$3,1-(C313/Thresholds!$B$3)*0.24,IF(C313&lt;=Thresholds!$D$3,0.75-((C313-Thresholds!$C$3)/(Thresholds!$D$3-Thresholds!$C$3))*0.249,IF(C313&lt;=Thresholds!$F$3,0.499-((C313-Thresholds!$E$3)/(Thresholds!$F$3-Thresholds!$E$3))*0.279,MAX(0.02,0.2-((C313-Thresholds!$G$3)/(Thresholds!$H$3-Thresholds!$G$3))*0.18)))),3)</f>
        <v>0.64800000000000002</v>
      </c>
      <c r="K313" s="3">
        <f>ROUND(IF(D313&lt;=Thresholds!$B$4,1-(D313/Thresholds!$B$4)*0.24,IF(D313&lt;=Thresholds!$D$4,0.75-((D313-Thresholds!$C$4)/(Thresholds!$D$4-Thresholds!$C$4))*0.249,IF(D313&lt;=Thresholds!$F$4,0.499-((D313-Thresholds!$E$4)/(Thresholds!$F$4-Thresholds!$E$4))*0.279,MAX(0.02,0.2-((D313-Thresholds!$G$4)/(Thresholds!$H$4-Thresholds!$G$4))*0.18)))),3)</f>
        <v>0.22800000000000001</v>
      </c>
      <c r="L313" s="3">
        <f>ROUND(IF(E313&lt;=Thresholds!$B$5,1-(E313/Thresholds!$B$5)*0.24,IF(E313&lt;=Thresholds!$D$5,0.75-((E313-Thresholds!$C$5)/(Thresholds!$D$5-Thresholds!$C$5))*0.249,IF(E313&lt;=Thresholds!$F$5,0.499-((E313-Thresholds!$E$5)/(Thresholds!$F$5-Thresholds!$E$5))*0.279,MAX(0.02,0.2-((E313-Thresholds!$G$5)/(Thresholds!$H$5-Thresholds!$G$5))*0.18)))),3)</f>
        <v>0.98099999999999998</v>
      </c>
      <c r="M313" s="3">
        <f>ROUND(IF(F313&lt;=Thresholds!$B$6,1-(F313/Thresholds!$B$6)*0.24,IF(F313&lt;=Thresholds!$D$6,0.75-((F313-Thresholds!$C$6)/(Thresholds!$D$6-Thresholds!$C$6))*0.249,IF(F313&lt;=Thresholds!$F$6,0.499-((F313-Thresholds!$E$6)/(Thresholds!$F$6-Thresholds!$E$6))*0.279,MAX(0.02,0.2-((F313-Thresholds!$G$6)/(Thresholds!$H$6-Thresholds!$G$6))*0.18)))),3)</f>
        <v>0.77300000000000002</v>
      </c>
      <c r="N313" s="3">
        <f>ROUND(IF(G313&lt;=Thresholds!$B$7,1-(G313/Thresholds!$B$7)*0.24,IF(G313&lt;=Thresholds!$D$7,0.75-((G313-Thresholds!$C$7)/(Thresholds!$D$7-Thresholds!$C$7))*0.249,IF(G313&lt;=Thresholds!$F$7,0.499-((G313-Thresholds!$E$7)/(Thresholds!$F$7-Thresholds!$E$7))*0.279,MAX(0.02,0.2-((G313-Thresholds!$G$7)/(Thresholds!$H$7-Thresholds!$G$7))*0.18)))),3)</f>
        <v>0.95</v>
      </c>
      <c r="O313" s="3">
        <f>ROUND(IF(H313&lt;=Thresholds!$B$8,1-(H313/Thresholds!$B$8)*0.24,IF(H313&lt;=Thresholds!$D$8,0.75-((H313-Thresholds!$C$8)/(Thresholds!$D$8-Thresholds!$C$8))*0.249,IF(H313&lt;=Thresholds!$F$8,0.499-((H313-Thresholds!$E$8)/(Thresholds!$F$8-Thresholds!$E$8))*0.279,MAX(0.02,0.2-((H313-Thresholds!$G$8)/(Thresholds!$H$8-Thresholds!$G$8))*0.18)))),3)</f>
        <v>0.78500000000000003</v>
      </c>
      <c r="P313" s="3">
        <f t="shared" si="12"/>
        <v>0.22800000000000001</v>
      </c>
      <c r="Q313" t="str">
        <f t="shared" si="13"/>
        <v>Poor</v>
      </c>
      <c r="R313" s="4">
        <f t="shared" si="14"/>
        <v>0</v>
      </c>
      <c r="S313" t="str">
        <f>IF(AND(F313&gt;=10,F313&lt;=35,P313&gt;0.5),"ERROR_C313H313_POOR_CAP","OK")</f>
        <v>OK</v>
      </c>
    </row>
    <row r="314" spans="1:19">
      <c r="A314" t="s">
        <v>331</v>
      </c>
      <c r="B314" s="3">
        <v>73.593999999999994</v>
      </c>
      <c r="C314" s="3">
        <v>89.216999999999999</v>
      </c>
      <c r="D314" s="3">
        <v>19.63</v>
      </c>
      <c r="E314" s="3">
        <v>15.872</v>
      </c>
      <c r="F314" s="3">
        <v>0.27600000000000002</v>
      </c>
      <c r="G314" s="3">
        <v>34.003999999999998</v>
      </c>
      <c r="H314" s="3">
        <v>1482.953</v>
      </c>
      <c r="I314" s="3">
        <f>ROUND(IF(B314&lt;=Thresholds!$B$2,1-(B314/Thresholds!$B$2)*0.24,IF(B314&lt;=Thresholds!$D$2,0.75-((B314-Thresholds!$C$2)/(Thresholds!$D$2-Thresholds!$C$2))*0.249,IF(B314&lt;=Thresholds!$F$2,0.499-((B314-Thresholds!$E$2)/(Thresholds!$F$2-Thresholds!$E$2))*0.279,MAX(0.02,0.2-((B314-Thresholds!$G$2)/(Thresholds!$H$2-Thresholds!$G$2))*0.18)))),3)</f>
        <v>0.82299999999999995</v>
      </c>
      <c r="J314" s="3">
        <f>ROUND(IF(C314&lt;=Thresholds!$B$3,1-(C314/Thresholds!$B$3)*0.24,IF(C314&lt;=Thresholds!$D$3,0.75-((C314-Thresholds!$C$3)/(Thresholds!$D$3-Thresholds!$C$3))*0.249,IF(C314&lt;=Thresholds!$F$3,0.499-((C314-Thresholds!$E$3)/(Thresholds!$F$3-Thresholds!$E$3))*0.279,MAX(0.02,0.2-((C314-Thresholds!$G$3)/(Thresholds!$H$3-Thresholds!$G$3))*0.18)))),3)</f>
        <v>0.82199999999999995</v>
      </c>
      <c r="K314" s="3">
        <f>ROUND(IF(D314&lt;=Thresholds!$B$4,1-(D314/Thresholds!$B$4)*0.24,IF(D314&lt;=Thresholds!$D$4,0.75-((D314-Thresholds!$C$4)/(Thresholds!$D$4-Thresholds!$C$4))*0.249,IF(D314&lt;=Thresholds!$F$4,0.499-((D314-Thresholds!$E$4)/(Thresholds!$F$4-Thresholds!$E$4))*0.279,MAX(0.02,0.2-((D314-Thresholds!$G$4)/(Thresholds!$H$4-Thresholds!$G$4))*0.18)))),3)</f>
        <v>0.92800000000000005</v>
      </c>
      <c r="L314" s="3">
        <f>ROUND(IF(E314&lt;=Thresholds!$B$5,1-(E314/Thresholds!$B$5)*0.24,IF(E314&lt;=Thresholds!$D$5,0.75-((E314-Thresholds!$C$5)/(Thresholds!$D$5-Thresholds!$C$5))*0.249,IF(E314&lt;=Thresholds!$F$5,0.499-((E314-Thresholds!$E$5)/(Thresholds!$F$5-Thresholds!$E$5))*0.279,MAX(0.02,0.2-((E314-Thresholds!$G$5)/(Thresholds!$H$5-Thresholds!$G$5))*0.18)))),3)</f>
        <v>0.92400000000000004</v>
      </c>
      <c r="M314" s="3">
        <f>ROUND(IF(F314&lt;=Thresholds!$B$6,1-(F314/Thresholds!$B$6)*0.24,IF(F314&lt;=Thresholds!$D$6,0.75-((F314-Thresholds!$C$6)/(Thresholds!$D$6-Thresholds!$C$6))*0.249,IF(F314&lt;=Thresholds!$F$6,0.499-((F314-Thresholds!$E$6)/(Thresholds!$F$6-Thresholds!$E$6))*0.279,MAX(0.02,0.2-((F314-Thresholds!$G$6)/(Thresholds!$H$6-Thresholds!$G$6))*0.18)))),3)</f>
        <v>0.93400000000000005</v>
      </c>
      <c r="N314" s="3">
        <f>ROUND(IF(G314&lt;=Thresholds!$B$7,1-(G314/Thresholds!$B$7)*0.24,IF(G314&lt;=Thresholds!$D$7,0.75-((G314-Thresholds!$C$7)/(Thresholds!$D$7-Thresholds!$C$7))*0.249,IF(G314&lt;=Thresholds!$F$7,0.499-((G314-Thresholds!$E$7)/(Thresholds!$F$7-Thresholds!$E$7))*0.279,MAX(0.02,0.2-((G314-Thresholds!$G$7)/(Thresholds!$H$7-Thresholds!$G$7))*0.18)))),3)</f>
        <v>0.97699999999999998</v>
      </c>
      <c r="O314" s="3">
        <f>ROUND(IF(H314&lt;=Thresholds!$B$8,1-(H314/Thresholds!$B$8)*0.24,IF(H314&lt;=Thresholds!$D$8,0.75-((H314-Thresholds!$C$8)/(Thresholds!$D$8-Thresholds!$C$8))*0.249,IF(H314&lt;=Thresholds!$F$8,0.499-((H314-Thresholds!$E$8)/(Thresholds!$F$8-Thresholds!$E$8))*0.279,MAX(0.02,0.2-((H314-Thresholds!$G$8)/(Thresholds!$H$8-Thresholds!$G$8))*0.18)))),3)</f>
        <v>0.85799999999999998</v>
      </c>
      <c r="P314" s="3">
        <f t="shared" si="12"/>
        <v>0.82199999999999995</v>
      </c>
      <c r="Q314" t="str">
        <f t="shared" si="13"/>
        <v>Healthy</v>
      </c>
      <c r="R314" s="4">
        <f t="shared" si="14"/>
        <v>1</v>
      </c>
      <c r="S314" t="str">
        <f>IF(AND(F314&gt;=10,F314&lt;=35,P314&gt;0.5),"ERROR_C314H314_POOR_CAP","OK")</f>
        <v>OK</v>
      </c>
    </row>
    <row r="315" spans="1:19">
      <c r="A315" t="s">
        <v>332</v>
      </c>
      <c r="B315" s="3">
        <v>51.64</v>
      </c>
      <c r="C315" s="3">
        <v>12.214</v>
      </c>
      <c r="D315" s="3">
        <v>3.4860000000000002</v>
      </c>
      <c r="E315" s="3">
        <v>6.6619999999999999</v>
      </c>
      <c r="F315" s="3">
        <v>0.83299999999999996</v>
      </c>
      <c r="G315" s="3">
        <v>564.976</v>
      </c>
      <c r="H315" s="3">
        <v>2646.3829999999998</v>
      </c>
      <c r="I315" s="3">
        <f>ROUND(IF(B315&lt;=Thresholds!$B$2,1-(B315/Thresholds!$B$2)*0.24,IF(B315&lt;=Thresholds!$D$2,0.75-((B315-Thresholds!$C$2)/(Thresholds!$D$2-Thresholds!$C$2))*0.249,IF(B315&lt;=Thresholds!$F$2,0.499-((B315-Thresholds!$E$2)/(Thresholds!$F$2-Thresholds!$E$2))*0.279,MAX(0.02,0.2-((B315-Thresholds!$G$2)/(Thresholds!$H$2-Thresholds!$G$2))*0.18)))),3)</f>
        <v>0.876</v>
      </c>
      <c r="J315" s="3">
        <f>ROUND(IF(C315&lt;=Thresholds!$B$3,1-(C315/Thresholds!$B$3)*0.24,IF(C315&lt;=Thresholds!$D$3,0.75-((C315-Thresholds!$C$3)/(Thresholds!$D$3-Thresholds!$C$3))*0.249,IF(C315&lt;=Thresholds!$F$3,0.499-((C315-Thresholds!$E$3)/(Thresholds!$F$3-Thresholds!$E$3))*0.279,MAX(0.02,0.2-((C315-Thresholds!$G$3)/(Thresholds!$H$3-Thresholds!$G$3))*0.18)))),3)</f>
        <v>0.97599999999999998</v>
      </c>
      <c r="K315" s="3">
        <f>ROUND(IF(D315&lt;=Thresholds!$B$4,1-(D315/Thresholds!$B$4)*0.24,IF(D315&lt;=Thresholds!$D$4,0.75-((D315-Thresholds!$C$4)/(Thresholds!$D$4-Thresholds!$C$4))*0.249,IF(D315&lt;=Thresholds!$F$4,0.499-((D315-Thresholds!$E$4)/(Thresholds!$F$4-Thresholds!$E$4))*0.279,MAX(0.02,0.2-((D315-Thresholds!$G$4)/(Thresholds!$H$4-Thresholds!$G$4))*0.18)))),3)</f>
        <v>0.98699999999999999</v>
      </c>
      <c r="L315" s="3">
        <f>ROUND(IF(E315&lt;=Thresholds!$B$5,1-(E315/Thresholds!$B$5)*0.24,IF(E315&lt;=Thresholds!$D$5,0.75-((E315-Thresholds!$C$5)/(Thresholds!$D$5-Thresholds!$C$5))*0.249,IF(E315&lt;=Thresholds!$F$5,0.499-((E315-Thresholds!$E$5)/(Thresholds!$F$5-Thresholds!$E$5))*0.279,MAX(0.02,0.2-((E315-Thresholds!$G$5)/(Thresholds!$H$5-Thresholds!$G$5))*0.18)))),3)</f>
        <v>0.96799999999999997</v>
      </c>
      <c r="M315" s="3">
        <f>ROUND(IF(F315&lt;=Thresholds!$B$6,1-(F315/Thresholds!$B$6)*0.24,IF(F315&lt;=Thresholds!$D$6,0.75-((F315-Thresholds!$C$6)/(Thresholds!$D$6-Thresholds!$C$6))*0.249,IF(F315&lt;=Thresholds!$F$6,0.499-((F315-Thresholds!$E$6)/(Thresholds!$F$6-Thresholds!$E$6))*0.279,MAX(0.02,0.2-((F315-Thresholds!$G$6)/(Thresholds!$H$6-Thresholds!$G$6))*0.18)))),3)</f>
        <v>0.8</v>
      </c>
      <c r="N315" s="3">
        <f>ROUND(IF(G315&lt;=Thresholds!$B$7,1-(G315/Thresholds!$B$7)*0.24,IF(G315&lt;=Thresholds!$D$7,0.75-((G315-Thresholds!$C$7)/(Thresholds!$D$7-Thresholds!$C$7))*0.249,IF(G315&lt;=Thresholds!$F$7,0.499-((G315-Thresholds!$E$7)/(Thresholds!$F$7-Thresholds!$E$7))*0.279,MAX(0.02,0.2-((G315-Thresholds!$G$7)/(Thresholds!$H$7-Thresholds!$G$7))*0.18)))),3)</f>
        <v>0.50700000000000001</v>
      </c>
      <c r="O315" s="3">
        <f>ROUND(IF(H315&lt;=Thresholds!$B$8,1-(H315/Thresholds!$B$8)*0.24,IF(H315&lt;=Thresholds!$D$8,0.75-((H315-Thresholds!$C$8)/(Thresholds!$D$8-Thresholds!$C$8))*0.249,IF(H315&lt;=Thresholds!$F$8,0.499-((H315-Thresholds!$E$8)/(Thresholds!$F$8-Thresholds!$E$8))*0.279,MAX(0.02,0.2-((H315-Thresholds!$G$8)/(Thresholds!$H$8-Thresholds!$G$8))*0.18)))),3)</f>
        <v>0.72599999999999998</v>
      </c>
      <c r="P315" s="3">
        <f t="shared" si="12"/>
        <v>0.50700000000000001</v>
      </c>
      <c r="Q315" t="str">
        <f t="shared" si="13"/>
        <v>Moderate</v>
      </c>
      <c r="R315" s="4">
        <f t="shared" si="14"/>
        <v>1</v>
      </c>
      <c r="S315" t="str">
        <f>IF(AND(F315&gt;=10,F315&lt;=35,P315&gt;0.5),"ERROR_C315H315_POOR_CAP","OK")</f>
        <v>OK</v>
      </c>
    </row>
    <row r="316" spans="1:19">
      <c r="A316" t="s">
        <v>333</v>
      </c>
      <c r="B316" s="3">
        <v>85.158000000000001</v>
      </c>
      <c r="C316" s="3">
        <v>41.152000000000001</v>
      </c>
      <c r="D316" s="3">
        <v>27.794</v>
      </c>
      <c r="E316" s="3">
        <v>119.303</v>
      </c>
      <c r="F316" s="3">
        <v>0.67800000000000005</v>
      </c>
      <c r="G316" s="3">
        <v>47.802999999999997</v>
      </c>
      <c r="H316" s="3">
        <v>1417.299</v>
      </c>
      <c r="I316" s="3">
        <f>ROUND(IF(B316&lt;=Thresholds!$B$2,1-(B316/Thresholds!$B$2)*0.24,IF(B316&lt;=Thresholds!$D$2,0.75-((B316-Thresholds!$C$2)/(Thresholds!$D$2-Thresholds!$C$2))*0.249,IF(B316&lt;=Thresholds!$F$2,0.499-((B316-Thresholds!$E$2)/(Thresholds!$F$2-Thresholds!$E$2))*0.279,MAX(0.02,0.2-((B316-Thresholds!$G$2)/(Thresholds!$H$2-Thresholds!$G$2))*0.18)))),3)</f>
        <v>0.79600000000000004</v>
      </c>
      <c r="J316" s="3">
        <f>ROUND(IF(C316&lt;=Thresholds!$B$3,1-(C316/Thresholds!$B$3)*0.24,IF(C316&lt;=Thresholds!$D$3,0.75-((C316-Thresholds!$C$3)/(Thresholds!$D$3-Thresholds!$C$3))*0.249,IF(C316&lt;=Thresholds!$F$3,0.499-((C316-Thresholds!$E$3)/(Thresholds!$F$3-Thresholds!$E$3))*0.279,MAX(0.02,0.2-((C316-Thresholds!$G$3)/(Thresholds!$H$3-Thresholds!$G$3))*0.18)))),3)</f>
        <v>0.91800000000000004</v>
      </c>
      <c r="K316" s="3">
        <f>ROUND(IF(D316&lt;=Thresholds!$B$4,1-(D316/Thresholds!$B$4)*0.24,IF(D316&lt;=Thresholds!$D$4,0.75-((D316-Thresholds!$C$4)/(Thresholds!$D$4-Thresholds!$C$4))*0.249,IF(D316&lt;=Thresholds!$F$4,0.499-((D316-Thresholds!$E$4)/(Thresholds!$F$4-Thresholds!$E$4))*0.279,MAX(0.02,0.2-((D316-Thresholds!$G$4)/(Thresholds!$H$4-Thresholds!$G$4))*0.18)))),3)</f>
        <v>0.89700000000000002</v>
      </c>
      <c r="L316" s="3">
        <f>ROUND(IF(E316&lt;=Thresholds!$B$5,1-(E316/Thresholds!$B$5)*0.24,IF(E316&lt;=Thresholds!$D$5,0.75-((E316-Thresholds!$C$5)/(Thresholds!$D$5-Thresholds!$C$5))*0.249,IF(E316&lt;=Thresholds!$F$5,0.499-((E316-Thresholds!$E$5)/(Thresholds!$F$5-Thresholds!$E$5))*0.279,MAX(0.02,0.2-((E316-Thresholds!$G$5)/(Thresholds!$H$5-Thresholds!$G$5))*0.18)))),3)</f>
        <v>0.44700000000000001</v>
      </c>
      <c r="M316" s="3">
        <f>ROUND(IF(F316&lt;=Thresholds!$B$6,1-(F316/Thresholds!$B$6)*0.24,IF(F316&lt;=Thresholds!$D$6,0.75-((F316-Thresholds!$C$6)/(Thresholds!$D$6-Thresholds!$C$6))*0.249,IF(F316&lt;=Thresholds!$F$6,0.499-((F316-Thresholds!$E$6)/(Thresholds!$F$6-Thresholds!$E$6))*0.279,MAX(0.02,0.2-((F316-Thresholds!$G$6)/(Thresholds!$H$6-Thresholds!$G$6))*0.18)))),3)</f>
        <v>0.83699999999999997</v>
      </c>
      <c r="N316" s="3">
        <f>ROUND(IF(G316&lt;=Thresholds!$B$7,1-(G316/Thresholds!$B$7)*0.24,IF(G316&lt;=Thresholds!$D$7,0.75-((G316-Thresholds!$C$7)/(Thresholds!$D$7-Thresholds!$C$7))*0.249,IF(G316&lt;=Thresholds!$F$7,0.499-((G316-Thresholds!$E$7)/(Thresholds!$F$7-Thresholds!$E$7))*0.279,MAX(0.02,0.2-((G316-Thresholds!$G$7)/(Thresholds!$H$7-Thresholds!$G$7))*0.18)))),3)</f>
        <v>0.96699999999999997</v>
      </c>
      <c r="O316" s="3">
        <f>ROUND(IF(H316&lt;=Thresholds!$B$8,1-(H316/Thresholds!$B$8)*0.24,IF(H316&lt;=Thresholds!$D$8,0.75-((H316-Thresholds!$C$8)/(Thresholds!$D$8-Thresholds!$C$8))*0.249,IF(H316&lt;=Thresholds!$F$8,0.499-((H316-Thresholds!$E$8)/(Thresholds!$F$8-Thresholds!$E$8))*0.279,MAX(0.02,0.2-((H316-Thresholds!$G$8)/(Thresholds!$H$8-Thresholds!$G$8))*0.18)))),3)</f>
        <v>0.86399999999999999</v>
      </c>
      <c r="P316" s="3">
        <f t="shared" si="12"/>
        <v>0.44700000000000001</v>
      </c>
      <c r="Q316" t="str">
        <f t="shared" si="13"/>
        <v>Poor</v>
      </c>
      <c r="R316" s="4">
        <f t="shared" si="14"/>
        <v>0</v>
      </c>
      <c r="S316" t="str">
        <f>IF(AND(F316&gt;=10,F316&lt;=35,P316&gt;0.5),"ERROR_C316H316_POOR_CAP","OK")</f>
        <v>OK</v>
      </c>
    </row>
    <row r="317" spans="1:19">
      <c r="A317" t="s">
        <v>334</v>
      </c>
      <c r="B317" s="3">
        <v>22.725000000000001</v>
      </c>
      <c r="C317" s="3">
        <v>11.086</v>
      </c>
      <c r="D317" s="3">
        <v>254.774</v>
      </c>
      <c r="E317" s="3">
        <v>15.012</v>
      </c>
      <c r="F317" s="3">
        <v>0.84499999999999997</v>
      </c>
      <c r="G317" s="3">
        <v>205.11199999999999</v>
      </c>
      <c r="H317" s="3">
        <v>8849.2729999999992</v>
      </c>
      <c r="I317" s="3">
        <f>ROUND(IF(B317&lt;=Thresholds!$B$2,1-(B317/Thresholds!$B$2)*0.24,IF(B317&lt;=Thresholds!$D$2,0.75-((B317-Thresholds!$C$2)/(Thresholds!$D$2-Thresholds!$C$2))*0.249,IF(B317&lt;=Thresholds!$F$2,0.499-((B317-Thresholds!$E$2)/(Thresholds!$F$2-Thresholds!$E$2))*0.279,MAX(0.02,0.2-((B317-Thresholds!$G$2)/(Thresholds!$H$2-Thresholds!$G$2))*0.18)))),3)</f>
        <v>0.94499999999999995</v>
      </c>
      <c r="J317" s="3">
        <f>ROUND(IF(C317&lt;=Thresholds!$B$3,1-(C317/Thresholds!$B$3)*0.24,IF(C317&lt;=Thresholds!$D$3,0.75-((C317-Thresholds!$C$3)/(Thresholds!$D$3-Thresholds!$C$3))*0.249,IF(C317&lt;=Thresholds!$F$3,0.499-((C317-Thresholds!$E$3)/(Thresholds!$F$3-Thresholds!$E$3))*0.279,MAX(0.02,0.2-((C317-Thresholds!$G$3)/(Thresholds!$H$3-Thresholds!$G$3))*0.18)))),3)</f>
        <v>0.97799999999999998</v>
      </c>
      <c r="K317" s="3">
        <f>ROUND(IF(D317&lt;=Thresholds!$B$4,1-(D317/Thresholds!$B$4)*0.24,IF(D317&lt;=Thresholds!$D$4,0.75-((D317-Thresholds!$C$4)/(Thresholds!$D$4-Thresholds!$C$4))*0.249,IF(D317&lt;=Thresholds!$F$4,0.499-((D317-Thresholds!$E$4)/(Thresholds!$F$4-Thresholds!$E$4))*0.279,MAX(0.02,0.2-((D317-Thresholds!$G$4)/(Thresholds!$H$4-Thresholds!$G$4))*0.18)))),3)</f>
        <v>0.32400000000000001</v>
      </c>
      <c r="L317" s="3">
        <f>ROUND(IF(E317&lt;=Thresholds!$B$5,1-(E317/Thresholds!$B$5)*0.24,IF(E317&lt;=Thresholds!$D$5,0.75-((E317-Thresholds!$C$5)/(Thresholds!$D$5-Thresholds!$C$5))*0.249,IF(E317&lt;=Thresholds!$F$5,0.499-((E317-Thresholds!$E$5)/(Thresholds!$F$5-Thresholds!$E$5))*0.279,MAX(0.02,0.2-((E317-Thresholds!$G$5)/(Thresholds!$H$5-Thresholds!$G$5))*0.18)))),3)</f>
        <v>0.92800000000000005</v>
      </c>
      <c r="M317" s="3">
        <f>ROUND(IF(F317&lt;=Thresholds!$B$6,1-(F317/Thresholds!$B$6)*0.24,IF(F317&lt;=Thresholds!$D$6,0.75-((F317-Thresholds!$C$6)/(Thresholds!$D$6-Thresholds!$C$6))*0.249,IF(F317&lt;=Thresholds!$F$6,0.499-((F317-Thresholds!$E$6)/(Thresholds!$F$6-Thresholds!$E$6))*0.279,MAX(0.02,0.2-((F317-Thresholds!$G$6)/(Thresholds!$H$6-Thresholds!$G$6))*0.18)))),3)</f>
        <v>0.79700000000000004</v>
      </c>
      <c r="N317" s="3">
        <f>ROUND(IF(G317&lt;=Thresholds!$B$7,1-(G317/Thresholds!$B$7)*0.24,IF(G317&lt;=Thresholds!$D$7,0.75-((G317-Thresholds!$C$7)/(Thresholds!$D$7-Thresholds!$C$7))*0.249,IF(G317&lt;=Thresholds!$F$7,0.499-((G317-Thresholds!$E$7)/(Thresholds!$F$7-Thresholds!$E$7))*0.279,MAX(0.02,0.2-((G317-Thresholds!$G$7)/(Thresholds!$H$7-Thresholds!$G$7))*0.18)))),3)</f>
        <v>0.85899999999999999</v>
      </c>
      <c r="O317" s="3">
        <f>ROUND(IF(H317&lt;=Thresholds!$B$8,1-(H317/Thresholds!$B$8)*0.24,IF(H317&lt;=Thresholds!$D$8,0.75-((H317-Thresholds!$C$8)/(Thresholds!$D$8-Thresholds!$C$8))*0.249,IF(H317&lt;=Thresholds!$F$8,0.499-((H317-Thresholds!$E$8)/(Thresholds!$F$8-Thresholds!$E$8))*0.279,MAX(0.02,0.2-((H317-Thresholds!$G$8)/(Thresholds!$H$8-Thresholds!$G$8))*0.18)))),3)</f>
        <v>0.27400000000000002</v>
      </c>
      <c r="P317" s="3">
        <f t="shared" si="12"/>
        <v>0.27400000000000002</v>
      </c>
      <c r="Q317" t="str">
        <f t="shared" si="13"/>
        <v>Poor</v>
      </c>
      <c r="R317" s="4">
        <f t="shared" si="14"/>
        <v>0</v>
      </c>
      <c r="S317" t="str">
        <f>IF(AND(F317&gt;=10,F317&lt;=35,P317&gt;0.5),"ERROR_C317H317_POOR_CAP","OK")</f>
        <v>OK</v>
      </c>
    </row>
    <row r="318" spans="1:19">
      <c r="A318" t="s">
        <v>335</v>
      </c>
      <c r="B318" s="3">
        <v>97.216999999999999</v>
      </c>
      <c r="C318" s="3">
        <v>73.228999999999999</v>
      </c>
      <c r="D318" s="3">
        <v>37.435000000000002</v>
      </c>
      <c r="E318" s="3">
        <v>42.438000000000002</v>
      </c>
      <c r="F318" s="3">
        <v>0.82699999999999996</v>
      </c>
      <c r="G318" s="3">
        <v>156.69499999999999</v>
      </c>
      <c r="H318" s="3">
        <v>1396.847</v>
      </c>
      <c r="I318" s="3">
        <f>ROUND(IF(B318&lt;=Thresholds!$B$2,1-(B318/Thresholds!$B$2)*0.24,IF(B318&lt;=Thresholds!$D$2,0.75-((B318-Thresholds!$C$2)/(Thresholds!$D$2-Thresholds!$C$2))*0.249,IF(B318&lt;=Thresholds!$F$2,0.499-((B318-Thresholds!$E$2)/(Thresholds!$F$2-Thresholds!$E$2))*0.279,MAX(0.02,0.2-((B318-Thresholds!$G$2)/(Thresholds!$H$2-Thresholds!$G$2))*0.18)))),3)</f>
        <v>0.76700000000000002</v>
      </c>
      <c r="J318" s="3">
        <f>ROUND(IF(C318&lt;=Thresholds!$B$3,1-(C318/Thresholds!$B$3)*0.24,IF(C318&lt;=Thresholds!$D$3,0.75-((C318-Thresholds!$C$3)/(Thresholds!$D$3-Thresholds!$C$3))*0.249,IF(C318&lt;=Thresholds!$F$3,0.499-((C318-Thresholds!$E$3)/(Thresholds!$F$3-Thresholds!$E$3))*0.279,MAX(0.02,0.2-((C318-Thresholds!$G$3)/(Thresholds!$H$3-Thresholds!$G$3))*0.18)))),3)</f>
        <v>0.85399999999999998</v>
      </c>
      <c r="K318" s="3">
        <f>ROUND(IF(D318&lt;=Thresholds!$B$4,1-(D318/Thresholds!$B$4)*0.24,IF(D318&lt;=Thresholds!$D$4,0.75-((D318-Thresholds!$C$4)/(Thresholds!$D$4-Thresholds!$C$4))*0.249,IF(D318&lt;=Thresholds!$F$4,0.499-((D318-Thresholds!$E$4)/(Thresholds!$F$4-Thresholds!$E$4))*0.279,MAX(0.02,0.2-((D318-Thresholds!$G$4)/(Thresholds!$H$4-Thresholds!$G$4))*0.18)))),3)</f>
        <v>0.86199999999999999</v>
      </c>
      <c r="L318" s="3">
        <f>ROUND(IF(E318&lt;=Thresholds!$B$5,1-(E318/Thresholds!$B$5)*0.24,IF(E318&lt;=Thresholds!$D$5,0.75-((E318-Thresholds!$C$5)/(Thresholds!$D$5-Thresholds!$C$5))*0.249,IF(E318&lt;=Thresholds!$F$5,0.499-((E318-Thresholds!$E$5)/(Thresholds!$F$5-Thresholds!$E$5))*0.279,MAX(0.02,0.2-((E318-Thresholds!$G$5)/(Thresholds!$H$5-Thresholds!$G$5))*0.18)))),3)</f>
        <v>0.79600000000000004</v>
      </c>
      <c r="M318" s="3">
        <f>ROUND(IF(F318&lt;=Thresholds!$B$6,1-(F318/Thresholds!$B$6)*0.24,IF(F318&lt;=Thresholds!$D$6,0.75-((F318-Thresholds!$C$6)/(Thresholds!$D$6-Thresholds!$C$6))*0.249,IF(F318&lt;=Thresholds!$F$6,0.499-((F318-Thresholds!$E$6)/(Thresholds!$F$6-Thresholds!$E$6))*0.279,MAX(0.02,0.2-((F318-Thresholds!$G$6)/(Thresholds!$H$6-Thresholds!$G$6))*0.18)))),3)</f>
        <v>0.80200000000000005</v>
      </c>
      <c r="N318" s="3">
        <f>ROUND(IF(G318&lt;=Thresholds!$B$7,1-(G318/Thresholds!$B$7)*0.24,IF(G318&lt;=Thresholds!$D$7,0.75-((G318-Thresholds!$C$7)/(Thresholds!$D$7-Thresholds!$C$7))*0.249,IF(G318&lt;=Thresholds!$F$7,0.499-((G318-Thresholds!$E$7)/(Thresholds!$F$7-Thresholds!$E$7))*0.279,MAX(0.02,0.2-((G318-Thresholds!$G$7)/(Thresholds!$H$7-Thresholds!$G$7))*0.18)))),3)</f>
        <v>0.89300000000000002</v>
      </c>
      <c r="O318" s="3">
        <f>ROUND(IF(H318&lt;=Thresholds!$B$8,1-(H318/Thresholds!$B$8)*0.24,IF(H318&lt;=Thresholds!$D$8,0.75-((H318-Thresholds!$C$8)/(Thresholds!$D$8-Thresholds!$C$8))*0.249,IF(H318&lt;=Thresholds!$F$8,0.499-((H318-Thresholds!$E$8)/(Thresholds!$F$8-Thresholds!$E$8))*0.279,MAX(0.02,0.2-((H318-Thresholds!$G$8)/(Thresholds!$H$8-Thresholds!$G$8))*0.18)))),3)</f>
        <v>0.86599999999999999</v>
      </c>
      <c r="P318" s="3">
        <f t="shared" si="12"/>
        <v>0.76700000000000002</v>
      </c>
      <c r="Q318" t="str">
        <f t="shared" si="13"/>
        <v>Healthy</v>
      </c>
      <c r="R318" s="4">
        <f t="shared" si="14"/>
        <v>1</v>
      </c>
      <c r="S318" t="str">
        <f>IF(AND(F318&gt;=10,F318&lt;=35,P318&gt;0.5),"ERROR_C318H318_POOR_CAP","OK")</f>
        <v>OK</v>
      </c>
    </row>
    <row r="319" spans="1:19">
      <c r="A319" t="s">
        <v>336</v>
      </c>
      <c r="B319" s="3">
        <v>93.953999999999994</v>
      </c>
      <c r="C319" s="3">
        <v>71.289000000000001</v>
      </c>
      <c r="D319" s="3">
        <v>17.800999999999998</v>
      </c>
      <c r="E319" s="3">
        <v>16.695</v>
      </c>
      <c r="F319" s="3">
        <v>0.42499999999999999</v>
      </c>
      <c r="G319" s="3">
        <v>301.435</v>
      </c>
      <c r="H319" s="3">
        <v>3357.259</v>
      </c>
      <c r="I319" s="3">
        <f>ROUND(IF(B319&lt;=Thresholds!$B$2,1-(B319/Thresholds!$B$2)*0.24,IF(B319&lt;=Thresholds!$D$2,0.75-((B319-Thresholds!$C$2)/(Thresholds!$D$2-Thresholds!$C$2))*0.249,IF(B319&lt;=Thresholds!$F$2,0.499-((B319-Thresholds!$E$2)/(Thresholds!$F$2-Thresholds!$E$2))*0.279,MAX(0.02,0.2-((B319-Thresholds!$G$2)/(Thresholds!$H$2-Thresholds!$G$2))*0.18)))),3)</f>
        <v>0.77500000000000002</v>
      </c>
      <c r="J319" s="3">
        <f>ROUND(IF(C319&lt;=Thresholds!$B$3,1-(C319/Thresholds!$B$3)*0.24,IF(C319&lt;=Thresholds!$D$3,0.75-((C319-Thresholds!$C$3)/(Thresholds!$D$3-Thresholds!$C$3))*0.249,IF(C319&lt;=Thresholds!$F$3,0.499-((C319-Thresholds!$E$3)/(Thresholds!$F$3-Thresholds!$E$3))*0.279,MAX(0.02,0.2-((C319-Thresholds!$G$3)/(Thresholds!$H$3-Thresholds!$G$3))*0.18)))),3)</f>
        <v>0.85699999999999998</v>
      </c>
      <c r="K319" s="3">
        <f>ROUND(IF(D319&lt;=Thresholds!$B$4,1-(D319/Thresholds!$B$4)*0.24,IF(D319&lt;=Thresholds!$D$4,0.75-((D319-Thresholds!$C$4)/(Thresholds!$D$4-Thresholds!$C$4))*0.249,IF(D319&lt;=Thresholds!$F$4,0.499-((D319-Thresholds!$E$4)/(Thresholds!$F$4-Thresholds!$E$4))*0.279,MAX(0.02,0.2-((D319-Thresholds!$G$4)/(Thresholds!$H$4-Thresholds!$G$4))*0.18)))),3)</f>
        <v>0.93400000000000005</v>
      </c>
      <c r="L319" s="3">
        <f>ROUND(IF(E319&lt;=Thresholds!$B$5,1-(E319/Thresholds!$B$5)*0.24,IF(E319&lt;=Thresholds!$D$5,0.75-((E319-Thresholds!$C$5)/(Thresholds!$D$5-Thresholds!$C$5))*0.249,IF(E319&lt;=Thresholds!$F$5,0.499-((E319-Thresholds!$E$5)/(Thresholds!$F$5-Thresholds!$E$5))*0.279,MAX(0.02,0.2-((E319-Thresholds!$G$5)/(Thresholds!$H$5-Thresholds!$G$5))*0.18)))),3)</f>
        <v>0.92</v>
      </c>
      <c r="M319" s="3">
        <f>ROUND(IF(F319&lt;=Thresholds!$B$6,1-(F319/Thresholds!$B$6)*0.24,IF(F319&lt;=Thresholds!$D$6,0.75-((F319-Thresholds!$C$6)/(Thresholds!$D$6-Thresholds!$C$6))*0.249,IF(F319&lt;=Thresholds!$F$6,0.499-((F319-Thresholds!$E$6)/(Thresholds!$F$6-Thresholds!$E$6))*0.279,MAX(0.02,0.2-((F319-Thresholds!$G$6)/(Thresholds!$H$6-Thresholds!$G$6))*0.18)))),3)</f>
        <v>0.89800000000000002</v>
      </c>
      <c r="N319" s="3">
        <f>ROUND(IF(G319&lt;=Thresholds!$B$7,1-(G319/Thresholds!$B$7)*0.24,IF(G319&lt;=Thresholds!$D$7,0.75-((G319-Thresholds!$C$7)/(Thresholds!$D$7-Thresholds!$C$7))*0.249,IF(G319&lt;=Thresholds!$F$7,0.499-((G319-Thresholds!$E$7)/(Thresholds!$F$7-Thresholds!$E$7))*0.279,MAX(0.02,0.2-((G319-Thresholds!$G$7)/(Thresholds!$H$7-Thresholds!$G$7))*0.18)))),3)</f>
        <v>0.79300000000000004</v>
      </c>
      <c r="O319" s="3">
        <f>ROUND(IF(H319&lt;=Thresholds!$B$8,1-(H319/Thresholds!$B$8)*0.24,IF(H319&lt;=Thresholds!$D$8,0.75-((H319-Thresholds!$C$8)/(Thresholds!$D$8-Thresholds!$C$8))*0.249,IF(H319&lt;=Thresholds!$F$8,0.499-((H319-Thresholds!$E$8)/(Thresholds!$F$8-Thresholds!$E$8))*0.279,MAX(0.02,0.2-((H319-Thresholds!$G$8)/(Thresholds!$H$8-Thresholds!$G$8))*0.18)))),3)</f>
        <v>0.60799999999999998</v>
      </c>
      <c r="P319" s="3">
        <f t="shared" si="12"/>
        <v>0.60799999999999998</v>
      </c>
      <c r="Q319" t="str">
        <f t="shared" si="13"/>
        <v>Moderate</v>
      </c>
      <c r="R319" s="4">
        <f t="shared" si="14"/>
        <v>1</v>
      </c>
      <c r="S319" t="str">
        <f>IF(AND(F319&gt;=10,F319&lt;=35,P319&gt;0.5),"ERROR_C319H319_POOR_CAP","OK")</f>
        <v>OK</v>
      </c>
    </row>
    <row r="320" spans="1:19">
      <c r="A320" t="s">
        <v>337</v>
      </c>
      <c r="B320" s="3">
        <v>69.366</v>
      </c>
      <c r="C320" s="3">
        <v>76.710999999999999</v>
      </c>
      <c r="D320" s="3">
        <v>10.677</v>
      </c>
      <c r="E320" s="3">
        <v>99.426000000000002</v>
      </c>
      <c r="F320" s="3">
        <v>30.212</v>
      </c>
      <c r="G320" s="3">
        <v>344.80200000000002</v>
      </c>
      <c r="H320" s="3">
        <v>2433.8919999999998</v>
      </c>
      <c r="I320" s="3">
        <f>ROUND(IF(B320&lt;=Thresholds!$B$2,1-(B320/Thresholds!$B$2)*0.24,IF(B320&lt;=Thresholds!$D$2,0.75-((B320-Thresholds!$C$2)/(Thresholds!$D$2-Thresholds!$C$2))*0.249,IF(B320&lt;=Thresholds!$F$2,0.499-((B320-Thresholds!$E$2)/(Thresholds!$F$2-Thresholds!$E$2))*0.279,MAX(0.02,0.2-((B320-Thresholds!$G$2)/(Thresholds!$H$2-Thresholds!$G$2))*0.18)))),3)</f>
        <v>0.83399999999999996</v>
      </c>
      <c r="J320" s="3">
        <f>ROUND(IF(C320&lt;=Thresholds!$B$3,1-(C320/Thresholds!$B$3)*0.24,IF(C320&lt;=Thresholds!$D$3,0.75-((C320-Thresholds!$C$3)/(Thresholds!$D$3-Thresholds!$C$3))*0.249,IF(C320&lt;=Thresholds!$F$3,0.499-((C320-Thresholds!$E$3)/(Thresholds!$F$3-Thresholds!$E$3))*0.279,MAX(0.02,0.2-((C320-Thresholds!$G$3)/(Thresholds!$H$3-Thresholds!$G$3))*0.18)))),3)</f>
        <v>0.84699999999999998</v>
      </c>
      <c r="K320" s="3">
        <f>ROUND(IF(D320&lt;=Thresholds!$B$4,1-(D320/Thresholds!$B$4)*0.24,IF(D320&lt;=Thresholds!$D$4,0.75-((D320-Thresholds!$C$4)/(Thresholds!$D$4-Thresholds!$C$4))*0.249,IF(D320&lt;=Thresholds!$F$4,0.499-((D320-Thresholds!$E$4)/(Thresholds!$F$4-Thresholds!$E$4))*0.279,MAX(0.02,0.2-((D320-Thresholds!$G$4)/(Thresholds!$H$4-Thresholds!$G$4))*0.18)))),3)</f>
        <v>0.96099999999999997</v>
      </c>
      <c r="L320" s="3">
        <f>ROUND(IF(E320&lt;=Thresholds!$B$5,1-(E320/Thresholds!$B$5)*0.24,IF(E320&lt;=Thresholds!$D$5,0.75-((E320-Thresholds!$C$5)/(Thresholds!$D$5-Thresholds!$C$5))*0.249,IF(E320&lt;=Thresholds!$F$5,0.499-((E320-Thresholds!$E$5)/(Thresholds!$F$5-Thresholds!$E$5))*0.279,MAX(0.02,0.2-((E320-Thresholds!$G$5)/(Thresholds!$H$5-Thresholds!$G$5))*0.18)))),3)</f>
        <v>0.504</v>
      </c>
      <c r="M320" s="3">
        <f>ROUND(IF(F320&lt;=Thresholds!$B$6,1-(F320/Thresholds!$B$6)*0.24,IF(F320&lt;=Thresholds!$D$6,0.75-((F320-Thresholds!$C$6)/(Thresholds!$D$6-Thresholds!$C$6))*0.249,IF(F320&lt;=Thresholds!$F$6,0.499-((F320-Thresholds!$E$6)/(Thresholds!$F$6-Thresholds!$E$6))*0.279,MAX(0.02,0.2-((F320-Thresholds!$G$6)/(Thresholds!$H$6-Thresholds!$G$6))*0.18)))),3)</f>
        <v>0.27300000000000002</v>
      </c>
      <c r="N320" s="3">
        <f>ROUND(IF(G320&lt;=Thresholds!$B$7,1-(G320/Thresholds!$B$7)*0.24,IF(G320&lt;=Thresholds!$D$7,0.75-((G320-Thresholds!$C$7)/(Thresholds!$D$7-Thresholds!$C$7))*0.249,IF(G320&lt;=Thresholds!$F$7,0.499-((G320-Thresholds!$E$7)/(Thresholds!$F$7-Thresholds!$E$7))*0.279,MAX(0.02,0.2-((G320-Thresholds!$G$7)/(Thresholds!$H$7-Thresholds!$G$7))*0.18)))),3)</f>
        <v>0.76400000000000001</v>
      </c>
      <c r="O320" s="3">
        <f>ROUND(IF(H320&lt;=Thresholds!$B$8,1-(H320/Thresholds!$B$8)*0.24,IF(H320&lt;=Thresholds!$D$8,0.75-((H320-Thresholds!$C$8)/(Thresholds!$D$8-Thresholds!$C$8))*0.249,IF(H320&lt;=Thresholds!$F$8,0.499-((H320-Thresholds!$E$8)/(Thresholds!$F$8-Thresholds!$E$8))*0.279,MAX(0.02,0.2-((H320-Thresholds!$G$8)/(Thresholds!$H$8-Thresholds!$G$8))*0.18)))),3)</f>
        <v>0.76600000000000001</v>
      </c>
      <c r="P320" s="3">
        <f t="shared" si="12"/>
        <v>0.27300000000000002</v>
      </c>
      <c r="Q320" t="str">
        <f t="shared" si="13"/>
        <v>Poor</v>
      </c>
      <c r="R320" s="4">
        <f t="shared" si="14"/>
        <v>0</v>
      </c>
      <c r="S320" t="str">
        <f>IF(AND(F320&gt;=10,F320&lt;=35,P320&gt;0.5),"ERROR_C320H320_POOR_CAP","OK")</f>
        <v>OK</v>
      </c>
    </row>
    <row r="321" spans="1:19">
      <c r="A321" t="s">
        <v>338</v>
      </c>
      <c r="B321" s="3">
        <v>24.181999999999999</v>
      </c>
      <c r="C321" s="3">
        <v>99.772000000000006</v>
      </c>
      <c r="D321" s="3">
        <v>12.381</v>
      </c>
      <c r="E321" s="3">
        <v>218.31800000000001</v>
      </c>
      <c r="F321" s="3">
        <v>0.35399999999999998</v>
      </c>
      <c r="G321" s="3">
        <v>259.262</v>
      </c>
      <c r="H321" s="3">
        <v>2042.441</v>
      </c>
      <c r="I321" s="3">
        <f>ROUND(IF(B321&lt;=Thresholds!$B$2,1-(B321/Thresholds!$B$2)*0.24,IF(B321&lt;=Thresholds!$D$2,0.75-((B321-Thresholds!$C$2)/(Thresholds!$D$2-Thresholds!$C$2))*0.249,IF(B321&lt;=Thresholds!$F$2,0.499-((B321-Thresholds!$E$2)/(Thresholds!$F$2-Thresholds!$E$2))*0.279,MAX(0.02,0.2-((B321-Thresholds!$G$2)/(Thresholds!$H$2-Thresholds!$G$2))*0.18)))),3)</f>
        <v>0.94199999999999995</v>
      </c>
      <c r="J321" s="3">
        <f>ROUND(IF(C321&lt;=Thresholds!$B$3,1-(C321/Thresholds!$B$3)*0.24,IF(C321&lt;=Thresholds!$D$3,0.75-((C321-Thresholds!$C$3)/(Thresholds!$D$3-Thresholds!$C$3))*0.249,IF(C321&lt;=Thresholds!$F$3,0.499-((C321-Thresholds!$E$3)/(Thresholds!$F$3-Thresholds!$E$3))*0.279,MAX(0.02,0.2-((C321-Thresholds!$G$3)/(Thresholds!$H$3-Thresholds!$G$3))*0.18)))),3)</f>
        <v>0.8</v>
      </c>
      <c r="K321" s="3">
        <f>ROUND(IF(D321&lt;=Thresholds!$B$4,1-(D321/Thresholds!$B$4)*0.24,IF(D321&lt;=Thresholds!$D$4,0.75-((D321-Thresholds!$C$4)/(Thresholds!$D$4-Thresholds!$C$4))*0.249,IF(D321&lt;=Thresholds!$F$4,0.499-((D321-Thresholds!$E$4)/(Thresholds!$F$4-Thresholds!$E$4))*0.279,MAX(0.02,0.2-((D321-Thresholds!$G$4)/(Thresholds!$H$4-Thresholds!$G$4))*0.18)))),3)</f>
        <v>0.95399999999999996</v>
      </c>
      <c r="L321" s="3">
        <f>ROUND(IF(E321&lt;=Thresholds!$B$5,1-(E321/Thresholds!$B$5)*0.24,IF(E321&lt;=Thresholds!$D$5,0.75-((E321-Thresholds!$C$5)/(Thresholds!$D$5-Thresholds!$C$5))*0.249,IF(E321&lt;=Thresholds!$F$5,0.499-((E321-Thresholds!$E$5)/(Thresholds!$F$5-Thresholds!$E$5))*0.279,MAX(0.02,0.2-((E321-Thresholds!$G$5)/(Thresholds!$H$5-Thresholds!$G$5))*0.18)))),3)</f>
        <v>0.216</v>
      </c>
      <c r="M321" s="3">
        <f>ROUND(IF(F321&lt;=Thresholds!$B$6,1-(F321/Thresholds!$B$6)*0.24,IF(F321&lt;=Thresholds!$D$6,0.75-((F321-Thresholds!$C$6)/(Thresholds!$D$6-Thresholds!$C$6))*0.249,IF(F321&lt;=Thresholds!$F$6,0.499-((F321-Thresholds!$E$6)/(Thresholds!$F$6-Thresholds!$E$6))*0.279,MAX(0.02,0.2-((F321-Thresholds!$G$6)/(Thresholds!$H$6-Thresholds!$G$6))*0.18)))),3)</f>
        <v>0.91500000000000004</v>
      </c>
      <c r="N321" s="3">
        <f>ROUND(IF(G321&lt;=Thresholds!$B$7,1-(G321/Thresholds!$B$7)*0.24,IF(G321&lt;=Thresholds!$D$7,0.75-((G321-Thresholds!$C$7)/(Thresholds!$D$7-Thresholds!$C$7))*0.249,IF(G321&lt;=Thresholds!$F$7,0.499-((G321-Thresholds!$E$7)/(Thresholds!$F$7-Thresholds!$E$7))*0.279,MAX(0.02,0.2-((G321-Thresholds!$G$7)/(Thresholds!$H$7-Thresholds!$G$7))*0.18)))),3)</f>
        <v>0.82199999999999995</v>
      </c>
      <c r="O321" s="3">
        <f>ROUND(IF(H321&lt;=Thresholds!$B$8,1-(H321/Thresholds!$B$8)*0.24,IF(H321&lt;=Thresholds!$D$8,0.75-((H321-Thresholds!$C$8)/(Thresholds!$D$8-Thresholds!$C$8))*0.249,IF(H321&lt;=Thresholds!$F$8,0.499-((H321-Thresholds!$E$8)/(Thresholds!$F$8-Thresholds!$E$8))*0.279,MAX(0.02,0.2-((H321-Thresholds!$G$8)/(Thresholds!$H$8-Thresholds!$G$8))*0.18)))),3)</f>
        <v>0.80400000000000005</v>
      </c>
      <c r="P321" s="3">
        <f t="shared" si="12"/>
        <v>0.216</v>
      </c>
      <c r="Q321" t="str">
        <f t="shared" si="13"/>
        <v>Poor</v>
      </c>
      <c r="R321" s="4">
        <f t="shared" si="14"/>
        <v>0</v>
      </c>
      <c r="S321" t="str">
        <f>IF(AND(F321&gt;=10,F321&lt;=35,P321&gt;0.5),"ERROR_C321H321_POOR_CAP","OK")</f>
        <v>OK</v>
      </c>
    </row>
    <row r="322" spans="1:19">
      <c r="A322" t="s">
        <v>339</v>
      </c>
      <c r="B322" s="3">
        <v>35.981999999999999</v>
      </c>
      <c r="C322" s="3">
        <v>37.487000000000002</v>
      </c>
      <c r="D322" s="3">
        <v>31.541</v>
      </c>
      <c r="E322" s="3">
        <v>43.99</v>
      </c>
      <c r="F322" s="3">
        <v>0.79700000000000004</v>
      </c>
      <c r="G322" s="3">
        <v>224.667</v>
      </c>
      <c r="H322" s="3">
        <v>1366.085</v>
      </c>
      <c r="I322" s="3">
        <f>ROUND(IF(B322&lt;=Thresholds!$B$2,1-(B322/Thresholds!$B$2)*0.24,IF(B322&lt;=Thresholds!$D$2,0.75-((B322-Thresholds!$C$2)/(Thresholds!$D$2-Thresholds!$C$2))*0.249,IF(B322&lt;=Thresholds!$F$2,0.499-((B322-Thresholds!$E$2)/(Thresholds!$F$2-Thresholds!$E$2))*0.279,MAX(0.02,0.2-((B322-Thresholds!$G$2)/(Thresholds!$H$2-Thresholds!$G$2))*0.18)))),3)</f>
        <v>0.91400000000000003</v>
      </c>
      <c r="J322" s="3">
        <f>ROUND(IF(C322&lt;=Thresholds!$B$3,1-(C322/Thresholds!$B$3)*0.24,IF(C322&lt;=Thresholds!$D$3,0.75-((C322-Thresholds!$C$3)/(Thresholds!$D$3-Thresholds!$C$3))*0.249,IF(C322&lt;=Thresholds!$F$3,0.499-((C322-Thresholds!$E$3)/(Thresholds!$F$3-Thresholds!$E$3))*0.279,MAX(0.02,0.2-((C322-Thresholds!$G$3)/(Thresholds!$H$3-Thresholds!$G$3))*0.18)))),3)</f>
        <v>0.92500000000000004</v>
      </c>
      <c r="K322" s="3">
        <f>ROUND(IF(D322&lt;=Thresholds!$B$4,1-(D322/Thresholds!$B$4)*0.24,IF(D322&lt;=Thresholds!$D$4,0.75-((D322-Thresholds!$C$4)/(Thresholds!$D$4-Thresholds!$C$4))*0.249,IF(D322&lt;=Thresholds!$F$4,0.499-((D322-Thresholds!$E$4)/(Thresholds!$F$4-Thresholds!$E$4))*0.279,MAX(0.02,0.2-((D322-Thresholds!$G$4)/(Thresholds!$H$4-Thresholds!$G$4))*0.18)))),3)</f>
        <v>0.88400000000000001</v>
      </c>
      <c r="L322" s="3">
        <f>ROUND(IF(E322&lt;=Thresholds!$B$5,1-(E322/Thresholds!$B$5)*0.24,IF(E322&lt;=Thresholds!$D$5,0.75-((E322-Thresholds!$C$5)/(Thresholds!$D$5-Thresholds!$C$5))*0.249,IF(E322&lt;=Thresholds!$F$5,0.499-((E322-Thresholds!$E$5)/(Thresholds!$F$5-Thresholds!$E$5))*0.279,MAX(0.02,0.2-((E322-Thresholds!$G$5)/(Thresholds!$H$5-Thresholds!$G$5))*0.18)))),3)</f>
        <v>0.78900000000000003</v>
      </c>
      <c r="M322" s="3">
        <f>ROUND(IF(F322&lt;=Thresholds!$B$6,1-(F322/Thresholds!$B$6)*0.24,IF(F322&lt;=Thresholds!$D$6,0.75-((F322-Thresholds!$C$6)/(Thresholds!$D$6-Thresholds!$C$6))*0.249,IF(F322&lt;=Thresholds!$F$6,0.499-((F322-Thresholds!$E$6)/(Thresholds!$F$6-Thresholds!$E$6))*0.279,MAX(0.02,0.2-((F322-Thresholds!$G$6)/(Thresholds!$H$6-Thresholds!$G$6))*0.18)))),3)</f>
        <v>0.80900000000000005</v>
      </c>
      <c r="N322" s="3">
        <f>ROUND(IF(G322&lt;=Thresholds!$B$7,1-(G322/Thresholds!$B$7)*0.24,IF(G322&lt;=Thresholds!$D$7,0.75-((G322-Thresholds!$C$7)/(Thresholds!$D$7-Thresholds!$C$7))*0.249,IF(G322&lt;=Thresholds!$F$7,0.499-((G322-Thresholds!$E$7)/(Thresholds!$F$7-Thresholds!$E$7))*0.279,MAX(0.02,0.2-((G322-Thresholds!$G$7)/(Thresholds!$H$7-Thresholds!$G$7))*0.18)))),3)</f>
        <v>0.84599999999999997</v>
      </c>
      <c r="O322" s="3">
        <f>ROUND(IF(H322&lt;=Thresholds!$B$8,1-(H322/Thresholds!$B$8)*0.24,IF(H322&lt;=Thresholds!$D$8,0.75-((H322-Thresholds!$C$8)/(Thresholds!$D$8-Thresholds!$C$8))*0.249,IF(H322&lt;=Thresholds!$F$8,0.499-((H322-Thresholds!$E$8)/(Thresholds!$F$8-Thresholds!$E$8))*0.279,MAX(0.02,0.2-((H322-Thresholds!$G$8)/(Thresholds!$H$8-Thresholds!$G$8))*0.18)))),3)</f>
        <v>0.86899999999999999</v>
      </c>
      <c r="P322" s="3">
        <f t="shared" ref="P322:P385" si="15">ROUND(MIN(I322:O322),3)</f>
        <v>0.78900000000000003</v>
      </c>
      <c r="Q322" t="str">
        <f t="shared" ref="Q322:Q385" si="16">IF(P322&gt;=0.751,"Healthy",IF(P322&gt;=0.501,"Moderate",IF(P322&gt;=0.201,"Poor","Critical")))</f>
        <v>Healthy</v>
      </c>
      <c r="R322" s="4">
        <f t="shared" ref="R322:R385" si="17">IF(P322&gt;=0.5,1,0)</f>
        <v>1</v>
      </c>
      <c r="S322" t="str">
        <f>IF(AND(F322&gt;=10,F322&lt;=35,P322&gt;0.5),"ERROR_C322H322_POOR_CAP","OK")</f>
        <v>OK</v>
      </c>
    </row>
    <row r="323" spans="1:19">
      <c r="A323" t="s">
        <v>340</v>
      </c>
      <c r="B323" s="3">
        <v>15.689</v>
      </c>
      <c r="C323" s="3">
        <v>23.059000000000001</v>
      </c>
      <c r="D323" s="3">
        <v>38.237000000000002</v>
      </c>
      <c r="E323" s="3">
        <v>89.197999999999993</v>
      </c>
      <c r="F323" s="3">
        <v>0.96699999999999997</v>
      </c>
      <c r="G323" s="3">
        <v>50.817999999999998</v>
      </c>
      <c r="H323" s="3">
        <v>375.88299999999998</v>
      </c>
      <c r="I323" s="3">
        <f>ROUND(IF(B323&lt;=Thresholds!$B$2,1-(B323/Thresholds!$B$2)*0.24,IF(B323&lt;=Thresholds!$D$2,0.75-((B323-Thresholds!$C$2)/(Thresholds!$D$2-Thresholds!$C$2))*0.249,IF(B323&lt;=Thresholds!$F$2,0.499-((B323-Thresholds!$E$2)/(Thresholds!$F$2-Thresholds!$E$2))*0.279,MAX(0.02,0.2-((B323-Thresholds!$G$2)/(Thresholds!$H$2-Thresholds!$G$2))*0.18)))),3)</f>
        <v>0.96199999999999997</v>
      </c>
      <c r="J323" s="3">
        <f>ROUND(IF(C323&lt;=Thresholds!$B$3,1-(C323/Thresholds!$B$3)*0.24,IF(C323&lt;=Thresholds!$D$3,0.75-((C323-Thresholds!$C$3)/(Thresholds!$D$3-Thresholds!$C$3))*0.249,IF(C323&lt;=Thresholds!$F$3,0.499-((C323-Thresholds!$E$3)/(Thresholds!$F$3-Thresholds!$E$3))*0.279,MAX(0.02,0.2-((C323-Thresholds!$G$3)/(Thresholds!$H$3-Thresholds!$G$3))*0.18)))),3)</f>
        <v>0.95399999999999996</v>
      </c>
      <c r="K323" s="3">
        <f>ROUND(IF(D323&lt;=Thresholds!$B$4,1-(D323/Thresholds!$B$4)*0.24,IF(D323&lt;=Thresholds!$D$4,0.75-((D323-Thresholds!$C$4)/(Thresholds!$D$4-Thresholds!$C$4))*0.249,IF(D323&lt;=Thresholds!$F$4,0.499-((D323-Thresholds!$E$4)/(Thresholds!$F$4-Thresholds!$E$4))*0.279,MAX(0.02,0.2-((D323-Thresholds!$G$4)/(Thresholds!$H$4-Thresholds!$G$4))*0.18)))),3)</f>
        <v>0.85899999999999999</v>
      </c>
      <c r="L323" s="3">
        <f>ROUND(IF(E323&lt;=Thresholds!$B$5,1-(E323/Thresholds!$B$5)*0.24,IF(E323&lt;=Thresholds!$D$5,0.75-((E323-Thresholds!$C$5)/(Thresholds!$D$5-Thresholds!$C$5))*0.249,IF(E323&lt;=Thresholds!$F$5,0.499-((E323-Thresholds!$E$5)/(Thresholds!$F$5-Thresholds!$E$5))*0.279,MAX(0.02,0.2-((E323-Thresholds!$G$5)/(Thresholds!$H$5-Thresholds!$G$5))*0.18)))),3)</f>
        <v>0.55600000000000005</v>
      </c>
      <c r="M323" s="3">
        <f>ROUND(IF(F323&lt;=Thresholds!$B$6,1-(F323/Thresholds!$B$6)*0.24,IF(F323&lt;=Thresholds!$D$6,0.75-((F323-Thresholds!$C$6)/(Thresholds!$D$6-Thresholds!$C$6))*0.249,IF(F323&lt;=Thresholds!$F$6,0.499-((F323-Thresholds!$E$6)/(Thresholds!$F$6-Thresholds!$E$6))*0.279,MAX(0.02,0.2-((F323-Thresholds!$G$6)/(Thresholds!$H$6-Thresholds!$G$6))*0.18)))),3)</f>
        <v>0.76800000000000002</v>
      </c>
      <c r="N323" s="3">
        <f>ROUND(IF(G323&lt;=Thresholds!$B$7,1-(G323/Thresholds!$B$7)*0.24,IF(G323&lt;=Thresholds!$D$7,0.75-((G323-Thresholds!$C$7)/(Thresholds!$D$7-Thresholds!$C$7))*0.249,IF(G323&lt;=Thresholds!$F$7,0.499-((G323-Thresholds!$E$7)/(Thresholds!$F$7-Thresholds!$E$7))*0.279,MAX(0.02,0.2-((G323-Thresholds!$G$7)/(Thresholds!$H$7-Thresholds!$G$7))*0.18)))),3)</f>
        <v>0.96499999999999997</v>
      </c>
      <c r="O323" s="3">
        <f>ROUND(IF(H323&lt;=Thresholds!$B$8,1-(H323/Thresholds!$B$8)*0.24,IF(H323&lt;=Thresholds!$D$8,0.75-((H323-Thresholds!$C$8)/(Thresholds!$D$8-Thresholds!$C$8))*0.249,IF(H323&lt;=Thresholds!$F$8,0.499-((H323-Thresholds!$E$8)/(Thresholds!$F$8-Thresholds!$E$8))*0.279,MAX(0.02,0.2-((H323-Thresholds!$G$8)/(Thresholds!$H$8-Thresholds!$G$8))*0.18)))),3)</f>
        <v>0.96399999999999997</v>
      </c>
      <c r="P323" s="3">
        <f t="shared" si="15"/>
        <v>0.55600000000000005</v>
      </c>
      <c r="Q323" t="str">
        <f t="shared" si="16"/>
        <v>Moderate</v>
      </c>
      <c r="R323" s="4">
        <f t="shared" si="17"/>
        <v>1</v>
      </c>
      <c r="S323" t="str">
        <f>IF(AND(F323&gt;=10,F323&lt;=35,P323&gt;0.5),"ERROR_C323H323_POOR_CAP","OK")</f>
        <v>OK</v>
      </c>
    </row>
    <row r="324" spans="1:19">
      <c r="A324" t="s">
        <v>341</v>
      </c>
      <c r="B324" s="3">
        <v>55.884999999999998</v>
      </c>
      <c r="C324" s="3">
        <v>45.201000000000001</v>
      </c>
      <c r="D324" s="3">
        <v>28.622</v>
      </c>
      <c r="E324" s="3">
        <v>20.695</v>
      </c>
      <c r="F324" s="3">
        <v>1.32</v>
      </c>
      <c r="G324" s="3">
        <v>219.98</v>
      </c>
      <c r="H324" s="3">
        <v>5653.2089999999998</v>
      </c>
      <c r="I324" s="3">
        <f>ROUND(IF(B324&lt;=Thresholds!$B$2,1-(B324/Thresholds!$B$2)*0.24,IF(B324&lt;=Thresholds!$D$2,0.75-((B324-Thresholds!$C$2)/(Thresholds!$D$2-Thresholds!$C$2))*0.249,IF(B324&lt;=Thresholds!$F$2,0.499-((B324-Thresholds!$E$2)/(Thresholds!$F$2-Thresholds!$E$2))*0.279,MAX(0.02,0.2-((B324-Thresholds!$G$2)/(Thresholds!$H$2-Thresholds!$G$2))*0.18)))),3)</f>
        <v>0.86599999999999999</v>
      </c>
      <c r="J324" s="3">
        <f>ROUND(IF(C324&lt;=Thresholds!$B$3,1-(C324/Thresholds!$B$3)*0.24,IF(C324&lt;=Thresholds!$D$3,0.75-((C324-Thresholds!$C$3)/(Thresholds!$D$3-Thresholds!$C$3))*0.249,IF(C324&lt;=Thresholds!$F$3,0.499-((C324-Thresholds!$E$3)/(Thresholds!$F$3-Thresholds!$E$3))*0.279,MAX(0.02,0.2-((C324-Thresholds!$G$3)/(Thresholds!$H$3-Thresholds!$G$3))*0.18)))),3)</f>
        <v>0.91</v>
      </c>
      <c r="K324" s="3">
        <f>ROUND(IF(D324&lt;=Thresholds!$B$4,1-(D324/Thresholds!$B$4)*0.24,IF(D324&lt;=Thresholds!$D$4,0.75-((D324-Thresholds!$C$4)/(Thresholds!$D$4-Thresholds!$C$4))*0.249,IF(D324&lt;=Thresholds!$F$4,0.499-((D324-Thresholds!$E$4)/(Thresholds!$F$4-Thresholds!$E$4))*0.279,MAX(0.02,0.2-((D324-Thresholds!$G$4)/(Thresholds!$H$4-Thresholds!$G$4))*0.18)))),3)</f>
        <v>0.89400000000000002</v>
      </c>
      <c r="L324" s="3">
        <f>ROUND(IF(E324&lt;=Thresholds!$B$5,1-(E324/Thresholds!$B$5)*0.24,IF(E324&lt;=Thresholds!$D$5,0.75-((E324-Thresholds!$C$5)/(Thresholds!$D$5-Thresholds!$C$5))*0.249,IF(E324&lt;=Thresholds!$F$5,0.499-((E324-Thresholds!$E$5)/(Thresholds!$F$5-Thresholds!$E$5))*0.279,MAX(0.02,0.2-((E324-Thresholds!$G$5)/(Thresholds!$H$5-Thresholds!$G$5))*0.18)))),3)</f>
        <v>0.90100000000000002</v>
      </c>
      <c r="M324" s="3">
        <f>ROUND(IF(F324&lt;=Thresholds!$B$6,1-(F324/Thresholds!$B$6)*0.24,IF(F324&lt;=Thresholds!$D$6,0.75-((F324-Thresholds!$C$6)/(Thresholds!$D$6-Thresholds!$C$6))*0.249,IF(F324&lt;=Thresholds!$F$6,0.499-((F324-Thresholds!$E$6)/(Thresholds!$F$6-Thresholds!$E$6))*0.279,MAX(0.02,0.2-((F324-Thresholds!$G$6)/(Thresholds!$H$6-Thresholds!$G$6))*0.18)))),3)</f>
        <v>0.74</v>
      </c>
      <c r="N324" s="3">
        <f>ROUND(IF(G324&lt;=Thresholds!$B$7,1-(G324/Thresholds!$B$7)*0.24,IF(G324&lt;=Thresholds!$D$7,0.75-((G324-Thresholds!$C$7)/(Thresholds!$D$7-Thresholds!$C$7))*0.249,IF(G324&lt;=Thresholds!$F$7,0.499-((G324-Thresholds!$E$7)/(Thresholds!$F$7-Thresholds!$E$7))*0.279,MAX(0.02,0.2-((G324-Thresholds!$G$7)/(Thresholds!$H$7-Thresholds!$G$7))*0.18)))),3)</f>
        <v>0.84899999999999998</v>
      </c>
      <c r="O324" s="3">
        <f>ROUND(IF(H324&lt;=Thresholds!$B$8,1-(H324/Thresholds!$B$8)*0.24,IF(H324&lt;=Thresholds!$D$8,0.75-((H324-Thresholds!$C$8)/(Thresholds!$D$8-Thresholds!$C$8))*0.249,IF(H324&lt;=Thresholds!$F$8,0.499-((H324-Thresholds!$E$8)/(Thresholds!$F$8-Thresholds!$E$8))*0.279,MAX(0.02,0.2-((H324-Thresholds!$G$8)/(Thresholds!$H$8-Thresholds!$G$8))*0.18)))),3)</f>
        <v>0.42199999999999999</v>
      </c>
      <c r="P324" s="3">
        <f t="shared" si="15"/>
        <v>0.42199999999999999</v>
      </c>
      <c r="Q324" t="str">
        <f t="shared" si="16"/>
        <v>Poor</v>
      </c>
      <c r="R324" s="4">
        <f t="shared" si="17"/>
        <v>0</v>
      </c>
      <c r="S324" t="str">
        <f>IF(AND(F324&gt;=10,F324&lt;=35,P324&gt;0.5),"ERROR_C324H324_POOR_CAP","OK")</f>
        <v>OK</v>
      </c>
    </row>
    <row r="325" spans="1:19">
      <c r="A325" t="s">
        <v>342</v>
      </c>
      <c r="B325" s="3">
        <v>70.599000000000004</v>
      </c>
      <c r="C325" s="3">
        <v>11.619</v>
      </c>
      <c r="D325" s="3">
        <v>197.33099999999999</v>
      </c>
      <c r="E325" s="3">
        <v>15.257999999999999</v>
      </c>
      <c r="F325" s="3">
        <v>0.40400000000000003</v>
      </c>
      <c r="G325" s="3">
        <v>129.84</v>
      </c>
      <c r="H325" s="3">
        <v>2009.924</v>
      </c>
      <c r="I325" s="3">
        <f>ROUND(IF(B325&lt;=Thresholds!$B$2,1-(B325/Thresholds!$B$2)*0.24,IF(B325&lt;=Thresholds!$D$2,0.75-((B325-Thresholds!$C$2)/(Thresholds!$D$2-Thresholds!$C$2))*0.249,IF(B325&lt;=Thresholds!$F$2,0.499-((B325-Thresholds!$E$2)/(Thresholds!$F$2-Thresholds!$E$2))*0.279,MAX(0.02,0.2-((B325-Thresholds!$G$2)/(Thresholds!$H$2-Thresholds!$G$2))*0.18)))),3)</f>
        <v>0.83099999999999996</v>
      </c>
      <c r="J325" s="3">
        <f>ROUND(IF(C325&lt;=Thresholds!$B$3,1-(C325/Thresholds!$B$3)*0.24,IF(C325&lt;=Thresholds!$D$3,0.75-((C325-Thresholds!$C$3)/(Thresholds!$D$3-Thresholds!$C$3))*0.249,IF(C325&lt;=Thresholds!$F$3,0.499-((C325-Thresholds!$E$3)/(Thresholds!$F$3-Thresholds!$E$3))*0.279,MAX(0.02,0.2-((C325-Thresholds!$G$3)/(Thresholds!$H$3-Thresholds!$G$3))*0.18)))),3)</f>
        <v>0.97699999999999998</v>
      </c>
      <c r="K325" s="3">
        <f>ROUND(IF(D325&lt;=Thresholds!$B$4,1-(D325/Thresholds!$B$4)*0.24,IF(D325&lt;=Thresholds!$D$4,0.75-((D325-Thresholds!$C$4)/(Thresholds!$D$4-Thresholds!$C$4))*0.249,IF(D325&lt;=Thresholds!$F$4,0.499-((D325-Thresholds!$E$4)/(Thresholds!$F$4-Thresholds!$E$4))*0.279,MAX(0.02,0.2-((D325-Thresholds!$G$4)/(Thresholds!$H$4-Thresholds!$G$4))*0.18)))),3)</f>
        <v>0.255</v>
      </c>
      <c r="L325" s="3">
        <f>ROUND(IF(E325&lt;=Thresholds!$B$5,1-(E325/Thresholds!$B$5)*0.24,IF(E325&lt;=Thresholds!$D$5,0.75-((E325-Thresholds!$C$5)/(Thresholds!$D$5-Thresholds!$C$5))*0.249,IF(E325&lt;=Thresholds!$F$5,0.499-((E325-Thresholds!$E$5)/(Thresholds!$F$5-Thresholds!$E$5))*0.279,MAX(0.02,0.2-((E325-Thresholds!$G$5)/(Thresholds!$H$5-Thresholds!$G$5))*0.18)))),3)</f>
        <v>0.92700000000000005</v>
      </c>
      <c r="M325" s="3">
        <f>ROUND(IF(F325&lt;=Thresholds!$B$6,1-(F325/Thresholds!$B$6)*0.24,IF(F325&lt;=Thresholds!$D$6,0.75-((F325-Thresholds!$C$6)/(Thresholds!$D$6-Thresholds!$C$6))*0.249,IF(F325&lt;=Thresholds!$F$6,0.499-((F325-Thresholds!$E$6)/(Thresholds!$F$6-Thresholds!$E$6))*0.279,MAX(0.02,0.2-((F325-Thresholds!$G$6)/(Thresholds!$H$6-Thresholds!$G$6))*0.18)))),3)</f>
        <v>0.90300000000000002</v>
      </c>
      <c r="N325" s="3">
        <f>ROUND(IF(G325&lt;=Thresholds!$B$7,1-(G325/Thresholds!$B$7)*0.24,IF(G325&lt;=Thresholds!$D$7,0.75-((G325-Thresholds!$C$7)/(Thresholds!$D$7-Thresholds!$C$7))*0.249,IF(G325&lt;=Thresholds!$F$7,0.499-((G325-Thresholds!$E$7)/(Thresholds!$F$7-Thresholds!$E$7))*0.279,MAX(0.02,0.2-((G325-Thresholds!$G$7)/(Thresholds!$H$7-Thresholds!$G$7))*0.18)))),3)</f>
        <v>0.91100000000000003</v>
      </c>
      <c r="O325" s="3">
        <f>ROUND(IF(H325&lt;=Thresholds!$B$8,1-(H325/Thresholds!$B$8)*0.24,IF(H325&lt;=Thresholds!$D$8,0.75-((H325-Thresholds!$C$8)/(Thresholds!$D$8-Thresholds!$C$8))*0.249,IF(H325&lt;=Thresholds!$F$8,0.499-((H325-Thresholds!$E$8)/(Thresholds!$F$8-Thresholds!$E$8))*0.279,MAX(0.02,0.2-((H325-Thresholds!$G$8)/(Thresholds!$H$8-Thresholds!$G$8))*0.18)))),3)</f>
        <v>0.80700000000000005</v>
      </c>
      <c r="P325" s="3">
        <f t="shared" si="15"/>
        <v>0.255</v>
      </c>
      <c r="Q325" t="str">
        <f t="shared" si="16"/>
        <v>Poor</v>
      </c>
      <c r="R325" s="4">
        <f t="shared" si="17"/>
        <v>0</v>
      </c>
      <c r="S325" t="str">
        <f>IF(AND(F325&gt;=10,F325&lt;=35,P325&gt;0.5),"ERROR_C325H325_POOR_CAP","OK")</f>
        <v>OK</v>
      </c>
    </row>
    <row r="326" spans="1:19">
      <c r="A326" t="s">
        <v>343</v>
      </c>
      <c r="B326" s="3">
        <v>71.137</v>
      </c>
      <c r="C326" s="3">
        <v>17.196999999999999</v>
      </c>
      <c r="D326" s="3">
        <v>56.905000000000001</v>
      </c>
      <c r="E326" s="3">
        <v>8.8829999999999991</v>
      </c>
      <c r="F326" s="3">
        <v>0.97599999999999998</v>
      </c>
      <c r="G326" s="3">
        <v>164.834</v>
      </c>
      <c r="H326" s="3">
        <v>2086.33</v>
      </c>
      <c r="I326" s="3">
        <f>ROUND(IF(B326&lt;=Thresholds!$B$2,1-(B326/Thresholds!$B$2)*0.24,IF(B326&lt;=Thresholds!$D$2,0.75-((B326-Thresholds!$C$2)/(Thresholds!$D$2-Thresholds!$C$2))*0.249,IF(B326&lt;=Thresholds!$F$2,0.499-((B326-Thresholds!$E$2)/(Thresholds!$F$2-Thresholds!$E$2))*0.279,MAX(0.02,0.2-((B326-Thresholds!$G$2)/(Thresholds!$H$2-Thresholds!$G$2))*0.18)))),3)</f>
        <v>0.82899999999999996</v>
      </c>
      <c r="J326" s="3">
        <f>ROUND(IF(C326&lt;=Thresholds!$B$3,1-(C326/Thresholds!$B$3)*0.24,IF(C326&lt;=Thresholds!$D$3,0.75-((C326-Thresholds!$C$3)/(Thresholds!$D$3-Thresholds!$C$3))*0.249,IF(C326&lt;=Thresholds!$F$3,0.499-((C326-Thresholds!$E$3)/(Thresholds!$F$3-Thresholds!$E$3))*0.279,MAX(0.02,0.2-((C326-Thresholds!$G$3)/(Thresholds!$H$3-Thresholds!$G$3))*0.18)))),3)</f>
        <v>0.96599999999999997</v>
      </c>
      <c r="K326" s="3">
        <f>ROUND(IF(D326&lt;=Thresholds!$B$4,1-(D326/Thresholds!$B$4)*0.24,IF(D326&lt;=Thresholds!$D$4,0.75-((D326-Thresholds!$C$4)/(Thresholds!$D$4-Thresholds!$C$4))*0.249,IF(D326&lt;=Thresholds!$F$4,0.499-((D326-Thresholds!$E$4)/(Thresholds!$F$4-Thresholds!$E$4))*0.279,MAX(0.02,0.2-((D326-Thresholds!$G$4)/(Thresholds!$H$4-Thresholds!$G$4))*0.18)))),3)</f>
        <v>0.79</v>
      </c>
      <c r="L326" s="3">
        <f>ROUND(IF(E326&lt;=Thresholds!$B$5,1-(E326/Thresholds!$B$5)*0.24,IF(E326&lt;=Thresholds!$D$5,0.75-((E326-Thresholds!$C$5)/(Thresholds!$D$5-Thresholds!$C$5))*0.249,IF(E326&lt;=Thresholds!$F$5,0.499-((E326-Thresholds!$E$5)/(Thresholds!$F$5-Thresholds!$E$5))*0.279,MAX(0.02,0.2-((E326-Thresholds!$G$5)/(Thresholds!$H$5-Thresholds!$G$5))*0.18)))),3)</f>
        <v>0.95699999999999996</v>
      </c>
      <c r="M326" s="3">
        <f>ROUND(IF(F326&lt;=Thresholds!$B$6,1-(F326/Thresholds!$B$6)*0.24,IF(F326&lt;=Thresholds!$D$6,0.75-((F326-Thresholds!$C$6)/(Thresholds!$D$6-Thresholds!$C$6))*0.249,IF(F326&lt;=Thresholds!$F$6,0.499-((F326-Thresholds!$E$6)/(Thresholds!$F$6-Thresholds!$E$6))*0.279,MAX(0.02,0.2-((F326-Thresholds!$G$6)/(Thresholds!$H$6-Thresholds!$G$6))*0.18)))),3)</f>
        <v>0.76600000000000001</v>
      </c>
      <c r="N326" s="3">
        <f>ROUND(IF(G326&lt;=Thresholds!$B$7,1-(G326/Thresholds!$B$7)*0.24,IF(G326&lt;=Thresholds!$D$7,0.75-((G326-Thresholds!$C$7)/(Thresholds!$D$7-Thresholds!$C$7))*0.249,IF(G326&lt;=Thresholds!$F$7,0.499-((G326-Thresholds!$E$7)/(Thresholds!$F$7-Thresholds!$E$7))*0.279,MAX(0.02,0.2-((G326-Thresholds!$G$7)/(Thresholds!$H$7-Thresholds!$G$7))*0.18)))),3)</f>
        <v>0.88700000000000001</v>
      </c>
      <c r="O326" s="3">
        <f>ROUND(IF(H326&lt;=Thresholds!$B$8,1-(H326/Thresholds!$B$8)*0.24,IF(H326&lt;=Thresholds!$D$8,0.75-((H326-Thresholds!$C$8)/(Thresholds!$D$8-Thresholds!$C$8))*0.249,IF(H326&lt;=Thresholds!$F$8,0.499-((H326-Thresholds!$E$8)/(Thresholds!$F$8-Thresholds!$E$8))*0.279,MAX(0.02,0.2-((H326-Thresholds!$G$8)/(Thresholds!$H$8-Thresholds!$G$8))*0.18)))),3)</f>
        <v>0.8</v>
      </c>
      <c r="P326" s="3">
        <f t="shared" si="15"/>
        <v>0.76600000000000001</v>
      </c>
      <c r="Q326" t="str">
        <f t="shared" si="16"/>
        <v>Healthy</v>
      </c>
      <c r="R326" s="4">
        <f t="shared" si="17"/>
        <v>1</v>
      </c>
      <c r="S326" t="str">
        <f>IF(AND(F326&gt;=10,F326&lt;=35,P326&gt;0.5),"ERROR_C326H326_POOR_CAP","OK")</f>
        <v>OK</v>
      </c>
    </row>
    <row r="327" spans="1:19">
      <c r="A327" t="s">
        <v>344</v>
      </c>
      <c r="B327" s="3">
        <v>74.236000000000004</v>
      </c>
      <c r="C327" s="3">
        <v>74.968000000000004</v>
      </c>
      <c r="D327" s="3">
        <v>83.561000000000007</v>
      </c>
      <c r="E327" s="3">
        <v>23.481999999999999</v>
      </c>
      <c r="F327" s="3">
        <v>0.91800000000000004</v>
      </c>
      <c r="G327" s="3">
        <v>152.88399999999999</v>
      </c>
      <c r="H327" s="3">
        <v>1275.5930000000001</v>
      </c>
      <c r="I327" s="3">
        <f>ROUND(IF(B327&lt;=Thresholds!$B$2,1-(B327/Thresholds!$B$2)*0.24,IF(B327&lt;=Thresholds!$D$2,0.75-((B327-Thresholds!$C$2)/(Thresholds!$D$2-Thresholds!$C$2))*0.249,IF(B327&lt;=Thresholds!$F$2,0.499-((B327-Thresholds!$E$2)/(Thresholds!$F$2-Thresholds!$E$2))*0.279,MAX(0.02,0.2-((B327-Thresholds!$G$2)/(Thresholds!$H$2-Thresholds!$G$2))*0.18)))),3)</f>
        <v>0.82199999999999995</v>
      </c>
      <c r="J327" s="3">
        <f>ROUND(IF(C327&lt;=Thresholds!$B$3,1-(C327/Thresholds!$B$3)*0.24,IF(C327&lt;=Thresholds!$D$3,0.75-((C327-Thresholds!$C$3)/(Thresholds!$D$3-Thresholds!$C$3))*0.249,IF(C327&lt;=Thresholds!$F$3,0.499-((C327-Thresholds!$E$3)/(Thresholds!$F$3-Thresholds!$E$3))*0.279,MAX(0.02,0.2-((C327-Thresholds!$G$3)/(Thresholds!$H$3-Thresholds!$G$3))*0.18)))),3)</f>
        <v>0.85</v>
      </c>
      <c r="K327" s="3">
        <f>ROUND(IF(D327&lt;=Thresholds!$B$4,1-(D327/Thresholds!$B$4)*0.24,IF(D327&lt;=Thresholds!$D$4,0.75-((D327-Thresholds!$C$4)/(Thresholds!$D$4-Thresholds!$C$4))*0.249,IF(D327&lt;=Thresholds!$F$4,0.499-((D327-Thresholds!$E$4)/(Thresholds!$F$4-Thresholds!$E$4))*0.279,MAX(0.02,0.2-((D327-Thresholds!$G$4)/(Thresholds!$H$4-Thresholds!$G$4))*0.18)))),3)</f>
        <v>0.621</v>
      </c>
      <c r="L327" s="3">
        <f>ROUND(IF(E327&lt;=Thresholds!$B$5,1-(E327/Thresholds!$B$5)*0.24,IF(E327&lt;=Thresholds!$D$5,0.75-((E327-Thresholds!$C$5)/(Thresholds!$D$5-Thresholds!$C$5))*0.249,IF(E327&lt;=Thresholds!$F$5,0.499-((E327-Thresholds!$E$5)/(Thresholds!$F$5-Thresholds!$E$5))*0.279,MAX(0.02,0.2-((E327-Thresholds!$G$5)/(Thresholds!$H$5-Thresholds!$G$5))*0.18)))),3)</f>
        <v>0.88700000000000001</v>
      </c>
      <c r="M327" s="3">
        <f>ROUND(IF(F327&lt;=Thresholds!$B$6,1-(F327/Thresholds!$B$6)*0.24,IF(F327&lt;=Thresholds!$D$6,0.75-((F327-Thresholds!$C$6)/(Thresholds!$D$6-Thresholds!$C$6))*0.249,IF(F327&lt;=Thresholds!$F$6,0.499-((F327-Thresholds!$E$6)/(Thresholds!$F$6-Thresholds!$E$6))*0.279,MAX(0.02,0.2-((F327-Thresholds!$G$6)/(Thresholds!$H$6-Thresholds!$G$6))*0.18)))),3)</f>
        <v>0.78</v>
      </c>
      <c r="N327" s="3">
        <f>ROUND(IF(G327&lt;=Thresholds!$B$7,1-(G327/Thresholds!$B$7)*0.24,IF(G327&lt;=Thresholds!$D$7,0.75-((G327-Thresholds!$C$7)/(Thresholds!$D$7-Thresholds!$C$7))*0.249,IF(G327&lt;=Thresholds!$F$7,0.499-((G327-Thresholds!$E$7)/(Thresholds!$F$7-Thresholds!$E$7))*0.279,MAX(0.02,0.2-((G327-Thresholds!$G$7)/(Thresholds!$H$7-Thresholds!$G$7))*0.18)))),3)</f>
        <v>0.89500000000000002</v>
      </c>
      <c r="O327" s="3">
        <f>ROUND(IF(H327&lt;=Thresholds!$B$8,1-(H327/Thresholds!$B$8)*0.24,IF(H327&lt;=Thresholds!$D$8,0.75-((H327-Thresholds!$C$8)/(Thresholds!$D$8-Thresholds!$C$8))*0.249,IF(H327&lt;=Thresholds!$F$8,0.499-((H327-Thresholds!$E$8)/(Thresholds!$F$8-Thresholds!$E$8))*0.279,MAX(0.02,0.2-((H327-Thresholds!$G$8)/(Thresholds!$H$8-Thresholds!$G$8))*0.18)))),3)</f>
        <v>0.878</v>
      </c>
      <c r="P327" s="3">
        <f t="shared" si="15"/>
        <v>0.621</v>
      </c>
      <c r="Q327" t="str">
        <f t="shared" si="16"/>
        <v>Moderate</v>
      </c>
      <c r="R327" s="4">
        <f t="shared" si="17"/>
        <v>1</v>
      </c>
      <c r="S327" t="str">
        <f>IF(AND(F327&gt;=10,F327&lt;=35,P327&gt;0.5),"ERROR_C327H327_POOR_CAP","OK")</f>
        <v>OK</v>
      </c>
    </row>
    <row r="328" spans="1:19">
      <c r="A328" t="s">
        <v>345</v>
      </c>
      <c r="B328" s="3">
        <v>732.81399999999996</v>
      </c>
      <c r="C328" s="3">
        <v>24.123000000000001</v>
      </c>
      <c r="D328" s="3">
        <v>74.483000000000004</v>
      </c>
      <c r="E328" s="3">
        <v>26.573</v>
      </c>
      <c r="F328" s="3">
        <v>0.17899999999999999</v>
      </c>
      <c r="G328" s="3">
        <v>300.55599999999998</v>
      </c>
      <c r="H328" s="3">
        <v>2213.415</v>
      </c>
      <c r="I328" s="3">
        <f>ROUND(IF(B328&lt;=Thresholds!$B$2,1-(B328/Thresholds!$B$2)*0.24,IF(B328&lt;=Thresholds!$D$2,0.75-((B328-Thresholds!$C$2)/(Thresholds!$D$2-Thresholds!$C$2))*0.249,IF(B328&lt;=Thresholds!$F$2,0.499-((B328-Thresholds!$E$2)/(Thresholds!$F$2-Thresholds!$E$2))*0.279,MAX(0.02,0.2-((B328-Thresholds!$G$2)/(Thresholds!$H$2-Thresholds!$G$2))*0.18)))),3)</f>
        <v>0.49099999999999999</v>
      </c>
      <c r="J328" s="3">
        <f>ROUND(IF(C328&lt;=Thresholds!$B$3,1-(C328/Thresholds!$B$3)*0.24,IF(C328&lt;=Thresholds!$D$3,0.75-((C328-Thresholds!$C$3)/(Thresholds!$D$3-Thresholds!$C$3))*0.249,IF(C328&lt;=Thresholds!$F$3,0.499-((C328-Thresholds!$E$3)/(Thresholds!$F$3-Thresholds!$E$3))*0.279,MAX(0.02,0.2-((C328-Thresholds!$G$3)/(Thresholds!$H$3-Thresholds!$G$3))*0.18)))),3)</f>
        <v>0.95199999999999996</v>
      </c>
      <c r="K328" s="3">
        <f>ROUND(IF(D328&lt;=Thresholds!$B$4,1-(D328/Thresholds!$B$4)*0.24,IF(D328&lt;=Thresholds!$D$4,0.75-((D328-Thresholds!$C$4)/(Thresholds!$D$4-Thresholds!$C$4))*0.249,IF(D328&lt;=Thresholds!$F$4,0.499-((D328-Thresholds!$E$4)/(Thresholds!$F$4-Thresholds!$E$4))*0.279,MAX(0.02,0.2-((D328-Thresholds!$G$4)/(Thresholds!$H$4-Thresholds!$G$4))*0.18)))),3)</f>
        <v>0.68799999999999994</v>
      </c>
      <c r="L328" s="3">
        <f>ROUND(IF(E328&lt;=Thresholds!$B$5,1-(E328/Thresholds!$B$5)*0.24,IF(E328&lt;=Thresholds!$D$5,0.75-((E328-Thresholds!$C$5)/(Thresholds!$D$5-Thresholds!$C$5))*0.249,IF(E328&lt;=Thresholds!$F$5,0.499-((E328-Thresholds!$E$5)/(Thresholds!$F$5-Thresholds!$E$5))*0.279,MAX(0.02,0.2-((E328-Thresholds!$G$5)/(Thresholds!$H$5-Thresholds!$G$5))*0.18)))),3)</f>
        <v>0.872</v>
      </c>
      <c r="M328" s="3">
        <f>ROUND(IF(F328&lt;=Thresholds!$B$6,1-(F328/Thresholds!$B$6)*0.24,IF(F328&lt;=Thresholds!$D$6,0.75-((F328-Thresholds!$C$6)/(Thresholds!$D$6-Thresholds!$C$6))*0.249,IF(F328&lt;=Thresholds!$F$6,0.499-((F328-Thresholds!$E$6)/(Thresholds!$F$6-Thresholds!$E$6))*0.279,MAX(0.02,0.2-((F328-Thresholds!$G$6)/(Thresholds!$H$6-Thresholds!$G$6))*0.18)))),3)</f>
        <v>0.95699999999999996</v>
      </c>
      <c r="N328" s="3">
        <f>ROUND(IF(G328&lt;=Thresholds!$B$7,1-(G328/Thresholds!$B$7)*0.24,IF(G328&lt;=Thresholds!$D$7,0.75-((G328-Thresholds!$C$7)/(Thresholds!$D$7-Thresholds!$C$7))*0.249,IF(G328&lt;=Thresholds!$F$7,0.499-((G328-Thresholds!$E$7)/(Thresholds!$F$7-Thresholds!$E$7))*0.279,MAX(0.02,0.2-((G328-Thresholds!$G$7)/(Thresholds!$H$7-Thresholds!$G$7))*0.18)))),3)</f>
        <v>0.79400000000000004</v>
      </c>
      <c r="O328" s="3">
        <f>ROUND(IF(H328&lt;=Thresholds!$B$8,1-(H328/Thresholds!$B$8)*0.24,IF(H328&lt;=Thresholds!$D$8,0.75-((H328-Thresholds!$C$8)/(Thresholds!$D$8-Thresholds!$C$8))*0.249,IF(H328&lt;=Thresholds!$F$8,0.499-((H328-Thresholds!$E$8)/(Thresholds!$F$8-Thresholds!$E$8))*0.279,MAX(0.02,0.2-((H328-Thresholds!$G$8)/(Thresholds!$H$8-Thresholds!$G$8))*0.18)))),3)</f>
        <v>0.78800000000000003</v>
      </c>
      <c r="P328" s="3">
        <f t="shared" si="15"/>
        <v>0.49099999999999999</v>
      </c>
      <c r="Q328" t="str">
        <f t="shared" si="16"/>
        <v>Poor</v>
      </c>
      <c r="R328" s="4">
        <f t="shared" si="17"/>
        <v>0</v>
      </c>
      <c r="S328" t="str">
        <f>IF(AND(F328&gt;=10,F328&lt;=35,P328&gt;0.5),"ERROR_C328H328_POOR_CAP","OK")</f>
        <v>OK</v>
      </c>
    </row>
    <row r="329" spans="1:19">
      <c r="A329" t="s">
        <v>346</v>
      </c>
      <c r="B329" s="3">
        <v>9.8030000000000008</v>
      </c>
      <c r="C329" s="3">
        <v>47.082999999999998</v>
      </c>
      <c r="D329" s="3">
        <v>15.545</v>
      </c>
      <c r="E329" s="3">
        <v>336.55399999999997</v>
      </c>
      <c r="F329" s="3">
        <v>14.44</v>
      </c>
      <c r="G329" s="3">
        <v>149.483</v>
      </c>
      <c r="H329" s="3">
        <v>2317.3000000000002</v>
      </c>
      <c r="I329" s="3">
        <f>ROUND(IF(B329&lt;=Thresholds!$B$2,1-(B329/Thresholds!$B$2)*0.24,IF(B329&lt;=Thresholds!$D$2,0.75-((B329-Thresholds!$C$2)/(Thresholds!$D$2-Thresholds!$C$2))*0.249,IF(B329&lt;=Thresholds!$F$2,0.499-((B329-Thresholds!$E$2)/(Thresholds!$F$2-Thresholds!$E$2))*0.279,MAX(0.02,0.2-((B329-Thresholds!$G$2)/(Thresholds!$H$2-Thresholds!$G$2))*0.18)))),3)</f>
        <v>0.97599999999999998</v>
      </c>
      <c r="J329" s="3">
        <f>ROUND(IF(C329&lt;=Thresholds!$B$3,1-(C329/Thresholds!$B$3)*0.24,IF(C329&lt;=Thresholds!$D$3,0.75-((C329-Thresholds!$C$3)/(Thresholds!$D$3-Thresholds!$C$3))*0.249,IF(C329&lt;=Thresholds!$F$3,0.499-((C329-Thresholds!$E$3)/(Thresholds!$F$3-Thresholds!$E$3))*0.279,MAX(0.02,0.2-((C329-Thresholds!$G$3)/(Thresholds!$H$3-Thresholds!$G$3))*0.18)))),3)</f>
        <v>0.90600000000000003</v>
      </c>
      <c r="K329" s="3">
        <f>ROUND(IF(D329&lt;=Thresholds!$B$4,1-(D329/Thresholds!$B$4)*0.24,IF(D329&lt;=Thresholds!$D$4,0.75-((D329-Thresholds!$C$4)/(Thresholds!$D$4-Thresholds!$C$4))*0.249,IF(D329&lt;=Thresholds!$F$4,0.499-((D329-Thresholds!$E$4)/(Thresholds!$F$4-Thresholds!$E$4))*0.279,MAX(0.02,0.2-((D329-Thresholds!$G$4)/(Thresholds!$H$4-Thresholds!$G$4))*0.18)))),3)</f>
        <v>0.94299999999999995</v>
      </c>
      <c r="L329" s="3">
        <f>ROUND(IF(E329&lt;=Thresholds!$B$5,1-(E329/Thresholds!$B$5)*0.24,IF(E329&lt;=Thresholds!$D$5,0.75-((E329-Thresholds!$C$5)/(Thresholds!$D$5-Thresholds!$C$5))*0.249,IF(E329&lt;=Thresholds!$F$5,0.499-((E329-Thresholds!$E$5)/(Thresholds!$F$5-Thresholds!$E$5))*0.279,MAX(0.02,0.2-((E329-Thresholds!$G$5)/(Thresholds!$H$5-Thresholds!$G$5))*0.18)))),3)</f>
        <v>0.32100000000000001</v>
      </c>
      <c r="M329" s="3">
        <f>ROUND(IF(F329&lt;=Thresholds!$B$6,1-(F329/Thresholds!$B$6)*0.24,IF(F329&lt;=Thresholds!$D$6,0.75-((F329-Thresholds!$C$6)/(Thresholds!$D$6-Thresholds!$C$6))*0.249,IF(F329&lt;=Thresholds!$F$6,0.499-((F329-Thresholds!$E$6)/(Thresholds!$F$6-Thresholds!$E$6))*0.279,MAX(0.02,0.2-((F329-Thresholds!$G$6)/(Thresholds!$H$6-Thresholds!$G$6))*0.18)))),3)</f>
        <v>0.44900000000000001</v>
      </c>
      <c r="N329" s="3">
        <f>ROUND(IF(G329&lt;=Thresholds!$B$7,1-(G329/Thresholds!$B$7)*0.24,IF(G329&lt;=Thresholds!$D$7,0.75-((G329-Thresholds!$C$7)/(Thresholds!$D$7-Thresholds!$C$7))*0.249,IF(G329&lt;=Thresholds!$F$7,0.499-((G329-Thresholds!$E$7)/(Thresholds!$F$7-Thresholds!$E$7))*0.279,MAX(0.02,0.2-((G329-Thresholds!$G$7)/(Thresholds!$H$7-Thresholds!$G$7))*0.18)))),3)</f>
        <v>0.89700000000000002</v>
      </c>
      <c r="O329" s="3">
        <f>ROUND(IF(H329&lt;=Thresholds!$B$8,1-(H329/Thresholds!$B$8)*0.24,IF(H329&lt;=Thresholds!$D$8,0.75-((H329-Thresholds!$C$8)/(Thresholds!$D$8-Thresholds!$C$8))*0.249,IF(H329&lt;=Thresholds!$F$8,0.499-((H329-Thresholds!$E$8)/(Thresholds!$F$8-Thresholds!$E$8))*0.279,MAX(0.02,0.2-((H329-Thresholds!$G$8)/(Thresholds!$H$8-Thresholds!$G$8))*0.18)))),3)</f>
        <v>0.77800000000000002</v>
      </c>
      <c r="P329" s="3">
        <f t="shared" si="15"/>
        <v>0.32100000000000001</v>
      </c>
      <c r="Q329" t="str">
        <f t="shared" si="16"/>
        <v>Poor</v>
      </c>
      <c r="R329" s="4">
        <f t="shared" si="17"/>
        <v>0</v>
      </c>
      <c r="S329" t="str">
        <f>IF(AND(F329&gt;=10,F329&lt;=35,P329&gt;0.5),"ERROR_C329H329_POOR_CAP","OK")</f>
        <v>OK</v>
      </c>
    </row>
    <row r="330" spans="1:19">
      <c r="A330" t="s">
        <v>347</v>
      </c>
      <c r="B330" s="3">
        <v>50.085000000000001</v>
      </c>
      <c r="C330" s="3">
        <v>68.852000000000004</v>
      </c>
      <c r="D330" s="3">
        <v>24.507000000000001</v>
      </c>
      <c r="E330" s="3">
        <v>42.289000000000001</v>
      </c>
      <c r="F330" s="3">
        <v>0.29599999999999999</v>
      </c>
      <c r="G330" s="3">
        <v>293.76400000000001</v>
      </c>
      <c r="H330" s="3">
        <v>339.68099999999998</v>
      </c>
      <c r="I330" s="3">
        <f>ROUND(IF(B330&lt;=Thresholds!$B$2,1-(B330/Thresholds!$B$2)*0.24,IF(B330&lt;=Thresholds!$D$2,0.75-((B330-Thresholds!$C$2)/(Thresholds!$D$2-Thresholds!$C$2))*0.249,IF(B330&lt;=Thresholds!$F$2,0.499-((B330-Thresholds!$E$2)/(Thresholds!$F$2-Thresholds!$E$2))*0.279,MAX(0.02,0.2-((B330-Thresholds!$G$2)/(Thresholds!$H$2-Thresholds!$G$2))*0.18)))),3)</f>
        <v>0.88</v>
      </c>
      <c r="J330" s="3">
        <f>ROUND(IF(C330&lt;=Thresholds!$B$3,1-(C330/Thresholds!$B$3)*0.24,IF(C330&lt;=Thresholds!$D$3,0.75-((C330-Thresholds!$C$3)/(Thresholds!$D$3-Thresholds!$C$3))*0.249,IF(C330&lt;=Thresholds!$F$3,0.499-((C330-Thresholds!$E$3)/(Thresholds!$F$3-Thresholds!$E$3))*0.279,MAX(0.02,0.2-((C330-Thresholds!$G$3)/(Thresholds!$H$3-Thresholds!$G$3))*0.18)))),3)</f>
        <v>0.86199999999999999</v>
      </c>
      <c r="K330" s="3">
        <f>ROUND(IF(D330&lt;=Thresholds!$B$4,1-(D330/Thresholds!$B$4)*0.24,IF(D330&lt;=Thresholds!$D$4,0.75-((D330-Thresholds!$C$4)/(Thresholds!$D$4-Thresholds!$C$4))*0.249,IF(D330&lt;=Thresholds!$F$4,0.499-((D330-Thresholds!$E$4)/(Thresholds!$F$4-Thresholds!$E$4))*0.279,MAX(0.02,0.2-((D330-Thresholds!$G$4)/(Thresholds!$H$4-Thresholds!$G$4))*0.18)))),3)</f>
        <v>0.91</v>
      </c>
      <c r="L330" s="3">
        <f>ROUND(IF(E330&lt;=Thresholds!$B$5,1-(E330/Thresholds!$B$5)*0.24,IF(E330&lt;=Thresholds!$D$5,0.75-((E330-Thresholds!$C$5)/(Thresholds!$D$5-Thresholds!$C$5))*0.249,IF(E330&lt;=Thresholds!$F$5,0.499-((E330-Thresholds!$E$5)/(Thresholds!$F$5-Thresholds!$E$5))*0.279,MAX(0.02,0.2-((E330-Thresholds!$G$5)/(Thresholds!$H$5-Thresholds!$G$5))*0.18)))),3)</f>
        <v>0.79700000000000004</v>
      </c>
      <c r="M330" s="3">
        <f>ROUND(IF(F330&lt;=Thresholds!$B$6,1-(F330/Thresholds!$B$6)*0.24,IF(F330&lt;=Thresholds!$D$6,0.75-((F330-Thresholds!$C$6)/(Thresholds!$D$6-Thresholds!$C$6))*0.249,IF(F330&lt;=Thresholds!$F$6,0.499-((F330-Thresholds!$E$6)/(Thresholds!$F$6-Thresholds!$E$6))*0.279,MAX(0.02,0.2-((F330-Thresholds!$G$6)/(Thresholds!$H$6-Thresholds!$G$6))*0.18)))),3)</f>
        <v>0.92900000000000005</v>
      </c>
      <c r="N330" s="3">
        <f>ROUND(IF(G330&lt;=Thresholds!$B$7,1-(G330/Thresholds!$B$7)*0.24,IF(G330&lt;=Thresholds!$D$7,0.75-((G330-Thresholds!$C$7)/(Thresholds!$D$7-Thresholds!$C$7))*0.249,IF(G330&lt;=Thresholds!$F$7,0.499-((G330-Thresholds!$E$7)/(Thresholds!$F$7-Thresholds!$E$7))*0.279,MAX(0.02,0.2-((G330-Thresholds!$G$7)/(Thresholds!$H$7-Thresholds!$G$7))*0.18)))),3)</f>
        <v>0.79900000000000004</v>
      </c>
      <c r="O330" s="3">
        <f>ROUND(IF(H330&lt;=Thresholds!$B$8,1-(H330/Thresholds!$B$8)*0.24,IF(H330&lt;=Thresholds!$D$8,0.75-((H330-Thresholds!$C$8)/(Thresholds!$D$8-Thresholds!$C$8))*0.249,IF(H330&lt;=Thresholds!$F$8,0.499-((H330-Thresholds!$E$8)/(Thresholds!$F$8-Thresholds!$E$8))*0.279,MAX(0.02,0.2-((H330-Thresholds!$G$8)/(Thresholds!$H$8-Thresholds!$G$8))*0.18)))),3)</f>
        <v>0.96699999999999997</v>
      </c>
      <c r="P330" s="3">
        <f t="shared" si="15"/>
        <v>0.79700000000000004</v>
      </c>
      <c r="Q330" t="str">
        <f t="shared" si="16"/>
        <v>Healthy</v>
      </c>
      <c r="R330" s="4">
        <f t="shared" si="17"/>
        <v>1</v>
      </c>
      <c r="S330" t="str">
        <f>IF(AND(F330&gt;=10,F330&lt;=35,P330&gt;0.5),"ERROR_C330H330_POOR_CAP","OK")</f>
        <v>OK</v>
      </c>
    </row>
    <row r="331" spans="1:19">
      <c r="A331" t="s">
        <v>348</v>
      </c>
      <c r="B331" s="3">
        <v>262.18099999999998</v>
      </c>
      <c r="C331" s="3">
        <v>24.571000000000002</v>
      </c>
      <c r="D331" s="3">
        <v>38.587000000000003</v>
      </c>
      <c r="E331" s="3">
        <v>48.334000000000003</v>
      </c>
      <c r="F331" s="3">
        <v>0.86399999999999999</v>
      </c>
      <c r="G331" s="3">
        <v>232.75399999999999</v>
      </c>
      <c r="H331" s="3">
        <v>1734.5260000000001</v>
      </c>
      <c r="I331" s="3">
        <f>ROUND(IF(B331&lt;=Thresholds!$B$2,1-(B331/Thresholds!$B$2)*0.24,IF(B331&lt;=Thresholds!$D$2,0.75-((B331-Thresholds!$C$2)/(Thresholds!$D$2-Thresholds!$C$2))*0.249,IF(B331&lt;=Thresholds!$F$2,0.499-((B331-Thresholds!$E$2)/(Thresholds!$F$2-Thresholds!$E$2))*0.279,MAX(0.02,0.2-((B331-Thresholds!$G$2)/(Thresholds!$H$2-Thresholds!$G$2))*0.18)))),3)</f>
        <v>0.68300000000000005</v>
      </c>
      <c r="J331" s="3">
        <f>ROUND(IF(C331&lt;=Thresholds!$B$3,1-(C331/Thresholds!$B$3)*0.24,IF(C331&lt;=Thresholds!$D$3,0.75-((C331-Thresholds!$C$3)/(Thresholds!$D$3-Thresholds!$C$3))*0.249,IF(C331&lt;=Thresholds!$F$3,0.499-((C331-Thresholds!$E$3)/(Thresholds!$F$3-Thresholds!$E$3))*0.279,MAX(0.02,0.2-((C331-Thresholds!$G$3)/(Thresholds!$H$3-Thresholds!$G$3))*0.18)))),3)</f>
        <v>0.95099999999999996</v>
      </c>
      <c r="K331" s="3">
        <f>ROUND(IF(D331&lt;=Thresholds!$B$4,1-(D331/Thresholds!$B$4)*0.24,IF(D331&lt;=Thresholds!$D$4,0.75-((D331-Thresholds!$C$4)/(Thresholds!$D$4-Thresholds!$C$4))*0.249,IF(D331&lt;=Thresholds!$F$4,0.499-((D331-Thresholds!$E$4)/(Thresholds!$F$4-Thresholds!$E$4))*0.279,MAX(0.02,0.2-((D331-Thresholds!$G$4)/(Thresholds!$H$4-Thresholds!$G$4))*0.18)))),3)</f>
        <v>0.85799999999999998</v>
      </c>
      <c r="L331" s="3">
        <f>ROUND(IF(E331&lt;=Thresholds!$B$5,1-(E331/Thresholds!$B$5)*0.24,IF(E331&lt;=Thresholds!$D$5,0.75-((E331-Thresholds!$C$5)/(Thresholds!$D$5-Thresholds!$C$5))*0.249,IF(E331&lt;=Thresholds!$F$5,0.499-((E331-Thresholds!$E$5)/(Thresholds!$F$5-Thresholds!$E$5))*0.279,MAX(0.02,0.2-((E331-Thresholds!$G$5)/(Thresholds!$H$5-Thresholds!$G$5))*0.18)))),3)</f>
        <v>0.76800000000000002</v>
      </c>
      <c r="M331" s="3">
        <f>ROUND(IF(F331&lt;=Thresholds!$B$6,1-(F331/Thresholds!$B$6)*0.24,IF(F331&lt;=Thresholds!$D$6,0.75-((F331-Thresholds!$C$6)/(Thresholds!$D$6-Thresholds!$C$6))*0.249,IF(F331&lt;=Thresholds!$F$6,0.499-((F331-Thresholds!$E$6)/(Thresholds!$F$6-Thresholds!$E$6))*0.279,MAX(0.02,0.2-((F331-Thresholds!$G$6)/(Thresholds!$H$6-Thresholds!$G$6))*0.18)))),3)</f>
        <v>0.79300000000000004</v>
      </c>
      <c r="N331" s="3">
        <f>ROUND(IF(G331&lt;=Thresholds!$B$7,1-(G331/Thresholds!$B$7)*0.24,IF(G331&lt;=Thresholds!$D$7,0.75-((G331-Thresholds!$C$7)/(Thresholds!$D$7-Thresholds!$C$7))*0.249,IF(G331&lt;=Thresholds!$F$7,0.499-((G331-Thresholds!$E$7)/(Thresholds!$F$7-Thresholds!$E$7))*0.279,MAX(0.02,0.2-((G331-Thresholds!$G$7)/(Thresholds!$H$7-Thresholds!$G$7))*0.18)))),3)</f>
        <v>0.84</v>
      </c>
      <c r="O331" s="3">
        <f>ROUND(IF(H331&lt;=Thresholds!$B$8,1-(H331/Thresholds!$B$8)*0.24,IF(H331&lt;=Thresholds!$D$8,0.75-((H331-Thresholds!$C$8)/(Thresholds!$D$8-Thresholds!$C$8))*0.249,IF(H331&lt;=Thresholds!$F$8,0.499-((H331-Thresholds!$E$8)/(Thresholds!$F$8-Thresholds!$E$8))*0.279,MAX(0.02,0.2-((H331-Thresholds!$G$8)/(Thresholds!$H$8-Thresholds!$G$8))*0.18)))),3)</f>
        <v>0.83299999999999996</v>
      </c>
      <c r="P331" s="3">
        <f t="shared" si="15"/>
        <v>0.68300000000000005</v>
      </c>
      <c r="Q331" t="str">
        <f t="shared" si="16"/>
        <v>Moderate</v>
      </c>
      <c r="R331" s="4">
        <f t="shared" si="17"/>
        <v>1</v>
      </c>
      <c r="S331" t="str">
        <f>IF(AND(F331&gt;=10,F331&lt;=35,P331&gt;0.5),"ERROR_C331H331_POOR_CAP","OK")</f>
        <v>OK</v>
      </c>
    </row>
    <row r="332" spans="1:19">
      <c r="A332" t="s">
        <v>349</v>
      </c>
      <c r="B332" s="3">
        <v>946.923</v>
      </c>
      <c r="C332" s="3">
        <v>116.254</v>
      </c>
      <c r="D332" s="3">
        <v>45.375999999999998</v>
      </c>
      <c r="E332" s="3">
        <v>25.02</v>
      </c>
      <c r="F332" s="3">
        <v>0.17599999999999999</v>
      </c>
      <c r="G332" s="3">
        <v>75.088999999999999</v>
      </c>
      <c r="H332" s="3">
        <v>2027.0540000000001</v>
      </c>
      <c r="I332" s="3">
        <f>ROUND(IF(B332&lt;=Thresholds!$B$2,1-(B332/Thresholds!$B$2)*0.24,IF(B332&lt;=Thresholds!$D$2,0.75-((B332-Thresholds!$C$2)/(Thresholds!$D$2-Thresholds!$C$2))*0.249,IF(B332&lt;=Thresholds!$F$2,0.499-((B332-Thresholds!$E$2)/(Thresholds!$F$2-Thresholds!$E$2))*0.279,MAX(0.02,0.2-((B332-Thresholds!$G$2)/(Thresholds!$H$2-Thresholds!$G$2))*0.18)))),3)</f>
        <v>0.437</v>
      </c>
      <c r="J332" s="3">
        <f>ROUND(IF(C332&lt;=Thresholds!$B$3,1-(C332/Thresholds!$B$3)*0.24,IF(C332&lt;=Thresholds!$D$3,0.75-((C332-Thresholds!$C$3)/(Thresholds!$D$3-Thresholds!$C$3))*0.249,IF(C332&lt;=Thresholds!$F$3,0.499-((C332-Thresholds!$E$3)/(Thresholds!$F$3-Thresholds!$E$3))*0.279,MAX(0.02,0.2-((C332-Thresholds!$G$3)/(Thresholds!$H$3-Thresholds!$G$3))*0.18)))),3)</f>
        <v>0.76700000000000002</v>
      </c>
      <c r="K332" s="3">
        <f>ROUND(IF(D332&lt;=Thresholds!$B$4,1-(D332/Thresholds!$B$4)*0.24,IF(D332&lt;=Thresholds!$D$4,0.75-((D332-Thresholds!$C$4)/(Thresholds!$D$4-Thresholds!$C$4))*0.249,IF(D332&lt;=Thresholds!$F$4,0.499-((D332-Thresholds!$E$4)/(Thresholds!$F$4-Thresholds!$E$4))*0.279,MAX(0.02,0.2-((D332-Thresholds!$G$4)/(Thresholds!$H$4-Thresholds!$G$4))*0.18)))),3)</f>
        <v>0.83199999999999996</v>
      </c>
      <c r="L332" s="3">
        <f>ROUND(IF(E332&lt;=Thresholds!$B$5,1-(E332/Thresholds!$B$5)*0.24,IF(E332&lt;=Thresholds!$D$5,0.75-((E332-Thresholds!$C$5)/(Thresholds!$D$5-Thresholds!$C$5))*0.249,IF(E332&lt;=Thresholds!$F$5,0.499-((E332-Thresholds!$E$5)/(Thresholds!$F$5-Thresholds!$E$5))*0.279,MAX(0.02,0.2-((E332-Thresholds!$G$5)/(Thresholds!$H$5-Thresholds!$G$5))*0.18)))),3)</f>
        <v>0.88</v>
      </c>
      <c r="M332" s="3">
        <f>ROUND(IF(F332&lt;=Thresholds!$B$6,1-(F332/Thresholds!$B$6)*0.24,IF(F332&lt;=Thresholds!$D$6,0.75-((F332-Thresholds!$C$6)/(Thresholds!$D$6-Thresholds!$C$6))*0.249,IF(F332&lt;=Thresholds!$F$6,0.499-((F332-Thresholds!$E$6)/(Thresholds!$F$6-Thresholds!$E$6))*0.279,MAX(0.02,0.2-((F332-Thresholds!$G$6)/(Thresholds!$H$6-Thresholds!$G$6))*0.18)))),3)</f>
        <v>0.95799999999999996</v>
      </c>
      <c r="N332" s="3">
        <f>ROUND(IF(G332&lt;=Thresholds!$B$7,1-(G332/Thresholds!$B$7)*0.24,IF(G332&lt;=Thresholds!$D$7,0.75-((G332-Thresholds!$C$7)/(Thresholds!$D$7-Thresholds!$C$7))*0.249,IF(G332&lt;=Thresholds!$F$7,0.499-((G332-Thresholds!$E$7)/(Thresholds!$F$7-Thresholds!$E$7))*0.279,MAX(0.02,0.2-((G332-Thresholds!$G$7)/(Thresholds!$H$7-Thresholds!$G$7))*0.18)))),3)</f>
        <v>0.94899999999999995</v>
      </c>
      <c r="O332" s="3">
        <f>ROUND(IF(H332&lt;=Thresholds!$B$8,1-(H332/Thresholds!$B$8)*0.24,IF(H332&lt;=Thresholds!$D$8,0.75-((H332-Thresholds!$C$8)/(Thresholds!$D$8-Thresholds!$C$8))*0.249,IF(H332&lt;=Thresholds!$F$8,0.499-((H332-Thresholds!$E$8)/(Thresholds!$F$8-Thresholds!$E$8))*0.279,MAX(0.02,0.2-((H332-Thresholds!$G$8)/(Thresholds!$H$8-Thresholds!$G$8))*0.18)))),3)</f>
        <v>0.80500000000000005</v>
      </c>
      <c r="P332" s="3">
        <f t="shared" si="15"/>
        <v>0.437</v>
      </c>
      <c r="Q332" t="str">
        <f t="shared" si="16"/>
        <v>Poor</v>
      </c>
      <c r="R332" s="4">
        <f t="shared" si="17"/>
        <v>0</v>
      </c>
      <c r="S332" t="str">
        <f>IF(AND(F332&gt;=10,F332&lt;=35,P332&gt;0.5),"ERROR_C332H332_POOR_CAP","OK")</f>
        <v>OK</v>
      </c>
    </row>
    <row r="333" spans="1:19">
      <c r="A333" t="s">
        <v>350</v>
      </c>
      <c r="B333" s="3">
        <v>72.709999999999994</v>
      </c>
      <c r="C333" s="3">
        <v>86.867999999999995</v>
      </c>
      <c r="D333" s="3">
        <v>196.02</v>
      </c>
      <c r="E333" s="3">
        <v>45.034999999999997</v>
      </c>
      <c r="F333" s="3">
        <v>0.85899999999999999</v>
      </c>
      <c r="G333" s="3">
        <v>170.11699999999999</v>
      </c>
      <c r="H333" s="3">
        <v>643.24699999999996</v>
      </c>
      <c r="I333" s="3">
        <f>ROUND(IF(B333&lt;=Thresholds!$B$2,1-(B333/Thresholds!$B$2)*0.24,IF(B333&lt;=Thresholds!$D$2,0.75-((B333-Thresholds!$C$2)/(Thresholds!$D$2-Thresholds!$C$2))*0.249,IF(B333&lt;=Thresholds!$F$2,0.499-((B333-Thresholds!$E$2)/(Thresholds!$F$2-Thresholds!$E$2))*0.279,MAX(0.02,0.2-((B333-Thresholds!$G$2)/(Thresholds!$H$2-Thresholds!$G$2))*0.18)))),3)</f>
        <v>0.82499999999999996</v>
      </c>
      <c r="J333" s="3">
        <f>ROUND(IF(C333&lt;=Thresholds!$B$3,1-(C333/Thresholds!$B$3)*0.24,IF(C333&lt;=Thresholds!$D$3,0.75-((C333-Thresholds!$C$3)/(Thresholds!$D$3-Thresholds!$C$3))*0.249,IF(C333&lt;=Thresholds!$F$3,0.499-((C333-Thresholds!$E$3)/(Thresholds!$F$3-Thresholds!$E$3))*0.279,MAX(0.02,0.2-((C333-Thresholds!$G$3)/(Thresholds!$H$3-Thresholds!$G$3))*0.18)))),3)</f>
        <v>0.82599999999999996</v>
      </c>
      <c r="K333" s="3">
        <f>ROUND(IF(D333&lt;=Thresholds!$B$4,1-(D333/Thresholds!$B$4)*0.24,IF(D333&lt;=Thresholds!$D$4,0.75-((D333-Thresholds!$C$4)/(Thresholds!$D$4-Thresholds!$C$4))*0.249,IF(D333&lt;=Thresholds!$F$4,0.499-((D333-Thresholds!$E$4)/(Thresholds!$F$4-Thresholds!$E$4))*0.279,MAX(0.02,0.2-((D333-Thresholds!$G$4)/(Thresholds!$H$4-Thresholds!$G$4))*0.18)))),3)</f>
        <v>0.254</v>
      </c>
      <c r="L333" s="3">
        <f>ROUND(IF(E333&lt;=Thresholds!$B$5,1-(E333/Thresholds!$B$5)*0.24,IF(E333&lt;=Thresholds!$D$5,0.75-((E333-Thresholds!$C$5)/(Thresholds!$D$5-Thresholds!$C$5))*0.249,IF(E333&lt;=Thresholds!$F$5,0.499-((E333-Thresholds!$E$5)/(Thresholds!$F$5-Thresholds!$E$5))*0.279,MAX(0.02,0.2-((E333-Thresholds!$G$5)/(Thresholds!$H$5-Thresholds!$G$5))*0.18)))),3)</f>
        <v>0.78400000000000003</v>
      </c>
      <c r="M333" s="3">
        <f>ROUND(IF(F333&lt;=Thresholds!$B$6,1-(F333/Thresholds!$B$6)*0.24,IF(F333&lt;=Thresholds!$D$6,0.75-((F333-Thresholds!$C$6)/(Thresholds!$D$6-Thresholds!$C$6))*0.249,IF(F333&lt;=Thresholds!$F$6,0.499-((F333-Thresholds!$E$6)/(Thresholds!$F$6-Thresholds!$E$6))*0.279,MAX(0.02,0.2-((F333-Thresholds!$G$6)/(Thresholds!$H$6-Thresholds!$G$6))*0.18)))),3)</f>
        <v>0.79400000000000004</v>
      </c>
      <c r="N333" s="3">
        <f>ROUND(IF(G333&lt;=Thresholds!$B$7,1-(G333/Thresholds!$B$7)*0.24,IF(G333&lt;=Thresholds!$D$7,0.75-((G333-Thresholds!$C$7)/(Thresholds!$D$7-Thresholds!$C$7))*0.249,IF(G333&lt;=Thresholds!$F$7,0.499-((G333-Thresholds!$E$7)/(Thresholds!$F$7-Thresholds!$E$7))*0.279,MAX(0.02,0.2-((G333-Thresholds!$G$7)/(Thresholds!$H$7-Thresholds!$G$7))*0.18)))),3)</f>
        <v>0.88300000000000001</v>
      </c>
      <c r="O333" s="3">
        <f>ROUND(IF(H333&lt;=Thresholds!$B$8,1-(H333/Thresholds!$B$8)*0.24,IF(H333&lt;=Thresholds!$D$8,0.75-((H333-Thresholds!$C$8)/(Thresholds!$D$8-Thresholds!$C$8))*0.249,IF(H333&lt;=Thresholds!$F$8,0.499-((H333-Thresholds!$E$8)/(Thresholds!$F$8-Thresholds!$E$8))*0.279,MAX(0.02,0.2-((H333-Thresholds!$G$8)/(Thresholds!$H$8-Thresholds!$G$8))*0.18)))),3)</f>
        <v>0.93799999999999994</v>
      </c>
      <c r="P333" s="3">
        <f t="shared" si="15"/>
        <v>0.254</v>
      </c>
      <c r="Q333" t="str">
        <f t="shared" si="16"/>
        <v>Poor</v>
      </c>
      <c r="R333" s="4">
        <f t="shared" si="17"/>
        <v>0</v>
      </c>
      <c r="S333" t="str">
        <f>IF(AND(F333&gt;=10,F333&lt;=35,P333&gt;0.5),"ERROR_C333H333_POOR_CAP","OK")</f>
        <v>OK</v>
      </c>
    </row>
    <row r="334" spans="1:19">
      <c r="A334" t="s">
        <v>351</v>
      </c>
      <c r="B334" s="3">
        <v>42.728999999999999</v>
      </c>
      <c r="C334" s="3">
        <v>17.664000000000001</v>
      </c>
      <c r="D334" s="3">
        <v>34.835999999999999</v>
      </c>
      <c r="E334" s="3">
        <v>33.962000000000003</v>
      </c>
      <c r="F334" s="3">
        <v>0.85099999999999998</v>
      </c>
      <c r="G334" s="3">
        <v>141.93100000000001</v>
      </c>
      <c r="H334" s="3">
        <v>1662.4380000000001</v>
      </c>
      <c r="I334" s="3">
        <f>ROUND(IF(B334&lt;=Thresholds!$B$2,1-(B334/Thresholds!$B$2)*0.24,IF(B334&lt;=Thresholds!$D$2,0.75-((B334-Thresholds!$C$2)/(Thresholds!$D$2-Thresholds!$C$2))*0.249,IF(B334&lt;=Thresholds!$F$2,0.499-((B334-Thresholds!$E$2)/(Thresholds!$F$2-Thresholds!$E$2))*0.279,MAX(0.02,0.2-((B334-Thresholds!$G$2)/(Thresholds!$H$2-Thresholds!$G$2))*0.18)))),3)</f>
        <v>0.89700000000000002</v>
      </c>
      <c r="J334" s="3">
        <f>ROUND(IF(C334&lt;=Thresholds!$B$3,1-(C334/Thresholds!$B$3)*0.24,IF(C334&lt;=Thresholds!$D$3,0.75-((C334-Thresholds!$C$3)/(Thresholds!$D$3-Thresholds!$C$3))*0.249,IF(C334&lt;=Thresholds!$F$3,0.499-((C334-Thresholds!$E$3)/(Thresholds!$F$3-Thresholds!$E$3))*0.279,MAX(0.02,0.2-((C334-Thresholds!$G$3)/(Thresholds!$H$3-Thresholds!$G$3))*0.18)))),3)</f>
        <v>0.96499999999999997</v>
      </c>
      <c r="K334" s="3">
        <f>ROUND(IF(D334&lt;=Thresholds!$B$4,1-(D334/Thresholds!$B$4)*0.24,IF(D334&lt;=Thresholds!$D$4,0.75-((D334-Thresholds!$C$4)/(Thresholds!$D$4-Thresholds!$C$4))*0.249,IF(D334&lt;=Thresholds!$F$4,0.499-((D334-Thresholds!$E$4)/(Thresholds!$F$4-Thresholds!$E$4))*0.279,MAX(0.02,0.2-((D334-Thresholds!$G$4)/(Thresholds!$H$4-Thresholds!$G$4))*0.18)))),3)</f>
        <v>0.871</v>
      </c>
      <c r="L334" s="3">
        <f>ROUND(IF(E334&lt;=Thresholds!$B$5,1-(E334/Thresholds!$B$5)*0.24,IF(E334&lt;=Thresholds!$D$5,0.75-((E334-Thresholds!$C$5)/(Thresholds!$D$5-Thresholds!$C$5))*0.249,IF(E334&lt;=Thresholds!$F$5,0.499-((E334-Thresholds!$E$5)/(Thresholds!$F$5-Thresholds!$E$5))*0.279,MAX(0.02,0.2-((E334-Thresholds!$G$5)/(Thresholds!$H$5-Thresholds!$G$5))*0.18)))),3)</f>
        <v>0.83699999999999997</v>
      </c>
      <c r="M334" s="3">
        <f>ROUND(IF(F334&lt;=Thresholds!$B$6,1-(F334/Thresholds!$B$6)*0.24,IF(F334&lt;=Thresholds!$D$6,0.75-((F334-Thresholds!$C$6)/(Thresholds!$D$6-Thresholds!$C$6))*0.249,IF(F334&lt;=Thresholds!$F$6,0.499-((F334-Thresholds!$E$6)/(Thresholds!$F$6-Thresholds!$E$6))*0.279,MAX(0.02,0.2-((F334-Thresholds!$G$6)/(Thresholds!$H$6-Thresholds!$G$6))*0.18)))),3)</f>
        <v>0.79600000000000004</v>
      </c>
      <c r="N334" s="3">
        <f>ROUND(IF(G334&lt;=Thresholds!$B$7,1-(G334/Thresholds!$B$7)*0.24,IF(G334&lt;=Thresholds!$D$7,0.75-((G334-Thresholds!$C$7)/(Thresholds!$D$7-Thresholds!$C$7))*0.249,IF(G334&lt;=Thresholds!$F$7,0.499-((G334-Thresholds!$E$7)/(Thresholds!$F$7-Thresholds!$E$7))*0.279,MAX(0.02,0.2-((G334-Thresholds!$G$7)/(Thresholds!$H$7-Thresholds!$G$7))*0.18)))),3)</f>
        <v>0.90300000000000002</v>
      </c>
      <c r="O334" s="3">
        <f>ROUND(IF(H334&lt;=Thresholds!$B$8,1-(H334/Thresholds!$B$8)*0.24,IF(H334&lt;=Thresholds!$D$8,0.75-((H334-Thresholds!$C$8)/(Thresholds!$D$8-Thresholds!$C$8))*0.249,IF(H334&lt;=Thresholds!$F$8,0.499-((H334-Thresholds!$E$8)/(Thresholds!$F$8-Thresholds!$E$8))*0.279,MAX(0.02,0.2-((H334-Thresholds!$G$8)/(Thresholds!$H$8-Thresholds!$G$8))*0.18)))),3)</f>
        <v>0.84</v>
      </c>
      <c r="P334" s="3">
        <f t="shared" si="15"/>
        <v>0.79600000000000004</v>
      </c>
      <c r="Q334" t="str">
        <f t="shared" si="16"/>
        <v>Healthy</v>
      </c>
      <c r="R334" s="4">
        <f t="shared" si="17"/>
        <v>1</v>
      </c>
      <c r="S334" t="str">
        <f>IF(AND(F334&gt;=10,F334&lt;=35,P334&gt;0.5),"ERROR_C334H334_POOR_CAP","OK")</f>
        <v>OK</v>
      </c>
    </row>
    <row r="335" spans="1:19">
      <c r="A335" t="s">
        <v>352</v>
      </c>
      <c r="B335" s="3">
        <v>31.853999999999999</v>
      </c>
      <c r="C335" s="3">
        <v>84.022999999999996</v>
      </c>
      <c r="D335" s="3">
        <v>32.997</v>
      </c>
      <c r="E335" s="3">
        <v>18.472999999999999</v>
      </c>
      <c r="F335" s="3">
        <v>6.2519999999999998</v>
      </c>
      <c r="G335" s="3">
        <v>125.608</v>
      </c>
      <c r="H335" s="3">
        <v>782.60199999999998</v>
      </c>
      <c r="I335" s="3">
        <f>ROUND(IF(B335&lt;=Thresholds!$B$2,1-(B335/Thresholds!$B$2)*0.24,IF(B335&lt;=Thresholds!$D$2,0.75-((B335-Thresholds!$C$2)/(Thresholds!$D$2-Thresholds!$C$2))*0.249,IF(B335&lt;=Thresholds!$F$2,0.499-((B335-Thresholds!$E$2)/(Thresholds!$F$2-Thresholds!$E$2))*0.279,MAX(0.02,0.2-((B335-Thresholds!$G$2)/(Thresholds!$H$2-Thresholds!$G$2))*0.18)))),3)</f>
        <v>0.92400000000000004</v>
      </c>
      <c r="J335" s="3">
        <f>ROUND(IF(C335&lt;=Thresholds!$B$3,1-(C335/Thresholds!$B$3)*0.24,IF(C335&lt;=Thresholds!$D$3,0.75-((C335-Thresholds!$C$3)/(Thresholds!$D$3-Thresholds!$C$3))*0.249,IF(C335&lt;=Thresholds!$F$3,0.499-((C335-Thresholds!$E$3)/(Thresholds!$F$3-Thresholds!$E$3))*0.279,MAX(0.02,0.2-((C335-Thresholds!$G$3)/(Thresholds!$H$3-Thresholds!$G$3))*0.18)))),3)</f>
        <v>0.83199999999999996</v>
      </c>
      <c r="K335" s="3">
        <f>ROUND(IF(D335&lt;=Thresholds!$B$4,1-(D335/Thresholds!$B$4)*0.24,IF(D335&lt;=Thresholds!$D$4,0.75-((D335-Thresholds!$C$4)/(Thresholds!$D$4-Thresholds!$C$4))*0.249,IF(D335&lt;=Thresholds!$F$4,0.499-((D335-Thresholds!$E$4)/(Thresholds!$F$4-Thresholds!$E$4))*0.279,MAX(0.02,0.2-((D335-Thresholds!$G$4)/(Thresholds!$H$4-Thresholds!$G$4))*0.18)))),3)</f>
        <v>0.878</v>
      </c>
      <c r="L335" s="3">
        <f>ROUND(IF(E335&lt;=Thresholds!$B$5,1-(E335/Thresholds!$B$5)*0.24,IF(E335&lt;=Thresholds!$D$5,0.75-((E335-Thresholds!$C$5)/(Thresholds!$D$5-Thresholds!$C$5))*0.249,IF(E335&lt;=Thresholds!$F$5,0.499-((E335-Thresholds!$E$5)/(Thresholds!$F$5-Thresholds!$E$5))*0.279,MAX(0.02,0.2-((E335-Thresholds!$G$5)/(Thresholds!$H$5-Thresholds!$G$5))*0.18)))),3)</f>
        <v>0.91100000000000003</v>
      </c>
      <c r="M335" s="3">
        <f>ROUND(IF(F335&lt;=Thresholds!$B$6,1-(F335/Thresholds!$B$6)*0.24,IF(F335&lt;=Thresholds!$D$6,0.75-((F335-Thresholds!$C$6)/(Thresholds!$D$6-Thresholds!$C$6))*0.249,IF(F335&lt;=Thresholds!$F$6,0.499-((F335-Thresholds!$E$6)/(Thresholds!$F$6-Thresholds!$E$6))*0.279,MAX(0.02,0.2-((F335-Thresholds!$G$6)/(Thresholds!$H$6-Thresholds!$G$6))*0.18)))),3)</f>
        <v>0.58699999999999997</v>
      </c>
      <c r="N335" s="3">
        <f>ROUND(IF(G335&lt;=Thresholds!$B$7,1-(G335/Thresholds!$B$7)*0.24,IF(G335&lt;=Thresholds!$D$7,0.75-((G335-Thresholds!$C$7)/(Thresholds!$D$7-Thresholds!$C$7))*0.249,IF(G335&lt;=Thresholds!$F$7,0.499-((G335-Thresholds!$E$7)/(Thresholds!$F$7-Thresholds!$E$7))*0.279,MAX(0.02,0.2-((G335-Thresholds!$G$7)/(Thresholds!$H$7-Thresholds!$G$7))*0.18)))),3)</f>
        <v>0.91400000000000003</v>
      </c>
      <c r="O335" s="3">
        <f>ROUND(IF(H335&lt;=Thresholds!$B$8,1-(H335/Thresholds!$B$8)*0.24,IF(H335&lt;=Thresholds!$D$8,0.75-((H335-Thresholds!$C$8)/(Thresholds!$D$8-Thresholds!$C$8))*0.249,IF(H335&lt;=Thresholds!$F$8,0.499-((H335-Thresholds!$E$8)/(Thresholds!$F$8-Thresholds!$E$8))*0.279,MAX(0.02,0.2-((H335-Thresholds!$G$8)/(Thresholds!$H$8-Thresholds!$G$8))*0.18)))),3)</f>
        <v>0.92500000000000004</v>
      </c>
      <c r="P335" s="3">
        <f t="shared" si="15"/>
        <v>0.58699999999999997</v>
      </c>
      <c r="Q335" t="str">
        <f t="shared" si="16"/>
        <v>Moderate</v>
      </c>
      <c r="R335" s="4">
        <f t="shared" si="17"/>
        <v>1</v>
      </c>
      <c r="S335" t="str">
        <f>IF(AND(F335&gt;=10,F335&lt;=35,P335&gt;0.5),"ERROR_C335H335_POOR_CAP","OK")</f>
        <v>OK</v>
      </c>
    </row>
    <row r="336" spans="1:19">
      <c r="A336" t="s">
        <v>353</v>
      </c>
      <c r="B336" s="3">
        <v>33.384999999999998</v>
      </c>
      <c r="C336" s="3">
        <v>23.091999999999999</v>
      </c>
      <c r="D336" s="3">
        <v>50.518000000000001</v>
      </c>
      <c r="E336" s="3">
        <v>45.234999999999999</v>
      </c>
      <c r="F336" s="3">
        <v>0.81499999999999995</v>
      </c>
      <c r="G336" s="3">
        <v>1118.58</v>
      </c>
      <c r="H336" s="3">
        <v>1550.079</v>
      </c>
      <c r="I336" s="3">
        <f>ROUND(IF(B336&lt;=Thresholds!$B$2,1-(B336/Thresholds!$B$2)*0.24,IF(B336&lt;=Thresholds!$D$2,0.75-((B336-Thresholds!$C$2)/(Thresholds!$D$2-Thresholds!$C$2))*0.249,IF(B336&lt;=Thresholds!$F$2,0.499-((B336-Thresholds!$E$2)/(Thresholds!$F$2-Thresholds!$E$2))*0.279,MAX(0.02,0.2-((B336-Thresholds!$G$2)/(Thresholds!$H$2-Thresholds!$G$2))*0.18)))),3)</f>
        <v>0.92</v>
      </c>
      <c r="J336" s="3">
        <f>ROUND(IF(C336&lt;=Thresholds!$B$3,1-(C336/Thresholds!$B$3)*0.24,IF(C336&lt;=Thresholds!$D$3,0.75-((C336-Thresholds!$C$3)/(Thresholds!$D$3-Thresholds!$C$3))*0.249,IF(C336&lt;=Thresholds!$F$3,0.499-((C336-Thresholds!$E$3)/(Thresholds!$F$3-Thresholds!$E$3))*0.279,MAX(0.02,0.2-((C336-Thresholds!$G$3)/(Thresholds!$H$3-Thresholds!$G$3))*0.18)))),3)</f>
        <v>0.95399999999999996</v>
      </c>
      <c r="K336" s="3">
        <f>ROUND(IF(D336&lt;=Thresholds!$B$4,1-(D336/Thresholds!$B$4)*0.24,IF(D336&lt;=Thresholds!$D$4,0.75-((D336-Thresholds!$C$4)/(Thresholds!$D$4-Thresholds!$C$4))*0.249,IF(D336&lt;=Thresholds!$F$4,0.499-((D336-Thresholds!$E$4)/(Thresholds!$F$4-Thresholds!$E$4))*0.279,MAX(0.02,0.2-((D336-Thresholds!$G$4)/(Thresholds!$H$4-Thresholds!$G$4))*0.18)))),3)</f>
        <v>0.81299999999999994</v>
      </c>
      <c r="L336" s="3">
        <f>ROUND(IF(E336&lt;=Thresholds!$B$5,1-(E336/Thresholds!$B$5)*0.24,IF(E336&lt;=Thresholds!$D$5,0.75-((E336-Thresholds!$C$5)/(Thresholds!$D$5-Thresholds!$C$5))*0.249,IF(E336&lt;=Thresholds!$F$5,0.499-((E336-Thresholds!$E$5)/(Thresholds!$F$5-Thresholds!$E$5))*0.279,MAX(0.02,0.2-((E336-Thresholds!$G$5)/(Thresholds!$H$5-Thresholds!$G$5))*0.18)))),3)</f>
        <v>0.78300000000000003</v>
      </c>
      <c r="M336" s="3">
        <f>ROUND(IF(F336&lt;=Thresholds!$B$6,1-(F336/Thresholds!$B$6)*0.24,IF(F336&lt;=Thresholds!$D$6,0.75-((F336-Thresholds!$C$6)/(Thresholds!$D$6-Thresholds!$C$6))*0.249,IF(F336&lt;=Thresholds!$F$6,0.499-((F336-Thresholds!$E$6)/(Thresholds!$F$6-Thresholds!$E$6))*0.279,MAX(0.02,0.2-((F336-Thresholds!$G$6)/(Thresholds!$H$6-Thresholds!$G$6))*0.18)))),3)</f>
        <v>0.80400000000000005</v>
      </c>
      <c r="N336" s="3">
        <f>ROUND(IF(G336&lt;=Thresholds!$B$7,1-(G336/Thresholds!$B$7)*0.24,IF(G336&lt;=Thresholds!$D$7,0.75-((G336-Thresholds!$C$7)/(Thresholds!$D$7-Thresholds!$C$7))*0.249,IF(G336&lt;=Thresholds!$F$7,0.499-((G336-Thresholds!$E$7)/(Thresholds!$F$7-Thresholds!$E$7))*0.279,MAX(0.02,0.2-((G336-Thresholds!$G$7)/(Thresholds!$H$7-Thresholds!$G$7))*0.18)))),3)</f>
        <v>0.315</v>
      </c>
      <c r="O336" s="3">
        <f>ROUND(IF(H336&lt;=Thresholds!$B$8,1-(H336/Thresholds!$B$8)*0.24,IF(H336&lt;=Thresholds!$D$8,0.75-((H336-Thresholds!$C$8)/(Thresholds!$D$8-Thresholds!$C$8))*0.249,IF(H336&lt;=Thresholds!$F$8,0.499-((H336-Thresholds!$E$8)/(Thresholds!$F$8-Thresholds!$E$8))*0.279,MAX(0.02,0.2-((H336-Thresholds!$G$8)/(Thresholds!$H$8-Thresholds!$G$8))*0.18)))),3)</f>
        <v>0.85099999999999998</v>
      </c>
      <c r="P336" s="3">
        <f t="shared" si="15"/>
        <v>0.315</v>
      </c>
      <c r="Q336" t="str">
        <f t="shared" si="16"/>
        <v>Poor</v>
      </c>
      <c r="R336" s="4">
        <f t="shared" si="17"/>
        <v>0</v>
      </c>
      <c r="S336" t="str">
        <f>IF(AND(F336&gt;=10,F336&lt;=35,P336&gt;0.5),"ERROR_C336H336_POOR_CAP","OK")</f>
        <v>OK</v>
      </c>
    </row>
    <row r="337" spans="1:19">
      <c r="A337" t="s">
        <v>354</v>
      </c>
      <c r="B337" s="3">
        <v>7.4180000000000001</v>
      </c>
      <c r="C337" s="3">
        <v>62.701000000000001</v>
      </c>
      <c r="D337" s="3">
        <v>21.504000000000001</v>
      </c>
      <c r="E337" s="3">
        <v>45.578000000000003</v>
      </c>
      <c r="F337" s="3">
        <v>0.434</v>
      </c>
      <c r="G337" s="3">
        <v>2792.66</v>
      </c>
      <c r="H337" s="3">
        <v>1509.681</v>
      </c>
      <c r="I337" s="3">
        <f>ROUND(IF(B337&lt;=Thresholds!$B$2,1-(B337/Thresholds!$B$2)*0.24,IF(B337&lt;=Thresholds!$D$2,0.75-((B337-Thresholds!$C$2)/(Thresholds!$D$2-Thresholds!$C$2))*0.249,IF(B337&lt;=Thresholds!$F$2,0.499-((B337-Thresholds!$E$2)/(Thresholds!$F$2-Thresholds!$E$2))*0.279,MAX(0.02,0.2-((B337-Thresholds!$G$2)/(Thresholds!$H$2-Thresholds!$G$2))*0.18)))),3)</f>
        <v>0.98199999999999998</v>
      </c>
      <c r="J337" s="3">
        <f>ROUND(IF(C337&lt;=Thresholds!$B$3,1-(C337/Thresholds!$B$3)*0.24,IF(C337&lt;=Thresholds!$D$3,0.75-((C337-Thresholds!$C$3)/(Thresholds!$D$3-Thresholds!$C$3))*0.249,IF(C337&lt;=Thresholds!$F$3,0.499-((C337-Thresholds!$E$3)/(Thresholds!$F$3-Thresholds!$E$3))*0.279,MAX(0.02,0.2-((C337-Thresholds!$G$3)/(Thresholds!$H$3-Thresholds!$G$3))*0.18)))),3)</f>
        <v>0.875</v>
      </c>
      <c r="K337" s="3">
        <f>ROUND(IF(D337&lt;=Thresholds!$B$4,1-(D337/Thresholds!$B$4)*0.24,IF(D337&lt;=Thresholds!$D$4,0.75-((D337-Thresholds!$C$4)/(Thresholds!$D$4-Thresholds!$C$4))*0.249,IF(D337&lt;=Thresholds!$F$4,0.499-((D337-Thresholds!$E$4)/(Thresholds!$F$4-Thresholds!$E$4))*0.279,MAX(0.02,0.2-((D337-Thresholds!$G$4)/(Thresholds!$H$4-Thresholds!$G$4))*0.18)))),3)</f>
        <v>0.92100000000000004</v>
      </c>
      <c r="L337" s="3">
        <f>ROUND(IF(E337&lt;=Thresholds!$B$5,1-(E337/Thresholds!$B$5)*0.24,IF(E337&lt;=Thresholds!$D$5,0.75-((E337-Thresholds!$C$5)/(Thresholds!$D$5-Thresholds!$C$5))*0.249,IF(E337&lt;=Thresholds!$F$5,0.499-((E337-Thresholds!$E$5)/(Thresholds!$F$5-Thresholds!$E$5))*0.279,MAX(0.02,0.2-((E337-Thresholds!$G$5)/(Thresholds!$H$5-Thresholds!$G$5))*0.18)))),3)</f>
        <v>0.78100000000000003</v>
      </c>
      <c r="M337" s="3">
        <f>ROUND(IF(F337&lt;=Thresholds!$B$6,1-(F337/Thresholds!$B$6)*0.24,IF(F337&lt;=Thresholds!$D$6,0.75-((F337-Thresholds!$C$6)/(Thresholds!$D$6-Thresholds!$C$6))*0.249,IF(F337&lt;=Thresholds!$F$6,0.499-((F337-Thresholds!$E$6)/(Thresholds!$F$6-Thresholds!$E$6))*0.279,MAX(0.02,0.2-((F337-Thresholds!$G$6)/(Thresholds!$H$6-Thresholds!$G$6))*0.18)))),3)</f>
        <v>0.89600000000000002</v>
      </c>
      <c r="N337" s="3">
        <f>ROUND(IF(G337&lt;=Thresholds!$B$7,1-(G337/Thresholds!$B$7)*0.24,IF(G337&lt;=Thresholds!$D$7,0.75-((G337-Thresholds!$C$7)/(Thresholds!$D$7-Thresholds!$C$7))*0.249,IF(G337&lt;=Thresholds!$F$7,0.499-((G337-Thresholds!$E$7)/(Thresholds!$F$7-Thresholds!$E$7))*0.279,MAX(0.02,0.2-((G337-Thresholds!$G$7)/(Thresholds!$H$7-Thresholds!$G$7))*0.18)))),3)</f>
        <v>0.379</v>
      </c>
      <c r="O337" s="3">
        <f>ROUND(IF(H337&lt;=Thresholds!$B$8,1-(H337/Thresholds!$B$8)*0.24,IF(H337&lt;=Thresholds!$D$8,0.75-((H337-Thresholds!$C$8)/(Thresholds!$D$8-Thresholds!$C$8))*0.249,IF(H337&lt;=Thresholds!$F$8,0.499-((H337-Thresholds!$E$8)/(Thresholds!$F$8-Thresholds!$E$8))*0.279,MAX(0.02,0.2-((H337-Thresholds!$G$8)/(Thresholds!$H$8-Thresholds!$G$8))*0.18)))),3)</f>
        <v>0.85499999999999998</v>
      </c>
      <c r="P337" s="3">
        <f t="shared" si="15"/>
        <v>0.379</v>
      </c>
      <c r="Q337" t="str">
        <f t="shared" si="16"/>
        <v>Poor</v>
      </c>
      <c r="R337" s="4">
        <f t="shared" si="17"/>
        <v>0</v>
      </c>
      <c r="S337" t="str">
        <f>IF(AND(F337&gt;=10,F337&lt;=35,P337&gt;0.5),"ERROR_C337H337_POOR_CAP","OK")</f>
        <v>OK</v>
      </c>
    </row>
    <row r="338" spans="1:19">
      <c r="A338" t="s">
        <v>355</v>
      </c>
      <c r="B338" s="3">
        <v>74.022000000000006</v>
      </c>
      <c r="C338" s="3">
        <v>31.349</v>
      </c>
      <c r="D338" s="3">
        <v>36.264000000000003</v>
      </c>
      <c r="E338" s="3">
        <v>39.783000000000001</v>
      </c>
      <c r="F338" s="3">
        <v>0.91100000000000003</v>
      </c>
      <c r="G338" s="3">
        <v>240.89599999999999</v>
      </c>
      <c r="H338" s="3">
        <v>1329.873</v>
      </c>
      <c r="I338" s="3">
        <f>ROUND(IF(B338&lt;=Thresholds!$B$2,1-(B338/Thresholds!$B$2)*0.24,IF(B338&lt;=Thresholds!$D$2,0.75-((B338-Thresholds!$C$2)/(Thresholds!$D$2-Thresholds!$C$2))*0.249,IF(B338&lt;=Thresholds!$F$2,0.499-((B338-Thresholds!$E$2)/(Thresholds!$F$2-Thresholds!$E$2))*0.279,MAX(0.02,0.2-((B338-Thresholds!$G$2)/(Thresholds!$H$2-Thresholds!$G$2))*0.18)))),3)</f>
        <v>0.82199999999999995</v>
      </c>
      <c r="J338" s="3">
        <f>ROUND(IF(C338&lt;=Thresholds!$B$3,1-(C338/Thresholds!$B$3)*0.24,IF(C338&lt;=Thresholds!$D$3,0.75-((C338-Thresholds!$C$3)/(Thresholds!$D$3-Thresholds!$C$3))*0.249,IF(C338&lt;=Thresholds!$F$3,0.499-((C338-Thresholds!$E$3)/(Thresholds!$F$3-Thresholds!$E$3))*0.279,MAX(0.02,0.2-((C338-Thresholds!$G$3)/(Thresholds!$H$3-Thresholds!$G$3))*0.18)))),3)</f>
        <v>0.93700000000000006</v>
      </c>
      <c r="K338" s="3">
        <f>ROUND(IF(D338&lt;=Thresholds!$B$4,1-(D338/Thresholds!$B$4)*0.24,IF(D338&lt;=Thresholds!$D$4,0.75-((D338-Thresholds!$C$4)/(Thresholds!$D$4-Thresholds!$C$4))*0.249,IF(D338&lt;=Thresholds!$F$4,0.499-((D338-Thresholds!$E$4)/(Thresholds!$F$4-Thresholds!$E$4))*0.279,MAX(0.02,0.2-((D338-Thresholds!$G$4)/(Thresholds!$H$4-Thresholds!$G$4))*0.18)))),3)</f>
        <v>0.86599999999999999</v>
      </c>
      <c r="L338" s="3">
        <f>ROUND(IF(E338&lt;=Thresholds!$B$5,1-(E338/Thresholds!$B$5)*0.24,IF(E338&lt;=Thresholds!$D$5,0.75-((E338-Thresholds!$C$5)/(Thresholds!$D$5-Thresholds!$C$5))*0.249,IF(E338&lt;=Thresholds!$F$5,0.499-((E338-Thresholds!$E$5)/(Thresholds!$F$5-Thresholds!$E$5))*0.279,MAX(0.02,0.2-((E338-Thresholds!$G$5)/(Thresholds!$H$5-Thresholds!$G$5))*0.18)))),3)</f>
        <v>0.80900000000000005</v>
      </c>
      <c r="M338" s="3">
        <f>ROUND(IF(F338&lt;=Thresholds!$B$6,1-(F338/Thresholds!$B$6)*0.24,IF(F338&lt;=Thresholds!$D$6,0.75-((F338-Thresholds!$C$6)/(Thresholds!$D$6-Thresholds!$C$6))*0.249,IF(F338&lt;=Thresholds!$F$6,0.499-((F338-Thresholds!$E$6)/(Thresholds!$F$6-Thresholds!$E$6))*0.279,MAX(0.02,0.2-((F338-Thresholds!$G$6)/(Thresholds!$H$6-Thresholds!$G$6))*0.18)))),3)</f>
        <v>0.78100000000000003</v>
      </c>
      <c r="N338" s="3">
        <f>ROUND(IF(G338&lt;=Thresholds!$B$7,1-(G338/Thresholds!$B$7)*0.24,IF(G338&lt;=Thresholds!$D$7,0.75-((G338-Thresholds!$C$7)/(Thresholds!$D$7-Thresholds!$C$7))*0.249,IF(G338&lt;=Thresholds!$F$7,0.499-((G338-Thresholds!$E$7)/(Thresholds!$F$7-Thresholds!$E$7))*0.279,MAX(0.02,0.2-((G338-Thresholds!$G$7)/(Thresholds!$H$7-Thresholds!$G$7))*0.18)))),3)</f>
        <v>0.83499999999999996</v>
      </c>
      <c r="O338" s="3">
        <f>ROUND(IF(H338&lt;=Thresholds!$B$8,1-(H338/Thresholds!$B$8)*0.24,IF(H338&lt;=Thresholds!$D$8,0.75-((H338-Thresholds!$C$8)/(Thresholds!$D$8-Thresholds!$C$8))*0.249,IF(H338&lt;=Thresholds!$F$8,0.499-((H338-Thresholds!$E$8)/(Thresholds!$F$8-Thresholds!$E$8))*0.279,MAX(0.02,0.2-((H338-Thresholds!$G$8)/(Thresholds!$H$8-Thresholds!$G$8))*0.18)))),3)</f>
        <v>0.872</v>
      </c>
      <c r="P338" s="3">
        <f t="shared" si="15"/>
        <v>0.78100000000000003</v>
      </c>
      <c r="Q338" t="str">
        <f t="shared" si="16"/>
        <v>Healthy</v>
      </c>
      <c r="R338" s="4">
        <f t="shared" si="17"/>
        <v>1</v>
      </c>
      <c r="S338" t="str">
        <f>IF(AND(F338&gt;=10,F338&lt;=35,P338&gt;0.5),"ERROR_C338H338_POOR_CAP","OK")</f>
        <v>OK</v>
      </c>
    </row>
    <row r="339" spans="1:19">
      <c r="A339" t="s">
        <v>356</v>
      </c>
      <c r="B339" s="3">
        <v>21.149000000000001</v>
      </c>
      <c r="C339" s="3">
        <v>80.968000000000004</v>
      </c>
      <c r="D339" s="3">
        <v>37.722000000000001</v>
      </c>
      <c r="E339" s="3">
        <v>16.454999999999998</v>
      </c>
      <c r="F339" s="3">
        <v>0.497</v>
      </c>
      <c r="G339" s="3">
        <v>263.85599999999999</v>
      </c>
      <c r="H339" s="3">
        <v>3338.9879999999998</v>
      </c>
      <c r="I339" s="3">
        <f>ROUND(IF(B339&lt;=Thresholds!$B$2,1-(B339/Thresholds!$B$2)*0.24,IF(B339&lt;=Thresholds!$D$2,0.75-((B339-Thresholds!$C$2)/(Thresholds!$D$2-Thresholds!$C$2))*0.249,IF(B339&lt;=Thresholds!$F$2,0.499-((B339-Thresholds!$E$2)/(Thresholds!$F$2-Thresholds!$E$2))*0.279,MAX(0.02,0.2-((B339-Thresholds!$G$2)/(Thresholds!$H$2-Thresholds!$G$2))*0.18)))),3)</f>
        <v>0.94899999999999995</v>
      </c>
      <c r="J339" s="3">
        <f>ROUND(IF(C339&lt;=Thresholds!$B$3,1-(C339/Thresholds!$B$3)*0.24,IF(C339&lt;=Thresholds!$D$3,0.75-((C339-Thresholds!$C$3)/(Thresholds!$D$3-Thresholds!$C$3))*0.249,IF(C339&lt;=Thresholds!$F$3,0.499-((C339-Thresholds!$E$3)/(Thresholds!$F$3-Thresholds!$E$3))*0.279,MAX(0.02,0.2-((C339-Thresholds!$G$3)/(Thresholds!$H$3-Thresholds!$G$3))*0.18)))),3)</f>
        <v>0.83799999999999997</v>
      </c>
      <c r="K339" s="3">
        <f>ROUND(IF(D339&lt;=Thresholds!$B$4,1-(D339/Thresholds!$B$4)*0.24,IF(D339&lt;=Thresholds!$D$4,0.75-((D339-Thresholds!$C$4)/(Thresholds!$D$4-Thresholds!$C$4))*0.249,IF(D339&lt;=Thresholds!$F$4,0.499-((D339-Thresholds!$E$4)/(Thresholds!$F$4-Thresholds!$E$4))*0.279,MAX(0.02,0.2-((D339-Thresholds!$G$4)/(Thresholds!$H$4-Thresholds!$G$4))*0.18)))),3)</f>
        <v>0.86099999999999999</v>
      </c>
      <c r="L339" s="3">
        <f>ROUND(IF(E339&lt;=Thresholds!$B$5,1-(E339/Thresholds!$B$5)*0.24,IF(E339&lt;=Thresholds!$D$5,0.75-((E339-Thresholds!$C$5)/(Thresholds!$D$5-Thresholds!$C$5))*0.249,IF(E339&lt;=Thresholds!$F$5,0.499-((E339-Thresholds!$E$5)/(Thresholds!$F$5-Thresholds!$E$5))*0.279,MAX(0.02,0.2-((E339-Thresholds!$G$5)/(Thresholds!$H$5-Thresholds!$G$5))*0.18)))),3)</f>
        <v>0.92100000000000004</v>
      </c>
      <c r="M339" s="3">
        <f>ROUND(IF(F339&lt;=Thresholds!$B$6,1-(F339/Thresholds!$B$6)*0.24,IF(F339&lt;=Thresholds!$D$6,0.75-((F339-Thresholds!$C$6)/(Thresholds!$D$6-Thresholds!$C$6))*0.249,IF(F339&lt;=Thresholds!$F$6,0.499-((F339-Thresholds!$E$6)/(Thresholds!$F$6-Thresholds!$E$6))*0.279,MAX(0.02,0.2-((F339-Thresholds!$G$6)/(Thresholds!$H$6-Thresholds!$G$6))*0.18)))),3)</f>
        <v>0.88100000000000001</v>
      </c>
      <c r="N339" s="3">
        <f>ROUND(IF(G339&lt;=Thresholds!$B$7,1-(G339/Thresholds!$B$7)*0.24,IF(G339&lt;=Thresholds!$D$7,0.75-((G339-Thresholds!$C$7)/(Thresholds!$D$7-Thresholds!$C$7))*0.249,IF(G339&lt;=Thresholds!$F$7,0.499-((G339-Thresholds!$E$7)/(Thresholds!$F$7-Thresholds!$E$7))*0.279,MAX(0.02,0.2-((G339-Thresholds!$G$7)/(Thresholds!$H$7-Thresholds!$G$7))*0.18)))),3)</f>
        <v>0.81899999999999995</v>
      </c>
      <c r="O339" s="3">
        <f>ROUND(IF(H339&lt;=Thresholds!$B$8,1-(H339/Thresholds!$B$8)*0.24,IF(H339&lt;=Thresholds!$D$8,0.75-((H339-Thresholds!$C$8)/(Thresholds!$D$8-Thresholds!$C$8))*0.249,IF(H339&lt;=Thresholds!$F$8,0.499-((H339-Thresholds!$E$8)/(Thresholds!$F$8-Thresholds!$E$8))*0.279,MAX(0.02,0.2-((H339-Thresholds!$G$8)/(Thresholds!$H$8-Thresholds!$G$8))*0.18)))),3)</f>
        <v>0.61099999999999999</v>
      </c>
      <c r="P339" s="3">
        <f t="shared" si="15"/>
        <v>0.61099999999999999</v>
      </c>
      <c r="Q339" t="str">
        <f t="shared" si="16"/>
        <v>Moderate</v>
      </c>
      <c r="R339" s="4">
        <f t="shared" si="17"/>
        <v>1</v>
      </c>
      <c r="S339" t="str">
        <f>IF(AND(F339&gt;=10,F339&lt;=35,P339&gt;0.5),"ERROR_C339H339_POOR_CAP","OK")</f>
        <v>OK</v>
      </c>
    </row>
    <row r="340" spans="1:19">
      <c r="A340" t="s">
        <v>357</v>
      </c>
      <c r="B340" s="3">
        <v>90.460999999999999</v>
      </c>
      <c r="C340" s="3">
        <v>80.605999999999995</v>
      </c>
      <c r="D340" s="3">
        <v>16.974</v>
      </c>
      <c r="E340" s="3">
        <v>13.108000000000001</v>
      </c>
      <c r="F340" s="3">
        <v>0.878</v>
      </c>
      <c r="G340" s="3">
        <v>879.125</v>
      </c>
      <c r="H340" s="3">
        <v>2231.2530000000002</v>
      </c>
      <c r="I340" s="3">
        <f>ROUND(IF(B340&lt;=Thresholds!$B$2,1-(B340/Thresholds!$B$2)*0.24,IF(B340&lt;=Thresholds!$D$2,0.75-((B340-Thresholds!$C$2)/(Thresholds!$D$2-Thresholds!$C$2))*0.249,IF(B340&lt;=Thresholds!$F$2,0.499-((B340-Thresholds!$E$2)/(Thresholds!$F$2-Thresholds!$E$2))*0.279,MAX(0.02,0.2-((B340-Thresholds!$G$2)/(Thresholds!$H$2-Thresholds!$G$2))*0.18)))),3)</f>
        <v>0.78300000000000003</v>
      </c>
      <c r="J340" s="3">
        <f>ROUND(IF(C340&lt;=Thresholds!$B$3,1-(C340/Thresholds!$B$3)*0.24,IF(C340&lt;=Thresholds!$D$3,0.75-((C340-Thresholds!$C$3)/(Thresholds!$D$3-Thresholds!$C$3))*0.249,IF(C340&lt;=Thresholds!$F$3,0.499-((C340-Thresholds!$E$3)/(Thresholds!$F$3-Thresholds!$E$3))*0.279,MAX(0.02,0.2-((C340-Thresholds!$G$3)/(Thresholds!$H$3-Thresholds!$G$3))*0.18)))),3)</f>
        <v>0.83899999999999997</v>
      </c>
      <c r="K340" s="3">
        <f>ROUND(IF(D340&lt;=Thresholds!$B$4,1-(D340/Thresholds!$B$4)*0.24,IF(D340&lt;=Thresholds!$D$4,0.75-((D340-Thresholds!$C$4)/(Thresholds!$D$4-Thresholds!$C$4))*0.249,IF(D340&lt;=Thresholds!$F$4,0.499-((D340-Thresholds!$E$4)/(Thresholds!$F$4-Thresholds!$E$4))*0.279,MAX(0.02,0.2-((D340-Thresholds!$G$4)/(Thresholds!$H$4-Thresholds!$G$4))*0.18)))),3)</f>
        <v>0.93700000000000006</v>
      </c>
      <c r="L340" s="3">
        <f>ROUND(IF(E340&lt;=Thresholds!$B$5,1-(E340/Thresholds!$B$5)*0.24,IF(E340&lt;=Thresholds!$D$5,0.75-((E340-Thresholds!$C$5)/(Thresholds!$D$5-Thresholds!$C$5))*0.249,IF(E340&lt;=Thresholds!$F$5,0.499-((E340-Thresholds!$E$5)/(Thresholds!$F$5-Thresholds!$E$5))*0.279,MAX(0.02,0.2-((E340-Thresholds!$G$5)/(Thresholds!$H$5-Thresholds!$G$5))*0.18)))),3)</f>
        <v>0.93700000000000006</v>
      </c>
      <c r="M340" s="3">
        <f>ROUND(IF(F340&lt;=Thresholds!$B$6,1-(F340/Thresholds!$B$6)*0.24,IF(F340&lt;=Thresholds!$D$6,0.75-((F340-Thresholds!$C$6)/(Thresholds!$D$6-Thresholds!$C$6))*0.249,IF(F340&lt;=Thresholds!$F$6,0.499-((F340-Thresholds!$E$6)/(Thresholds!$F$6-Thresholds!$E$6))*0.279,MAX(0.02,0.2-((F340-Thresholds!$G$6)/(Thresholds!$H$6-Thresholds!$G$6))*0.18)))),3)</f>
        <v>0.78900000000000003</v>
      </c>
      <c r="N340" s="3">
        <f>ROUND(IF(G340&lt;=Thresholds!$B$7,1-(G340/Thresholds!$B$7)*0.24,IF(G340&lt;=Thresholds!$D$7,0.75-((G340-Thresholds!$C$7)/(Thresholds!$D$7-Thresholds!$C$7))*0.249,IF(G340&lt;=Thresholds!$F$7,0.499-((G340-Thresholds!$E$7)/(Thresholds!$F$7-Thresholds!$E$7))*0.279,MAX(0.02,0.2-((G340-Thresholds!$G$7)/(Thresholds!$H$7-Thresholds!$G$7))*0.18)))),3)</f>
        <v>0.39500000000000002</v>
      </c>
      <c r="O340" s="3">
        <f>ROUND(IF(H340&lt;=Thresholds!$B$8,1-(H340/Thresholds!$B$8)*0.24,IF(H340&lt;=Thresholds!$D$8,0.75-((H340-Thresholds!$C$8)/(Thresholds!$D$8-Thresholds!$C$8))*0.249,IF(H340&lt;=Thresholds!$F$8,0.499-((H340-Thresholds!$E$8)/(Thresholds!$F$8-Thresholds!$E$8))*0.279,MAX(0.02,0.2-((H340-Thresholds!$G$8)/(Thresholds!$H$8-Thresholds!$G$8))*0.18)))),3)</f>
        <v>0.78600000000000003</v>
      </c>
      <c r="P340" s="3">
        <f t="shared" si="15"/>
        <v>0.39500000000000002</v>
      </c>
      <c r="Q340" t="str">
        <f t="shared" si="16"/>
        <v>Poor</v>
      </c>
      <c r="R340" s="4">
        <f t="shared" si="17"/>
        <v>0</v>
      </c>
      <c r="S340" t="str">
        <f>IF(AND(F340&gt;=10,F340&lt;=35,P340&gt;0.5),"ERROR_C340H340_POOR_CAP","OK")</f>
        <v>OK</v>
      </c>
    </row>
    <row r="341" spans="1:19">
      <c r="A341" t="s">
        <v>358</v>
      </c>
      <c r="B341" s="3">
        <v>85.864999999999995</v>
      </c>
      <c r="C341" s="3">
        <v>59.640999999999998</v>
      </c>
      <c r="D341" s="3">
        <v>56.75</v>
      </c>
      <c r="E341" s="3">
        <v>300.59500000000003</v>
      </c>
      <c r="F341" s="3">
        <v>0.94699999999999995</v>
      </c>
      <c r="G341" s="3">
        <v>41.179000000000002</v>
      </c>
      <c r="H341" s="3">
        <v>2237.3870000000002</v>
      </c>
      <c r="I341" s="3">
        <f>ROUND(IF(B341&lt;=Thresholds!$B$2,1-(B341/Thresholds!$B$2)*0.24,IF(B341&lt;=Thresholds!$D$2,0.75-((B341-Thresholds!$C$2)/(Thresholds!$D$2-Thresholds!$C$2))*0.249,IF(B341&lt;=Thresholds!$F$2,0.499-((B341-Thresholds!$E$2)/(Thresholds!$F$2-Thresholds!$E$2))*0.279,MAX(0.02,0.2-((B341-Thresholds!$G$2)/(Thresholds!$H$2-Thresholds!$G$2))*0.18)))),3)</f>
        <v>0.79400000000000004</v>
      </c>
      <c r="J341" s="3">
        <f>ROUND(IF(C341&lt;=Thresholds!$B$3,1-(C341/Thresholds!$B$3)*0.24,IF(C341&lt;=Thresholds!$D$3,0.75-((C341-Thresholds!$C$3)/(Thresholds!$D$3-Thresholds!$C$3))*0.249,IF(C341&lt;=Thresholds!$F$3,0.499-((C341-Thresholds!$E$3)/(Thresholds!$F$3-Thresholds!$E$3))*0.279,MAX(0.02,0.2-((C341-Thresholds!$G$3)/(Thresholds!$H$3-Thresholds!$G$3))*0.18)))),3)</f>
        <v>0.88100000000000001</v>
      </c>
      <c r="K341" s="3">
        <f>ROUND(IF(D341&lt;=Thresholds!$B$4,1-(D341/Thresholds!$B$4)*0.24,IF(D341&lt;=Thresholds!$D$4,0.75-((D341-Thresholds!$C$4)/(Thresholds!$D$4-Thresholds!$C$4))*0.249,IF(D341&lt;=Thresholds!$F$4,0.499-((D341-Thresholds!$E$4)/(Thresholds!$F$4-Thresholds!$E$4))*0.279,MAX(0.02,0.2-((D341-Thresholds!$G$4)/(Thresholds!$H$4-Thresholds!$G$4))*0.18)))),3)</f>
        <v>0.79</v>
      </c>
      <c r="L341" s="3">
        <f>ROUND(IF(E341&lt;=Thresholds!$B$5,1-(E341/Thresholds!$B$5)*0.24,IF(E341&lt;=Thresholds!$D$5,0.75-((E341-Thresholds!$C$5)/(Thresholds!$D$5-Thresholds!$C$5))*0.249,IF(E341&lt;=Thresholds!$F$5,0.499-((E341-Thresholds!$E$5)/(Thresholds!$F$5-Thresholds!$E$5))*0.279,MAX(0.02,0.2-((E341-Thresholds!$G$5)/(Thresholds!$H$5-Thresholds!$G$5))*0.18)))),3)</f>
        <v>0.28899999999999998</v>
      </c>
      <c r="M341" s="3">
        <f>ROUND(IF(F341&lt;=Thresholds!$B$6,1-(F341/Thresholds!$B$6)*0.24,IF(F341&lt;=Thresholds!$D$6,0.75-((F341-Thresholds!$C$6)/(Thresholds!$D$6-Thresholds!$C$6))*0.249,IF(F341&lt;=Thresholds!$F$6,0.499-((F341-Thresholds!$E$6)/(Thresholds!$F$6-Thresholds!$E$6))*0.279,MAX(0.02,0.2-((F341-Thresholds!$G$6)/(Thresholds!$H$6-Thresholds!$G$6))*0.18)))),3)</f>
        <v>0.77300000000000002</v>
      </c>
      <c r="N341" s="3">
        <f>ROUND(IF(G341&lt;=Thresholds!$B$7,1-(G341/Thresholds!$B$7)*0.24,IF(G341&lt;=Thresholds!$D$7,0.75-((G341-Thresholds!$C$7)/(Thresholds!$D$7-Thresholds!$C$7))*0.249,IF(G341&lt;=Thresholds!$F$7,0.499-((G341-Thresholds!$E$7)/(Thresholds!$F$7-Thresholds!$E$7))*0.279,MAX(0.02,0.2-((G341-Thresholds!$G$7)/(Thresholds!$H$7-Thresholds!$G$7))*0.18)))),3)</f>
        <v>0.97199999999999998</v>
      </c>
      <c r="O341" s="3">
        <f>ROUND(IF(H341&lt;=Thresholds!$B$8,1-(H341/Thresholds!$B$8)*0.24,IF(H341&lt;=Thresholds!$D$8,0.75-((H341-Thresholds!$C$8)/(Thresholds!$D$8-Thresholds!$C$8))*0.249,IF(H341&lt;=Thresholds!$F$8,0.499-((H341-Thresholds!$E$8)/(Thresholds!$F$8-Thresholds!$E$8))*0.279,MAX(0.02,0.2-((H341-Thresholds!$G$8)/(Thresholds!$H$8-Thresholds!$G$8))*0.18)))),3)</f>
        <v>0.78500000000000003</v>
      </c>
      <c r="P341" s="3">
        <f t="shared" si="15"/>
        <v>0.28899999999999998</v>
      </c>
      <c r="Q341" t="str">
        <f t="shared" si="16"/>
        <v>Poor</v>
      </c>
      <c r="R341" s="4">
        <f t="shared" si="17"/>
        <v>0</v>
      </c>
      <c r="S341" t="str">
        <f>IF(AND(F341&gt;=10,F341&lt;=35,P341&gt;0.5),"ERROR_C341H341_POOR_CAP","OK")</f>
        <v>OK</v>
      </c>
    </row>
    <row r="342" spans="1:19">
      <c r="A342" t="s">
        <v>359</v>
      </c>
      <c r="B342" s="3">
        <v>55.335000000000001</v>
      </c>
      <c r="C342" s="3">
        <v>53.094000000000001</v>
      </c>
      <c r="D342" s="3">
        <v>57.024999999999999</v>
      </c>
      <c r="E342" s="3">
        <v>9.6620000000000008</v>
      </c>
      <c r="F342" s="3">
        <v>0.99299999999999999</v>
      </c>
      <c r="G342" s="3">
        <v>131.43799999999999</v>
      </c>
      <c r="H342" s="3">
        <v>2469.58</v>
      </c>
      <c r="I342" s="3">
        <f>ROUND(IF(B342&lt;=Thresholds!$B$2,1-(B342/Thresholds!$B$2)*0.24,IF(B342&lt;=Thresholds!$D$2,0.75-((B342-Thresholds!$C$2)/(Thresholds!$D$2-Thresholds!$C$2))*0.249,IF(B342&lt;=Thresholds!$F$2,0.499-((B342-Thresholds!$E$2)/(Thresholds!$F$2-Thresholds!$E$2))*0.279,MAX(0.02,0.2-((B342-Thresholds!$G$2)/(Thresholds!$H$2-Thresholds!$G$2))*0.18)))),3)</f>
        <v>0.86699999999999999</v>
      </c>
      <c r="J342" s="3">
        <f>ROUND(IF(C342&lt;=Thresholds!$B$3,1-(C342/Thresholds!$B$3)*0.24,IF(C342&lt;=Thresholds!$D$3,0.75-((C342-Thresholds!$C$3)/(Thresholds!$D$3-Thresholds!$C$3))*0.249,IF(C342&lt;=Thresholds!$F$3,0.499-((C342-Thresholds!$E$3)/(Thresholds!$F$3-Thresholds!$E$3))*0.279,MAX(0.02,0.2-((C342-Thresholds!$G$3)/(Thresholds!$H$3-Thresholds!$G$3))*0.18)))),3)</f>
        <v>0.89400000000000002</v>
      </c>
      <c r="K342" s="3">
        <f>ROUND(IF(D342&lt;=Thresholds!$B$4,1-(D342/Thresholds!$B$4)*0.24,IF(D342&lt;=Thresholds!$D$4,0.75-((D342-Thresholds!$C$4)/(Thresholds!$D$4-Thresholds!$C$4))*0.249,IF(D342&lt;=Thresholds!$F$4,0.499-((D342-Thresholds!$E$4)/(Thresholds!$F$4-Thresholds!$E$4))*0.279,MAX(0.02,0.2-((D342-Thresholds!$G$4)/(Thresholds!$H$4-Thresholds!$G$4))*0.18)))),3)</f>
        <v>0.78900000000000003</v>
      </c>
      <c r="L342" s="3">
        <f>ROUND(IF(E342&lt;=Thresholds!$B$5,1-(E342/Thresholds!$B$5)*0.24,IF(E342&lt;=Thresholds!$D$5,0.75-((E342-Thresholds!$C$5)/(Thresholds!$D$5-Thresholds!$C$5))*0.249,IF(E342&lt;=Thresholds!$F$5,0.499-((E342-Thresholds!$E$5)/(Thresholds!$F$5-Thresholds!$E$5))*0.279,MAX(0.02,0.2-((E342-Thresholds!$G$5)/(Thresholds!$H$5-Thresholds!$G$5))*0.18)))),3)</f>
        <v>0.95399999999999996</v>
      </c>
      <c r="M342" s="3">
        <f>ROUND(IF(F342&lt;=Thresholds!$B$6,1-(F342/Thresholds!$B$6)*0.24,IF(F342&lt;=Thresholds!$D$6,0.75-((F342-Thresholds!$C$6)/(Thresholds!$D$6-Thresholds!$C$6))*0.249,IF(F342&lt;=Thresholds!$F$6,0.499-((F342-Thresholds!$E$6)/(Thresholds!$F$6-Thresholds!$E$6))*0.279,MAX(0.02,0.2-((F342-Thresholds!$G$6)/(Thresholds!$H$6-Thresholds!$G$6))*0.18)))),3)</f>
        <v>0.76200000000000001</v>
      </c>
      <c r="N342" s="3">
        <f>ROUND(IF(G342&lt;=Thresholds!$B$7,1-(G342/Thresholds!$B$7)*0.24,IF(G342&lt;=Thresholds!$D$7,0.75-((G342-Thresholds!$C$7)/(Thresholds!$D$7-Thresholds!$C$7))*0.249,IF(G342&lt;=Thresholds!$F$7,0.499-((G342-Thresholds!$E$7)/(Thresholds!$F$7-Thresholds!$E$7))*0.279,MAX(0.02,0.2-((G342-Thresholds!$G$7)/(Thresholds!$H$7-Thresholds!$G$7))*0.18)))),3)</f>
        <v>0.91</v>
      </c>
      <c r="O342" s="3">
        <f>ROUND(IF(H342&lt;=Thresholds!$B$8,1-(H342/Thresholds!$B$8)*0.24,IF(H342&lt;=Thresholds!$D$8,0.75-((H342-Thresholds!$C$8)/(Thresholds!$D$8-Thresholds!$C$8))*0.249,IF(H342&lt;=Thresholds!$F$8,0.499-((H342-Thresholds!$E$8)/(Thresholds!$F$8-Thresholds!$E$8))*0.279,MAX(0.02,0.2-((H342-Thresholds!$G$8)/(Thresholds!$H$8-Thresholds!$G$8))*0.18)))),3)</f>
        <v>0.76300000000000001</v>
      </c>
      <c r="P342" s="3">
        <f t="shared" si="15"/>
        <v>0.76200000000000001</v>
      </c>
      <c r="Q342" t="str">
        <f t="shared" si="16"/>
        <v>Healthy</v>
      </c>
      <c r="R342" s="4">
        <f t="shared" si="17"/>
        <v>1</v>
      </c>
      <c r="S342" t="str">
        <f>IF(AND(F342&gt;=10,F342&lt;=35,P342&gt;0.5),"ERROR_C342H342_POOR_CAP","OK")</f>
        <v>OK</v>
      </c>
    </row>
    <row r="343" spans="1:19">
      <c r="A343" t="s">
        <v>360</v>
      </c>
      <c r="B343" s="3">
        <v>18.606000000000002</v>
      </c>
      <c r="C343" s="3">
        <v>104.313</v>
      </c>
      <c r="D343" s="3">
        <v>14.387</v>
      </c>
      <c r="E343" s="3">
        <v>53.843000000000004</v>
      </c>
      <c r="F343" s="3">
        <v>0.36599999999999999</v>
      </c>
      <c r="G343" s="3">
        <v>345.55799999999999</v>
      </c>
      <c r="H343" s="3">
        <v>869.35799999999995</v>
      </c>
      <c r="I343" s="3">
        <f>ROUND(IF(B343&lt;=Thresholds!$B$2,1-(B343/Thresholds!$B$2)*0.24,IF(B343&lt;=Thresholds!$D$2,0.75-((B343-Thresholds!$C$2)/(Thresholds!$D$2-Thresholds!$C$2))*0.249,IF(B343&lt;=Thresholds!$F$2,0.499-((B343-Thresholds!$E$2)/(Thresholds!$F$2-Thresholds!$E$2))*0.279,MAX(0.02,0.2-((B343-Thresholds!$G$2)/(Thresholds!$H$2-Thresholds!$G$2))*0.18)))),3)</f>
        <v>0.95499999999999996</v>
      </c>
      <c r="J343" s="3">
        <f>ROUND(IF(C343&lt;=Thresholds!$B$3,1-(C343/Thresholds!$B$3)*0.24,IF(C343&lt;=Thresholds!$D$3,0.75-((C343-Thresholds!$C$3)/(Thresholds!$D$3-Thresholds!$C$3))*0.249,IF(C343&lt;=Thresholds!$F$3,0.499-((C343-Thresholds!$E$3)/(Thresholds!$F$3-Thresholds!$E$3))*0.279,MAX(0.02,0.2-((C343-Thresholds!$G$3)/(Thresholds!$H$3-Thresholds!$G$3))*0.18)))),3)</f>
        <v>0.79100000000000004</v>
      </c>
      <c r="K343" s="3">
        <f>ROUND(IF(D343&lt;=Thresholds!$B$4,1-(D343/Thresholds!$B$4)*0.24,IF(D343&lt;=Thresholds!$D$4,0.75-((D343-Thresholds!$C$4)/(Thresholds!$D$4-Thresholds!$C$4))*0.249,IF(D343&lt;=Thresholds!$F$4,0.499-((D343-Thresholds!$E$4)/(Thresholds!$F$4-Thresholds!$E$4))*0.279,MAX(0.02,0.2-((D343-Thresholds!$G$4)/(Thresholds!$H$4-Thresholds!$G$4))*0.18)))),3)</f>
        <v>0.94699999999999995</v>
      </c>
      <c r="L343" s="3">
        <f>ROUND(IF(E343&lt;=Thresholds!$B$5,1-(E343/Thresholds!$B$5)*0.24,IF(E343&lt;=Thresholds!$D$5,0.75-((E343-Thresholds!$C$5)/(Thresholds!$D$5-Thresholds!$C$5))*0.249,IF(E343&lt;=Thresholds!$F$5,0.499-((E343-Thresholds!$E$5)/(Thresholds!$F$5-Thresholds!$E$5))*0.279,MAX(0.02,0.2-((E343-Thresholds!$G$5)/(Thresholds!$H$5-Thresholds!$G$5))*0.18)))),3)</f>
        <v>0.73599999999999999</v>
      </c>
      <c r="M343" s="3">
        <f>ROUND(IF(F343&lt;=Thresholds!$B$6,1-(F343/Thresholds!$B$6)*0.24,IF(F343&lt;=Thresholds!$D$6,0.75-((F343-Thresholds!$C$6)/(Thresholds!$D$6-Thresholds!$C$6))*0.249,IF(F343&lt;=Thresholds!$F$6,0.499-((F343-Thresholds!$E$6)/(Thresholds!$F$6-Thresholds!$E$6))*0.279,MAX(0.02,0.2-((F343-Thresholds!$G$6)/(Thresholds!$H$6-Thresholds!$G$6))*0.18)))),3)</f>
        <v>0.91200000000000003</v>
      </c>
      <c r="N343" s="3">
        <f>ROUND(IF(G343&lt;=Thresholds!$B$7,1-(G343/Thresholds!$B$7)*0.24,IF(G343&lt;=Thresholds!$D$7,0.75-((G343-Thresholds!$C$7)/(Thresholds!$D$7-Thresholds!$C$7))*0.249,IF(G343&lt;=Thresholds!$F$7,0.499-((G343-Thresholds!$E$7)/(Thresholds!$F$7-Thresholds!$E$7))*0.279,MAX(0.02,0.2-((G343-Thresholds!$G$7)/(Thresholds!$H$7-Thresholds!$G$7))*0.18)))),3)</f>
        <v>0.76300000000000001</v>
      </c>
      <c r="O343" s="3">
        <f>ROUND(IF(H343&lt;=Thresholds!$B$8,1-(H343/Thresholds!$B$8)*0.24,IF(H343&lt;=Thresholds!$D$8,0.75-((H343-Thresholds!$C$8)/(Thresholds!$D$8-Thresholds!$C$8))*0.249,IF(H343&lt;=Thresholds!$F$8,0.499-((H343-Thresholds!$E$8)/(Thresholds!$F$8-Thresholds!$E$8))*0.279,MAX(0.02,0.2-((H343-Thresholds!$G$8)/(Thresholds!$H$8-Thresholds!$G$8))*0.18)))),3)</f>
        <v>0.91700000000000004</v>
      </c>
      <c r="P343" s="3">
        <f t="shared" si="15"/>
        <v>0.73599999999999999</v>
      </c>
      <c r="Q343" t="str">
        <f t="shared" si="16"/>
        <v>Moderate</v>
      </c>
      <c r="R343" s="4">
        <f t="shared" si="17"/>
        <v>1</v>
      </c>
      <c r="S343" t="str">
        <f>IF(AND(F343&gt;=10,F343&lt;=35,P343&gt;0.5),"ERROR_C343H343_POOR_CAP","OK")</f>
        <v>OK</v>
      </c>
    </row>
    <row r="344" spans="1:19">
      <c r="A344" t="s">
        <v>361</v>
      </c>
      <c r="B344" s="3">
        <v>77.313000000000002</v>
      </c>
      <c r="C344" s="3">
        <v>780.45899999999995</v>
      </c>
      <c r="D344" s="3">
        <v>50.457000000000001</v>
      </c>
      <c r="E344" s="3">
        <v>25.754999999999999</v>
      </c>
      <c r="F344" s="3">
        <v>0.77500000000000002</v>
      </c>
      <c r="G344" s="3">
        <v>46.774000000000001</v>
      </c>
      <c r="H344" s="3">
        <v>1584.3889999999999</v>
      </c>
      <c r="I344" s="3">
        <f>ROUND(IF(B344&lt;=Thresholds!$B$2,1-(B344/Thresholds!$B$2)*0.24,IF(B344&lt;=Thresholds!$D$2,0.75-((B344-Thresholds!$C$2)/(Thresholds!$D$2-Thresholds!$C$2))*0.249,IF(B344&lt;=Thresholds!$F$2,0.499-((B344-Thresholds!$E$2)/(Thresholds!$F$2-Thresholds!$E$2))*0.279,MAX(0.02,0.2-((B344-Thresholds!$G$2)/(Thresholds!$H$2-Thresholds!$G$2))*0.18)))),3)</f>
        <v>0.81399999999999995</v>
      </c>
      <c r="J344" s="3">
        <f>ROUND(IF(C344&lt;=Thresholds!$B$3,1-(C344/Thresholds!$B$3)*0.24,IF(C344&lt;=Thresholds!$D$3,0.75-((C344-Thresholds!$C$3)/(Thresholds!$D$3-Thresholds!$C$3))*0.249,IF(C344&lt;=Thresholds!$F$3,0.499-((C344-Thresholds!$E$3)/(Thresholds!$F$3-Thresholds!$E$3))*0.279,MAX(0.02,0.2-((C344-Thresholds!$G$3)/(Thresholds!$H$3-Thresholds!$G$3))*0.18)))),3)</f>
        <v>0.32200000000000001</v>
      </c>
      <c r="K344" s="3">
        <f>ROUND(IF(D344&lt;=Thresholds!$B$4,1-(D344/Thresholds!$B$4)*0.24,IF(D344&lt;=Thresholds!$D$4,0.75-((D344-Thresholds!$C$4)/(Thresholds!$D$4-Thresholds!$C$4))*0.249,IF(D344&lt;=Thresholds!$F$4,0.499-((D344-Thresholds!$E$4)/(Thresholds!$F$4-Thresholds!$E$4))*0.279,MAX(0.02,0.2-((D344-Thresholds!$G$4)/(Thresholds!$H$4-Thresholds!$G$4))*0.18)))),3)</f>
        <v>0.81399999999999995</v>
      </c>
      <c r="L344" s="3">
        <f>ROUND(IF(E344&lt;=Thresholds!$B$5,1-(E344/Thresholds!$B$5)*0.24,IF(E344&lt;=Thresholds!$D$5,0.75-((E344-Thresholds!$C$5)/(Thresholds!$D$5-Thresholds!$C$5))*0.249,IF(E344&lt;=Thresholds!$F$5,0.499-((E344-Thresholds!$E$5)/(Thresholds!$F$5-Thresholds!$E$5))*0.279,MAX(0.02,0.2-((E344-Thresholds!$G$5)/(Thresholds!$H$5-Thresholds!$G$5))*0.18)))),3)</f>
        <v>0.876</v>
      </c>
      <c r="M344" s="3">
        <f>ROUND(IF(F344&lt;=Thresholds!$B$6,1-(F344/Thresholds!$B$6)*0.24,IF(F344&lt;=Thresholds!$D$6,0.75-((F344-Thresholds!$C$6)/(Thresholds!$D$6-Thresholds!$C$6))*0.249,IF(F344&lt;=Thresholds!$F$6,0.499-((F344-Thresholds!$E$6)/(Thresholds!$F$6-Thresholds!$E$6))*0.279,MAX(0.02,0.2-((F344-Thresholds!$G$6)/(Thresholds!$H$6-Thresholds!$G$6))*0.18)))),3)</f>
        <v>0.81399999999999995</v>
      </c>
      <c r="N344" s="3">
        <f>ROUND(IF(G344&lt;=Thresholds!$B$7,1-(G344/Thresholds!$B$7)*0.24,IF(G344&lt;=Thresholds!$D$7,0.75-((G344-Thresholds!$C$7)/(Thresholds!$D$7-Thresholds!$C$7))*0.249,IF(G344&lt;=Thresholds!$F$7,0.499-((G344-Thresholds!$E$7)/(Thresholds!$F$7-Thresholds!$E$7))*0.279,MAX(0.02,0.2-((G344-Thresholds!$G$7)/(Thresholds!$H$7-Thresholds!$G$7))*0.18)))),3)</f>
        <v>0.96799999999999997</v>
      </c>
      <c r="O344" s="3">
        <f>ROUND(IF(H344&lt;=Thresholds!$B$8,1-(H344/Thresholds!$B$8)*0.24,IF(H344&lt;=Thresholds!$D$8,0.75-((H344-Thresholds!$C$8)/(Thresholds!$D$8-Thresholds!$C$8))*0.249,IF(H344&lt;=Thresholds!$F$8,0.499-((H344-Thresholds!$E$8)/(Thresholds!$F$8-Thresholds!$E$8))*0.279,MAX(0.02,0.2-((H344-Thresholds!$G$8)/(Thresholds!$H$8-Thresholds!$G$8))*0.18)))),3)</f>
        <v>0.84799999999999998</v>
      </c>
      <c r="P344" s="3">
        <f t="shared" si="15"/>
        <v>0.32200000000000001</v>
      </c>
      <c r="Q344" t="str">
        <f t="shared" si="16"/>
        <v>Poor</v>
      </c>
      <c r="R344" s="4">
        <f t="shared" si="17"/>
        <v>0</v>
      </c>
      <c r="S344" t="str">
        <f>IF(AND(F344&gt;=10,F344&lt;=35,P344&gt;0.5),"ERROR_C344H344_POOR_CAP","OK")</f>
        <v>OK</v>
      </c>
    </row>
    <row r="345" spans="1:19">
      <c r="A345" t="s">
        <v>362</v>
      </c>
      <c r="B345" s="3">
        <v>41.414999999999999</v>
      </c>
      <c r="C345" s="3">
        <v>10.301</v>
      </c>
      <c r="D345" s="3">
        <v>15.564</v>
      </c>
      <c r="E345" s="3">
        <v>238.92500000000001</v>
      </c>
      <c r="F345" s="3">
        <v>6.3E-2</v>
      </c>
      <c r="G345" s="3">
        <v>124.636</v>
      </c>
      <c r="H345" s="3">
        <v>2103.9180000000001</v>
      </c>
      <c r="I345" s="3">
        <f>ROUND(IF(B345&lt;=Thresholds!$B$2,1-(B345/Thresholds!$B$2)*0.24,IF(B345&lt;=Thresholds!$D$2,0.75-((B345-Thresholds!$C$2)/(Thresholds!$D$2-Thresholds!$C$2))*0.249,IF(B345&lt;=Thresholds!$F$2,0.499-((B345-Thresholds!$E$2)/(Thresholds!$F$2-Thresholds!$E$2))*0.279,MAX(0.02,0.2-((B345-Thresholds!$G$2)/(Thresholds!$H$2-Thresholds!$G$2))*0.18)))),3)</f>
        <v>0.90100000000000002</v>
      </c>
      <c r="J345" s="3">
        <f>ROUND(IF(C345&lt;=Thresholds!$B$3,1-(C345/Thresholds!$B$3)*0.24,IF(C345&lt;=Thresholds!$D$3,0.75-((C345-Thresholds!$C$3)/(Thresholds!$D$3-Thresholds!$C$3))*0.249,IF(C345&lt;=Thresholds!$F$3,0.499-((C345-Thresholds!$E$3)/(Thresholds!$F$3-Thresholds!$E$3))*0.279,MAX(0.02,0.2-((C345-Thresholds!$G$3)/(Thresholds!$H$3-Thresholds!$G$3))*0.18)))),3)</f>
        <v>0.97899999999999998</v>
      </c>
      <c r="K345" s="3">
        <f>ROUND(IF(D345&lt;=Thresholds!$B$4,1-(D345/Thresholds!$B$4)*0.24,IF(D345&lt;=Thresholds!$D$4,0.75-((D345-Thresholds!$C$4)/(Thresholds!$D$4-Thresholds!$C$4))*0.249,IF(D345&lt;=Thresholds!$F$4,0.499-((D345-Thresholds!$E$4)/(Thresholds!$F$4-Thresholds!$E$4))*0.279,MAX(0.02,0.2-((D345-Thresholds!$G$4)/(Thresholds!$H$4-Thresholds!$G$4))*0.18)))),3)</f>
        <v>0.94299999999999995</v>
      </c>
      <c r="L345" s="3">
        <f>ROUND(IF(E345&lt;=Thresholds!$B$5,1-(E345/Thresholds!$B$5)*0.24,IF(E345&lt;=Thresholds!$D$5,0.75-((E345-Thresholds!$C$5)/(Thresholds!$D$5-Thresholds!$C$5))*0.249,IF(E345&lt;=Thresholds!$F$5,0.499-((E345-Thresholds!$E$5)/(Thresholds!$F$5-Thresholds!$E$5))*0.279,MAX(0.02,0.2-((E345-Thresholds!$G$5)/(Thresholds!$H$5-Thresholds!$G$5))*0.18)))),3)</f>
        <v>0.23400000000000001</v>
      </c>
      <c r="M345" s="3">
        <f>ROUND(IF(F345&lt;=Thresholds!$B$6,1-(F345/Thresholds!$B$6)*0.24,IF(F345&lt;=Thresholds!$D$6,0.75-((F345-Thresholds!$C$6)/(Thresholds!$D$6-Thresholds!$C$6))*0.249,IF(F345&lt;=Thresholds!$F$6,0.499-((F345-Thresholds!$E$6)/(Thresholds!$F$6-Thresholds!$E$6))*0.279,MAX(0.02,0.2-((F345-Thresholds!$G$6)/(Thresholds!$H$6-Thresholds!$G$6))*0.18)))),3)</f>
        <v>0.98499999999999999</v>
      </c>
      <c r="N345" s="3">
        <f>ROUND(IF(G345&lt;=Thresholds!$B$7,1-(G345/Thresholds!$B$7)*0.24,IF(G345&lt;=Thresholds!$D$7,0.75-((G345-Thresholds!$C$7)/(Thresholds!$D$7-Thresholds!$C$7))*0.249,IF(G345&lt;=Thresholds!$F$7,0.499-((G345-Thresholds!$E$7)/(Thresholds!$F$7-Thresholds!$E$7))*0.279,MAX(0.02,0.2-((G345-Thresholds!$G$7)/(Thresholds!$H$7-Thresholds!$G$7))*0.18)))),3)</f>
        <v>0.91500000000000004</v>
      </c>
      <c r="O345" s="3">
        <f>ROUND(IF(H345&lt;=Thresholds!$B$8,1-(H345/Thresholds!$B$8)*0.24,IF(H345&lt;=Thresholds!$D$8,0.75-((H345-Thresholds!$C$8)/(Thresholds!$D$8-Thresholds!$C$8))*0.249,IF(H345&lt;=Thresholds!$F$8,0.499-((H345-Thresholds!$E$8)/(Thresholds!$F$8-Thresholds!$E$8))*0.279,MAX(0.02,0.2-((H345-Thresholds!$G$8)/(Thresholds!$H$8-Thresholds!$G$8))*0.18)))),3)</f>
        <v>0.79800000000000004</v>
      </c>
      <c r="P345" s="3">
        <f t="shared" si="15"/>
        <v>0.23400000000000001</v>
      </c>
      <c r="Q345" t="str">
        <f t="shared" si="16"/>
        <v>Poor</v>
      </c>
      <c r="R345" s="4">
        <f t="shared" si="17"/>
        <v>0</v>
      </c>
      <c r="S345" t="str">
        <f>IF(AND(F345&gt;=10,F345&lt;=35,P345&gt;0.5),"ERROR_C345H345_POOR_CAP","OK")</f>
        <v>OK</v>
      </c>
    </row>
    <row r="346" spans="1:19">
      <c r="A346" t="s">
        <v>363</v>
      </c>
      <c r="B346" s="3">
        <v>74.691999999999993</v>
      </c>
      <c r="C346" s="3">
        <v>31.794</v>
      </c>
      <c r="D346" s="3">
        <v>57.404000000000003</v>
      </c>
      <c r="E346" s="3">
        <v>17.324000000000002</v>
      </c>
      <c r="F346" s="3">
        <v>0.14799999999999999</v>
      </c>
      <c r="G346" s="3">
        <v>184.85900000000001</v>
      </c>
      <c r="H346" s="3">
        <v>852.02300000000002</v>
      </c>
      <c r="I346" s="3">
        <f>ROUND(IF(B346&lt;=Thresholds!$B$2,1-(B346/Thresholds!$B$2)*0.24,IF(B346&lt;=Thresholds!$D$2,0.75-((B346-Thresholds!$C$2)/(Thresholds!$D$2-Thresholds!$C$2))*0.249,IF(B346&lt;=Thresholds!$F$2,0.499-((B346-Thresholds!$E$2)/(Thresholds!$F$2-Thresholds!$E$2))*0.279,MAX(0.02,0.2-((B346-Thresholds!$G$2)/(Thresholds!$H$2-Thresholds!$G$2))*0.18)))),3)</f>
        <v>0.82099999999999995</v>
      </c>
      <c r="J346" s="3">
        <f>ROUND(IF(C346&lt;=Thresholds!$B$3,1-(C346/Thresholds!$B$3)*0.24,IF(C346&lt;=Thresholds!$D$3,0.75-((C346-Thresholds!$C$3)/(Thresholds!$D$3-Thresholds!$C$3))*0.249,IF(C346&lt;=Thresholds!$F$3,0.499-((C346-Thresholds!$E$3)/(Thresholds!$F$3-Thresholds!$E$3))*0.279,MAX(0.02,0.2-((C346-Thresholds!$G$3)/(Thresholds!$H$3-Thresholds!$G$3))*0.18)))),3)</f>
        <v>0.93600000000000005</v>
      </c>
      <c r="K346" s="3">
        <f>ROUND(IF(D346&lt;=Thresholds!$B$4,1-(D346/Thresholds!$B$4)*0.24,IF(D346&lt;=Thresholds!$D$4,0.75-((D346-Thresholds!$C$4)/(Thresholds!$D$4-Thresholds!$C$4))*0.249,IF(D346&lt;=Thresholds!$F$4,0.499-((D346-Thresholds!$E$4)/(Thresholds!$F$4-Thresholds!$E$4))*0.279,MAX(0.02,0.2-((D346-Thresholds!$G$4)/(Thresholds!$H$4-Thresholds!$G$4))*0.18)))),3)</f>
        <v>0.78800000000000003</v>
      </c>
      <c r="L346" s="3">
        <f>ROUND(IF(E346&lt;=Thresholds!$B$5,1-(E346/Thresholds!$B$5)*0.24,IF(E346&lt;=Thresholds!$D$5,0.75-((E346-Thresholds!$C$5)/(Thresholds!$D$5-Thresholds!$C$5))*0.249,IF(E346&lt;=Thresholds!$F$5,0.499-((E346-Thresholds!$E$5)/(Thresholds!$F$5-Thresholds!$E$5))*0.279,MAX(0.02,0.2-((E346-Thresholds!$G$5)/(Thresholds!$H$5-Thresholds!$G$5))*0.18)))),3)</f>
        <v>0.91700000000000004</v>
      </c>
      <c r="M346" s="3">
        <f>ROUND(IF(F346&lt;=Thresholds!$B$6,1-(F346/Thresholds!$B$6)*0.24,IF(F346&lt;=Thresholds!$D$6,0.75-((F346-Thresholds!$C$6)/(Thresholds!$D$6-Thresholds!$C$6))*0.249,IF(F346&lt;=Thresholds!$F$6,0.499-((F346-Thresholds!$E$6)/(Thresholds!$F$6-Thresholds!$E$6))*0.279,MAX(0.02,0.2-((F346-Thresholds!$G$6)/(Thresholds!$H$6-Thresholds!$G$6))*0.18)))),3)</f>
        <v>0.96399999999999997</v>
      </c>
      <c r="N346" s="3">
        <f>ROUND(IF(G346&lt;=Thresholds!$B$7,1-(G346/Thresholds!$B$7)*0.24,IF(G346&lt;=Thresholds!$D$7,0.75-((G346-Thresholds!$C$7)/(Thresholds!$D$7-Thresholds!$C$7))*0.249,IF(G346&lt;=Thresholds!$F$7,0.499-((G346-Thresholds!$E$7)/(Thresholds!$F$7-Thresholds!$E$7))*0.279,MAX(0.02,0.2-((G346-Thresholds!$G$7)/(Thresholds!$H$7-Thresholds!$G$7))*0.18)))),3)</f>
        <v>0.873</v>
      </c>
      <c r="O346" s="3">
        <f>ROUND(IF(H346&lt;=Thresholds!$B$8,1-(H346/Thresholds!$B$8)*0.24,IF(H346&lt;=Thresholds!$D$8,0.75-((H346-Thresholds!$C$8)/(Thresholds!$D$8-Thresholds!$C$8))*0.249,IF(H346&lt;=Thresholds!$F$8,0.499-((H346-Thresholds!$E$8)/(Thresholds!$F$8-Thresholds!$E$8))*0.279,MAX(0.02,0.2-((H346-Thresholds!$G$8)/(Thresholds!$H$8-Thresholds!$G$8))*0.18)))),3)</f>
        <v>0.91800000000000004</v>
      </c>
      <c r="P346" s="3">
        <f t="shared" si="15"/>
        <v>0.78800000000000003</v>
      </c>
      <c r="Q346" t="str">
        <f t="shared" si="16"/>
        <v>Healthy</v>
      </c>
      <c r="R346" s="4">
        <f t="shared" si="17"/>
        <v>1</v>
      </c>
      <c r="S346" t="str">
        <f>IF(AND(F346&gt;=10,F346&lt;=35,P346&gt;0.5),"ERROR_C346H346_POOR_CAP","OK")</f>
        <v>OK</v>
      </c>
    </row>
    <row r="347" spans="1:19">
      <c r="A347" t="s">
        <v>364</v>
      </c>
      <c r="B347" s="3">
        <v>697.28800000000001</v>
      </c>
      <c r="C347" s="3">
        <v>39.994999999999997</v>
      </c>
      <c r="D347" s="3">
        <v>21.209</v>
      </c>
      <c r="E347" s="3">
        <v>37.072000000000003</v>
      </c>
      <c r="F347" s="3">
        <v>7.0030000000000001</v>
      </c>
      <c r="G347" s="3">
        <v>129.83000000000001</v>
      </c>
      <c r="H347" s="3">
        <v>2233.9380000000001</v>
      </c>
      <c r="I347" s="3">
        <f>ROUND(IF(B347&lt;=Thresholds!$B$2,1-(B347/Thresholds!$B$2)*0.24,IF(B347&lt;=Thresholds!$D$2,0.75-((B347-Thresholds!$C$2)/(Thresholds!$D$2-Thresholds!$C$2))*0.249,IF(B347&lt;=Thresholds!$F$2,0.499-((B347-Thresholds!$E$2)/(Thresholds!$F$2-Thresholds!$E$2))*0.279,MAX(0.02,0.2-((B347-Thresholds!$G$2)/(Thresholds!$H$2-Thresholds!$G$2))*0.18)))),3)</f>
        <v>0.502</v>
      </c>
      <c r="J347" s="3">
        <f>ROUND(IF(C347&lt;=Thresholds!$B$3,1-(C347/Thresholds!$B$3)*0.24,IF(C347&lt;=Thresholds!$D$3,0.75-((C347-Thresholds!$C$3)/(Thresholds!$D$3-Thresholds!$C$3))*0.249,IF(C347&lt;=Thresholds!$F$3,0.499-((C347-Thresholds!$E$3)/(Thresholds!$F$3-Thresholds!$E$3))*0.279,MAX(0.02,0.2-((C347-Thresholds!$G$3)/(Thresholds!$H$3-Thresholds!$G$3))*0.18)))),3)</f>
        <v>0.92</v>
      </c>
      <c r="K347" s="3">
        <f>ROUND(IF(D347&lt;=Thresholds!$B$4,1-(D347/Thresholds!$B$4)*0.24,IF(D347&lt;=Thresholds!$D$4,0.75-((D347-Thresholds!$C$4)/(Thresholds!$D$4-Thresholds!$C$4))*0.249,IF(D347&lt;=Thresholds!$F$4,0.499-((D347-Thresholds!$E$4)/(Thresholds!$F$4-Thresholds!$E$4))*0.279,MAX(0.02,0.2-((D347-Thresholds!$G$4)/(Thresholds!$H$4-Thresholds!$G$4))*0.18)))),3)</f>
        <v>0.92200000000000004</v>
      </c>
      <c r="L347" s="3">
        <f>ROUND(IF(E347&lt;=Thresholds!$B$5,1-(E347/Thresholds!$B$5)*0.24,IF(E347&lt;=Thresholds!$D$5,0.75-((E347-Thresholds!$C$5)/(Thresholds!$D$5-Thresholds!$C$5))*0.249,IF(E347&lt;=Thresholds!$F$5,0.499-((E347-Thresholds!$E$5)/(Thresholds!$F$5-Thresholds!$E$5))*0.279,MAX(0.02,0.2-((E347-Thresholds!$G$5)/(Thresholds!$H$5-Thresholds!$G$5))*0.18)))),3)</f>
        <v>0.82199999999999995</v>
      </c>
      <c r="M347" s="3">
        <f>ROUND(IF(F347&lt;=Thresholds!$B$6,1-(F347/Thresholds!$B$6)*0.24,IF(F347&lt;=Thresholds!$D$6,0.75-((F347-Thresholds!$C$6)/(Thresholds!$D$6-Thresholds!$C$6))*0.249,IF(F347&lt;=Thresholds!$F$6,0.499-((F347-Thresholds!$E$6)/(Thresholds!$F$6-Thresholds!$E$6))*0.279,MAX(0.02,0.2-((F347-Thresholds!$G$6)/(Thresholds!$H$6-Thresholds!$G$6))*0.18)))),3)</f>
        <v>0.56299999999999994</v>
      </c>
      <c r="N347" s="3">
        <f>ROUND(IF(G347&lt;=Thresholds!$B$7,1-(G347/Thresholds!$B$7)*0.24,IF(G347&lt;=Thresholds!$D$7,0.75-((G347-Thresholds!$C$7)/(Thresholds!$D$7-Thresholds!$C$7))*0.249,IF(G347&lt;=Thresholds!$F$7,0.499-((G347-Thresholds!$E$7)/(Thresholds!$F$7-Thresholds!$E$7))*0.279,MAX(0.02,0.2-((G347-Thresholds!$G$7)/(Thresholds!$H$7-Thresholds!$G$7))*0.18)))),3)</f>
        <v>0.91100000000000003</v>
      </c>
      <c r="O347" s="3">
        <f>ROUND(IF(H347&lt;=Thresholds!$B$8,1-(H347/Thresholds!$B$8)*0.24,IF(H347&lt;=Thresholds!$D$8,0.75-((H347-Thresholds!$C$8)/(Thresholds!$D$8-Thresholds!$C$8))*0.249,IF(H347&lt;=Thresholds!$F$8,0.499-((H347-Thresholds!$E$8)/(Thresholds!$F$8-Thresholds!$E$8))*0.279,MAX(0.02,0.2-((H347-Thresholds!$G$8)/(Thresholds!$H$8-Thresholds!$G$8))*0.18)))),3)</f>
        <v>0.78600000000000003</v>
      </c>
      <c r="P347" s="3">
        <f t="shared" si="15"/>
        <v>0.502</v>
      </c>
      <c r="Q347" t="str">
        <f t="shared" si="16"/>
        <v>Moderate</v>
      </c>
      <c r="R347" s="4">
        <f t="shared" si="17"/>
        <v>1</v>
      </c>
      <c r="S347" t="str">
        <f>IF(AND(F347&gt;=10,F347&lt;=35,P347&gt;0.5),"ERROR_C347H347_POOR_CAP","OK")</f>
        <v>OK</v>
      </c>
    </row>
    <row r="348" spans="1:19">
      <c r="A348" t="s">
        <v>365</v>
      </c>
      <c r="B348" s="3">
        <v>95.067999999999998</v>
      </c>
      <c r="C348" s="3">
        <v>754.226</v>
      </c>
      <c r="D348" s="3">
        <v>28.158999999999999</v>
      </c>
      <c r="E348" s="3">
        <v>69.384</v>
      </c>
      <c r="F348" s="3">
        <v>0.74099999999999999</v>
      </c>
      <c r="G348" s="3">
        <v>61.125999999999998</v>
      </c>
      <c r="H348" s="3">
        <v>1868.432</v>
      </c>
      <c r="I348" s="3">
        <f>ROUND(IF(B348&lt;=Thresholds!$B$2,1-(B348/Thresholds!$B$2)*0.24,IF(B348&lt;=Thresholds!$D$2,0.75-((B348-Thresholds!$C$2)/(Thresholds!$D$2-Thresholds!$C$2))*0.249,IF(B348&lt;=Thresholds!$F$2,0.499-((B348-Thresholds!$E$2)/(Thresholds!$F$2-Thresholds!$E$2))*0.279,MAX(0.02,0.2-((B348-Thresholds!$G$2)/(Thresholds!$H$2-Thresholds!$G$2))*0.18)))),3)</f>
        <v>0.77200000000000002</v>
      </c>
      <c r="J348" s="3">
        <f>ROUND(IF(C348&lt;=Thresholds!$B$3,1-(C348/Thresholds!$B$3)*0.24,IF(C348&lt;=Thresholds!$D$3,0.75-((C348-Thresholds!$C$3)/(Thresholds!$D$3-Thresholds!$C$3))*0.249,IF(C348&lt;=Thresholds!$F$3,0.499-((C348-Thresholds!$E$3)/(Thresholds!$F$3-Thresholds!$E$3))*0.279,MAX(0.02,0.2-((C348-Thresholds!$G$3)/(Thresholds!$H$3-Thresholds!$G$3))*0.18)))),3)</f>
        <v>0.33400000000000002</v>
      </c>
      <c r="K348" s="3">
        <f>ROUND(IF(D348&lt;=Thresholds!$B$4,1-(D348/Thresholds!$B$4)*0.24,IF(D348&lt;=Thresholds!$D$4,0.75-((D348-Thresholds!$C$4)/(Thresholds!$D$4-Thresholds!$C$4))*0.249,IF(D348&lt;=Thresholds!$F$4,0.499-((D348-Thresholds!$E$4)/(Thresholds!$F$4-Thresholds!$E$4))*0.279,MAX(0.02,0.2-((D348-Thresholds!$G$4)/(Thresholds!$H$4-Thresholds!$G$4))*0.18)))),3)</f>
        <v>0.89600000000000002</v>
      </c>
      <c r="L348" s="3">
        <f>ROUND(IF(E348&lt;=Thresholds!$B$5,1-(E348/Thresholds!$B$5)*0.24,IF(E348&lt;=Thresholds!$D$5,0.75-((E348-Thresholds!$C$5)/(Thresholds!$D$5-Thresholds!$C$5))*0.249,IF(E348&lt;=Thresholds!$F$5,0.499-((E348-Thresholds!$E$5)/(Thresholds!$F$5-Thresholds!$E$5))*0.279,MAX(0.02,0.2-((E348-Thresholds!$G$5)/(Thresholds!$H$5-Thresholds!$G$5))*0.18)))),3)</f>
        <v>0.65700000000000003</v>
      </c>
      <c r="M348" s="3">
        <f>ROUND(IF(F348&lt;=Thresholds!$B$6,1-(F348/Thresholds!$B$6)*0.24,IF(F348&lt;=Thresholds!$D$6,0.75-((F348-Thresholds!$C$6)/(Thresholds!$D$6-Thresholds!$C$6))*0.249,IF(F348&lt;=Thresholds!$F$6,0.499-((F348-Thresholds!$E$6)/(Thresholds!$F$6-Thresholds!$E$6))*0.279,MAX(0.02,0.2-((F348-Thresholds!$G$6)/(Thresholds!$H$6-Thresholds!$G$6))*0.18)))),3)</f>
        <v>0.82199999999999995</v>
      </c>
      <c r="N348" s="3">
        <f>ROUND(IF(G348&lt;=Thresholds!$B$7,1-(G348/Thresholds!$B$7)*0.24,IF(G348&lt;=Thresholds!$D$7,0.75-((G348-Thresholds!$C$7)/(Thresholds!$D$7-Thresholds!$C$7))*0.249,IF(G348&lt;=Thresholds!$F$7,0.499-((G348-Thresholds!$E$7)/(Thresholds!$F$7-Thresholds!$E$7))*0.279,MAX(0.02,0.2-((G348-Thresholds!$G$7)/(Thresholds!$H$7-Thresholds!$G$7))*0.18)))),3)</f>
        <v>0.95799999999999996</v>
      </c>
      <c r="O348" s="3">
        <f>ROUND(IF(H348&lt;=Thresholds!$B$8,1-(H348/Thresholds!$B$8)*0.24,IF(H348&lt;=Thresholds!$D$8,0.75-((H348-Thresholds!$C$8)/(Thresholds!$D$8-Thresholds!$C$8))*0.249,IF(H348&lt;=Thresholds!$F$8,0.499-((H348-Thresholds!$E$8)/(Thresholds!$F$8-Thresholds!$E$8))*0.279,MAX(0.02,0.2-((H348-Thresholds!$G$8)/(Thresholds!$H$8-Thresholds!$G$8))*0.18)))),3)</f>
        <v>0.82099999999999995</v>
      </c>
      <c r="P348" s="3">
        <f t="shared" si="15"/>
        <v>0.33400000000000002</v>
      </c>
      <c r="Q348" t="str">
        <f t="shared" si="16"/>
        <v>Poor</v>
      </c>
      <c r="R348" s="4">
        <f t="shared" si="17"/>
        <v>0</v>
      </c>
      <c r="S348" t="str">
        <f>IF(AND(F348&gt;=10,F348&lt;=35,P348&gt;0.5),"ERROR_C348H348_POOR_CAP","OK")</f>
        <v>OK</v>
      </c>
    </row>
    <row r="349" spans="1:19">
      <c r="A349" t="s">
        <v>366</v>
      </c>
      <c r="B349" s="3">
        <v>29.3</v>
      </c>
      <c r="C349" s="3">
        <v>66.959999999999994</v>
      </c>
      <c r="D349" s="3">
        <v>6.25</v>
      </c>
      <c r="E349" s="3">
        <v>49.747</v>
      </c>
      <c r="F349" s="3">
        <v>0.67900000000000005</v>
      </c>
      <c r="G349" s="3">
        <v>2365.96</v>
      </c>
      <c r="H349" s="3">
        <v>171.887</v>
      </c>
      <c r="I349" s="3">
        <f>ROUND(IF(B349&lt;=Thresholds!$B$2,1-(B349/Thresholds!$B$2)*0.24,IF(B349&lt;=Thresholds!$D$2,0.75-((B349-Thresholds!$C$2)/(Thresholds!$D$2-Thresholds!$C$2))*0.249,IF(B349&lt;=Thresholds!$F$2,0.499-((B349-Thresholds!$E$2)/(Thresholds!$F$2-Thresholds!$E$2))*0.279,MAX(0.02,0.2-((B349-Thresholds!$G$2)/(Thresholds!$H$2-Thresholds!$G$2))*0.18)))),3)</f>
        <v>0.93</v>
      </c>
      <c r="J349" s="3">
        <f>ROUND(IF(C349&lt;=Thresholds!$B$3,1-(C349/Thresholds!$B$3)*0.24,IF(C349&lt;=Thresholds!$D$3,0.75-((C349-Thresholds!$C$3)/(Thresholds!$D$3-Thresholds!$C$3))*0.249,IF(C349&lt;=Thresholds!$F$3,0.499-((C349-Thresholds!$E$3)/(Thresholds!$F$3-Thresholds!$E$3))*0.279,MAX(0.02,0.2-((C349-Thresholds!$G$3)/(Thresholds!$H$3-Thresholds!$G$3))*0.18)))),3)</f>
        <v>0.86599999999999999</v>
      </c>
      <c r="K349" s="3">
        <f>ROUND(IF(D349&lt;=Thresholds!$B$4,1-(D349/Thresholds!$B$4)*0.24,IF(D349&lt;=Thresholds!$D$4,0.75-((D349-Thresholds!$C$4)/(Thresholds!$D$4-Thresholds!$C$4))*0.249,IF(D349&lt;=Thresholds!$F$4,0.499-((D349-Thresholds!$E$4)/(Thresholds!$F$4-Thresholds!$E$4))*0.279,MAX(0.02,0.2-((D349-Thresholds!$G$4)/(Thresholds!$H$4-Thresholds!$G$4))*0.18)))),3)</f>
        <v>0.97699999999999998</v>
      </c>
      <c r="L349" s="3">
        <f>ROUND(IF(E349&lt;=Thresholds!$B$5,1-(E349/Thresholds!$B$5)*0.24,IF(E349&lt;=Thresholds!$D$5,0.75-((E349-Thresholds!$C$5)/(Thresholds!$D$5-Thresholds!$C$5))*0.249,IF(E349&lt;=Thresholds!$F$5,0.499-((E349-Thresholds!$E$5)/(Thresholds!$F$5-Thresholds!$E$5))*0.279,MAX(0.02,0.2-((E349-Thresholds!$G$5)/(Thresholds!$H$5-Thresholds!$G$5))*0.18)))),3)</f>
        <v>0.76100000000000001</v>
      </c>
      <c r="M349" s="3">
        <f>ROUND(IF(F349&lt;=Thresholds!$B$6,1-(F349/Thresholds!$B$6)*0.24,IF(F349&lt;=Thresholds!$D$6,0.75-((F349-Thresholds!$C$6)/(Thresholds!$D$6-Thresholds!$C$6))*0.249,IF(F349&lt;=Thresholds!$F$6,0.499-((F349-Thresholds!$E$6)/(Thresholds!$F$6-Thresholds!$E$6))*0.279,MAX(0.02,0.2-((F349-Thresholds!$G$6)/(Thresholds!$H$6-Thresholds!$G$6))*0.18)))),3)</f>
        <v>0.83699999999999997</v>
      </c>
      <c r="N349" s="3">
        <f>ROUND(IF(G349&lt;=Thresholds!$B$7,1-(G349/Thresholds!$B$7)*0.24,IF(G349&lt;=Thresholds!$D$7,0.75-((G349-Thresholds!$C$7)/(Thresholds!$D$7-Thresholds!$C$7))*0.249,IF(G349&lt;=Thresholds!$F$7,0.499-((G349-Thresholds!$E$7)/(Thresholds!$F$7-Thresholds!$E$7))*0.279,MAX(0.02,0.2-((G349-Thresholds!$G$7)/(Thresholds!$H$7-Thresholds!$G$7))*0.18)))),3)</f>
        <v>0.32400000000000001</v>
      </c>
      <c r="O349" s="3">
        <f>ROUND(IF(H349&lt;=Thresholds!$B$8,1-(H349/Thresholds!$B$8)*0.24,IF(H349&lt;=Thresholds!$D$8,0.75-((H349-Thresholds!$C$8)/(Thresholds!$D$8-Thresholds!$C$8))*0.249,IF(H349&lt;=Thresholds!$F$8,0.499-((H349-Thresholds!$E$8)/(Thresholds!$F$8-Thresholds!$E$8))*0.279,MAX(0.02,0.2-((H349-Thresholds!$G$8)/(Thresholds!$H$8-Thresholds!$G$8))*0.18)))),3)</f>
        <v>0.98299999999999998</v>
      </c>
      <c r="P349" s="3">
        <f t="shared" si="15"/>
        <v>0.32400000000000001</v>
      </c>
      <c r="Q349" t="str">
        <f t="shared" si="16"/>
        <v>Poor</v>
      </c>
      <c r="R349" s="4">
        <f t="shared" si="17"/>
        <v>0</v>
      </c>
      <c r="S349" t="str">
        <f>IF(AND(F349&gt;=10,F349&lt;=35,P349&gt;0.5),"ERROR_C349H349_POOR_CAP","OK")</f>
        <v>OK</v>
      </c>
    </row>
    <row r="350" spans="1:19">
      <c r="A350" t="s">
        <v>367</v>
      </c>
      <c r="B350" s="3">
        <v>16.742000000000001</v>
      </c>
      <c r="C350" s="3">
        <v>34.811999999999998</v>
      </c>
      <c r="D350" s="3">
        <v>46.59</v>
      </c>
      <c r="E350" s="3">
        <v>12.260999999999999</v>
      </c>
      <c r="F350" s="3">
        <v>0.70099999999999996</v>
      </c>
      <c r="G350" s="3">
        <v>20.594000000000001</v>
      </c>
      <c r="H350" s="3">
        <v>1124.57</v>
      </c>
      <c r="I350" s="3">
        <f>ROUND(IF(B350&lt;=Thresholds!$B$2,1-(B350/Thresholds!$B$2)*0.24,IF(B350&lt;=Thresholds!$D$2,0.75-((B350-Thresholds!$C$2)/(Thresholds!$D$2-Thresholds!$C$2))*0.249,IF(B350&lt;=Thresholds!$F$2,0.499-((B350-Thresholds!$E$2)/(Thresholds!$F$2-Thresholds!$E$2))*0.279,MAX(0.02,0.2-((B350-Thresholds!$G$2)/(Thresholds!$H$2-Thresholds!$G$2))*0.18)))),3)</f>
        <v>0.96</v>
      </c>
      <c r="J350" s="3">
        <f>ROUND(IF(C350&lt;=Thresholds!$B$3,1-(C350/Thresholds!$B$3)*0.24,IF(C350&lt;=Thresholds!$D$3,0.75-((C350-Thresholds!$C$3)/(Thresholds!$D$3-Thresholds!$C$3))*0.249,IF(C350&lt;=Thresholds!$F$3,0.499-((C350-Thresholds!$E$3)/(Thresholds!$F$3-Thresholds!$E$3))*0.279,MAX(0.02,0.2-((C350-Thresholds!$G$3)/(Thresholds!$H$3-Thresholds!$G$3))*0.18)))),3)</f>
        <v>0.93</v>
      </c>
      <c r="K350" s="3">
        <f>ROUND(IF(D350&lt;=Thresholds!$B$4,1-(D350/Thresholds!$B$4)*0.24,IF(D350&lt;=Thresholds!$D$4,0.75-((D350-Thresholds!$C$4)/(Thresholds!$D$4-Thresholds!$C$4))*0.249,IF(D350&lt;=Thresholds!$F$4,0.499-((D350-Thresholds!$E$4)/(Thresholds!$F$4-Thresholds!$E$4))*0.279,MAX(0.02,0.2-((D350-Thresholds!$G$4)/(Thresholds!$H$4-Thresholds!$G$4))*0.18)))),3)</f>
        <v>0.82799999999999996</v>
      </c>
      <c r="L350" s="3">
        <f>ROUND(IF(E350&lt;=Thresholds!$B$5,1-(E350/Thresholds!$B$5)*0.24,IF(E350&lt;=Thresholds!$D$5,0.75-((E350-Thresholds!$C$5)/(Thresholds!$D$5-Thresholds!$C$5))*0.249,IF(E350&lt;=Thresholds!$F$5,0.499-((E350-Thresholds!$E$5)/(Thresholds!$F$5-Thresholds!$E$5))*0.279,MAX(0.02,0.2-((E350-Thresholds!$G$5)/(Thresholds!$H$5-Thresholds!$G$5))*0.18)))),3)</f>
        <v>0.94099999999999995</v>
      </c>
      <c r="M350" s="3">
        <f>ROUND(IF(F350&lt;=Thresholds!$B$6,1-(F350/Thresholds!$B$6)*0.24,IF(F350&lt;=Thresholds!$D$6,0.75-((F350-Thresholds!$C$6)/(Thresholds!$D$6-Thresholds!$C$6))*0.249,IF(F350&lt;=Thresholds!$F$6,0.499-((F350-Thresholds!$E$6)/(Thresholds!$F$6-Thresholds!$E$6))*0.279,MAX(0.02,0.2-((F350-Thresholds!$G$6)/(Thresholds!$H$6-Thresholds!$G$6))*0.18)))),3)</f>
        <v>0.83199999999999996</v>
      </c>
      <c r="N350" s="3">
        <f>ROUND(IF(G350&lt;=Thresholds!$B$7,1-(G350/Thresholds!$B$7)*0.24,IF(G350&lt;=Thresholds!$D$7,0.75-((G350-Thresholds!$C$7)/(Thresholds!$D$7-Thresholds!$C$7))*0.249,IF(G350&lt;=Thresholds!$F$7,0.499-((G350-Thresholds!$E$7)/(Thresholds!$F$7-Thresholds!$E$7))*0.279,MAX(0.02,0.2-((G350-Thresholds!$G$7)/(Thresholds!$H$7-Thresholds!$G$7))*0.18)))),3)</f>
        <v>0.98599999999999999</v>
      </c>
      <c r="O350" s="3">
        <f>ROUND(IF(H350&lt;=Thresholds!$B$8,1-(H350/Thresholds!$B$8)*0.24,IF(H350&lt;=Thresholds!$D$8,0.75-((H350-Thresholds!$C$8)/(Thresholds!$D$8-Thresholds!$C$8))*0.249,IF(H350&lt;=Thresholds!$F$8,0.499-((H350-Thresholds!$E$8)/(Thresholds!$F$8-Thresholds!$E$8))*0.279,MAX(0.02,0.2-((H350-Thresholds!$G$8)/(Thresholds!$H$8-Thresholds!$G$8))*0.18)))),3)</f>
        <v>0.89200000000000002</v>
      </c>
      <c r="P350" s="3">
        <f t="shared" si="15"/>
        <v>0.82799999999999996</v>
      </c>
      <c r="Q350" t="str">
        <f t="shared" si="16"/>
        <v>Healthy</v>
      </c>
      <c r="R350" s="4">
        <f t="shared" si="17"/>
        <v>1</v>
      </c>
      <c r="S350" t="str">
        <f>IF(AND(F350&gt;=10,F350&lt;=35,P350&gt;0.5),"ERROR_C350H350_POOR_CAP","OK")</f>
        <v>OK</v>
      </c>
    </row>
    <row r="351" spans="1:19">
      <c r="A351" t="s">
        <v>368</v>
      </c>
      <c r="B351" s="3">
        <v>171.523</v>
      </c>
      <c r="C351" s="3">
        <v>176.422</v>
      </c>
      <c r="D351" s="3">
        <v>40.648000000000003</v>
      </c>
      <c r="E351" s="3">
        <v>9.0150000000000006</v>
      </c>
      <c r="F351" s="3">
        <v>0.83899999999999997</v>
      </c>
      <c r="G351" s="3">
        <v>52.384</v>
      </c>
      <c r="H351" s="3">
        <v>1832.07</v>
      </c>
      <c r="I351" s="3">
        <f>ROUND(IF(B351&lt;=Thresholds!$B$2,1-(B351/Thresholds!$B$2)*0.24,IF(B351&lt;=Thresholds!$D$2,0.75-((B351-Thresholds!$C$2)/(Thresholds!$D$2-Thresholds!$C$2))*0.249,IF(B351&lt;=Thresholds!$F$2,0.499-((B351-Thresholds!$E$2)/(Thresholds!$F$2-Thresholds!$E$2))*0.279,MAX(0.02,0.2-((B351-Thresholds!$G$2)/(Thresholds!$H$2-Thresholds!$G$2))*0.18)))),3)</f>
        <v>0.72099999999999997</v>
      </c>
      <c r="J351" s="3">
        <f>ROUND(IF(C351&lt;=Thresholds!$B$3,1-(C351/Thresholds!$B$3)*0.24,IF(C351&lt;=Thresholds!$D$3,0.75-((C351-Thresholds!$C$3)/(Thresholds!$D$3-Thresholds!$C$3))*0.249,IF(C351&lt;=Thresholds!$F$3,0.499-((C351-Thresholds!$E$3)/(Thresholds!$F$3-Thresholds!$E$3))*0.279,MAX(0.02,0.2-((C351-Thresholds!$G$3)/(Thresholds!$H$3-Thresholds!$G$3))*0.18)))),3)</f>
        <v>0.70099999999999996</v>
      </c>
      <c r="K351" s="3">
        <f>ROUND(IF(D351&lt;=Thresholds!$B$4,1-(D351/Thresholds!$B$4)*0.24,IF(D351&lt;=Thresholds!$D$4,0.75-((D351-Thresholds!$C$4)/(Thresholds!$D$4-Thresholds!$C$4))*0.249,IF(D351&lt;=Thresholds!$F$4,0.499-((D351-Thresholds!$E$4)/(Thresholds!$F$4-Thresholds!$E$4))*0.279,MAX(0.02,0.2-((D351-Thresholds!$G$4)/(Thresholds!$H$4-Thresholds!$G$4))*0.18)))),3)</f>
        <v>0.85</v>
      </c>
      <c r="L351" s="3">
        <f>ROUND(IF(E351&lt;=Thresholds!$B$5,1-(E351/Thresholds!$B$5)*0.24,IF(E351&lt;=Thresholds!$D$5,0.75-((E351-Thresholds!$C$5)/(Thresholds!$D$5-Thresholds!$C$5))*0.249,IF(E351&lt;=Thresholds!$F$5,0.499-((E351-Thresholds!$E$5)/(Thresholds!$F$5-Thresholds!$E$5))*0.279,MAX(0.02,0.2-((E351-Thresholds!$G$5)/(Thresholds!$H$5-Thresholds!$G$5))*0.18)))),3)</f>
        <v>0.95699999999999996</v>
      </c>
      <c r="M351" s="3">
        <f>ROUND(IF(F351&lt;=Thresholds!$B$6,1-(F351/Thresholds!$B$6)*0.24,IF(F351&lt;=Thresholds!$D$6,0.75-((F351-Thresholds!$C$6)/(Thresholds!$D$6-Thresholds!$C$6))*0.249,IF(F351&lt;=Thresholds!$F$6,0.499-((F351-Thresholds!$E$6)/(Thresholds!$F$6-Thresholds!$E$6))*0.279,MAX(0.02,0.2-((F351-Thresholds!$G$6)/(Thresholds!$H$6-Thresholds!$G$6))*0.18)))),3)</f>
        <v>0.79900000000000004</v>
      </c>
      <c r="N351" s="3">
        <f>ROUND(IF(G351&lt;=Thresholds!$B$7,1-(G351/Thresholds!$B$7)*0.24,IF(G351&lt;=Thresholds!$D$7,0.75-((G351-Thresholds!$C$7)/(Thresholds!$D$7-Thresholds!$C$7))*0.249,IF(G351&lt;=Thresholds!$F$7,0.499-((G351-Thresholds!$E$7)/(Thresholds!$F$7-Thresholds!$E$7))*0.279,MAX(0.02,0.2-((G351-Thresholds!$G$7)/(Thresholds!$H$7-Thresholds!$G$7))*0.18)))),3)</f>
        <v>0.96399999999999997</v>
      </c>
      <c r="O351" s="3">
        <f>ROUND(IF(H351&lt;=Thresholds!$B$8,1-(H351/Thresholds!$B$8)*0.24,IF(H351&lt;=Thresholds!$D$8,0.75-((H351-Thresholds!$C$8)/(Thresholds!$D$8-Thresholds!$C$8))*0.249,IF(H351&lt;=Thresholds!$F$8,0.499-((H351-Thresholds!$E$8)/(Thresholds!$F$8-Thresholds!$E$8))*0.279,MAX(0.02,0.2-((H351-Thresholds!$G$8)/(Thresholds!$H$8-Thresholds!$G$8))*0.18)))),3)</f>
        <v>0.82399999999999995</v>
      </c>
      <c r="P351" s="3">
        <f t="shared" si="15"/>
        <v>0.70099999999999996</v>
      </c>
      <c r="Q351" t="str">
        <f t="shared" si="16"/>
        <v>Moderate</v>
      </c>
      <c r="R351" s="4">
        <f t="shared" si="17"/>
        <v>1</v>
      </c>
      <c r="S351" t="str">
        <f>IF(AND(F351&gt;=10,F351&lt;=35,P351&gt;0.5),"ERROR_C351H351_POOR_CAP","OK")</f>
        <v>OK</v>
      </c>
    </row>
    <row r="352" spans="1:19">
      <c r="A352" t="s">
        <v>369</v>
      </c>
      <c r="B352" s="3">
        <v>78.906000000000006</v>
      </c>
      <c r="C352" s="3">
        <v>946.30399999999997</v>
      </c>
      <c r="D352" s="3">
        <v>63.34</v>
      </c>
      <c r="E352" s="3">
        <v>19.501000000000001</v>
      </c>
      <c r="F352" s="3">
        <v>0.439</v>
      </c>
      <c r="G352" s="3">
        <v>70.823999999999998</v>
      </c>
      <c r="H352" s="3">
        <v>1426.83</v>
      </c>
      <c r="I352" s="3">
        <f>ROUND(IF(B352&lt;=Thresholds!$B$2,1-(B352/Thresholds!$B$2)*0.24,IF(B352&lt;=Thresholds!$D$2,0.75-((B352-Thresholds!$C$2)/(Thresholds!$D$2-Thresholds!$C$2))*0.249,IF(B352&lt;=Thresholds!$F$2,0.499-((B352-Thresholds!$E$2)/(Thresholds!$F$2-Thresholds!$E$2))*0.279,MAX(0.02,0.2-((B352-Thresholds!$G$2)/(Thresholds!$H$2-Thresholds!$G$2))*0.18)))),3)</f>
        <v>0.81100000000000005</v>
      </c>
      <c r="J352" s="3">
        <f>ROUND(IF(C352&lt;=Thresholds!$B$3,1-(C352/Thresholds!$B$3)*0.24,IF(C352&lt;=Thresholds!$D$3,0.75-((C352-Thresholds!$C$3)/(Thresholds!$D$3-Thresholds!$C$3))*0.249,IF(C352&lt;=Thresholds!$F$3,0.499-((C352-Thresholds!$E$3)/(Thresholds!$F$3-Thresholds!$E$3))*0.279,MAX(0.02,0.2-((C352-Thresholds!$G$3)/(Thresholds!$H$3-Thresholds!$G$3))*0.18)))),3)</f>
        <v>0.245</v>
      </c>
      <c r="K352" s="3">
        <f>ROUND(IF(D352&lt;=Thresholds!$B$4,1-(D352/Thresholds!$B$4)*0.24,IF(D352&lt;=Thresholds!$D$4,0.75-((D352-Thresholds!$C$4)/(Thresholds!$D$4-Thresholds!$C$4))*0.249,IF(D352&lt;=Thresholds!$F$4,0.499-((D352-Thresholds!$E$4)/(Thresholds!$F$4-Thresholds!$E$4))*0.279,MAX(0.02,0.2-((D352-Thresholds!$G$4)/(Thresholds!$H$4-Thresholds!$G$4))*0.18)))),3)</f>
        <v>0.76600000000000001</v>
      </c>
      <c r="L352" s="3">
        <f>ROUND(IF(E352&lt;=Thresholds!$B$5,1-(E352/Thresholds!$B$5)*0.24,IF(E352&lt;=Thresholds!$D$5,0.75-((E352-Thresholds!$C$5)/(Thresholds!$D$5-Thresholds!$C$5))*0.249,IF(E352&lt;=Thresholds!$F$5,0.499-((E352-Thresholds!$E$5)/(Thresholds!$F$5-Thresholds!$E$5))*0.279,MAX(0.02,0.2-((E352-Thresholds!$G$5)/(Thresholds!$H$5-Thresholds!$G$5))*0.18)))),3)</f>
        <v>0.90600000000000003</v>
      </c>
      <c r="M352" s="3">
        <f>ROUND(IF(F352&lt;=Thresholds!$B$6,1-(F352/Thresholds!$B$6)*0.24,IF(F352&lt;=Thresholds!$D$6,0.75-((F352-Thresholds!$C$6)/(Thresholds!$D$6-Thresholds!$C$6))*0.249,IF(F352&lt;=Thresholds!$F$6,0.499-((F352-Thresholds!$E$6)/(Thresholds!$F$6-Thresholds!$E$6))*0.279,MAX(0.02,0.2-((F352-Thresholds!$G$6)/(Thresholds!$H$6-Thresholds!$G$6))*0.18)))),3)</f>
        <v>0.89500000000000002</v>
      </c>
      <c r="N352" s="3">
        <f>ROUND(IF(G352&lt;=Thresholds!$B$7,1-(G352/Thresholds!$B$7)*0.24,IF(G352&lt;=Thresholds!$D$7,0.75-((G352-Thresholds!$C$7)/(Thresholds!$D$7-Thresholds!$C$7))*0.249,IF(G352&lt;=Thresholds!$F$7,0.499-((G352-Thresholds!$E$7)/(Thresholds!$F$7-Thresholds!$E$7))*0.279,MAX(0.02,0.2-((G352-Thresholds!$G$7)/(Thresholds!$H$7-Thresholds!$G$7))*0.18)))),3)</f>
        <v>0.95099999999999996</v>
      </c>
      <c r="O352" s="3">
        <f>ROUND(IF(H352&lt;=Thresholds!$B$8,1-(H352/Thresholds!$B$8)*0.24,IF(H352&lt;=Thresholds!$D$8,0.75-((H352-Thresholds!$C$8)/(Thresholds!$D$8-Thresholds!$C$8))*0.249,IF(H352&lt;=Thresholds!$F$8,0.499-((H352-Thresholds!$E$8)/(Thresholds!$F$8-Thresholds!$E$8))*0.279,MAX(0.02,0.2-((H352-Thresholds!$G$8)/(Thresholds!$H$8-Thresholds!$G$8))*0.18)))),3)</f>
        <v>0.86299999999999999</v>
      </c>
      <c r="P352" s="3">
        <f t="shared" si="15"/>
        <v>0.245</v>
      </c>
      <c r="Q352" t="str">
        <f t="shared" si="16"/>
        <v>Poor</v>
      </c>
      <c r="R352" s="4">
        <f t="shared" si="17"/>
        <v>0</v>
      </c>
      <c r="S352" t="str">
        <f>IF(AND(F352&gt;=10,F352&lt;=35,P352&gt;0.5),"ERROR_C352H352_POOR_CAP","OK")</f>
        <v>OK</v>
      </c>
    </row>
    <row r="353" spans="1:19">
      <c r="A353" t="s">
        <v>370</v>
      </c>
      <c r="B353" s="3">
        <v>36.406999999999996</v>
      </c>
      <c r="C353" s="3">
        <v>6.3120000000000003</v>
      </c>
      <c r="D353" s="3">
        <v>44.722999999999999</v>
      </c>
      <c r="E353" s="3">
        <v>218.92599999999999</v>
      </c>
      <c r="F353" s="3">
        <v>0.84299999999999997</v>
      </c>
      <c r="G353" s="3">
        <v>239.95</v>
      </c>
      <c r="H353" s="3">
        <v>479.21800000000002</v>
      </c>
      <c r="I353" s="3">
        <f>ROUND(IF(B353&lt;=Thresholds!$B$2,1-(B353/Thresholds!$B$2)*0.24,IF(B353&lt;=Thresholds!$D$2,0.75-((B353-Thresholds!$C$2)/(Thresholds!$D$2-Thresholds!$C$2))*0.249,IF(B353&lt;=Thresholds!$F$2,0.499-((B353-Thresholds!$E$2)/(Thresholds!$F$2-Thresholds!$E$2))*0.279,MAX(0.02,0.2-((B353-Thresholds!$G$2)/(Thresholds!$H$2-Thresholds!$G$2))*0.18)))),3)</f>
        <v>0.91300000000000003</v>
      </c>
      <c r="J353" s="3">
        <f>ROUND(IF(C353&lt;=Thresholds!$B$3,1-(C353/Thresholds!$B$3)*0.24,IF(C353&lt;=Thresholds!$D$3,0.75-((C353-Thresholds!$C$3)/(Thresholds!$D$3-Thresholds!$C$3))*0.249,IF(C353&lt;=Thresholds!$F$3,0.499-((C353-Thresholds!$E$3)/(Thresholds!$F$3-Thresholds!$E$3))*0.279,MAX(0.02,0.2-((C353-Thresholds!$G$3)/(Thresholds!$H$3-Thresholds!$G$3))*0.18)))),3)</f>
        <v>0.98699999999999999</v>
      </c>
      <c r="K353" s="3">
        <f>ROUND(IF(D353&lt;=Thresholds!$B$4,1-(D353/Thresholds!$B$4)*0.24,IF(D353&lt;=Thresholds!$D$4,0.75-((D353-Thresholds!$C$4)/(Thresholds!$D$4-Thresholds!$C$4))*0.249,IF(D353&lt;=Thresholds!$F$4,0.499-((D353-Thresholds!$E$4)/(Thresholds!$F$4-Thresholds!$E$4))*0.279,MAX(0.02,0.2-((D353-Thresholds!$G$4)/(Thresholds!$H$4-Thresholds!$G$4))*0.18)))),3)</f>
        <v>0.83499999999999996</v>
      </c>
      <c r="L353" s="3">
        <f>ROUND(IF(E353&lt;=Thresholds!$B$5,1-(E353/Thresholds!$B$5)*0.24,IF(E353&lt;=Thresholds!$D$5,0.75-((E353-Thresholds!$C$5)/(Thresholds!$D$5-Thresholds!$C$5))*0.249,IF(E353&lt;=Thresholds!$F$5,0.499-((E353-Thresholds!$E$5)/(Thresholds!$F$5-Thresholds!$E$5))*0.279,MAX(0.02,0.2-((E353-Thresholds!$G$5)/(Thresholds!$H$5-Thresholds!$G$5))*0.18)))),3)</f>
        <v>0.216</v>
      </c>
      <c r="M353" s="3">
        <f>ROUND(IF(F353&lt;=Thresholds!$B$6,1-(F353/Thresholds!$B$6)*0.24,IF(F353&lt;=Thresholds!$D$6,0.75-((F353-Thresholds!$C$6)/(Thresholds!$D$6-Thresholds!$C$6))*0.249,IF(F353&lt;=Thresholds!$F$6,0.499-((F353-Thresholds!$E$6)/(Thresholds!$F$6-Thresholds!$E$6))*0.279,MAX(0.02,0.2-((F353-Thresholds!$G$6)/(Thresholds!$H$6-Thresholds!$G$6))*0.18)))),3)</f>
        <v>0.79800000000000004</v>
      </c>
      <c r="N353" s="3">
        <f>ROUND(IF(G353&lt;=Thresholds!$B$7,1-(G353/Thresholds!$B$7)*0.24,IF(G353&lt;=Thresholds!$D$7,0.75-((G353-Thresholds!$C$7)/(Thresholds!$D$7-Thresholds!$C$7))*0.249,IF(G353&lt;=Thresholds!$F$7,0.499-((G353-Thresholds!$E$7)/(Thresholds!$F$7-Thresholds!$E$7))*0.279,MAX(0.02,0.2-((G353-Thresholds!$G$7)/(Thresholds!$H$7-Thresholds!$G$7))*0.18)))),3)</f>
        <v>0.83499999999999996</v>
      </c>
      <c r="O353" s="3">
        <f>ROUND(IF(H353&lt;=Thresholds!$B$8,1-(H353/Thresholds!$B$8)*0.24,IF(H353&lt;=Thresholds!$D$8,0.75-((H353-Thresholds!$C$8)/(Thresholds!$D$8-Thresholds!$C$8))*0.249,IF(H353&lt;=Thresholds!$F$8,0.499-((H353-Thresholds!$E$8)/(Thresholds!$F$8-Thresholds!$E$8))*0.279,MAX(0.02,0.2-((H353-Thresholds!$G$8)/(Thresholds!$H$8-Thresholds!$G$8))*0.18)))),3)</f>
        <v>0.95399999999999996</v>
      </c>
      <c r="P353" s="3">
        <f t="shared" si="15"/>
        <v>0.216</v>
      </c>
      <c r="Q353" t="str">
        <f t="shared" si="16"/>
        <v>Poor</v>
      </c>
      <c r="R353" s="4">
        <f t="shared" si="17"/>
        <v>0</v>
      </c>
      <c r="S353" t="str">
        <f>IF(AND(F353&gt;=10,F353&lt;=35,P353&gt;0.5),"ERROR_C353H353_POOR_CAP","OK")</f>
        <v>OK</v>
      </c>
    </row>
    <row r="354" spans="1:19">
      <c r="A354" t="s">
        <v>371</v>
      </c>
      <c r="B354" s="3">
        <v>73.739999999999995</v>
      </c>
      <c r="C354" s="3">
        <v>109.145</v>
      </c>
      <c r="D354" s="3">
        <v>43.037999999999997</v>
      </c>
      <c r="E354" s="3">
        <v>24.196000000000002</v>
      </c>
      <c r="F354" s="3">
        <v>0.97799999999999998</v>
      </c>
      <c r="G354" s="3">
        <v>105.322</v>
      </c>
      <c r="H354" s="3">
        <v>243.94</v>
      </c>
      <c r="I354" s="3">
        <f>ROUND(IF(B354&lt;=Thresholds!$B$2,1-(B354/Thresholds!$B$2)*0.24,IF(B354&lt;=Thresholds!$D$2,0.75-((B354-Thresholds!$C$2)/(Thresholds!$D$2-Thresholds!$C$2))*0.249,IF(B354&lt;=Thresholds!$F$2,0.499-((B354-Thresholds!$E$2)/(Thresholds!$F$2-Thresholds!$E$2))*0.279,MAX(0.02,0.2-((B354-Thresholds!$G$2)/(Thresholds!$H$2-Thresholds!$G$2))*0.18)))),3)</f>
        <v>0.82299999999999995</v>
      </c>
      <c r="J354" s="3">
        <f>ROUND(IF(C354&lt;=Thresholds!$B$3,1-(C354/Thresholds!$B$3)*0.24,IF(C354&lt;=Thresholds!$D$3,0.75-((C354-Thresholds!$C$3)/(Thresholds!$D$3-Thresholds!$C$3))*0.249,IF(C354&lt;=Thresholds!$F$3,0.499-((C354-Thresholds!$E$3)/(Thresholds!$F$3-Thresholds!$E$3))*0.279,MAX(0.02,0.2-((C354-Thresholds!$G$3)/(Thresholds!$H$3-Thresholds!$G$3))*0.18)))),3)</f>
        <v>0.78200000000000003</v>
      </c>
      <c r="K354" s="3">
        <f>ROUND(IF(D354&lt;=Thresholds!$B$4,1-(D354/Thresholds!$B$4)*0.24,IF(D354&lt;=Thresholds!$D$4,0.75-((D354-Thresholds!$C$4)/(Thresholds!$D$4-Thresholds!$C$4))*0.249,IF(D354&lt;=Thresholds!$F$4,0.499-((D354-Thresholds!$E$4)/(Thresholds!$F$4-Thresholds!$E$4))*0.279,MAX(0.02,0.2-((D354-Thresholds!$G$4)/(Thresholds!$H$4-Thresholds!$G$4))*0.18)))),3)</f>
        <v>0.84099999999999997</v>
      </c>
      <c r="L354" s="3">
        <f>ROUND(IF(E354&lt;=Thresholds!$B$5,1-(E354/Thresholds!$B$5)*0.24,IF(E354&lt;=Thresholds!$D$5,0.75-((E354-Thresholds!$C$5)/(Thresholds!$D$5-Thresholds!$C$5))*0.249,IF(E354&lt;=Thresholds!$F$5,0.499-((E354-Thresholds!$E$5)/(Thresholds!$F$5-Thresholds!$E$5))*0.279,MAX(0.02,0.2-((E354-Thresholds!$G$5)/(Thresholds!$H$5-Thresholds!$G$5))*0.18)))),3)</f>
        <v>0.88400000000000001</v>
      </c>
      <c r="M354" s="3">
        <f>ROUND(IF(F354&lt;=Thresholds!$B$6,1-(F354/Thresholds!$B$6)*0.24,IF(F354&lt;=Thresholds!$D$6,0.75-((F354-Thresholds!$C$6)/(Thresholds!$D$6-Thresholds!$C$6))*0.249,IF(F354&lt;=Thresholds!$F$6,0.499-((F354-Thresholds!$E$6)/(Thresholds!$F$6-Thresholds!$E$6))*0.279,MAX(0.02,0.2-((F354-Thresholds!$G$6)/(Thresholds!$H$6-Thresholds!$G$6))*0.18)))),3)</f>
        <v>0.76500000000000001</v>
      </c>
      <c r="N354" s="3">
        <f>ROUND(IF(G354&lt;=Thresholds!$B$7,1-(G354/Thresholds!$B$7)*0.24,IF(G354&lt;=Thresholds!$D$7,0.75-((G354-Thresholds!$C$7)/(Thresholds!$D$7-Thresholds!$C$7))*0.249,IF(G354&lt;=Thresholds!$F$7,0.499-((G354-Thresholds!$E$7)/(Thresholds!$F$7-Thresholds!$E$7))*0.279,MAX(0.02,0.2-((G354-Thresholds!$G$7)/(Thresholds!$H$7-Thresholds!$G$7))*0.18)))),3)</f>
        <v>0.92800000000000005</v>
      </c>
      <c r="O354" s="3">
        <f>ROUND(IF(H354&lt;=Thresholds!$B$8,1-(H354/Thresholds!$B$8)*0.24,IF(H354&lt;=Thresholds!$D$8,0.75-((H354-Thresholds!$C$8)/(Thresholds!$D$8-Thresholds!$C$8))*0.249,IF(H354&lt;=Thresholds!$F$8,0.499-((H354-Thresholds!$E$8)/(Thresholds!$F$8-Thresholds!$E$8))*0.279,MAX(0.02,0.2-((H354-Thresholds!$G$8)/(Thresholds!$H$8-Thresholds!$G$8))*0.18)))),3)</f>
        <v>0.97699999999999998</v>
      </c>
      <c r="P354" s="3">
        <f t="shared" si="15"/>
        <v>0.76500000000000001</v>
      </c>
      <c r="Q354" t="str">
        <f t="shared" si="16"/>
        <v>Healthy</v>
      </c>
      <c r="R354" s="4">
        <f t="shared" si="17"/>
        <v>1</v>
      </c>
      <c r="S354" t="str">
        <f>IF(AND(F354&gt;=10,F354&lt;=35,P354&gt;0.5),"ERROR_C354H354_POOR_CAP","OK")</f>
        <v>OK</v>
      </c>
    </row>
    <row r="355" spans="1:19">
      <c r="A355" t="s">
        <v>372</v>
      </c>
      <c r="B355" s="3">
        <v>21.597000000000001</v>
      </c>
      <c r="C355" s="3">
        <v>212.696</v>
      </c>
      <c r="D355" s="3">
        <v>21.193000000000001</v>
      </c>
      <c r="E355" s="3">
        <v>40.576000000000001</v>
      </c>
      <c r="F355" s="3">
        <v>0.34699999999999998</v>
      </c>
      <c r="G355" s="3">
        <v>263.065</v>
      </c>
      <c r="H355" s="3">
        <v>3637.5479999999998</v>
      </c>
      <c r="I355" s="3">
        <f>ROUND(IF(B355&lt;=Thresholds!$B$2,1-(B355/Thresholds!$B$2)*0.24,IF(B355&lt;=Thresholds!$D$2,0.75-((B355-Thresholds!$C$2)/(Thresholds!$D$2-Thresholds!$C$2))*0.249,IF(B355&lt;=Thresholds!$F$2,0.499-((B355-Thresholds!$E$2)/(Thresholds!$F$2-Thresholds!$E$2))*0.279,MAX(0.02,0.2-((B355-Thresholds!$G$2)/(Thresholds!$H$2-Thresholds!$G$2))*0.18)))),3)</f>
        <v>0.94799999999999995</v>
      </c>
      <c r="J355" s="3">
        <f>ROUND(IF(C355&lt;=Thresholds!$B$3,1-(C355/Thresholds!$B$3)*0.24,IF(C355&lt;=Thresholds!$D$3,0.75-((C355-Thresholds!$C$3)/(Thresholds!$D$3-Thresholds!$C$3))*0.249,IF(C355&lt;=Thresholds!$F$3,0.499-((C355-Thresholds!$E$3)/(Thresholds!$F$3-Thresholds!$E$3))*0.279,MAX(0.02,0.2-((C355-Thresholds!$G$3)/(Thresholds!$H$3-Thresholds!$G$3))*0.18)))),3)</f>
        <v>0.66800000000000004</v>
      </c>
      <c r="K355" s="3">
        <f>ROUND(IF(D355&lt;=Thresholds!$B$4,1-(D355/Thresholds!$B$4)*0.24,IF(D355&lt;=Thresholds!$D$4,0.75-((D355-Thresholds!$C$4)/(Thresholds!$D$4-Thresholds!$C$4))*0.249,IF(D355&lt;=Thresholds!$F$4,0.499-((D355-Thresholds!$E$4)/(Thresholds!$F$4-Thresholds!$E$4))*0.279,MAX(0.02,0.2-((D355-Thresholds!$G$4)/(Thresholds!$H$4-Thresholds!$G$4))*0.18)))),3)</f>
        <v>0.92200000000000004</v>
      </c>
      <c r="L355" s="3">
        <f>ROUND(IF(E355&lt;=Thresholds!$B$5,1-(E355/Thresholds!$B$5)*0.24,IF(E355&lt;=Thresholds!$D$5,0.75-((E355-Thresholds!$C$5)/(Thresholds!$D$5-Thresholds!$C$5))*0.249,IF(E355&lt;=Thresholds!$F$5,0.499-((E355-Thresholds!$E$5)/(Thresholds!$F$5-Thresholds!$E$5))*0.279,MAX(0.02,0.2-((E355-Thresholds!$G$5)/(Thresholds!$H$5-Thresholds!$G$5))*0.18)))),3)</f>
        <v>0.80500000000000005</v>
      </c>
      <c r="M355" s="3">
        <f>ROUND(IF(F355&lt;=Thresholds!$B$6,1-(F355/Thresholds!$B$6)*0.24,IF(F355&lt;=Thresholds!$D$6,0.75-((F355-Thresholds!$C$6)/(Thresholds!$D$6-Thresholds!$C$6))*0.249,IF(F355&lt;=Thresholds!$F$6,0.499-((F355-Thresholds!$E$6)/(Thresholds!$F$6-Thresholds!$E$6))*0.279,MAX(0.02,0.2-((F355-Thresholds!$G$6)/(Thresholds!$H$6-Thresholds!$G$6))*0.18)))),3)</f>
        <v>0.91700000000000004</v>
      </c>
      <c r="N355" s="3">
        <f>ROUND(IF(G355&lt;=Thresholds!$B$7,1-(G355/Thresholds!$B$7)*0.24,IF(G355&lt;=Thresholds!$D$7,0.75-((G355-Thresholds!$C$7)/(Thresholds!$D$7-Thresholds!$C$7))*0.249,IF(G355&lt;=Thresholds!$F$7,0.499-((G355-Thresholds!$E$7)/(Thresholds!$F$7-Thresholds!$E$7))*0.279,MAX(0.02,0.2-((G355-Thresholds!$G$7)/(Thresholds!$H$7-Thresholds!$G$7))*0.18)))),3)</f>
        <v>0.82</v>
      </c>
      <c r="O355" s="3">
        <f>ROUND(IF(H355&lt;=Thresholds!$B$8,1-(H355/Thresholds!$B$8)*0.24,IF(H355&lt;=Thresholds!$D$8,0.75-((H355-Thresholds!$C$8)/(Thresholds!$D$8-Thresholds!$C$8))*0.249,IF(H355&lt;=Thresholds!$F$8,0.499-((H355-Thresholds!$E$8)/(Thresholds!$F$8-Thresholds!$E$8))*0.279,MAX(0.02,0.2-((H355-Thresholds!$G$8)/(Thresholds!$H$8-Thresholds!$G$8))*0.18)))),3)</f>
        <v>0.56100000000000005</v>
      </c>
      <c r="P355" s="3">
        <f t="shared" si="15"/>
        <v>0.56100000000000005</v>
      </c>
      <c r="Q355" t="str">
        <f t="shared" si="16"/>
        <v>Moderate</v>
      </c>
      <c r="R355" s="4">
        <f t="shared" si="17"/>
        <v>1</v>
      </c>
      <c r="S355" t="str">
        <f>IF(AND(F355&gt;=10,F355&lt;=35,P355&gt;0.5),"ERROR_C355H355_POOR_CAP","OK")</f>
        <v>OK</v>
      </c>
    </row>
    <row r="356" spans="1:19">
      <c r="A356" t="s">
        <v>373</v>
      </c>
      <c r="B356" s="3">
        <v>95.733000000000004</v>
      </c>
      <c r="C356" s="3">
        <v>36.587000000000003</v>
      </c>
      <c r="D356" s="3">
        <v>48.517000000000003</v>
      </c>
      <c r="E356" s="3">
        <v>146.197</v>
      </c>
      <c r="F356" s="3">
        <v>0.376</v>
      </c>
      <c r="G356" s="3">
        <v>55.348999999999997</v>
      </c>
      <c r="H356" s="3">
        <v>1075.5940000000001</v>
      </c>
      <c r="I356" s="3">
        <f>ROUND(IF(B356&lt;=Thresholds!$B$2,1-(B356/Thresholds!$B$2)*0.24,IF(B356&lt;=Thresholds!$D$2,0.75-((B356-Thresholds!$C$2)/(Thresholds!$D$2-Thresholds!$C$2))*0.249,IF(B356&lt;=Thresholds!$F$2,0.499-((B356-Thresholds!$E$2)/(Thresholds!$F$2-Thresholds!$E$2))*0.279,MAX(0.02,0.2-((B356-Thresholds!$G$2)/(Thresholds!$H$2-Thresholds!$G$2))*0.18)))),3)</f>
        <v>0.77</v>
      </c>
      <c r="J356" s="3">
        <f>ROUND(IF(C356&lt;=Thresholds!$B$3,1-(C356/Thresholds!$B$3)*0.24,IF(C356&lt;=Thresholds!$D$3,0.75-((C356-Thresholds!$C$3)/(Thresholds!$D$3-Thresholds!$C$3))*0.249,IF(C356&lt;=Thresholds!$F$3,0.499-((C356-Thresholds!$E$3)/(Thresholds!$F$3-Thresholds!$E$3))*0.279,MAX(0.02,0.2-((C356-Thresholds!$G$3)/(Thresholds!$H$3-Thresholds!$G$3))*0.18)))),3)</f>
        <v>0.92700000000000005</v>
      </c>
      <c r="K356" s="3">
        <f>ROUND(IF(D356&lt;=Thresholds!$B$4,1-(D356/Thresholds!$B$4)*0.24,IF(D356&lt;=Thresholds!$D$4,0.75-((D356-Thresholds!$C$4)/(Thresholds!$D$4-Thresholds!$C$4))*0.249,IF(D356&lt;=Thresholds!$F$4,0.499-((D356-Thresholds!$E$4)/(Thresholds!$F$4-Thresholds!$E$4))*0.279,MAX(0.02,0.2-((D356-Thresholds!$G$4)/(Thresholds!$H$4-Thresholds!$G$4))*0.18)))),3)</f>
        <v>0.82099999999999995</v>
      </c>
      <c r="L356" s="3">
        <f>ROUND(IF(E356&lt;=Thresholds!$B$5,1-(E356/Thresholds!$B$5)*0.24,IF(E356&lt;=Thresholds!$D$5,0.75-((E356-Thresholds!$C$5)/(Thresholds!$D$5-Thresholds!$C$5))*0.249,IF(E356&lt;=Thresholds!$F$5,0.499-((E356-Thresholds!$E$5)/(Thresholds!$F$5-Thresholds!$E$5))*0.279,MAX(0.02,0.2-((E356-Thresholds!$G$5)/(Thresholds!$H$5-Thresholds!$G$5))*0.18)))),3)</f>
        <v>0.372</v>
      </c>
      <c r="M356" s="3">
        <f>ROUND(IF(F356&lt;=Thresholds!$B$6,1-(F356/Thresholds!$B$6)*0.24,IF(F356&lt;=Thresholds!$D$6,0.75-((F356-Thresholds!$C$6)/(Thresholds!$D$6-Thresholds!$C$6))*0.249,IF(F356&lt;=Thresholds!$F$6,0.499-((F356-Thresholds!$E$6)/(Thresholds!$F$6-Thresholds!$E$6))*0.279,MAX(0.02,0.2-((F356-Thresholds!$G$6)/(Thresholds!$H$6-Thresholds!$G$6))*0.18)))),3)</f>
        <v>0.91</v>
      </c>
      <c r="N356" s="3">
        <f>ROUND(IF(G356&lt;=Thresholds!$B$7,1-(G356/Thresholds!$B$7)*0.24,IF(G356&lt;=Thresholds!$D$7,0.75-((G356-Thresholds!$C$7)/(Thresholds!$D$7-Thresholds!$C$7))*0.249,IF(G356&lt;=Thresholds!$F$7,0.499-((G356-Thresholds!$E$7)/(Thresholds!$F$7-Thresholds!$E$7))*0.279,MAX(0.02,0.2-((G356-Thresholds!$G$7)/(Thresholds!$H$7-Thresholds!$G$7))*0.18)))),3)</f>
        <v>0.96199999999999997</v>
      </c>
      <c r="O356" s="3">
        <f>ROUND(IF(H356&lt;=Thresholds!$B$8,1-(H356/Thresholds!$B$8)*0.24,IF(H356&lt;=Thresholds!$D$8,0.75-((H356-Thresholds!$C$8)/(Thresholds!$D$8-Thresholds!$C$8))*0.249,IF(H356&lt;=Thresholds!$F$8,0.499-((H356-Thresholds!$E$8)/(Thresholds!$F$8-Thresholds!$E$8))*0.279,MAX(0.02,0.2-((H356-Thresholds!$G$8)/(Thresholds!$H$8-Thresholds!$G$8))*0.18)))),3)</f>
        <v>0.89700000000000002</v>
      </c>
      <c r="P356" s="3">
        <f t="shared" si="15"/>
        <v>0.372</v>
      </c>
      <c r="Q356" t="str">
        <f t="shared" si="16"/>
        <v>Poor</v>
      </c>
      <c r="R356" s="4">
        <f t="shared" si="17"/>
        <v>0</v>
      </c>
      <c r="S356" t="str">
        <f>IF(AND(F356&gt;=10,F356&lt;=35,P356&gt;0.5),"ERROR_C356H356_POOR_CAP","OK")</f>
        <v>OK</v>
      </c>
    </row>
    <row r="357" spans="1:19">
      <c r="A357" t="s">
        <v>374</v>
      </c>
      <c r="B357" s="3">
        <v>85.813999999999993</v>
      </c>
      <c r="C357" s="3">
        <v>97.188000000000002</v>
      </c>
      <c r="D357" s="3">
        <v>43.316000000000003</v>
      </c>
      <c r="E357" s="3">
        <v>180.42400000000001</v>
      </c>
      <c r="F357" s="3">
        <v>0.157</v>
      </c>
      <c r="G357" s="3">
        <v>2719.511</v>
      </c>
      <c r="H357" s="3">
        <v>264.28500000000003</v>
      </c>
      <c r="I357" s="3">
        <f>ROUND(IF(B357&lt;=Thresholds!$B$2,1-(B357/Thresholds!$B$2)*0.24,IF(B357&lt;=Thresholds!$D$2,0.75-((B357-Thresholds!$C$2)/(Thresholds!$D$2-Thresholds!$C$2))*0.249,IF(B357&lt;=Thresholds!$F$2,0.499-((B357-Thresholds!$E$2)/(Thresholds!$F$2-Thresholds!$E$2))*0.279,MAX(0.02,0.2-((B357-Thresholds!$G$2)/(Thresholds!$H$2-Thresholds!$G$2))*0.18)))),3)</f>
        <v>0.79400000000000004</v>
      </c>
      <c r="J357" s="3">
        <f>ROUND(IF(C357&lt;=Thresholds!$B$3,1-(C357/Thresholds!$B$3)*0.24,IF(C357&lt;=Thresholds!$D$3,0.75-((C357-Thresholds!$C$3)/(Thresholds!$D$3-Thresholds!$C$3))*0.249,IF(C357&lt;=Thresholds!$F$3,0.499-((C357-Thresholds!$E$3)/(Thresholds!$F$3-Thresholds!$E$3))*0.279,MAX(0.02,0.2-((C357-Thresholds!$G$3)/(Thresholds!$H$3-Thresholds!$G$3))*0.18)))),3)</f>
        <v>0.80600000000000005</v>
      </c>
      <c r="K357" s="3">
        <f>ROUND(IF(D357&lt;=Thresholds!$B$4,1-(D357/Thresholds!$B$4)*0.24,IF(D357&lt;=Thresholds!$D$4,0.75-((D357-Thresholds!$C$4)/(Thresholds!$D$4-Thresholds!$C$4))*0.249,IF(D357&lt;=Thresholds!$F$4,0.499-((D357-Thresholds!$E$4)/(Thresholds!$F$4-Thresholds!$E$4))*0.279,MAX(0.02,0.2-((D357-Thresholds!$G$4)/(Thresholds!$H$4-Thresholds!$G$4))*0.18)))),3)</f>
        <v>0.84</v>
      </c>
      <c r="L357" s="3">
        <f>ROUND(IF(E357&lt;=Thresholds!$B$5,1-(E357/Thresholds!$B$5)*0.24,IF(E357&lt;=Thresholds!$D$5,0.75-((E357-Thresholds!$C$5)/(Thresholds!$D$5-Thresholds!$C$5))*0.249,IF(E357&lt;=Thresholds!$F$5,0.499-((E357-Thresholds!$E$5)/(Thresholds!$F$5-Thresholds!$E$5))*0.279,MAX(0.02,0.2-((E357-Thresholds!$G$5)/(Thresholds!$H$5-Thresholds!$G$5))*0.18)))),3)</f>
        <v>0.27500000000000002</v>
      </c>
      <c r="M357" s="3">
        <f>ROUND(IF(F357&lt;=Thresholds!$B$6,1-(F357/Thresholds!$B$6)*0.24,IF(F357&lt;=Thresholds!$D$6,0.75-((F357-Thresholds!$C$6)/(Thresholds!$D$6-Thresholds!$C$6))*0.249,IF(F357&lt;=Thresholds!$F$6,0.499-((F357-Thresholds!$E$6)/(Thresholds!$F$6-Thresholds!$E$6))*0.279,MAX(0.02,0.2-((F357-Thresholds!$G$6)/(Thresholds!$H$6-Thresholds!$G$6))*0.18)))),3)</f>
        <v>0.96199999999999997</v>
      </c>
      <c r="N357" s="3">
        <f>ROUND(IF(G357&lt;=Thresholds!$B$7,1-(G357/Thresholds!$B$7)*0.24,IF(G357&lt;=Thresholds!$D$7,0.75-((G357-Thresholds!$C$7)/(Thresholds!$D$7-Thresholds!$C$7))*0.249,IF(G357&lt;=Thresholds!$F$7,0.499-((G357-Thresholds!$E$7)/(Thresholds!$F$7-Thresholds!$E$7))*0.279,MAX(0.02,0.2-((G357-Thresholds!$G$7)/(Thresholds!$H$7-Thresholds!$G$7))*0.18)))),3)</f>
        <v>0.36899999999999999</v>
      </c>
      <c r="O357" s="3">
        <f>ROUND(IF(H357&lt;=Thresholds!$B$8,1-(H357/Thresholds!$B$8)*0.24,IF(H357&lt;=Thresholds!$D$8,0.75-((H357-Thresholds!$C$8)/(Thresholds!$D$8-Thresholds!$C$8))*0.249,IF(H357&lt;=Thresholds!$F$8,0.499-((H357-Thresholds!$E$8)/(Thresholds!$F$8-Thresholds!$E$8))*0.279,MAX(0.02,0.2-((H357-Thresholds!$G$8)/(Thresholds!$H$8-Thresholds!$G$8))*0.18)))),3)</f>
        <v>0.97499999999999998</v>
      </c>
      <c r="P357" s="3">
        <f t="shared" si="15"/>
        <v>0.27500000000000002</v>
      </c>
      <c r="Q357" t="str">
        <f t="shared" si="16"/>
        <v>Poor</v>
      </c>
      <c r="R357" s="4">
        <f t="shared" si="17"/>
        <v>0</v>
      </c>
      <c r="S357" t="str">
        <f>IF(AND(F357&gt;=10,F357&lt;=35,P357&gt;0.5),"ERROR_C357H357_POOR_CAP","OK")</f>
        <v>OK</v>
      </c>
    </row>
    <row r="358" spans="1:19">
      <c r="A358" t="s">
        <v>375</v>
      </c>
      <c r="B358" s="3">
        <v>46.625</v>
      </c>
      <c r="C358" s="3">
        <v>75.691000000000003</v>
      </c>
      <c r="D358" s="3">
        <v>51.363</v>
      </c>
      <c r="E358" s="3">
        <v>31.54</v>
      </c>
      <c r="F358" s="3">
        <v>0.86899999999999999</v>
      </c>
      <c r="G358" s="3">
        <v>310.08300000000003</v>
      </c>
      <c r="H358" s="3">
        <v>1852.287</v>
      </c>
      <c r="I358" s="3">
        <f>ROUND(IF(B358&lt;=Thresholds!$B$2,1-(B358/Thresholds!$B$2)*0.24,IF(B358&lt;=Thresholds!$D$2,0.75-((B358-Thresholds!$C$2)/(Thresholds!$D$2-Thresholds!$C$2))*0.249,IF(B358&lt;=Thresholds!$F$2,0.499-((B358-Thresholds!$E$2)/(Thresholds!$F$2-Thresholds!$E$2))*0.279,MAX(0.02,0.2-((B358-Thresholds!$G$2)/(Thresholds!$H$2-Thresholds!$G$2))*0.18)))),3)</f>
        <v>0.88800000000000001</v>
      </c>
      <c r="J358" s="3">
        <f>ROUND(IF(C358&lt;=Thresholds!$B$3,1-(C358/Thresholds!$B$3)*0.24,IF(C358&lt;=Thresholds!$D$3,0.75-((C358-Thresholds!$C$3)/(Thresholds!$D$3-Thresholds!$C$3))*0.249,IF(C358&lt;=Thresholds!$F$3,0.499-((C358-Thresholds!$E$3)/(Thresholds!$F$3-Thresholds!$E$3))*0.279,MAX(0.02,0.2-((C358-Thresholds!$G$3)/(Thresholds!$H$3-Thresholds!$G$3))*0.18)))),3)</f>
        <v>0.84899999999999998</v>
      </c>
      <c r="K358" s="3">
        <f>ROUND(IF(D358&lt;=Thresholds!$B$4,1-(D358/Thresholds!$B$4)*0.24,IF(D358&lt;=Thresholds!$D$4,0.75-((D358-Thresholds!$C$4)/(Thresholds!$D$4-Thresholds!$C$4))*0.249,IF(D358&lt;=Thresholds!$F$4,0.499-((D358-Thresholds!$E$4)/(Thresholds!$F$4-Thresholds!$E$4))*0.279,MAX(0.02,0.2-((D358-Thresholds!$G$4)/(Thresholds!$H$4-Thresholds!$G$4))*0.18)))),3)</f>
        <v>0.81</v>
      </c>
      <c r="L358" s="3">
        <f>ROUND(IF(E358&lt;=Thresholds!$B$5,1-(E358/Thresholds!$B$5)*0.24,IF(E358&lt;=Thresholds!$D$5,0.75-((E358-Thresholds!$C$5)/(Thresholds!$D$5-Thresholds!$C$5))*0.249,IF(E358&lt;=Thresholds!$F$5,0.499-((E358-Thresholds!$E$5)/(Thresholds!$F$5-Thresholds!$E$5))*0.279,MAX(0.02,0.2-((E358-Thresholds!$G$5)/(Thresholds!$H$5-Thresholds!$G$5))*0.18)))),3)</f>
        <v>0.84899999999999998</v>
      </c>
      <c r="M358" s="3">
        <f>ROUND(IF(F358&lt;=Thresholds!$B$6,1-(F358/Thresholds!$B$6)*0.24,IF(F358&lt;=Thresholds!$D$6,0.75-((F358-Thresholds!$C$6)/(Thresholds!$D$6-Thresholds!$C$6))*0.249,IF(F358&lt;=Thresholds!$F$6,0.499-((F358-Thresholds!$E$6)/(Thresholds!$F$6-Thresholds!$E$6))*0.279,MAX(0.02,0.2-((F358-Thresholds!$G$6)/(Thresholds!$H$6-Thresholds!$G$6))*0.18)))),3)</f>
        <v>0.79100000000000004</v>
      </c>
      <c r="N358" s="3">
        <f>ROUND(IF(G358&lt;=Thresholds!$B$7,1-(G358/Thresholds!$B$7)*0.24,IF(G358&lt;=Thresholds!$D$7,0.75-((G358-Thresholds!$C$7)/(Thresholds!$D$7-Thresholds!$C$7))*0.249,IF(G358&lt;=Thresholds!$F$7,0.499-((G358-Thresholds!$E$7)/(Thresholds!$F$7-Thresholds!$E$7))*0.279,MAX(0.02,0.2-((G358-Thresholds!$G$7)/(Thresholds!$H$7-Thresholds!$G$7))*0.18)))),3)</f>
        <v>0.78700000000000003</v>
      </c>
      <c r="O358" s="3">
        <f>ROUND(IF(H358&lt;=Thresholds!$B$8,1-(H358/Thresholds!$B$8)*0.24,IF(H358&lt;=Thresholds!$D$8,0.75-((H358-Thresholds!$C$8)/(Thresholds!$D$8-Thresholds!$C$8))*0.249,IF(H358&lt;=Thresholds!$F$8,0.499-((H358-Thresholds!$E$8)/(Thresholds!$F$8-Thresholds!$E$8))*0.279,MAX(0.02,0.2-((H358-Thresholds!$G$8)/(Thresholds!$H$8-Thresholds!$G$8))*0.18)))),3)</f>
        <v>0.82199999999999995</v>
      </c>
      <c r="P358" s="3">
        <f t="shared" si="15"/>
        <v>0.78700000000000003</v>
      </c>
      <c r="Q358" t="str">
        <f t="shared" si="16"/>
        <v>Healthy</v>
      </c>
      <c r="R358" s="4">
        <f t="shared" si="17"/>
        <v>1</v>
      </c>
      <c r="S358" t="str">
        <f>IF(AND(F358&gt;=10,F358&lt;=35,P358&gt;0.5),"ERROR_C358H358_POOR_CAP","OK")</f>
        <v>OK</v>
      </c>
    </row>
    <row r="359" spans="1:19">
      <c r="A359" t="s">
        <v>376</v>
      </c>
      <c r="B359" s="3">
        <v>50.893000000000001</v>
      </c>
      <c r="C359" s="3">
        <v>363.26499999999999</v>
      </c>
      <c r="D359" s="3">
        <v>58.058999999999997</v>
      </c>
      <c r="E359" s="3">
        <v>23.433</v>
      </c>
      <c r="F359" s="3">
        <v>0.11</v>
      </c>
      <c r="G359" s="3">
        <v>235.279</v>
      </c>
      <c r="H359" s="3">
        <v>154.35599999999999</v>
      </c>
      <c r="I359" s="3">
        <f>ROUND(IF(B359&lt;=Thresholds!$B$2,1-(B359/Thresholds!$B$2)*0.24,IF(B359&lt;=Thresholds!$D$2,0.75-((B359-Thresholds!$C$2)/(Thresholds!$D$2-Thresholds!$C$2))*0.249,IF(B359&lt;=Thresholds!$F$2,0.499-((B359-Thresholds!$E$2)/(Thresholds!$F$2-Thresholds!$E$2))*0.279,MAX(0.02,0.2-((B359-Thresholds!$G$2)/(Thresholds!$H$2-Thresholds!$G$2))*0.18)))),3)</f>
        <v>0.878</v>
      </c>
      <c r="J359" s="3">
        <f>ROUND(IF(C359&lt;=Thresholds!$B$3,1-(C359/Thresholds!$B$3)*0.24,IF(C359&lt;=Thresholds!$D$3,0.75-((C359-Thresholds!$C$3)/(Thresholds!$D$3-Thresholds!$C$3))*0.249,IF(C359&lt;=Thresholds!$F$3,0.499-((C359-Thresholds!$E$3)/(Thresholds!$F$3-Thresholds!$E$3))*0.279,MAX(0.02,0.2-((C359-Thresholds!$G$3)/(Thresholds!$H$3-Thresholds!$G$3))*0.18)))),3)</f>
        <v>0.53400000000000003</v>
      </c>
      <c r="K359" s="3">
        <f>ROUND(IF(D359&lt;=Thresholds!$B$4,1-(D359/Thresholds!$B$4)*0.24,IF(D359&lt;=Thresholds!$D$4,0.75-((D359-Thresholds!$C$4)/(Thresholds!$D$4-Thresholds!$C$4))*0.249,IF(D359&lt;=Thresholds!$F$4,0.499-((D359-Thresholds!$E$4)/(Thresholds!$F$4-Thresholds!$E$4))*0.279,MAX(0.02,0.2-((D359-Thresholds!$G$4)/(Thresholds!$H$4-Thresholds!$G$4))*0.18)))),3)</f>
        <v>0.78600000000000003</v>
      </c>
      <c r="L359" s="3">
        <f>ROUND(IF(E359&lt;=Thresholds!$B$5,1-(E359/Thresholds!$B$5)*0.24,IF(E359&lt;=Thresholds!$D$5,0.75-((E359-Thresholds!$C$5)/(Thresholds!$D$5-Thresholds!$C$5))*0.249,IF(E359&lt;=Thresholds!$F$5,0.499-((E359-Thresholds!$E$5)/(Thresholds!$F$5-Thresholds!$E$5))*0.279,MAX(0.02,0.2-((E359-Thresholds!$G$5)/(Thresholds!$H$5-Thresholds!$G$5))*0.18)))),3)</f>
        <v>0.88800000000000001</v>
      </c>
      <c r="M359" s="3">
        <f>ROUND(IF(F359&lt;=Thresholds!$B$6,1-(F359/Thresholds!$B$6)*0.24,IF(F359&lt;=Thresholds!$D$6,0.75-((F359-Thresholds!$C$6)/(Thresholds!$D$6-Thresholds!$C$6))*0.249,IF(F359&lt;=Thresholds!$F$6,0.499-((F359-Thresholds!$E$6)/(Thresholds!$F$6-Thresholds!$E$6))*0.279,MAX(0.02,0.2-((F359-Thresholds!$G$6)/(Thresholds!$H$6-Thresholds!$G$6))*0.18)))),3)</f>
        <v>0.97399999999999998</v>
      </c>
      <c r="N359" s="3">
        <f>ROUND(IF(G359&lt;=Thresholds!$B$7,1-(G359/Thresholds!$B$7)*0.24,IF(G359&lt;=Thresholds!$D$7,0.75-((G359-Thresholds!$C$7)/(Thresholds!$D$7-Thresholds!$C$7))*0.249,IF(G359&lt;=Thresholds!$F$7,0.499-((G359-Thresholds!$E$7)/(Thresholds!$F$7-Thresholds!$E$7))*0.279,MAX(0.02,0.2-((G359-Thresholds!$G$7)/(Thresholds!$H$7-Thresholds!$G$7))*0.18)))),3)</f>
        <v>0.83899999999999997</v>
      </c>
      <c r="O359" s="3">
        <f>ROUND(IF(H359&lt;=Thresholds!$B$8,1-(H359/Thresholds!$B$8)*0.24,IF(H359&lt;=Thresholds!$D$8,0.75-((H359-Thresholds!$C$8)/(Thresholds!$D$8-Thresholds!$C$8))*0.249,IF(H359&lt;=Thresholds!$F$8,0.499-((H359-Thresholds!$E$8)/(Thresholds!$F$8-Thresholds!$E$8))*0.279,MAX(0.02,0.2-((H359-Thresholds!$G$8)/(Thresholds!$H$8-Thresholds!$G$8))*0.18)))),3)</f>
        <v>0.98499999999999999</v>
      </c>
      <c r="P359" s="3">
        <f t="shared" si="15"/>
        <v>0.53400000000000003</v>
      </c>
      <c r="Q359" t="str">
        <f t="shared" si="16"/>
        <v>Moderate</v>
      </c>
      <c r="R359" s="4">
        <f t="shared" si="17"/>
        <v>1</v>
      </c>
      <c r="S359" t="str">
        <f>IF(AND(F359&gt;=10,F359&lt;=35,P359&gt;0.5),"ERROR_C359H359_POOR_CAP","OK")</f>
        <v>OK</v>
      </c>
    </row>
    <row r="360" spans="1:19">
      <c r="A360" t="s">
        <v>377</v>
      </c>
      <c r="B360" s="3">
        <v>59.781999999999996</v>
      </c>
      <c r="C360" s="3">
        <v>70.411000000000001</v>
      </c>
      <c r="D360" s="3">
        <v>63.634999999999998</v>
      </c>
      <c r="E360" s="3">
        <v>34.317999999999998</v>
      </c>
      <c r="F360" s="3">
        <v>0.371</v>
      </c>
      <c r="G360" s="3">
        <v>649.95600000000002</v>
      </c>
      <c r="H360" s="3">
        <v>1788.8779999999999</v>
      </c>
      <c r="I360" s="3">
        <f>ROUND(IF(B360&lt;=Thresholds!$B$2,1-(B360/Thresholds!$B$2)*0.24,IF(B360&lt;=Thresholds!$D$2,0.75-((B360-Thresholds!$C$2)/(Thresholds!$D$2-Thresholds!$C$2))*0.249,IF(B360&lt;=Thresholds!$F$2,0.499-((B360-Thresholds!$E$2)/(Thresholds!$F$2-Thresholds!$E$2))*0.279,MAX(0.02,0.2-((B360-Thresholds!$G$2)/(Thresholds!$H$2-Thresholds!$G$2))*0.18)))),3)</f>
        <v>0.85699999999999998</v>
      </c>
      <c r="J360" s="3">
        <f>ROUND(IF(C360&lt;=Thresholds!$B$3,1-(C360/Thresholds!$B$3)*0.24,IF(C360&lt;=Thresholds!$D$3,0.75-((C360-Thresholds!$C$3)/(Thresholds!$D$3-Thresholds!$C$3))*0.249,IF(C360&lt;=Thresholds!$F$3,0.499-((C360-Thresholds!$E$3)/(Thresholds!$F$3-Thresholds!$E$3))*0.279,MAX(0.02,0.2-((C360-Thresholds!$G$3)/(Thresholds!$H$3-Thresholds!$G$3))*0.18)))),3)</f>
        <v>0.85899999999999999</v>
      </c>
      <c r="K360" s="3">
        <f>ROUND(IF(D360&lt;=Thresholds!$B$4,1-(D360/Thresholds!$B$4)*0.24,IF(D360&lt;=Thresholds!$D$4,0.75-((D360-Thresholds!$C$4)/(Thresholds!$D$4-Thresholds!$C$4))*0.249,IF(D360&lt;=Thresholds!$F$4,0.499-((D360-Thresholds!$E$4)/(Thresholds!$F$4-Thresholds!$E$4))*0.279,MAX(0.02,0.2-((D360-Thresholds!$G$4)/(Thresholds!$H$4-Thresholds!$G$4))*0.18)))),3)</f>
        <v>0.76500000000000001</v>
      </c>
      <c r="L360" s="3">
        <f>ROUND(IF(E360&lt;=Thresholds!$B$5,1-(E360/Thresholds!$B$5)*0.24,IF(E360&lt;=Thresholds!$D$5,0.75-((E360-Thresholds!$C$5)/(Thresholds!$D$5-Thresholds!$C$5))*0.249,IF(E360&lt;=Thresholds!$F$5,0.499-((E360-Thresholds!$E$5)/(Thresholds!$F$5-Thresholds!$E$5))*0.279,MAX(0.02,0.2-((E360-Thresholds!$G$5)/(Thresholds!$H$5-Thresholds!$G$5))*0.18)))),3)</f>
        <v>0.83499999999999996</v>
      </c>
      <c r="M360" s="3">
        <f>ROUND(IF(F360&lt;=Thresholds!$B$6,1-(F360/Thresholds!$B$6)*0.24,IF(F360&lt;=Thresholds!$D$6,0.75-((F360-Thresholds!$C$6)/(Thresholds!$D$6-Thresholds!$C$6))*0.249,IF(F360&lt;=Thresholds!$F$6,0.499-((F360-Thresholds!$E$6)/(Thresholds!$F$6-Thresholds!$E$6))*0.279,MAX(0.02,0.2-((F360-Thresholds!$G$6)/(Thresholds!$H$6-Thresholds!$G$6))*0.18)))),3)</f>
        <v>0.91100000000000003</v>
      </c>
      <c r="N360" s="3">
        <f>ROUND(IF(G360&lt;=Thresholds!$B$7,1-(G360/Thresholds!$B$7)*0.24,IF(G360&lt;=Thresholds!$D$7,0.75-((G360-Thresholds!$C$7)/(Thresholds!$D$7-Thresholds!$C$7))*0.249,IF(G360&lt;=Thresholds!$F$7,0.499-((G360-Thresholds!$E$7)/(Thresholds!$F$7-Thresholds!$E$7))*0.279,MAX(0.02,0.2-((G360-Thresholds!$G$7)/(Thresholds!$H$7-Thresholds!$G$7))*0.18)))),3)</f>
        <v>0.47199999999999998</v>
      </c>
      <c r="O360" s="3">
        <f>ROUND(IF(H360&lt;=Thresholds!$B$8,1-(H360/Thresholds!$B$8)*0.24,IF(H360&lt;=Thresholds!$D$8,0.75-((H360-Thresholds!$C$8)/(Thresholds!$D$8-Thresholds!$C$8))*0.249,IF(H360&lt;=Thresholds!$F$8,0.499-((H360-Thresholds!$E$8)/(Thresholds!$F$8-Thresholds!$E$8))*0.279,MAX(0.02,0.2-((H360-Thresholds!$G$8)/(Thresholds!$H$8-Thresholds!$G$8))*0.18)))),3)</f>
        <v>0.82799999999999996</v>
      </c>
      <c r="P360" s="3">
        <f t="shared" si="15"/>
        <v>0.47199999999999998</v>
      </c>
      <c r="Q360" t="str">
        <f t="shared" si="16"/>
        <v>Poor</v>
      </c>
      <c r="R360" s="4">
        <f t="shared" si="17"/>
        <v>0</v>
      </c>
      <c r="S360" t="str">
        <f>IF(AND(F360&gt;=10,F360&lt;=35,P360&gt;0.5),"ERROR_C360H360_POOR_CAP","OK")</f>
        <v>OK</v>
      </c>
    </row>
    <row r="361" spans="1:19">
      <c r="A361" t="s">
        <v>378</v>
      </c>
      <c r="B361" s="3">
        <v>50.783000000000001</v>
      </c>
      <c r="C361" s="3">
        <v>1012.633</v>
      </c>
      <c r="D361" s="3">
        <v>42.856999999999999</v>
      </c>
      <c r="E361" s="3">
        <v>9.5609999999999999</v>
      </c>
      <c r="F361" s="3">
        <v>0.83499999999999996</v>
      </c>
      <c r="G361" s="3">
        <v>314.11099999999999</v>
      </c>
      <c r="H361" s="3">
        <v>1580.671</v>
      </c>
      <c r="I361" s="3">
        <f>ROUND(IF(B361&lt;=Thresholds!$B$2,1-(B361/Thresholds!$B$2)*0.24,IF(B361&lt;=Thresholds!$D$2,0.75-((B361-Thresholds!$C$2)/(Thresholds!$D$2-Thresholds!$C$2))*0.249,IF(B361&lt;=Thresholds!$F$2,0.499-((B361-Thresholds!$E$2)/(Thresholds!$F$2-Thresholds!$E$2))*0.279,MAX(0.02,0.2-((B361-Thresholds!$G$2)/(Thresholds!$H$2-Thresholds!$G$2))*0.18)))),3)</f>
        <v>0.878</v>
      </c>
      <c r="J361" s="3">
        <f>ROUND(IF(C361&lt;=Thresholds!$B$3,1-(C361/Thresholds!$B$3)*0.24,IF(C361&lt;=Thresholds!$D$3,0.75-((C361-Thresholds!$C$3)/(Thresholds!$D$3-Thresholds!$C$3))*0.249,IF(C361&lt;=Thresholds!$F$3,0.499-((C361-Thresholds!$E$3)/(Thresholds!$F$3-Thresholds!$E$3))*0.279,MAX(0.02,0.2-((C361-Thresholds!$G$3)/(Thresholds!$H$3-Thresholds!$G$3))*0.18)))),3)</f>
        <v>0.20200000000000001</v>
      </c>
      <c r="K361" s="3">
        <f>ROUND(IF(D361&lt;=Thresholds!$B$4,1-(D361/Thresholds!$B$4)*0.24,IF(D361&lt;=Thresholds!$D$4,0.75-((D361-Thresholds!$C$4)/(Thresholds!$D$4-Thresholds!$C$4))*0.249,IF(D361&lt;=Thresholds!$F$4,0.499-((D361-Thresholds!$E$4)/(Thresholds!$F$4-Thresholds!$E$4))*0.279,MAX(0.02,0.2-((D361-Thresholds!$G$4)/(Thresholds!$H$4-Thresholds!$G$4))*0.18)))),3)</f>
        <v>0.84199999999999997</v>
      </c>
      <c r="L361" s="3">
        <f>ROUND(IF(E361&lt;=Thresholds!$B$5,1-(E361/Thresholds!$B$5)*0.24,IF(E361&lt;=Thresholds!$D$5,0.75-((E361-Thresholds!$C$5)/(Thresholds!$D$5-Thresholds!$C$5))*0.249,IF(E361&lt;=Thresholds!$F$5,0.499-((E361-Thresholds!$E$5)/(Thresholds!$F$5-Thresholds!$E$5))*0.279,MAX(0.02,0.2-((E361-Thresholds!$G$5)/(Thresholds!$H$5-Thresholds!$G$5))*0.18)))),3)</f>
        <v>0.95399999999999996</v>
      </c>
      <c r="M361" s="3">
        <f>ROUND(IF(F361&lt;=Thresholds!$B$6,1-(F361/Thresholds!$B$6)*0.24,IF(F361&lt;=Thresholds!$D$6,0.75-((F361-Thresholds!$C$6)/(Thresholds!$D$6-Thresholds!$C$6))*0.249,IF(F361&lt;=Thresholds!$F$6,0.499-((F361-Thresholds!$E$6)/(Thresholds!$F$6-Thresholds!$E$6))*0.279,MAX(0.02,0.2-((F361-Thresholds!$G$6)/(Thresholds!$H$6-Thresholds!$G$6))*0.18)))),3)</f>
        <v>0.8</v>
      </c>
      <c r="N361" s="3">
        <f>ROUND(IF(G361&lt;=Thresholds!$B$7,1-(G361/Thresholds!$B$7)*0.24,IF(G361&lt;=Thresholds!$D$7,0.75-((G361-Thresholds!$C$7)/(Thresholds!$D$7-Thresholds!$C$7))*0.249,IF(G361&lt;=Thresholds!$F$7,0.499-((G361-Thresholds!$E$7)/(Thresholds!$F$7-Thresholds!$E$7))*0.279,MAX(0.02,0.2-((G361-Thresholds!$G$7)/(Thresholds!$H$7-Thresholds!$G$7))*0.18)))),3)</f>
        <v>0.78500000000000003</v>
      </c>
      <c r="O361" s="3">
        <f>ROUND(IF(H361&lt;=Thresholds!$B$8,1-(H361/Thresholds!$B$8)*0.24,IF(H361&lt;=Thresholds!$D$8,0.75-((H361-Thresholds!$C$8)/(Thresholds!$D$8-Thresholds!$C$8))*0.249,IF(H361&lt;=Thresholds!$F$8,0.499-((H361-Thresholds!$E$8)/(Thresholds!$F$8-Thresholds!$E$8))*0.279,MAX(0.02,0.2-((H361-Thresholds!$G$8)/(Thresholds!$H$8-Thresholds!$G$8))*0.18)))),3)</f>
        <v>0.84799999999999998</v>
      </c>
      <c r="P361" s="3">
        <f t="shared" si="15"/>
        <v>0.20200000000000001</v>
      </c>
      <c r="Q361" t="str">
        <f t="shared" si="16"/>
        <v>Poor</v>
      </c>
      <c r="R361" s="4">
        <f t="shared" si="17"/>
        <v>0</v>
      </c>
      <c r="S361" t="str">
        <f>IF(AND(F361&gt;=10,F361&lt;=35,P361&gt;0.5),"ERROR_C361H361_POOR_CAP","OK")</f>
        <v>OK</v>
      </c>
    </row>
    <row r="362" spans="1:19">
      <c r="A362" t="s">
        <v>379</v>
      </c>
      <c r="B362" s="3">
        <v>85.64</v>
      </c>
      <c r="C362" s="3">
        <v>103.113</v>
      </c>
      <c r="D362" s="3">
        <v>56.936</v>
      </c>
      <c r="E362" s="3">
        <v>6.056</v>
      </c>
      <c r="F362" s="3">
        <v>0.51700000000000002</v>
      </c>
      <c r="G362" s="3">
        <v>97.596999999999994</v>
      </c>
      <c r="H362" s="3">
        <v>2429.0940000000001</v>
      </c>
      <c r="I362" s="3">
        <f>ROUND(IF(B362&lt;=Thresholds!$B$2,1-(B362/Thresholds!$B$2)*0.24,IF(B362&lt;=Thresholds!$D$2,0.75-((B362-Thresholds!$C$2)/(Thresholds!$D$2-Thresholds!$C$2))*0.249,IF(B362&lt;=Thresholds!$F$2,0.499-((B362-Thresholds!$E$2)/(Thresholds!$F$2-Thresholds!$E$2))*0.279,MAX(0.02,0.2-((B362-Thresholds!$G$2)/(Thresholds!$H$2-Thresholds!$G$2))*0.18)))),3)</f>
        <v>0.79400000000000004</v>
      </c>
      <c r="J362" s="3">
        <f>ROUND(IF(C362&lt;=Thresholds!$B$3,1-(C362/Thresholds!$B$3)*0.24,IF(C362&lt;=Thresholds!$D$3,0.75-((C362-Thresholds!$C$3)/(Thresholds!$D$3-Thresholds!$C$3))*0.249,IF(C362&lt;=Thresholds!$F$3,0.499-((C362-Thresholds!$E$3)/(Thresholds!$F$3-Thresholds!$E$3))*0.279,MAX(0.02,0.2-((C362-Thresholds!$G$3)/(Thresholds!$H$3-Thresholds!$G$3))*0.18)))),3)</f>
        <v>0.79400000000000004</v>
      </c>
      <c r="K362" s="3">
        <f>ROUND(IF(D362&lt;=Thresholds!$B$4,1-(D362/Thresholds!$B$4)*0.24,IF(D362&lt;=Thresholds!$D$4,0.75-((D362-Thresholds!$C$4)/(Thresholds!$D$4-Thresholds!$C$4))*0.249,IF(D362&lt;=Thresholds!$F$4,0.499-((D362-Thresholds!$E$4)/(Thresholds!$F$4-Thresholds!$E$4))*0.279,MAX(0.02,0.2-((D362-Thresholds!$G$4)/(Thresholds!$H$4-Thresholds!$G$4))*0.18)))),3)</f>
        <v>0.79</v>
      </c>
      <c r="L362" s="3">
        <f>ROUND(IF(E362&lt;=Thresholds!$B$5,1-(E362/Thresholds!$B$5)*0.24,IF(E362&lt;=Thresholds!$D$5,0.75-((E362-Thresholds!$C$5)/(Thresholds!$D$5-Thresholds!$C$5))*0.249,IF(E362&lt;=Thresholds!$F$5,0.499-((E362-Thresholds!$E$5)/(Thresholds!$F$5-Thresholds!$E$5))*0.279,MAX(0.02,0.2-((E362-Thresholds!$G$5)/(Thresholds!$H$5-Thresholds!$G$5))*0.18)))),3)</f>
        <v>0.97099999999999997</v>
      </c>
      <c r="M362" s="3">
        <f>ROUND(IF(F362&lt;=Thresholds!$B$6,1-(F362/Thresholds!$B$6)*0.24,IF(F362&lt;=Thresholds!$D$6,0.75-((F362-Thresholds!$C$6)/(Thresholds!$D$6-Thresholds!$C$6))*0.249,IF(F362&lt;=Thresholds!$F$6,0.499-((F362-Thresholds!$E$6)/(Thresholds!$F$6-Thresholds!$E$6))*0.279,MAX(0.02,0.2-((F362-Thresholds!$G$6)/(Thresholds!$H$6-Thresholds!$G$6))*0.18)))),3)</f>
        <v>0.876</v>
      </c>
      <c r="N362" s="3">
        <f>ROUND(IF(G362&lt;=Thresholds!$B$7,1-(G362/Thresholds!$B$7)*0.24,IF(G362&lt;=Thresholds!$D$7,0.75-((G362-Thresholds!$C$7)/(Thresholds!$D$7-Thresholds!$C$7))*0.249,IF(G362&lt;=Thresholds!$F$7,0.499-((G362-Thresholds!$E$7)/(Thresholds!$F$7-Thresholds!$E$7))*0.279,MAX(0.02,0.2-((G362-Thresholds!$G$7)/(Thresholds!$H$7-Thresholds!$G$7))*0.18)))),3)</f>
        <v>0.93300000000000005</v>
      </c>
      <c r="O362" s="3">
        <f>ROUND(IF(H362&lt;=Thresholds!$B$8,1-(H362/Thresholds!$B$8)*0.24,IF(H362&lt;=Thresholds!$D$8,0.75-((H362-Thresholds!$C$8)/(Thresholds!$D$8-Thresholds!$C$8))*0.249,IF(H362&lt;=Thresholds!$F$8,0.499-((H362-Thresholds!$E$8)/(Thresholds!$F$8-Thresholds!$E$8))*0.279,MAX(0.02,0.2-((H362-Thresholds!$G$8)/(Thresholds!$H$8-Thresholds!$G$8))*0.18)))),3)</f>
        <v>0.76700000000000002</v>
      </c>
      <c r="P362" s="3">
        <f t="shared" si="15"/>
        <v>0.76700000000000002</v>
      </c>
      <c r="Q362" t="str">
        <f t="shared" si="16"/>
        <v>Healthy</v>
      </c>
      <c r="R362" s="4">
        <f t="shared" si="17"/>
        <v>1</v>
      </c>
      <c r="S362" t="str">
        <f>IF(AND(F362&gt;=10,F362&lt;=35,P362&gt;0.5),"ERROR_C362H362_POOR_CAP","OK")</f>
        <v>OK</v>
      </c>
    </row>
    <row r="363" spans="1:19">
      <c r="A363" t="s">
        <v>380</v>
      </c>
      <c r="B363" s="3">
        <v>153.72399999999999</v>
      </c>
      <c r="C363" s="3">
        <v>68.756</v>
      </c>
      <c r="D363" s="3">
        <v>26.631</v>
      </c>
      <c r="E363" s="3">
        <v>41.311999999999998</v>
      </c>
      <c r="F363" s="3">
        <v>0.125</v>
      </c>
      <c r="G363" s="3">
        <v>165.19300000000001</v>
      </c>
      <c r="H363" s="3">
        <v>1485.9580000000001</v>
      </c>
      <c r="I363" s="3">
        <f>ROUND(IF(B363&lt;=Thresholds!$B$2,1-(B363/Thresholds!$B$2)*0.24,IF(B363&lt;=Thresholds!$D$2,0.75-((B363-Thresholds!$C$2)/(Thresholds!$D$2-Thresholds!$C$2))*0.249,IF(B363&lt;=Thresholds!$F$2,0.499-((B363-Thresholds!$E$2)/(Thresholds!$F$2-Thresholds!$E$2))*0.279,MAX(0.02,0.2-((B363-Thresholds!$G$2)/(Thresholds!$H$2-Thresholds!$G$2))*0.18)))),3)</f>
        <v>0.72799999999999998</v>
      </c>
      <c r="J363" s="3">
        <f>ROUND(IF(C363&lt;=Thresholds!$B$3,1-(C363/Thresholds!$B$3)*0.24,IF(C363&lt;=Thresholds!$D$3,0.75-((C363-Thresholds!$C$3)/(Thresholds!$D$3-Thresholds!$C$3))*0.249,IF(C363&lt;=Thresholds!$F$3,0.499-((C363-Thresholds!$E$3)/(Thresholds!$F$3-Thresholds!$E$3))*0.279,MAX(0.02,0.2-((C363-Thresholds!$G$3)/(Thresholds!$H$3-Thresholds!$G$3))*0.18)))),3)</f>
        <v>0.86199999999999999</v>
      </c>
      <c r="K363" s="3">
        <f>ROUND(IF(D363&lt;=Thresholds!$B$4,1-(D363/Thresholds!$B$4)*0.24,IF(D363&lt;=Thresholds!$D$4,0.75-((D363-Thresholds!$C$4)/(Thresholds!$D$4-Thresholds!$C$4))*0.249,IF(D363&lt;=Thresholds!$F$4,0.499-((D363-Thresholds!$E$4)/(Thresholds!$F$4-Thresholds!$E$4))*0.279,MAX(0.02,0.2-((D363-Thresholds!$G$4)/(Thresholds!$H$4-Thresholds!$G$4))*0.18)))),3)</f>
        <v>0.90200000000000002</v>
      </c>
      <c r="L363" s="3">
        <f>ROUND(IF(E363&lt;=Thresholds!$B$5,1-(E363/Thresholds!$B$5)*0.24,IF(E363&lt;=Thresholds!$D$5,0.75-((E363-Thresholds!$C$5)/(Thresholds!$D$5-Thresholds!$C$5))*0.249,IF(E363&lt;=Thresholds!$F$5,0.499-((E363-Thresholds!$E$5)/(Thresholds!$F$5-Thresholds!$E$5))*0.279,MAX(0.02,0.2-((E363-Thresholds!$G$5)/(Thresholds!$H$5-Thresholds!$G$5))*0.18)))),3)</f>
        <v>0.80200000000000005</v>
      </c>
      <c r="M363" s="3">
        <f>ROUND(IF(F363&lt;=Thresholds!$B$6,1-(F363/Thresholds!$B$6)*0.24,IF(F363&lt;=Thresholds!$D$6,0.75-((F363-Thresholds!$C$6)/(Thresholds!$D$6-Thresholds!$C$6))*0.249,IF(F363&lt;=Thresholds!$F$6,0.499-((F363-Thresholds!$E$6)/(Thresholds!$F$6-Thresholds!$E$6))*0.279,MAX(0.02,0.2-((F363-Thresholds!$G$6)/(Thresholds!$H$6-Thresholds!$G$6))*0.18)))),3)</f>
        <v>0.97</v>
      </c>
      <c r="N363" s="3">
        <f>ROUND(IF(G363&lt;=Thresholds!$B$7,1-(G363/Thresholds!$B$7)*0.24,IF(G363&lt;=Thresholds!$D$7,0.75-((G363-Thresholds!$C$7)/(Thresholds!$D$7-Thresholds!$C$7))*0.249,IF(G363&lt;=Thresholds!$F$7,0.499-((G363-Thresholds!$E$7)/(Thresholds!$F$7-Thresholds!$E$7))*0.279,MAX(0.02,0.2-((G363-Thresholds!$G$7)/(Thresholds!$H$7-Thresholds!$G$7))*0.18)))),3)</f>
        <v>0.88700000000000001</v>
      </c>
      <c r="O363" s="3">
        <f>ROUND(IF(H363&lt;=Thresholds!$B$8,1-(H363/Thresholds!$B$8)*0.24,IF(H363&lt;=Thresholds!$D$8,0.75-((H363-Thresholds!$C$8)/(Thresholds!$D$8-Thresholds!$C$8))*0.249,IF(H363&lt;=Thresholds!$F$8,0.499-((H363-Thresholds!$E$8)/(Thresholds!$F$8-Thresholds!$E$8))*0.279,MAX(0.02,0.2-((H363-Thresholds!$G$8)/(Thresholds!$H$8-Thresholds!$G$8))*0.18)))),3)</f>
        <v>0.85699999999999998</v>
      </c>
      <c r="P363" s="3">
        <f t="shared" si="15"/>
        <v>0.72799999999999998</v>
      </c>
      <c r="Q363" t="str">
        <f t="shared" si="16"/>
        <v>Moderate</v>
      </c>
      <c r="R363" s="4">
        <f t="shared" si="17"/>
        <v>1</v>
      </c>
      <c r="S363" t="str">
        <f>IF(AND(F363&gt;=10,F363&lt;=35,P363&gt;0.5),"ERROR_C363H363_POOR_CAP","OK")</f>
        <v>OK</v>
      </c>
    </row>
    <row r="364" spans="1:19">
      <c r="A364" t="s">
        <v>381</v>
      </c>
      <c r="B364" s="3">
        <v>16.277000000000001</v>
      </c>
      <c r="C364" s="3">
        <v>62.701000000000001</v>
      </c>
      <c r="D364" s="3">
        <v>105.45399999999999</v>
      </c>
      <c r="E364" s="3">
        <v>7.3760000000000003</v>
      </c>
      <c r="F364" s="3">
        <v>0.442</v>
      </c>
      <c r="G364" s="3">
        <v>202.74600000000001</v>
      </c>
      <c r="H364" s="3">
        <v>125.40300000000001</v>
      </c>
      <c r="I364" s="3">
        <f>ROUND(IF(B364&lt;=Thresholds!$B$2,1-(B364/Thresholds!$B$2)*0.24,IF(B364&lt;=Thresholds!$D$2,0.75-((B364-Thresholds!$C$2)/(Thresholds!$D$2-Thresholds!$C$2))*0.249,IF(B364&lt;=Thresholds!$F$2,0.499-((B364-Thresholds!$E$2)/(Thresholds!$F$2-Thresholds!$E$2))*0.279,MAX(0.02,0.2-((B364-Thresholds!$G$2)/(Thresholds!$H$2-Thresholds!$G$2))*0.18)))),3)</f>
        <v>0.96099999999999997</v>
      </c>
      <c r="J364" s="3">
        <f>ROUND(IF(C364&lt;=Thresholds!$B$3,1-(C364/Thresholds!$B$3)*0.24,IF(C364&lt;=Thresholds!$D$3,0.75-((C364-Thresholds!$C$3)/(Thresholds!$D$3-Thresholds!$C$3))*0.249,IF(C364&lt;=Thresholds!$F$3,0.499-((C364-Thresholds!$E$3)/(Thresholds!$F$3-Thresholds!$E$3))*0.279,MAX(0.02,0.2-((C364-Thresholds!$G$3)/(Thresholds!$H$3-Thresholds!$G$3))*0.18)))),3)</f>
        <v>0.875</v>
      </c>
      <c r="K364" s="3">
        <f>ROUND(IF(D364&lt;=Thresholds!$B$4,1-(D364/Thresholds!$B$4)*0.24,IF(D364&lt;=Thresholds!$D$4,0.75-((D364-Thresholds!$C$4)/(Thresholds!$D$4-Thresholds!$C$4))*0.249,IF(D364&lt;=Thresholds!$F$4,0.499-((D364-Thresholds!$E$4)/(Thresholds!$F$4-Thresholds!$E$4))*0.279,MAX(0.02,0.2-((D364-Thresholds!$G$4)/(Thresholds!$H$4-Thresholds!$G$4))*0.18)))),3)</f>
        <v>0.47399999999999998</v>
      </c>
      <c r="L364" s="3">
        <f>ROUND(IF(E364&lt;=Thresholds!$B$5,1-(E364/Thresholds!$B$5)*0.24,IF(E364&lt;=Thresholds!$D$5,0.75-((E364-Thresholds!$C$5)/(Thresholds!$D$5-Thresholds!$C$5))*0.249,IF(E364&lt;=Thresholds!$F$5,0.499-((E364-Thresholds!$E$5)/(Thresholds!$F$5-Thresholds!$E$5))*0.279,MAX(0.02,0.2-((E364-Thresholds!$G$5)/(Thresholds!$H$5-Thresholds!$G$5))*0.18)))),3)</f>
        <v>0.96499999999999997</v>
      </c>
      <c r="M364" s="3">
        <f>ROUND(IF(F364&lt;=Thresholds!$B$6,1-(F364/Thresholds!$B$6)*0.24,IF(F364&lt;=Thresholds!$D$6,0.75-((F364-Thresholds!$C$6)/(Thresholds!$D$6-Thresholds!$C$6))*0.249,IF(F364&lt;=Thresholds!$F$6,0.499-((F364-Thresholds!$E$6)/(Thresholds!$F$6-Thresholds!$E$6))*0.279,MAX(0.02,0.2-((F364-Thresholds!$G$6)/(Thresholds!$H$6-Thresholds!$G$6))*0.18)))),3)</f>
        <v>0.89400000000000002</v>
      </c>
      <c r="N364" s="3">
        <f>ROUND(IF(G364&lt;=Thresholds!$B$7,1-(G364/Thresholds!$B$7)*0.24,IF(G364&lt;=Thresholds!$D$7,0.75-((G364-Thresholds!$C$7)/(Thresholds!$D$7-Thresholds!$C$7))*0.249,IF(G364&lt;=Thresholds!$F$7,0.499-((G364-Thresholds!$E$7)/(Thresholds!$F$7-Thresholds!$E$7))*0.279,MAX(0.02,0.2-((G364-Thresholds!$G$7)/(Thresholds!$H$7-Thresholds!$G$7))*0.18)))),3)</f>
        <v>0.86099999999999999</v>
      </c>
      <c r="O364" s="3">
        <f>ROUND(IF(H364&lt;=Thresholds!$B$8,1-(H364/Thresholds!$B$8)*0.24,IF(H364&lt;=Thresholds!$D$8,0.75-((H364-Thresholds!$C$8)/(Thresholds!$D$8-Thresholds!$C$8))*0.249,IF(H364&lt;=Thresholds!$F$8,0.499-((H364-Thresholds!$E$8)/(Thresholds!$F$8-Thresholds!$E$8))*0.279,MAX(0.02,0.2-((H364-Thresholds!$G$8)/(Thresholds!$H$8-Thresholds!$G$8))*0.18)))),3)</f>
        <v>0.98799999999999999</v>
      </c>
      <c r="P364" s="3">
        <f t="shared" si="15"/>
        <v>0.47399999999999998</v>
      </c>
      <c r="Q364" t="str">
        <f t="shared" si="16"/>
        <v>Poor</v>
      </c>
      <c r="R364" s="4">
        <f t="shared" si="17"/>
        <v>0</v>
      </c>
      <c r="S364" t="str">
        <f>IF(AND(F364&gt;=10,F364&lt;=35,P364&gt;0.5),"ERROR_C364H364_POOR_CAP","OK")</f>
        <v>OK</v>
      </c>
    </row>
    <row r="365" spans="1:19">
      <c r="A365" t="s">
        <v>382</v>
      </c>
      <c r="B365" s="3">
        <v>65.566000000000003</v>
      </c>
      <c r="C365" s="3">
        <v>107.473</v>
      </c>
      <c r="D365" s="3">
        <v>37.973999999999997</v>
      </c>
      <c r="E365" s="3">
        <v>33.593000000000004</v>
      </c>
      <c r="F365" s="3">
        <v>71.748000000000005</v>
      </c>
      <c r="G365" s="3">
        <v>130.834</v>
      </c>
      <c r="H365" s="3">
        <v>2085.114</v>
      </c>
      <c r="I365" s="3">
        <f>ROUND(IF(B365&lt;=Thresholds!$B$2,1-(B365/Thresholds!$B$2)*0.24,IF(B365&lt;=Thresholds!$D$2,0.75-((B365-Thresholds!$C$2)/(Thresholds!$D$2-Thresholds!$C$2))*0.249,IF(B365&lt;=Thresholds!$F$2,0.499-((B365-Thresholds!$E$2)/(Thresholds!$F$2-Thresholds!$E$2))*0.279,MAX(0.02,0.2-((B365-Thresholds!$G$2)/(Thresholds!$H$2-Thresholds!$G$2))*0.18)))),3)</f>
        <v>0.84299999999999997</v>
      </c>
      <c r="J365" s="3">
        <f>ROUND(IF(C365&lt;=Thresholds!$B$3,1-(C365/Thresholds!$B$3)*0.24,IF(C365&lt;=Thresholds!$D$3,0.75-((C365-Thresholds!$C$3)/(Thresholds!$D$3-Thresholds!$C$3))*0.249,IF(C365&lt;=Thresholds!$F$3,0.499-((C365-Thresholds!$E$3)/(Thresholds!$F$3-Thresholds!$E$3))*0.279,MAX(0.02,0.2-((C365-Thresholds!$G$3)/(Thresholds!$H$3-Thresholds!$G$3))*0.18)))),3)</f>
        <v>0.78500000000000003</v>
      </c>
      <c r="K365" s="3">
        <f>ROUND(IF(D365&lt;=Thresholds!$B$4,1-(D365/Thresholds!$B$4)*0.24,IF(D365&lt;=Thresholds!$D$4,0.75-((D365-Thresholds!$C$4)/(Thresholds!$D$4-Thresholds!$C$4))*0.249,IF(D365&lt;=Thresholds!$F$4,0.499-((D365-Thresholds!$E$4)/(Thresholds!$F$4-Thresholds!$E$4))*0.279,MAX(0.02,0.2-((D365-Thresholds!$G$4)/(Thresholds!$H$4-Thresholds!$G$4))*0.18)))),3)</f>
        <v>0.86</v>
      </c>
      <c r="L365" s="3">
        <f>ROUND(IF(E365&lt;=Thresholds!$B$5,1-(E365/Thresholds!$B$5)*0.24,IF(E365&lt;=Thresholds!$D$5,0.75-((E365-Thresholds!$C$5)/(Thresholds!$D$5-Thresholds!$C$5))*0.249,IF(E365&lt;=Thresholds!$F$5,0.499-((E365-Thresholds!$E$5)/(Thresholds!$F$5-Thresholds!$E$5))*0.279,MAX(0.02,0.2-((E365-Thresholds!$G$5)/(Thresholds!$H$5-Thresholds!$G$5))*0.18)))),3)</f>
        <v>0.83899999999999997</v>
      </c>
      <c r="M365" s="3">
        <f>ROUND(IF(F365&lt;=Thresholds!$B$6,1-(F365/Thresholds!$B$6)*0.24,IF(F365&lt;=Thresholds!$D$6,0.75-((F365-Thresholds!$C$6)/(Thresholds!$D$6-Thresholds!$C$6))*0.249,IF(F365&lt;=Thresholds!$F$6,0.499-((F365-Thresholds!$E$6)/(Thresholds!$F$6-Thresholds!$E$6))*0.279,MAX(0.02,0.2-((F365-Thresholds!$G$6)/(Thresholds!$H$6-Thresholds!$G$6))*0.18)))),3)</f>
        <v>0.38900000000000001</v>
      </c>
      <c r="N365" s="3">
        <f>ROUND(IF(G365&lt;=Thresholds!$B$7,1-(G365/Thresholds!$B$7)*0.24,IF(G365&lt;=Thresholds!$D$7,0.75-((G365-Thresholds!$C$7)/(Thresholds!$D$7-Thresholds!$C$7))*0.249,IF(G365&lt;=Thresholds!$F$7,0.499-((G365-Thresholds!$E$7)/(Thresholds!$F$7-Thresholds!$E$7))*0.279,MAX(0.02,0.2-((G365-Thresholds!$G$7)/(Thresholds!$H$7-Thresholds!$G$7))*0.18)))),3)</f>
        <v>0.91</v>
      </c>
      <c r="O365" s="3">
        <f>ROUND(IF(H365&lt;=Thresholds!$B$8,1-(H365/Thresholds!$B$8)*0.24,IF(H365&lt;=Thresholds!$D$8,0.75-((H365-Thresholds!$C$8)/(Thresholds!$D$8-Thresholds!$C$8))*0.249,IF(H365&lt;=Thresholds!$F$8,0.499-((H365-Thresholds!$E$8)/(Thresholds!$F$8-Thresholds!$E$8))*0.279,MAX(0.02,0.2-((H365-Thresholds!$G$8)/(Thresholds!$H$8-Thresholds!$G$8))*0.18)))),3)</f>
        <v>0.8</v>
      </c>
      <c r="P365" s="3">
        <f t="shared" si="15"/>
        <v>0.38900000000000001</v>
      </c>
      <c r="Q365" t="str">
        <f t="shared" si="16"/>
        <v>Poor</v>
      </c>
      <c r="R365" s="4">
        <f t="shared" si="17"/>
        <v>0</v>
      </c>
      <c r="S365" t="str">
        <f>IF(AND(F365&gt;=10,F365&lt;=35,P365&gt;0.5),"ERROR_C365H365_POOR_CAP","OK")</f>
        <v>OK</v>
      </c>
    </row>
    <row r="366" spans="1:19">
      <c r="A366" t="s">
        <v>383</v>
      </c>
      <c r="B366" s="3">
        <v>58.213999999999999</v>
      </c>
      <c r="C366" s="3">
        <v>76.652000000000001</v>
      </c>
      <c r="D366" s="3">
        <v>32.466000000000001</v>
      </c>
      <c r="E366" s="3">
        <v>33.715000000000003</v>
      </c>
      <c r="F366" s="3">
        <v>0.73</v>
      </c>
      <c r="G366" s="3">
        <v>55.412999999999997</v>
      </c>
      <c r="H366" s="3">
        <v>1928.385</v>
      </c>
      <c r="I366" s="3">
        <f>ROUND(IF(B366&lt;=Thresholds!$B$2,1-(B366/Thresholds!$B$2)*0.24,IF(B366&lt;=Thresholds!$D$2,0.75-((B366-Thresholds!$C$2)/(Thresholds!$D$2-Thresholds!$C$2))*0.249,IF(B366&lt;=Thresholds!$F$2,0.499-((B366-Thresholds!$E$2)/(Thresholds!$F$2-Thresholds!$E$2))*0.279,MAX(0.02,0.2-((B366-Thresholds!$G$2)/(Thresholds!$H$2-Thresholds!$G$2))*0.18)))),3)</f>
        <v>0.86</v>
      </c>
      <c r="J366" s="3">
        <f>ROUND(IF(C366&lt;=Thresholds!$B$3,1-(C366/Thresholds!$B$3)*0.24,IF(C366&lt;=Thresholds!$D$3,0.75-((C366-Thresholds!$C$3)/(Thresholds!$D$3-Thresholds!$C$3))*0.249,IF(C366&lt;=Thresholds!$F$3,0.499-((C366-Thresholds!$E$3)/(Thresholds!$F$3-Thresholds!$E$3))*0.279,MAX(0.02,0.2-((C366-Thresholds!$G$3)/(Thresholds!$H$3-Thresholds!$G$3))*0.18)))),3)</f>
        <v>0.84699999999999998</v>
      </c>
      <c r="K366" s="3">
        <f>ROUND(IF(D366&lt;=Thresholds!$B$4,1-(D366/Thresholds!$B$4)*0.24,IF(D366&lt;=Thresholds!$D$4,0.75-((D366-Thresholds!$C$4)/(Thresholds!$D$4-Thresholds!$C$4))*0.249,IF(D366&lt;=Thresholds!$F$4,0.499-((D366-Thresholds!$E$4)/(Thresholds!$F$4-Thresholds!$E$4))*0.279,MAX(0.02,0.2-((D366-Thresholds!$G$4)/(Thresholds!$H$4-Thresholds!$G$4))*0.18)))),3)</f>
        <v>0.88</v>
      </c>
      <c r="L366" s="3">
        <f>ROUND(IF(E366&lt;=Thresholds!$B$5,1-(E366/Thresholds!$B$5)*0.24,IF(E366&lt;=Thresholds!$D$5,0.75-((E366-Thresholds!$C$5)/(Thresholds!$D$5-Thresholds!$C$5))*0.249,IF(E366&lt;=Thresholds!$F$5,0.499-((E366-Thresholds!$E$5)/(Thresholds!$F$5-Thresholds!$E$5))*0.279,MAX(0.02,0.2-((E366-Thresholds!$G$5)/(Thresholds!$H$5-Thresholds!$G$5))*0.18)))),3)</f>
        <v>0.83799999999999997</v>
      </c>
      <c r="M366" s="3">
        <f>ROUND(IF(F366&lt;=Thresholds!$B$6,1-(F366/Thresholds!$B$6)*0.24,IF(F366&lt;=Thresholds!$D$6,0.75-((F366-Thresholds!$C$6)/(Thresholds!$D$6-Thresholds!$C$6))*0.249,IF(F366&lt;=Thresholds!$F$6,0.499-((F366-Thresholds!$E$6)/(Thresholds!$F$6-Thresholds!$E$6))*0.279,MAX(0.02,0.2-((F366-Thresholds!$G$6)/(Thresholds!$H$6-Thresholds!$G$6))*0.18)))),3)</f>
        <v>0.82499999999999996</v>
      </c>
      <c r="N366" s="3">
        <f>ROUND(IF(G366&lt;=Thresholds!$B$7,1-(G366/Thresholds!$B$7)*0.24,IF(G366&lt;=Thresholds!$D$7,0.75-((G366-Thresholds!$C$7)/(Thresholds!$D$7-Thresholds!$C$7))*0.249,IF(G366&lt;=Thresholds!$F$7,0.499-((G366-Thresholds!$E$7)/(Thresholds!$F$7-Thresholds!$E$7))*0.279,MAX(0.02,0.2-((G366-Thresholds!$G$7)/(Thresholds!$H$7-Thresholds!$G$7))*0.18)))),3)</f>
        <v>0.96199999999999997</v>
      </c>
      <c r="O366" s="3">
        <f>ROUND(IF(H366&lt;=Thresholds!$B$8,1-(H366/Thresholds!$B$8)*0.24,IF(H366&lt;=Thresholds!$D$8,0.75-((H366-Thresholds!$C$8)/(Thresholds!$D$8-Thresholds!$C$8))*0.249,IF(H366&lt;=Thresholds!$F$8,0.499-((H366-Thresholds!$E$8)/(Thresholds!$F$8-Thresholds!$E$8))*0.279,MAX(0.02,0.2-((H366-Thresholds!$G$8)/(Thresholds!$H$8-Thresholds!$G$8))*0.18)))),3)</f>
        <v>0.81499999999999995</v>
      </c>
      <c r="P366" s="3">
        <f t="shared" si="15"/>
        <v>0.81499999999999995</v>
      </c>
      <c r="Q366" t="str">
        <f t="shared" si="16"/>
        <v>Healthy</v>
      </c>
      <c r="R366" s="4">
        <f t="shared" si="17"/>
        <v>1</v>
      </c>
      <c r="S366" t="str">
        <f>IF(AND(F366&gt;=10,F366&lt;=35,P366&gt;0.5),"ERROR_C366H366_POOR_CAP","OK")</f>
        <v>OK</v>
      </c>
    </row>
    <row r="367" spans="1:19">
      <c r="A367" t="s">
        <v>384</v>
      </c>
      <c r="B367" s="3">
        <v>5.2089999999999996</v>
      </c>
      <c r="C367" s="3">
        <v>371.22899999999998</v>
      </c>
      <c r="D367" s="3">
        <v>42.378999999999998</v>
      </c>
      <c r="E367" s="3">
        <v>40.496000000000002</v>
      </c>
      <c r="F367" s="3">
        <v>0.56999999999999995</v>
      </c>
      <c r="G367" s="3">
        <v>141.81899999999999</v>
      </c>
      <c r="H367" s="3">
        <v>377.51499999999999</v>
      </c>
      <c r="I367" s="3">
        <f>ROUND(IF(B367&lt;=Thresholds!$B$2,1-(B367/Thresholds!$B$2)*0.24,IF(B367&lt;=Thresholds!$D$2,0.75-((B367-Thresholds!$C$2)/(Thresholds!$D$2-Thresholds!$C$2))*0.249,IF(B367&lt;=Thresholds!$F$2,0.499-((B367-Thresholds!$E$2)/(Thresholds!$F$2-Thresholds!$E$2))*0.279,MAX(0.02,0.2-((B367-Thresholds!$G$2)/(Thresholds!$H$2-Thresholds!$G$2))*0.18)))),3)</f>
        <v>0.98699999999999999</v>
      </c>
      <c r="J367" s="3">
        <f>ROUND(IF(C367&lt;=Thresholds!$B$3,1-(C367/Thresholds!$B$3)*0.24,IF(C367&lt;=Thresholds!$D$3,0.75-((C367-Thresholds!$C$3)/(Thresholds!$D$3-Thresholds!$C$3))*0.249,IF(C367&lt;=Thresholds!$F$3,0.499-((C367-Thresholds!$E$3)/(Thresholds!$F$3-Thresholds!$E$3))*0.279,MAX(0.02,0.2-((C367-Thresholds!$G$3)/(Thresholds!$H$3-Thresholds!$G$3))*0.18)))),3)</f>
        <v>0.52700000000000002</v>
      </c>
      <c r="K367" s="3">
        <f>ROUND(IF(D367&lt;=Thresholds!$B$4,1-(D367/Thresholds!$B$4)*0.24,IF(D367&lt;=Thresholds!$D$4,0.75-((D367-Thresholds!$C$4)/(Thresholds!$D$4-Thresholds!$C$4))*0.249,IF(D367&lt;=Thresholds!$F$4,0.499-((D367-Thresholds!$E$4)/(Thresholds!$F$4-Thresholds!$E$4))*0.279,MAX(0.02,0.2-((D367-Thresholds!$G$4)/(Thresholds!$H$4-Thresholds!$G$4))*0.18)))),3)</f>
        <v>0.84399999999999997</v>
      </c>
      <c r="L367" s="3">
        <f>ROUND(IF(E367&lt;=Thresholds!$B$5,1-(E367/Thresholds!$B$5)*0.24,IF(E367&lt;=Thresholds!$D$5,0.75-((E367-Thresholds!$C$5)/(Thresholds!$D$5-Thresholds!$C$5))*0.249,IF(E367&lt;=Thresholds!$F$5,0.499-((E367-Thresholds!$E$5)/(Thresholds!$F$5-Thresholds!$E$5))*0.279,MAX(0.02,0.2-((E367-Thresholds!$G$5)/(Thresholds!$H$5-Thresholds!$G$5))*0.18)))),3)</f>
        <v>0.80600000000000005</v>
      </c>
      <c r="M367" s="3">
        <f>ROUND(IF(F367&lt;=Thresholds!$B$6,1-(F367/Thresholds!$B$6)*0.24,IF(F367&lt;=Thresholds!$D$6,0.75-((F367-Thresholds!$C$6)/(Thresholds!$D$6-Thresholds!$C$6))*0.249,IF(F367&lt;=Thresholds!$F$6,0.499-((F367-Thresholds!$E$6)/(Thresholds!$F$6-Thresholds!$E$6))*0.279,MAX(0.02,0.2-((F367-Thresholds!$G$6)/(Thresholds!$H$6-Thresholds!$G$6))*0.18)))),3)</f>
        <v>0.86299999999999999</v>
      </c>
      <c r="N367" s="3">
        <f>ROUND(IF(G367&lt;=Thresholds!$B$7,1-(G367/Thresholds!$B$7)*0.24,IF(G367&lt;=Thresholds!$D$7,0.75-((G367-Thresholds!$C$7)/(Thresholds!$D$7-Thresholds!$C$7))*0.249,IF(G367&lt;=Thresholds!$F$7,0.499-((G367-Thresholds!$E$7)/(Thresholds!$F$7-Thresholds!$E$7))*0.279,MAX(0.02,0.2-((G367-Thresholds!$G$7)/(Thresholds!$H$7-Thresholds!$G$7))*0.18)))),3)</f>
        <v>0.90300000000000002</v>
      </c>
      <c r="O367" s="3">
        <f>ROUND(IF(H367&lt;=Thresholds!$B$8,1-(H367/Thresholds!$B$8)*0.24,IF(H367&lt;=Thresholds!$D$8,0.75-((H367-Thresholds!$C$8)/(Thresholds!$D$8-Thresholds!$C$8))*0.249,IF(H367&lt;=Thresholds!$F$8,0.499-((H367-Thresholds!$E$8)/(Thresholds!$F$8-Thresholds!$E$8))*0.279,MAX(0.02,0.2-((H367-Thresholds!$G$8)/(Thresholds!$H$8-Thresholds!$G$8))*0.18)))),3)</f>
        <v>0.96399999999999997</v>
      </c>
      <c r="P367" s="3">
        <f t="shared" si="15"/>
        <v>0.52700000000000002</v>
      </c>
      <c r="Q367" t="str">
        <f t="shared" si="16"/>
        <v>Moderate</v>
      </c>
      <c r="R367" s="4">
        <f t="shared" si="17"/>
        <v>1</v>
      </c>
      <c r="S367" t="str">
        <f>IF(AND(F367&gt;=10,F367&lt;=35,P367&gt;0.5),"ERROR_C367H367_POOR_CAP","OK")</f>
        <v>OK</v>
      </c>
    </row>
    <row r="368" spans="1:19">
      <c r="A368" t="s">
        <v>385</v>
      </c>
      <c r="B368" s="3">
        <v>73.100999999999999</v>
      </c>
      <c r="C368" s="3">
        <v>88.257999999999996</v>
      </c>
      <c r="D368" s="3">
        <v>9.8550000000000004</v>
      </c>
      <c r="E368" s="3">
        <v>31.515000000000001</v>
      </c>
      <c r="F368" s="3">
        <v>0.22800000000000001</v>
      </c>
      <c r="G368" s="3">
        <v>326.79700000000003</v>
      </c>
      <c r="H368" s="3">
        <v>6742.8190000000004</v>
      </c>
      <c r="I368" s="3">
        <f>ROUND(IF(B368&lt;=Thresholds!$B$2,1-(B368/Thresholds!$B$2)*0.24,IF(B368&lt;=Thresholds!$D$2,0.75-((B368-Thresholds!$C$2)/(Thresholds!$D$2-Thresholds!$C$2))*0.249,IF(B368&lt;=Thresholds!$F$2,0.499-((B368-Thresholds!$E$2)/(Thresholds!$F$2-Thresholds!$E$2))*0.279,MAX(0.02,0.2-((B368-Thresholds!$G$2)/(Thresholds!$H$2-Thresholds!$G$2))*0.18)))),3)</f>
        <v>0.82499999999999996</v>
      </c>
      <c r="J368" s="3">
        <f>ROUND(IF(C368&lt;=Thresholds!$B$3,1-(C368/Thresholds!$B$3)*0.24,IF(C368&lt;=Thresholds!$D$3,0.75-((C368-Thresholds!$C$3)/(Thresholds!$D$3-Thresholds!$C$3))*0.249,IF(C368&lt;=Thresholds!$F$3,0.499-((C368-Thresholds!$E$3)/(Thresholds!$F$3-Thresholds!$E$3))*0.279,MAX(0.02,0.2-((C368-Thresholds!$G$3)/(Thresholds!$H$3-Thresholds!$G$3))*0.18)))),3)</f>
        <v>0.82299999999999995</v>
      </c>
      <c r="K368" s="3">
        <f>ROUND(IF(D368&lt;=Thresholds!$B$4,1-(D368/Thresholds!$B$4)*0.24,IF(D368&lt;=Thresholds!$D$4,0.75-((D368-Thresholds!$C$4)/(Thresholds!$D$4-Thresholds!$C$4))*0.249,IF(D368&lt;=Thresholds!$F$4,0.499-((D368-Thresholds!$E$4)/(Thresholds!$F$4-Thresholds!$E$4))*0.279,MAX(0.02,0.2-((D368-Thresholds!$G$4)/(Thresholds!$H$4-Thresholds!$G$4))*0.18)))),3)</f>
        <v>0.96399999999999997</v>
      </c>
      <c r="L368" s="3">
        <f>ROUND(IF(E368&lt;=Thresholds!$B$5,1-(E368/Thresholds!$B$5)*0.24,IF(E368&lt;=Thresholds!$D$5,0.75-((E368-Thresholds!$C$5)/(Thresholds!$D$5-Thresholds!$C$5))*0.249,IF(E368&lt;=Thresholds!$F$5,0.499-((E368-Thresholds!$E$5)/(Thresholds!$F$5-Thresholds!$E$5))*0.279,MAX(0.02,0.2-((E368-Thresholds!$G$5)/(Thresholds!$H$5-Thresholds!$G$5))*0.18)))),3)</f>
        <v>0.84899999999999998</v>
      </c>
      <c r="M368" s="3">
        <f>ROUND(IF(F368&lt;=Thresholds!$B$6,1-(F368/Thresholds!$B$6)*0.24,IF(F368&lt;=Thresholds!$D$6,0.75-((F368-Thresholds!$C$6)/(Thresholds!$D$6-Thresholds!$C$6))*0.249,IF(F368&lt;=Thresholds!$F$6,0.499-((F368-Thresholds!$E$6)/(Thresholds!$F$6-Thresholds!$E$6))*0.279,MAX(0.02,0.2-((F368-Thresholds!$G$6)/(Thresholds!$H$6-Thresholds!$G$6))*0.18)))),3)</f>
        <v>0.94499999999999995</v>
      </c>
      <c r="N368" s="3">
        <f>ROUND(IF(G368&lt;=Thresholds!$B$7,1-(G368/Thresholds!$B$7)*0.24,IF(G368&lt;=Thresholds!$D$7,0.75-((G368-Thresholds!$C$7)/(Thresholds!$D$7-Thresholds!$C$7))*0.249,IF(G368&lt;=Thresholds!$F$7,0.499-((G368-Thresholds!$E$7)/(Thresholds!$F$7-Thresholds!$E$7))*0.279,MAX(0.02,0.2-((G368-Thresholds!$G$7)/(Thresholds!$H$7-Thresholds!$G$7))*0.18)))),3)</f>
        <v>0.77600000000000002</v>
      </c>
      <c r="O368" s="3">
        <f>ROUND(IF(H368&lt;=Thresholds!$B$8,1-(H368/Thresholds!$B$8)*0.24,IF(H368&lt;=Thresholds!$D$8,0.75-((H368-Thresholds!$C$8)/(Thresholds!$D$8-Thresholds!$C$8))*0.249,IF(H368&lt;=Thresholds!$F$8,0.499-((H368-Thresholds!$E$8)/(Thresholds!$F$8-Thresholds!$E$8))*0.279,MAX(0.02,0.2-((H368-Thresholds!$G$8)/(Thresholds!$H$8-Thresholds!$G$8))*0.18)))),3)</f>
        <v>0.371</v>
      </c>
      <c r="P368" s="3">
        <f t="shared" si="15"/>
        <v>0.371</v>
      </c>
      <c r="Q368" t="str">
        <f t="shared" si="16"/>
        <v>Poor</v>
      </c>
      <c r="R368" s="4">
        <f t="shared" si="17"/>
        <v>0</v>
      </c>
      <c r="S368" t="str">
        <f>IF(AND(F368&gt;=10,F368&lt;=35,P368&gt;0.5),"ERROR_C368H368_POOR_CAP","OK")</f>
        <v>OK</v>
      </c>
    </row>
    <row r="369" spans="1:19">
      <c r="A369" t="s">
        <v>386</v>
      </c>
      <c r="B369" s="3">
        <v>37.103999999999999</v>
      </c>
      <c r="C369" s="3">
        <v>92.314999999999998</v>
      </c>
      <c r="D369" s="3">
        <v>6.1210000000000004</v>
      </c>
      <c r="E369" s="3">
        <v>32.579000000000001</v>
      </c>
      <c r="F369" s="3">
        <v>0.68899999999999995</v>
      </c>
      <c r="G369" s="3">
        <v>2040.886</v>
      </c>
      <c r="H369" s="3">
        <v>2242.9169999999999</v>
      </c>
      <c r="I369" s="3">
        <f>ROUND(IF(B369&lt;=Thresholds!$B$2,1-(B369/Thresholds!$B$2)*0.24,IF(B369&lt;=Thresholds!$D$2,0.75-((B369-Thresholds!$C$2)/(Thresholds!$D$2-Thresholds!$C$2))*0.249,IF(B369&lt;=Thresholds!$F$2,0.499-((B369-Thresholds!$E$2)/(Thresholds!$F$2-Thresholds!$E$2))*0.279,MAX(0.02,0.2-((B369-Thresholds!$G$2)/(Thresholds!$H$2-Thresholds!$G$2))*0.18)))),3)</f>
        <v>0.91100000000000003</v>
      </c>
      <c r="J369" s="3">
        <f>ROUND(IF(C369&lt;=Thresholds!$B$3,1-(C369/Thresholds!$B$3)*0.24,IF(C369&lt;=Thresholds!$D$3,0.75-((C369-Thresholds!$C$3)/(Thresholds!$D$3-Thresholds!$C$3))*0.249,IF(C369&lt;=Thresholds!$F$3,0.499-((C369-Thresholds!$E$3)/(Thresholds!$F$3-Thresholds!$E$3))*0.279,MAX(0.02,0.2-((C369-Thresholds!$G$3)/(Thresholds!$H$3-Thresholds!$G$3))*0.18)))),3)</f>
        <v>0.81499999999999995</v>
      </c>
      <c r="K369" s="3">
        <f>ROUND(IF(D369&lt;=Thresholds!$B$4,1-(D369/Thresholds!$B$4)*0.24,IF(D369&lt;=Thresholds!$D$4,0.75-((D369-Thresholds!$C$4)/(Thresholds!$D$4-Thresholds!$C$4))*0.249,IF(D369&lt;=Thresholds!$F$4,0.499-((D369-Thresholds!$E$4)/(Thresholds!$F$4-Thresholds!$E$4))*0.279,MAX(0.02,0.2-((D369-Thresholds!$G$4)/(Thresholds!$H$4-Thresholds!$G$4))*0.18)))),3)</f>
        <v>0.97699999999999998</v>
      </c>
      <c r="L369" s="3">
        <f>ROUND(IF(E369&lt;=Thresholds!$B$5,1-(E369/Thresholds!$B$5)*0.24,IF(E369&lt;=Thresholds!$D$5,0.75-((E369-Thresholds!$C$5)/(Thresholds!$D$5-Thresholds!$C$5))*0.249,IF(E369&lt;=Thresholds!$F$5,0.499-((E369-Thresholds!$E$5)/(Thresholds!$F$5-Thresholds!$E$5))*0.279,MAX(0.02,0.2-((E369-Thresholds!$G$5)/(Thresholds!$H$5-Thresholds!$G$5))*0.18)))),3)</f>
        <v>0.84399999999999997</v>
      </c>
      <c r="M369" s="3">
        <f>ROUND(IF(F369&lt;=Thresholds!$B$6,1-(F369/Thresholds!$B$6)*0.24,IF(F369&lt;=Thresholds!$D$6,0.75-((F369-Thresholds!$C$6)/(Thresholds!$D$6-Thresholds!$C$6))*0.249,IF(F369&lt;=Thresholds!$F$6,0.499-((F369-Thresholds!$E$6)/(Thresholds!$F$6-Thresholds!$E$6))*0.279,MAX(0.02,0.2-((F369-Thresholds!$G$6)/(Thresholds!$H$6-Thresholds!$G$6))*0.18)))),3)</f>
        <v>0.83499999999999996</v>
      </c>
      <c r="N369" s="3">
        <f>ROUND(IF(G369&lt;=Thresholds!$B$7,1-(G369/Thresholds!$B$7)*0.24,IF(G369&lt;=Thresholds!$D$7,0.75-((G369-Thresholds!$C$7)/(Thresholds!$D$7-Thresholds!$C$7))*0.249,IF(G369&lt;=Thresholds!$F$7,0.499-((G369-Thresholds!$E$7)/(Thresholds!$F$7-Thresholds!$E$7))*0.279,MAX(0.02,0.2-((G369-Thresholds!$G$7)/(Thresholds!$H$7-Thresholds!$G$7))*0.18)))),3)</f>
        <v>0.28199999999999997</v>
      </c>
      <c r="O369" s="3">
        <f>ROUND(IF(H369&lt;=Thresholds!$B$8,1-(H369/Thresholds!$B$8)*0.24,IF(H369&lt;=Thresholds!$D$8,0.75-((H369-Thresholds!$C$8)/(Thresholds!$D$8-Thresholds!$C$8))*0.249,IF(H369&lt;=Thresholds!$F$8,0.499-((H369-Thresholds!$E$8)/(Thresholds!$F$8-Thresholds!$E$8))*0.279,MAX(0.02,0.2-((H369-Thresholds!$G$8)/(Thresholds!$H$8-Thresholds!$G$8))*0.18)))),3)</f>
        <v>0.78500000000000003</v>
      </c>
      <c r="P369" s="3">
        <f t="shared" si="15"/>
        <v>0.28199999999999997</v>
      </c>
      <c r="Q369" t="str">
        <f t="shared" si="16"/>
        <v>Poor</v>
      </c>
      <c r="R369" s="4">
        <f t="shared" si="17"/>
        <v>0</v>
      </c>
      <c r="S369" t="str">
        <f>IF(AND(F369&gt;=10,F369&lt;=35,P369&gt;0.5),"ERROR_C369H369_POOR_CAP","OK")</f>
        <v>OK</v>
      </c>
    </row>
    <row r="370" spans="1:19">
      <c r="A370" t="s">
        <v>387</v>
      </c>
      <c r="B370" s="3">
        <v>17.79</v>
      </c>
      <c r="C370" s="3">
        <v>62.866</v>
      </c>
      <c r="D370" s="3">
        <v>36</v>
      </c>
      <c r="E370" s="3">
        <v>4.8070000000000004</v>
      </c>
      <c r="F370" s="3">
        <v>0.93899999999999995</v>
      </c>
      <c r="G370" s="3">
        <v>296.40600000000001</v>
      </c>
      <c r="H370" s="3">
        <v>1271.963</v>
      </c>
      <c r="I370" s="3">
        <f>ROUND(IF(B370&lt;=Thresholds!$B$2,1-(B370/Thresholds!$B$2)*0.24,IF(B370&lt;=Thresholds!$D$2,0.75-((B370-Thresholds!$C$2)/(Thresholds!$D$2-Thresholds!$C$2))*0.249,IF(B370&lt;=Thresholds!$F$2,0.499-((B370-Thresholds!$E$2)/(Thresholds!$F$2-Thresholds!$E$2))*0.279,MAX(0.02,0.2-((B370-Thresholds!$G$2)/(Thresholds!$H$2-Thresholds!$G$2))*0.18)))),3)</f>
        <v>0.95699999999999996</v>
      </c>
      <c r="J370" s="3">
        <f>ROUND(IF(C370&lt;=Thresholds!$B$3,1-(C370/Thresholds!$B$3)*0.24,IF(C370&lt;=Thresholds!$D$3,0.75-((C370-Thresholds!$C$3)/(Thresholds!$D$3-Thresholds!$C$3))*0.249,IF(C370&lt;=Thresholds!$F$3,0.499-((C370-Thresholds!$E$3)/(Thresholds!$F$3-Thresholds!$E$3))*0.279,MAX(0.02,0.2-((C370-Thresholds!$G$3)/(Thresholds!$H$3-Thresholds!$G$3))*0.18)))),3)</f>
        <v>0.874</v>
      </c>
      <c r="K370" s="3">
        <f>ROUND(IF(D370&lt;=Thresholds!$B$4,1-(D370/Thresholds!$B$4)*0.24,IF(D370&lt;=Thresholds!$D$4,0.75-((D370-Thresholds!$C$4)/(Thresholds!$D$4-Thresholds!$C$4))*0.249,IF(D370&lt;=Thresholds!$F$4,0.499-((D370-Thresholds!$E$4)/(Thresholds!$F$4-Thresholds!$E$4))*0.279,MAX(0.02,0.2-((D370-Thresholds!$G$4)/(Thresholds!$H$4-Thresholds!$G$4))*0.18)))),3)</f>
        <v>0.86699999999999999</v>
      </c>
      <c r="L370" s="3">
        <f>ROUND(IF(E370&lt;=Thresholds!$B$5,1-(E370/Thresholds!$B$5)*0.24,IF(E370&lt;=Thresholds!$D$5,0.75-((E370-Thresholds!$C$5)/(Thresholds!$D$5-Thresholds!$C$5))*0.249,IF(E370&lt;=Thresholds!$F$5,0.499-((E370-Thresholds!$E$5)/(Thresholds!$F$5-Thresholds!$E$5))*0.279,MAX(0.02,0.2-((E370-Thresholds!$G$5)/(Thresholds!$H$5-Thresholds!$G$5))*0.18)))),3)</f>
        <v>0.97699999999999998</v>
      </c>
      <c r="M370" s="3">
        <f>ROUND(IF(F370&lt;=Thresholds!$B$6,1-(F370/Thresholds!$B$6)*0.24,IF(F370&lt;=Thresholds!$D$6,0.75-((F370-Thresholds!$C$6)/(Thresholds!$D$6-Thresholds!$C$6))*0.249,IF(F370&lt;=Thresholds!$F$6,0.499-((F370-Thresholds!$E$6)/(Thresholds!$F$6-Thresholds!$E$6))*0.279,MAX(0.02,0.2-((F370-Thresholds!$G$6)/(Thresholds!$H$6-Thresholds!$G$6))*0.18)))),3)</f>
        <v>0.77500000000000002</v>
      </c>
      <c r="N370" s="3">
        <f>ROUND(IF(G370&lt;=Thresholds!$B$7,1-(G370/Thresholds!$B$7)*0.24,IF(G370&lt;=Thresholds!$D$7,0.75-((G370-Thresholds!$C$7)/(Thresholds!$D$7-Thresholds!$C$7))*0.249,IF(G370&lt;=Thresholds!$F$7,0.499-((G370-Thresholds!$E$7)/(Thresholds!$F$7-Thresholds!$E$7))*0.279,MAX(0.02,0.2-((G370-Thresholds!$G$7)/(Thresholds!$H$7-Thresholds!$G$7))*0.18)))),3)</f>
        <v>0.79700000000000004</v>
      </c>
      <c r="O370" s="3">
        <f>ROUND(IF(H370&lt;=Thresholds!$B$8,1-(H370/Thresholds!$B$8)*0.24,IF(H370&lt;=Thresholds!$D$8,0.75-((H370-Thresholds!$C$8)/(Thresholds!$D$8-Thresholds!$C$8))*0.249,IF(H370&lt;=Thresholds!$F$8,0.499-((H370-Thresholds!$E$8)/(Thresholds!$F$8-Thresholds!$E$8))*0.279,MAX(0.02,0.2-((H370-Thresholds!$G$8)/(Thresholds!$H$8-Thresholds!$G$8))*0.18)))),3)</f>
        <v>0.878</v>
      </c>
      <c r="P370" s="3">
        <f t="shared" si="15"/>
        <v>0.77500000000000002</v>
      </c>
      <c r="Q370" t="str">
        <f t="shared" si="16"/>
        <v>Healthy</v>
      </c>
      <c r="R370" s="4">
        <f t="shared" si="17"/>
        <v>1</v>
      </c>
      <c r="S370" t="str">
        <f>IF(AND(F370&gt;=10,F370&lt;=35,P370&gt;0.5),"ERROR_C370H370_POOR_CAP","OK")</f>
        <v>OK</v>
      </c>
    </row>
    <row r="371" spans="1:19">
      <c r="A371" t="s">
        <v>388</v>
      </c>
      <c r="B371" s="3">
        <v>79.203000000000003</v>
      </c>
      <c r="C371" s="3">
        <v>109.761</v>
      </c>
      <c r="D371" s="3">
        <v>45.97</v>
      </c>
      <c r="E371" s="3">
        <v>98.995999999999995</v>
      </c>
      <c r="F371" s="3">
        <v>5.8529999999999998</v>
      </c>
      <c r="G371" s="3">
        <v>51.932000000000002</v>
      </c>
      <c r="H371" s="3">
        <v>1686.614</v>
      </c>
      <c r="I371" s="3">
        <f>ROUND(IF(B371&lt;=Thresholds!$B$2,1-(B371/Thresholds!$B$2)*0.24,IF(B371&lt;=Thresholds!$D$2,0.75-((B371-Thresholds!$C$2)/(Thresholds!$D$2-Thresholds!$C$2))*0.249,IF(B371&lt;=Thresholds!$F$2,0.499-((B371-Thresholds!$E$2)/(Thresholds!$F$2-Thresholds!$E$2))*0.279,MAX(0.02,0.2-((B371-Thresholds!$G$2)/(Thresholds!$H$2-Thresholds!$G$2))*0.18)))),3)</f>
        <v>0.81</v>
      </c>
      <c r="J371" s="3">
        <f>ROUND(IF(C371&lt;=Thresholds!$B$3,1-(C371/Thresholds!$B$3)*0.24,IF(C371&lt;=Thresholds!$D$3,0.75-((C371-Thresholds!$C$3)/(Thresholds!$D$3-Thresholds!$C$3))*0.249,IF(C371&lt;=Thresholds!$F$3,0.499-((C371-Thresholds!$E$3)/(Thresholds!$F$3-Thresholds!$E$3))*0.279,MAX(0.02,0.2-((C371-Thresholds!$G$3)/(Thresholds!$H$3-Thresholds!$G$3))*0.18)))),3)</f>
        <v>0.78</v>
      </c>
      <c r="K371" s="3">
        <f>ROUND(IF(D371&lt;=Thresholds!$B$4,1-(D371/Thresholds!$B$4)*0.24,IF(D371&lt;=Thresholds!$D$4,0.75-((D371-Thresholds!$C$4)/(Thresholds!$D$4-Thresholds!$C$4))*0.249,IF(D371&lt;=Thresholds!$F$4,0.499-((D371-Thresholds!$E$4)/(Thresholds!$F$4-Thresholds!$E$4))*0.279,MAX(0.02,0.2-((D371-Thresholds!$G$4)/(Thresholds!$H$4-Thresholds!$G$4))*0.18)))),3)</f>
        <v>0.83</v>
      </c>
      <c r="L371" s="3">
        <f>ROUND(IF(E371&lt;=Thresholds!$B$5,1-(E371/Thresholds!$B$5)*0.24,IF(E371&lt;=Thresholds!$D$5,0.75-((E371-Thresholds!$C$5)/(Thresholds!$D$5-Thresholds!$C$5))*0.249,IF(E371&lt;=Thresholds!$F$5,0.499-((E371-Thresholds!$E$5)/(Thresholds!$F$5-Thresholds!$E$5))*0.279,MAX(0.02,0.2-((E371-Thresholds!$G$5)/(Thresholds!$H$5-Thresholds!$G$5))*0.18)))),3)</f>
        <v>0.50600000000000001</v>
      </c>
      <c r="M371" s="3">
        <f>ROUND(IF(F371&lt;=Thresholds!$B$6,1-(F371/Thresholds!$B$6)*0.24,IF(F371&lt;=Thresholds!$D$6,0.75-((F371-Thresholds!$C$6)/(Thresholds!$D$6-Thresholds!$C$6))*0.249,IF(F371&lt;=Thresholds!$F$6,0.499-((F371-Thresholds!$E$6)/(Thresholds!$F$6-Thresholds!$E$6))*0.279,MAX(0.02,0.2-((F371-Thresholds!$G$6)/(Thresholds!$H$6-Thresholds!$G$6))*0.18)))),3)</f>
        <v>0.59899999999999998</v>
      </c>
      <c r="N371" s="3">
        <f>ROUND(IF(G371&lt;=Thresholds!$B$7,1-(G371/Thresholds!$B$7)*0.24,IF(G371&lt;=Thresholds!$D$7,0.75-((G371-Thresholds!$C$7)/(Thresholds!$D$7-Thresholds!$C$7))*0.249,IF(G371&lt;=Thresholds!$F$7,0.499-((G371-Thresholds!$E$7)/(Thresholds!$F$7-Thresholds!$E$7))*0.279,MAX(0.02,0.2-((G371-Thresholds!$G$7)/(Thresholds!$H$7-Thresholds!$G$7))*0.18)))),3)</f>
        <v>0.96399999999999997</v>
      </c>
      <c r="O371" s="3">
        <f>ROUND(IF(H371&lt;=Thresholds!$B$8,1-(H371/Thresholds!$B$8)*0.24,IF(H371&lt;=Thresholds!$D$8,0.75-((H371-Thresholds!$C$8)/(Thresholds!$D$8-Thresholds!$C$8))*0.249,IF(H371&lt;=Thresholds!$F$8,0.499-((H371-Thresholds!$E$8)/(Thresholds!$F$8-Thresholds!$E$8))*0.279,MAX(0.02,0.2-((H371-Thresholds!$G$8)/(Thresholds!$H$8-Thresholds!$G$8))*0.18)))),3)</f>
        <v>0.83799999999999997</v>
      </c>
      <c r="P371" s="3">
        <f t="shared" si="15"/>
        <v>0.50600000000000001</v>
      </c>
      <c r="Q371" t="str">
        <f t="shared" si="16"/>
        <v>Moderate</v>
      </c>
      <c r="R371" s="4">
        <f t="shared" si="17"/>
        <v>1</v>
      </c>
      <c r="S371" t="str">
        <f>IF(AND(F371&gt;=10,F371&lt;=35,P371&gt;0.5),"ERROR_C371H371_POOR_CAP","OK")</f>
        <v>OK</v>
      </c>
    </row>
    <row r="372" spans="1:19">
      <c r="A372" t="s">
        <v>389</v>
      </c>
      <c r="B372" s="3">
        <v>77.426000000000002</v>
      </c>
      <c r="C372" s="3">
        <v>37.19</v>
      </c>
      <c r="D372" s="3">
        <v>62.752000000000002</v>
      </c>
      <c r="E372" s="3">
        <v>48.597999999999999</v>
      </c>
      <c r="F372" s="3">
        <v>0.48</v>
      </c>
      <c r="G372" s="3">
        <v>1151.3119999999999</v>
      </c>
      <c r="H372" s="3">
        <v>1105.27</v>
      </c>
      <c r="I372" s="3">
        <f>ROUND(IF(B372&lt;=Thresholds!$B$2,1-(B372/Thresholds!$B$2)*0.24,IF(B372&lt;=Thresholds!$D$2,0.75-((B372-Thresholds!$C$2)/(Thresholds!$D$2-Thresholds!$C$2))*0.249,IF(B372&lt;=Thresholds!$F$2,0.499-((B372-Thresholds!$E$2)/(Thresholds!$F$2-Thresholds!$E$2))*0.279,MAX(0.02,0.2-((B372-Thresholds!$G$2)/(Thresholds!$H$2-Thresholds!$G$2))*0.18)))),3)</f>
        <v>0.81399999999999995</v>
      </c>
      <c r="J372" s="3">
        <f>ROUND(IF(C372&lt;=Thresholds!$B$3,1-(C372/Thresholds!$B$3)*0.24,IF(C372&lt;=Thresholds!$D$3,0.75-((C372-Thresholds!$C$3)/(Thresholds!$D$3-Thresholds!$C$3))*0.249,IF(C372&lt;=Thresholds!$F$3,0.499-((C372-Thresholds!$E$3)/(Thresholds!$F$3-Thresholds!$E$3))*0.279,MAX(0.02,0.2-((C372-Thresholds!$G$3)/(Thresholds!$H$3-Thresholds!$G$3))*0.18)))),3)</f>
        <v>0.92600000000000005</v>
      </c>
      <c r="K372" s="3">
        <f>ROUND(IF(D372&lt;=Thresholds!$B$4,1-(D372/Thresholds!$B$4)*0.24,IF(D372&lt;=Thresholds!$D$4,0.75-((D372-Thresholds!$C$4)/(Thresholds!$D$4-Thresholds!$C$4))*0.249,IF(D372&lt;=Thresholds!$F$4,0.499-((D372-Thresholds!$E$4)/(Thresholds!$F$4-Thresholds!$E$4))*0.279,MAX(0.02,0.2-((D372-Thresholds!$G$4)/(Thresholds!$H$4-Thresholds!$G$4))*0.18)))),3)</f>
        <v>0.76800000000000002</v>
      </c>
      <c r="L372" s="3">
        <f>ROUND(IF(E372&lt;=Thresholds!$B$5,1-(E372/Thresholds!$B$5)*0.24,IF(E372&lt;=Thresholds!$D$5,0.75-((E372-Thresholds!$C$5)/(Thresholds!$D$5-Thresholds!$C$5))*0.249,IF(E372&lt;=Thresholds!$F$5,0.499-((E372-Thresholds!$E$5)/(Thresholds!$F$5-Thresholds!$E$5))*0.279,MAX(0.02,0.2-((E372-Thresholds!$G$5)/(Thresholds!$H$5-Thresholds!$G$5))*0.18)))),3)</f>
        <v>0.76700000000000002</v>
      </c>
      <c r="M372" s="3">
        <f>ROUND(IF(F372&lt;=Thresholds!$B$6,1-(F372/Thresholds!$B$6)*0.24,IF(F372&lt;=Thresholds!$D$6,0.75-((F372-Thresholds!$C$6)/(Thresholds!$D$6-Thresholds!$C$6))*0.249,IF(F372&lt;=Thresholds!$F$6,0.499-((F372-Thresholds!$E$6)/(Thresholds!$F$6-Thresholds!$E$6))*0.279,MAX(0.02,0.2-((F372-Thresholds!$G$6)/(Thresholds!$H$6-Thresholds!$G$6))*0.18)))),3)</f>
        <v>0.88500000000000001</v>
      </c>
      <c r="N372" s="3">
        <f>ROUND(IF(G372&lt;=Thresholds!$B$7,1-(G372/Thresholds!$B$7)*0.24,IF(G372&lt;=Thresholds!$D$7,0.75-((G372-Thresholds!$C$7)/(Thresholds!$D$7-Thresholds!$C$7))*0.249,IF(G372&lt;=Thresholds!$F$7,0.499-((G372-Thresholds!$E$7)/(Thresholds!$F$7-Thresholds!$E$7))*0.279,MAX(0.02,0.2-((G372-Thresholds!$G$7)/(Thresholds!$H$7-Thresholds!$G$7))*0.18)))),3)</f>
        <v>0.30399999999999999</v>
      </c>
      <c r="O372" s="3">
        <f>ROUND(IF(H372&lt;=Thresholds!$B$8,1-(H372/Thresholds!$B$8)*0.24,IF(H372&lt;=Thresholds!$D$8,0.75-((H372-Thresholds!$C$8)/(Thresholds!$D$8-Thresholds!$C$8))*0.249,IF(H372&lt;=Thresholds!$F$8,0.499-((H372-Thresholds!$E$8)/(Thresholds!$F$8-Thresholds!$E$8))*0.279,MAX(0.02,0.2-((H372-Thresholds!$G$8)/(Thresholds!$H$8-Thresholds!$G$8))*0.18)))),3)</f>
        <v>0.89400000000000002</v>
      </c>
      <c r="P372" s="3">
        <f t="shared" si="15"/>
        <v>0.30399999999999999</v>
      </c>
      <c r="Q372" t="str">
        <f t="shared" si="16"/>
        <v>Poor</v>
      </c>
      <c r="R372" s="4">
        <f t="shared" si="17"/>
        <v>0</v>
      </c>
      <c r="S372" t="str">
        <f>IF(AND(F372&gt;=10,F372&lt;=35,P372&gt;0.5),"ERROR_C372H372_POOR_CAP","OK")</f>
        <v>OK</v>
      </c>
    </row>
    <row r="373" spans="1:19">
      <c r="A373" t="s">
        <v>390</v>
      </c>
      <c r="B373" s="3">
        <v>85.091999999999999</v>
      </c>
      <c r="C373" s="3">
        <v>68.45</v>
      </c>
      <c r="D373" s="3">
        <v>257.44299999999998</v>
      </c>
      <c r="E373" s="3">
        <v>37.499000000000002</v>
      </c>
      <c r="F373" s="3">
        <v>0.57599999999999996</v>
      </c>
      <c r="G373" s="3">
        <v>89.766000000000005</v>
      </c>
      <c r="H373" s="3">
        <v>623.06799999999998</v>
      </c>
      <c r="I373" s="3">
        <f>ROUND(IF(B373&lt;=Thresholds!$B$2,1-(B373/Thresholds!$B$2)*0.24,IF(B373&lt;=Thresholds!$D$2,0.75-((B373-Thresholds!$C$2)/(Thresholds!$D$2-Thresholds!$C$2))*0.249,IF(B373&lt;=Thresholds!$F$2,0.499-((B373-Thresholds!$E$2)/(Thresholds!$F$2-Thresholds!$E$2))*0.279,MAX(0.02,0.2-((B373-Thresholds!$G$2)/(Thresholds!$H$2-Thresholds!$G$2))*0.18)))),3)</f>
        <v>0.79600000000000004</v>
      </c>
      <c r="J373" s="3">
        <f>ROUND(IF(C373&lt;=Thresholds!$B$3,1-(C373/Thresholds!$B$3)*0.24,IF(C373&lt;=Thresholds!$D$3,0.75-((C373-Thresholds!$C$3)/(Thresholds!$D$3-Thresholds!$C$3))*0.249,IF(C373&lt;=Thresholds!$F$3,0.499-((C373-Thresholds!$E$3)/(Thresholds!$F$3-Thresholds!$E$3))*0.279,MAX(0.02,0.2-((C373-Thresholds!$G$3)/(Thresholds!$H$3-Thresholds!$G$3))*0.18)))),3)</f>
        <v>0.86299999999999999</v>
      </c>
      <c r="K373" s="3">
        <f>ROUND(IF(D373&lt;=Thresholds!$B$4,1-(D373/Thresholds!$B$4)*0.24,IF(D373&lt;=Thresholds!$D$4,0.75-((D373-Thresholds!$C$4)/(Thresholds!$D$4-Thresholds!$C$4))*0.249,IF(D373&lt;=Thresholds!$F$4,0.499-((D373-Thresholds!$E$4)/(Thresholds!$F$4-Thresholds!$E$4))*0.279,MAX(0.02,0.2-((D373-Thresholds!$G$4)/(Thresholds!$H$4-Thresholds!$G$4))*0.18)))),3)</f>
        <v>0.32700000000000001</v>
      </c>
      <c r="L373" s="3">
        <f>ROUND(IF(E373&lt;=Thresholds!$B$5,1-(E373/Thresholds!$B$5)*0.24,IF(E373&lt;=Thresholds!$D$5,0.75-((E373-Thresholds!$C$5)/(Thresholds!$D$5-Thresholds!$C$5))*0.249,IF(E373&lt;=Thresholds!$F$5,0.499-((E373-Thresholds!$E$5)/(Thresholds!$F$5-Thresholds!$E$5))*0.279,MAX(0.02,0.2-((E373-Thresholds!$G$5)/(Thresholds!$H$5-Thresholds!$G$5))*0.18)))),3)</f>
        <v>0.82</v>
      </c>
      <c r="M373" s="3">
        <f>ROUND(IF(F373&lt;=Thresholds!$B$6,1-(F373/Thresholds!$B$6)*0.24,IF(F373&lt;=Thresholds!$D$6,0.75-((F373-Thresholds!$C$6)/(Thresholds!$D$6-Thresholds!$C$6))*0.249,IF(F373&lt;=Thresholds!$F$6,0.499-((F373-Thresholds!$E$6)/(Thresholds!$F$6-Thresholds!$E$6))*0.279,MAX(0.02,0.2-((F373-Thresholds!$G$6)/(Thresholds!$H$6-Thresholds!$G$6))*0.18)))),3)</f>
        <v>0.86199999999999999</v>
      </c>
      <c r="N373" s="3">
        <f>ROUND(IF(G373&lt;=Thresholds!$B$7,1-(G373/Thresholds!$B$7)*0.24,IF(G373&lt;=Thresholds!$D$7,0.75-((G373-Thresholds!$C$7)/(Thresholds!$D$7-Thresholds!$C$7))*0.249,IF(G373&lt;=Thresholds!$F$7,0.499-((G373-Thresholds!$E$7)/(Thresholds!$F$7-Thresholds!$E$7))*0.279,MAX(0.02,0.2-((G373-Thresholds!$G$7)/(Thresholds!$H$7-Thresholds!$G$7))*0.18)))),3)</f>
        <v>0.93799999999999994</v>
      </c>
      <c r="O373" s="3">
        <f>ROUND(IF(H373&lt;=Thresholds!$B$8,1-(H373/Thresholds!$B$8)*0.24,IF(H373&lt;=Thresholds!$D$8,0.75-((H373-Thresholds!$C$8)/(Thresholds!$D$8-Thresholds!$C$8))*0.249,IF(H373&lt;=Thresholds!$F$8,0.499-((H373-Thresholds!$E$8)/(Thresholds!$F$8-Thresholds!$E$8))*0.279,MAX(0.02,0.2-((H373-Thresholds!$G$8)/(Thresholds!$H$8-Thresholds!$G$8))*0.18)))),3)</f>
        <v>0.94</v>
      </c>
      <c r="P373" s="3">
        <f t="shared" si="15"/>
        <v>0.32700000000000001</v>
      </c>
      <c r="Q373" t="str">
        <f t="shared" si="16"/>
        <v>Poor</v>
      </c>
      <c r="R373" s="4">
        <f t="shared" si="17"/>
        <v>0</v>
      </c>
      <c r="S373" t="str">
        <f>IF(AND(F373&gt;=10,F373&lt;=35,P373&gt;0.5),"ERROR_C373H373_POOR_CAP","OK")</f>
        <v>OK</v>
      </c>
    </row>
    <row r="374" spans="1:19">
      <c r="A374" t="s">
        <v>391</v>
      </c>
      <c r="B374" s="3">
        <v>17.603999999999999</v>
      </c>
      <c r="C374" s="3">
        <v>86.984999999999999</v>
      </c>
      <c r="D374" s="3">
        <v>63.466999999999999</v>
      </c>
      <c r="E374" s="3">
        <v>10.946</v>
      </c>
      <c r="F374" s="3">
        <v>0.56499999999999995</v>
      </c>
      <c r="G374" s="3">
        <v>229.262</v>
      </c>
      <c r="H374" s="3">
        <v>1812.088</v>
      </c>
      <c r="I374" s="3">
        <f>ROUND(IF(B374&lt;=Thresholds!$B$2,1-(B374/Thresholds!$B$2)*0.24,IF(B374&lt;=Thresholds!$D$2,0.75-((B374-Thresholds!$C$2)/(Thresholds!$D$2-Thresholds!$C$2))*0.249,IF(B374&lt;=Thresholds!$F$2,0.499-((B374-Thresholds!$E$2)/(Thresholds!$F$2-Thresholds!$E$2))*0.279,MAX(0.02,0.2-((B374-Thresholds!$G$2)/(Thresholds!$H$2-Thresholds!$G$2))*0.18)))),3)</f>
        <v>0.95799999999999996</v>
      </c>
      <c r="J374" s="3">
        <f>ROUND(IF(C374&lt;=Thresholds!$B$3,1-(C374/Thresholds!$B$3)*0.24,IF(C374&lt;=Thresholds!$D$3,0.75-((C374-Thresholds!$C$3)/(Thresholds!$D$3-Thresholds!$C$3))*0.249,IF(C374&lt;=Thresholds!$F$3,0.499-((C374-Thresholds!$E$3)/(Thresholds!$F$3-Thresholds!$E$3))*0.279,MAX(0.02,0.2-((C374-Thresholds!$G$3)/(Thresholds!$H$3-Thresholds!$G$3))*0.18)))),3)</f>
        <v>0.82599999999999996</v>
      </c>
      <c r="K374" s="3">
        <f>ROUND(IF(D374&lt;=Thresholds!$B$4,1-(D374/Thresholds!$B$4)*0.24,IF(D374&lt;=Thresholds!$D$4,0.75-((D374-Thresholds!$C$4)/(Thresholds!$D$4-Thresholds!$C$4))*0.249,IF(D374&lt;=Thresholds!$F$4,0.499-((D374-Thresholds!$E$4)/(Thresholds!$F$4-Thresholds!$E$4))*0.279,MAX(0.02,0.2-((D374-Thresholds!$G$4)/(Thresholds!$H$4-Thresholds!$G$4))*0.18)))),3)</f>
        <v>0.76600000000000001</v>
      </c>
      <c r="L374" s="3">
        <f>ROUND(IF(E374&lt;=Thresholds!$B$5,1-(E374/Thresholds!$B$5)*0.24,IF(E374&lt;=Thresholds!$D$5,0.75-((E374-Thresholds!$C$5)/(Thresholds!$D$5-Thresholds!$C$5))*0.249,IF(E374&lt;=Thresholds!$F$5,0.499-((E374-Thresholds!$E$5)/(Thresholds!$F$5-Thresholds!$E$5))*0.279,MAX(0.02,0.2-((E374-Thresholds!$G$5)/(Thresholds!$H$5-Thresholds!$G$5))*0.18)))),3)</f>
        <v>0.94699999999999995</v>
      </c>
      <c r="M374" s="3">
        <f>ROUND(IF(F374&lt;=Thresholds!$B$6,1-(F374/Thresholds!$B$6)*0.24,IF(F374&lt;=Thresholds!$D$6,0.75-((F374-Thresholds!$C$6)/(Thresholds!$D$6-Thresholds!$C$6))*0.249,IF(F374&lt;=Thresholds!$F$6,0.499-((F374-Thresholds!$E$6)/(Thresholds!$F$6-Thresholds!$E$6))*0.279,MAX(0.02,0.2-((F374-Thresholds!$G$6)/(Thresholds!$H$6-Thresholds!$G$6))*0.18)))),3)</f>
        <v>0.86399999999999999</v>
      </c>
      <c r="N374" s="3">
        <f>ROUND(IF(G374&lt;=Thresholds!$B$7,1-(G374/Thresholds!$B$7)*0.24,IF(G374&lt;=Thresholds!$D$7,0.75-((G374-Thresholds!$C$7)/(Thresholds!$D$7-Thresholds!$C$7))*0.249,IF(G374&lt;=Thresholds!$F$7,0.499-((G374-Thresholds!$E$7)/(Thresholds!$F$7-Thresholds!$E$7))*0.279,MAX(0.02,0.2-((G374-Thresholds!$G$7)/(Thresholds!$H$7-Thresholds!$G$7))*0.18)))),3)</f>
        <v>0.84299999999999997</v>
      </c>
      <c r="O374" s="3">
        <f>ROUND(IF(H374&lt;=Thresholds!$B$8,1-(H374/Thresholds!$B$8)*0.24,IF(H374&lt;=Thresholds!$D$8,0.75-((H374-Thresholds!$C$8)/(Thresholds!$D$8-Thresholds!$C$8))*0.249,IF(H374&lt;=Thresholds!$F$8,0.499-((H374-Thresholds!$E$8)/(Thresholds!$F$8-Thresholds!$E$8))*0.279,MAX(0.02,0.2-((H374-Thresholds!$G$8)/(Thresholds!$H$8-Thresholds!$G$8))*0.18)))),3)</f>
        <v>0.82599999999999996</v>
      </c>
      <c r="P374" s="3">
        <f t="shared" si="15"/>
        <v>0.76600000000000001</v>
      </c>
      <c r="Q374" t="str">
        <f t="shared" si="16"/>
        <v>Healthy</v>
      </c>
      <c r="R374" s="4">
        <f t="shared" si="17"/>
        <v>1</v>
      </c>
      <c r="S374" t="str">
        <f>IF(AND(F374&gt;=10,F374&lt;=35,P374&gt;0.5),"ERROR_C374H374_POOR_CAP","OK")</f>
        <v>OK</v>
      </c>
    </row>
    <row r="375" spans="1:19">
      <c r="A375" t="s">
        <v>392</v>
      </c>
      <c r="B375" s="3">
        <v>38.463000000000001</v>
      </c>
      <c r="C375" s="3">
        <v>60.762</v>
      </c>
      <c r="D375" s="3">
        <v>38.487000000000002</v>
      </c>
      <c r="E375" s="3">
        <v>34.19</v>
      </c>
      <c r="F375" s="3">
        <v>0.44700000000000001</v>
      </c>
      <c r="G375" s="3">
        <v>266.166</v>
      </c>
      <c r="H375" s="3">
        <v>2929.6060000000002</v>
      </c>
      <c r="I375" s="3">
        <f>ROUND(IF(B375&lt;=Thresholds!$B$2,1-(B375/Thresholds!$B$2)*0.24,IF(B375&lt;=Thresholds!$D$2,0.75-((B375-Thresholds!$C$2)/(Thresholds!$D$2-Thresholds!$C$2))*0.249,IF(B375&lt;=Thresholds!$F$2,0.499-((B375-Thresholds!$E$2)/(Thresholds!$F$2-Thresholds!$E$2))*0.279,MAX(0.02,0.2-((B375-Thresholds!$G$2)/(Thresholds!$H$2-Thresholds!$G$2))*0.18)))),3)</f>
        <v>0.90800000000000003</v>
      </c>
      <c r="J375" s="3">
        <f>ROUND(IF(C375&lt;=Thresholds!$B$3,1-(C375/Thresholds!$B$3)*0.24,IF(C375&lt;=Thresholds!$D$3,0.75-((C375-Thresholds!$C$3)/(Thresholds!$D$3-Thresholds!$C$3))*0.249,IF(C375&lt;=Thresholds!$F$3,0.499-((C375-Thresholds!$E$3)/(Thresholds!$F$3-Thresholds!$E$3))*0.279,MAX(0.02,0.2-((C375-Thresholds!$G$3)/(Thresholds!$H$3-Thresholds!$G$3))*0.18)))),3)</f>
        <v>0.878</v>
      </c>
      <c r="K375" s="3">
        <f>ROUND(IF(D375&lt;=Thresholds!$B$4,1-(D375/Thresholds!$B$4)*0.24,IF(D375&lt;=Thresholds!$D$4,0.75-((D375-Thresholds!$C$4)/(Thresholds!$D$4-Thresholds!$C$4))*0.249,IF(D375&lt;=Thresholds!$F$4,0.499-((D375-Thresholds!$E$4)/(Thresholds!$F$4-Thresholds!$E$4))*0.279,MAX(0.02,0.2-((D375-Thresholds!$G$4)/(Thresholds!$H$4-Thresholds!$G$4))*0.18)))),3)</f>
        <v>0.85799999999999998</v>
      </c>
      <c r="L375" s="3">
        <f>ROUND(IF(E375&lt;=Thresholds!$B$5,1-(E375/Thresholds!$B$5)*0.24,IF(E375&lt;=Thresholds!$D$5,0.75-((E375-Thresholds!$C$5)/(Thresholds!$D$5-Thresholds!$C$5))*0.249,IF(E375&lt;=Thresholds!$F$5,0.499-((E375-Thresholds!$E$5)/(Thresholds!$F$5-Thresholds!$E$5))*0.279,MAX(0.02,0.2-((E375-Thresholds!$G$5)/(Thresholds!$H$5-Thresholds!$G$5))*0.18)))),3)</f>
        <v>0.83599999999999997</v>
      </c>
      <c r="M375" s="3">
        <f>ROUND(IF(F375&lt;=Thresholds!$B$6,1-(F375/Thresholds!$B$6)*0.24,IF(F375&lt;=Thresholds!$D$6,0.75-((F375-Thresholds!$C$6)/(Thresholds!$D$6-Thresholds!$C$6))*0.249,IF(F375&lt;=Thresholds!$F$6,0.499-((F375-Thresholds!$E$6)/(Thresholds!$F$6-Thresholds!$E$6))*0.279,MAX(0.02,0.2-((F375-Thresholds!$G$6)/(Thresholds!$H$6-Thresholds!$G$6))*0.18)))),3)</f>
        <v>0.89300000000000002</v>
      </c>
      <c r="N375" s="3">
        <f>ROUND(IF(G375&lt;=Thresholds!$B$7,1-(G375/Thresholds!$B$7)*0.24,IF(G375&lt;=Thresholds!$D$7,0.75-((G375-Thresholds!$C$7)/(Thresholds!$D$7-Thresholds!$C$7))*0.249,IF(G375&lt;=Thresholds!$F$7,0.499-((G375-Thresholds!$E$7)/(Thresholds!$F$7-Thresholds!$E$7))*0.279,MAX(0.02,0.2-((G375-Thresholds!$G$7)/(Thresholds!$H$7-Thresholds!$G$7))*0.18)))),3)</f>
        <v>0.81699999999999995</v>
      </c>
      <c r="O375" s="3">
        <f>ROUND(IF(H375&lt;=Thresholds!$B$8,1-(H375/Thresholds!$B$8)*0.24,IF(H375&lt;=Thresholds!$D$8,0.75-((H375-Thresholds!$C$8)/(Thresholds!$D$8-Thresholds!$C$8))*0.249,IF(H375&lt;=Thresholds!$F$8,0.499-((H375-Thresholds!$E$8)/(Thresholds!$F$8-Thresholds!$E$8))*0.279,MAX(0.02,0.2-((H375-Thresholds!$G$8)/(Thresholds!$H$8-Thresholds!$G$8))*0.18)))),3)</f>
        <v>0.67900000000000005</v>
      </c>
      <c r="P375" s="3">
        <f t="shared" si="15"/>
        <v>0.67900000000000005</v>
      </c>
      <c r="Q375" t="str">
        <f t="shared" si="16"/>
        <v>Moderate</v>
      </c>
      <c r="R375" s="4">
        <f t="shared" si="17"/>
        <v>1</v>
      </c>
      <c r="S375" t="str">
        <f>IF(AND(F375&gt;=10,F375&lt;=35,P375&gt;0.5),"ERROR_C375H375_POOR_CAP","OK")</f>
        <v>OK</v>
      </c>
    </row>
    <row r="376" spans="1:19">
      <c r="A376" t="s">
        <v>393</v>
      </c>
      <c r="B376" s="3">
        <v>6.2130000000000001</v>
      </c>
      <c r="C376" s="3">
        <v>18.138000000000002</v>
      </c>
      <c r="D376" s="3">
        <v>26.768999999999998</v>
      </c>
      <c r="E376" s="3">
        <v>5.0209999999999999</v>
      </c>
      <c r="F376" s="3">
        <v>0.104</v>
      </c>
      <c r="G376" s="3">
        <v>106.27</v>
      </c>
      <c r="H376" s="3">
        <v>9901.2109999999993</v>
      </c>
      <c r="I376" s="3">
        <f>ROUND(IF(B376&lt;=Thresholds!$B$2,1-(B376/Thresholds!$B$2)*0.24,IF(B376&lt;=Thresholds!$D$2,0.75-((B376-Thresholds!$C$2)/(Thresholds!$D$2-Thresholds!$C$2))*0.249,IF(B376&lt;=Thresholds!$F$2,0.499-((B376-Thresholds!$E$2)/(Thresholds!$F$2-Thresholds!$E$2))*0.279,MAX(0.02,0.2-((B376-Thresholds!$G$2)/(Thresholds!$H$2-Thresholds!$G$2))*0.18)))),3)</f>
        <v>0.98499999999999999</v>
      </c>
      <c r="J376" s="3">
        <f>ROUND(IF(C376&lt;=Thresholds!$B$3,1-(C376/Thresholds!$B$3)*0.24,IF(C376&lt;=Thresholds!$D$3,0.75-((C376-Thresholds!$C$3)/(Thresholds!$D$3-Thresholds!$C$3))*0.249,IF(C376&lt;=Thresholds!$F$3,0.499-((C376-Thresholds!$E$3)/(Thresholds!$F$3-Thresholds!$E$3))*0.279,MAX(0.02,0.2-((C376-Thresholds!$G$3)/(Thresholds!$H$3-Thresholds!$G$3))*0.18)))),3)</f>
        <v>0.96399999999999997</v>
      </c>
      <c r="K376" s="3">
        <f>ROUND(IF(D376&lt;=Thresholds!$B$4,1-(D376/Thresholds!$B$4)*0.24,IF(D376&lt;=Thresholds!$D$4,0.75-((D376-Thresholds!$C$4)/(Thresholds!$D$4-Thresholds!$C$4))*0.249,IF(D376&lt;=Thresholds!$F$4,0.499-((D376-Thresholds!$E$4)/(Thresholds!$F$4-Thresholds!$E$4))*0.279,MAX(0.02,0.2-((D376-Thresholds!$G$4)/(Thresholds!$H$4-Thresholds!$G$4))*0.18)))),3)</f>
        <v>0.90100000000000002</v>
      </c>
      <c r="L376" s="3">
        <f>ROUND(IF(E376&lt;=Thresholds!$B$5,1-(E376/Thresholds!$B$5)*0.24,IF(E376&lt;=Thresholds!$D$5,0.75-((E376-Thresholds!$C$5)/(Thresholds!$D$5-Thresholds!$C$5))*0.249,IF(E376&lt;=Thresholds!$F$5,0.499-((E376-Thresholds!$E$5)/(Thresholds!$F$5-Thresholds!$E$5))*0.279,MAX(0.02,0.2-((E376-Thresholds!$G$5)/(Thresholds!$H$5-Thresholds!$G$5))*0.18)))),3)</f>
        <v>0.97599999999999998</v>
      </c>
      <c r="M376" s="3">
        <f>ROUND(IF(F376&lt;=Thresholds!$B$6,1-(F376/Thresholds!$B$6)*0.24,IF(F376&lt;=Thresholds!$D$6,0.75-((F376-Thresholds!$C$6)/(Thresholds!$D$6-Thresholds!$C$6))*0.249,IF(F376&lt;=Thresholds!$F$6,0.499-((F376-Thresholds!$E$6)/(Thresholds!$F$6-Thresholds!$E$6))*0.279,MAX(0.02,0.2-((F376-Thresholds!$G$6)/(Thresholds!$H$6-Thresholds!$G$6))*0.18)))),3)</f>
        <v>0.97499999999999998</v>
      </c>
      <c r="N376" s="3">
        <f>ROUND(IF(G376&lt;=Thresholds!$B$7,1-(G376/Thresholds!$B$7)*0.24,IF(G376&lt;=Thresholds!$D$7,0.75-((G376-Thresholds!$C$7)/(Thresholds!$D$7-Thresholds!$C$7))*0.249,IF(G376&lt;=Thresholds!$F$7,0.499-((G376-Thresholds!$E$7)/(Thresholds!$F$7-Thresholds!$E$7))*0.279,MAX(0.02,0.2-((G376-Thresholds!$G$7)/(Thresholds!$H$7-Thresholds!$G$7))*0.18)))),3)</f>
        <v>0.92700000000000005</v>
      </c>
      <c r="O376" s="3">
        <f>ROUND(IF(H376&lt;=Thresholds!$B$8,1-(H376/Thresholds!$B$8)*0.24,IF(H376&lt;=Thresholds!$D$8,0.75-((H376-Thresholds!$C$8)/(Thresholds!$D$8-Thresholds!$C$8))*0.249,IF(H376&lt;=Thresholds!$F$8,0.499-((H376-Thresholds!$E$8)/(Thresholds!$F$8-Thresholds!$E$8))*0.279,MAX(0.02,0.2-((H376-Thresholds!$G$8)/(Thresholds!$H$8-Thresholds!$G$8))*0.18)))),3)</f>
        <v>0.22500000000000001</v>
      </c>
      <c r="P376" s="3">
        <f t="shared" si="15"/>
        <v>0.22500000000000001</v>
      </c>
      <c r="Q376" t="str">
        <f t="shared" si="16"/>
        <v>Poor</v>
      </c>
      <c r="R376" s="4">
        <f t="shared" si="17"/>
        <v>0</v>
      </c>
      <c r="S376" t="str">
        <f>IF(AND(F376&gt;=10,F376&lt;=35,P376&gt;0.5),"ERROR_C376H376_POOR_CAP","OK")</f>
        <v>OK</v>
      </c>
    </row>
    <row r="377" spans="1:19">
      <c r="A377" t="s">
        <v>394</v>
      </c>
      <c r="B377" s="3">
        <v>84.741</v>
      </c>
      <c r="C377" s="3">
        <v>1868.1669999999999</v>
      </c>
      <c r="D377" s="3">
        <v>21.475000000000001</v>
      </c>
      <c r="E377" s="3">
        <v>38.295999999999999</v>
      </c>
      <c r="F377" s="3">
        <v>8.1000000000000003E-2</v>
      </c>
      <c r="G377" s="3">
        <v>288.16399999999999</v>
      </c>
      <c r="H377" s="3">
        <v>368.39</v>
      </c>
      <c r="I377" s="3">
        <f>ROUND(IF(B377&lt;=Thresholds!$B$2,1-(B377/Thresholds!$B$2)*0.24,IF(B377&lt;=Thresholds!$D$2,0.75-((B377-Thresholds!$C$2)/(Thresholds!$D$2-Thresholds!$C$2))*0.249,IF(B377&lt;=Thresholds!$F$2,0.499-((B377-Thresholds!$E$2)/(Thresholds!$F$2-Thresholds!$E$2))*0.279,MAX(0.02,0.2-((B377-Thresholds!$G$2)/(Thresholds!$H$2-Thresholds!$G$2))*0.18)))),3)</f>
        <v>0.79700000000000004</v>
      </c>
      <c r="J377" s="3">
        <f>ROUND(IF(C377&lt;=Thresholds!$B$3,1-(C377/Thresholds!$B$3)*0.24,IF(C377&lt;=Thresholds!$D$3,0.75-((C377-Thresholds!$C$3)/(Thresholds!$D$3-Thresholds!$C$3))*0.249,IF(C377&lt;=Thresholds!$F$3,0.499-((C377-Thresholds!$E$3)/(Thresholds!$F$3-Thresholds!$E$3))*0.279,MAX(0.02,0.2-((C377-Thresholds!$G$3)/(Thresholds!$H$3-Thresholds!$G$3))*0.18)))),3)</f>
        <v>0.35599999999999998</v>
      </c>
      <c r="K377" s="3">
        <f>ROUND(IF(D377&lt;=Thresholds!$B$4,1-(D377/Thresholds!$B$4)*0.24,IF(D377&lt;=Thresholds!$D$4,0.75-((D377-Thresholds!$C$4)/(Thresholds!$D$4-Thresholds!$C$4))*0.249,IF(D377&lt;=Thresholds!$F$4,0.499-((D377-Thresholds!$E$4)/(Thresholds!$F$4-Thresholds!$E$4))*0.279,MAX(0.02,0.2-((D377-Thresholds!$G$4)/(Thresholds!$H$4-Thresholds!$G$4))*0.18)))),3)</f>
        <v>0.92100000000000004</v>
      </c>
      <c r="L377" s="3">
        <f>ROUND(IF(E377&lt;=Thresholds!$B$5,1-(E377/Thresholds!$B$5)*0.24,IF(E377&lt;=Thresholds!$D$5,0.75-((E377-Thresholds!$C$5)/(Thresholds!$D$5-Thresholds!$C$5))*0.249,IF(E377&lt;=Thresholds!$F$5,0.499-((E377-Thresholds!$E$5)/(Thresholds!$F$5-Thresholds!$E$5))*0.279,MAX(0.02,0.2-((E377-Thresholds!$G$5)/(Thresholds!$H$5-Thresholds!$G$5))*0.18)))),3)</f>
        <v>0.81599999999999995</v>
      </c>
      <c r="M377" s="3">
        <f>ROUND(IF(F377&lt;=Thresholds!$B$6,1-(F377/Thresholds!$B$6)*0.24,IF(F377&lt;=Thresholds!$D$6,0.75-((F377-Thresholds!$C$6)/(Thresholds!$D$6-Thresholds!$C$6))*0.249,IF(F377&lt;=Thresholds!$F$6,0.499-((F377-Thresholds!$E$6)/(Thresholds!$F$6-Thresholds!$E$6))*0.279,MAX(0.02,0.2-((F377-Thresholds!$G$6)/(Thresholds!$H$6-Thresholds!$G$6))*0.18)))),3)</f>
        <v>0.98099999999999998</v>
      </c>
      <c r="N377" s="3">
        <f>ROUND(IF(G377&lt;=Thresholds!$B$7,1-(G377/Thresholds!$B$7)*0.24,IF(G377&lt;=Thresholds!$D$7,0.75-((G377-Thresholds!$C$7)/(Thresholds!$D$7-Thresholds!$C$7))*0.249,IF(G377&lt;=Thresholds!$F$7,0.499-((G377-Thresholds!$E$7)/(Thresholds!$F$7-Thresholds!$E$7))*0.279,MAX(0.02,0.2-((G377-Thresholds!$G$7)/(Thresholds!$H$7-Thresholds!$G$7))*0.18)))),3)</f>
        <v>0.80200000000000005</v>
      </c>
      <c r="O377" s="3">
        <f>ROUND(IF(H377&lt;=Thresholds!$B$8,1-(H377/Thresholds!$B$8)*0.24,IF(H377&lt;=Thresholds!$D$8,0.75-((H377-Thresholds!$C$8)/(Thresholds!$D$8-Thresholds!$C$8))*0.249,IF(H377&lt;=Thresholds!$F$8,0.499-((H377-Thresholds!$E$8)/(Thresholds!$F$8-Thresholds!$E$8))*0.279,MAX(0.02,0.2-((H377-Thresholds!$G$8)/(Thresholds!$H$8-Thresholds!$G$8))*0.18)))),3)</f>
        <v>0.96499999999999997</v>
      </c>
      <c r="P377" s="3">
        <f t="shared" si="15"/>
        <v>0.35599999999999998</v>
      </c>
      <c r="Q377" t="str">
        <f t="shared" si="16"/>
        <v>Poor</v>
      </c>
      <c r="R377" s="4">
        <f t="shared" si="17"/>
        <v>0</v>
      </c>
      <c r="S377" t="str">
        <f>IF(AND(F377&gt;=10,F377&lt;=35,P377&gt;0.5),"ERROR_C377H377_POOR_CAP","OK")</f>
        <v>OK</v>
      </c>
    </row>
    <row r="378" spans="1:19">
      <c r="A378" t="s">
        <v>395</v>
      </c>
      <c r="B378" s="3">
        <v>26.309000000000001</v>
      </c>
      <c r="C378" s="3">
        <v>79.772000000000006</v>
      </c>
      <c r="D378" s="3">
        <v>27.263999999999999</v>
      </c>
      <c r="E378" s="3">
        <v>26.768999999999998</v>
      </c>
      <c r="F378" s="3">
        <v>0.80700000000000005</v>
      </c>
      <c r="G378" s="3">
        <v>248.96299999999999</v>
      </c>
      <c r="H378" s="3">
        <v>1770.723</v>
      </c>
      <c r="I378" s="3">
        <f>ROUND(IF(B378&lt;=Thresholds!$B$2,1-(B378/Thresholds!$B$2)*0.24,IF(B378&lt;=Thresholds!$D$2,0.75-((B378-Thresholds!$C$2)/(Thresholds!$D$2-Thresholds!$C$2))*0.249,IF(B378&lt;=Thresholds!$F$2,0.499-((B378-Thresholds!$E$2)/(Thresholds!$F$2-Thresholds!$E$2))*0.279,MAX(0.02,0.2-((B378-Thresholds!$G$2)/(Thresholds!$H$2-Thresholds!$G$2))*0.18)))),3)</f>
        <v>0.93700000000000006</v>
      </c>
      <c r="J378" s="3">
        <f>ROUND(IF(C378&lt;=Thresholds!$B$3,1-(C378/Thresholds!$B$3)*0.24,IF(C378&lt;=Thresholds!$D$3,0.75-((C378-Thresholds!$C$3)/(Thresholds!$D$3-Thresholds!$C$3))*0.249,IF(C378&lt;=Thresholds!$F$3,0.499-((C378-Thresholds!$E$3)/(Thresholds!$F$3-Thresholds!$E$3))*0.279,MAX(0.02,0.2-((C378-Thresholds!$G$3)/(Thresholds!$H$3-Thresholds!$G$3))*0.18)))),3)</f>
        <v>0.84</v>
      </c>
      <c r="K378" s="3">
        <f>ROUND(IF(D378&lt;=Thresholds!$B$4,1-(D378/Thresholds!$B$4)*0.24,IF(D378&lt;=Thresholds!$D$4,0.75-((D378-Thresholds!$C$4)/(Thresholds!$D$4-Thresholds!$C$4))*0.249,IF(D378&lt;=Thresholds!$F$4,0.499-((D378-Thresholds!$E$4)/(Thresholds!$F$4-Thresholds!$E$4))*0.279,MAX(0.02,0.2-((D378-Thresholds!$G$4)/(Thresholds!$H$4-Thresholds!$G$4))*0.18)))),3)</f>
        <v>0.89900000000000002</v>
      </c>
      <c r="L378" s="3">
        <f>ROUND(IF(E378&lt;=Thresholds!$B$5,1-(E378/Thresholds!$B$5)*0.24,IF(E378&lt;=Thresholds!$D$5,0.75-((E378-Thresholds!$C$5)/(Thresholds!$D$5-Thresholds!$C$5))*0.249,IF(E378&lt;=Thresholds!$F$5,0.499-((E378-Thresholds!$E$5)/(Thresholds!$F$5-Thresholds!$E$5))*0.279,MAX(0.02,0.2-((E378-Thresholds!$G$5)/(Thresholds!$H$5-Thresholds!$G$5))*0.18)))),3)</f>
        <v>0.872</v>
      </c>
      <c r="M378" s="3">
        <f>ROUND(IF(F378&lt;=Thresholds!$B$6,1-(F378/Thresholds!$B$6)*0.24,IF(F378&lt;=Thresholds!$D$6,0.75-((F378-Thresholds!$C$6)/(Thresholds!$D$6-Thresholds!$C$6))*0.249,IF(F378&lt;=Thresholds!$F$6,0.499-((F378-Thresholds!$E$6)/(Thresholds!$F$6-Thresholds!$E$6))*0.279,MAX(0.02,0.2-((F378-Thresholds!$G$6)/(Thresholds!$H$6-Thresholds!$G$6))*0.18)))),3)</f>
        <v>0.80600000000000005</v>
      </c>
      <c r="N378" s="3">
        <f>ROUND(IF(G378&lt;=Thresholds!$B$7,1-(G378/Thresholds!$B$7)*0.24,IF(G378&lt;=Thresholds!$D$7,0.75-((G378-Thresholds!$C$7)/(Thresholds!$D$7-Thresholds!$C$7))*0.249,IF(G378&lt;=Thresholds!$F$7,0.499-((G378-Thresholds!$E$7)/(Thresholds!$F$7-Thresholds!$E$7))*0.279,MAX(0.02,0.2-((G378-Thresholds!$G$7)/(Thresholds!$H$7-Thresholds!$G$7))*0.18)))),3)</f>
        <v>0.82899999999999996</v>
      </c>
      <c r="O378" s="3">
        <f>ROUND(IF(H378&lt;=Thresholds!$B$8,1-(H378/Thresholds!$B$8)*0.24,IF(H378&lt;=Thresholds!$D$8,0.75-((H378-Thresholds!$C$8)/(Thresholds!$D$8-Thresholds!$C$8))*0.249,IF(H378&lt;=Thresholds!$F$8,0.499-((H378-Thresholds!$E$8)/(Thresholds!$F$8-Thresholds!$E$8))*0.279,MAX(0.02,0.2-((H378-Thresholds!$G$8)/(Thresholds!$H$8-Thresholds!$G$8))*0.18)))),3)</f>
        <v>0.83</v>
      </c>
      <c r="P378" s="3">
        <f t="shared" si="15"/>
        <v>0.80600000000000005</v>
      </c>
      <c r="Q378" t="str">
        <f t="shared" si="16"/>
        <v>Healthy</v>
      </c>
      <c r="R378" s="4">
        <f t="shared" si="17"/>
        <v>1</v>
      </c>
      <c r="S378" t="str">
        <f>IF(AND(F378&gt;=10,F378&lt;=35,P378&gt;0.5),"ERROR_C378H378_POOR_CAP","OK")</f>
        <v>OK</v>
      </c>
    </row>
    <row r="379" spans="1:19">
      <c r="A379" t="s">
        <v>396</v>
      </c>
      <c r="B379" s="3">
        <v>251.553</v>
      </c>
      <c r="C379" s="3">
        <v>50.180999999999997</v>
      </c>
      <c r="D379" s="3">
        <v>62.326000000000001</v>
      </c>
      <c r="E379" s="3">
        <v>48.851999999999997</v>
      </c>
      <c r="F379" s="3">
        <v>0.34699999999999998</v>
      </c>
      <c r="G379" s="3">
        <v>201.08099999999999</v>
      </c>
      <c r="H379" s="3">
        <v>155.792</v>
      </c>
      <c r="I379" s="3">
        <f>ROUND(IF(B379&lt;=Thresholds!$B$2,1-(B379/Thresholds!$B$2)*0.24,IF(B379&lt;=Thresholds!$D$2,0.75-((B379-Thresholds!$C$2)/(Thresholds!$D$2-Thresholds!$C$2))*0.249,IF(B379&lt;=Thresholds!$F$2,0.499-((B379-Thresholds!$E$2)/(Thresholds!$F$2-Thresholds!$E$2))*0.279,MAX(0.02,0.2-((B379-Thresholds!$G$2)/(Thresholds!$H$2-Thresholds!$G$2))*0.18)))),3)</f>
        <v>0.68700000000000006</v>
      </c>
      <c r="J379" s="3">
        <f>ROUND(IF(C379&lt;=Thresholds!$B$3,1-(C379/Thresholds!$B$3)*0.24,IF(C379&lt;=Thresholds!$D$3,0.75-((C379-Thresholds!$C$3)/(Thresholds!$D$3-Thresholds!$C$3))*0.249,IF(C379&lt;=Thresholds!$F$3,0.499-((C379-Thresholds!$E$3)/(Thresholds!$F$3-Thresholds!$E$3))*0.279,MAX(0.02,0.2-((C379-Thresholds!$G$3)/(Thresholds!$H$3-Thresholds!$G$3))*0.18)))),3)</f>
        <v>0.9</v>
      </c>
      <c r="K379" s="3">
        <f>ROUND(IF(D379&lt;=Thresholds!$B$4,1-(D379/Thresholds!$B$4)*0.24,IF(D379&lt;=Thresholds!$D$4,0.75-((D379-Thresholds!$C$4)/(Thresholds!$D$4-Thresholds!$C$4))*0.249,IF(D379&lt;=Thresholds!$F$4,0.499-((D379-Thresholds!$E$4)/(Thresholds!$F$4-Thresholds!$E$4))*0.279,MAX(0.02,0.2-((D379-Thresholds!$G$4)/(Thresholds!$H$4-Thresholds!$G$4))*0.18)))),3)</f>
        <v>0.77</v>
      </c>
      <c r="L379" s="3">
        <f>ROUND(IF(E379&lt;=Thresholds!$B$5,1-(E379/Thresholds!$B$5)*0.24,IF(E379&lt;=Thresholds!$D$5,0.75-((E379-Thresholds!$C$5)/(Thresholds!$D$5-Thresholds!$C$5))*0.249,IF(E379&lt;=Thresholds!$F$5,0.499-((E379-Thresholds!$E$5)/(Thresholds!$F$5-Thresholds!$E$5))*0.279,MAX(0.02,0.2-((E379-Thresholds!$G$5)/(Thresholds!$H$5-Thresholds!$G$5))*0.18)))),3)</f>
        <v>0.76600000000000001</v>
      </c>
      <c r="M379" s="3">
        <f>ROUND(IF(F379&lt;=Thresholds!$B$6,1-(F379/Thresholds!$B$6)*0.24,IF(F379&lt;=Thresholds!$D$6,0.75-((F379-Thresholds!$C$6)/(Thresholds!$D$6-Thresholds!$C$6))*0.249,IF(F379&lt;=Thresholds!$F$6,0.499-((F379-Thresholds!$E$6)/(Thresholds!$F$6-Thresholds!$E$6))*0.279,MAX(0.02,0.2-((F379-Thresholds!$G$6)/(Thresholds!$H$6-Thresholds!$G$6))*0.18)))),3)</f>
        <v>0.91700000000000004</v>
      </c>
      <c r="N379" s="3">
        <f>ROUND(IF(G379&lt;=Thresholds!$B$7,1-(G379/Thresholds!$B$7)*0.24,IF(G379&lt;=Thresholds!$D$7,0.75-((G379-Thresholds!$C$7)/(Thresholds!$D$7-Thresholds!$C$7))*0.249,IF(G379&lt;=Thresholds!$F$7,0.499-((G379-Thresholds!$E$7)/(Thresholds!$F$7-Thresholds!$E$7))*0.279,MAX(0.02,0.2-((G379-Thresholds!$G$7)/(Thresholds!$H$7-Thresholds!$G$7))*0.18)))),3)</f>
        <v>0.86199999999999999</v>
      </c>
      <c r="O379" s="3">
        <f>ROUND(IF(H379&lt;=Thresholds!$B$8,1-(H379/Thresholds!$B$8)*0.24,IF(H379&lt;=Thresholds!$D$8,0.75-((H379-Thresholds!$C$8)/(Thresholds!$D$8-Thresholds!$C$8))*0.249,IF(H379&lt;=Thresholds!$F$8,0.499-((H379-Thresholds!$E$8)/(Thresholds!$F$8-Thresholds!$E$8))*0.279,MAX(0.02,0.2-((H379-Thresholds!$G$8)/(Thresholds!$H$8-Thresholds!$G$8))*0.18)))),3)</f>
        <v>0.98499999999999999</v>
      </c>
      <c r="P379" s="3">
        <f t="shared" si="15"/>
        <v>0.68700000000000006</v>
      </c>
      <c r="Q379" t="str">
        <f t="shared" si="16"/>
        <v>Moderate</v>
      </c>
      <c r="R379" s="4">
        <f t="shared" si="17"/>
        <v>1</v>
      </c>
      <c r="S379" t="str">
        <f>IF(AND(F379&gt;=10,F379&lt;=35,P379&gt;0.5),"ERROR_C379H379_POOR_CAP","OK")</f>
        <v>OK</v>
      </c>
    </row>
    <row r="380" spans="1:19">
      <c r="A380" t="s">
        <v>397</v>
      </c>
      <c r="B380" s="3">
        <v>86.742000000000004</v>
      </c>
      <c r="C380" s="3">
        <v>56.509</v>
      </c>
      <c r="D380" s="3">
        <v>17.178000000000001</v>
      </c>
      <c r="E380" s="3">
        <v>32.604999999999997</v>
      </c>
      <c r="F380" s="3">
        <v>0.72399999999999998</v>
      </c>
      <c r="G380" s="3">
        <v>415.42500000000001</v>
      </c>
      <c r="H380" s="3">
        <v>8430.9619999999995</v>
      </c>
      <c r="I380" s="3">
        <f>ROUND(IF(B380&lt;=Thresholds!$B$2,1-(B380/Thresholds!$B$2)*0.24,IF(B380&lt;=Thresholds!$D$2,0.75-((B380-Thresholds!$C$2)/(Thresholds!$D$2-Thresholds!$C$2))*0.249,IF(B380&lt;=Thresholds!$F$2,0.499-((B380-Thresholds!$E$2)/(Thresholds!$F$2-Thresholds!$E$2))*0.279,MAX(0.02,0.2-((B380-Thresholds!$G$2)/(Thresholds!$H$2-Thresholds!$G$2))*0.18)))),3)</f>
        <v>0.79200000000000004</v>
      </c>
      <c r="J380" s="3">
        <f>ROUND(IF(C380&lt;=Thresholds!$B$3,1-(C380/Thresholds!$B$3)*0.24,IF(C380&lt;=Thresholds!$D$3,0.75-((C380-Thresholds!$C$3)/(Thresholds!$D$3-Thresholds!$C$3))*0.249,IF(C380&lt;=Thresholds!$F$3,0.499-((C380-Thresholds!$E$3)/(Thresholds!$F$3-Thresholds!$E$3))*0.279,MAX(0.02,0.2-((C380-Thresholds!$G$3)/(Thresholds!$H$3-Thresholds!$G$3))*0.18)))),3)</f>
        <v>0.88700000000000001</v>
      </c>
      <c r="K380" s="3">
        <f>ROUND(IF(D380&lt;=Thresholds!$B$4,1-(D380/Thresholds!$B$4)*0.24,IF(D380&lt;=Thresholds!$D$4,0.75-((D380-Thresholds!$C$4)/(Thresholds!$D$4-Thresholds!$C$4))*0.249,IF(D380&lt;=Thresholds!$F$4,0.499-((D380-Thresholds!$E$4)/(Thresholds!$F$4-Thresholds!$E$4))*0.279,MAX(0.02,0.2-((D380-Thresholds!$G$4)/(Thresholds!$H$4-Thresholds!$G$4))*0.18)))),3)</f>
        <v>0.93700000000000006</v>
      </c>
      <c r="L380" s="3">
        <f>ROUND(IF(E380&lt;=Thresholds!$B$5,1-(E380/Thresholds!$B$5)*0.24,IF(E380&lt;=Thresholds!$D$5,0.75-((E380-Thresholds!$C$5)/(Thresholds!$D$5-Thresholds!$C$5))*0.249,IF(E380&lt;=Thresholds!$F$5,0.499-((E380-Thresholds!$E$5)/(Thresholds!$F$5-Thresholds!$E$5))*0.279,MAX(0.02,0.2-((E380-Thresholds!$G$5)/(Thresholds!$H$5-Thresholds!$G$5))*0.18)))),3)</f>
        <v>0.84299999999999997</v>
      </c>
      <c r="M380" s="3">
        <f>ROUND(IF(F380&lt;=Thresholds!$B$6,1-(F380/Thresholds!$B$6)*0.24,IF(F380&lt;=Thresholds!$D$6,0.75-((F380-Thresholds!$C$6)/(Thresholds!$D$6-Thresholds!$C$6))*0.249,IF(F380&lt;=Thresholds!$F$6,0.499-((F380-Thresholds!$E$6)/(Thresholds!$F$6-Thresholds!$E$6))*0.279,MAX(0.02,0.2-((F380-Thresholds!$G$6)/(Thresholds!$H$6-Thresholds!$G$6))*0.18)))),3)</f>
        <v>0.82599999999999996</v>
      </c>
      <c r="N380" s="3">
        <f>ROUND(IF(G380&lt;=Thresholds!$B$7,1-(G380/Thresholds!$B$7)*0.24,IF(G380&lt;=Thresholds!$D$7,0.75-((G380-Thresholds!$C$7)/(Thresholds!$D$7-Thresholds!$C$7))*0.249,IF(G380&lt;=Thresholds!$F$7,0.499-((G380-Thresholds!$E$7)/(Thresholds!$F$7-Thresholds!$E$7))*0.279,MAX(0.02,0.2-((G380-Thresholds!$G$7)/(Thresholds!$H$7-Thresholds!$G$7))*0.18)))),3)</f>
        <v>0.67700000000000005</v>
      </c>
      <c r="O380" s="3">
        <f>ROUND(IF(H380&lt;=Thresholds!$B$8,1-(H380/Thresholds!$B$8)*0.24,IF(H380&lt;=Thresholds!$D$8,0.75-((H380-Thresholds!$C$8)/(Thresholds!$D$8-Thresholds!$C$8))*0.249,IF(H380&lt;=Thresholds!$F$8,0.499-((H380-Thresholds!$E$8)/(Thresholds!$F$8-Thresholds!$E$8))*0.279,MAX(0.02,0.2-((H380-Thresholds!$G$8)/(Thresholds!$H$8-Thresholds!$G$8))*0.18)))),3)</f>
        <v>0.29299999999999998</v>
      </c>
      <c r="P380" s="3">
        <f t="shared" si="15"/>
        <v>0.29299999999999998</v>
      </c>
      <c r="Q380" t="str">
        <f t="shared" si="16"/>
        <v>Poor</v>
      </c>
      <c r="R380" s="4">
        <f t="shared" si="17"/>
        <v>0</v>
      </c>
      <c r="S380" t="str">
        <f>IF(AND(F380&gt;=10,F380&lt;=35,P380&gt;0.5),"ERROR_C380H380_POOR_CAP","OK")</f>
        <v>OK</v>
      </c>
    </row>
    <row r="381" spans="1:19">
      <c r="A381" t="s">
        <v>398</v>
      </c>
      <c r="B381" s="3">
        <v>98.427999999999997</v>
      </c>
      <c r="C381" s="3">
        <v>1264.9749999999999</v>
      </c>
      <c r="D381" s="3">
        <v>62.683</v>
      </c>
      <c r="E381" s="3">
        <v>67.197999999999993</v>
      </c>
      <c r="F381" s="3">
        <v>0.16300000000000001</v>
      </c>
      <c r="G381" s="3">
        <v>31.010999999999999</v>
      </c>
      <c r="H381" s="3">
        <v>787.89200000000005</v>
      </c>
      <c r="I381" s="3">
        <f>ROUND(IF(B381&lt;=Thresholds!$B$2,1-(B381/Thresholds!$B$2)*0.24,IF(B381&lt;=Thresholds!$D$2,0.75-((B381-Thresholds!$C$2)/(Thresholds!$D$2-Thresholds!$C$2))*0.249,IF(B381&lt;=Thresholds!$F$2,0.499-((B381-Thresholds!$E$2)/(Thresholds!$F$2-Thresholds!$E$2))*0.279,MAX(0.02,0.2-((B381-Thresholds!$G$2)/(Thresholds!$H$2-Thresholds!$G$2))*0.18)))),3)</f>
        <v>0.76400000000000001</v>
      </c>
      <c r="J381" s="3">
        <f>ROUND(IF(C381&lt;=Thresholds!$B$3,1-(C381/Thresholds!$B$3)*0.24,IF(C381&lt;=Thresholds!$D$3,0.75-((C381-Thresholds!$C$3)/(Thresholds!$D$3-Thresholds!$C$3))*0.249,IF(C381&lt;=Thresholds!$F$3,0.499-((C381-Thresholds!$E$3)/(Thresholds!$F$3-Thresholds!$E$3))*0.279,MAX(0.02,0.2-((C381-Thresholds!$G$3)/(Thresholds!$H$3-Thresholds!$G$3))*0.18)))),3)</f>
        <v>0.247</v>
      </c>
      <c r="K381" s="3">
        <f>ROUND(IF(D381&lt;=Thresholds!$B$4,1-(D381/Thresholds!$B$4)*0.24,IF(D381&lt;=Thresholds!$D$4,0.75-((D381-Thresholds!$C$4)/(Thresholds!$D$4-Thresholds!$C$4))*0.249,IF(D381&lt;=Thresholds!$F$4,0.499-((D381-Thresholds!$E$4)/(Thresholds!$F$4-Thresholds!$E$4))*0.279,MAX(0.02,0.2-((D381-Thresholds!$G$4)/(Thresholds!$H$4-Thresholds!$G$4))*0.18)))),3)</f>
        <v>0.76900000000000002</v>
      </c>
      <c r="L381" s="3">
        <f>ROUND(IF(E381&lt;=Thresholds!$B$5,1-(E381/Thresholds!$B$5)*0.24,IF(E381&lt;=Thresholds!$D$5,0.75-((E381-Thresholds!$C$5)/(Thresholds!$D$5-Thresholds!$C$5))*0.249,IF(E381&lt;=Thresholds!$F$5,0.499-((E381-Thresholds!$E$5)/(Thresholds!$F$5-Thresholds!$E$5))*0.279,MAX(0.02,0.2-((E381-Thresholds!$G$5)/(Thresholds!$H$5-Thresholds!$G$5))*0.18)))),3)</f>
        <v>0.66800000000000004</v>
      </c>
      <c r="M381" s="3">
        <f>ROUND(IF(F381&lt;=Thresholds!$B$6,1-(F381/Thresholds!$B$6)*0.24,IF(F381&lt;=Thresholds!$D$6,0.75-((F381-Thresholds!$C$6)/(Thresholds!$D$6-Thresholds!$C$6))*0.249,IF(F381&lt;=Thresholds!$F$6,0.499-((F381-Thresholds!$E$6)/(Thresholds!$F$6-Thresholds!$E$6))*0.279,MAX(0.02,0.2-((F381-Thresholds!$G$6)/(Thresholds!$H$6-Thresholds!$G$6))*0.18)))),3)</f>
        <v>0.96099999999999997</v>
      </c>
      <c r="N381" s="3">
        <f>ROUND(IF(G381&lt;=Thresholds!$B$7,1-(G381/Thresholds!$B$7)*0.24,IF(G381&lt;=Thresholds!$D$7,0.75-((G381-Thresholds!$C$7)/(Thresholds!$D$7-Thresholds!$C$7))*0.249,IF(G381&lt;=Thresholds!$F$7,0.499-((G381-Thresholds!$E$7)/(Thresholds!$F$7-Thresholds!$E$7))*0.279,MAX(0.02,0.2-((G381-Thresholds!$G$7)/(Thresholds!$H$7-Thresholds!$G$7))*0.18)))),3)</f>
        <v>0.97899999999999998</v>
      </c>
      <c r="O381" s="3">
        <f>ROUND(IF(H381&lt;=Thresholds!$B$8,1-(H381/Thresholds!$B$8)*0.24,IF(H381&lt;=Thresholds!$D$8,0.75-((H381-Thresholds!$C$8)/(Thresholds!$D$8-Thresholds!$C$8))*0.249,IF(H381&lt;=Thresholds!$F$8,0.499-((H381-Thresholds!$E$8)/(Thresholds!$F$8-Thresholds!$E$8))*0.279,MAX(0.02,0.2-((H381-Thresholds!$G$8)/(Thresholds!$H$8-Thresholds!$G$8))*0.18)))),3)</f>
        <v>0.92400000000000004</v>
      </c>
      <c r="P381" s="3">
        <f t="shared" si="15"/>
        <v>0.247</v>
      </c>
      <c r="Q381" t="str">
        <f t="shared" si="16"/>
        <v>Poor</v>
      </c>
      <c r="R381" s="4">
        <f t="shared" si="17"/>
        <v>0</v>
      </c>
      <c r="S381" t="str">
        <f>IF(AND(F381&gt;=10,F381&lt;=35,P381&gt;0.5),"ERROR_C381H381_POOR_CAP","OK")</f>
        <v>OK</v>
      </c>
    </row>
    <row r="382" spans="1:19">
      <c r="A382" t="s">
        <v>399</v>
      </c>
      <c r="B382" s="3">
        <v>94.061999999999998</v>
      </c>
      <c r="C382" s="3">
        <v>10.553000000000001</v>
      </c>
      <c r="D382" s="3">
        <v>60.593000000000004</v>
      </c>
      <c r="E382" s="3">
        <v>30.852</v>
      </c>
      <c r="F382" s="3">
        <v>0.78500000000000003</v>
      </c>
      <c r="G382" s="3">
        <v>225.434</v>
      </c>
      <c r="H382" s="3">
        <v>2127.4569999999999</v>
      </c>
      <c r="I382" s="3">
        <f>ROUND(IF(B382&lt;=Thresholds!$B$2,1-(B382/Thresholds!$B$2)*0.24,IF(B382&lt;=Thresholds!$D$2,0.75-((B382-Thresholds!$C$2)/(Thresholds!$D$2-Thresholds!$C$2))*0.249,IF(B382&lt;=Thresholds!$F$2,0.499-((B382-Thresholds!$E$2)/(Thresholds!$F$2-Thresholds!$E$2))*0.279,MAX(0.02,0.2-((B382-Thresholds!$G$2)/(Thresholds!$H$2-Thresholds!$G$2))*0.18)))),3)</f>
        <v>0.77400000000000002</v>
      </c>
      <c r="J382" s="3">
        <f>ROUND(IF(C382&lt;=Thresholds!$B$3,1-(C382/Thresholds!$B$3)*0.24,IF(C382&lt;=Thresholds!$D$3,0.75-((C382-Thresholds!$C$3)/(Thresholds!$D$3-Thresholds!$C$3))*0.249,IF(C382&lt;=Thresholds!$F$3,0.499-((C382-Thresholds!$E$3)/(Thresholds!$F$3-Thresholds!$E$3))*0.279,MAX(0.02,0.2-((C382-Thresholds!$G$3)/(Thresholds!$H$3-Thresholds!$G$3))*0.18)))),3)</f>
        <v>0.97899999999999998</v>
      </c>
      <c r="K382" s="3">
        <f>ROUND(IF(D382&lt;=Thresholds!$B$4,1-(D382/Thresholds!$B$4)*0.24,IF(D382&lt;=Thresholds!$D$4,0.75-((D382-Thresholds!$C$4)/(Thresholds!$D$4-Thresholds!$C$4))*0.249,IF(D382&lt;=Thresholds!$F$4,0.499-((D382-Thresholds!$E$4)/(Thresholds!$F$4-Thresholds!$E$4))*0.279,MAX(0.02,0.2-((D382-Thresholds!$G$4)/(Thresholds!$H$4-Thresholds!$G$4))*0.18)))),3)</f>
        <v>0.77600000000000002</v>
      </c>
      <c r="L382" s="3">
        <f>ROUND(IF(E382&lt;=Thresholds!$B$5,1-(E382/Thresholds!$B$5)*0.24,IF(E382&lt;=Thresholds!$D$5,0.75-((E382-Thresholds!$C$5)/(Thresholds!$D$5-Thresholds!$C$5))*0.249,IF(E382&lt;=Thresholds!$F$5,0.499-((E382-Thresholds!$E$5)/(Thresholds!$F$5-Thresholds!$E$5))*0.279,MAX(0.02,0.2-((E382-Thresholds!$G$5)/(Thresholds!$H$5-Thresholds!$G$5))*0.18)))),3)</f>
        <v>0.85199999999999998</v>
      </c>
      <c r="M382" s="3">
        <f>ROUND(IF(F382&lt;=Thresholds!$B$6,1-(F382/Thresholds!$B$6)*0.24,IF(F382&lt;=Thresholds!$D$6,0.75-((F382-Thresholds!$C$6)/(Thresholds!$D$6-Thresholds!$C$6))*0.249,IF(F382&lt;=Thresholds!$F$6,0.499-((F382-Thresholds!$E$6)/(Thresholds!$F$6-Thresholds!$E$6))*0.279,MAX(0.02,0.2-((F382-Thresholds!$G$6)/(Thresholds!$H$6-Thresholds!$G$6))*0.18)))),3)</f>
        <v>0.81200000000000006</v>
      </c>
      <c r="N382" s="3">
        <f>ROUND(IF(G382&lt;=Thresholds!$B$7,1-(G382/Thresholds!$B$7)*0.24,IF(G382&lt;=Thresholds!$D$7,0.75-((G382-Thresholds!$C$7)/(Thresholds!$D$7-Thresholds!$C$7))*0.249,IF(G382&lt;=Thresholds!$F$7,0.499-((G382-Thresholds!$E$7)/(Thresholds!$F$7-Thresholds!$E$7))*0.279,MAX(0.02,0.2-((G382-Thresholds!$G$7)/(Thresholds!$H$7-Thresholds!$G$7))*0.18)))),3)</f>
        <v>0.84499999999999997</v>
      </c>
      <c r="O382" s="3">
        <f>ROUND(IF(H382&lt;=Thresholds!$B$8,1-(H382/Thresholds!$B$8)*0.24,IF(H382&lt;=Thresholds!$D$8,0.75-((H382-Thresholds!$C$8)/(Thresholds!$D$8-Thresholds!$C$8))*0.249,IF(H382&lt;=Thresholds!$F$8,0.499-((H382-Thresholds!$E$8)/(Thresholds!$F$8-Thresholds!$E$8))*0.279,MAX(0.02,0.2-((H382-Thresholds!$G$8)/(Thresholds!$H$8-Thresholds!$G$8))*0.18)))),3)</f>
        <v>0.79600000000000004</v>
      </c>
      <c r="P382" s="3">
        <f t="shared" si="15"/>
        <v>0.77400000000000002</v>
      </c>
      <c r="Q382" t="str">
        <f t="shared" si="16"/>
        <v>Healthy</v>
      </c>
      <c r="R382" s="4">
        <f t="shared" si="17"/>
        <v>1</v>
      </c>
      <c r="S382" t="str">
        <f>IF(AND(F382&gt;=10,F382&lt;=35,P382&gt;0.5),"ERROR_C382H382_POOR_CAP","OK")</f>
        <v>OK</v>
      </c>
    </row>
    <row r="383" spans="1:19">
      <c r="A383" t="s">
        <v>400</v>
      </c>
      <c r="B383" s="3">
        <v>51.601999999999997</v>
      </c>
      <c r="C383" s="3">
        <v>71.284999999999997</v>
      </c>
      <c r="D383" s="3">
        <v>68.317999999999998</v>
      </c>
      <c r="E383" s="3">
        <v>39.741</v>
      </c>
      <c r="F383" s="3">
        <v>0.35199999999999998</v>
      </c>
      <c r="G383" s="3">
        <v>90.637</v>
      </c>
      <c r="H383" s="3">
        <v>561.68899999999996</v>
      </c>
      <c r="I383" s="3">
        <f>ROUND(IF(B383&lt;=Thresholds!$B$2,1-(B383/Thresholds!$B$2)*0.24,IF(B383&lt;=Thresholds!$D$2,0.75-((B383-Thresholds!$C$2)/(Thresholds!$D$2-Thresholds!$C$2))*0.249,IF(B383&lt;=Thresholds!$F$2,0.499-((B383-Thresholds!$E$2)/(Thresholds!$F$2-Thresholds!$E$2))*0.279,MAX(0.02,0.2-((B383-Thresholds!$G$2)/(Thresholds!$H$2-Thresholds!$G$2))*0.18)))),3)</f>
        <v>0.876</v>
      </c>
      <c r="J383" s="3">
        <f>ROUND(IF(C383&lt;=Thresholds!$B$3,1-(C383/Thresholds!$B$3)*0.24,IF(C383&lt;=Thresholds!$D$3,0.75-((C383-Thresholds!$C$3)/(Thresholds!$D$3-Thresholds!$C$3))*0.249,IF(C383&lt;=Thresholds!$F$3,0.499-((C383-Thresholds!$E$3)/(Thresholds!$F$3-Thresholds!$E$3))*0.279,MAX(0.02,0.2-((C383-Thresholds!$G$3)/(Thresholds!$H$3-Thresholds!$G$3))*0.18)))),3)</f>
        <v>0.85699999999999998</v>
      </c>
      <c r="K383" s="3">
        <f>ROUND(IF(D383&lt;=Thresholds!$B$4,1-(D383/Thresholds!$B$4)*0.24,IF(D383&lt;=Thresholds!$D$4,0.75-((D383-Thresholds!$C$4)/(Thresholds!$D$4-Thresholds!$C$4))*0.249,IF(D383&lt;=Thresholds!$F$4,0.499-((D383-Thresholds!$E$4)/(Thresholds!$F$4-Thresholds!$E$4))*0.279,MAX(0.02,0.2-((D383-Thresholds!$G$4)/(Thresholds!$H$4-Thresholds!$G$4))*0.18)))),3)</f>
        <v>0.73299999999999998</v>
      </c>
      <c r="L383" s="3">
        <f>ROUND(IF(E383&lt;=Thresholds!$B$5,1-(E383/Thresholds!$B$5)*0.24,IF(E383&lt;=Thresholds!$D$5,0.75-((E383-Thresholds!$C$5)/(Thresholds!$D$5-Thresholds!$C$5))*0.249,IF(E383&lt;=Thresholds!$F$5,0.499-((E383-Thresholds!$E$5)/(Thresholds!$F$5-Thresholds!$E$5))*0.279,MAX(0.02,0.2-((E383-Thresholds!$G$5)/(Thresholds!$H$5-Thresholds!$G$5))*0.18)))),3)</f>
        <v>0.80900000000000005</v>
      </c>
      <c r="M383" s="3">
        <f>ROUND(IF(F383&lt;=Thresholds!$B$6,1-(F383/Thresholds!$B$6)*0.24,IF(F383&lt;=Thresholds!$D$6,0.75-((F383-Thresholds!$C$6)/(Thresholds!$D$6-Thresholds!$C$6))*0.249,IF(F383&lt;=Thresholds!$F$6,0.499-((F383-Thresholds!$E$6)/(Thresholds!$F$6-Thresholds!$E$6))*0.279,MAX(0.02,0.2-((F383-Thresholds!$G$6)/(Thresholds!$H$6-Thresholds!$G$6))*0.18)))),3)</f>
        <v>0.91600000000000004</v>
      </c>
      <c r="N383" s="3">
        <f>ROUND(IF(G383&lt;=Thresholds!$B$7,1-(G383/Thresholds!$B$7)*0.24,IF(G383&lt;=Thresholds!$D$7,0.75-((G383-Thresholds!$C$7)/(Thresholds!$D$7-Thresholds!$C$7))*0.249,IF(G383&lt;=Thresholds!$F$7,0.499-((G383-Thresholds!$E$7)/(Thresholds!$F$7-Thresholds!$E$7))*0.279,MAX(0.02,0.2-((G383-Thresholds!$G$7)/(Thresholds!$H$7-Thresholds!$G$7))*0.18)))),3)</f>
        <v>0.93799999999999994</v>
      </c>
      <c r="O383" s="3">
        <f>ROUND(IF(H383&lt;=Thresholds!$B$8,1-(H383/Thresholds!$B$8)*0.24,IF(H383&lt;=Thresholds!$D$8,0.75-((H383-Thresholds!$C$8)/(Thresholds!$D$8-Thresholds!$C$8))*0.249,IF(H383&lt;=Thresholds!$F$8,0.499-((H383-Thresholds!$E$8)/(Thresholds!$F$8-Thresholds!$E$8))*0.279,MAX(0.02,0.2-((H383-Thresholds!$G$8)/(Thresholds!$H$8-Thresholds!$G$8))*0.18)))),3)</f>
        <v>0.94599999999999995</v>
      </c>
      <c r="P383" s="3">
        <f t="shared" si="15"/>
        <v>0.73299999999999998</v>
      </c>
      <c r="Q383" t="str">
        <f t="shared" si="16"/>
        <v>Moderate</v>
      </c>
      <c r="R383" s="4">
        <f t="shared" si="17"/>
        <v>1</v>
      </c>
      <c r="S383" t="str">
        <f>IF(AND(F383&gt;=10,F383&lt;=35,P383&gt;0.5),"ERROR_C383H383_POOR_CAP","OK")</f>
        <v>OK</v>
      </c>
    </row>
    <row r="384" spans="1:19">
      <c r="A384" t="s">
        <v>401</v>
      </c>
      <c r="B384" s="3">
        <v>56.593000000000004</v>
      </c>
      <c r="C384" s="3">
        <v>51.99</v>
      </c>
      <c r="D384" s="3">
        <v>24.826000000000001</v>
      </c>
      <c r="E384" s="3">
        <v>195.08099999999999</v>
      </c>
      <c r="F384" s="3">
        <v>0.68</v>
      </c>
      <c r="G384" s="3">
        <v>127.58</v>
      </c>
      <c r="H384" s="3">
        <v>822.23900000000003</v>
      </c>
      <c r="I384" s="3">
        <f>ROUND(IF(B384&lt;=Thresholds!$B$2,1-(B384/Thresholds!$B$2)*0.24,IF(B384&lt;=Thresholds!$D$2,0.75-((B384-Thresholds!$C$2)/(Thresholds!$D$2-Thresholds!$C$2))*0.249,IF(B384&lt;=Thresholds!$F$2,0.499-((B384-Thresholds!$E$2)/(Thresholds!$F$2-Thresholds!$E$2))*0.279,MAX(0.02,0.2-((B384-Thresholds!$G$2)/(Thresholds!$H$2-Thresholds!$G$2))*0.18)))),3)</f>
        <v>0.86399999999999999</v>
      </c>
      <c r="J384" s="3">
        <f>ROUND(IF(C384&lt;=Thresholds!$B$3,1-(C384/Thresholds!$B$3)*0.24,IF(C384&lt;=Thresholds!$D$3,0.75-((C384-Thresholds!$C$3)/(Thresholds!$D$3-Thresholds!$C$3))*0.249,IF(C384&lt;=Thresholds!$F$3,0.499-((C384-Thresholds!$E$3)/(Thresholds!$F$3-Thresholds!$E$3))*0.279,MAX(0.02,0.2-((C384-Thresholds!$G$3)/(Thresholds!$H$3-Thresholds!$G$3))*0.18)))),3)</f>
        <v>0.89600000000000002</v>
      </c>
      <c r="K384" s="3">
        <f>ROUND(IF(D384&lt;=Thresholds!$B$4,1-(D384/Thresholds!$B$4)*0.24,IF(D384&lt;=Thresholds!$D$4,0.75-((D384-Thresholds!$C$4)/(Thresholds!$D$4-Thresholds!$C$4))*0.249,IF(D384&lt;=Thresholds!$F$4,0.499-((D384-Thresholds!$E$4)/(Thresholds!$F$4-Thresholds!$E$4))*0.279,MAX(0.02,0.2-((D384-Thresholds!$G$4)/(Thresholds!$H$4-Thresholds!$G$4))*0.18)))),3)</f>
        <v>0.90800000000000003</v>
      </c>
      <c r="L384" s="3">
        <f>ROUND(IF(E384&lt;=Thresholds!$B$5,1-(E384/Thresholds!$B$5)*0.24,IF(E384&lt;=Thresholds!$D$5,0.75-((E384-Thresholds!$C$5)/(Thresholds!$D$5-Thresholds!$C$5))*0.249,IF(E384&lt;=Thresholds!$F$5,0.499-((E384-Thresholds!$E$5)/(Thresholds!$F$5-Thresholds!$E$5))*0.279,MAX(0.02,0.2-((E384-Thresholds!$G$5)/(Thresholds!$H$5-Thresholds!$G$5))*0.18)))),3)</f>
        <v>0.23400000000000001</v>
      </c>
      <c r="M384" s="3">
        <f>ROUND(IF(F384&lt;=Thresholds!$B$6,1-(F384/Thresholds!$B$6)*0.24,IF(F384&lt;=Thresholds!$D$6,0.75-((F384-Thresholds!$C$6)/(Thresholds!$D$6-Thresholds!$C$6))*0.249,IF(F384&lt;=Thresholds!$F$6,0.499-((F384-Thresholds!$E$6)/(Thresholds!$F$6-Thresholds!$E$6))*0.279,MAX(0.02,0.2-((F384-Thresholds!$G$6)/(Thresholds!$H$6-Thresholds!$G$6))*0.18)))),3)</f>
        <v>0.83699999999999997</v>
      </c>
      <c r="N384" s="3">
        <f>ROUND(IF(G384&lt;=Thresholds!$B$7,1-(G384/Thresholds!$B$7)*0.24,IF(G384&lt;=Thresholds!$D$7,0.75-((G384-Thresholds!$C$7)/(Thresholds!$D$7-Thresholds!$C$7))*0.249,IF(G384&lt;=Thresholds!$F$7,0.499-((G384-Thresholds!$E$7)/(Thresholds!$F$7-Thresholds!$E$7))*0.279,MAX(0.02,0.2-((G384-Thresholds!$G$7)/(Thresholds!$H$7-Thresholds!$G$7))*0.18)))),3)</f>
        <v>0.91300000000000003</v>
      </c>
      <c r="O384" s="3">
        <f>ROUND(IF(H384&lt;=Thresholds!$B$8,1-(H384/Thresholds!$B$8)*0.24,IF(H384&lt;=Thresholds!$D$8,0.75-((H384-Thresholds!$C$8)/(Thresholds!$D$8-Thresholds!$C$8))*0.249,IF(H384&lt;=Thresholds!$F$8,0.499-((H384-Thresholds!$E$8)/(Thresholds!$F$8-Thresholds!$E$8))*0.279,MAX(0.02,0.2-((H384-Thresholds!$G$8)/(Thresholds!$H$8-Thresholds!$G$8))*0.18)))),3)</f>
        <v>0.92100000000000004</v>
      </c>
      <c r="P384" s="3">
        <f t="shared" si="15"/>
        <v>0.23400000000000001</v>
      </c>
      <c r="Q384" t="str">
        <f t="shared" si="16"/>
        <v>Poor</v>
      </c>
      <c r="R384" s="4">
        <f t="shared" si="17"/>
        <v>0</v>
      </c>
      <c r="S384" t="str">
        <f>IF(AND(F384&gt;=10,F384&lt;=35,P384&gt;0.5),"ERROR_C384H384_POOR_CAP","OK")</f>
        <v>OK</v>
      </c>
    </row>
    <row r="385" spans="1:19">
      <c r="A385" t="s">
        <v>402</v>
      </c>
      <c r="B385" s="3">
        <v>99.68</v>
      </c>
      <c r="C385" s="3">
        <v>99.9</v>
      </c>
      <c r="D385" s="3">
        <v>63.835000000000001</v>
      </c>
      <c r="E385" s="3">
        <v>323.12700000000001</v>
      </c>
      <c r="F385" s="3">
        <v>0.68500000000000005</v>
      </c>
      <c r="G385" s="3">
        <v>165.684</v>
      </c>
      <c r="H385" s="3">
        <v>2273.1790000000001</v>
      </c>
      <c r="I385" s="3">
        <f>ROUND(IF(B385&lt;=Thresholds!$B$2,1-(B385/Thresholds!$B$2)*0.24,IF(B385&lt;=Thresholds!$D$2,0.75-((B385-Thresholds!$C$2)/(Thresholds!$D$2-Thresholds!$C$2))*0.249,IF(B385&lt;=Thresholds!$F$2,0.499-((B385-Thresholds!$E$2)/(Thresholds!$F$2-Thresholds!$E$2))*0.279,MAX(0.02,0.2-((B385-Thresholds!$G$2)/(Thresholds!$H$2-Thresholds!$G$2))*0.18)))),3)</f>
        <v>0.76100000000000001</v>
      </c>
      <c r="J385" s="3">
        <f>ROUND(IF(C385&lt;=Thresholds!$B$3,1-(C385/Thresholds!$B$3)*0.24,IF(C385&lt;=Thresholds!$D$3,0.75-((C385-Thresholds!$C$3)/(Thresholds!$D$3-Thresholds!$C$3))*0.249,IF(C385&lt;=Thresholds!$F$3,0.499-((C385-Thresholds!$E$3)/(Thresholds!$F$3-Thresholds!$E$3))*0.279,MAX(0.02,0.2-((C385-Thresholds!$G$3)/(Thresholds!$H$3-Thresholds!$G$3))*0.18)))),3)</f>
        <v>0.8</v>
      </c>
      <c r="K385" s="3">
        <f>ROUND(IF(D385&lt;=Thresholds!$B$4,1-(D385/Thresholds!$B$4)*0.24,IF(D385&lt;=Thresholds!$D$4,0.75-((D385-Thresholds!$C$4)/(Thresholds!$D$4-Thresholds!$C$4))*0.249,IF(D385&lt;=Thresholds!$F$4,0.499-((D385-Thresholds!$E$4)/(Thresholds!$F$4-Thresholds!$E$4))*0.279,MAX(0.02,0.2-((D385-Thresholds!$G$4)/(Thresholds!$H$4-Thresholds!$G$4))*0.18)))),3)</f>
        <v>0.76400000000000001</v>
      </c>
      <c r="L385" s="3">
        <f>ROUND(IF(E385&lt;=Thresholds!$B$5,1-(E385/Thresholds!$B$5)*0.24,IF(E385&lt;=Thresholds!$D$5,0.75-((E385-Thresholds!$C$5)/(Thresholds!$D$5-Thresholds!$C$5))*0.249,IF(E385&lt;=Thresholds!$F$5,0.499-((E385-Thresholds!$E$5)/(Thresholds!$F$5-Thresholds!$E$5))*0.279,MAX(0.02,0.2-((E385-Thresholds!$G$5)/(Thresholds!$H$5-Thresholds!$G$5))*0.18)))),3)</f>
        <v>0.309</v>
      </c>
      <c r="M385" s="3">
        <f>ROUND(IF(F385&lt;=Thresholds!$B$6,1-(F385/Thresholds!$B$6)*0.24,IF(F385&lt;=Thresholds!$D$6,0.75-((F385-Thresholds!$C$6)/(Thresholds!$D$6-Thresholds!$C$6))*0.249,IF(F385&lt;=Thresholds!$F$6,0.499-((F385-Thresholds!$E$6)/(Thresholds!$F$6-Thresholds!$E$6))*0.279,MAX(0.02,0.2-((F385-Thresholds!$G$6)/(Thresholds!$H$6-Thresholds!$G$6))*0.18)))),3)</f>
        <v>0.83599999999999997</v>
      </c>
      <c r="N385" s="3">
        <f>ROUND(IF(G385&lt;=Thresholds!$B$7,1-(G385/Thresholds!$B$7)*0.24,IF(G385&lt;=Thresholds!$D$7,0.75-((G385-Thresholds!$C$7)/(Thresholds!$D$7-Thresholds!$C$7))*0.249,IF(G385&lt;=Thresholds!$F$7,0.499-((G385-Thresholds!$E$7)/(Thresholds!$F$7-Thresholds!$E$7))*0.279,MAX(0.02,0.2-((G385-Thresholds!$G$7)/(Thresholds!$H$7-Thresholds!$G$7))*0.18)))),3)</f>
        <v>0.88600000000000001</v>
      </c>
      <c r="O385" s="3">
        <f>ROUND(IF(H385&lt;=Thresholds!$B$8,1-(H385/Thresholds!$B$8)*0.24,IF(H385&lt;=Thresholds!$D$8,0.75-((H385-Thresholds!$C$8)/(Thresholds!$D$8-Thresholds!$C$8))*0.249,IF(H385&lt;=Thresholds!$F$8,0.499-((H385-Thresholds!$E$8)/(Thresholds!$F$8-Thresholds!$E$8))*0.279,MAX(0.02,0.2-((H385-Thresholds!$G$8)/(Thresholds!$H$8-Thresholds!$G$8))*0.18)))),3)</f>
        <v>0.78200000000000003</v>
      </c>
      <c r="P385" s="3">
        <f t="shared" si="15"/>
        <v>0.309</v>
      </c>
      <c r="Q385" t="str">
        <f t="shared" si="16"/>
        <v>Poor</v>
      </c>
      <c r="R385" s="4">
        <f t="shared" si="17"/>
        <v>0</v>
      </c>
      <c r="S385" t="str">
        <f>IF(AND(F385&gt;=10,F385&lt;=35,P385&gt;0.5),"ERROR_C385H385_POOR_CAP","OK")</f>
        <v>OK</v>
      </c>
    </row>
    <row r="386" spans="1:19">
      <c r="A386" t="s">
        <v>403</v>
      </c>
      <c r="B386" s="3">
        <v>69.841999999999999</v>
      </c>
      <c r="C386" s="3">
        <v>42.587000000000003</v>
      </c>
      <c r="D386" s="3">
        <v>59.808999999999997</v>
      </c>
      <c r="E386" s="3">
        <v>47.387</v>
      </c>
      <c r="F386" s="3">
        <v>0.41699999999999998</v>
      </c>
      <c r="G386" s="3">
        <v>197.12899999999999</v>
      </c>
      <c r="H386" s="3">
        <v>796.71900000000005</v>
      </c>
      <c r="I386" s="3">
        <f>ROUND(IF(B386&lt;=Thresholds!$B$2,1-(B386/Thresholds!$B$2)*0.24,IF(B386&lt;=Thresholds!$D$2,0.75-((B386-Thresholds!$C$2)/(Thresholds!$D$2-Thresholds!$C$2))*0.249,IF(B386&lt;=Thresholds!$F$2,0.499-((B386-Thresholds!$E$2)/(Thresholds!$F$2-Thresholds!$E$2))*0.279,MAX(0.02,0.2-((B386-Thresholds!$G$2)/(Thresholds!$H$2-Thresholds!$G$2))*0.18)))),3)</f>
        <v>0.83199999999999996</v>
      </c>
      <c r="J386" s="3">
        <f>ROUND(IF(C386&lt;=Thresholds!$B$3,1-(C386/Thresholds!$B$3)*0.24,IF(C386&lt;=Thresholds!$D$3,0.75-((C386-Thresholds!$C$3)/(Thresholds!$D$3-Thresholds!$C$3))*0.249,IF(C386&lt;=Thresholds!$F$3,0.499-((C386-Thresholds!$E$3)/(Thresholds!$F$3-Thresholds!$E$3))*0.279,MAX(0.02,0.2-((C386-Thresholds!$G$3)/(Thresholds!$H$3-Thresholds!$G$3))*0.18)))),3)</f>
        <v>0.91500000000000004</v>
      </c>
      <c r="K386" s="3">
        <f>ROUND(IF(D386&lt;=Thresholds!$B$4,1-(D386/Thresholds!$B$4)*0.24,IF(D386&lt;=Thresholds!$D$4,0.75-((D386-Thresholds!$C$4)/(Thresholds!$D$4-Thresholds!$C$4))*0.249,IF(D386&lt;=Thresholds!$F$4,0.499-((D386-Thresholds!$E$4)/(Thresholds!$F$4-Thresholds!$E$4))*0.279,MAX(0.02,0.2-((D386-Thresholds!$G$4)/(Thresholds!$H$4-Thresholds!$G$4))*0.18)))),3)</f>
        <v>0.77900000000000003</v>
      </c>
      <c r="L386" s="3">
        <f>ROUND(IF(E386&lt;=Thresholds!$B$5,1-(E386/Thresholds!$B$5)*0.24,IF(E386&lt;=Thresholds!$D$5,0.75-((E386-Thresholds!$C$5)/(Thresholds!$D$5-Thresholds!$C$5))*0.249,IF(E386&lt;=Thresholds!$F$5,0.499-((E386-Thresholds!$E$5)/(Thresholds!$F$5-Thresholds!$E$5))*0.279,MAX(0.02,0.2-((E386-Thresholds!$G$5)/(Thresholds!$H$5-Thresholds!$G$5))*0.18)))),3)</f>
        <v>0.77300000000000002</v>
      </c>
      <c r="M386" s="3">
        <f>ROUND(IF(F386&lt;=Thresholds!$B$6,1-(F386/Thresholds!$B$6)*0.24,IF(F386&lt;=Thresholds!$D$6,0.75-((F386-Thresholds!$C$6)/(Thresholds!$D$6-Thresholds!$C$6))*0.249,IF(F386&lt;=Thresholds!$F$6,0.499-((F386-Thresholds!$E$6)/(Thresholds!$F$6-Thresholds!$E$6))*0.279,MAX(0.02,0.2-((F386-Thresholds!$G$6)/(Thresholds!$H$6-Thresholds!$G$6))*0.18)))),3)</f>
        <v>0.9</v>
      </c>
      <c r="N386" s="3">
        <f>ROUND(IF(G386&lt;=Thresholds!$B$7,1-(G386/Thresholds!$B$7)*0.24,IF(G386&lt;=Thresholds!$D$7,0.75-((G386-Thresholds!$C$7)/(Thresholds!$D$7-Thresholds!$C$7))*0.249,IF(G386&lt;=Thresholds!$F$7,0.499-((G386-Thresholds!$E$7)/(Thresholds!$F$7-Thresholds!$E$7))*0.279,MAX(0.02,0.2-((G386-Thresholds!$G$7)/(Thresholds!$H$7-Thresholds!$G$7))*0.18)))),3)</f>
        <v>0.86499999999999999</v>
      </c>
      <c r="O386" s="3">
        <f>ROUND(IF(H386&lt;=Thresholds!$B$8,1-(H386/Thresholds!$B$8)*0.24,IF(H386&lt;=Thresholds!$D$8,0.75-((H386-Thresholds!$C$8)/(Thresholds!$D$8-Thresholds!$C$8))*0.249,IF(H386&lt;=Thresholds!$F$8,0.499-((H386-Thresholds!$E$8)/(Thresholds!$F$8-Thresholds!$E$8))*0.279,MAX(0.02,0.2-((H386-Thresholds!$G$8)/(Thresholds!$H$8-Thresholds!$G$8))*0.18)))),3)</f>
        <v>0.92400000000000004</v>
      </c>
      <c r="P386" s="3">
        <f t="shared" ref="P386:P449" si="18">ROUND(MIN(I386:O386),3)</f>
        <v>0.77300000000000002</v>
      </c>
      <c r="Q386" t="str">
        <f t="shared" ref="Q386:Q449" si="19">IF(P386&gt;=0.751,"Healthy",IF(P386&gt;=0.501,"Moderate",IF(P386&gt;=0.201,"Poor","Critical")))</f>
        <v>Healthy</v>
      </c>
      <c r="R386" s="4">
        <f t="shared" ref="R386:R449" si="20">IF(P386&gt;=0.5,1,0)</f>
        <v>1</v>
      </c>
      <c r="S386" t="str">
        <f>IF(AND(F386&gt;=10,F386&lt;=35,P386&gt;0.5),"ERROR_C386H386_POOR_CAP","OK")</f>
        <v>OK</v>
      </c>
    </row>
    <row r="387" spans="1:19">
      <c r="A387" t="s">
        <v>404</v>
      </c>
      <c r="B387" s="3">
        <v>83.1</v>
      </c>
      <c r="C387" s="3">
        <v>48.744999999999997</v>
      </c>
      <c r="D387" s="3">
        <v>52.823999999999998</v>
      </c>
      <c r="E387" s="3">
        <v>23.664000000000001</v>
      </c>
      <c r="F387" s="3">
        <v>5.1159999999999997</v>
      </c>
      <c r="G387" s="3">
        <v>316.17899999999997</v>
      </c>
      <c r="H387" s="3">
        <v>582.21699999999998</v>
      </c>
      <c r="I387" s="3">
        <f>ROUND(IF(B387&lt;=Thresholds!$B$2,1-(B387/Thresholds!$B$2)*0.24,IF(B387&lt;=Thresholds!$D$2,0.75-((B387-Thresholds!$C$2)/(Thresholds!$D$2-Thresholds!$C$2))*0.249,IF(B387&lt;=Thresholds!$F$2,0.499-((B387-Thresholds!$E$2)/(Thresholds!$F$2-Thresholds!$E$2))*0.279,MAX(0.02,0.2-((B387-Thresholds!$G$2)/(Thresholds!$H$2-Thresholds!$G$2))*0.18)))),3)</f>
        <v>0.80100000000000005</v>
      </c>
      <c r="J387" s="3">
        <f>ROUND(IF(C387&lt;=Thresholds!$B$3,1-(C387/Thresholds!$B$3)*0.24,IF(C387&lt;=Thresholds!$D$3,0.75-((C387-Thresholds!$C$3)/(Thresholds!$D$3-Thresholds!$C$3))*0.249,IF(C387&lt;=Thresholds!$F$3,0.499-((C387-Thresholds!$E$3)/(Thresholds!$F$3-Thresholds!$E$3))*0.279,MAX(0.02,0.2-((C387-Thresholds!$G$3)/(Thresholds!$H$3-Thresholds!$G$3))*0.18)))),3)</f>
        <v>0.90300000000000002</v>
      </c>
      <c r="K387" s="3">
        <f>ROUND(IF(D387&lt;=Thresholds!$B$4,1-(D387/Thresholds!$B$4)*0.24,IF(D387&lt;=Thresholds!$D$4,0.75-((D387-Thresholds!$C$4)/(Thresholds!$D$4-Thresholds!$C$4))*0.249,IF(D387&lt;=Thresholds!$F$4,0.499-((D387-Thresholds!$E$4)/(Thresholds!$F$4-Thresholds!$E$4))*0.279,MAX(0.02,0.2-((D387-Thresholds!$G$4)/(Thresholds!$H$4-Thresholds!$G$4))*0.18)))),3)</f>
        <v>0.80500000000000005</v>
      </c>
      <c r="L387" s="3">
        <f>ROUND(IF(E387&lt;=Thresholds!$B$5,1-(E387/Thresholds!$B$5)*0.24,IF(E387&lt;=Thresholds!$D$5,0.75-((E387-Thresholds!$C$5)/(Thresholds!$D$5-Thresholds!$C$5))*0.249,IF(E387&lt;=Thresholds!$F$5,0.499-((E387-Thresholds!$E$5)/(Thresholds!$F$5-Thresholds!$E$5))*0.279,MAX(0.02,0.2-((E387-Thresholds!$G$5)/(Thresholds!$H$5-Thresholds!$G$5))*0.18)))),3)</f>
        <v>0.88600000000000001</v>
      </c>
      <c r="M387" s="3">
        <f>ROUND(IF(F387&lt;=Thresholds!$B$6,1-(F387/Thresholds!$B$6)*0.24,IF(F387&lt;=Thresholds!$D$6,0.75-((F387-Thresholds!$C$6)/(Thresholds!$D$6-Thresholds!$C$6))*0.249,IF(F387&lt;=Thresholds!$F$6,0.499-((F387-Thresholds!$E$6)/(Thresholds!$F$6-Thresholds!$E$6))*0.279,MAX(0.02,0.2-((F387-Thresholds!$G$6)/(Thresholds!$H$6-Thresholds!$G$6))*0.18)))),3)</f>
        <v>0.622</v>
      </c>
      <c r="N387" s="3">
        <f>ROUND(IF(G387&lt;=Thresholds!$B$7,1-(G387/Thresholds!$B$7)*0.24,IF(G387&lt;=Thresholds!$D$7,0.75-((G387-Thresholds!$C$7)/(Thresholds!$D$7-Thresholds!$C$7))*0.249,IF(G387&lt;=Thresholds!$F$7,0.499-((G387-Thresholds!$E$7)/(Thresholds!$F$7-Thresholds!$E$7))*0.279,MAX(0.02,0.2-((G387-Thresholds!$G$7)/(Thresholds!$H$7-Thresholds!$G$7))*0.18)))),3)</f>
        <v>0.78300000000000003</v>
      </c>
      <c r="O387" s="3">
        <f>ROUND(IF(H387&lt;=Thresholds!$B$8,1-(H387/Thresholds!$B$8)*0.24,IF(H387&lt;=Thresholds!$D$8,0.75-((H387-Thresholds!$C$8)/(Thresholds!$D$8-Thresholds!$C$8))*0.249,IF(H387&lt;=Thresholds!$F$8,0.499-((H387-Thresholds!$E$8)/(Thresholds!$F$8-Thresholds!$E$8))*0.279,MAX(0.02,0.2-((H387-Thresholds!$G$8)/(Thresholds!$H$8-Thresholds!$G$8))*0.18)))),3)</f>
        <v>0.94399999999999995</v>
      </c>
      <c r="P387" s="3">
        <f t="shared" si="18"/>
        <v>0.622</v>
      </c>
      <c r="Q387" t="str">
        <f t="shared" si="19"/>
        <v>Moderate</v>
      </c>
      <c r="R387" s="4">
        <f t="shared" si="20"/>
        <v>1</v>
      </c>
      <c r="S387" t="str">
        <f>IF(AND(F387&gt;=10,F387&lt;=35,P387&gt;0.5),"ERROR_C387H387_POOR_CAP","OK")</f>
        <v>OK</v>
      </c>
    </row>
    <row r="388" spans="1:19">
      <c r="A388" t="s">
        <v>405</v>
      </c>
      <c r="B388" s="3">
        <v>97.305000000000007</v>
      </c>
      <c r="C388" s="3">
        <v>811.55799999999999</v>
      </c>
      <c r="D388" s="3">
        <v>36.174999999999997</v>
      </c>
      <c r="E388" s="3">
        <v>32.279000000000003</v>
      </c>
      <c r="F388" s="3">
        <v>0.25</v>
      </c>
      <c r="G388" s="3">
        <v>226.81399999999999</v>
      </c>
      <c r="H388" s="3">
        <v>631.29100000000005</v>
      </c>
      <c r="I388" s="3">
        <f>ROUND(IF(B388&lt;=Thresholds!$B$2,1-(B388/Thresholds!$B$2)*0.24,IF(B388&lt;=Thresholds!$D$2,0.75-((B388-Thresholds!$C$2)/(Thresholds!$D$2-Thresholds!$C$2))*0.249,IF(B388&lt;=Thresholds!$F$2,0.499-((B388-Thresholds!$E$2)/(Thresholds!$F$2-Thresholds!$E$2))*0.279,MAX(0.02,0.2-((B388-Thresholds!$G$2)/(Thresholds!$H$2-Thresholds!$G$2))*0.18)))),3)</f>
        <v>0.76600000000000001</v>
      </c>
      <c r="J388" s="3">
        <f>ROUND(IF(C388&lt;=Thresholds!$B$3,1-(C388/Thresholds!$B$3)*0.24,IF(C388&lt;=Thresholds!$D$3,0.75-((C388-Thresholds!$C$3)/(Thresholds!$D$3-Thresholds!$C$3))*0.249,IF(C388&lt;=Thresholds!$F$3,0.499-((C388-Thresholds!$E$3)/(Thresholds!$F$3-Thresholds!$E$3))*0.279,MAX(0.02,0.2-((C388-Thresholds!$G$3)/(Thresholds!$H$3-Thresholds!$G$3))*0.18)))),3)</f>
        <v>0.308</v>
      </c>
      <c r="K388" s="3">
        <f>ROUND(IF(D388&lt;=Thresholds!$B$4,1-(D388/Thresholds!$B$4)*0.24,IF(D388&lt;=Thresholds!$D$4,0.75-((D388-Thresholds!$C$4)/(Thresholds!$D$4-Thresholds!$C$4))*0.249,IF(D388&lt;=Thresholds!$F$4,0.499-((D388-Thresholds!$E$4)/(Thresholds!$F$4-Thresholds!$E$4))*0.279,MAX(0.02,0.2-((D388-Thresholds!$G$4)/(Thresholds!$H$4-Thresholds!$G$4))*0.18)))),3)</f>
        <v>0.86599999999999999</v>
      </c>
      <c r="L388" s="3">
        <f>ROUND(IF(E388&lt;=Thresholds!$B$5,1-(E388/Thresholds!$B$5)*0.24,IF(E388&lt;=Thresholds!$D$5,0.75-((E388-Thresholds!$C$5)/(Thresholds!$D$5-Thresholds!$C$5))*0.249,IF(E388&lt;=Thresholds!$F$5,0.499-((E388-Thresholds!$E$5)/(Thresholds!$F$5-Thresholds!$E$5))*0.279,MAX(0.02,0.2-((E388-Thresholds!$G$5)/(Thresholds!$H$5-Thresholds!$G$5))*0.18)))),3)</f>
        <v>0.84499999999999997</v>
      </c>
      <c r="M388" s="3">
        <f>ROUND(IF(F388&lt;=Thresholds!$B$6,1-(F388/Thresholds!$B$6)*0.24,IF(F388&lt;=Thresholds!$D$6,0.75-((F388-Thresholds!$C$6)/(Thresholds!$D$6-Thresholds!$C$6))*0.249,IF(F388&lt;=Thresholds!$F$6,0.499-((F388-Thresholds!$E$6)/(Thresholds!$F$6-Thresholds!$E$6))*0.279,MAX(0.02,0.2-((F388-Thresholds!$G$6)/(Thresholds!$H$6-Thresholds!$G$6))*0.18)))),3)</f>
        <v>0.94</v>
      </c>
      <c r="N388" s="3">
        <f>ROUND(IF(G388&lt;=Thresholds!$B$7,1-(G388/Thresholds!$B$7)*0.24,IF(G388&lt;=Thresholds!$D$7,0.75-((G388-Thresholds!$C$7)/(Thresholds!$D$7-Thresholds!$C$7))*0.249,IF(G388&lt;=Thresholds!$F$7,0.499-((G388-Thresholds!$E$7)/(Thresholds!$F$7-Thresholds!$E$7))*0.279,MAX(0.02,0.2-((G388-Thresholds!$G$7)/(Thresholds!$H$7-Thresholds!$G$7))*0.18)))),3)</f>
        <v>0.84399999999999997</v>
      </c>
      <c r="O388" s="3">
        <f>ROUND(IF(H388&lt;=Thresholds!$B$8,1-(H388/Thresholds!$B$8)*0.24,IF(H388&lt;=Thresholds!$D$8,0.75-((H388-Thresholds!$C$8)/(Thresholds!$D$8-Thresholds!$C$8))*0.249,IF(H388&lt;=Thresholds!$F$8,0.499-((H388-Thresholds!$E$8)/(Thresholds!$F$8-Thresholds!$E$8))*0.279,MAX(0.02,0.2-((H388-Thresholds!$G$8)/(Thresholds!$H$8-Thresholds!$G$8))*0.18)))),3)</f>
        <v>0.93899999999999995</v>
      </c>
      <c r="P388" s="3">
        <f t="shared" si="18"/>
        <v>0.308</v>
      </c>
      <c r="Q388" t="str">
        <f t="shared" si="19"/>
        <v>Poor</v>
      </c>
      <c r="R388" s="4">
        <f t="shared" si="20"/>
        <v>0</v>
      </c>
      <c r="S388" t="str">
        <f>IF(AND(F388&gt;=10,F388&lt;=35,P388&gt;0.5),"ERROR_C388H388_POOR_CAP","OK")</f>
        <v>OK</v>
      </c>
    </row>
    <row r="389" spans="1:19">
      <c r="A389" t="s">
        <v>406</v>
      </c>
      <c r="B389" s="3">
        <v>56.087000000000003</v>
      </c>
      <c r="C389" s="3">
        <v>1154.6010000000001</v>
      </c>
      <c r="D389" s="3">
        <v>63.531999999999996</v>
      </c>
      <c r="E389" s="3">
        <v>39.322000000000003</v>
      </c>
      <c r="F389" s="3">
        <v>0.66400000000000003</v>
      </c>
      <c r="G389" s="3">
        <v>329.96699999999998</v>
      </c>
      <c r="H389" s="3">
        <v>1898.866</v>
      </c>
      <c r="I389" s="3">
        <f>ROUND(IF(B389&lt;=Thresholds!$B$2,1-(B389/Thresholds!$B$2)*0.24,IF(B389&lt;=Thresholds!$D$2,0.75-((B389-Thresholds!$C$2)/(Thresholds!$D$2-Thresholds!$C$2))*0.249,IF(B389&lt;=Thresholds!$F$2,0.499-((B389-Thresholds!$E$2)/(Thresholds!$F$2-Thresholds!$E$2))*0.279,MAX(0.02,0.2-((B389-Thresholds!$G$2)/(Thresholds!$H$2-Thresholds!$G$2))*0.18)))),3)</f>
        <v>0.86499999999999999</v>
      </c>
      <c r="J389" s="3">
        <f>ROUND(IF(C389&lt;=Thresholds!$B$3,1-(C389/Thresholds!$B$3)*0.24,IF(C389&lt;=Thresholds!$D$3,0.75-((C389-Thresholds!$C$3)/(Thresholds!$D$3-Thresholds!$C$3))*0.249,IF(C389&lt;=Thresholds!$F$3,0.499-((C389-Thresholds!$E$3)/(Thresholds!$F$3-Thresholds!$E$3))*0.279,MAX(0.02,0.2-((C389-Thresholds!$G$3)/(Thresholds!$H$3-Thresholds!$G$3))*0.18)))),3)</f>
        <v>0.22800000000000001</v>
      </c>
      <c r="K389" s="3">
        <f>ROUND(IF(D389&lt;=Thresholds!$B$4,1-(D389/Thresholds!$B$4)*0.24,IF(D389&lt;=Thresholds!$D$4,0.75-((D389-Thresholds!$C$4)/(Thresholds!$D$4-Thresholds!$C$4))*0.249,IF(D389&lt;=Thresholds!$F$4,0.499-((D389-Thresholds!$E$4)/(Thresholds!$F$4-Thresholds!$E$4))*0.279,MAX(0.02,0.2-((D389-Thresholds!$G$4)/(Thresholds!$H$4-Thresholds!$G$4))*0.18)))),3)</f>
        <v>0.76500000000000001</v>
      </c>
      <c r="L389" s="3">
        <f>ROUND(IF(E389&lt;=Thresholds!$B$5,1-(E389/Thresholds!$B$5)*0.24,IF(E389&lt;=Thresholds!$D$5,0.75-((E389-Thresholds!$C$5)/(Thresholds!$D$5-Thresholds!$C$5))*0.249,IF(E389&lt;=Thresholds!$F$5,0.499-((E389-Thresholds!$E$5)/(Thresholds!$F$5-Thresholds!$E$5))*0.279,MAX(0.02,0.2-((E389-Thresholds!$G$5)/(Thresholds!$H$5-Thresholds!$G$5))*0.18)))),3)</f>
        <v>0.81100000000000005</v>
      </c>
      <c r="M389" s="3">
        <f>ROUND(IF(F389&lt;=Thresholds!$B$6,1-(F389/Thresholds!$B$6)*0.24,IF(F389&lt;=Thresholds!$D$6,0.75-((F389-Thresholds!$C$6)/(Thresholds!$D$6-Thresholds!$C$6))*0.249,IF(F389&lt;=Thresholds!$F$6,0.499-((F389-Thresholds!$E$6)/(Thresholds!$F$6-Thresholds!$E$6))*0.279,MAX(0.02,0.2-((F389-Thresholds!$G$6)/(Thresholds!$H$6-Thresholds!$G$6))*0.18)))),3)</f>
        <v>0.84099999999999997</v>
      </c>
      <c r="N389" s="3">
        <f>ROUND(IF(G389&lt;=Thresholds!$B$7,1-(G389/Thresholds!$B$7)*0.24,IF(G389&lt;=Thresholds!$D$7,0.75-((G389-Thresholds!$C$7)/(Thresholds!$D$7-Thresholds!$C$7))*0.249,IF(G389&lt;=Thresholds!$F$7,0.499-((G389-Thresholds!$E$7)/(Thresholds!$F$7-Thresholds!$E$7))*0.279,MAX(0.02,0.2-((G389-Thresholds!$G$7)/(Thresholds!$H$7-Thresholds!$G$7))*0.18)))),3)</f>
        <v>0.77400000000000002</v>
      </c>
      <c r="O389" s="3">
        <f>ROUND(IF(H389&lt;=Thresholds!$B$8,1-(H389/Thresholds!$B$8)*0.24,IF(H389&lt;=Thresholds!$D$8,0.75-((H389-Thresholds!$C$8)/(Thresholds!$D$8-Thresholds!$C$8))*0.249,IF(H389&lt;=Thresholds!$F$8,0.499-((H389-Thresholds!$E$8)/(Thresholds!$F$8-Thresholds!$E$8))*0.279,MAX(0.02,0.2-((H389-Thresholds!$G$8)/(Thresholds!$H$8-Thresholds!$G$8))*0.18)))),3)</f>
        <v>0.81799999999999995</v>
      </c>
      <c r="P389" s="3">
        <f t="shared" si="18"/>
        <v>0.22800000000000001</v>
      </c>
      <c r="Q389" t="str">
        <f t="shared" si="19"/>
        <v>Poor</v>
      </c>
      <c r="R389" s="4">
        <f t="shared" si="20"/>
        <v>0</v>
      </c>
      <c r="S389" t="str">
        <f>IF(AND(F389&gt;=10,F389&lt;=35,P389&gt;0.5),"ERROR_C389H389_POOR_CAP","OK")</f>
        <v>OK</v>
      </c>
    </row>
    <row r="390" spans="1:19">
      <c r="A390" t="s">
        <v>407</v>
      </c>
      <c r="B390" s="3">
        <v>8.5990000000000002</v>
      </c>
      <c r="C390" s="3">
        <v>14.35</v>
      </c>
      <c r="D390" s="3">
        <v>14.241</v>
      </c>
      <c r="E390" s="3">
        <v>14.465999999999999</v>
      </c>
      <c r="F390" s="3">
        <v>0.11700000000000001</v>
      </c>
      <c r="G390" s="3">
        <v>290.68799999999999</v>
      </c>
      <c r="H390" s="3">
        <v>2288.5929999999998</v>
      </c>
      <c r="I390" s="3">
        <f>ROUND(IF(B390&lt;=Thresholds!$B$2,1-(B390/Thresholds!$B$2)*0.24,IF(B390&lt;=Thresholds!$D$2,0.75-((B390-Thresholds!$C$2)/(Thresholds!$D$2-Thresholds!$C$2))*0.249,IF(B390&lt;=Thresholds!$F$2,0.499-((B390-Thresholds!$E$2)/(Thresholds!$F$2-Thresholds!$E$2))*0.279,MAX(0.02,0.2-((B390-Thresholds!$G$2)/(Thresholds!$H$2-Thresholds!$G$2))*0.18)))),3)</f>
        <v>0.97899999999999998</v>
      </c>
      <c r="J390" s="3">
        <f>ROUND(IF(C390&lt;=Thresholds!$B$3,1-(C390/Thresholds!$B$3)*0.24,IF(C390&lt;=Thresholds!$D$3,0.75-((C390-Thresholds!$C$3)/(Thresholds!$D$3-Thresholds!$C$3))*0.249,IF(C390&lt;=Thresholds!$F$3,0.499-((C390-Thresholds!$E$3)/(Thresholds!$F$3-Thresholds!$E$3))*0.279,MAX(0.02,0.2-((C390-Thresholds!$G$3)/(Thresholds!$H$3-Thresholds!$G$3))*0.18)))),3)</f>
        <v>0.97099999999999997</v>
      </c>
      <c r="K390" s="3">
        <f>ROUND(IF(D390&lt;=Thresholds!$B$4,1-(D390/Thresholds!$B$4)*0.24,IF(D390&lt;=Thresholds!$D$4,0.75-((D390-Thresholds!$C$4)/(Thresholds!$D$4-Thresholds!$C$4))*0.249,IF(D390&lt;=Thresholds!$F$4,0.499-((D390-Thresholds!$E$4)/(Thresholds!$F$4-Thresholds!$E$4))*0.279,MAX(0.02,0.2-((D390-Thresholds!$G$4)/(Thresholds!$H$4-Thresholds!$G$4))*0.18)))),3)</f>
        <v>0.94699999999999995</v>
      </c>
      <c r="L390" s="3">
        <f>ROUND(IF(E390&lt;=Thresholds!$B$5,1-(E390/Thresholds!$B$5)*0.24,IF(E390&lt;=Thresholds!$D$5,0.75-((E390-Thresholds!$C$5)/(Thresholds!$D$5-Thresholds!$C$5))*0.249,IF(E390&lt;=Thresholds!$F$5,0.499-((E390-Thresholds!$E$5)/(Thresholds!$F$5-Thresholds!$E$5))*0.279,MAX(0.02,0.2-((E390-Thresholds!$G$5)/(Thresholds!$H$5-Thresholds!$G$5))*0.18)))),3)</f>
        <v>0.93100000000000005</v>
      </c>
      <c r="M390" s="3">
        <f>ROUND(IF(F390&lt;=Thresholds!$B$6,1-(F390/Thresholds!$B$6)*0.24,IF(F390&lt;=Thresholds!$D$6,0.75-((F390-Thresholds!$C$6)/(Thresholds!$D$6-Thresholds!$C$6))*0.249,IF(F390&lt;=Thresholds!$F$6,0.499-((F390-Thresholds!$E$6)/(Thresholds!$F$6-Thresholds!$E$6))*0.279,MAX(0.02,0.2-((F390-Thresholds!$G$6)/(Thresholds!$H$6-Thresholds!$G$6))*0.18)))),3)</f>
        <v>0.97199999999999998</v>
      </c>
      <c r="N390" s="3">
        <f>ROUND(IF(G390&lt;=Thresholds!$B$7,1-(G390/Thresholds!$B$7)*0.24,IF(G390&lt;=Thresholds!$D$7,0.75-((G390-Thresholds!$C$7)/(Thresholds!$D$7-Thresholds!$C$7))*0.249,IF(G390&lt;=Thresholds!$F$7,0.499-((G390-Thresholds!$E$7)/(Thresholds!$F$7-Thresholds!$E$7))*0.279,MAX(0.02,0.2-((G390-Thresholds!$G$7)/(Thresholds!$H$7-Thresholds!$G$7))*0.18)))),3)</f>
        <v>0.80100000000000005</v>
      </c>
      <c r="O390" s="3">
        <f>ROUND(IF(H390&lt;=Thresholds!$B$8,1-(H390/Thresholds!$B$8)*0.24,IF(H390&lt;=Thresholds!$D$8,0.75-((H390-Thresholds!$C$8)/(Thresholds!$D$8-Thresholds!$C$8))*0.249,IF(H390&lt;=Thresholds!$F$8,0.499-((H390-Thresholds!$E$8)/(Thresholds!$F$8-Thresholds!$E$8))*0.279,MAX(0.02,0.2-((H390-Thresholds!$G$8)/(Thresholds!$H$8-Thresholds!$G$8))*0.18)))),3)</f>
        <v>0.78</v>
      </c>
      <c r="P390" s="3">
        <f t="shared" si="18"/>
        <v>0.78</v>
      </c>
      <c r="Q390" t="str">
        <f t="shared" si="19"/>
        <v>Healthy</v>
      </c>
      <c r="R390" s="4">
        <f t="shared" si="20"/>
        <v>1</v>
      </c>
      <c r="S390" t="str">
        <f>IF(AND(F390&gt;=10,F390&lt;=35,P390&gt;0.5),"ERROR_C390H390_POOR_CAP","OK")</f>
        <v>OK</v>
      </c>
    </row>
    <row r="391" spans="1:19">
      <c r="A391" t="s">
        <v>408</v>
      </c>
      <c r="B391" s="3">
        <v>41.863</v>
      </c>
      <c r="C391" s="3">
        <v>77.844999999999999</v>
      </c>
      <c r="D391" s="3">
        <v>29.989000000000001</v>
      </c>
      <c r="E391" s="3">
        <v>81.299000000000007</v>
      </c>
      <c r="F391" s="3">
        <v>0.69</v>
      </c>
      <c r="G391" s="3">
        <v>195.33199999999999</v>
      </c>
      <c r="H391" s="3">
        <v>1648.3789999999999</v>
      </c>
      <c r="I391" s="3">
        <f>ROUND(IF(B391&lt;=Thresholds!$B$2,1-(B391/Thresholds!$B$2)*0.24,IF(B391&lt;=Thresholds!$D$2,0.75-((B391-Thresholds!$C$2)/(Thresholds!$D$2-Thresholds!$C$2))*0.249,IF(B391&lt;=Thresholds!$F$2,0.499-((B391-Thresholds!$E$2)/(Thresholds!$F$2-Thresholds!$E$2))*0.279,MAX(0.02,0.2-((B391-Thresholds!$G$2)/(Thresholds!$H$2-Thresholds!$G$2))*0.18)))),3)</f>
        <v>0.9</v>
      </c>
      <c r="J391" s="3">
        <f>ROUND(IF(C391&lt;=Thresholds!$B$3,1-(C391/Thresholds!$B$3)*0.24,IF(C391&lt;=Thresholds!$D$3,0.75-((C391-Thresholds!$C$3)/(Thresholds!$D$3-Thresholds!$C$3))*0.249,IF(C391&lt;=Thresholds!$F$3,0.499-((C391-Thresholds!$E$3)/(Thresholds!$F$3-Thresholds!$E$3))*0.279,MAX(0.02,0.2-((C391-Thresholds!$G$3)/(Thresholds!$H$3-Thresholds!$G$3))*0.18)))),3)</f>
        <v>0.84399999999999997</v>
      </c>
      <c r="K391" s="3">
        <f>ROUND(IF(D391&lt;=Thresholds!$B$4,1-(D391/Thresholds!$B$4)*0.24,IF(D391&lt;=Thresholds!$D$4,0.75-((D391-Thresholds!$C$4)/(Thresholds!$D$4-Thresholds!$C$4))*0.249,IF(D391&lt;=Thresholds!$F$4,0.499-((D391-Thresholds!$E$4)/(Thresholds!$F$4-Thresholds!$E$4))*0.279,MAX(0.02,0.2-((D391-Thresholds!$G$4)/(Thresholds!$H$4-Thresholds!$G$4))*0.18)))),3)</f>
        <v>0.88900000000000001</v>
      </c>
      <c r="L391" s="3">
        <f>ROUND(IF(E391&lt;=Thresholds!$B$5,1-(E391/Thresholds!$B$5)*0.24,IF(E391&lt;=Thresholds!$D$5,0.75-((E391-Thresholds!$C$5)/(Thresholds!$D$5-Thresholds!$C$5))*0.249,IF(E391&lt;=Thresholds!$F$5,0.499-((E391-Thresholds!$E$5)/(Thresholds!$F$5-Thresholds!$E$5))*0.279,MAX(0.02,0.2-((E391-Thresholds!$G$5)/(Thresholds!$H$5-Thresholds!$G$5))*0.18)))),3)</f>
        <v>0.59599999999999997</v>
      </c>
      <c r="M391" s="3">
        <f>ROUND(IF(F391&lt;=Thresholds!$B$6,1-(F391/Thresholds!$B$6)*0.24,IF(F391&lt;=Thresholds!$D$6,0.75-((F391-Thresholds!$C$6)/(Thresholds!$D$6-Thresholds!$C$6))*0.249,IF(F391&lt;=Thresholds!$F$6,0.499-((F391-Thresholds!$E$6)/(Thresholds!$F$6-Thresholds!$E$6))*0.279,MAX(0.02,0.2-((F391-Thresholds!$G$6)/(Thresholds!$H$6-Thresholds!$G$6))*0.18)))),3)</f>
        <v>0.83399999999999996</v>
      </c>
      <c r="N391" s="3">
        <f>ROUND(IF(G391&lt;=Thresholds!$B$7,1-(G391/Thresholds!$B$7)*0.24,IF(G391&lt;=Thresholds!$D$7,0.75-((G391-Thresholds!$C$7)/(Thresholds!$D$7-Thresholds!$C$7))*0.249,IF(G391&lt;=Thresholds!$F$7,0.499-((G391-Thresholds!$E$7)/(Thresholds!$F$7-Thresholds!$E$7))*0.279,MAX(0.02,0.2-((G391-Thresholds!$G$7)/(Thresholds!$H$7-Thresholds!$G$7))*0.18)))),3)</f>
        <v>0.86599999999999999</v>
      </c>
      <c r="O391" s="3">
        <f>ROUND(IF(H391&lt;=Thresholds!$B$8,1-(H391/Thresholds!$B$8)*0.24,IF(H391&lt;=Thresholds!$D$8,0.75-((H391-Thresholds!$C$8)/(Thresholds!$D$8-Thresholds!$C$8))*0.249,IF(H391&lt;=Thresholds!$F$8,0.499-((H391-Thresholds!$E$8)/(Thresholds!$F$8-Thresholds!$E$8))*0.279,MAX(0.02,0.2-((H391-Thresholds!$G$8)/(Thresholds!$H$8-Thresholds!$G$8))*0.18)))),3)</f>
        <v>0.84199999999999997</v>
      </c>
      <c r="P391" s="3">
        <f t="shared" si="18"/>
        <v>0.59599999999999997</v>
      </c>
      <c r="Q391" t="str">
        <f t="shared" si="19"/>
        <v>Moderate</v>
      </c>
      <c r="R391" s="4">
        <f t="shared" si="20"/>
        <v>1</v>
      </c>
      <c r="S391" t="str">
        <f>IF(AND(F391&gt;=10,F391&lt;=35,P391&gt;0.5),"ERROR_C391H391_POOR_CAP","OK")</f>
        <v>OK</v>
      </c>
    </row>
    <row r="392" spans="1:19">
      <c r="A392" t="s">
        <v>409</v>
      </c>
      <c r="B392" s="3">
        <v>9.3239999999999998</v>
      </c>
      <c r="C392" s="3">
        <v>102.70099999999999</v>
      </c>
      <c r="D392" s="3">
        <v>25.338000000000001</v>
      </c>
      <c r="E392" s="3">
        <v>26.385000000000002</v>
      </c>
      <c r="F392" s="3">
        <v>17.038</v>
      </c>
      <c r="G392" s="3">
        <v>245.55500000000001</v>
      </c>
      <c r="H392" s="3">
        <v>1565.5940000000001</v>
      </c>
      <c r="I392" s="3">
        <f>ROUND(IF(B392&lt;=Thresholds!$B$2,1-(B392/Thresholds!$B$2)*0.24,IF(B392&lt;=Thresholds!$D$2,0.75-((B392-Thresholds!$C$2)/(Thresholds!$D$2-Thresholds!$C$2))*0.249,IF(B392&lt;=Thresholds!$F$2,0.499-((B392-Thresholds!$E$2)/(Thresholds!$F$2-Thresholds!$E$2))*0.279,MAX(0.02,0.2-((B392-Thresholds!$G$2)/(Thresholds!$H$2-Thresholds!$G$2))*0.18)))),3)</f>
        <v>0.97799999999999998</v>
      </c>
      <c r="J392" s="3">
        <f>ROUND(IF(C392&lt;=Thresholds!$B$3,1-(C392/Thresholds!$B$3)*0.24,IF(C392&lt;=Thresholds!$D$3,0.75-((C392-Thresholds!$C$3)/(Thresholds!$D$3-Thresholds!$C$3))*0.249,IF(C392&lt;=Thresholds!$F$3,0.499-((C392-Thresholds!$E$3)/(Thresholds!$F$3-Thresholds!$E$3))*0.279,MAX(0.02,0.2-((C392-Thresholds!$G$3)/(Thresholds!$H$3-Thresholds!$G$3))*0.18)))),3)</f>
        <v>0.79500000000000004</v>
      </c>
      <c r="K392" s="3">
        <f>ROUND(IF(D392&lt;=Thresholds!$B$4,1-(D392/Thresholds!$B$4)*0.24,IF(D392&lt;=Thresholds!$D$4,0.75-((D392-Thresholds!$C$4)/(Thresholds!$D$4-Thresholds!$C$4))*0.249,IF(D392&lt;=Thresholds!$F$4,0.499-((D392-Thresholds!$E$4)/(Thresholds!$F$4-Thresholds!$E$4))*0.279,MAX(0.02,0.2-((D392-Thresholds!$G$4)/(Thresholds!$H$4-Thresholds!$G$4))*0.18)))),3)</f>
        <v>0.90600000000000003</v>
      </c>
      <c r="L392" s="3">
        <f>ROUND(IF(E392&lt;=Thresholds!$B$5,1-(E392/Thresholds!$B$5)*0.24,IF(E392&lt;=Thresholds!$D$5,0.75-((E392-Thresholds!$C$5)/(Thresholds!$D$5-Thresholds!$C$5))*0.249,IF(E392&lt;=Thresholds!$F$5,0.499-((E392-Thresholds!$E$5)/(Thresholds!$F$5-Thresholds!$E$5))*0.279,MAX(0.02,0.2-((E392-Thresholds!$G$5)/(Thresholds!$H$5-Thresholds!$G$5))*0.18)))),3)</f>
        <v>0.873</v>
      </c>
      <c r="M392" s="3">
        <f>ROUND(IF(F392&lt;=Thresholds!$B$6,1-(F392/Thresholds!$B$6)*0.24,IF(F392&lt;=Thresholds!$D$6,0.75-((F392-Thresholds!$C$6)/(Thresholds!$D$6-Thresholds!$C$6))*0.249,IF(F392&lt;=Thresholds!$F$6,0.499-((F392-Thresholds!$E$6)/(Thresholds!$F$6-Thresholds!$E$6))*0.279,MAX(0.02,0.2-((F392-Thresholds!$G$6)/(Thresholds!$H$6-Thresholds!$G$6))*0.18)))),3)</f>
        <v>0.42</v>
      </c>
      <c r="N392" s="3">
        <f>ROUND(IF(G392&lt;=Thresholds!$B$7,1-(G392/Thresholds!$B$7)*0.24,IF(G392&lt;=Thresholds!$D$7,0.75-((G392-Thresholds!$C$7)/(Thresholds!$D$7-Thresholds!$C$7))*0.249,IF(G392&lt;=Thresholds!$F$7,0.499-((G392-Thresholds!$E$7)/(Thresholds!$F$7-Thresholds!$E$7))*0.279,MAX(0.02,0.2-((G392-Thresholds!$G$7)/(Thresholds!$H$7-Thresholds!$G$7))*0.18)))),3)</f>
        <v>0.83199999999999996</v>
      </c>
      <c r="O392" s="3">
        <f>ROUND(IF(H392&lt;=Thresholds!$B$8,1-(H392/Thresholds!$B$8)*0.24,IF(H392&lt;=Thresholds!$D$8,0.75-((H392-Thresholds!$C$8)/(Thresholds!$D$8-Thresholds!$C$8))*0.249,IF(H392&lt;=Thresholds!$F$8,0.499-((H392-Thresholds!$E$8)/(Thresholds!$F$8-Thresholds!$E$8))*0.279,MAX(0.02,0.2-((H392-Thresholds!$G$8)/(Thresholds!$H$8-Thresholds!$G$8))*0.18)))),3)</f>
        <v>0.85</v>
      </c>
      <c r="P392" s="3">
        <f t="shared" si="18"/>
        <v>0.42</v>
      </c>
      <c r="Q392" t="str">
        <f t="shared" si="19"/>
        <v>Poor</v>
      </c>
      <c r="R392" s="4">
        <f t="shared" si="20"/>
        <v>0</v>
      </c>
      <c r="S392" t="str">
        <f>IF(AND(F392&gt;=10,F392&lt;=35,P392&gt;0.5),"ERROR_C392H392_POOR_CAP","OK")</f>
        <v>OK</v>
      </c>
    </row>
    <row r="393" spans="1:19">
      <c r="A393" t="s">
        <v>410</v>
      </c>
      <c r="B393" s="3">
        <v>42.536000000000001</v>
      </c>
      <c r="C393" s="3">
        <v>81.322000000000003</v>
      </c>
      <c r="D393" s="3">
        <v>32.518999999999998</v>
      </c>
      <c r="E393" s="3">
        <v>309.59899999999999</v>
      </c>
      <c r="F393" s="3">
        <v>0.18</v>
      </c>
      <c r="G393" s="3">
        <v>147.505</v>
      </c>
      <c r="H393" s="3">
        <v>2019.0260000000001</v>
      </c>
      <c r="I393" s="3">
        <f>ROUND(IF(B393&lt;=Thresholds!$B$2,1-(B393/Thresholds!$B$2)*0.24,IF(B393&lt;=Thresholds!$D$2,0.75-((B393-Thresholds!$C$2)/(Thresholds!$D$2-Thresholds!$C$2))*0.249,IF(B393&lt;=Thresholds!$F$2,0.499-((B393-Thresholds!$E$2)/(Thresholds!$F$2-Thresholds!$E$2))*0.279,MAX(0.02,0.2-((B393-Thresholds!$G$2)/(Thresholds!$H$2-Thresholds!$G$2))*0.18)))),3)</f>
        <v>0.89800000000000002</v>
      </c>
      <c r="J393" s="3">
        <f>ROUND(IF(C393&lt;=Thresholds!$B$3,1-(C393/Thresholds!$B$3)*0.24,IF(C393&lt;=Thresholds!$D$3,0.75-((C393-Thresholds!$C$3)/(Thresholds!$D$3-Thresholds!$C$3))*0.249,IF(C393&lt;=Thresholds!$F$3,0.499-((C393-Thresholds!$E$3)/(Thresholds!$F$3-Thresholds!$E$3))*0.279,MAX(0.02,0.2-((C393-Thresholds!$G$3)/(Thresholds!$H$3-Thresholds!$G$3))*0.18)))),3)</f>
        <v>0.83699999999999997</v>
      </c>
      <c r="K393" s="3">
        <f>ROUND(IF(D393&lt;=Thresholds!$B$4,1-(D393/Thresholds!$B$4)*0.24,IF(D393&lt;=Thresholds!$D$4,0.75-((D393-Thresholds!$C$4)/(Thresholds!$D$4-Thresholds!$C$4))*0.249,IF(D393&lt;=Thresholds!$F$4,0.499-((D393-Thresholds!$E$4)/(Thresholds!$F$4-Thresholds!$E$4))*0.279,MAX(0.02,0.2-((D393-Thresholds!$G$4)/(Thresholds!$H$4-Thresholds!$G$4))*0.18)))),3)</f>
        <v>0.88</v>
      </c>
      <c r="L393" s="3">
        <f>ROUND(IF(E393&lt;=Thresholds!$B$5,1-(E393/Thresholds!$B$5)*0.24,IF(E393&lt;=Thresholds!$D$5,0.75-((E393-Thresholds!$C$5)/(Thresholds!$D$5-Thresholds!$C$5))*0.249,IF(E393&lt;=Thresholds!$F$5,0.499-((E393-Thresholds!$E$5)/(Thresholds!$F$5-Thresholds!$E$5))*0.279,MAX(0.02,0.2-((E393-Thresholds!$G$5)/(Thresholds!$H$5-Thresholds!$G$5))*0.18)))),3)</f>
        <v>0.29699999999999999</v>
      </c>
      <c r="M393" s="3">
        <f>ROUND(IF(F393&lt;=Thresholds!$B$6,1-(F393/Thresholds!$B$6)*0.24,IF(F393&lt;=Thresholds!$D$6,0.75-((F393-Thresholds!$C$6)/(Thresholds!$D$6-Thresholds!$C$6))*0.249,IF(F393&lt;=Thresholds!$F$6,0.499-((F393-Thresholds!$E$6)/(Thresholds!$F$6-Thresholds!$E$6))*0.279,MAX(0.02,0.2-((F393-Thresholds!$G$6)/(Thresholds!$H$6-Thresholds!$G$6))*0.18)))),3)</f>
        <v>0.95699999999999996</v>
      </c>
      <c r="N393" s="3">
        <f>ROUND(IF(G393&lt;=Thresholds!$B$7,1-(G393/Thresholds!$B$7)*0.24,IF(G393&lt;=Thresholds!$D$7,0.75-((G393-Thresholds!$C$7)/(Thresholds!$D$7-Thresholds!$C$7))*0.249,IF(G393&lt;=Thresholds!$F$7,0.499-((G393-Thresholds!$E$7)/(Thresholds!$F$7-Thresholds!$E$7))*0.279,MAX(0.02,0.2-((G393-Thresholds!$G$7)/(Thresholds!$H$7-Thresholds!$G$7))*0.18)))),3)</f>
        <v>0.89900000000000002</v>
      </c>
      <c r="O393" s="3">
        <f>ROUND(IF(H393&lt;=Thresholds!$B$8,1-(H393/Thresholds!$B$8)*0.24,IF(H393&lt;=Thresholds!$D$8,0.75-((H393-Thresholds!$C$8)/(Thresholds!$D$8-Thresholds!$C$8))*0.249,IF(H393&lt;=Thresholds!$F$8,0.499-((H393-Thresholds!$E$8)/(Thresholds!$F$8-Thresholds!$E$8))*0.279,MAX(0.02,0.2-((H393-Thresholds!$G$8)/(Thresholds!$H$8-Thresholds!$G$8))*0.18)))),3)</f>
        <v>0.80600000000000005</v>
      </c>
      <c r="P393" s="3">
        <f t="shared" si="18"/>
        <v>0.29699999999999999</v>
      </c>
      <c r="Q393" t="str">
        <f t="shared" si="19"/>
        <v>Poor</v>
      </c>
      <c r="R393" s="4">
        <f t="shared" si="20"/>
        <v>0</v>
      </c>
      <c r="S393" t="str">
        <f>IF(AND(F393&gt;=10,F393&lt;=35,P393&gt;0.5),"ERROR_C393H393_POOR_CAP","OK")</f>
        <v>OK</v>
      </c>
    </row>
    <row r="394" spans="1:19">
      <c r="A394" t="s">
        <v>411</v>
      </c>
      <c r="B394" s="3">
        <v>33.314999999999998</v>
      </c>
      <c r="C394" s="3">
        <v>107.116</v>
      </c>
      <c r="D394" s="3">
        <v>62.860999999999997</v>
      </c>
      <c r="E394" s="3">
        <v>43.689</v>
      </c>
      <c r="F394" s="3">
        <v>0.66600000000000004</v>
      </c>
      <c r="G394" s="3">
        <v>335.83300000000003</v>
      </c>
      <c r="H394" s="3">
        <v>151.482</v>
      </c>
      <c r="I394" s="3">
        <f>ROUND(IF(B394&lt;=Thresholds!$B$2,1-(B394/Thresholds!$B$2)*0.24,IF(B394&lt;=Thresholds!$D$2,0.75-((B394-Thresholds!$C$2)/(Thresholds!$D$2-Thresholds!$C$2))*0.249,IF(B394&lt;=Thresholds!$F$2,0.499-((B394-Thresholds!$E$2)/(Thresholds!$F$2-Thresholds!$E$2))*0.279,MAX(0.02,0.2-((B394-Thresholds!$G$2)/(Thresholds!$H$2-Thresholds!$G$2))*0.18)))),3)</f>
        <v>0.92</v>
      </c>
      <c r="J394" s="3">
        <f>ROUND(IF(C394&lt;=Thresholds!$B$3,1-(C394/Thresholds!$B$3)*0.24,IF(C394&lt;=Thresholds!$D$3,0.75-((C394-Thresholds!$C$3)/(Thresholds!$D$3-Thresholds!$C$3))*0.249,IF(C394&lt;=Thresholds!$F$3,0.499-((C394-Thresholds!$E$3)/(Thresholds!$F$3-Thresholds!$E$3))*0.279,MAX(0.02,0.2-((C394-Thresholds!$G$3)/(Thresholds!$H$3-Thresholds!$G$3))*0.18)))),3)</f>
        <v>0.78600000000000003</v>
      </c>
      <c r="K394" s="3">
        <f>ROUND(IF(D394&lt;=Thresholds!$B$4,1-(D394/Thresholds!$B$4)*0.24,IF(D394&lt;=Thresholds!$D$4,0.75-((D394-Thresholds!$C$4)/(Thresholds!$D$4-Thresholds!$C$4))*0.249,IF(D394&lt;=Thresholds!$F$4,0.499-((D394-Thresholds!$E$4)/(Thresholds!$F$4-Thresholds!$E$4))*0.279,MAX(0.02,0.2-((D394-Thresholds!$G$4)/(Thresholds!$H$4-Thresholds!$G$4))*0.18)))),3)</f>
        <v>0.76800000000000002</v>
      </c>
      <c r="L394" s="3">
        <f>ROUND(IF(E394&lt;=Thresholds!$B$5,1-(E394/Thresholds!$B$5)*0.24,IF(E394&lt;=Thresholds!$D$5,0.75-((E394-Thresholds!$C$5)/(Thresholds!$D$5-Thresholds!$C$5))*0.249,IF(E394&lt;=Thresholds!$F$5,0.499-((E394-Thresholds!$E$5)/(Thresholds!$F$5-Thresholds!$E$5))*0.279,MAX(0.02,0.2-((E394-Thresholds!$G$5)/(Thresholds!$H$5-Thresholds!$G$5))*0.18)))),3)</f>
        <v>0.79</v>
      </c>
      <c r="M394" s="3">
        <f>ROUND(IF(F394&lt;=Thresholds!$B$6,1-(F394/Thresholds!$B$6)*0.24,IF(F394&lt;=Thresholds!$D$6,0.75-((F394-Thresholds!$C$6)/(Thresholds!$D$6-Thresholds!$C$6))*0.249,IF(F394&lt;=Thresholds!$F$6,0.499-((F394-Thresholds!$E$6)/(Thresholds!$F$6-Thresholds!$E$6))*0.279,MAX(0.02,0.2-((F394-Thresholds!$G$6)/(Thresholds!$H$6-Thresholds!$G$6))*0.18)))),3)</f>
        <v>0.84</v>
      </c>
      <c r="N394" s="3">
        <f>ROUND(IF(G394&lt;=Thresholds!$B$7,1-(G394/Thresholds!$B$7)*0.24,IF(G394&lt;=Thresholds!$D$7,0.75-((G394-Thresholds!$C$7)/(Thresholds!$D$7-Thresholds!$C$7))*0.249,IF(G394&lt;=Thresholds!$F$7,0.499-((G394-Thresholds!$E$7)/(Thresholds!$F$7-Thresholds!$E$7))*0.279,MAX(0.02,0.2-((G394-Thresholds!$G$7)/(Thresholds!$H$7-Thresholds!$G$7))*0.18)))),3)</f>
        <v>0.77</v>
      </c>
      <c r="O394" s="3">
        <f>ROUND(IF(H394&lt;=Thresholds!$B$8,1-(H394/Thresholds!$B$8)*0.24,IF(H394&lt;=Thresholds!$D$8,0.75-((H394-Thresholds!$C$8)/(Thresholds!$D$8-Thresholds!$C$8))*0.249,IF(H394&lt;=Thresholds!$F$8,0.499-((H394-Thresholds!$E$8)/(Thresholds!$F$8-Thresholds!$E$8))*0.279,MAX(0.02,0.2-((H394-Thresholds!$G$8)/(Thresholds!$H$8-Thresholds!$G$8))*0.18)))),3)</f>
        <v>0.98499999999999999</v>
      </c>
      <c r="P394" s="3">
        <f t="shared" si="18"/>
        <v>0.76800000000000002</v>
      </c>
      <c r="Q394" t="str">
        <f t="shared" si="19"/>
        <v>Healthy</v>
      </c>
      <c r="R394" s="4">
        <f t="shared" si="20"/>
        <v>1</v>
      </c>
      <c r="S394" t="str">
        <f>IF(AND(F394&gt;=10,F394&lt;=35,P394&gt;0.5),"ERROR_C394H394_POOR_CAP","OK")</f>
        <v>OK</v>
      </c>
    </row>
    <row r="395" spans="1:19">
      <c r="A395" t="s">
        <v>412</v>
      </c>
      <c r="B395" s="3">
        <v>57.731999999999999</v>
      </c>
      <c r="C395" s="3">
        <v>20.048999999999999</v>
      </c>
      <c r="D395" s="3">
        <v>3.5609999999999999</v>
      </c>
      <c r="E395" s="3">
        <v>30.841000000000001</v>
      </c>
      <c r="F395" s="3">
        <v>0.56000000000000005</v>
      </c>
      <c r="G395" s="3">
        <v>332.37099999999998</v>
      </c>
      <c r="H395" s="3">
        <v>3622.6970000000001</v>
      </c>
      <c r="I395" s="3">
        <f>ROUND(IF(B395&lt;=Thresholds!$B$2,1-(B395/Thresholds!$B$2)*0.24,IF(B395&lt;=Thresholds!$D$2,0.75-((B395-Thresholds!$C$2)/(Thresholds!$D$2-Thresholds!$C$2))*0.249,IF(B395&lt;=Thresholds!$F$2,0.499-((B395-Thresholds!$E$2)/(Thresholds!$F$2-Thresholds!$E$2))*0.279,MAX(0.02,0.2-((B395-Thresholds!$G$2)/(Thresholds!$H$2-Thresholds!$G$2))*0.18)))),3)</f>
        <v>0.86099999999999999</v>
      </c>
      <c r="J395" s="3">
        <f>ROUND(IF(C395&lt;=Thresholds!$B$3,1-(C395/Thresholds!$B$3)*0.24,IF(C395&lt;=Thresholds!$D$3,0.75-((C395-Thresholds!$C$3)/(Thresholds!$D$3-Thresholds!$C$3))*0.249,IF(C395&lt;=Thresholds!$F$3,0.499-((C395-Thresholds!$E$3)/(Thresholds!$F$3-Thresholds!$E$3))*0.279,MAX(0.02,0.2-((C395-Thresholds!$G$3)/(Thresholds!$H$3-Thresholds!$G$3))*0.18)))),3)</f>
        <v>0.96</v>
      </c>
      <c r="K395" s="3">
        <f>ROUND(IF(D395&lt;=Thresholds!$B$4,1-(D395/Thresholds!$B$4)*0.24,IF(D395&lt;=Thresholds!$D$4,0.75-((D395-Thresholds!$C$4)/(Thresholds!$D$4-Thresholds!$C$4))*0.249,IF(D395&lt;=Thresholds!$F$4,0.499-((D395-Thresholds!$E$4)/(Thresholds!$F$4-Thresholds!$E$4))*0.279,MAX(0.02,0.2-((D395-Thresholds!$G$4)/(Thresholds!$H$4-Thresholds!$G$4))*0.18)))),3)</f>
        <v>0.98699999999999999</v>
      </c>
      <c r="L395" s="3">
        <f>ROUND(IF(E395&lt;=Thresholds!$B$5,1-(E395/Thresholds!$B$5)*0.24,IF(E395&lt;=Thresholds!$D$5,0.75-((E395-Thresholds!$C$5)/(Thresholds!$D$5-Thresholds!$C$5))*0.249,IF(E395&lt;=Thresholds!$F$5,0.499-((E395-Thresholds!$E$5)/(Thresholds!$F$5-Thresholds!$E$5))*0.279,MAX(0.02,0.2-((E395-Thresholds!$G$5)/(Thresholds!$H$5-Thresholds!$G$5))*0.18)))),3)</f>
        <v>0.85199999999999998</v>
      </c>
      <c r="M395" s="3">
        <f>ROUND(IF(F395&lt;=Thresholds!$B$6,1-(F395/Thresholds!$B$6)*0.24,IF(F395&lt;=Thresholds!$D$6,0.75-((F395-Thresholds!$C$6)/(Thresholds!$D$6-Thresholds!$C$6))*0.249,IF(F395&lt;=Thresholds!$F$6,0.499-((F395-Thresholds!$E$6)/(Thresholds!$F$6-Thresholds!$E$6))*0.279,MAX(0.02,0.2-((F395-Thresholds!$G$6)/(Thresholds!$H$6-Thresholds!$G$6))*0.18)))),3)</f>
        <v>0.86599999999999999</v>
      </c>
      <c r="N395" s="3">
        <f>ROUND(IF(G395&lt;=Thresholds!$B$7,1-(G395/Thresholds!$B$7)*0.24,IF(G395&lt;=Thresholds!$D$7,0.75-((G395-Thresholds!$C$7)/(Thresholds!$D$7-Thresholds!$C$7))*0.249,IF(G395&lt;=Thresholds!$F$7,0.499-((G395-Thresholds!$E$7)/(Thresholds!$F$7-Thresholds!$E$7))*0.279,MAX(0.02,0.2-((G395-Thresholds!$G$7)/(Thresholds!$H$7-Thresholds!$G$7))*0.18)))),3)</f>
        <v>0.77200000000000002</v>
      </c>
      <c r="O395" s="3">
        <f>ROUND(IF(H395&lt;=Thresholds!$B$8,1-(H395/Thresholds!$B$8)*0.24,IF(H395&lt;=Thresholds!$D$8,0.75-((H395-Thresholds!$C$8)/(Thresholds!$D$8-Thresholds!$C$8))*0.249,IF(H395&lt;=Thresholds!$F$8,0.499-((H395-Thresholds!$E$8)/(Thresholds!$F$8-Thresholds!$E$8))*0.279,MAX(0.02,0.2-((H395-Thresholds!$G$8)/(Thresholds!$H$8-Thresholds!$G$8))*0.18)))),3)</f>
        <v>0.56399999999999995</v>
      </c>
      <c r="P395" s="3">
        <f t="shared" si="18"/>
        <v>0.56399999999999995</v>
      </c>
      <c r="Q395" t="str">
        <f t="shared" si="19"/>
        <v>Moderate</v>
      </c>
      <c r="R395" s="4">
        <f t="shared" si="20"/>
        <v>1</v>
      </c>
      <c r="S395" t="str">
        <f>IF(AND(F395&gt;=10,F395&lt;=35,P395&gt;0.5),"ERROR_C395H395_POOR_CAP","OK")</f>
        <v>OK</v>
      </c>
    </row>
    <row r="396" spans="1:19">
      <c r="A396" t="s">
        <v>413</v>
      </c>
      <c r="B396" s="3">
        <v>25.114999999999998</v>
      </c>
      <c r="C396" s="3">
        <v>109.242</v>
      </c>
      <c r="D396" s="3">
        <v>106.617</v>
      </c>
      <c r="E396" s="3">
        <v>9.2669999999999995</v>
      </c>
      <c r="F396" s="3">
        <v>0.22500000000000001</v>
      </c>
      <c r="G396" s="3">
        <v>222.614</v>
      </c>
      <c r="H396" s="3">
        <v>725.26199999999994</v>
      </c>
      <c r="I396" s="3">
        <f>ROUND(IF(B396&lt;=Thresholds!$B$2,1-(B396/Thresholds!$B$2)*0.24,IF(B396&lt;=Thresholds!$D$2,0.75-((B396-Thresholds!$C$2)/(Thresholds!$D$2-Thresholds!$C$2))*0.249,IF(B396&lt;=Thresholds!$F$2,0.499-((B396-Thresholds!$E$2)/(Thresholds!$F$2-Thresholds!$E$2))*0.279,MAX(0.02,0.2-((B396-Thresholds!$G$2)/(Thresholds!$H$2-Thresholds!$G$2))*0.18)))),3)</f>
        <v>0.94</v>
      </c>
      <c r="J396" s="3">
        <f>ROUND(IF(C396&lt;=Thresholds!$B$3,1-(C396/Thresholds!$B$3)*0.24,IF(C396&lt;=Thresholds!$D$3,0.75-((C396-Thresholds!$C$3)/(Thresholds!$D$3-Thresholds!$C$3))*0.249,IF(C396&lt;=Thresholds!$F$3,0.499-((C396-Thresholds!$E$3)/(Thresholds!$F$3-Thresholds!$E$3))*0.279,MAX(0.02,0.2-((C396-Thresholds!$G$3)/(Thresholds!$H$3-Thresholds!$G$3))*0.18)))),3)</f>
        <v>0.78200000000000003</v>
      </c>
      <c r="K396" s="3">
        <f>ROUND(IF(D396&lt;=Thresholds!$B$4,1-(D396/Thresholds!$B$4)*0.24,IF(D396&lt;=Thresholds!$D$4,0.75-((D396-Thresholds!$C$4)/(Thresholds!$D$4-Thresholds!$C$4))*0.249,IF(D396&lt;=Thresholds!$F$4,0.499-((D396-Thresholds!$E$4)/(Thresholds!$F$4-Thresholds!$E$4))*0.279,MAX(0.02,0.2-((D396-Thresholds!$G$4)/(Thresholds!$H$4-Thresholds!$G$4))*0.18)))),3)</f>
        <v>0.46700000000000003</v>
      </c>
      <c r="L396" s="3">
        <f>ROUND(IF(E396&lt;=Thresholds!$B$5,1-(E396/Thresholds!$B$5)*0.24,IF(E396&lt;=Thresholds!$D$5,0.75-((E396-Thresholds!$C$5)/(Thresholds!$D$5-Thresholds!$C$5))*0.249,IF(E396&lt;=Thresholds!$F$5,0.499-((E396-Thresholds!$E$5)/(Thresholds!$F$5-Thresholds!$E$5))*0.279,MAX(0.02,0.2-((E396-Thresholds!$G$5)/(Thresholds!$H$5-Thresholds!$G$5))*0.18)))),3)</f>
        <v>0.95599999999999996</v>
      </c>
      <c r="M396" s="3">
        <f>ROUND(IF(F396&lt;=Thresholds!$B$6,1-(F396/Thresholds!$B$6)*0.24,IF(F396&lt;=Thresholds!$D$6,0.75-((F396-Thresholds!$C$6)/(Thresholds!$D$6-Thresholds!$C$6))*0.249,IF(F396&lt;=Thresholds!$F$6,0.499-((F396-Thresholds!$E$6)/(Thresholds!$F$6-Thresholds!$E$6))*0.279,MAX(0.02,0.2-((F396-Thresholds!$G$6)/(Thresholds!$H$6-Thresholds!$G$6))*0.18)))),3)</f>
        <v>0.94599999999999995</v>
      </c>
      <c r="N396" s="3">
        <f>ROUND(IF(G396&lt;=Thresholds!$B$7,1-(G396/Thresholds!$B$7)*0.24,IF(G396&lt;=Thresholds!$D$7,0.75-((G396-Thresholds!$C$7)/(Thresholds!$D$7-Thresholds!$C$7))*0.249,IF(G396&lt;=Thresholds!$F$7,0.499-((G396-Thresholds!$E$7)/(Thresholds!$F$7-Thresholds!$E$7))*0.279,MAX(0.02,0.2-((G396-Thresholds!$G$7)/(Thresholds!$H$7-Thresholds!$G$7))*0.18)))),3)</f>
        <v>0.84699999999999998</v>
      </c>
      <c r="O396" s="3">
        <f>ROUND(IF(H396&lt;=Thresholds!$B$8,1-(H396/Thresholds!$B$8)*0.24,IF(H396&lt;=Thresholds!$D$8,0.75-((H396-Thresholds!$C$8)/(Thresholds!$D$8-Thresholds!$C$8))*0.249,IF(H396&lt;=Thresholds!$F$8,0.499-((H396-Thresholds!$E$8)/(Thresholds!$F$8-Thresholds!$E$8))*0.279,MAX(0.02,0.2-((H396-Thresholds!$G$8)/(Thresholds!$H$8-Thresholds!$G$8))*0.18)))),3)</f>
        <v>0.93</v>
      </c>
      <c r="P396" s="3">
        <f t="shared" si="18"/>
        <v>0.46700000000000003</v>
      </c>
      <c r="Q396" t="str">
        <f t="shared" si="19"/>
        <v>Poor</v>
      </c>
      <c r="R396" s="4">
        <f t="shared" si="20"/>
        <v>0</v>
      </c>
      <c r="S396" t="str">
        <f>IF(AND(F396&gt;=10,F396&lt;=35,P396&gt;0.5),"ERROR_C396H396_POOR_CAP","OK")</f>
        <v>OK</v>
      </c>
    </row>
    <row r="397" spans="1:19">
      <c r="A397" t="s">
        <v>414</v>
      </c>
      <c r="B397" s="3">
        <v>85.963999999999999</v>
      </c>
      <c r="C397" s="3">
        <v>103.05800000000001</v>
      </c>
      <c r="D397" s="3">
        <v>60.823999999999998</v>
      </c>
      <c r="E397" s="3">
        <v>49.73</v>
      </c>
      <c r="F397" s="3">
        <v>38.040999999999997</v>
      </c>
      <c r="G397" s="3">
        <v>200.26300000000001</v>
      </c>
      <c r="H397" s="3">
        <v>9709.2880000000005</v>
      </c>
      <c r="I397" s="3">
        <f>ROUND(IF(B397&lt;=Thresholds!$B$2,1-(B397/Thresholds!$B$2)*0.24,IF(B397&lt;=Thresholds!$D$2,0.75-((B397-Thresholds!$C$2)/(Thresholds!$D$2-Thresholds!$C$2))*0.249,IF(B397&lt;=Thresholds!$F$2,0.499-((B397-Thresholds!$E$2)/(Thresholds!$F$2-Thresholds!$E$2))*0.279,MAX(0.02,0.2-((B397-Thresholds!$G$2)/(Thresholds!$H$2-Thresholds!$G$2))*0.18)))),3)</f>
        <v>0.79400000000000004</v>
      </c>
      <c r="J397" s="3">
        <f>ROUND(IF(C397&lt;=Thresholds!$B$3,1-(C397/Thresholds!$B$3)*0.24,IF(C397&lt;=Thresholds!$D$3,0.75-((C397-Thresholds!$C$3)/(Thresholds!$D$3-Thresholds!$C$3))*0.249,IF(C397&lt;=Thresholds!$F$3,0.499-((C397-Thresholds!$E$3)/(Thresholds!$F$3-Thresholds!$E$3))*0.279,MAX(0.02,0.2-((C397-Thresholds!$G$3)/(Thresholds!$H$3-Thresholds!$G$3))*0.18)))),3)</f>
        <v>0.79400000000000004</v>
      </c>
      <c r="K397" s="3">
        <f>ROUND(IF(D397&lt;=Thresholds!$B$4,1-(D397/Thresholds!$B$4)*0.24,IF(D397&lt;=Thresholds!$D$4,0.75-((D397-Thresholds!$C$4)/(Thresholds!$D$4-Thresholds!$C$4))*0.249,IF(D397&lt;=Thresholds!$F$4,0.499-((D397-Thresholds!$E$4)/(Thresholds!$F$4-Thresholds!$E$4))*0.279,MAX(0.02,0.2-((D397-Thresholds!$G$4)/(Thresholds!$H$4-Thresholds!$G$4))*0.18)))),3)</f>
        <v>0.77500000000000002</v>
      </c>
      <c r="L397" s="3">
        <f>ROUND(IF(E397&lt;=Thresholds!$B$5,1-(E397/Thresholds!$B$5)*0.24,IF(E397&lt;=Thresholds!$D$5,0.75-((E397-Thresholds!$C$5)/(Thresholds!$D$5-Thresholds!$C$5))*0.249,IF(E397&lt;=Thresholds!$F$5,0.499-((E397-Thresholds!$E$5)/(Thresholds!$F$5-Thresholds!$E$5))*0.279,MAX(0.02,0.2-((E397-Thresholds!$G$5)/(Thresholds!$H$5-Thresholds!$G$5))*0.18)))),3)</f>
        <v>0.76100000000000001</v>
      </c>
      <c r="M397" s="3">
        <f>ROUND(IF(F397&lt;=Thresholds!$B$6,1-(F397/Thresholds!$B$6)*0.24,IF(F397&lt;=Thresholds!$D$6,0.75-((F397-Thresholds!$C$6)/(Thresholds!$D$6-Thresholds!$C$6))*0.249,IF(F397&lt;=Thresholds!$F$6,0.499-((F397-Thresholds!$E$6)/(Thresholds!$F$6-Thresholds!$E$6))*0.279,MAX(0.02,0.2-((F397-Thresholds!$G$6)/(Thresholds!$H$6-Thresholds!$G$6))*0.18)))),3)</f>
        <v>0.216</v>
      </c>
      <c r="N397" s="3">
        <f>ROUND(IF(G397&lt;=Thresholds!$B$7,1-(G397/Thresholds!$B$7)*0.24,IF(G397&lt;=Thresholds!$D$7,0.75-((G397-Thresholds!$C$7)/(Thresholds!$D$7-Thresholds!$C$7))*0.249,IF(G397&lt;=Thresholds!$F$7,0.499-((G397-Thresholds!$E$7)/(Thresholds!$F$7-Thresholds!$E$7))*0.279,MAX(0.02,0.2-((G397-Thresholds!$G$7)/(Thresholds!$H$7-Thresholds!$G$7))*0.18)))),3)</f>
        <v>0.86299999999999999</v>
      </c>
      <c r="O397" s="3">
        <f>ROUND(IF(H397&lt;=Thresholds!$B$8,1-(H397/Thresholds!$B$8)*0.24,IF(H397&lt;=Thresholds!$D$8,0.75-((H397-Thresholds!$C$8)/(Thresholds!$D$8-Thresholds!$C$8))*0.249,IF(H397&lt;=Thresholds!$F$8,0.499-((H397-Thresholds!$E$8)/(Thresholds!$F$8-Thresholds!$E$8))*0.279,MAX(0.02,0.2-((H397-Thresholds!$G$8)/(Thresholds!$H$8-Thresholds!$G$8))*0.18)))),3)</f>
        <v>0.23400000000000001</v>
      </c>
      <c r="P397" s="3">
        <f t="shared" si="18"/>
        <v>0.216</v>
      </c>
      <c r="Q397" t="str">
        <f t="shared" si="19"/>
        <v>Poor</v>
      </c>
      <c r="R397" s="4">
        <f t="shared" si="20"/>
        <v>0</v>
      </c>
      <c r="S397" t="str">
        <f>IF(AND(F397&gt;=10,F397&lt;=35,P397&gt;0.5),"ERROR_C397H397_POOR_CAP","OK")</f>
        <v>OK</v>
      </c>
    </row>
    <row r="398" spans="1:19">
      <c r="A398" t="s">
        <v>415</v>
      </c>
      <c r="B398" s="3">
        <v>17.18</v>
      </c>
      <c r="C398" s="3">
        <v>80.724000000000004</v>
      </c>
      <c r="D398" s="3">
        <v>9.4280000000000008</v>
      </c>
      <c r="E398" s="3">
        <v>31.927</v>
      </c>
      <c r="F398" s="3">
        <v>0.90500000000000003</v>
      </c>
      <c r="G398" s="3">
        <v>123.164</v>
      </c>
      <c r="H398" s="3">
        <v>1195.2840000000001</v>
      </c>
      <c r="I398" s="3">
        <f>ROUND(IF(B398&lt;=Thresholds!$B$2,1-(B398/Thresholds!$B$2)*0.24,IF(B398&lt;=Thresholds!$D$2,0.75-((B398-Thresholds!$C$2)/(Thresholds!$D$2-Thresholds!$C$2))*0.249,IF(B398&lt;=Thresholds!$F$2,0.499-((B398-Thresholds!$E$2)/(Thresholds!$F$2-Thresholds!$E$2))*0.279,MAX(0.02,0.2-((B398-Thresholds!$G$2)/(Thresholds!$H$2-Thresholds!$G$2))*0.18)))),3)</f>
        <v>0.95899999999999996</v>
      </c>
      <c r="J398" s="3">
        <f>ROUND(IF(C398&lt;=Thresholds!$B$3,1-(C398/Thresholds!$B$3)*0.24,IF(C398&lt;=Thresholds!$D$3,0.75-((C398-Thresholds!$C$3)/(Thresholds!$D$3-Thresholds!$C$3))*0.249,IF(C398&lt;=Thresholds!$F$3,0.499-((C398-Thresholds!$E$3)/(Thresholds!$F$3-Thresholds!$E$3))*0.279,MAX(0.02,0.2-((C398-Thresholds!$G$3)/(Thresholds!$H$3-Thresholds!$G$3))*0.18)))),3)</f>
        <v>0.83899999999999997</v>
      </c>
      <c r="K398" s="3">
        <f>ROUND(IF(D398&lt;=Thresholds!$B$4,1-(D398/Thresholds!$B$4)*0.24,IF(D398&lt;=Thresholds!$D$4,0.75-((D398-Thresholds!$C$4)/(Thresholds!$D$4-Thresholds!$C$4))*0.249,IF(D398&lt;=Thresholds!$F$4,0.499-((D398-Thresholds!$E$4)/(Thresholds!$F$4-Thresholds!$E$4))*0.279,MAX(0.02,0.2-((D398-Thresholds!$G$4)/(Thresholds!$H$4-Thresholds!$G$4))*0.18)))),3)</f>
        <v>0.96499999999999997</v>
      </c>
      <c r="L398" s="3">
        <f>ROUND(IF(E398&lt;=Thresholds!$B$5,1-(E398/Thresholds!$B$5)*0.24,IF(E398&lt;=Thresholds!$D$5,0.75-((E398-Thresholds!$C$5)/(Thresholds!$D$5-Thresholds!$C$5))*0.249,IF(E398&lt;=Thresholds!$F$5,0.499-((E398-Thresholds!$E$5)/(Thresholds!$F$5-Thresholds!$E$5))*0.279,MAX(0.02,0.2-((E398-Thresholds!$G$5)/(Thresholds!$H$5-Thresholds!$G$5))*0.18)))),3)</f>
        <v>0.84699999999999998</v>
      </c>
      <c r="M398" s="3">
        <f>ROUND(IF(F398&lt;=Thresholds!$B$6,1-(F398/Thresholds!$B$6)*0.24,IF(F398&lt;=Thresholds!$D$6,0.75-((F398-Thresholds!$C$6)/(Thresholds!$D$6-Thresholds!$C$6))*0.249,IF(F398&lt;=Thresholds!$F$6,0.499-((F398-Thresholds!$E$6)/(Thresholds!$F$6-Thresholds!$E$6))*0.279,MAX(0.02,0.2-((F398-Thresholds!$G$6)/(Thresholds!$H$6-Thresholds!$G$6))*0.18)))),3)</f>
        <v>0.78300000000000003</v>
      </c>
      <c r="N398" s="3">
        <f>ROUND(IF(G398&lt;=Thresholds!$B$7,1-(G398/Thresholds!$B$7)*0.24,IF(G398&lt;=Thresholds!$D$7,0.75-((G398-Thresholds!$C$7)/(Thresholds!$D$7-Thresholds!$C$7))*0.249,IF(G398&lt;=Thresholds!$F$7,0.499-((G398-Thresholds!$E$7)/(Thresholds!$F$7-Thresholds!$E$7))*0.279,MAX(0.02,0.2-((G398-Thresholds!$G$7)/(Thresholds!$H$7-Thresholds!$G$7))*0.18)))),3)</f>
        <v>0.91600000000000004</v>
      </c>
      <c r="O398" s="3">
        <f>ROUND(IF(H398&lt;=Thresholds!$B$8,1-(H398/Thresholds!$B$8)*0.24,IF(H398&lt;=Thresholds!$D$8,0.75-((H398-Thresholds!$C$8)/(Thresholds!$D$8-Thresholds!$C$8))*0.249,IF(H398&lt;=Thresholds!$F$8,0.499-((H398-Thresholds!$E$8)/(Thresholds!$F$8-Thresholds!$E$8))*0.279,MAX(0.02,0.2-((H398-Thresholds!$G$8)/(Thresholds!$H$8-Thresholds!$G$8))*0.18)))),3)</f>
        <v>0.88500000000000001</v>
      </c>
      <c r="P398" s="3">
        <f t="shared" si="18"/>
        <v>0.78300000000000003</v>
      </c>
      <c r="Q398" t="str">
        <f t="shared" si="19"/>
        <v>Healthy</v>
      </c>
      <c r="R398" s="4">
        <f t="shared" si="20"/>
        <v>1</v>
      </c>
      <c r="S398" t="str">
        <f>IF(AND(F398&gt;=10,F398&lt;=35,P398&gt;0.5),"ERROR_C398H398_POOR_CAP","OK")</f>
        <v>OK</v>
      </c>
    </row>
    <row r="399" spans="1:19">
      <c r="A399" t="s">
        <v>416</v>
      </c>
      <c r="B399" s="3">
        <v>67.644999999999996</v>
      </c>
      <c r="C399" s="3">
        <v>85.054000000000002</v>
      </c>
      <c r="D399" s="3">
        <v>12.66</v>
      </c>
      <c r="E399" s="3">
        <v>29.425999999999998</v>
      </c>
      <c r="F399" s="3">
        <v>3.5129999999999999</v>
      </c>
      <c r="G399" s="3">
        <v>336.25400000000002</v>
      </c>
      <c r="H399" s="3">
        <v>525.51900000000001</v>
      </c>
      <c r="I399" s="3">
        <f>ROUND(IF(B399&lt;=Thresholds!$B$2,1-(B399/Thresholds!$B$2)*0.24,IF(B399&lt;=Thresholds!$D$2,0.75-((B399-Thresholds!$C$2)/(Thresholds!$D$2-Thresholds!$C$2))*0.249,IF(B399&lt;=Thresholds!$F$2,0.499-((B399-Thresholds!$E$2)/(Thresholds!$F$2-Thresholds!$E$2))*0.279,MAX(0.02,0.2-((B399-Thresholds!$G$2)/(Thresholds!$H$2-Thresholds!$G$2))*0.18)))),3)</f>
        <v>0.83799999999999997</v>
      </c>
      <c r="J399" s="3">
        <f>ROUND(IF(C399&lt;=Thresholds!$B$3,1-(C399/Thresholds!$B$3)*0.24,IF(C399&lt;=Thresholds!$D$3,0.75-((C399-Thresholds!$C$3)/(Thresholds!$D$3-Thresholds!$C$3))*0.249,IF(C399&lt;=Thresholds!$F$3,0.499-((C399-Thresholds!$E$3)/(Thresholds!$F$3-Thresholds!$E$3))*0.279,MAX(0.02,0.2-((C399-Thresholds!$G$3)/(Thresholds!$H$3-Thresholds!$G$3))*0.18)))),3)</f>
        <v>0.83</v>
      </c>
      <c r="K399" s="3">
        <f>ROUND(IF(D399&lt;=Thresholds!$B$4,1-(D399/Thresholds!$B$4)*0.24,IF(D399&lt;=Thresholds!$D$4,0.75-((D399-Thresholds!$C$4)/(Thresholds!$D$4-Thresholds!$C$4))*0.249,IF(D399&lt;=Thresholds!$F$4,0.499-((D399-Thresholds!$E$4)/(Thresholds!$F$4-Thresholds!$E$4))*0.279,MAX(0.02,0.2-((D399-Thresholds!$G$4)/(Thresholds!$H$4-Thresholds!$G$4))*0.18)))),3)</f>
        <v>0.95299999999999996</v>
      </c>
      <c r="L399" s="3">
        <f>ROUND(IF(E399&lt;=Thresholds!$B$5,1-(E399/Thresholds!$B$5)*0.24,IF(E399&lt;=Thresholds!$D$5,0.75-((E399-Thresholds!$C$5)/(Thresholds!$D$5-Thresholds!$C$5))*0.249,IF(E399&lt;=Thresholds!$F$5,0.499-((E399-Thresholds!$E$5)/(Thresholds!$F$5-Thresholds!$E$5))*0.279,MAX(0.02,0.2-((E399-Thresholds!$G$5)/(Thresholds!$H$5-Thresholds!$G$5))*0.18)))),3)</f>
        <v>0.85899999999999999</v>
      </c>
      <c r="M399" s="3">
        <f>ROUND(IF(F399&lt;=Thresholds!$B$6,1-(F399/Thresholds!$B$6)*0.24,IF(F399&lt;=Thresholds!$D$6,0.75-((F399-Thresholds!$C$6)/(Thresholds!$D$6-Thresholds!$C$6))*0.249,IF(F399&lt;=Thresholds!$F$6,0.499-((F399-Thresholds!$E$6)/(Thresholds!$F$6-Thresholds!$E$6))*0.279,MAX(0.02,0.2-((F399-Thresholds!$G$6)/(Thresholds!$H$6-Thresholds!$G$6))*0.18)))),3)</f>
        <v>0.67200000000000004</v>
      </c>
      <c r="N399" s="3">
        <f>ROUND(IF(G399&lt;=Thresholds!$B$7,1-(G399/Thresholds!$B$7)*0.24,IF(G399&lt;=Thresholds!$D$7,0.75-((G399-Thresholds!$C$7)/(Thresholds!$D$7-Thresholds!$C$7))*0.249,IF(G399&lt;=Thresholds!$F$7,0.499-((G399-Thresholds!$E$7)/(Thresholds!$F$7-Thresholds!$E$7))*0.279,MAX(0.02,0.2-((G399-Thresholds!$G$7)/(Thresholds!$H$7-Thresholds!$G$7))*0.18)))),3)</f>
        <v>0.76900000000000002</v>
      </c>
      <c r="O399" s="3">
        <f>ROUND(IF(H399&lt;=Thresholds!$B$8,1-(H399/Thresholds!$B$8)*0.24,IF(H399&lt;=Thresholds!$D$8,0.75-((H399-Thresholds!$C$8)/(Thresholds!$D$8-Thresholds!$C$8))*0.249,IF(H399&lt;=Thresholds!$F$8,0.499-((H399-Thresholds!$E$8)/(Thresholds!$F$8-Thresholds!$E$8))*0.279,MAX(0.02,0.2-((H399-Thresholds!$G$8)/(Thresholds!$H$8-Thresholds!$G$8))*0.18)))),3)</f>
        <v>0.95</v>
      </c>
      <c r="P399" s="3">
        <f t="shared" si="18"/>
        <v>0.67200000000000004</v>
      </c>
      <c r="Q399" t="str">
        <f t="shared" si="19"/>
        <v>Moderate</v>
      </c>
      <c r="R399" s="4">
        <f t="shared" si="20"/>
        <v>1</v>
      </c>
      <c r="S399" t="str">
        <f>IF(AND(F399&gt;=10,F399&lt;=35,P399&gt;0.5),"ERROR_C399H399_POOR_CAP","OK")</f>
        <v>OK</v>
      </c>
    </row>
    <row r="400" spans="1:19">
      <c r="A400" t="s">
        <v>417</v>
      </c>
      <c r="B400" s="3">
        <v>75.283000000000001</v>
      </c>
      <c r="C400" s="3">
        <v>55.718000000000004</v>
      </c>
      <c r="D400" s="3">
        <v>55.127000000000002</v>
      </c>
      <c r="E400" s="3">
        <v>8.8800000000000008</v>
      </c>
      <c r="F400" s="3">
        <v>2.4140000000000001</v>
      </c>
      <c r="G400" s="3">
        <v>868.39700000000005</v>
      </c>
      <c r="H400" s="3">
        <v>1224.2650000000001</v>
      </c>
      <c r="I400" s="3">
        <f>ROUND(IF(B400&lt;=Thresholds!$B$2,1-(B400/Thresholds!$B$2)*0.24,IF(B400&lt;=Thresholds!$D$2,0.75-((B400-Thresholds!$C$2)/(Thresholds!$D$2-Thresholds!$C$2))*0.249,IF(B400&lt;=Thresholds!$F$2,0.499-((B400-Thresholds!$E$2)/(Thresholds!$F$2-Thresholds!$E$2))*0.279,MAX(0.02,0.2-((B400-Thresholds!$G$2)/(Thresholds!$H$2-Thresholds!$G$2))*0.18)))),3)</f>
        <v>0.81899999999999995</v>
      </c>
      <c r="J400" s="3">
        <f>ROUND(IF(C400&lt;=Thresholds!$B$3,1-(C400/Thresholds!$B$3)*0.24,IF(C400&lt;=Thresholds!$D$3,0.75-((C400-Thresholds!$C$3)/(Thresholds!$D$3-Thresholds!$C$3))*0.249,IF(C400&lt;=Thresholds!$F$3,0.499-((C400-Thresholds!$E$3)/(Thresholds!$F$3-Thresholds!$E$3))*0.279,MAX(0.02,0.2-((C400-Thresholds!$G$3)/(Thresholds!$H$3-Thresholds!$G$3))*0.18)))),3)</f>
        <v>0.88900000000000001</v>
      </c>
      <c r="K400" s="3">
        <f>ROUND(IF(D400&lt;=Thresholds!$B$4,1-(D400/Thresholds!$B$4)*0.24,IF(D400&lt;=Thresholds!$D$4,0.75-((D400-Thresholds!$C$4)/(Thresholds!$D$4-Thresholds!$C$4))*0.249,IF(D400&lt;=Thresholds!$F$4,0.499-((D400-Thresholds!$E$4)/(Thresholds!$F$4-Thresholds!$E$4))*0.279,MAX(0.02,0.2-((D400-Thresholds!$G$4)/(Thresholds!$H$4-Thresholds!$G$4))*0.18)))),3)</f>
        <v>0.79600000000000004</v>
      </c>
      <c r="L400" s="3">
        <f>ROUND(IF(E400&lt;=Thresholds!$B$5,1-(E400/Thresholds!$B$5)*0.24,IF(E400&lt;=Thresholds!$D$5,0.75-((E400-Thresholds!$C$5)/(Thresholds!$D$5-Thresholds!$C$5))*0.249,IF(E400&lt;=Thresholds!$F$5,0.499-((E400-Thresholds!$E$5)/(Thresholds!$F$5-Thresholds!$E$5))*0.279,MAX(0.02,0.2-((E400-Thresholds!$G$5)/(Thresholds!$H$5-Thresholds!$G$5))*0.18)))),3)</f>
        <v>0.95699999999999996</v>
      </c>
      <c r="M400" s="3">
        <f>ROUND(IF(F400&lt;=Thresholds!$B$6,1-(F400/Thresholds!$B$6)*0.24,IF(F400&lt;=Thresholds!$D$6,0.75-((F400-Thresholds!$C$6)/(Thresholds!$D$6-Thresholds!$C$6))*0.249,IF(F400&lt;=Thresholds!$F$6,0.499-((F400-Thresholds!$E$6)/(Thresholds!$F$6-Thresholds!$E$6))*0.279,MAX(0.02,0.2-((F400-Thresholds!$G$6)/(Thresholds!$H$6-Thresholds!$G$6))*0.18)))),3)</f>
        <v>0.70599999999999996</v>
      </c>
      <c r="N400" s="3">
        <f>ROUND(IF(G400&lt;=Thresholds!$B$7,1-(G400/Thresholds!$B$7)*0.24,IF(G400&lt;=Thresholds!$D$7,0.75-((G400-Thresholds!$C$7)/(Thresholds!$D$7-Thresholds!$C$7))*0.249,IF(G400&lt;=Thresholds!$F$7,0.499-((G400-Thresholds!$E$7)/(Thresholds!$F$7-Thresholds!$E$7))*0.279,MAX(0.02,0.2-((G400-Thresholds!$G$7)/(Thresholds!$H$7-Thresholds!$G$7))*0.18)))),3)</f>
        <v>0.39900000000000002</v>
      </c>
      <c r="O400" s="3">
        <f>ROUND(IF(H400&lt;=Thresholds!$B$8,1-(H400/Thresholds!$B$8)*0.24,IF(H400&lt;=Thresholds!$D$8,0.75-((H400-Thresholds!$C$8)/(Thresholds!$D$8-Thresholds!$C$8))*0.249,IF(H400&lt;=Thresholds!$F$8,0.499-((H400-Thresholds!$E$8)/(Thresholds!$F$8-Thresholds!$E$8))*0.279,MAX(0.02,0.2-((H400-Thresholds!$G$8)/(Thresholds!$H$8-Thresholds!$G$8))*0.18)))),3)</f>
        <v>0.88200000000000001</v>
      </c>
      <c r="P400" s="3">
        <f t="shared" si="18"/>
        <v>0.39900000000000002</v>
      </c>
      <c r="Q400" t="str">
        <f t="shared" si="19"/>
        <v>Poor</v>
      </c>
      <c r="R400" s="4">
        <f t="shared" si="20"/>
        <v>0</v>
      </c>
      <c r="S400" t="str">
        <f>IF(AND(F400&gt;=10,F400&lt;=35,P400&gt;0.5),"ERROR_C400H400_POOR_CAP","OK")</f>
        <v>OK</v>
      </c>
    </row>
    <row r="401" spans="1:19">
      <c r="A401" t="s">
        <v>418</v>
      </c>
      <c r="B401" s="3">
        <v>12.788</v>
      </c>
      <c r="C401" s="3">
        <v>37.99</v>
      </c>
      <c r="D401" s="3">
        <v>54.283000000000001</v>
      </c>
      <c r="E401" s="3">
        <v>44.837000000000003</v>
      </c>
      <c r="F401" s="3">
        <v>67.736999999999995</v>
      </c>
      <c r="G401" s="3">
        <v>261.404</v>
      </c>
      <c r="H401" s="3">
        <v>1613.22</v>
      </c>
      <c r="I401" s="3">
        <f>ROUND(IF(B401&lt;=Thresholds!$B$2,1-(B401/Thresholds!$B$2)*0.24,IF(B401&lt;=Thresholds!$D$2,0.75-((B401-Thresholds!$C$2)/(Thresholds!$D$2-Thresholds!$C$2))*0.249,IF(B401&lt;=Thresholds!$F$2,0.499-((B401-Thresholds!$E$2)/(Thresholds!$F$2-Thresholds!$E$2))*0.279,MAX(0.02,0.2-((B401-Thresholds!$G$2)/(Thresholds!$H$2-Thresholds!$G$2))*0.18)))),3)</f>
        <v>0.96899999999999997</v>
      </c>
      <c r="J401" s="3">
        <f>ROUND(IF(C401&lt;=Thresholds!$B$3,1-(C401/Thresholds!$B$3)*0.24,IF(C401&lt;=Thresholds!$D$3,0.75-((C401-Thresholds!$C$3)/(Thresholds!$D$3-Thresholds!$C$3))*0.249,IF(C401&lt;=Thresholds!$F$3,0.499-((C401-Thresholds!$E$3)/(Thresholds!$F$3-Thresholds!$E$3))*0.279,MAX(0.02,0.2-((C401-Thresholds!$G$3)/(Thresholds!$H$3-Thresholds!$G$3))*0.18)))),3)</f>
        <v>0.92400000000000004</v>
      </c>
      <c r="K401" s="3">
        <f>ROUND(IF(D401&lt;=Thresholds!$B$4,1-(D401/Thresholds!$B$4)*0.24,IF(D401&lt;=Thresholds!$D$4,0.75-((D401-Thresholds!$C$4)/(Thresholds!$D$4-Thresholds!$C$4))*0.249,IF(D401&lt;=Thresholds!$F$4,0.499-((D401-Thresholds!$E$4)/(Thresholds!$F$4-Thresholds!$E$4))*0.279,MAX(0.02,0.2-((D401-Thresholds!$G$4)/(Thresholds!$H$4-Thresholds!$G$4))*0.18)))),3)</f>
        <v>0.8</v>
      </c>
      <c r="L401" s="3">
        <f>ROUND(IF(E401&lt;=Thresholds!$B$5,1-(E401/Thresholds!$B$5)*0.24,IF(E401&lt;=Thresholds!$D$5,0.75-((E401-Thresholds!$C$5)/(Thresholds!$D$5-Thresholds!$C$5))*0.249,IF(E401&lt;=Thresholds!$F$5,0.499-((E401-Thresholds!$E$5)/(Thresholds!$F$5-Thresholds!$E$5))*0.279,MAX(0.02,0.2-((E401-Thresholds!$G$5)/(Thresholds!$H$5-Thresholds!$G$5))*0.18)))),3)</f>
        <v>0.78500000000000003</v>
      </c>
      <c r="M401" s="3">
        <f>ROUND(IF(F401&lt;=Thresholds!$B$6,1-(F401/Thresholds!$B$6)*0.24,IF(F401&lt;=Thresholds!$D$6,0.75-((F401-Thresholds!$C$6)/(Thresholds!$D$6-Thresholds!$C$6))*0.249,IF(F401&lt;=Thresholds!$F$6,0.499-((F401-Thresholds!$E$6)/(Thresholds!$F$6-Thresholds!$E$6))*0.279,MAX(0.02,0.2-((F401-Thresholds!$G$6)/(Thresholds!$H$6-Thresholds!$G$6))*0.18)))),3)</f>
        <v>0.36799999999999999</v>
      </c>
      <c r="N401" s="3">
        <f>ROUND(IF(G401&lt;=Thresholds!$B$7,1-(G401/Thresholds!$B$7)*0.24,IF(G401&lt;=Thresholds!$D$7,0.75-((G401-Thresholds!$C$7)/(Thresholds!$D$7-Thresholds!$C$7))*0.249,IF(G401&lt;=Thresholds!$F$7,0.499-((G401-Thresholds!$E$7)/(Thresholds!$F$7-Thresholds!$E$7))*0.279,MAX(0.02,0.2-((G401-Thresholds!$G$7)/(Thresholds!$H$7-Thresholds!$G$7))*0.18)))),3)</f>
        <v>0.82099999999999995</v>
      </c>
      <c r="O401" s="3">
        <f>ROUND(IF(H401&lt;=Thresholds!$B$8,1-(H401/Thresholds!$B$8)*0.24,IF(H401&lt;=Thresholds!$D$8,0.75-((H401-Thresholds!$C$8)/(Thresholds!$D$8-Thresholds!$C$8))*0.249,IF(H401&lt;=Thresholds!$F$8,0.499-((H401-Thresholds!$E$8)/(Thresholds!$F$8-Thresholds!$E$8))*0.279,MAX(0.02,0.2-((H401-Thresholds!$G$8)/(Thresholds!$H$8-Thresholds!$G$8))*0.18)))),3)</f>
        <v>0.84499999999999997</v>
      </c>
      <c r="P401" s="3">
        <f t="shared" si="18"/>
        <v>0.36799999999999999</v>
      </c>
      <c r="Q401" t="str">
        <f t="shared" si="19"/>
        <v>Poor</v>
      </c>
      <c r="R401" s="4">
        <f t="shared" si="20"/>
        <v>0</v>
      </c>
      <c r="S401" t="str">
        <f>IF(AND(F401&gt;=10,F401&lt;=35,P401&gt;0.5),"ERROR_C401H401_POOR_CAP","OK")</f>
        <v>OK</v>
      </c>
    </row>
    <row r="402" spans="1:19">
      <c r="A402" t="s">
        <v>419</v>
      </c>
      <c r="B402" s="3">
        <v>53.182000000000002</v>
      </c>
      <c r="C402" s="3">
        <v>9.5559999999999992</v>
      </c>
      <c r="D402" s="3">
        <v>39.182000000000002</v>
      </c>
      <c r="E402" s="3">
        <v>21.744</v>
      </c>
      <c r="F402" s="3">
        <v>0.61099999999999999</v>
      </c>
      <c r="G402" s="3">
        <v>318.846</v>
      </c>
      <c r="H402" s="3">
        <v>1435.0360000000001</v>
      </c>
      <c r="I402" s="3">
        <f>ROUND(IF(B402&lt;=Thresholds!$B$2,1-(B402/Thresholds!$B$2)*0.24,IF(B402&lt;=Thresholds!$D$2,0.75-((B402-Thresholds!$C$2)/(Thresholds!$D$2-Thresholds!$C$2))*0.249,IF(B402&lt;=Thresholds!$F$2,0.499-((B402-Thresholds!$E$2)/(Thresholds!$F$2-Thresholds!$E$2))*0.279,MAX(0.02,0.2-((B402-Thresholds!$G$2)/(Thresholds!$H$2-Thresholds!$G$2))*0.18)))),3)</f>
        <v>0.872</v>
      </c>
      <c r="J402" s="3">
        <f>ROUND(IF(C402&lt;=Thresholds!$B$3,1-(C402/Thresholds!$B$3)*0.24,IF(C402&lt;=Thresholds!$D$3,0.75-((C402-Thresholds!$C$3)/(Thresholds!$D$3-Thresholds!$C$3))*0.249,IF(C402&lt;=Thresholds!$F$3,0.499-((C402-Thresholds!$E$3)/(Thresholds!$F$3-Thresholds!$E$3))*0.279,MAX(0.02,0.2-((C402-Thresholds!$G$3)/(Thresholds!$H$3-Thresholds!$G$3))*0.18)))),3)</f>
        <v>0.98099999999999998</v>
      </c>
      <c r="K402" s="3">
        <f>ROUND(IF(D402&lt;=Thresholds!$B$4,1-(D402/Thresholds!$B$4)*0.24,IF(D402&lt;=Thresholds!$D$4,0.75-((D402-Thresholds!$C$4)/(Thresholds!$D$4-Thresholds!$C$4))*0.249,IF(D402&lt;=Thresholds!$F$4,0.499-((D402-Thresholds!$E$4)/(Thresholds!$F$4-Thresholds!$E$4))*0.279,MAX(0.02,0.2-((D402-Thresholds!$G$4)/(Thresholds!$H$4-Thresholds!$G$4))*0.18)))),3)</f>
        <v>0.85499999999999998</v>
      </c>
      <c r="L402" s="3">
        <f>ROUND(IF(E402&lt;=Thresholds!$B$5,1-(E402/Thresholds!$B$5)*0.24,IF(E402&lt;=Thresholds!$D$5,0.75-((E402-Thresholds!$C$5)/(Thresholds!$D$5-Thresholds!$C$5))*0.249,IF(E402&lt;=Thresholds!$F$5,0.499-((E402-Thresholds!$E$5)/(Thresholds!$F$5-Thresholds!$E$5))*0.279,MAX(0.02,0.2-((E402-Thresholds!$G$5)/(Thresholds!$H$5-Thresholds!$G$5))*0.18)))),3)</f>
        <v>0.89600000000000002</v>
      </c>
      <c r="M402" s="3">
        <f>ROUND(IF(F402&lt;=Thresholds!$B$6,1-(F402/Thresholds!$B$6)*0.24,IF(F402&lt;=Thresholds!$D$6,0.75-((F402-Thresholds!$C$6)/(Thresholds!$D$6-Thresholds!$C$6))*0.249,IF(F402&lt;=Thresholds!$F$6,0.499-((F402-Thresholds!$E$6)/(Thresholds!$F$6-Thresholds!$E$6))*0.279,MAX(0.02,0.2-((F402-Thresholds!$G$6)/(Thresholds!$H$6-Thresholds!$G$6))*0.18)))),3)</f>
        <v>0.85299999999999998</v>
      </c>
      <c r="N402" s="3">
        <f>ROUND(IF(G402&lt;=Thresholds!$B$7,1-(G402/Thresholds!$B$7)*0.24,IF(G402&lt;=Thresholds!$D$7,0.75-((G402-Thresholds!$C$7)/(Thresholds!$D$7-Thresholds!$C$7))*0.249,IF(G402&lt;=Thresholds!$F$7,0.499-((G402-Thresholds!$E$7)/(Thresholds!$F$7-Thresholds!$E$7))*0.279,MAX(0.02,0.2-((G402-Thresholds!$G$7)/(Thresholds!$H$7-Thresholds!$G$7))*0.18)))),3)</f>
        <v>0.78100000000000003</v>
      </c>
      <c r="O402" s="3">
        <f>ROUND(IF(H402&lt;=Thresholds!$B$8,1-(H402/Thresholds!$B$8)*0.24,IF(H402&lt;=Thresholds!$D$8,0.75-((H402-Thresholds!$C$8)/(Thresholds!$D$8-Thresholds!$C$8))*0.249,IF(H402&lt;=Thresholds!$F$8,0.499-((H402-Thresholds!$E$8)/(Thresholds!$F$8-Thresholds!$E$8))*0.279,MAX(0.02,0.2-((H402-Thresholds!$G$8)/(Thresholds!$H$8-Thresholds!$G$8))*0.18)))),3)</f>
        <v>0.86199999999999999</v>
      </c>
      <c r="P402" s="3">
        <f t="shared" si="18"/>
        <v>0.78100000000000003</v>
      </c>
      <c r="Q402" t="str">
        <f t="shared" si="19"/>
        <v>Healthy</v>
      </c>
      <c r="R402" s="4">
        <f t="shared" si="20"/>
        <v>1</v>
      </c>
      <c r="S402" t="str">
        <f>IF(AND(F402&gt;=10,F402&lt;=35,P402&gt;0.5),"ERROR_C402H402_POOR_CAP","OK")</f>
        <v>OK</v>
      </c>
    </row>
    <row r="403" spans="1:19">
      <c r="A403" t="s">
        <v>420</v>
      </c>
      <c r="B403" s="3">
        <v>89.929000000000002</v>
      </c>
      <c r="C403" s="3">
        <v>67.522999999999996</v>
      </c>
      <c r="D403" s="3">
        <v>43.628999999999998</v>
      </c>
      <c r="E403" s="3">
        <v>9.56</v>
      </c>
      <c r="F403" s="3">
        <v>7.859</v>
      </c>
      <c r="G403" s="3">
        <v>437.89600000000002</v>
      </c>
      <c r="H403" s="3">
        <v>1525.3019999999999</v>
      </c>
      <c r="I403" s="3">
        <f>ROUND(IF(B403&lt;=Thresholds!$B$2,1-(B403/Thresholds!$B$2)*0.24,IF(B403&lt;=Thresholds!$D$2,0.75-((B403-Thresholds!$C$2)/(Thresholds!$D$2-Thresholds!$C$2))*0.249,IF(B403&lt;=Thresholds!$F$2,0.499-((B403-Thresholds!$E$2)/(Thresholds!$F$2-Thresholds!$E$2))*0.279,MAX(0.02,0.2-((B403-Thresholds!$G$2)/(Thresholds!$H$2-Thresholds!$G$2))*0.18)))),3)</f>
        <v>0.78400000000000003</v>
      </c>
      <c r="J403" s="3">
        <f>ROUND(IF(C403&lt;=Thresholds!$B$3,1-(C403/Thresholds!$B$3)*0.24,IF(C403&lt;=Thresholds!$D$3,0.75-((C403-Thresholds!$C$3)/(Thresholds!$D$3-Thresholds!$C$3))*0.249,IF(C403&lt;=Thresholds!$F$3,0.499-((C403-Thresholds!$E$3)/(Thresholds!$F$3-Thresholds!$E$3))*0.279,MAX(0.02,0.2-((C403-Thresholds!$G$3)/(Thresholds!$H$3-Thresholds!$G$3))*0.18)))),3)</f>
        <v>0.86499999999999999</v>
      </c>
      <c r="K403" s="3">
        <f>ROUND(IF(D403&lt;=Thresholds!$B$4,1-(D403/Thresholds!$B$4)*0.24,IF(D403&lt;=Thresholds!$D$4,0.75-((D403-Thresholds!$C$4)/(Thresholds!$D$4-Thresholds!$C$4))*0.249,IF(D403&lt;=Thresholds!$F$4,0.499-((D403-Thresholds!$E$4)/(Thresholds!$F$4-Thresholds!$E$4))*0.279,MAX(0.02,0.2-((D403-Thresholds!$G$4)/(Thresholds!$H$4-Thresholds!$G$4))*0.18)))),3)</f>
        <v>0.83899999999999997</v>
      </c>
      <c r="L403" s="3">
        <f>ROUND(IF(E403&lt;=Thresholds!$B$5,1-(E403/Thresholds!$B$5)*0.24,IF(E403&lt;=Thresholds!$D$5,0.75-((E403-Thresholds!$C$5)/(Thresholds!$D$5-Thresholds!$C$5))*0.249,IF(E403&lt;=Thresholds!$F$5,0.499-((E403-Thresholds!$E$5)/(Thresholds!$F$5-Thresholds!$E$5))*0.279,MAX(0.02,0.2-((E403-Thresholds!$G$5)/(Thresholds!$H$5-Thresholds!$G$5))*0.18)))),3)</f>
        <v>0.95399999999999996</v>
      </c>
      <c r="M403" s="3">
        <f>ROUND(IF(F403&lt;=Thresholds!$B$6,1-(F403/Thresholds!$B$6)*0.24,IF(F403&lt;=Thresholds!$D$6,0.75-((F403-Thresholds!$C$6)/(Thresholds!$D$6-Thresholds!$C$6))*0.249,IF(F403&lt;=Thresholds!$F$6,0.499-((F403-Thresholds!$E$6)/(Thresholds!$F$6-Thresholds!$E$6))*0.279,MAX(0.02,0.2-((F403-Thresholds!$G$6)/(Thresholds!$H$6-Thresholds!$G$6))*0.18)))),3)</f>
        <v>0.53700000000000003</v>
      </c>
      <c r="N403" s="3">
        <f>ROUND(IF(G403&lt;=Thresholds!$B$7,1-(G403/Thresholds!$B$7)*0.24,IF(G403&lt;=Thresholds!$D$7,0.75-((G403-Thresholds!$C$7)/(Thresholds!$D$7-Thresholds!$C$7))*0.249,IF(G403&lt;=Thresholds!$F$7,0.499-((G403-Thresholds!$E$7)/(Thresholds!$F$7-Thresholds!$E$7))*0.279,MAX(0.02,0.2-((G403-Thresholds!$G$7)/(Thresholds!$H$7-Thresholds!$G$7))*0.18)))),3)</f>
        <v>0.65100000000000002</v>
      </c>
      <c r="O403" s="3">
        <f>ROUND(IF(H403&lt;=Thresholds!$B$8,1-(H403/Thresholds!$B$8)*0.24,IF(H403&lt;=Thresholds!$D$8,0.75-((H403-Thresholds!$C$8)/(Thresholds!$D$8-Thresholds!$C$8))*0.249,IF(H403&lt;=Thresholds!$F$8,0.499-((H403-Thresholds!$E$8)/(Thresholds!$F$8-Thresholds!$E$8))*0.279,MAX(0.02,0.2-((H403-Thresholds!$G$8)/(Thresholds!$H$8-Thresholds!$G$8))*0.18)))),3)</f>
        <v>0.85399999999999998</v>
      </c>
      <c r="P403" s="3">
        <f t="shared" si="18"/>
        <v>0.53700000000000003</v>
      </c>
      <c r="Q403" t="str">
        <f t="shared" si="19"/>
        <v>Moderate</v>
      </c>
      <c r="R403" s="4">
        <f t="shared" si="20"/>
        <v>1</v>
      </c>
      <c r="S403" t="str">
        <f>IF(AND(F403&gt;=10,F403&lt;=35,P403&gt;0.5),"ERROR_C403H403_POOR_CAP","OK")</f>
        <v>OK</v>
      </c>
    </row>
    <row r="404" spans="1:19">
      <c r="A404" t="s">
        <v>421</v>
      </c>
      <c r="B404" s="3">
        <v>6.0060000000000002</v>
      </c>
      <c r="C404" s="3">
        <v>33.231999999999999</v>
      </c>
      <c r="D404" s="3">
        <v>62.777000000000001</v>
      </c>
      <c r="E404" s="3">
        <v>49.137999999999998</v>
      </c>
      <c r="F404" s="3">
        <v>13.981</v>
      </c>
      <c r="G404" s="3">
        <v>269.27100000000002</v>
      </c>
      <c r="H404" s="3">
        <v>458.38</v>
      </c>
      <c r="I404" s="3">
        <f>ROUND(IF(B404&lt;=Thresholds!$B$2,1-(B404/Thresholds!$B$2)*0.24,IF(B404&lt;=Thresholds!$D$2,0.75-((B404-Thresholds!$C$2)/(Thresholds!$D$2-Thresholds!$C$2))*0.249,IF(B404&lt;=Thresholds!$F$2,0.499-((B404-Thresholds!$E$2)/(Thresholds!$F$2-Thresholds!$E$2))*0.279,MAX(0.02,0.2-((B404-Thresholds!$G$2)/(Thresholds!$H$2-Thresholds!$G$2))*0.18)))),3)</f>
        <v>0.98599999999999999</v>
      </c>
      <c r="J404" s="3">
        <f>ROUND(IF(C404&lt;=Thresholds!$B$3,1-(C404/Thresholds!$B$3)*0.24,IF(C404&lt;=Thresholds!$D$3,0.75-((C404-Thresholds!$C$3)/(Thresholds!$D$3-Thresholds!$C$3))*0.249,IF(C404&lt;=Thresholds!$F$3,0.499-((C404-Thresholds!$E$3)/(Thresholds!$F$3-Thresholds!$E$3))*0.279,MAX(0.02,0.2-((C404-Thresholds!$G$3)/(Thresholds!$H$3-Thresholds!$G$3))*0.18)))),3)</f>
        <v>0.93400000000000005</v>
      </c>
      <c r="K404" s="3">
        <f>ROUND(IF(D404&lt;=Thresholds!$B$4,1-(D404/Thresholds!$B$4)*0.24,IF(D404&lt;=Thresholds!$D$4,0.75-((D404-Thresholds!$C$4)/(Thresholds!$D$4-Thresholds!$C$4))*0.249,IF(D404&lt;=Thresholds!$F$4,0.499-((D404-Thresholds!$E$4)/(Thresholds!$F$4-Thresholds!$E$4))*0.279,MAX(0.02,0.2-((D404-Thresholds!$G$4)/(Thresholds!$H$4-Thresholds!$G$4))*0.18)))),3)</f>
        <v>0.76800000000000002</v>
      </c>
      <c r="L404" s="3">
        <f>ROUND(IF(E404&lt;=Thresholds!$B$5,1-(E404/Thresholds!$B$5)*0.24,IF(E404&lt;=Thresholds!$D$5,0.75-((E404-Thresholds!$C$5)/(Thresholds!$D$5-Thresholds!$C$5))*0.249,IF(E404&lt;=Thresholds!$F$5,0.499-((E404-Thresholds!$E$5)/(Thresholds!$F$5-Thresholds!$E$5))*0.279,MAX(0.02,0.2-((E404-Thresholds!$G$5)/(Thresholds!$H$5-Thresholds!$G$5))*0.18)))),3)</f>
        <v>0.76400000000000001</v>
      </c>
      <c r="M404" s="3">
        <f>ROUND(IF(F404&lt;=Thresholds!$B$6,1-(F404/Thresholds!$B$6)*0.24,IF(F404&lt;=Thresholds!$D$6,0.75-((F404-Thresholds!$C$6)/(Thresholds!$D$6-Thresholds!$C$6))*0.249,IF(F404&lt;=Thresholds!$F$6,0.499-((F404-Thresholds!$E$6)/(Thresholds!$F$6-Thresholds!$E$6))*0.279,MAX(0.02,0.2-((F404-Thresholds!$G$6)/(Thresholds!$H$6-Thresholds!$G$6))*0.18)))),3)</f>
        <v>0.45500000000000002</v>
      </c>
      <c r="N404" s="3">
        <f>ROUND(IF(G404&lt;=Thresholds!$B$7,1-(G404/Thresholds!$B$7)*0.24,IF(G404&lt;=Thresholds!$D$7,0.75-((G404-Thresholds!$C$7)/(Thresholds!$D$7-Thresholds!$C$7))*0.249,IF(G404&lt;=Thresholds!$F$7,0.499-((G404-Thresholds!$E$7)/(Thresholds!$F$7-Thresholds!$E$7))*0.279,MAX(0.02,0.2-((G404-Thresholds!$G$7)/(Thresholds!$H$7-Thresholds!$G$7))*0.18)))),3)</f>
        <v>0.81499999999999995</v>
      </c>
      <c r="O404" s="3">
        <f>ROUND(IF(H404&lt;=Thresholds!$B$8,1-(H404/Thresholds!$B$8)*0.24,IF(H404&lt;=Thresholds!$D$8,0.75-((H404-Thresholds!$C$8)/(Thresholds!$D$8-Thresholds!$C$8))*0.249,IF(H404&lt;=Thresholds!$F$8,0.499-((H404-Thresholds!$E$8)/(Thresholds!$F$8-Thresholds!$E$8))*0.279,MAX(0.02,0.2-((H404-Thresholds!$G$8)/(Thresholds!$H$8-Thresholds!$G$8))*0.18)))),3)</f>
        <v>0.95599999999999996</v>
      </c>
      <c r="P404" s="3">
        <f t="shared" si="18"/>
        <v>0.45500000000000002</v>
      </c>
      <c r="Q404" t="str">
        <f t="shared" si="19"/>
        <v>Poor</v>
      </c>
      <c r="R404" s="4">
        <f t="shared" si="20"/>
        <v>0</v>
      </c>
      <c r="S404" t="str">
        <f>IF(AND(F404&gt;=10,F404&lt;=35,P404&gt;0.5),"ERROR_C404H404_POOR_CAP","OK")</f>
        <v>OK</v>
      </c>
    </row>
    <row r="405" spans="1:19">
      <c r="A405" t="s">
        <v>422</v>
      </c>
      <c r="B405" s="3">
        <v>67.644000000000005</v>
      </c>
      <c r="C405" s="3">
        <v>116.322</v>
      </c>
      <c r="D405" s="3">
        <v>48.692999999999998</v>
      </c>
      <c r="E405" s="3">
        <v>25.466000000000001</v>
      </c>
      <c r="F405" s="3">
        <v>37.838000000000001</v>
      </c>
      <c r="G405" s="3">
        <v>90.257000000000005</v>
      </c>
      <c r="H405" s="3">
        <v>1283.1500000000001</v>
      </c>
      <c r="I405" s="3">
        <f>ROUND(IF(B405&lt;=Thresholds!$B$2,1-(B405/Thresholds!$B$2)*0.24,IF(B405&lt;=Thresholds!$D$2,0.75-((B405-Thresholds!$C$2)/(Thresholds!$D$2-Thresholds!$C$2))*0.249,IF(B405&lt;=Thresholds!$F$2,0.499-((B405-Thresholds!$E$2)/(Thresholds!$F$2-Thresholds!$E$2))*0.279,MAX(0.02,0.2-((B405-Thresholds!$G$2)/(Thresholds!$H$2-Thresholds!$G$2))*0.18)))),3)</f>
        <v>0.83799999999999997</v>
      </c>
      <c r="J405" s="3">
        <f>ROUND(IF(C405&lt;=Thresholds!$B$3,1-(C405/Thresholds!$B$3)*0.24,IF(C405&lt;=Thresholds!$D$3,0.75-((C405-Thresholds!$C$3)/(Thresholds!$D$3-Thresholds!$C$3))*0.249,IF(C405&lt;=Thresholds!$F$3,0.499-((C405-Thresholds!$E$3)/(Thresholds!$F$3-Thresholds!$E$3))*0.279,MAX(0.02,0.2-((C405-Thresholds!$G$3)/(Thresholds!$H$3-Thresholds!$G$3))*0.18)))),3)</f>
        <v>0.76700000000000002</v>
      </c>
      <c r="K405" s="3">
        <f>ROUND(IF(D405&lt;=Thresholds!$B$4,1-(D405/Thresholds!$B$4)*0.24,IF(D405&lt;=Thresholds!$D$4,0.75-((D405-Thresholds!$C$4)/(Thresholds!$D$4-Thresholds!$C$4))*0.249,IF(D405&lt;=Thresholds!$F$4,0.499-((D405-Thresholds!$E$4)/(Thresholds!$F$4-Thresholds!$E$4))*0.279,MAX(0.02,0.2-((D405-Thresholds!$G$4)/(Thresholds!$H$4-Thresholds!$G$4))*0.18)))),3)</f>
        <v>0.82</v>
      </c>
      <c r="L405" s="3">
        <f>ROUND(IF(E405&lt;=Thresholds!$B$5,1-(E405/Thresholds!$B$5)*0.24,IF(E405&lt;=Thresholds!$D$5,0.75-((E405-Thresholds!$C$5)/(Thresholds!$D$5-Thresholds!$C$5))*0.249,IF(E405&lt;=Thresholds!$F$5,0.499-((E405-Thresholds!$E$5)/(Thresholds!$F$5-Thresholds!$E$5))*0.279,MAX(0.02,0.2-((E405-Thresholds!$G$5)/(Thresholds!$H$5-Thresholds!$G$5))*0.18)))),3)</f>
        <v>0.878</v>
      </c>
      <c r="M405" s="3">
        <f>ROUND(IF(F405&lt;=Thresholds!$B$6,1-(F405/Thresholds!$B$6)*0.24,IF(F405&lt;=Thresholds!$D$6,0.75-((F405-Thresholds!$C$6)/(Thresholds!$D$6-Thresholds!$C$6))*0.249,IF(F405&lt;=Thresholds!$F$6,0.499-((F405-Thresholds!$E$6)/(Thresholds!$F$6-Thresholds!$E$6))*0.279,MAX(0.02,0.2-((F405-Thresholds!$G$6)/(Thresholds!$H$6-Thresholds!$G$6))*0.18)))),3)</f>
        <v>0.215</v>
      </c>
      <c r="N405" s="3">
        <f>ROUND(IF(G405&lt;=Thresholds!$B$7,1-(G405/Thresholds!$B$7)*0.24,IF(G405&lt;=Thresholds!$D$7,0.75-((G405-Thresholds!$C$7)/(Thresholds!$D$7-Thresholds!$C$7))*0.249,IF(G405&lt;=Thresholds!$F$7,0.499-((G405-Thresholds!$E$7)/(Thresholds!$F$7-Thresholds!$E$7))*0.279,MAX(0.02,0.2-((G405-Thresholds!$G$7)/(Thresholds!$H$7-Thresholds!$G$7))*0.18)))),3)</f>
        <v>0.93799999999999994</v>
      </c>
      <c r="O405" s="3">
        <f>ROUND(IF(H405&lt;=Thresholds!$B$8,1-(H405/Thresholds!$B$8)*0.24,IF(H405&lt;=Thresholds!$D$8,0.75-((H405-Thresholds!$C$8)/(Thresholds!$D$8-Thresholds!$C$8))*0.249,IF(H405&lt;=Thresholds!$F$8,0.499-((H405-Thresholds!$E$8)/(Thresholds!$F$8-Thresholds!$E$8))*0.279,MAX(0.02,0.2-((H405-Thresholds!$G$8)/(Thresholds!$H$8-Thresholds!$G$8))*0.18)))),3)</f>
        <v>0.877</v>
      </c>
      <c r="P405" s="3">
        <f t="shared" si="18"/>
        <v>0.215</v>
      </c>
      <c r="Q405" t="str">
        <f t="shared" si="19"/>
        <v>Poor</v>
      </c>
      <c r="R405" s="4">
        <f t="shared" si="20"/>
        <v>0</v>
      </c>
      <c r="S405" t="str">
        <f>IF(AND(F405&gt;=10,F405&lt;=35,P405&gt;0.5),"ERROR_C405H405_POOR_CAP","OK")</f>
        <v>OK</v>
      </c>
    </row>
    <row r="406" spans="1:19">
      <c r="A406" t="s">
        <v>423</v>
      </c>
      <c r="B406" s="3">
        <v>68.516000000000005</v>
      </c>
      <c r="C406" s="3">
        <v>65.039000000000001</v>
      </c>
      <c r="D406" s="3">
        <v>52.122999999999998</v>
      </c>
      <c r="E406" s="3">
        <v>20.934000000000001</v>
      </c>
      <c r="F406" s="3">
        <v>0.92200000000000004</v>
      </c>
      <c r="G406" s="3">
        <v>310.61599999999999</v>
      </c>
      <c r="H406" s="3">
        <v>219.774</v>
      </c>
      <c r="I406" s="3">
        <f>ROUND(IF(B406&lt;=Thresholds!$B$2,1-(B406/Thresholds!$B$2)*0.24,IF(B406&lt;=Thresholds!$D$2,0.75-((B406-Thresholds!$C$2)/(Thresholds!$D$2-Thresholds!$C$2))*0.249,IF(B406&lt;=Thresholds!$F$2,0.499-((B406-Thresholds!$E$2)/(Thresholds!$F$2-Thresholds!$E$2))*0.279,MAX(0.02,0.2-((B406-Thresholds!$G$2)/(Thresholds!$H$2-Thresholds!$G$2))*0.18)))),3)</f>
        <v>0.83599999999999997</v>
      </c>
      <c r="J406" s="3">
        <f>ROUND(IF(C406&lt;=Thresholds!$B$3,1-(C406/Thresholds!$B$3)*0.24,IF(C406&lt;=Thresholds!$D$3,0.75-((C406-Thresholds!$C$3)/(Thresholds!$D$3-Thresholds!$C$3))*0.249,IF(C406&lt;=Thresholds!$F$3,0.499-((C406-Thresholds!$E$3)/(Thresholds!$F$3-Thresholds!$E$3))*0.279,MAX(0.02,0.2-((C406-Thresholds!$G$3)/(Thresholds!$H$3-Thresholds!$G$3))*0.18)))),3)</f>
        <v>0.87</v>
      </c>
      <c r="K406" s="3">
        <f>ROUND(IF(D406&lt;=Thresholds!$B$4,1-(D406/Thresholds!$B$4)*0.24,IF(D406&lt;=Thresholds!$D$4,0.75-((D406-Thresholds!$C$4)/(Thresholds!$D$4-Thresholds!$C$4))*0.249,IF(D406&lt;=Thresholds!$F$4,0.499-((D406-Thresholds!$E$4)/(Thresholds!$F$4-Thresholds!$E$4))*0.279,MAX(0.02,0.2-((D406-Thresholds!$G$4)/(Thresholds!$H$4-Thresholds!$G$4))*0.18)))),3)</f>
        <v>0.80800000000000005</v>
      </c>
      <c r="L406" s="3">
        <f>ROUND(IF(E406&lt;=Thresholds!$B$5,1-(E406/Thresholds!$B$5)*0.24,IF(E406&lt;=Thresholds!$D$5,0.75-((E406-Thresholds!$C$5)/(Thresholds!$D$5-Thresholds!$C$5))*0.249,IF(E406&lt;=Thresholds!$F$5,0.499-((E406-Thresholds!$E$5)/(Thresholds!$F$5-Thresholds!$E$5))*0.279,MAX(0.02,0.2-((E406-Thresholds!$G$5)/(Thresholds!$H$5-Thresholds!$G$5))*0.18)))),3)</f>
        <v>0.9</v>
      </c>
      <c r="M406" s="3">
        <f>ROUND(IF(F406&lt;=Thresholds!$B$6,1-(F406/Thresholds!$B$6)*0.24,IF(F406&lt;=Thresholds!$D$6,0.75-((F406-Thresholds!$C$6)/(Thresholds!$D$6-Thresholds!$C$6))*0.249,IF(F406&lt;=Thresholds!$F$6,0.499-((F406-Thresholds!$E$6)/(Thresholds!$F$6-Thresholds!$E$6))*0.279,MAX(0.02,0.2-((F406-Thresholds!$G$6)/(Thresholds!$H$6-Thresholds!$G$6))*0.18)))),3)</f>
        <v>0.77900000000000003</v>
      </c>
      <c r="N406" s="3">
        <f>ROUND(IF(G406&lt;=Thresholds!$B$7,1-(G406/Thresholds!$B$7)*0.24,IF(G406&lt;=Thresholds!$D$7,0.75-((G406-Thresholds!$C$7)/(Thresholds!$D$7-Thresholds!$C$7))*0.249,IF(G406&lt;=Thresholds!$F$7,0.499-((G406-Thresholds!$E$7)/(Thresholds!$F$7-Thresholds!$E$7))*0.279,MAX(0.02,0.2-((G406-Thresholds!$G$7)/(Thresholds!$H$7-Thresholds!$G$7))*0.18)))),3)</f>
        <v>0.78700000000000003</v>
      </c>
      <c r="O406" s="3">
        <f>ROUND(IF(H406&lt;=Thresholds!$B$8,1-(H406/Thresholds!$B$8)*0.24,IF(H406&lt;=Thresholds!$D$8,0.75-((H406-Thresholds!$C$8)/(Thresholds!$D$8-Thresholds!$C$8))*0.249,IF(H406&lt;=Thresholds!$F$8,0.499-((H406-Thresholds!$E$8)/(Thresholds!$F$8-Thresholds!$E$8))*0.279,MAX(0.02,0.2-((H406-Thresholds!$G$8)/(Thresholds!$H$8-Thresholds!$G$8))*0.18)))),3)</f>
        <v>0.97899999999999998</v>
      </c>
      <c r="P406" s="3">
        <f t="shared" si="18"/>
        <v>0.77900000000000003</v>
      </c>
      <c r="Q406" t="str">
        <f t="shared" si="19"/>
        <v>Healthy</v>
      </c>
      <c r="R406" s="4">
        <f t="shared" si="20"/>
        <v>1</v>
      </c>
      <c r="S406" t="str">
        <f>IF(AND(F406&gt;=10,F406&lt;=35,P406&gt;0.5),"ERROR_C406H406_POOR_CAP","OK")</f>
        <v>OK</v>
      </c>
    </row>
    <row r="407" spans="1:19">
      <c r="A407" t="s">
        <v>424</v>
      </c>
      <c r="B407" s="3">
        <v>35.786999999999999</v>
      </c>
      <c r="C407" s="3">
        <v>86.225999999999999</v>
      </c>
      <c r="D407" s="3">
        <v>35.445</v>
      </c>
      <c r="E407" s="3">
        <v>41.908000000000001</v>
      </c>
      <c r="F407" s="3">
        <v>0.84299999999999997</v>
      </c>
      <c r="G407" s="3">
        <v>389.07299999999998</v>
      </c>
      <c r="H407" s="3">
        <v>1417.8309999999999</v>
      </c>
      <c r="I407" s="3">
        <f>ROUND(IF(B407&lt;=Thresholds!$B$2,1-(B407/Thresholds!$B$2)*0.24,IF(B407&lt;=Thresholds!$D$2,0.75-((B407-Thresholds!$C$2)/(Thresholds!$D$2-Thresholds!$C$2))*0.249,IF(B407&lt;=Thresholds!$F$2,0.499-((B407-Thresholds!$E$2)/(Thresholds!$F$2-Thresholds!$E$2))*0.279,MAX(0.02,0.2-((B407-Thresholds!$G$2)/(Thresholds!$H$2-Thresholds!$G$2))*0.18)))),3)</f>
        <v>0.91400000000000003</v>
      </c>
      <c r="J407" s="3">
        <f>ROUND(IF(C407&lt;=Thresholds!$B$3,1-(C407/Thresholds!$B$3)*0.24,IF(C407&lt;=Thresholds!$D$3,0.75-((C407-Thresholds!$C$3)/(Thresholds!$D$3-Thresholds!$C$3))*0.249,IF(C407&lt;=Thresholds!$F$3,0.499-((C407-Thresholds!$E$3)/(Thresholds!$F$3-Thresholds!$E$3))*0.279,MAX(0.02,0.2-((C407-Thresholds!$G$3)/(Thresholds!$H$3-Thresholds!$G$3))*0.18)))),3)</f>
        <v>0.82799999999999996</v>
      </c>
      <c r="K407" s="3">
        <f>ROUND(IF(D407&lt;=Thresholds!$B$4,1-(D407/Thresholds!$B$4)*0.24,IF(D407&lt;=Thresholds!$D$4,0.75-((D407-Thresholds!$C$4)/(Thresholds!$D$4-Thresholds!$C$4))*0.249,IF(D407&lt;=Thresholds!$F$4,0.499-((D407-Thresholds!$E$4)/(Thresholds!$F$4-Thresholds!$E$4))*0.279,MAX(0.02,0.2-((D407-Thresholds!$G$4)/(Thresholds!$H$4-Thresholds!$G$4))*0.18)))),3)</f>
        <v>0.86899999999999999</v>
      </c>
      <c r="L407" s="3">
        <f>ROUND(IF(E407&lt;=Thresholds!$B$5,1-(E407/Thresholds!$B$5)*0.24,IF(E407&lt;=Thresholds!$D$5,0.75-((E407-Thresholds!$C$5)/(Thresholds!$D$5-Thresholds!$C$5))*0.249,IF(E407&lt;=Thresholds!$F$5,0.499-((E407-Thresholds!$E$5)/(Thresholds!$F$5-Thresholds!$E$5))*0.279,MAX(0.02,0.2-((E407-Thresholds!$G$5)/(Thresholds!$H$5-Thresholds!$G$5))*0.18)))),3)</f>
        <v>0.79900000000000004</v>
      </c>
      <c r="M407" s="3">
        <f>ROUND(IF(F407&lt;=Thresholds!$B$6,1-(F407/Thresholds!$B$6)*0.24,IF(F407&lt;=Thresholds!$D$6,0.75-((F407-Thresholds!$C$6)/(Thresholds!$D$6-Thresholds!$C$6))*0.249,IF(F407&lt;=Thresholds!$F$6,0.499-((F407-Thresholds!$E$6)/(Thresholds!$F$6-Thresholds!$E$6))*0.279,MAX(0.02,0.2-((F407-Thresholds!$G$6)/(Thresholds!$H$6-Thresholds!$G$6))*0.18)))),3)</f>
        <v>0.79800000000000004</v>
      </c>
      <c r="N407" s="3">
        <f>ROUND(IF(G407&lt;=Thresholds!$B$7,1-(G407/Thresholds!$B$7)*0.24,IF(G407&lt;=Thresholds!$D$7,0.75-((G407-Thresholds!$C$7)/(Thresholds!$D$7-Thresholds!$C$7))*0.249,IF(G407&lt;=Thresholds!$F$7,0.499-((G407-Thresholds!$E$7)/(Thresholds!$F$7-Thresholds!$E$7))*0.279,MAX(0.02,0.2-((G407-Thresholds!$G$7)/(Thresholds!$H$7-Thresholds!$G$7))*0.18)))),3)</f>
        <v>0.70699999999999996</v>
      </c>
      <c r="O407" s="3">
        <f>ROUND(IF(H407&lt;=Thresholds!$B$8,1-(H407/Thresholds!$B$8)*0.24,IF(H407&lt;=Thresholds!$D$8,0.75-((H407-Thresholds!$C$8)/(Thresholds!$D$8-Thresholds!$C$8))*0.249,IF(H407&lt;=Thresholds!$F$8,0.499-((H407-Thresholds!$E$8)/(Thresholds!$F$8-Thresholds!$E$8))*0.279,MAX(0.02,0.2-((H407-Thresholds!$G$8)/(Thresholds!$H$8-Thresholds!$G$8))*0.18)))),3)</f>
        <v>0.86399999999999999</v>
      </c>
      <c r="P407" s="3">
        <f t="shared" si="18"/>
        <v>0.70699999999999996</v>
      </c>
      <c r="Q407" t="str">
        <f t="shared" si="19"/>
        <v>Moderate</v>
      </c>
      <c r="R407" s="4">
        <f t="shared" si="20"/>
        <v>1</v>
      </c>
      <c r="S407" t="str">
        <f>IF(AND(F407&gt;=10,F407&lt;=35,P407&gt;0.5),"ERROR_C407H407_POOR_CAP","OK")</f>
        <v>OK</v>
      </c>
    </row>
    <row r="408" spans="1:19">
      <c r="A408" t="s">
        <v>425</v>
      </c>
      <c r="B408" s="3">
        <v>60.829000000000001</v>
      </c>
      <c r="C408" s="3">
        <v>108.398</v>
      </c>
      <c r="D408" s="3">
        <v>141.04499999999999</v>
      </c>
      <c r="E408" s="3">
        <v>14.45</v>
      </c>
      <c r="F408" s="3">
        <v>5.0199999999999996</v>
      </c>
      <c r="G408" s="3">
        <v>91.614000000000004</v>
      </c>
      <c r="H408" s="3">
        <v>1088.875</v>
      </c>
      <c r="I408" s="3">
        <f>ROUND(IF(B408&lt;=Thresholds!$B$2,1-(B408/Thresholds!$B$2)*0.24,IF(B408&lt;=Thresholds!$D$2,0.75-((B408-Thresholds!$C$2)/(Thresholds!$D$2-Thresholds!$C$2))*0.249,IF(B408&lt;=Thresholds!$F$2,0.499-((B408-Thresholds!$E$2)/(Thresholds!$F$2-Thresholds!$E$2))*0.279,MAX(0.02,0.2-((B408-Thresholds!$G$2)/(Thresholds!$H$2-Thresholds!$G$2))*0.18)))),3)</f>
        <v>0.85399999999999998</v>
      </c>
      <c r="J408" s="3">
        <f>ROUND(IF(C408&lt;=Thresholds!$B$3,1-(C408/Thresholds!$B$3)*0.24,IF(C408&lt;=Thresholds!$D$3,0.75-((C408-Thresholds!$C$3)/(Thresholds!$D$3-Thresholds!$C$3))*0.249,IF(C408&lt;=Thresholds!$F$3,0.499-((C408-Thresholds!$E$3)/(Thresholds!$F$3-Thresholds!$E$3))*0.279,MAX(0.02,0.2-((C408-Thresholds!$G$3)/(Thresholds!$H$3-Thresholds!$G$3))*0.18)))),3)</f>
        <v>0.78300000000000003</v>
      </c>
      <c r="K408" s="3">
        <f>ROUND(IF(D408&lt;=Thresholds!$B$4,1-(D408/Thresholds!$B$4)*0.24,IF(D408&lt;=Thresholds!$D$4,0.75-((D408-Thresholds!$C$4)/(Thresholds!$D$4-Thresholds!$C$4))*0.249,IF(D408&lt;=Thresholds!$F$4,0.499-((D408-Thresholds!$E$4)/(Thresholds!$F$4-Thresholds!$E$4))*0.279,MAX(0.02,0.2-((D408-Thresholds!$G$4)/(Thresholds!$H$4-Thresholds!$G$4))*0.18)))),3)</f>
        <v>0.27100000000000002</v>
      </c>
      <c r="L408" s="3">
        <f>ROUND(IF(E408&lt;=Thresholds!$B$5,1-(E408/Thresholds!$B$5)*0.24,IF(E408&lt;=Thresholds!$D$5,0.75-((E408-Thresholds!$C$5)/(Thresholds!$D$5-Thresholds!$C$5))*0.249,IF(E408&lt;=Thresholds!$F$5,0.499-((E408-Thresholds!$E$5)/(Thresholds!$F$5-Thresholds!$E$5))*0.279,MAX(0.02,0.2-((E408-Thresholds!$G$5)/(Thresholds!$H$5-Thresholds!$G$5))*0.18)))),3)</f>
        <v>0.93100000000000005</v>
      </c>
      <c r="M408" s="3">
        <f>ROUND(IF(F408&lt;=Thresholds!$B$6,1-(F408/Thresholds!$B$6)*0.24,IF(F408&lt;=Thresholds!$D$6,0.75-((F408-Thresholds!$C$6)/(Thresholds!$D$6-Thresholds!$C$6))*0.249,IF(F408&lt;=Thresholds!$F$6,0.499-((F408-Thresholds!$E$6)/(Thresholds!$F$6-Thresholds!$E$6))*0.279,MAX(0.02,0.2-((F408-Thresholds!$G$6)/(Thresholds!$H$6-Thresholds!$G$6))*0.18)))),3)</f>
        <v>0.625</v>
      </c>
      <c r="N408" s="3">
        <f>ROUND(IF(G408&lt;=Thresholds!$B$7,1-(G408/Thresholds!$B$7)*0.24,IF(G408&lt;=Thresholds!$D$7,0.75-((G408-Thresholds!$C$7)/(Thresholds!$D$7-Thresholds!$C$7))*0.249,IF(G408&lt;=Thresholds!$F$7,0.499-((G408-Thresholds!$E$7)/(Thresholds!$F$7-Thresholds!$E$7))*0.279,MAX(0.02,0.2-((G408-Thresholds!$G$7)/(Thresholds!$H$7-Thresholds!$G$7))*0.18)))),3)</f>
        <v>0.93700000000000006</v>
      </c>
      <c r="O408" s="3">
        <f>ROUND(IF(H408&lt;=Thresholds!$B$8,1-(H408/Thresholds!$B$8)*0.24,IF(H408&lt;=Thresholds!$D$8,0.75-((H408-Thresholds!$C$8)/(Thresholds!$D$8-Thresholds!$C$8))*0.249,IF(H408&lt;=Thresholds!$F$8,0.499-((H408-Thresholds!$E$8)/(Thresholds!$F$8-Thresholds!$E$8))*0.279,MAX(0.02,0.2-((H408-Thresholds!$G$8)/(Thresholds!$H$8-Thresholds!$G$8))*0.18)))),3)</f>
        <v>0.89500000000000002</v>
      </c>
      <c r="P408" s="3">
        <f t="shared" si="18"/>
        <v>0.27100000000000002</v>
      </c>
      <c r="Q408" t="str">
        <f t="shared" si="19"/>
        <v>Poor</v>
      </c>
      <c r="R408" s="4">
        <f t="shared" si="20"/>
        <v>0</v>
      </c>
      <c r="S408" t="str">
        <f>IF(AND(F408&gt;=10,F408&lt;=35,P408&gt;0.5),"ERROR_C408H408_POOR_CAP","OK")</f>
        <v>OK</v>
      </c>
    </row>
    <row r="409" spans="1:19">
      <c r="A409" t="s">
        <v>426</v>
      </c>
      <c r="B409" s="3">
        <v>46.79</v>
      </c>
      <c r="C409" s="3">
        <v>1817.1379999999999</v>
      </c>
      <c r="D409" s="3">
        <v>35.023000000000003</v>
      </c>
      <c r="E409" s="3">
        <v>15.837999999999999</v>
      </c>
      <c r="F409" s="3">
        <v>0.193</v>
      </c>
      <c r="G409" s="3">
        <v>69.820999999999998</v>
      </c>
      <c r="H409" s="3">
        <v>1554.798</v>
      </c>
      <c r="I409" s="3">
        <f>ROUND(IF(B409&lt;=Thresholds!$B$2,1-(B409/Thresholds!$B$2)*0.24,IF(B409&lt;=Thresholds!$D$2,0.75-((B409-Thresholds!$C$2)/(Thresholds!$D$2-Thresholds!$C$2))*0.249,IF(B409&lt;=Thresholds!$F$2,0.499-((B409-Thresholds!$E$2)/(Thresholds!$F$2-Thresholds!$E$2))*0.279,MAX(0.02,0.2-((B409-Thresholds!$G$2)/(Thresholds!$H$2-Thresholds!$G$2))*0.18)))),3)</f>
        <v>0.88800000000000001</v>
      </c>
      <c r="J409" s="3">
        <f>ROUND(IF(C409&lt;=Thresholds!$B$3,1-(C409/Thresholds!$B$3)*0.24,IF(C409&lt;=Thresholds!$D$3,0.75-((C409-Thresholds!$C$3)/(Thresholds!$D$3-Thresholds!$C$3))*0.249,IF(C409&lt;=Thresholds!$F$3,0.499-((C409-Thresholds!$E$3)/(Thresholds!$F$3-Thresholds!$E$3))*0.279,MAX(0.02,0.2-((C409-Thresholds!$G$3)/(Thresholds!$H$3-Thresholds!$G$3))*0.18)))),3)</f>
        <v>0.34699999999999998</v>
      </c>
      <c r="K409" s="3">
        <f>ROUND(IF(D409&lt;=Thresholds!$B$4,1-(D409/Thresholds!$B$4)*0.24,IF(D409&lt;=Thresholds!$D$4,0.75-((D409-Thresholds!$C$4)/(Thresholds!$D$4-Thresholds!$C$4))*0.249,IF(D409&lt;=Thresholds!$F$4,0.499-((D409-Thresholds!$E$4)/(Thresholds!$F$4-Thresholds!$E$4))*0.279,MAX(0.02,0.2-((D409-Thresholds!$G$4)/(Thresholds!$H$4-Thresholds!$G$4))*0.18)))),3)</f>
        <v>0.871</v>
      </c>
      <c r="L409" s="3">
        <f>ROUND(IF(E409&lt;=Thresholds!$B$5,1-(E409/Thresholds!$B$5)*0.24,IF(E409&lt;=Thresholds!$D$5,0.75-((E409-Thresholds!$C$5)/(Thresholds!$D$5-Thresholds!$C$5))*0.249,IF(E409&lt;=Thresholds!$F$5,0.499-((E409-Thresholds!$E$5)/(Thresholds!$F$5-Thresholds!$E$5))*0.279,MAX(0.02,0.2-((E409-Thresholds!$G$5)/(Thresholds!$H$5-Thresholds!$G$5))*0.18)))),3)</f>
        <v>0.92400000000000004</v>
      </c>
      <c r="M409" s="3">
        <f>ROUND(IF(F409&lt;=Thresholds!$B$6,1-(F409/Thresholds!$B$6)*0.24,IF(F409&lt;=Thresholds!$D$6,0.75-((F409-Thresholds!$C$6)/(Thresholds!$D$6-Thresholds!$C$6))*0.249,IF(F409&lt;=Thresholds!$F$6,0.499-((F409-Thresholds!$E$6)/(Thresholds!$F$6-Thresholds!$E$6))*0.279,MAX(0.02,0.2-((F409-Thresholds!$G$6)/(Thresholds!$H$6-Thresholds!$G$6))*0.18)))),3)</f>
        <v>0.95399999999999996</v>
      </c>
      <c r="N409" s="3">
        <f>ROUND(IF(G409&lt;=Thresholds!$B$7,1-(G409/Thresholds!$B$7)*0.24,IF(G409&lt;=Thresholds!$D$7,0.75-((G409-Thresholds!$C$7)/(Thresholds!$D$7-Thresholds!$C$7))*0.249,IF(G409&lt;=Thresholds!$F$7,0.499-((G409-Thresholds!$E$7)/(Thresholds!$F$7-Thresholds!$E$7))*0.279,MAX(0.02,0.2-((G409-Thresholds!$G$7)/(Thresholds!$H$7-Thresholds!$G$7))*0.18)))),3)</f>
        <v>0.95199999999999996</v>
      </c>
      <c r="O409" s="3">
        <f>ROUND(IF(H409&lt;=Thresholds!$B$8,1-(H409/Thresholds!$B$8)*0.24,IF(H409&lt;=Thresholds!$D$8,0.75-((H409-Thresholds!$C$8)/(Thresholds!$D$8-Thresholds!$C$8))*0.249,IF(H409&lt;=Thresholds!$F$8,0.499-((H409-Thresholds!$E$8)/(Thresholds!$F$8-Thresholds!$E$8))*0.279,MAX(0.02,0.2-((H409-Thresholds!$G$8)/(Thresholds!$H$8-Thresholds!$G$8))*0.18)))),3)</f>
        <v>0.85099999999999998</v>
      </c>
      <c r="P409" s="3">
        <f t="shared" si="18"/>
        <v>0.34699999999999998</v>
      </c>
      <c r="Q409" t="str">
        <f t="shared" si="19"/>
        <v>Poor</v>
      </c>
      <c r="R409" s="4">
        <f t="shared" si="20"/>
        <v>0</v>
      </c>
      <c r="S409" t="str">
        <f>IF(AND(F409&gt;=10,F409&lt;=35,P409&gt;0.5),"ERROR_C409H409_POOR_CAP","OK")</f>
        <v>OK</v>
      </c>
    </row>
    <row r="410" spans="1:19">
      <c r="A410" t="s">
        <v>427</v>
      </c>
      <c r="B410" s="3">
        <v>82.061000000000007</v>
      </c>
      <c r="C410" s="3">
        <v>88.108999999999995</v>
      </c>
      <c r="D410" s="3">
        <v>32.984000000000002</v>
      </c>
      <c r="E410" s="3">
        <v>25.244</v>
      </c>
      <c r="F410" s="3">
        <v>0.25</v>
      </c>
      <c r="G410" s="3">
        <v>71.114000000000004</v>
      </c>
      <c r="H410" s="3">
        <v>2104.2420000000002</v>
      </c>
      <c r="I410" s="3">
        <f>ROUND(IF(B410&lt;=Thresholds!$B$2,1-(B410/Thresholds!$B$2)*0.24,IF(B410&lt;=Thresholds!$D$2,0.75-((B410-Thresholds!$C$2)/(Thresholds!$D$2-Thresholds!$C$2))*0.249,IF(B410&lt;=Thresholds!$F$2,0.499-((B410-Thresholds!$E$2)/(Thresholds!$F$2-Thresholds!$E$2))*0.279,MAX(0.02,0.2-((B410-Thresholds!$G$2)/(Thresholds!$H$2-Thresholds!$G$2))*0.18)))),3)</f>
        <v>0.80300000000000005</v>
      </c>
      <c r="J410" s="3">
        <f>ROUND(IF(C410&lt;=Thresholds!$B$3,1-(C410/Thresholds!$B$3)*0.24,IF(C410&lt;=Thresholds!$D$3,0.75-((C410-Thresholds!$C$3)/(Thresholds!$D$3-Thresholds!$C$3))*0.249,IF(C410&lt;=Thresholds!$F$3,0.499-((C410-Thresholds!$E$3)/(Thresholds!$F$3-Thresholds!$E$3))*0.279,MAX(0.02,0.2-((C410-Thresholds!$G$3)/(Thresholds!$H$3-Thresholds!$G$3))*0.18)))),3)</f>
        <v>0.82399999999999995</v>
      </c>
      <c r="K410" s="3">
        <f>ROUND(IF(D410&lt;=Thresholds!$B$4,1-(D410/Thresholds!$B$4)*0.24,IF(D410&lt;=Thresholds!$D$4,0.75-((D410-Thresholds!$C$4)/(Thresholds!$D$4-Thresholds!$C$4))*0.249,IF(D410&lt;=Thresholds!$F$4,0.499-((D410-Thresholds!$E$4)/(Thresholds!$F$4-Thresholds!$E$4))*0.279,MAX(0.02,0.2-((D410-Thresholds!$G$4)/(Thresholds!$H$4-Thresholds!$G$4))*0.18)))),3)</f>
        <v>0.878</v>
      </c>
      <c r="L410" s="3">
        <f>ROUND(IF(E410&lt;=Thresholds!$B$5,1-(E410/Thresholds!$B$5)*0.24,IF(E410&lt;=Thresholds!$D$5,0.75-((E410-Thresholds!$C$5)/(Thresholds!$D$5-Thresholds!$C$5))*0.249,IF(E410&lt;=Thresholds!$F$5,0.499-((E410-Thresholds!$E$5)/(Thresholds!$F$5-Thresholds!$E$5))*0.279,MAX(0.02,0.2-((E410-Thresholds!$G$5)/(Thresholds!$H$5-Thresholds!$G$5))*0.18)))),3)</f>
        <v>0.879</v>
      </c>
      <c r="M410" s="3">
        <f>ROUND(IF(F410&lt;=Thresholds!$B$6,1-(F410/Thresholds!$B$6)*0.24,IF(F410&lt;=Thresholds!$D$6,0.75-((F410-Thresholds!$C$6)/(Thresholds!$D$6-Thresholds!$C$6))*0.249,IF(F410&lt;=Thresholds!$F$6,0.499-((F410-Thresholds!$E$6)/(Thresholds!$F$6-Thresholds!$E$6))*0.279,MAX(0.02,0.2-((F410-Thresholds!$G$6)/(Thresholds!$H$6-Thresholds!$G$6))*0.18)))),3)</f>
        <v>0.94</v>
      </c>
      <c r="N410" s="3">
        <f>ROUND(IF(G410&lt;=Thresholds!$B$7,1-(G410/Thresholds!$B$7)*0.24,IF(G410&lt;=Thresholds!$D$7,0.75-((G410-Thresholds!$C$7)/(Thresholds!$D$7-Thresholds!$C$7))*0.249,IF(G410&lt;=Thresholds!$F$7,0.499-((G410-Thresholds!$E$7)/(Thresholds!$F$7-Thresholds!$E$7))*0.279,MAX(0.02,0.2-((G410-Thresholds!$G$7)/(Thresholds!$H$7-Thresholds!$G$7))*0.18)))),3)</f>
        <v>0.95099999999999996</v>
      </c>
      <c r="O410" s="3">
        <f>ROUND(IF(H410&lt;=Thresholds!$B$8,1-(H410/Thresholds!$B$8)*0.24,IF(H410&lt;=Thresholds!$D$8,0.75-((H410-Thresholds!$C$8)/(Thresholds!$D$8-Thresholds!$C$8))*0.249,IF(H410&lt;=Thresholds!$F$8,0.499-((H410-Thresholds!$E$8)/(Thresholds!$F$8-Thresholds!$E$8))*0.279,MAX(0.02,0.2-((H410-Thresholds!$G$8)/(Thresholds!$H$8-Thresholds!$G$8))*0.18)))),3)</f>
        <v>0.79800000000000004</v>
      </c>
      <c r="P410" s="3">
        <f t="shared" si="18"/>
        <v>0.79800000000000004</v>
      </c>
      <c r="Q410" t="str">
        <f t="shared" si="19"/>
        <v>Healthy</v>
      </c>
      <c r="R410" s="4">
        <f t="shared" si="20"/>
        <v>1</v>
      </c>
      <c r="S410" t="str">
        <f>IF(AND(F410&gt;=10,F410&lt;=35,P410&gt;0.5),"ERROR_C410H410_POOR_CAP","OK")</f>
        <v>OK</v>
      </c>
    </row>
    <row r="411" spans="1:19">
      <c r="A411" t="s">
        <v>428</v>
      </c>
      <c r="B411" s="3">
        <v>200.63800000000001</v>
      </c>
      <c r="C411" s="3">
        <v>20.579000000000001</v>
      </c>
      <c r="D411" s="3">
        <v>39.826999999999998</v>
      </c>
      <c r="E411" s="3">
        <v>8.8989999999999991</v>
      </c>
      <c r="F411" s="3">
        <v>0.53700000000000003</v>
      </c>
      <c r="G411" s="3">
        <v>313.69</v>
      </c>
      <c r="H411" s="3">
        <v>473.80500000000001</v>
      </c>
      <c r="I411" s="3">
        <f>ROUND(IF(B411&lt;=Thresholds!$B$2,1-(B411/Thresholds!$B$2)*0.24,IF(B411&lt;=Thresholds!$D$2,0.75-((B411-Thresholds!$C$2)/(Thresholds!$D$2-Thresholds!$C$2))*0.249,IF(B411&lt;=Thresholds!$F$2,0.499-((B411-Thresholds!$E$2)/(Thresholds!$F$2-Thresholds!$E$2))*0.279,MAX(0.02,0.2-((B411-Thresholds!$G$2)/(Thresholds!$H$2-Thresholds!$G$2))*0.18)))),3)</f>
        <v>0.70899999999999996</v>
      </c>
      <c r="J411" s="3">
        <f>ROUND(IF(C411&lt;=Thresholds!$B$3,1-(C411/Thresholds!$B$3)*0.24,IF(C411&lt;=Thresholds!$D$3,0.75-((C411-Thresholds!$C$3)/(Thresholds!$D$3-Thresholds!$C$3))*0.249,IF(C411&lt;=Thresholds!$F$3,0.499-((C411-Thresholds!$E$3)/(Thresholds!$F$3-Thresholds!$E$3))*0.279,MAX(0.02,0.2-((C411-Thresholds!$G$3)/(Thresholds!$H$3-Thresholds!$G$3))*0.18)))),3)</f>
        <v>0.95899999999999996</v>
      </c>
      <c r="K411" s="3">
        <f>ROUND(IF(D411&lt;=Thresholds!$B$4,1-(D411/Thresholds!$B$4)*0.24,IF(D411&lt;=Thresholds!$D$4,0.75-((D411-Thresholds!$C$4)/(Thresholds!$D$4-Thresholds!$C$4))*0.249,IF(D411&lt;=Thresholds!$F$4,0.499-((D411-Thresholds!$E$4)/(Thresholds!$F$4-Thresholds!$E$4))*0.279,MAX(0.02,0.2-((D411-Thresholds!$G$4)/(Thresholds!$H$4-Thresholds!$G$4))*0.18)))),3)</f>
        <v>0.85299999999999998</v>
      </c>
      <c r="L411" s="3">
        <f>ROUND(IF(E411&lt;=Thresholds!$B$5,1-(E411/Thresholds!$B$5)*0.24,IF(E411&lt;=Thresholds!$D$5,0.75-((E411-Thresholds!$C$5)/(Thresholds!$D$5-Thresholds!$C$5))*0.249,IF(E411&lt;=Thresholds!$F$5,0.499-((E411-Thresholds!$E$5)/(Thresholds!$F$5-Thresholds!$E$5))*0.279,MAX(0.02,0.2-((E411-Thresholds!$G$5)/(Thresholds!$H$5-Thresholds!$G$5))*0.18)))),3)</f>
        <v>0.95699999999999996</v>
      </c>
      <c r="M411" s="3">
        <f>ROUND(IF(F411&lt;=Thresholds!$B$6,1-(F411/Thresholds!$B$6)*0.24,IF(F411&lt;=Thresholds!$D$6,0.75-((F411-Thresholds!$C$6)/(Thresholds!$D$6-Thresholds!$C$6))*0.249,IF(F411&lt;=Thresholds!$F$6,0.499-((F411-Thresholds!$E$6)/(Thresholds!$F$6-Thresholds!$E$6))*0.279,MAX(0.02,0.2-((F411-Thresholds!$G$6)/(Thresholds!$H$6-Thresholds!$G$6))*0.18)))),3)</f>
        <v>0.871</v>
      </c>
      <c r="N411" s="3">
        <f>ROUND(IF(G411&lt;=Thresholds!$B$7,1-(G411/Thresholds!$B$7)*0.24,IF(G411&lt;=Thresholds!$D$7,0.75-((G411-Thresholds!$C$7)/(Thresholds!$D$7-Thresholds!$C$7))*0.249,IF(G411&lt;=Thresholds!$F$7,0.499-((G411-Thresholds!$E$7)/(Thresholds!$F$7-Thresholds!$E$7))*0.279,MAX(0.02,0.2-((G411-Thresholds!$G$7)/(Thresholds!$H$7-Thresholds!$G$7))*0.18)))),3)</f>
        <v>0.78500000000000003</v>
      </c>
      <c r="O411" s="3">
        <f>ROUND(IF(H411&lt;=Thresholds!$B$8,1-(H411/Thresholds!$B$8)*0.24,IF(H411&lt;=Thresholds!$D$8,0.75-((H411-Thresholds!$C$8)/(Thresholds!$D$8-Thresholds!$C$8))*0.249,IF(H411&lt;=Thresholds!$F$8,0.499-((H411-Thresholds!$E$8)/(Thresholds!$F$8-Thresholds!$E$8))*0.279,MAX(0.02,0.2-((H411-Thresholds!$G$8)/(Thresholds!$H$8-Thresholds!$G$8))*0.18)))),3)</f>
        <v>0.95499999999999996</v>
      </c>
      <c r="P411" s="3">
        <f t="shared" si="18"/>
        <v>0.70899999999999996</v>
      </c>
      <c r="Q411" t="str">
        <f t="shared" si="19"/>
        <v>Moderate</v>
      </c>
      <c r="R411" s="4">
        <f t="shared" si="20"/>
        <v>1</v>
      </c>
      <c r="S411" t="str">
        <f>IF(AND(F411&gt;=10,F411&lt;=35,P411&gt;0.5),"ERROR_C411H411_POOR_CAP","OK")</f>
        <v>OK</v>
      </c>
    </row>
    <row r="412" spans="1:19">
      <c r="A412" t="s">
        <v>429</v>
      </c>
      <c r="B412" s="3">
        <v>96.033000000000001</v>
      </c>
      <c r="C412" s="3">
        <v>74.326999999999998</v>
      </c>
      <c r="D412" s="3">
        <v>38.052999999999997</v>
      </c>
      <c r="E412" s="3">
        <v>3.3839999999999999</v>
      </c>
      <c r="F412" s="3">
        <v>12.144</v>
      </c>
      <c r="G412" s="3">
        <v>237.53</v>
      </c>
      <c r="H412" s="3">
        <v>798.20500000000004</v>
      </c>
      <c r="I412" s="3">
        <f>ROUND(IF(B412&lt;=Thresholds!$B$2,1-(B412/Thresholds!$B$2)*0.24,IF(B412&lt;=Thresholds!$D$2,0.75-((B412-Thresholds!$C$2)/(Thresholds!$D$2-Thresholds!$C$2))*0.249,IF(B412&lt;=Thresholds!$F$2,0.499-((B412-Thresholds!$E$2)/(Thresholds!$F$2-Thresholds!$E$2))*0.279,MAX(0.02,0.2-((B412-Thresholds!$G$2)/(Thresholds!$H$2-Thresholds!$G$2))*0.18)))),3)</f>
        <v>0.77</v>
      </c>
      <c r="J412" s="3">
        <f>ROUND(IF(C412&lt;=Thresholds!$B$3,1-(C412/Thresholds!$B$3)*0.24,IF(C412&lt;=Thresholds!$D$3,0.75-((C412-Thresholds!$C$3)/(Thresholds!$D$3-Thresholds!$C$3))*0.249,IF(C412&lt;=Thresholds!$F$3,0.499-((C412-Thresholds!$E$3)/(Thresholds!$F$3-Thresholds!$E$3))*0.279,MAX(0.02,0.2-((C412-Thresholds!$G$3)/(Thresholds!$H$3-Thresholds!$G$3))*0.18)))),3)</f>
        <v>0.85099999999999998</v>
      </c>
      <c r="K412" s="3">
        <f>ROUND(IF(D412&lt;=Thresholds!$B$4,1-(D412/Thresholds!$B$4)*0.24,IF(D412&lt;=Thresholds!$D$4,0.75-((D412-Thresholds!$C$4)/(Thresholds!$D$4-Thresholds!$C$4))*0.249,IF(D412&lt;=Thresholds!$F$4,0.499-((D412-Thresholds!$E$4)/(Thresholds!$F$4-Thresholds!$E$4))*0.279,MAX(0.02,0.2-((D412-Thresholds!$G$4)/(Thresholds!$H$4-Thresholds!$G$4))*0.18)))),3)</f>
        <v>0.85899999999999999</v>
      </c>
      <c r="L412" s="3">
        <f>ROUND(IF(E412&lt;=Thresholds!$B$5,1-(E412/Thresholds!$B$5)*0.24,IF(E412&lt;=Thresholds!$D$5,0.75-((E412-Thresholds!$C$5)/(Thresholds!$D$5-Thresholds!$C$5))*0.249,IF(E412&lt;=Thresholds!$F$5,0.499-((E412-Thresholds!$E$5)/(Thresholds!$F$5-Thresholds!$E$5))*0.279,MAX(0.02,0.2-((E412-Thresholds!$G$5)/(Thresholds!$H$5-Thresholds!$G$5))*0.18)))),3)</f>
        <v>0.98399999999999999</v>
      </c>
      <c r="M412" s="3">
        <f>ROUND(IF(F412&lt;=Thresholds!$B$6,1-(F412/Thresholds!$B$6)*0.24,IF(F412&lt;=Thresholds!$D$6,0.75-((F412-Thresholds!$C$6)/(Thresholds!$D$6-Thresholds!$C$6))*0.249,IF(F412&lt;=Thresholds!$F$6,0.499-((F412-Thresholds!$E$6)/(Thresholds!$F$6-Thresholds!$E$6))*0.279,MAX(0.02,0.2-((F412-Thresholds!$G$6)/(Thresholds!$H$6-Thresholds!$G$6))*0.18)))),3)</f>
        <v>0.47499999999999998</v>
      </c>
      <c r="N412" s="3">
        <f>ROUND(IF(G412&lt;=Thresholds!$B$7,1-(G412/Thresholds!$B$7)*0.24,IF(G412&lt;=Thresholds!$D$7,0.75-((G412-Thresholds!$C$7)/(Thresholds!$D$7-Thresholds!$C$7))*0.249,IF(G412&lt;=Thresholds!$F$7,0.499-((G412-Thresholds!$E$7)/(Thresholds!$F$7-Thresholds!$E$7))*0.279,MAX(0.02,0.2-((G412-Thresholds!$G$7)/(Thresholds!$H$7-Thresholds!$G$7))*0.18)))),3)</f>
        <v>0.83699999999999997</v>
      </c>
      <c r="O412" s="3">
        <f>ROUND(IF(H412&lt;=Thresholds!$B$8,1-(H412/Thresholds!$B$8)*0.24,IF(H412&lt;=Thresholds!$D$8,0.75-((H412-Thresholds!$C$8)/(Thresholds!$D$8-Thresholds!$C$8))*0.249,IF(H412&lt;=Thresholds!$F$8,0.499-((H412-Thresholds!$E$8)/(Thresholds!$F$8-Thresholds!$E$8))*0.279,MAX(0.02,0.2-((H412-Thresholds!$G$8)/(Thresholds!$H$8-Thresholds!$G$8))*0.18)))),3)</f>
        <v>0.92300000000000004</v>
      </c>
      <c r="P412" s="3">
        <f t="shared" si="18"/>
        <v>0.47499999999999998</v>
      </c>
      <c r="Q412" t="str">
        <f t="shared" si="19"/>
        <v>Poor</v>
      </c>
      <c r="R412" s="4">
        <f t="shared" si="20"/>
        <v>0</v>
      </c>
      <c r="S412" t="str">
        <f>IF(AND(F412&gt;=10,F412&lt;=35,P412&gt;0.5),"ERROR_C412H412_POOR_CAP","OK")</f>
        <v>OK</v>
      </c>
    </row>
    <row r="413" spans="1:19">
      <c r="A413" t="s">
        <v>430</v>
      </c>
      <c r="B413" s="3">
        <v>87.394000000000005</v>
      </c>
      <c r="C413" s="3">
        <v>25.445</v>
      </c>
      <c r="D413" s="3">
        <v>54.524999999999999</v>
      </c>
      <c r="E413" s="3">
        <v>332.27</v>
      </c>
      <c r="F413" s="3">
        <v>0.80500000000000005</v>
      </c>
      <c r="G413" s="3">
        <v>290.30099999999999</v>
      </c>
      <c r="H413" s="3">
        <v>9534.1890000000003</v>
      </c>
      <c r="I413" s="3">
        <f>ROUND(IF(B413&lt;=Thresholds!$B$2,1-(B413/Thresholds!$B$2)*0.24,IF(B413&lt;=Thresholds!$D$2,0.75-((B413-Thresholds!$C$2)/(Thresholds!$D$2-Thresholds!$C$2))*0.249,IF(B413&lt;=Thresholds!$F$2,0.499-((B413-Thresholds!$E$2)/(Thresholds!$F$2-Thresholds!$E$2))*0.279,MAX(0.02,0.2-((B413-Thresholds!$G$2)/(Thresholds!$H$2-Thresholds!$G$2))*0.18)))),3)</f>
        <v>0.79</v>
      </c>
      <c r="J413" s="3">
        <f>ROUND(IF(C413&lt;=Thresholds!$B$3,1-(C413/Thresholds!$B$3)*0.24,IF(C413&lt;=Thresholds!$D$3,0.75-((C413-Thresholds!$C$3)/(Thresholds!$D$3-Thresholds!$C$3))*0.249,IF(C413&lt;=Thresholds!$F$3,0.499-((C413-Thresholds!$E$3)/(Thresholds!$F$3-Thresholds!$E$3))*0.279,MAX(0.02,0.2-((C413-Thresholds!$G$3)/(Thresholds!$H$3-Thresholds!$G$3))*0.18)))),3)</f>
        <v>0.94899999999999995</v>
      </c>
      <c r="K413" s="3">
        <f>ROUND(IF(D413&lt;=Thresholds!$B$4,1-(D413/Thresholds!$B$4)*0.24,IF(D413&lt;=Thresholds!$D$4,0.75-((D413-Thresholds!$C$4)/(Thresholds!$D$4-Thresholds!$C$4))*0.249,IF(D413&lt;=Thresholds!$F$4,0.499-((D413-Thresholds!$E$4)/(Thresholds!$F$4-Thresholds!$E$4))*0.279,MAX(0.02,0.2-((D413-Thresholds!$G$4)/(Thresholds!$H$4-Thresholds!$G$4))*0.18)))),3)</f>
        <v>0.79900000000000004</v>
      </c>
      <c r="L413" s="3">
        <f>ROUND(IF(E413&lt;=Thresholds!$B$5,1-(E413/Thresholds!$B$5)*0.24,IF(E413&lt;=Thresholds!$D$5,0.75-((E413-Thresholds!$C$5)/(Thresholds!$D$5-Thresholds!$C$5))*0.249,IF(E413&lt;=Thresholds!$F$5,0.499-((E413-Thresholds!$E$5)/(Thresholds!$F$5-Thresholds!$E$5))*0.279,MAX(0.02,0.2-((E413-Thresholds!$G$5)/(Thresholds!$H$5-Thresholds!$G$5))*0.18)))),3)</f>
        <v>0.318</v>
      </c>
      <c r="M413" s="3">
        <f>ROUND(IF(F413&lt;=Thresholds!$B$6,1-(F413/Thresholds!$B$6)*0.24,IF(F413&lt;=Thresholds!$D$6,0.75-((F413-Thresholds!$C$6)/(Thresholds!$D$6-Thresholds!$C$6))*0.249,IF(F413&lt;=Thresholds!$F$6,0.499-((F413-Thresholds!$E$6)/(Thresholds!$F$6-Thresholds!$E$6))*0.279,MAX(0.02,0.2-((F413-Thresholds!$G$6)/(Thresholds!$H$6-Thresholds!$G$6))*0.18)))),3)</f>
        <v>0.80700000000000005</v>
      </c>
      <c r="N413" s="3">
        <f>ROUND(IF(G413&lt;=Thresholds!$B$7,1-(G413/Thresholds!$B$7)*0.24,IF(G413&lt;=Thresholds!$D$7,0.75-((G413-Thresholds!$C$7)/(Thresholds!$D$7-Thresholds!$C$7))*0.249,IF(G413&lt;=Thresholds!$F$7,0.499-((G413-Thresholds!$E$7)/(Thresholds!$F$7-Thresholds!$E$7))*0.279,MAX(0.02,0.2-((G413-Thresholds!$G$7)/(Thresholds!$H$7-Thresholds!$G$7))*0.18)))),3)</f>
        <v>0.80100000000000005</v>
      </c>
      <c r="O413" s="3">
        <f>ROUND(IF(H413&lt;=Thresholds!$B$8,1-(H413/Thresholds!$B$8)*0.24,IF(H413&lt;=Thresholds!$D$8,0.75-((H413-Thresholds!$C$8)/(Thresholds!$D$8-Thresholds!$C$8))*0.249,IF(H413&lt;=Thresholds!$F$8,0.499-((H413-Thresholds!$E$8)/(Thresholds!$F$8-Thresholds!$E$8))*0.279,MAX(0.02,0.2-((H413-Thresholds!$G$8)/(Thresholds!$H$8-Thresholds!$G$8))*0.18)))),3)</f>
        <v>0.24199999999999999</v>
      </c>
      <c r="P413" s="3">
        <f t="shared" si="18"/>
        <v>0.24199999999999999</v>
      </c>
      <c r="Q413" t="str">
        <f t="shared" si="19"/>
        <v>Poor</v>
      </c>
      <c r="R413" s="4">
        <f t="shared" si="20"/>
        <v>0</v>
      </c>
      <c r="S413" t="str">
        <f>IF(AND(F413&gt;=10,F413&lt;=35,P413&gt;0.5),"ERROR_C413H413_POOR_CAP","OK")</f>
        <v>OK</v>
      </c>
    </row>
    <row r="414" spans="1:19">
      <c r="A414" t="s">
        <v>431</v>
      </c>
      <c r="B414" s="3">
        <v>61.106999999999999</v>
      </c>
      <c r="C414" s="3">
        <v>32.198999999999998</v>
      </c>
      <c r="D414" s="3">
        <v>27.052</v>
      </c>
      <c r="E414" s="3">
        <v>7.657</v>
      </c>
      <c r="F414" s="3">
        <v>0.24199999999999999</v>
      </c>
      <c r="G414" s="3">
        <v>303.31400000000002</v>
      </c>
      <c r="H414" s="3">
        <v>1322.854</v>
      </c>
      <c r="I414" s="3">
        <f>ROUND(IF(B414&lt;=Thresholds!$B$2,1-(B414/Thresholds!$B$2)*0.24,IF(B414&lt;=Thresholds!$D$2,0.75-((B414-Thresholds!$C$2)/(Thresholds!$D$2-Thresholds!$C$2))*0.249,IF(B414&lt;=Thresholds!$F$2,0.499-((B414-Thresholds!$E$2)/(Thresholds!$F$2-Thresholds!$E$2))*0.279,MAX(0.02,0.2-((B414-Thresholds!$G$2)/(Thresholds!$H$2-Thresholds!$G$2))*0.18)))),3)</f>
        <v>0.85299999999999998</v>
      </c>
      <c r="J414" s="3">
        <f>ROUND(IF(C414&lt;=Thresholds!$B$3,1-(C414/Thresholds!$B$3)*0.24,IF(C414&lt;=Thresholds!$D$3,0.75-((C414-Thresholds!$C$3)/(Thresholds!$D$3-Thresholds!$C$3))*0.249,IF(C414&lt;=Thresholds!$F$3,0.499-((C414-Thresholds!$E$3)/(Thresholds!$F$3-Thresholds!$E$3))*0.279,MAX(0.02,0.2-((C414-Thresholds!$G$3)/(Thresholds!$H$3-Thresholds!$G$3))*0.18)))),3)</f>
        <v>0.93600000000000005</v>
      </c>
      <c r="K414" s="3">
        <f>ROUND(IF(D414&lt;=Thresholds!$B$4,1-(D414/Thresholds!$B$4)*0.24,IF(D414&lt;=Thresholds!$D$4,0.75-((D414-Thresholds!$C$4)/(Thresholds!$D$4-Thresholds!$C$4))*0.249,IF(D414&lt;=Thresholds!$F$4,0.499-((D414-Thresholds!$E$4)/(Thresholds!$F$4-Thresholds!$E$4))*0.279,MAX(0.02,0.2-((D414-Thresholds!$G$4)/(Thresholds!$H$4-Thresholds!$G$4))*0.18)))),3)</f>
        <v>0.9</v>
      </c>
      <c r="L414" s="3">
        <f>ROUND(IF(E414&lt;=Thresholds!$B$5,1-(E414/Thresholds!$B$5)*0.24,IF(E414&lt;=Thresholds!$D$5,0.75-((E414-Thresholds!$C$5)/(Thresholds!$D$5-Thresholds!$C$5))*0.249,IF(E414&lt;=Thresholds!$F$5,0.499-((E414-Thresholds!$E$5)/(Thresholds!$F$5-Thresholds!$E$5))*0.279,MAX(0.02,0.2-((E414-Thresholds!$G$5)/(Thresholds!$H$5-Thresholds!$G$5))*0.18)))),3)</f>
        <v>0.96299999999999997</v>
      </c>
      <c r="M414" s="3">
        <f>ROUND(IF(F414&lt;=Thresholds!$B$6,1-(F414/Thresholds!$B$6)*0.24,IF(F414&lt;=Thresholds!$D$6,0.75-((F414-Thresholds!$C$6)/(Thresholds!$D$6-Thresholds!$C$6))*0.249,IF(F414&lt;=Thresholds!$F$6,0.499-((F414-Thresholds!$E$6)/(Thresholds!$F$6-Thresholds!$E$6))*0.279,MAX(0.02,0.2-((F414-Thresholds!$G$6)/(Thresholds!$H$6-Thresholds!$G$6))*0.18)))),3)</f>
        <v>0.94199999999999995</v>
      </c>
      <c r="N414" s="3">
        <f>ROUND(IF(G414&lt;=Thresholds!$B$7,1-(G414/Thresholds!$B$7)*0.24,IF(G414&lt;=Thresholds!$D$7,0.75-((G414-Thresholds!$C$7)/(Thresholds!$D$7-Thresholds!$C$7))*0.249,IF(G414&lt;=Thresholds!$F$7,0.499-((G414-Thresholds!$E$7)/(Thresholds!$F$7-Thresholds!$E$7))*0.279,MAX(0.02,0.2-((G414-Thresholds!$G$7)/(Thresholds!$H$7-Thresholds!$G$7))*0.18)))),3)</f>
        <v>0.79200000000000004</v>
      </c>
      <c r="O414" s="3">
        <f>ROUND(IF(H414&lt;=Thresholds!$B$8,1-(H414/Thresholds!$B$8)*0.24,IF(H414&lt;=Thresholds!$D$8,0.75-((H414-Thresholds!$C$8)/(Thresholds!$D$8-Thresholds!$C$8))*0.249,IF(H414&lt;=Thresholds!$F$8,0.499-((H414-Thresholds!$E$8)/(Thresholds!$F$8-Thresholds!$E$8))*0.279,MAX(0.02,0.2-((H414-Thresholds!$G$8)/(Thresholds!$H$8-Thresholds!$G$8))*0.18)))),3)</f>
        <v>0.873</v>
      </c>
      <c r="P414" s="3">
        <f t="shared" si="18"/>
        <v>0.79200000000000004</v>
      </c>
      <c r="Q414" t="str">
        <f t="shared" si="19"/>
        <v>Healthy</v>
      </c>
      <c r="R414" s="4">
        <f t="shared" si="20"/>
        <v>1</v>
      </c>
      <c r="S414" t="str">
        <f>IF(AND(F414&gt;=10,F414&lt;=35,P414&gt;0.5),"ERROR_C414H414_POOR_CAP","OK")</f>
        <v>OK</v>
      </c>
    </row>
    <row r="415" spans="1:19">
      <c r="A415" t="s">
        <v>432</v>
      </c>
      <c r="B415" s="3">
        <v>83.519000000000005</v>
      </c>
      <c r="C415" s="3">
        <v>75.028000000000006</v>
      </c>
      <c r="D415" s="3">
        <v>14.206</v>
      </c>
      <c r="E415" s="3">
        <v>87.867000000000004</v>
      </c>
      <c r="F415" s="3">
        <v>0.62</v>
      </c>
      <c r="G415" s="3">
        <v>309.35300000000001</v>
      </c>
      <c r="H415" s="3">
        <v>3853.0749999999998</v>
      </c>
      <c r="I415" s="3">
        <f>ROUND(IF(B415&lt;=Thresholds!$B$2,1-(B415/Thresholds!$B$2)*0.24,IF(B415&lt;=Thresholds!$D$2,0.75-((B415-Thresholds!$C$2)/(Thresholds!$D$2-Thresholds!$C$2))*0.249,IF(B415&lt;=Thresholds!$F$2,0.499-((B415-Thresholds!$E$2)/(Thresholds!$F$2-Thresholds!$E$2))*0.279,MAX(0.02,0.2-((B415-Thresholds!$G$2)/(Thresholds!$H$2-Thresholds!$G$2))*0.18)))),3)</f>
        <v>0.8</v>
      </c>
      <c r="J415" s="3">
        <f>ROUND(IF(C415&lt;=Thresholds!$B$3,1-(C415/Thresholds!$B$3)*0.24,IF(C415&lt;=Thresholds!$D$3,0.75-((C415-Thresholds!$C$3)/(Thresholds!$D$3-Thresholds!$C$3))*0.249,IF(C415&lt;=Thresholds!$F$3,0.499-((C415-Thresholds!$E$3)/(Thresholds!$F$3-Thresholds!$E$3))*0.279,MAX(0.02,0.2-((C415-Thresholds!$G$3)/(Thresholds!$H$3-Thresholds!$G$3))*0.18)))),3)</f>
        <v>0.85</v>
      </c>
      <c r="K415" s="3">
        <f>ROUND(IF(D415&lt;=Thresholds!$B$4,1-(D415/Thresholds!$B$4)*0.24,IF(D415&lt;=Thresholds!$D$4,0.75-((D415-Thresholds!$C$4)/(Thresholds!$D$4-Thresholds!$C$4))*0.249,IF(D415&lt;=Thresholds!$F$4,0.499-((D415-Thresholds!$E$4)/(Thresholds!$F$4-Thresholds!$E$4))*0.279,MAX(0.02,0.2-((D415-Thresholds!$G$4)/(Thresholds!$H$4-Thresholds!$G$4))*0.18)))),3)</f>
        <v>0.94799999999999995</v>
      </c>
      <c r="L415" s="3">
        <f>ROUND(IF(E415&lt;=Thresholds!$B$5,1-(E415/Thresholds!$B$5)*0.24,IF(E415&lt;=Thresholds!$D$5,0.75-((E415-Thresholds!$C$5)/(Thresholds!$D$5-Thresholds!$C$5))*0.249,IF(E415&lt;=Thresholds!$F$5,0.499-((E415-Thresholds!$E$5)/(Thresholds!$F$5-Thresholds!$E$5))*0.279,MAX(0.02,0.2-((E415-Thresholds!$G$5)/(Thresholds!$H$5-Thresholds!$G$5))*0.18)))),3)</f>
        <v>0.56299999999999994</v>
      </c>
      <c r="M415" s="3">
        <f>ROUND(IF(F415&lt;=Thresholds!$B$6,1-(F415/Thresholds!$B$6)*0.24,IF(F415&lt;=Thresholds!$D$6,0.75-((F415-Thresholds!$C$6)/(Thresholds!$D$6-Thresholds!$C$6))*0.249,IF(F415&lt;=Thresholds!$F$6,0.499-((F415-Thresholds!$E$6)/(Thresholds!$F$6-Thresholds!$E$6))*0.279,MAX(0.02,0.2-((F415-Thresholds!$G$6)/(Thresholds!$H$6-Thresholds!$G$6))*0.18)))),3)</f>
        <v>0.85099999999999998</v>
      </c>
      <c r="N415" s="3">
        <f>ROUND(IF(G415&lt;=Thresholds!$B$7,1-(G415/Thresholds!$B$7)*0.24,IF(G415&lt;=Thresholds!$D$7,0.75-((G415-Thresholds!$C$7)/(Thresholds!$D$7-Thresholds!$C$7))*0.249,IF(G415&lt;=Thresholds!$F$7,0.499-((G415-Thresholds!$E$7)/(Thresholds!$F$7-Thresholds!$E$7))*0.279,MAX(0.02,0.2-((G415-Thresholds!$G$7)/(Thresholds!$H$7-Thresholds!$G$7))*0.18)))),3)</f>
        <v>0.78800000000000003</v>
      </c>
      <c r="O415" s="3">
        <f>ROUND(IF(H415&lt;=Thresholds!$B$8,1-(H415/Thresholds!$B$8)*0.24,IF(H415&lt;=Thresholds!$D$8,0.75-((H415-Thresholds!$C$8)/(Thresholds!$D$8-Thresholds!$C$8))*0.249,IF(H415&lt;=Thresholds!$F$8,0.499-((H415-Thresholds!$E$8)/(Thresholds!$F$8-Thresholds!$E$8))*0.279,MAX(0.02,0.2-((H415-Thresholds!$G$8)/(Thresholds!$H$8-Thresholds!$G$8))*0.18)))),3)</f>
        <v>0.52500000000000002</v>
      </c>
      <c r="P415" s="3">
        <f t="shared" si="18"/>
        <v>0.52500000000000002</v>
      </c>
      <c r="Q415" t="str">
        <f t="shared" si="19"/>
        <v>Moderate</v>
      </c>
      <c r="R415" s="4">
        <f t="shared" si="20"/>
        <v>1</v>
      </c>
      <c r="S415" t="str">
        <f>IF(AND(F415&gt;=10,F415&lt;=35,P415&gt;0.5),"ERROR_C415H415_POOR_CAP","OK")</f>
        <v>OK</v>
      </c>
    </row>
    <row r="416" spans="1:19">
      <c r="A416" t="s">
        <v>433</v>
      </c>
      <c r="B416" s="3">
        <v>83.614999999999995</v>
      </c>
      <c r="C416" s="3">
        <v>108.254</v>
      </c>
      <c r="D416" s="3">
        <v>51.097999999999999</v>
      </c>
      <c r="E416" s="3">
        <v>68.174999999999997</v>
      </c>
      <c r="F416" s="3">
        <v>23.245000000000001</v>
      </c>
      <c r="G416" s="3">
        <v>140.65100000000001</v>
      </c>
      <c r="H416" s="3">
        <v>228.166</v>
      </c>
      <c r="I416" s="3">
        <f>ROUND(IF(B416&lt;=Thresholds!$B$2,1-(B416/Thresholds!$B$2)*0.24,IF(B416&lt;=Thresholds!$D$2,0.75-((B416-Thresholds!$C$2)/(Thresholds!$D$2-Thresholds!$C$2))*0.249,IF(B416&lt;=Thresholds!$F$2,0.499-((B416-Thresholds!$E$2)/(Thresholds!$F$2-Thresholds!$E$2))*0.279,MAX(0.02,0.2-((B416-Thresholds!$G$2)/(Thresholds!$H$2-Thresholds!$G$2))*0.18)))),3)</f>
        <v>0.79900000000000004</v>
      </c>
      <c r="J416" s="3">
        <f>ROUND(IF(C416&lt;=Thresholds!$B$3,1-(C416/Thresholds!$B$3)*0.24,IF(C416&lt;=Thresholds!$D$3,0.75-((C416-Thresholds!$C$3)/(Thresholds!$D$3-Thresholds!$C$3))*0.249,IF(C416&lt;=Thresholds!$F$3,0.499-((C416-Thresholds!$E$3)/(Thresholds!$F$3-Thresholds!$E$3))*0.279,MAX(0.02,0.2-((C416-Thresholds!$G$3)/(Thresholds!$H$3-Thresholds!$G$3))*0.18)))),3)</f>
        <v>0.78300000000000003</v>
      </c>
      <c r="K416" s="3">
        <f>ROUND(IF(D416&lt;=Thresholds!$B$4,1-(D416/Thresholds!$B$4)*0.24,IF(D416&lt;=Thresholds!$D$4,0.75-((D416-Thresholds!$C$4)/(Thresholds!$D$4-Thresholds!$C$4))*0.249,IF(D416&lt;=Thresholds!$F$4,0.499-((D416-Thresholds!$E$4)/(Thresholds!$F$4-Thresholds!$E$4))*0.279,MAX(0.02,0.2-((D416-Thresholds!$G$4)/(Thresholds!$H$4-Thresholds!$G$4))*0.18)))),3)</f>
        <v>0.81100000000000005</v>
      </c>
      <c r="L416" s="3">
        <f>ROUND(IF(E416&lt;=Thresholds!$B$5,1-(E416/Thresholds!$B$5)*0.24,IF(E416&lt;=Thresholds!$D$5,0.75-((E416-Thresholds!$C$5)/(Thresholds!$D$5-Thresholds!$C$5))*0.249,IF(E416&lt;=Thresholds!$F$5,0.499-((E416-Thresholds!$E$5)/(Thresholds!$F$5-Thresholds!$E$5))*0.279,MAX(0.02,0.2-((E416-Thresholds!$G$5)/(Thresholds!$H$5-Thresholds!$G$5))*0.18)))),3)</f>
        <v>0.66300000000000003</v>
      </c>
      <c r="M416" s="3">
        <f>ROUND(IF(F416&lt;=Thresholds!$B$6,1-(F416/Thresholds!$B$6)*0.24,IF(F416&lt;=Thresholds!$D$6,0.75-((F416-Thresholds!$C$6)/(Thresholds!$D$6-Thresholds!$C$6))*0.249,IF(F416&lt;=Thresholds!$F$6,0.499-((F416-Thresholds!$E$6)/(Thresholds!$F$6-Thresholds!$E$6))*0.279,MAX(0.02,0.2-((F416-Thresholds!$G$6)/(Thresholds!$H$6-Thresholds!$G$6))*0.18)))),3)</f>
        <v>0.35099999999999998</v>
      </c>
      <c r="N416" s="3">
        <f>ROUND(IF(G416&lt;=Thresholds!$B$7,1-(G416/Thresholds!$B$7)*0.24,IF(G416&lt;=Thresholds!$D$7,0.75-((G416-Thresholds!$C$7)/(Thresholds!$D$7-Thresholds!$C$7))*0.249,IF(G416&lt;=Thresholds!$F$7,0.499-((G416-Thresholds!$E$7)/(Thresholds!$F$7-Thresholds!$E$7))*0.279,MAX(0.02,0.2-((G416-Thresholds!$G$7)/(Thresholds!$H$7-Thresholds!$G$7))*0.18)))),3)</f>
        <v>0.90400000000000003</v>
      </c>
      <c r="O416" s="3">
        <f>ROUND(IF(H416&lt;=Thresholds!$B$8,1-(H416/Thresholds!$B$8)*0.24,IF(H416&lt;=Thresholds!$D$8,0.75-((H416-Thresholds!$C$8)/(Thresholds!$D$8-Thresholds!$C$8))*0.249,IF(H416&lt;=Thresholds!$F$8,0.499-((H416-Thresholds!$E$8)/(Thresholds!$F$8-Thresholds!$E$8))*0.279,MAX(0.02,0.2-((H416-Thresholds!$G$8)/(Thresholds!$H$8-Thresholds!$G$8))*0.18)))),3)</f>
        <v>0.97799999999999998</v>
      </c>
      <c r="P416" s="3">
        <f t="shared" si="18"/>
        <v>0.35099999999999998</v>
      </c>
      <c r="Q416" t="str">
        <f t="shared" si="19"/>
        <v>Poor</v>
      </c>
      <c r="R416" s="4">
        <f t="shared" si="20"/>
        <v>0</v>
      </c>
      <c r="S416" t="str">
        <f>IF(AND(F416&gt;=10,F416&lt;=35,P416&gt;0.5),"ERROR_C416H416_POOR_CAP","OK")</f>
        <v>OK</v>
      </c>
    </row>
    <row r="417" spans="1:19">
      <c r="A417" t="s">
        <v>434</v>
      </c>
      <c r="B417" s="3">
        <v>75.432000000000002</v>
      </c>
      <c r="C417" s="3">
        <v>92.814999999999998</v>
      </c>
      <c r="D417" s="3">
        <v>46.271999999999998</v>
      </c>
      <c r="E417" s="3">
        <v>7.1420000000000003</v>
      </c>
      <c r="F417" s="3">
        <v>16.445</v>
      </c>
      <c r="G417" s="3">
        <v>176.149</v>
      </c>
      <c r="H417" s="3">
        <v>18590.672999999999</v>
      </c>
      <c r="I417" s="3">
        <f>ROUND(IF(B417&lt;=Thresholds!$B$2,1-(B417/Thresholds!$B$2)*0.24,IF(B417&lt;=Thresholds!$D$2,0.75-((B417-Thresholds!$C$2)/(Thresholds!$D$2-Thresholds!$C$2))*0.249,IF(B417&lt;=Thresholds!$F$2,0.499-((B417-Thresholds!$E$2)/(Thresholds!$F$2-Thresholds!$E$2))*0.279,MAX(0.02,0.2-((B417-Thresholds!$G$2)/(Thresholds!$H$2-Thresholds!$G$2))*0.18)))),3)</f>
        <v>0.81899999999999995</v>
      </c>
      <c r="J417" s="3">
        <f>ROUND(IF(C417&lt;=Thresholds!$B$3,1-(C417/Thresholds!$B$3)*0.24,IF(C417&lt;=Thresholds!$D$3,0.75-((C417-Thresholds!$C$3)/(Thresholds!$D$3-Thresholds!$C$3))*0.249,IF(C417&lt;=Thresholds!$F$3,0.499-((C417-Thresholds!$E$3)/(Thresholds!$F$3-Thresholds!$E$3))*0.279,MAX(0.02,0.2-((C417-Thresholds!$G$3)/(Thresholds!$H$3-Thresholds!$G$3))*0.18)))),3)</f>
        <v>0.81399999999999995</v>
      </c>
      <c r="K417" s="3">
        <f>ROUND(IF(D417&lt;=Thresholds!$B$4,1-(D417/Thresholds!$B$4)*0.24,IF(D417&lt;=Thresholds!$D$4,0.75-((D417-Thresholds!$C$4)/(Thresholds!$D$4-Thresholds!$C$4))*0.249,IF(D417&lt;=Thresholds!$F$4,0.499-((D417-Thresholds!$E$4)/(Thresholds!$F$4-Thresholds!$E$4))*0.279,MAX(0.02,0.2-((D417-Thresholds!$G$4)/(Thresholds!$H$4-Thresholds!$G$4))*0.18)))),3)</f>
        <v>0.82899999999999996</v>
      </c>
      <c r="L417" s="3">
        <f>ROUND(IF(E417&lt;=Thresholds!$B$5,1-(E417/Thresholds!$B$5)*0.24,IF(E417&lt;=Thresholds!$D$5,0.75-((E417-Thresholds!$C$5)/(Thresholds!$D$5-Thresholds!$C$5))*0.249,IF(E417&lt;=Thresholds!$F$5,0.499-((E417-Thresholds!$E$5)/(Thresholds!$F$5-Thresholds!$E$5))*0.279,MAX(0.02,0.2-((E417-Thresholds!$G$5)/(Thresholds!$H$5-Thresholds!$G$5))*0.18)))),3)</f>
        <v>0.96599999999999997</v>
      </c>
      <c r="M417" s="3">
        <f>ROUND(IF(F417&lt;=Thresholds!$B$6,1-(F417/Thresholds!$B$6)*0.24,IF(F417&lt;=Thresholds!$D$6,0.75-((F417-Thresholds!$C$6)/(Thresholds!$D$6-Thresholds!$C$6))*0.249,IF(F417&lt;=Thresholds!$F$6,0.499-((F417-Thresholds!$E$6)/(Thresholds!$F$6-Thresholds!$E$6))*0.279,MAX(0.02,0.2-((F417-Thresholds!$G$6)/(Thresholds!$H$6-Thresholds!$G$6))*0.18)))),3)</f>
        <v>0.42699999999999999</v>
      </c>
      <c r="N417" s="3">
        <f>ROUND(IF(G417&lt;=Thresholds!$B$7,1-(G417/Thresholds!$B$7)*0.24,IF(G417&lt;=Thresholds!$D$7,0.75-((G417-Thresholds!$C$7)/(Thresholds!$D$7-Thresholds!$C$7))*0.249,IF(G417&lt;=Thresholds!$F$7,0.499-((G417-Thresholds!$E$7)/(Thresholds!$F$7-Thresholds!$E$7))*0.279,MAX(0.02,0.2-((G417-Thresholds!$G$7)/(Thresholds!$H$7-Thresholds!$G$7))*0.18)))),3)</f>
        <v>0.879</v>
      </c>
      <c r="O417" s="3">
        <f>ROUND(IF(H417&lt;=Thresholds!$B$8,1-(H417/Thresholds!$B$8)*0.24,IF(H417&lt;=Thresholds!$D$8,0.75-((H417-Thresholds!$C$8)/(Thresholds!$D$8-Thresholds!$C$8))*0.249,IF(H417&lt;=Thresholds!$F$8,0.499-((H417-Thresholds!$E$8)/(Thresholds!$F$8-Thresholds!$E$8))*0.279,MAX(0.02,0.2-((H417-Thresholds!$G$8)/(Thresholds!$H$8-Thresholds!$G$8))*0.18)))),3)</f>
        <v>0.35499999999999998</v>
      </c>
      <c r="P417" s="3">
        <f t="shared" si="18"/>
        <v>0.35499999999999998</v>
      </c>
      <c r="Q417" t="str">
        <f t="shared" si="19"/>
        <v>Poor</v>
      </c>
      <c r="R417" s="4">
        <f t="shared" si="20"/>
        <v>0</v>
      </c>
      <c r="S417" t="str">
        <f>IF(AND(F417&gt;=10,F417&lt;=35,P417&gt;0.5),"ERROR_C417H417_POOR_CAP","OK")</f>
        <v>OK</v>
      </c>
    </row>
    <row r="418" spans="1:19">
      <c r="A418" t="s">
        <v>435</v>
      </c>
      <c r="B418" s="3">
        <v>72.369</v>
      </c>
      <c r="C418" s="3">
        <v>95.994</v>
      </c>
      <c r="D418" s="3">
        <v>38.941000000000003</v>
      </c>
      <c r="E418" s="3">
        <v>8.0969999999999995</v>
      </c>
      <c r="F418" s="3">
        <v>5.7000000000000002E-2</v>
      </c>
      <c r="G418" s="3">
        <v>235.137</v>
      </c>
      <c r="H418" s="3">
        <v>1758.4459999999999</v>
      </c>
      <c r="I418" s="3">
        <f>ROUND(IF(B418&lt;=Thresholds!$B$2,1-(B418/Thresholds!$B$2)*0.24,IF(B418&lt;=Thresholds!$D$2,0.75-((B418-Thresholds!$C$2)/(Thresholds!$D$2-Thresholds!$C$2))*0.249,IF(B418&lt;=Thresholds!$F$2,0.499-((B418-Thresholds!$E$2)/(Thresholds!$F$2-Thresholds!$E$2))*0.279,MAX(0.02,0.2-((B418-Thresholds!$G$2)/(Thresholds!$H$2-Thresholds!$G$2))*0.18)))),3)</f>
        <v>0.82599999999999996</v>
      </c>
      <c r="J418" s="3">
        <f>ROUND(IF(C418&lt;=Thresholds!$B$3,1-(C418/Thresholds!$B$3)*0.24,IF(C418&lt;=Thresholds!$D$3,0.75-((C418-Thresholds!$C$3)/(Thresholds!$D$3-Thresholds!$C$3))*0.249,IF(C418&lt;=Thresholds!$F$3,0.499-((C418-Thresholds!$E$3)/(Thresholds!$F$3-Thresholds!$E$3))*0.279,MAX(0.02,0.2-((C418-Thresholds!$G$3)/(Thresholds!$H$3-Thresholds!$G$3))*0.18)))),3)</f>
        <v>0.80800000000000005</v>
      </c>
      <c r="K418" s="3">
        <f>ROUND(IF(D418&lt;=Thresholds!$B$4,1-(D418/Thresholds!$B$4)*0.24,IF(D418&lt;=Thresholds!$D$4,0.75-((D418-Thresholds!$C$4)/(Thresholds!$D$4-Thresholds!$C$4))*0.249,IF(D418&lt;=Thresholds!$F$4,0.499-((D418-Thresholds!$E$4)/(Thresholds!$F$4-Thresholds!$E$4))*0.279,MAX(0.02,0.2-((D418-Thresholds!$G$4)/(Thresholds!$H$4-Thresholds!$G$4))*0.18)))),3)</f>
        <v>0.85599999999999998</v>
      </c>
      <c r="L418" s="3">
        <f>ROUND(IF(E418&lt;=Thresholds!$B$5,1-(E418/Thresholds!$B$5)*0.24,IF(E418&lt;=Thresholds!$D$5,0.75-((E418-Thresholds!$C$5)/(Thresholds!$D$5-Thresholds!$C$5))*0.249,IF(E418&lt;=Thresholds!$F$5,0.499-((E418-Thresholds!$E$5)/(Thresholds!$F$5-Thresholds!$E$5))*0.279,MAX(0.02,0.2-((E418-Thresholds!$G$5)/(Thresholds!$H$5-Thresholds!$G$5))*0.18)))),3)</f>
        <v>0.96099999999999997</v>
      </c>
      <c r="M418" s="3">
        <f>ROUND(IF(F418&lt;=Thresholds!$B$6,1-(F418/Thresholds!$B$6)*0.24,IF(F418&lt;=Thresholds!$D$6,0.75-((F418-Thresholds!$C$6)/(Thresholds!$D$6-Thresholds!$C$6))*0.249,IF(F418&lt;=Thresholds!$F$6,0.499-((F418-Thresholds!$E$6)/(Thresholds!$F$6-Thresholds!$E$6))*0.279,MAX(0.02,0.2-((F418-Thresholds!$G$6)/(Thresholds!$H$6-Thresholds!$G$6))*0.18)))),3)</f>
        <v>0.98599999999999999</v>
      </c>
      <c r="N418" s="3">
        <f>ROUND(IF(G418&lt;=Thresholds!$B$7,1-(G418/Thresholds!$B$7)*0.24,IF(G418&lt;=Thresholds!$D$7,0.75-((G418-Thresholds!$C$7)/(Thresholds!$D$7-Thresholds!$C$7))*0.249,IF(G418&lt;=Thresholds!$F$7,0.499-((G418-Thresholds!$E$7)/(Thresholds!$F$7-Thresholds!$E$7))*0.279,MAX(0.02,0.2-((G418-Thresholds!$G$7)/(Thresholds!$H$7-Thresholds!$G$7))*0.18)))),3)</f>
        <v>0.83899999999999997</v>
      </c>
      <c r="O418" s="3">
        <f>ROUND(IF(H418&lt;=Thresholds!$B$8,1-(H418/Thresholds!$B$8)*0.24,IF(H418&lt;=Thresholds!$D$8,0.75-((H418-Thresholds!$C$8)/(Thresholds!$D$8-Thresholds!$C$8))*0.249,IF(H418&lt;=Thresholds!$F$8,0.499-((H418-Thresholds!$E$8)/(Thresholds!$F$8-Thresholds!$E$8))*0.279,MAX(0.02,0.2-((H418-Thresholds!$G$8)/(Thresholds!$H$8-Thresholds!$G$8))*0.18)))),3)</f>
        <v>0.83099999999999996</v>
      </c>
      <c r="P418" s="3">
        <f t="shared" si="18"/>
        <v>0.80800000000000005</v>
      </c>
      <c r="Q418" t="str">
        <f t="shared" si="19"/>
        <v>Healthy</v>
      </c>
      <c r="R418" s="4">
        <f t="shared" si="20"/>
        <v>1</v>
      </c>
      <c r="S418" t="str">
        <f>IF(AND(F418&gt;=10,F418&lt;=35,P418&gt;0.5),"ERROR_C418H418_POOR_CAP","OK")</f>
        <v>OK</v>
      </c>
    </row>
    <row r="419" spans="1:19">
      <c r="A419" t="s">
        <v>436</v>
      </c>
      <c r="B419" s="3">
        <v>43.84</v>
      </c>
      <c r="C419" s="3">
        <v>18.149999999999999</v>
      </c>
      <c r="D419" s="3">
        <v>86.804000000000002</v>
      </c>
      <c r="E419" s="3">
        <v>30.305</v>
      </c>
      <c r="F419" s="3">
        <v>0.29799999999999999</v>
      </c>
      <c r="G419" s="3">
        <v>195.755</v>
      </c>
      <c r="H419" s="3">
        <v>1466.0920000000001</v>
      </c>
      <c r="I419" s="3">
        <f>ROUND(IF(B419&lt;=Thresholds!$B$2,1-(B419/Thresholds!$B$2)*0.24,IF(B419&lt;=Thresholds!$D$2,0.75-((B419-Thresholds!$C$2)/(Thresholds!$D$2-Thresholds!$C$2))*0.249,IF(B419&lt;=Thresholds!$F$2,0.499-((B419-Thresholds!$E$2)/(Thresholds!$F$2-Thresholds!$E$2))*0.279,MAX(0.02,0.2-((B419-Thresholds!$G$2)/(Thresholds!$H$2-Thresholds!$G$2))*0.18)))),3)</f>
        <v>0.89500000000000002</v>
      </c>
      <c r="J419" s="3">
        <f>ROUND(IF(C419&lt;=Thresholds!$B$3,1-(C419/Thresholds!$B$3)*0.24,IF(C419&lt;=Thresholds!$D$3,0.75-((C419-Thresholds!$C$3)/(Thresholds!$D$3-Thresholds!$C$3))*0.249,IF(C419&lt;=Thresholds!$F$3,0.499-((C419-Thresholds!$E$3)/(Thresholds!$F$3-Thresholds!$E$3))*0.279,MAX(0.02,0.2-((C419-Thresholds!$G$3)/(Thresholds!$H$3-Thresholds!$G$3))*0.18)))),3)</f>
        <v>0.96399999999999997</v>
      </c>
      <c r="K419" s="3">
        <f>ROUND(IF(D419&lt;=Thresholds!$B$4,1-(D419/Thresholds!$B$4)*0.24,IF(D419&lt;=Thresholds!$D$4,0.75-((D419-Thresholds!$C$4)/(Thresholds!$D$4-Thresholds!$C$4))*0.249,IF(D419&lt;=Thresholds!$F$4,0.499-((D419-Thresholds!$E$4)/(Thresholds!$F$4-Thresholds!$E$4))*0.279,MAX(0.02,0.2-((D419-Thresholds!$G$4)/(Thresholds!$H$4-Thresholds!$G$4))*0.18)))),3)</f>
        <v>0.59799999999999998</v>
      </c>
      <c r="L419" s="3">
        <f>ROUND(IF(E419&lt;=Thresholds!$B$5,1-(E419/Thresholds!$B$5)*0.24,IF(E419&lt;=Thresholds!$D$5,0.75-((E419-Thresholds!$C$5)/(Thresholds!$D$5-Thresholds!$C$5))*0.249,IF(E419&lt;=Thresholds!$F$5,0.499-((E419-Thresholds!$E$5)/(Thresholds!$F$5-Thresholds!$E$5))*0.279,MAX(0.02,0.2-((E419-Thresholds!$G$5)/(Thresholds!$H$5-Thresholds!$G$5))*0.18)))),3)</f>
        <v>0.85499999999999998</v>
      </c>
      <c r="M419" s="3">
        <f>ROUND(IF(F419&lt;=Thresholds!$B$6,1-(F419/Thresholds!$B$6)*0.24,IF(F419&lt;=Thresholds!$D$6,0.75-((F419-Thresholds!$C$6)/(Thresholds!$D$6-Thresholds!$C$6))*0.249,IF(F419&lt;=Thresholds!$F$6,0.499-((F419-Thresholds!$E$6)/(Thresholds!$F$6-Thresholds!$E$6))*0.279,MAX(0.02,0.2-((F419-Thresholds!$G$6)/(Thresholds!$H$6-Thresholds!$G$6))*0.18)))),3)</f>
        <v>0.92800000000000005</v>
      </c>
      <c r="N419" s="3">
        <f>ROUND(IF(G419&lt;=Thresholds!$B$7,1-(G419/Thresholds!$B$7)*0.24,IF(G419&lt;=Thresholds!$D$7,0.75-((G419-Thresholds!$C$7)/(Thresholds!$D$7-Thresholds!$C$7))*0.249,IF(G419&lt;=Thresholds!$F$7,0.499-((G419-Thresholds!$E$7)/(Thresholds!$F$7-Thresholds!$E$7))*0.279,MAX(0.02,0.2-((G419-Thresholds!$G$7)/(Thresholds!$H$7-Thresholds!$G$7))*0.18)))),3)</f>
        <v>0.86599999999999999</v>
      </c>
      <c r="O419" s="3">
        <f>ROUND(IF(H419&lt;=Thresholds!$B$8,1-(H419/Thresholds!$B$8)*0.24,IF(H419&lt;=Thresholds!$D$8,0.75-((H419-Thresholds!$C$8)/(Thresholds!$D$8-Thresholds!$C$8))*0.249,IF(H419&lt;=Thresholds!$F$8,0.499-((H419-Thresholds!$E$8)/(Thresholds!$F$8-Thresholds!$E$8))*0.279,MAX(0.02,0.2-((H419-Thresholds!$G$8)/(Thresholds!$H$8-Thresholds!$G$8))*0.18)))),3)</f>
        <v>0.85899999999999999</v>
      </c>
      <c r="P419" s="3">
        <f t="shared" si="18"/>
        <v>0.59799999999999998</v>
      </c>
      <c r="Q419" t="str">
        <f t="shared" si="19"/>
        <v>Moderate</v>
      </c>
      <c r="R419" s="4">
        <f t="shared" si="20"/>
        <v>1</v>
      </c>
      <c r="S419" t="str">
        <f>IF(AND(F419&gt;=10,F419&lt;=35,P419&gt;0.5),"ERROR_C419H419_POOR_CAP","OK")</f>
        <v>OK</v>
      </c>
    </row>
    <row r="420" spans="1:19">
      <c r="A420" t="s">
        <v>437</v>
      </c>
      <c r="B420" s="3">
        <v>76.721999999999994</v>
      </c>
      <c r="C420" s="3">
        <v>53.107999999999997</v>
      </c>
      <c r="D420" s="3">
        <v>51.649000000000001</v>
      </c>
      <c r="E420" s="3">
        <v>131.35900000000001</v>
      </c>
      <c r="F420" s="3">
        <v>0.40200000000000002</v>
      </c>
      <c r="G420" s="3">
        <v>202.00800000000001</v>
      </c>
      <c r="H420" s="3">
        <v>3603.9380000000001</v>
      </c>
      <c r="I420" s="3">
        <f>ROUND(IF(B420&lt;=Thresholds!$B$2,1-(B420/Thresholds!$B$2)*0.24,IF(B420&lt;=Thresholds!$D$2,0.75-((B420-Thresholds!$C$2)/(Thresholds!$D$2-Thresholds!$C$2))*0.249,IF(B420&lt;=Thresholds!$F$2,0.499-((B420-Thresholds!$E$2)/(Thresholds!$F$2-Thresholds!$E$2))*0.279,MAX(0.02,0.2-((B420-Thresholds!$G$2)/(Thresholds!$H$2-Thresholds!$G$2))*0.18)))),3)</f>
        <v>0.81599999999999995</v>
      </c>
      <c r="J420" s="3">
        <f>ROUND(IF(C420&lt;=Thresholds!$B$3,1-(C420/Thresholds!$B$3)*0.24,IF(C420&lt;=Thresholds!$D$3,0.75-((C420-Thresholds!$C$3)/(Thresholds!$D$3-Thresholds!$C$3))*0.249,IF(C420&lt;=Thresholds!$F$3,0.499-((C420-Thresholds!$E$3)/(Thresholds!$F$3-Thresholds!$E$3))*0.279,MAX(0.02,0.2-((C420-Thresholds!$G$3)/(Thresholds!$H$3-Thresholds!$G$3))*0.18)))),3)</f>
        <v>0.89400000000000002</v>
      </c>
      <c r="K420" s="3">
        <f>ROUND(IF(D420&lt;=Thresholds!$B$4,1-(D420/Thresholds!$B$4)*0.24,IF(D420&lt;=Thresholds!$D$4,0.75-((D420-Thresholds!$C$4)/(Thresholds!$D$4-Thresholds!$C$4))*0.249,IF(D420&lt;=Thresholds!$F$4,0.499-((D420-Thresholds!$E$4)/(Thresholds!$F$4-Thresholds!$E$4))*0.279,MAX(0.02,0.2-((D420-Thresholds!$G$4)/(Thresholds!$H$4-Thresholds!$G$4))*0.18)))),3)</f>
        <v>0.80900000000000005</v>
      </c>
      <c r="L420" s="3">
        <f>ROUND(IF(E420&lt;=Thresholds!$B$5,1-(E420/Thresholds!$B$5)*0.24,IF(E420&lt;=Thresholds!$D$5,0.75-((E420-Thresholds!$C$5)/(Thresholds!$D$5-Thresholds!$C$5))*0.249,IF(E420&lt;=Thresholds!$F$5,0.499-((E420-Thresholds!$E$5)/(Thresholds!$F$5-Thresholds!$E$5))*0.279,MAX(0.02,0.2-((E420-Thresholds!$G$5)/(Thresholds!$H$5-Thresholds!$G$5))*0.18)))),3)</f>
        <v>0.41299999999999998</v>
      </c>
      <c r="M420" s="3">
        <f>ROUND(IF(F420&lt;=Thresholds!$B$6,1-(F420/Thresholds!$B$6)*0.24,IF(F420&lt;=Thresholds!$D$6,0.75-((F420-Thresholds!$C$6)/(Thresholds!$D$6-Thresholds!$C$6))*0.249,IF(F420&lt;=Thresholds!$F$6,0.499-((F420-Thresholds!$E$6)/(Thresholds!$F$6-Thresholds!$E$6))*0.279,MAX(0.02,0.2-((F420-Thresholds!$G$6)/(Thresholds!$H$6-Thresholds!$G$6))*0.18)))),3)</f>
        <v>0.90400000000000003</v>
      </c>
      <c r="N420" s="3">
        <f>ROUND(IF(G420&lt;=Thresholds!$B$7,1-(G420/Thresholds!$B$7)*0.24,IF(G420&lt;=Thresholds!$D$7,0.75-((G420-Thresholds!$C$7)/(Thresholds!$D$7-Thresholds!$C$7))*0.249,IF(G420&lt;=Thresholds!$F$7,0.499-((G420-Thresholds!$E$7)/(Thresholds!$F$7-Thresholds!$E$7))*0.279,MAX(0.02,0.2-((G420-Thresholds!$G$7)/(Thresholds!$H$7-Thresholds!$G$7))*0.18)))),3)</f>
        <v>0.86099999999999999</v>
      </c>
      <c r="O420" s="3">
        <f>ROUND(IF(H420&lt;=Thresholds!$B$8,1-(H420/Thresholds!$B$8)*0.24,IF(H420&lt;=Thresholds!$D$8,0.75-((H420-Thresholds!$C$8)/(Thresholds!$D$8-Thresholds!$C$8))*0.249,IF(H420&lt;=Thresholds!$F$8,0.499-((H420-Thresholds!$E$8)/(Thresholds!$F$8-Thresholds!$E$8))*0.279,MAX(0.02,0.2-((H420-Thresholds!$G$8)/(Thresholds!$H$8-Thresholds!$G$8))*0.18)))),3)</f>
        <v>0.56699999999999995</v>
      </c>
      <c r="P420" s="3">
        <f t="shared" si="18"/>
        <v>0.41299999999999998</v>
      </c>
      <c r="Q420" t="str">
        <f t="shared" si="19"/>
        <v>Poor</v>
      </c>
      <c r="R420" s="4">
        <f t="shared" si="20"/>
        <v>0</v>
      </c>
      <c r="S420" t="str">
        <f>IF(AND(F420&gt;=10,F420&lt;=35,P420&gt;0.5),"ERROR_C420H420_POOR_CAP","OK")</f>
        <v>OK</v>
      </c>
    </row>
    <row r="421" spans="1:19">
      <c r="A421" t="s">
        <v>438</v>
      </c>
      <c r="B421" s="3">
        <v>87.063999999999993</v>
      </c>
      <c r="C421" s="3">
        <v>19.576000000000001</v>
      </c>
      <c r="D421" s="3">
        <v>17.437999999999999</v>
      </c>
      <c r="E421" s="3">
        <v>39.698</v>
      </c>
      <c r="F421" s="3">
        <v>0.95199999999999996</v>
      </c>
      <c r="G421" s="3">
        <v>50.843000000000004</v>
      </c>
      <c r="H421" s="3">
        <v>17861.025000000001</v>
      </c>
      <c r="I421" s="3">
        <f>ROUND(IF(B421&lt;=Thresholds!$B$2,1-(B421/Thresholds!$B$2)*0.24,IF(B421&lt;=Thresholds!$D$2,0.75-((B421-Thresholds!$C$2)/(Thresholds!$D$2-Thresholds!$C$2))*0.249,IF(B421&lt;=Thresholds!$F$2,0.499-((B421-Thresholds!$E$2)/(Thresholds!$F$2-Thresholds!$E$2))*0.279,MAX(0.02,0.2-((B421-Thresholds!$G$2)/(Thresholds!$H$2-Thresholds!$G$2))*0.18)))),3)</f>
        <v>0.79100000000000004</v>
      </c>
      <c r="J421" s="3">
        <f>ROUND(IF(C421&lt;=Thresholds!$B$3,1-(C421/Thresholds!$B$3)*0.24,IF(C421&lt;=Thresholds!$D$3,0.75-((C421-Thresholds!$C$3)/(Thresholds!$D$3-Thresholds!$C$3))*0.249,IF(C421&lt;=Thresholds!$F$3,0.499-((C421-Thresholds!$E$3)/(Thresholds!$F$3-Thresholds!$E$3))*0.279,MAX(0.02,0.2-((C421-Thresholds!$G$3)/(Thresholds!$H$3-Thresholds!$G$3))*0.18)))),3)</f>
        <v>0.96099999999999997</v>
      </c>
      <c r="K421" s="3">
        <f>ROUND(IF(D421&lt;=Thresholds!$B$4,1-(D421/Thresholds!$B$4)*0.24,IF(D421&lt;=Thresholds!$D$4,0.75-((D421-Thresholds!$C$4)/(Thresholds!$D$4-Thresholds!$C$4))*0.249,IF(D421&lt;=Thresholds!$F$4,0.499-((D421-Thresholds!$E$4)/(Thresholds!$F$4-Thresholds!$E$4))*0.279,MAX(0.02,0.2-((D421-Thresholds!$G$4)/(Thresholds!$H$4-Thresholds!$G$4))*0.18)))),3)</f>
        <v>0.93600000000000005</v>
      </c>
      <c r="L421" s="3">
        <f>ROUND(IF(E421&lt;=Thresholds!$B$5,1-(E421/Thresholds!$B$5)*0.24,IF(E421&lt;=Thresholds!$D$5,0.75-((E421-Thresholds!$C$5)/(Thresholds!$D$5-Thresholds!$C$5))*0.249,IF(E421&lt;=Thresholds!$F$5,0.499-((E421-Thresholds!$E$5)/(Thresholds!$F$5-Thresholds!$E$5))*0.279,MAX(0.02,0.2-((E421-Thresholds!$G$5)/(Thresholds!$H$5-Thresholds!$G$5))*0.18)))),3)</f>
        <v>0.80900000000000005</v>
      </c>
      <c r="M421" s="3">
        <f>ROUND(IF(F421&lt;=Thresholds!$B$6,1-(F421/Thresholds!$B$6)*0.24,IF(F421&lt;=Thresholds!$D$6,0.75-((F421-Thresholds!$C$6)/(Thresholds!$D$6-Thresholds!$C$6))*0.249,IF(F421&lt;=Thresholds!$F$6,0.499-((F421-Thresholds!$E$6)/(Thresholds!$F$6-Thresholds!$E$6))*0.279,MAX(0.02,0.2-((F421-Thresholds!$G$6)/(Thresholds!$H$6-Thresholds!$G$6))*0.18)))),3)</f>
        <v>0.77200000000000002</v>
      </c>
      <c r="N421" s="3">
        <f>ROUND(IF(G421&lt;=Thresholds!$B$7,1-(G421/Thresholds!$B$7)*0.24,IF(G421&lt;=Thresholds!$D$7,0.75-((G421-Thresholds!$C$7)/(Thresholds!$D$7-Thresholds!$C$7))*0.249,IF(G421&lt;=Thresholds!$F$7,0.499-((G421-Thresholds!$E$7)/(Thresholds!$F$7-Thresholds!$E$7))*0.279,MAX(0.02,0.2-((G421-Thresholds!$G$7)/(Thresholds!$H$7-Thresholds!$G$7))*0.18)))),3)</f>
        <v>0.96499999999999997</v>
      </c>
      <c r="O421" s="3">
        <f>ROUND(IF(H421&lt;=Thresholds!$B$8,1-(H421/Thresholds!$B$8)*0.24,IF(H421&lt;=Thresholds!$D$8,0.75-((H421-Thresholds!$C$8)/(Thresholds!$D$8-Thresholds!$C$8))*0.249,IF(H421&lt;=Thresholds!$F$8,0.499-((H421-Thresholds!$E$8)/(Thresholds!$F$8-Thresholds!$E$8))*0.279,MAX(0.02,0.2-((H421-Thresholds!$G$8)/(Thresholds!$H$8-Thresholds!$G$8))*0.18)))),3)</f>
        <v>0.34100000000000003</v>
      </c>
      <c r="P421" s="3">
        <f t="shared" si="18"/>
        <v>0.34100000000000003</v>
      </c>
      <c r="Q421" t="str">
        <f t="shared" si="19"/>
        <v>Poor</v>
      </c>
      <c r="R421" s="4">
        <f t="shared" si="20"/>
        <v>0</v>
      </c>
      <c r="S421" t="str">
        <f>IF(AND(F421&gt;=10,F421&lt;=35,P421&gt;0.5),"ERROR_C421H421_POOR_CAP","OK")</f>
        <v>OK</v>
      </c>
    </row>
    <row r="422" spans="1:19">
      <c r="A422" t="s">
        <v>439</v>
      </c>
      <c r="B422" s="3">
        <v>71.22</v>
      </c>
      <c r="C422" s="3">
        <v>86.573999999999998</v>
      </c>
      <c r="D422" s="3">
        <v>13.176</v>
      </c>
      <c r="E422" s="3">
        <v>48.317</v>
      </c>
      <c r="F422" s="3">
        <v>5.5E-2</v>
      </c>
      <c r="G422" s="3">
        <v>47.786999999999999</v>
      </c>
      <c r="H422" s="3">
        <v>470.15499999999997</v>
      </c>
      <c r="I422" s="3">
        <f>ROUND(IF(B422&lt;=Thresholds!$B$2,1-(B422/Thresholds!$B$2)*0.24,IF(B422&lt;=Thresholds!$D$2,0.75-((B422-Thresholds!$C$2)/(Thresholds!$D$2-Thresholds!$C$2))*0.249,IF(B422&lt;=Thresholds!$F$2,0.499-((B422-Thresholds!$E$2)/(Thresholds!$F$2-Thresholds!$E$2))*0.279,MAX(0.02,0.2-((B422-Thresholds!$G$2)/(Thresholds!$H$2-Thresholds!$G$2))*0.18)))),3)</f>
        <v>0.82899999999999996</v>
      </c>
      <c r="J422" s="3">
        <f>ROUND(IF(C422&lt;=Thresholds!$B$3,1-(C422/Thresholds!$B$3)*0.24,IF(C422&lt;=Thresholds!$D$3,0.75-((C422-Thresholds!$C$3)/(Thresholds!$D$3-Thresholds!$C$3))*0.249,IF(C422&lt;=Thresholds!$F$3,0.499-((C422-Thresholds!$E$3)/(Thresholds!$F$3-Thresholds!$E$3))*0.279,MAX(0.02,0.2-((C422-Thresholds!$G$3)/(Thresholds!$H$3-Thresholds!$G$3))*0.18)))),3)</f>
        <v>0.82699999999999996</v>
      </c>
      <c r="K422" s="3">
        <f>ROUND(IF(D422&lt;=Thresholds!$B$4,1-(D422/Thresholds!$B$4)*0.24,IF(D422&lt;=Thresholds!$D$4,0.75-((D422-Thresholds!$C$4)/(Thresholds!$D$4-Thresholds!$C$4))*0.249,IF(D422&lt;=Thresholds!$F$4,0.499-((D422-Thresholds!$E$4)/(Thresholds!$F$4-Thresholds!$E$4))*0.279,MAX(0.02,0.2-((D422-Thresholds!$G$4)/(Thresholds!$H$4-Thresholds!$G$4))*0.18)))),3)</f>
        <v>0.95099999999999996</v>
      </c>
      <c r="L422" s="3">
        <f>ROUND(IF(E422&lt;=Thresholds!$B$5,1-(E422/Thresholds!$B$5)*0.24,IF(E422&lt;=Thresholds!$D$5,0.75-((E422-Thresholds!$C$5)/(Thresholds!$D$5-Thresholds!$C$5))*0.249,IF(E422&lt;=Thresholds!$F$5,0.499-((E422-Thresholds!$E$5)/(Thresholds!$F$5-Thresholds!$E$5))*0.279,MAX(0.02,0.2-((E422-Thresholds!$G$5)/(Thresholds!$H$5-Thresholds!$G$5))*0.18)))),3)</f>
        <v>0.76800000000000002</v>
      </c>
      <c r="M422" s="3">
        <f>ROUND(IF(F422&lt;=Thresholds!$B$6,1-(F422/Thresholds!$B$6)*0.24,IF(F422&lt;=Thresholds!$D$6,0.75-((F422-Thresholds!$C$6)/(Thresholds!$D$6-Thresholds!$C$6))*0.249,IF(F422&lt;=Thresholds!$F$6,0.499-((F422-Thresholds!$E$6)/(Thresholds!$F$6-Thresholds!$E$6))*0.279,MAX(0.02,0.2-((F422-Thresholds!$G$6)/(Thresholds!$H$6-Thresholds!$G$6))*0.18)))),3)</f>
        <v>0.98699999999999999</v>
      </c>
      <c r="N422" s="3">
        <f>ROUND(IF(G422&lt;=Thresholds!$B$7,1-(G422/Thresholds!$B$7)*0.24,IF(G422&lt;=Thresholds!$D$7,0.75-((G422-Thresholds!$C$7)/(Thresholds!$D$7-Thresholds!$C$7))*0.249,IF(G422&lt;=Thresholds!$F$7,0.499-((G422-Thresholds!$E$7)/(Thresholds!$F$7-Thresholds!$E$7))*0.279,MAX(0.02,0.2-((G422-Thresholds!$G$7)/(Thresholds!$H$7-Thresholds!$G$7))*0.18)))),3)</f>
        <v>0.96699999999999997</v>
      </c>
      <c r="O422" s="3">
        <f>ROUND(IF(H422&lt;=Thresholds!$B$8,1-(H422/Thresholds!$B$8)*0.24,IF(H422&lt;=Thresholds!$D$8,0.75-((H422-Thresholds!$C$8)/(Thresholds!$D$8-Thresholds!$C$8))*0.249,IF(H422&lt;=Thresholds!$F$8,0.499-((H422-Thresholds!$E$8)/(Thresholds!$F$8-Thresholds!$E$8))*0.279,MAX(0.02,0.2-((H422-Thresholds!$G$8)/(Thresholds!$H$8-Thresholds!$G$8))*0.18)))),3)</f>
        <v>0.95499999999999996</v>
      </c>
      <c r="P422" s="3">
        <f t="shared" si="18"/>
        <v>0.76800000000000002</v>
      </c>
      <c r="Q422" t="str">
        <f t="shared" si="19"/>
        <v>Healthy</v>
      </c>
      <c r="R422" s="4">
        <f t="shared" si="20"/>
        <v>1</v>
      </c>
      <c r="S422" t="str">
        <f>IF(AND(F422&gt;=10,F422&lt;=35,P422&gt;0.5),"ERROR_C422H422_POOR_CAP","OK")</f>
        <v>OK</v>
      </c>
    </row>
    <row r="423" spans="1:19">
      <c r="A423" t="s">
        <v>440</v>
      </c>
      <c r="B423" s="3">
        <v>46.360999999999997</v>
      </c>
      <c r="C423" s="3">
        <v>13.305</v>
      </c>
      <c r="D423" s="3">
        <v>16.943999999999999</v>
      </c>
      <c r="E423" s="3">
        <v>6.3019999999999996</v>
      </c>
      <c r="F423" s="3">
        <v>5.9160000000000004</v>
      </c>
      <c r="G423" s="3">
        <v>145.28800000000001</v>
      </c>
      <c r="H423" s="3">
        <v>2463.0639999999999</v>
      </c>
      <c r="I423" s="3">
        <f>ROUND(IF(B423&lt;=Thresholds!$B$2,1-(B423/Thresholds!$B$2)*0.24,IF(B423&lt;=Thresholds!$D$2,0.75-((B423-Thresholds!$C$2)/(Thresholds!$D$2-Thresholds!$C$2))*0.249,IF(B423&lt;=Thresholds!$F$2,0.499-((B423-Thresholds!$E$2)/(Thresholds!$F$2-Thresholds!$E$2))*0.279,MAX(0.02,0.2-((B423-Thresholds!$G$2)/(Thresholds!$H$2-Thresholds!$G$2))*0.18)))),3)</f>
        <v>0.88900000000000001</v>
      </c>
      <c r="J423" s="3">
        <f>ROUND(IF(C423&lt;=Thresholds!$B$3,1-(C423/Thresholds!$B$3)*0.24,IF(C423&lt;=Thresholds!$D$3,0.75-((C423-Thresholds!$C$3)/(Thresholds!$D$3-Thresholds!$C$3))*0.249,IF(C423&lt;=Thresholds!$F$3,0.499-((C423-Thresholds!$E$3)/(Thresholds!$F$3-Thresholds!$E$3))*0.279,MAX(0.02,0.2-((C423-Thresholds!$G$3)/(Thresholds!$H$3-Thresholds!$G$3))*0.18)))),3)</f>
        <v>0.97299999999999998</v>
      </c>
      <c r="K423" s="3">
        <f>ROUND(IF(D423&lt;=Thresholds!$B$4,1-(D423/Thresholds!$B$4)*0.24,IF(D423&lt;=Thresholds!$D$4,0.75-((D423-Thresholds!$C$4)/(Thresholds!$D$4-Thresholds!$C$4))*0.249,IF(D423&lt;=Thresholds!$F$4,0.499-((D423-Thresholds!$E$4)/(Thresholds!$F$4-Thresholds!$E$4))*0.279,MAX(0.02,0.2-((D423-Thresholds!$G$4)/(Thresholds!$H$4-Thresholds!$G$4))*0.18)))),3)</f>
        <v>0.93700000000000006</v>
      </c>
      <c r="L423" s="3">
        <f>ROUND(IF(E423&lt;=Thresholds!$B$5,1-(E423/Thresholds!$B$5)*0.24,IF(E423&lt;=Thresholds!$D$5,0.75-((E423-Thresholds!$C$5)/(Thresholds!$D$5-Thresholds!$C$5))*0.249,IF(E423&lt;=Thresholds!$F$5,0.499-((E423-Thresholds!$E$5)/(Thresholds!$F$5-Thresholds!$E$5))*0.279,MAX(0.02,0.2-((E423-Thresholds!$G$5)/(Thresholds!$H$5-Thresholds!$G$5))*0.18)))),3)</f>
        <v>0.97</v>
      </c>
      <c r="M423" s="3">
        <f>ROUND(IF(F423&lt;=Thresholds!$B$6,1-(F423/Thresholds!$B$6)*0.24,IF(F423&lt;=Thresholds!$D$6,0.75-((F423-Thresholds!$C$6)/(Thresholds!$D$6-Thresholds!$C$6))*0.249,IF(F423&lt;=Thresholds!$F$6,0.499-((F423-Thresholds!$E$6)/(Thresholds!$F$6-Thresholds!$E$6))*0.279,MAX(0.02,0.2-((F423-Thresholds!$G$6)/(Thresholds!$H$6-Thresholds!$G$6))*0.18)))),3)</f>
        <v>0.59699999999999998</v>
      </c>
      <c r="N423" s="3">
        <f>ROUND(IF(G423&lt;=Thresholds!$B$7,1-(G423/Thresholds!$B$7)*0.24,IF(G423&lt;=Thresholds!$D$7,0.75-((G423-Thresholds!$C$7)/(Thresholds!$D$7-Thresholds!$C$7))*0.249,IF(G423&lt;=Thresholds!$F$7,0.499-((G423-Thresholds!$E$7)/(Thresholds!$F$7-Thresholds!$E$7))*0.279,MAX(0.02,0.2-((G423-Thresholds!$G$7)/(Thresholds!$H$7-Thresholds!$G$7))*0.18)))),3)</f>
        <v>0.9</v>
      </c>
      <c r="O423" s="3">
        <f>ROUND(IF(H423&lt;=Thresholds!$B$8,1-(H423/Thresholds!$B$8)*0.24,IF(H423&lt;=Thresholds!$D$8,0.75-((H423-Thresholds!$C$8)/(Thresholds!$D$8-Thresholds!$C$8))*0.249,IF(H423&lt;=Thresholds!$F$8,0.499-((H423-Thresholds!$E$8)/(Thresholds!$F$8-Thresholds!$E$8))*0.279,MAX(0.02,0.2-((H423-Thresholds!$G$8)/(Thresholds!$H$8-Thresholds!$G$8))*0.18)))),3)</f>
        <v>0.76400000000000001</v>
      </c>
      <c r="P423" s="3">
        <f t="shared" si="18"/>
        <v>0.59699999999999998</v>
      </c>
      <c r="Q423" t="str">
        <f t="shared" si="19"/>
        <v>Moderate</v>
      </c>
      <c r="R423" s="4">
        <f t="shared" si="20"/>
        <v>1</v>
      </c>
      <c r="S423" t="str">
        <f>IF(AND(F423&gt;=10,F423&lt;=35,P423&gt;0.5),"ERROR_C423H423_POOR_CAP","OK")</f>
        <v>OK</v>
      </c>
    </row>
    <row r="424" spans="1:19">
      <c r="A424" t="s">
        <v>441</v>
      </c>
      <c r="B424" s="3">
        <v>96.534999999999997</v>
      </c>
      <c r="C424" s="3">
        <v>12.551</v>
      </c>
      <c r="D424" s="3">
        <v>51.02</v>
      </c>
      <c r="E424" s="3">
        <v>10.824999999999999</v>
      </c>
      <c r="F424" s="3">
        <v>0.52</v>
      </c>
      <c r="G424" s="3">
        <v>1342.5989999999999</v>
      </c>
      <c r="H424" s="3">
        <v>2145.098</v>
      </c>
      <c r="I424" s="3">
        <f>ROUND(IF(B424&lt;=Thresholds!$B$2,1-(B424/Thresholds!$B$2)*0.24,IF(B424&lt;=Thresholds!$D$2,0.75-((B424-Thresholds!$C$2)/(Thresholds!$D$2-Thresholds!$C$2))*0.249,IF(B424&lt;=Thresholds!$F$2,0.499-((B424-Thresholds!$E$2)/(Thresholds!$F$2-Thresholds!$E$2))*0.279,MAX(0.02,0.2-((B424-Thresholds!$G$2)/(Thresholds!$H$2-Thresholds!$G$2))*0.18)))),3)</f>
        <v>0.76800000000000002</v>
      </c>
      <c r="J424" s="3">
        <f>ROUND(IF(C424&lt;=Thresholds!$B$3,1-(C424/Thresholds!$B$3)*0.24,IF(C424&lt;=Thresholds!$D$3,0.75-((C424-Thresholds!$C$3)/(Thresholds!$D$3-Thresholds!$C$3))*0.249,IF(C424&lt;=Thresholds!$F$3,0.499-((C424-Thresholds!$E$3)/(Thresholds!$F$3-Thresholds!$E$3))*0.279,MAX(0.02,0.2-((C424-Thresholds!$G$3)/(Thresholds!$H$3-Thresholds!$G$3))*0.18)))),3)</f>
        <v>0.97499999999999998</v>
      </c>
      <c r="K424" s="3">
        <f>ROUND(IF(D424&lt;=Thresholds!$B$4,1-(D424/Thresholds!$B$4)*0.24,IF(D424&lt;=Thresholds!$D$4,0.75-((D424-Thresholds!$C$4)/(Thresholds!$D$4-Thresholds!$C$4))*0.249,IF(D424&lt;=Thresholds!$F$4,0.499-((D424-Thresholds!$E$4)/(Thresholds!$F$4-Thresholds!$E$4))*0.279,MAX(0.02,0.2-((D424-Thresholds!$G$4)/(Thresholds!$H$4-Thresholds!$G$4))*0.18)))),3)</f>
        <v>0.81200000000000006</v>
      </c>
      <c r="L424" s="3">
        <f>ROUND(IF(E424&lt;=Thresholds!$B$5,1-(E424/Thresholds!$B$5)*0.24,IF(E424&lt;=Thresholds!$D$5,0.75-((E424-Thresholds!$C$5)/(Thresholds!$D$5-Thresholds!$C$5))*0.249,IF(E424&lt;=Thresholds!$F$5,0.499-((E424-Thresholds!$E$5)/(Thresholds!$F$5-Thresholds!$E$5))*0.279,MAX(0.02,0.2-((E424-Thresholds!$G$5)/(Thresholds!$H$5-Thresholds!$G$5))*0.18)))),3)</f>
        <v>0.94799999999999995</v>
      </c>
      <c r="M424" s="3">
        <f>ROUND(IF(F424&lt;=Thresholds!$B$6,1-(F424/Thresholds!$B$6)*0.24,IF(F424&lt;=Thresholds!$D$6,0.75-((F424-Thresholds!$C$6)/(Thresholds!$D$6-Thresholds!$C$6))*0.249,IF(F424&lt;=Thresholds!$F$6,0.499-((F424-Thresholds!$E$6)/(Thresholds!$F$6-Thresholds!$E$6))*0.279,MAX(0.02,0.2-((F424-Thresholds!$G$6)/(Thresholds!$H$6-Thresholds!$G$6))*0.18)))),3)</f>
        <v>0.875</v>
      </c>
      <c r="N424" s="3">
        <f>ROUND(IF(G424&lt;=Thresholds!$B$7,1-(G424/Thresholds!$B$7)*0.24,IF(G424&lt;=Thresholds!$D$7,0.75-((G424-Thresholds!$C$7)/(Thresholds!$D$7-Thresholds!$C$7))*0.249,IF(G424&lt;=Thresholds!$F$7,0.499-((G424-Thresholds!$E$7)/(Thresholds!$F$7-Thresholds!$E$7))*0.279,MAX(0.02,0.2-((G424-Thresholds!$G$7)/(Thresholds!$H$7-Thresholds!$G$7))*0.18)))),3)</f>
        <v>0.23899999999999999</v>
      </c>
      <c r="O424" s="3">
        <f>ROUND(IF(H424&lt;=Thresholds!$B$8,1-(H424/Thresholds!$B$8)*0.24,IF(H424&lt;=Thresholds!$D$8,0.75-((H424-Thresholds!$C$8)/(Thresholds!$D$8-Thresholds!$C$8))*0.249,IF(H424&lt;=Thresholds!$F$8,0.499-((H424-Thresholds!$E$8)/(Thresholds!$F$8-Thresholds!$E$8))*0.279,MAX(0.02,0.2-((H424-Thresholds!$G$8)/(Thresholds!$H$8-Thresholds!$G$8))*0.18)))),3)</f>
        <v>0.79400000000000004</v>
      </c>
      <c r="P424" s="3">
        <f t="shared" si="18"/>
        <v>0.23899999999999999</v>
      </c>
      <c r="Q424" t="str">
        <f t="shared" si="19"/>
        <v>Poor</v>
      </c>
      <c r="R424" s="4">
        <f t="shared" si="20"/>
        <v>0</v>
      </c>
      <c r="S424" t="str">
        <f>IF(AND(F424&gt;=10,F424&lt;=35,P424&gt;0.5),"ERROR_C424H424_POOR_CAP","OK")</f>
        <v>OK</v>
      </c>
    </row>
    <row r="425" spans="1:19">
      <c r="A425" t="s">
        <v>442</v>
      </c>
      <c r="B425" s="3">
        <v>8.1929999999999996</v>
      </c>
      <c r="C425" s="3">
        <v>1001.287</v>
      </c>
      <c r="D425" s="3">
        <v>35.100999999999999</v>
      </c>
      <c r="E425" s="3">
        <v>135.96</v>
      </c>
      <c r="F425" s="3">
        <v>0.21099999999999999</v>
      </c>
      <c r="G425" s="3">
        <v>29.49</v>
      </c>
      <c r="H425" s="3">
        <v>693.23400000000004</v>
      </c>
      <c r="I425" s="3">
        <f>ROUND(IF(B425&lt;=Thresholds!$B$2,1-(B425/Thresholds!$B$2)*0.24,IF(B425&lt;=Thresholds!$D$2,0.75-((B425-Thresholds!$C$2)/(Thresholds!$D$2-Thresholds!$C$2))*0.249,IF(B425&lt;=Thresholds!$F$2,0.499-((B425-Thresholds!$E$2)/(Thresholds!$F$2-Thresholds!$E$2))*0.279,MAX(0.02,0.2-((B425-Thresholds!$G$2)/(Thresholds!$H$2-Thresholds!$G$2))*0.18)))),3)</f>
        <v>0.98</v>
      </c>
      <c r="J425" s="3">
        <f>ROUND(IF(C425&lt;=Thresholds!$B$3,1-(C425/Thresholds!$B$3)*0.24,IF(C425&lt;=Thresholds!$D$3,0.75-((C425-Thresholds!$C$3)/(Thresholds!$D$3-Thresholds!$C$3))*0.249,IF(C425&lt;=Thresholds!$F$3,0.499-((C425-Thresholds!$E$3)/(Thresholds!$F$3-Thresholds!$E$3))*0.279,MAX(0.02,0.2-((C425-Thresholds!$G$3)/(Thresholds!$H$3-Thresholds!$G$3))*0.18)))),3)</f>
        <v>0.2</v>
      </c>
      <c r="K425" s="3">
        <f>ROUND(IF(D425&lt;=Thresholds!$B$4,1-(D425/Thresholds!$B$4)*0.24,IF(D425&lt;=Thresholds!$D$4,0.75-((D425-Thresholds!$C$4)/(Thresholds!$D$4-Thresholds!$C$4))*0.249,IF(D425&lt;=Thresholds!$F$4,0.499-((D425-Thresholds!$E$4)/(Thresholds!$F$4-Thresholds!$E$4))*0.279,MAX(0.02,0.2-((D425-Thresholds!$G$4)/(Thresholds!$H$4-Thresholds!$G$4))*0.18)))),3)</f>
        <v>0.87</v>
      </c>
      <c r="L425" s="3">
        <f>ROUND(IF(E425&lt;=Thresholds!$B$5,1-(E425/Thresholds!$B$5)*0.24,IF(E425&lt;=Thresholds!$D$5,0.75-((E425-Thresholds!$C$5)/(Thresholds!$D$5-Thresholds!$C$5))*0.249,IF(E425&lt;=Thresholds!$F$5,0.499-((E425-Thresholds!$E$5)/(Thresholds!$F$5-Thresholds!$E$5))*0.279,MAX(0.02,0.2-((E425-Thresholds!$G$5)/(Thresholds!$H$5-Thresholds!$G$5))*0.18)))),3)</f>
        <v>0.4</v>
      </c>
      <c r="M425" s="3">
        <f>ROUND(IF(F425&lt;=Thresholds!$B$6,1-(F425/Thresholds!$B$6)*0.24,IF(F425&lt;=Thresholds!$D$6,0.75-((F425-Thresholds!$C$6)/(Thresholds!$D$6-Thresholds!$C$6))*0.249,IF(F425&lt;=Thresholds!$F$6,0.499-((F425-Thresholds!$E$6)/(Thresholds!$F$6-Thresholds!$E$6))*0.279,MAX(0.02,0.2-((F425-Thresholds!$G$6)/(Thresholds!$H$6-Thresholds!$G$6))*0.18)))),3)</f>
        <v>0.94899999999999995</v>
      </c>
      <c r="N425" s="3">
        <f>ROUND(IF(G425&lt;=Thresholds!$B$7,1-(G425/Thresholds!$B$7)*0.24,IF(G425&lt;=Thresholds!$D$7,0.75-((G425-Thresholds!$C$7)/(Thresholds!$D$7-Thresholds!$C$7))*0.249,IF(G425&lt;=Thresholds!$F$7,0.499-((G425-Thresholds!$E$7)/(Thresholds!$F$7-Thresholds!$E$7))*0.279,MAX(0.02,0.2-((G425-Thresholds!$G$7)/(Thresholds!$H$7-Thresholds!$G$7))*0.18)))),3)</f>
        <v>0.98</v>
      </c>
      <c r="O425" s="3">
        <f>ROUND(IF(H425&lt;=Thresholds!$B$8,1-(H425/Thresholds!$B$8)*0.24,IF(H425&lt;=Thresholds!$D$8,0.75-((H425-Thresholds!$C$8)/(Thresholds!$D$8-Thresholds!$C$8))*0.249,IF(H425&lt;=Thresholds!$F$8,0.499-((H425-Thresholds!$E$8)/(Thresholds!$F$8-Thresholds!$E$8))*0.279,MAX(0.02,0.2-((H425-Thresholds!$G$8)/(Thresholds!$H$8-Thresholds!$G$8))*0.18)))),3)</f>
        <v>0.93300000000000005</v>
      </c>
      <c r="P425" s="3">
        <f t="shared" si="18"/>
        <v>0.2</v>
      </c>
      <c r="Q425" t="str">
        <f t="shared" si="19"/>
        <v>Critical</v>
      </c>
      <c r="R425" s="4">
        <f t="shared" si="20"/>
        <v>0</v>
      </c>
      <c r="S425" t="str">
        <f>IF(AND(F425&gt;=10,F425&lt;=35,P425&gt;0.5),"ERROR_C425H425_POOR_CAP","OK")</f>
        <v>OK</v>
      </c>
    </row>
    <row r="426" spans="1:19">
      <c r="A426" t="s">
        <v>443</v>
      </c>
      <c r="B426" s="3">
        <v>43.518000000000001</v>
      </c>
      <c r="C426" s="3">
        <v>28.835000000000001</v>
      </c>
      <c r="D426" s="3">
        <v>4.1989999999999998</v>
      </c>
      <c r="E426" s="3">
        <v>35.921999999999997</v>
      </c>
      <c r="F426" s="3">
        <v>0.92300000000000004</v>
      </c>
      <c r="G426" s="3">
        <v>200.24</v>
      </c>
      <c r="H426" s="3">
        <v>1849.579</v>
      </c>
      <c r="I426" s="3">
        <f>ROUND(IF(B426&lt;=Thresholds!$B$2,1-(B426/Thresholds!$B$2)*0.24,IF(B426&lt;=Thresholds!$D$2,0.75-((B426-Thresholds!$C$2)/(Thresholds!$D$2-Thresholds!$C$2))*0.249,IF(B426&lt;=Thresholds!$F$2,0.499-((B426-Thresholds!$E$2)/(Thresholds!$F$2-Thresholds!$E$2))*0.279,MAX(0.02,0.2-((B426-Thresholds!$G$2)/(Thresholds!$H$2-Thresholds!$G$2))*0.18)))),3)</f>
        <v>0.89600000000000002</v>
      </c>
      <c r="J426" s="3">
        <f>ROUND(IF(C426&lt;=Thresholds!$B$3,1-(C426/Thresholds!$B$3)*0.24,IF(C426&lt;=Thresholds!$D$3,0.75-((C426-Thresholds!$C$3)/(Thresholds!$D$3-Thresholds!$C$3))*0.249,IF(C426&lt;=Thresholds!$F$3,0.499-((C426-Thresholds!$E$3)/(Thresholds!$F$3-Thresholds!$E$3))*0.279,MAX(0.02,0.2-((C426-Thresholds!$G$3)/(Thresholds!$H$3-Thresholds!$G$3))*0.18)))),3)</f>
        <v>0.94199999999999995</v>
      </c>
      <c r="K426" s="3">
        <f>ROUND(IF(D426&lt;=Thresholds!$B$4,1-(D426/Thresholds!$B$4)*0.24,IF(D426&lt;=Thresholds!$D$4,0.75-((D426-Thresholds!$C$4)/(Thresholds!$D$4-Thresholds!$C$4))*0.249,IF(D426&lt;=Thresholds!$F$4,0.499-((D426-Thresholds!$E$4)/(Thresholds!$F$4-Thresholds!$E$4))*0.279,MAX(0.02,0.2-((D426-Thresholds!$G$4)/(Thresholds!$H$4-Thresholds!$G$4))*0.18)))),3)</f>
        <v>0.98399999999999999</v>
      </c>
      <c r="L426" s="3">
        <f>ROUND(IF(E426&lt;=Thresholds!$B$5,1-(E426/Thresholds!$B$5)*0.24,IF(E426&lt;=Thresholds!$D$5,0.75-((E426-Thresholds!$C$5)/(Thresholds!$D$5-Thresholds!$C$5))*0.249,IF(E426&lt;=Thresholds!$F$5,0.499-((E426-Thresholds!$E$5)/(Thresholds!$F$5-Thresholds!$E$5))*0.279,MAX(0.02,0.2-((E426-Thresholds!$G$5)/(Thresholds!$H$5-Thresholds!$G$5))*0.18)))),3)</f>
        <v>0.82799999999999996</v>
      </c>
      <c r="M426" s="3">
        <f>ROUND(IF(F426&lt;=Thresholds!$B$6,1-(F426/Thresholds!$B$6)*0.24,IF(F426&lt;=Thresholds!$D$6,0.75-((F426-Thresholds!$C$6)/(Thresholds!$D$6-Thresholds!$C$6))*0.249,IF(F426&lt;=Thresholds!$F$6,0.499-((F426-Thresholds!$E$6)/(Thresholds!$F$6-Thresholds!$E$6))*0.279,MAX(0.02,0.2-((F426-Thresholds!$G$6)/(Thresholds!$H$6-Thresholds!$G$6))*0.18)))),3)</f>
        <v>0.77800000000000002</v>
      </c>
      <c r="N426" s="3">
        <f>ROUND(IF(G426&lt;=Thresholds!$B$7,1-(G426/Thresholds!$B$7)*0.24,IF(G426&lt;=Thresholds!$D$7,0.75-((G426-Thresholds!$C$7)/(Thresholds!$D$7-Thresholds!$C$7))*0.249,IF(G426&lt;=Thresholds!$F$7,0.499-((G426-Thresholds!$E$7)/(Thresholds!$F$7-Thresholds!$E$7))*0.279,MAX(0.02,0.2-((G426-Thresholds!$G$7)/(Thresholds!$H$7-Thresholds!$G$7))*0.18)))),3)</f>
        <v>0.86299999999999999</v>
      </c>
      <c r="O426" s="3">
        <f>ROUND(IF(H426&lt;=Thresholds!$B$8,1-(H426/Thresholds!$B$8)*0.24,IF(H426&lt;=Thresholds!$D$8,0.75-((H426-Thresholds!$C$8)/(Thresholds!$D$8-Thresholds!$C$8))*0.249,IF(H426&lt;=Thresholds!$F$8,0.499-((H426-Thresholds!$E$8)/(Thresholds!$F$8-Thresholds!$E$8))*0.279,MAX(0.02,0.2-((H426-Thresholds!$G$8)/(Thresholds!$H$8-Thresholds!$G$8))*0.18)))),3)</f>
        <v>0.82199999999999995</v>
      </c>
      <c r="P426" s="3">
        <f t="shared" si="18"/>
        <v>0.77800000000000002</v>
      </c>
      <c r="Q426" t="str">
        <f t="shared" si="19"/>
        <v>Healthy</v>
      </c>
      <c r="R426" s="4">
        <f t="shared" si="20"/>
        <v>1</v>
      </c>
      <c r="S426" t="str">
        <f>IF(AND(F426&gt;=10,F426&lt;=35,P426&gt;0.5),"ERROR_C426H426_POOR_CAP","OK")</f>
        <v>OK</v>
      </c>
    </row>
    <row r="427" spans="1:19">
      <c r="A427" t="s">
        <v>444</v>
      </c>
      <c r="B427" s="3">
        <v>91.926000000000002</v>
      </c>
      <c r="C427" s="3">
        <v>45.683</v>
      </c>
      <c r="D427" s="3">
        <v>62.732999999999997</v>
      </c>
      <c r="E427" s="3">
        <v>78.373000000000005</v>
      </c>
      <c r="F427" s="3">
        <v>5.6040000000000001</v>
      </c>
      <c r="G427" s="3">
        <v>82.18</v>
      </c>
      <c r="H427" s="3">
        <v>2333.0700000000002</v>
      </c>
      <c r="I427" s="3">
        <f>ROUND(IF(B427&lt;=Thresholds!$B$2,1-(B427/Thresholds!$B$2)*0.24,IF(B427&lt;=Thresholds!$D$2,0.75-((B427-Thresholds!$C$2)/(Thresholds!$D$2-Thresholds!$C$2))*0.249,IF(B427&lt;=Thresholds!$F$2,0.499-((B427-Thresholds!$E$2)/(Thresholds!$F$2-Thresholds!$E$2))*0.279,MAX(0.02,0.2-((B427-Thresholds!$G$2)/(Thresholds!$H$2-Thresholds!$G$2))*0.18)))),3)</f>
        <v>0.77900000000000003</v>
      </c>
      <c r="J427" s="3">
        <f>ROUND(IF(C427&lt;=Thresholds!$B$3,1-(C427/Thresholds!$B$3)*0.24,IF(C427&lt;=Thresholds!$D$3,0.75-((C427-Thresholds!$C$3)/(Thresholds!$D$3-Thresholds!$C$3))*0.249,IF(C427&lt;=Thresholds!$F$3,0.499-((C427-Thresholds!$E$3)/(Thresholds!$F$3-Thresholds!$E$3))*0.279,MAX(0.02,0.2-((C427-Thresholds!$G$3)/(Thresholds!$H$3-Thresholds!$G$3))*0.18)))),3)</f>
        <v>0.90900000000000003</v>
      </c>
      <c r="K427" s="3">
        <f>ROUND(IF(D427&lt;=Thresholds!$B$4,1-(D427/Thresholds!$B$4)*0.24,IF(D427&lt;=Thresholds!$D$4,0.75-((D427-Thresholds!$C$4)/(Thresholds!$D$4-Thresholds!$C$4))*0.249,IF(D427&lt;=Thresholds!$F$4,0.499-((D427-Thresholds!$E$4)/(Thresholds!$F$4-Thresholds!$E$4))*0.279,MAX(0.02,0.2-((D427-Thresholds!$G$4)/(Thresholds!$H$4-Thresholds!$G$4))*0.18)))),3)</f>
        <v>0.76800000000000002</v>
      </c>
      <c r="L427" s="3">
        <f>ROUND(IF(E427&lt;=Thresholds!$B$5,1-(E427/Thresholds!$B$5)*0.24,IF(E427&lt;=Thresholds!$D$5,0.75-((E427-Thresholds!$C$5)/(Thresholds!$D$5-Thresholds!$C$5))*0.249,IF(E427&lt;=Thresholds!$F$5,0.499-((E427-Thresholds!$E$5)/(Thresholds!$F$5-Thresholds!$E$5))*0.279,MAX(0.02,0.2-((E427-Thresholds!$G$5)/(Thresholds!$H$5-Thresholds!$G$5))*0.18)))),3)</f>
        <v>0.61099999999999999</v>
      </c>
      <c r="M427" s="3">
        <f>ROUND(IF(F427&lt;=Thresholds!$B$6,1-(F427/Thresholds!$B$6)*0.24,IF(F427&lt;=Thresholds!$D$6,0.75-((F427-Thresholds!$C$6)/(Thresholds!$D$6-Thresholds!$C$6))*0.249,IF(F427&lt;=Thresholds!$F$6,0.499-((F427-Thresholds!$E$6)/(Thresholds!$F$6-Thresholds!$E$6))*0.279,MAX(0.02,0.2-((F427-Thresholds!$G$6)/(Thresholds!$H$6-Thresholds!$G$6))*0.18)))),3)</f>
        <v>0.60699999999999998</v>
      </c>
      <c r="N427" s="3">
        <f>ROUND(IF(G427&lt;=Thresholds!$B$7,1-(G427/Thresholds!$B$7)*0.24,IF(G427&lt;=Thresholds!$D$7,0.75-((G427-Thresholds!$C$7)/(Thresholds!$D$7-Thresholds!$C$7))*0.249,IF(G427&lt;=Thresholds!$F$7,0.499-((G427-Thresholds!$E$7)/(Thresholds!$F$7-Thresholds!$E$7))*0.279,MAX(0.02,0.2-((G427-Thresholds!$G$7)/(Thresholds!$H$7-Thresholds!$G$7))*0.18)))),3)</f>
        <v>0.94399999999999995</v>
      </c>
      <c r="O427" s="3">
        <f>ROUND(IF(H427&lt;=Thresholds!$B$8,1-(H427/Thresholds!$B$8)*0.24,IF(H427&lt;=Thresholds!$D$8,0.75-((H427-Thresholds!$C$8)/(Thresholds!$D$8-Thresholds!$C$8))*0.249,IF(H427&lt;=Thresholds!$F$8,0.499-((H427-Thresholds!$E$8)/(Thresholds!$F$8-Thresholds!$E$8))*0.279,MAX(0.02,0.2-((H427-Thresholds!$G$8)/(Thresholds!$H$8-Thresholds!$G$8))*0.18)))),3)</f>
        <v>0.77600000000000002</v>
      </c>
      <c r="P427" s="3">
        <f t="shared" si="18"/>
        <v>0.60699999999999998</v>
      </c>
      <c r="Q427" t="str">
        <f t="shared" si="19"/>
        <v>Moderate</v>
      </c>
      <c r="R427" s="4">
        <f t="shared" si="20"/>
        <v>1</v>
      </c>
      <c r="S427" t="str">
        <f>IF(AND(F427&gt;=10,F427&lt;=35,P427&gt;0.5),"ERROR_C427H427_POOR_CAP","OK")</f>
        <v>OK</v>
      </c>
    </row>
    <row r="428" spans="1:19">
      <c r="A428" t="s">
        <v>445</v>
      </c>
      <c r="B428" s="3">
        <v>32.954000000000001</v>
      </c>
      <c r="C428" s="3">
        <v>113.96</v>
      </c>
      <c r="D428" s="3">
        <v>52.832000000000001</v>
      </c>
      <c r="E428" s="3">
        <v>47.944000000000003</v>
      </c>
      <c r="F428" s="3">
        <v>27.355</v>
      </c>
      <c r="G428" s="3">
        <v>287.87099999999998</v>
      </c>
      <c r="H428" s="3">
        <v>1490.373</v>
      </c>
      <c r="I428" s="3">
        <f>ROUND(IF(B428&lt;=Thresholds!$B$2,1-(B428/Thresholds!$B$2)*0.24,IF(B428&lt;=Thresholds!$D$2,0.75-((B428-Thresholds!$C$2)/(Thresholds!$D$2-Thresholds!$C$2))*0.249,IF(B428&lt;=Thresholds!$F$2,0.499-((B428-Thresholds!$E$2)/(Thresholds!$F$2-Thresholds!$E$2))*0.279,MAX(0.02,0.2-((B428-Thresholds!$G$2)/(Thresholds!$H$2-Thresholds!$G$2))*0.18)))),3)</f>
        <v>0.92100000000000004</v>
      </c>
      <c r="J428" s="3">
        <f>ROUND(IF(C428&lt;=Thresholds!$B$3,1-(C428/Thresholds!$B$3)*0.24,IF(C428&lt;=Thresholds!$D$3,0.75-((C428-Thresholds!$C$3)/(Thresholds!$D$3-Thresholds!$C$3))*0.249,IF(C428&lt;=Thresholds!$F$3,0.499-((C428-Thresholds!$E$3)/(Thresholds!$F$3-Thresholds!$E$3))*0.279,MAX(0.02,0.2-((C428-Thresholds!$G$3)/(Thresholds!$H$3-Thresholds!$G$3))*0.18)))),3)</f>
        <v>0.77200000000000002</v>
      </c>
      <c r="K428" s="3">
        <f>ROUND(IF(D428&lt;=Thresholds!$B$4,1-(D428/Thresholds!$B$4)*0.24,IF(D428&lt;=Thresholds!$D$4,0.75-((D428-Thresholds!$C$4)/(Thresholds!$D$4-Thresholds!$C$4))*0.249,IF(D428&lt;=Thresholds!$F$4,0.499-((D428-Thresholds!$E$4)/(Thresholds!$F$4-Thresholds!$E$4))*0.279,MAX(0.02,0.2-((D428-Thresholds!$G$4)/(Thresholds!$H$4-Thresholds!$G$4))*0.18)))),3)</f>
        <v>0.80500000000000005</v>
      </c>
      <c r="L428" s="3">
        <f>ROUND(IF(E428&lt;=Thresholds!$B$5,1-(E428/Thresholds!$B$5)*0.24,IF(E428&lt;=Thresholds!$D$5,0.75-((E428-Thresholds!$C$5)/(Thresholds!$D$5-Thresholds!$C$5))*0.249,IF(E428&lt;=Thresholds!$F$5,0.499-((E428-Thresholds!$E$5)/(Thresholds!$F$5-Thresholds!$E$5))*0.279,MAX(0.02,0.2-((E428-Thresholds!$G$5)/(Thresholds!$H$5-Thresholds!$G$5))*0.18)))),3)</f>
        <v>0.77</v>
      </c>
      <c r="M428" s="3">
        <f>ROUND(IF(F428&lt;=Thresholds!$B$6,1-(F428/Thresholds!$B$6)*0.24,IF(F428&lt;=Thresholds!$D$6,0.75-((F428-Thresholds!$C$6)/(Thresholds!$D$6-Thresholds!$C$6))*0.249,IF(F428&lt;=Thresholds!$F$6,0.499-((F428-Thresholds!$E$6)/(Thresholds!$F$6-Thresholds!$E$6))*0.279,MAX(0.02,0.2-((F428-Thresholds!$G$6)/(Thresholds!$H$6-Thresholds!$G$6))*0.18)))),3)</f>
        <v>0.30499999999999999</v>
      </c>
      <c r="N428" s="3">
        <f>ROUND(IF(G428&lt;=Thresholds!$B$7,1-(G428/Thresholds!$B$7)*0.24,IF(G428&lt;=Thresholds!$D$7,0.75-((G428-Thresholds!$C$7)/(Thresholds!$D$7-Thresholds!$C$7))*0.249,IF(G428&lt;=Thresholds!$F$7,0.499-((G428-Thresholds!$E$7)/(Thresholds!$F$7-Thresholds!$E$7))*0.279,MAX(0.02,0.2-((G428-Thresholds!$G$7)/(Thresholds!$H$7-Thresholds!$G$7))*0.18)))),3)</f>
        <v>0.80300000000000005</v>
      </c>
      <c r="O428" s="3">
        <f>ROUND(IF(H428&lt;=Thresholds!$B$8,1-(H428/Thresholds!$B$8)*0.24,IF(H428&lt;=Thresholds!$D$8,0.75-((H428-Thresholds!$C$8)/(Thresholds!$D$8-Thresholds!$C$8))*0.249,IF(H428&lt;=Thresholds!$F$8,0.499-((H428-Thresholds!$E$8)/(Thresholds!$F$8-Thresholds!$E$8))*0.279,MAX(0.02,0.2-((H428-Thresholds!$G$8)/(Thresholds!$H$8-Thresholds!$G$8))*0.18)))),3)</f>
        <v>0.85699999999999998</v>
      </c>
      <c r="P428" s="3">
        <f t="shared" si="18"/>
        <v>0.30499999999999999</v>
      </c>
      <c r="Q428" t="str">
        <f t="shared" si="19"/>
        <v>Poor</v>
      </c>
      <c r="R428" s="4">
        <f t="shared" si="20"/>
        <v>0</v>
      </c>
      <c r="S428" t="str">
        <f>IF(AND(F428&gt;=10,F428&lt;=35,P428&gt;0.5),"ERROR_C428H428_POOR_CAP","OK")</f>
        <v>OK</v>
      </c>
    </row>
    <row r="429" spans="1:19">
      <c r="A429" t="s">
        <v>446</v>
      </c>
      <c r="B429" s="3">
        <v>50.945</v>
      </c>
      <c r="C429" s="3">
        <v>33.732999999999997</v>
      </c>
      <c r="D429" s="3">
        <v>24.224</v>
      </c>
      <c r="E429" s="3">
        <v>84.168999999999997</v>
      </c>
      <c r="F429" s="3">
        <v>56.694000000000003</v>
      </c>
      <c r="G429" s="3">
        <v>315.59399999999999</v>
      </c>
      <c r="H429" s="3">
        <v>2172.3049999999998</v>
      </c>
      <c r="I429" s="3">
        <f>ROUND(IF(B429&lt;=Thresholds!$B$2,1-(B429/Thresholds!$B$2)*0.24,IF(B429&lt;=Thresholds!$D$2,0.75-((B429-Thresholds!$C$2)/(Thresholds!$D$2-Thresholds!$C$2))*0.249,IF(B429&lt;=Thresholds!$F$2,0.499-((B429-Thresholds!$E$2)/(Thresholds!$F$2-Thresholds!$E$2))*0.279,MAX(0.02,0.2-((B429-Thresholds!$G$2)/(Thresholds!$H$2-Thresholds!$G$2))*0.18)))),3)</f>
        <v>0.878</v>
      </c>
      <c r="J429" s="3">
        <f>ROUND(IF(C429&lt;=Thresholds!$B$3,1-(C429/Thresholds!$B$3)*0.24,IF(C429&lt;=Thresholds!$D$3,0.75-((C429-Thresholds!$C$3)/(Thresholds!$D$3-Thresholds!$C$3))*0.249,IF(C429&lt;=Thresholds!$F$3,0.499-((C429-Thresholds!$E$3)/(Thresholds!$F$3-Thresholds!$E$3))*0.279,MAX(0.02,0.2-((C429-Thresholds!$G$3)/(Thresholds!$H$3-Thresholds!$G$3))*0.18)))),3)</f>
        <v>0.93300000000000005</v>
      </c>
      <c r="K429" s="3">
        <f>ROUND(IF(D429&lt;=Thresholds!$B$4,1-(D429/Thresholds!$B$4)*0.24,IF(D429&lt;=Thresholds!$D$4,0.75-((D429-Thresholds!$C$4)/(Thresholds!$D$4-Thresholds!$C$4))*0.249,IF(D429&lt;=Thresholds!$F$4,0.499-((D429-Thresholds!$E$4)/(Thresholds!$F$4-Thresholds!$E$4))*0.279,MAX(0.02,0.2-((D429-Thresholds!$G$4)/(Thresholds!$H$4-Thresholds!$G$4))*0.18)))),3)</f>
        <v>0.91100000000000003</v>
      </c>
      <c r="L429" s="3">
        <f>ROUND(IF(E429&lt;=Thresholds!$B$5,1-(E429/Thresholds!$B$5)*0.24,IF(E429&lt;=Thresholds!$D$5,0.75-((E429-Thresholds!$C$5)/(Thresholds!$D$5-Thresholds!$C$5))*0.249,IF(E429&lt;=Thresholds!$F$5,0.499-((E429-Thresholds!$E$5)/(Thresholds!$F$5-Thresholds!$E$5))*0.279,MAX(0.02,0.2-((E429-Thresholds!$G$5)/(Thresholds!$H$5-Thresholds!$G$5))*0.18)))),3)</f>
        <v>0.58099999999999996</v>
      </c>
      <c r="M429" s="3">
        <f>ROUND(IF(F429&lt;=Thresholds!$B$6,1-(F429/Thresholds!$B$6)*0.24,IF(F429&lt;=Thresholds!$D$6,0.75-((F429-Thresholds!$C$6)/(Thresholds!$D$6-Thresholds!$C$6))*0.249,IF(F429&lt;=Thresholds!$F$6,0.499-((F429-Thresholds!$E$6)/(Thresholds!$F$6-Thresholds!$E$6))*0.279,MAX(0.02,0.2-((F429-Thresholds!$G$6)/(Thresholds!$H$6-Thresholds!$G$6))*0.18)))),3)</f>
        <v>0.311</v>
      </c>
      <c r="N429" s="3">
        <f>ROUND(IF(G429&lt;=Thresholds!$B$7,1-(G429/Thresholds!$B$7)*0.24,IF(G429&lt;=Thresholds!$D$7,0.75-((G429-Thresholds!$C$7)/(Thresholds!$D$7-Thresholds!$C$7))*0.249,IF(G429&lt;=Thresholds!$F$7,0.499-((G429-Thresholds!$E$7)/(Thresholds!$F$7-Thresholds!$E$7))*0.279,MAX(0.02,0.2-((G429-Thresholds!$G$7)/(Thresholds!$H$7-Thresholds!$G$7))*0.18)))),3)</f>
        <v>0.78400000000000003</v>
      </c>
      <c r="O429" s="3">
        <f>ROUND(IF(H429&lt;=Thresholds!$B$8,1-(H429/Thresholds!$B$8)*0.24,IF(H429&lt;=Thresholds!$D$8,0.75-((H429-Thresholds!$C$8)/(Thresholds!$D$8-Thresholds!$C$8))*0.249,IF(H429&lt;=Thresholds!$F$8,0.499-((H429-Thresholds!$E$8)/(Thresholds!$F$8-Thresholds!$E$8))*0.279,MAX(0.02,0.2-((H429-Thresholds!$G$8)/(Thresholds!$H$8-Thresholds!$G$8))*0.18)))),3)</f>
        <v>0.79100000000000004</v>
      </c>
      <c r="P429" s="3">
        <f t="shared" si="18"/>
        <v>0.311</v>
      </c>
      <c r="Q429" t="str">
        <f t="shared" si="19"/>
        <v>Poor</v>
      </c>
      <c r="R429" s="4">
        <f t="shared" si="20"/>
        <v>0</v>
      </c>
      <c r="S429" t="str">
        <f>IF(AND(F429&gt;=10,F429&lt;=35,P429&gt;0.5),"ERROR_C429H429_POOR_CAP","OK")</f>
        <v>OK</v>
      </c>
    </row>
    <row r="430" spans="1:19">
      <c r="A430" t="s">
        <v>447</v>
      </c>
      <c r="B430" s="3">
        <v>81.015000000000001</v>
      </c>
      <c r="C430" s="3">
        <v>53.017000000000003</v>
      </c>
      <c r="D430" s="3">
        <v>25.053999999999998</v>
      </c>
      <c r="E430" s="3">
        <v>27.943000000000001</v>
      </c>
      <c r="F430" s="3">
        <v>0.71599999999999997</v>
      </c>
      <c r="G430" s="3">
        <v>105.06399999999999</v>
      </c>
      <c r="H430" s="3">
        <v>807.31299999999999</v>
      </c>
      <c r="I430" s="3">
        <f>ROUND(IF(B430&lt;=Thresholds!$B$2,1-(B430/Thresholds!$B$2)*0.24,IF(B430&lt;=Thresholds!$D$2,0.75-((B430-Thresholds!$C$2)/(Thresholds!$D$2-Thresholds!$C$2))*0.249,IF(B430&lt;=Thresholds!$F$2,0.499-((B430-Thresholds!$E$2)/(Thresholds!$F$2-Thresholds!$E$2))*0.279,MAX(0.02,0.2-((B430-Thresholds!$G$2)/(Thresholds!$H$2-Thresholds!$G$2))*0.18)))),3)</f>
        <v>0.80600000000000005</v>
      </c>
      <c r="J430" s="3">
        <f>ROUND(IF(C430&lt;=Thresholds!$B$3,1-(C430/Thresholds!$B$3)*0.24,IF(C430&lt;=Thresholds!$D$3,0.75-((C430-Thresholds!$C$3)/(Thresholds!$D$3-Thresholds!$C$3))*0.249,IF(C430&lt;=Thresholds!$F$3,0.499-((C430-Thresholds!$E$3)/(Thresholds!$F$3-Thresholds!$E$3))*0.279,MAX(0.02,0.2-((C430-Thresholds!$G$3)/(Thresholds!$H$3-Thresholds!$G$3))*0.18)))),3)</f>
        <v>0.89400000000000002</v>
      </c>
      <c r="K430" s="3">
        <f>ROUND(IF(D430&lt;=Thresholds!$B$4,1-(D430/Thresholds!$B$4)*0.24,IF(D430&lt;=Thresholds!$D$4,0.75-((D430-Thresholds!$C$4)/(Thresholds!$D$4-Thresholds!$C$4))*0.249,IF(D430&lt;=Thresholds!$F$4,0.499-((D430-Thresholds!$E$4)/(Thresholds!$F$4-Thresholds!$E$4))*0.279,MAX(0.02,0.2-((D430-Thresholds!$G$4)/(Thresholds!$H$4-Thresholds!$G$4))*0.18)))),3)</f>
        <v>0.90700000000000003</v>
      </c>
      <c r="L430" s="3">
        <f>ROUND(IF(E430&lt;=Thresholds!$B$5,1-(E430/Thresholds!$B$5)*0.24,IF(E430&lt;=Thresholds!$D$5,0.75-((E430-Thresholds!$C$5)/(Thresholds!$D$5-Thresholds!$C$5))*0.249,IF(E430&lt;=Thresholds!$F$5,0.499-((E430-Thresholds!$E$5)/(Thresholds!$F$5-Thresholds!$E$5))*0.279,MAX(0.02,0.2-((E430-Thresholds!$G$5)/(Thresholds!$H$5-Thresholds!$G$5))*0.18)))),3)</f>
        <v>0.86599999999999999</v>
      </c>
      <c r="M430" s="3">
        <f>ROUND(IF(F430&lt;=Thresholds!$B$6,1-(F430/Thresholds!$B$6)*0.24,IF(F430&lt;=Thresholds!$D$6,0.75-((F430-Thresholds!$C$6)/(Thresholds!$D$6-Thresholds!$C$6))*0.249,IF(F430&lt;=Thresholds!$F$6,0.499-((F430-Thresholds!$E$6)/(Thresholds!$F$6-Thresholds!$E$6))*0.279,MAX(0.02,0.2-((F430-Thresholds!$G$6)/(Thresholds!$H$6-Thresholds!$G$6))*0.18)))),3)</f>
        <v>0.82799999999999996</v>
      </c>
      <c r="N430" s="3">
        <f>ROUND(IF(G430&lt;=Thresholds!$B$7,1-(G430/Thresholds!$B$7)*0.24,IF(G430&lt;=Thresholds!$D$7,0.75-((G430-Thresholds!$C$7)/(Thresholds!$D$7-Thresholds!$C$7))*0.249,IF(G430&lt;=Thresholds!$F$7,0.499-((G430-Thresholds!$E$7)/(Thresholds!$F$7-Thresholds!$E$7))*0.279,MAX(0.02,0.2-((G430-Thresholds!$G$7)/(Thresholds!$H$7-Thresholds!$G$7))*0.18)))),3)</f>
        <v>0.92800000000000005</v>
      </c>
      <c r="O430" s="3">
        <f>ROUND(IF(H430&lt;=Thresholds!$B$8,1-(H430/Thresholds!$B$8)*0.24,IF(H430&lt;=Thresholds!$D$8,0.75-((H430-Thresholds!$C$8)/(Thresholds!$D$8-Thresholds!$C$8))*0.249,IF(H430&lt;=Thresholds!$F$8,0.499-((H430-Thresholds!$E$8)/(Thresholds!$F$8-Thresholds!$E$8))*0.279,MAX(0.02,0.2-((H430-Thresholds!$G$8)/(Thresholds!$H$8-Thresholds!$G$8))*0.18)))),3)</f>
        <v>0.92200000000000004</v>
      </c>
      <c r="P430" s="3">
        <f t="shared" si="18"/>
        <v>0.80600000000000005</v>
      </c>
      <c r="Q430" t="str">
        <f t="shared" si="19"/>
        <v>Healthy</v>
      </c>
      <c r="R430" s="4">
        <f t="shared" si="20"/>
        <v>1</v>
      </c>
      <c r="S430" t="str">
        <f>IF(AND(F430&gt;=10,F430&lt;=35,P430&gt;0.5),"ERROR_C430H430_POOR_CAP","OK")</f>
        <v>OK</v>
      </c>
    </row>
    <row r="431" spans="1:19">
      <c r="A431" t="s">
        <v>448</v>
      </c>
      <c r="B431" s="3">
        <v>69.001000000000005</v>
      </c>
      <c r="C431" s="3">
        <v>99.602999999999994</v>
      </c>
      <c r="D431" s="3">
        <v>7.9450000000000003</v>
      </c>
      <c r="E431" s="3">
        <v>64.185000000000002</v>
      </c>
      <c r="F431" s="3">
        <v>0.503</v>
      </c>
      <c r="G431" s="3">
        <v>135.05099999999999</v>
      </c>
      <c r="H431" s="3">
        <v>2249.0010000000002</v>
      </c>
      <c r="I431" s="3">
        <f>ROUND(IF(B431&lt;=Thresholds!$B$2,1-(B431/Thresholds!$B$2)*0.24,IF(B431&lt;=Thresholds!$D$2,0.75-((B431-Thresholds!$C$2)/(Thresholds!$D$2-Thresholds!$C$2))*0.249,IF(B431&lt;=Thresholds!$F$2,0.499-((B431-Thresholds!$E$2)/(Thresholds!$F$2-Thresholds!$E$2))*0.279,MAX(0.02,0.2-((B431-Thresholds!$G$2)/(Thresholds!$H$2-Thresholds!$G$2))*0.18)))),3)</f>
        <v>0.83399999999999996</v>
      </c>
      <c r="J431" s="3">
        <f>ROUND(IF(C431&lt;=Thresholds!$B$3,1-(C431/Thresholds!$B$3)*0.24,IF(C431&lt;=Thresholds!$D$3,0.75-((C431-Thresholds!$C$3)/(Thresholds!$D$3-Thresholds!$C$3))*0.249,IF(C431&lt;=Thresholds!$F$3,0.499-((C431-Thresholds!$E$3)/(Thresholds!$F$3-Thresholds!$E$3))*0.279,MAX(0.02,0.2-((C431-Thresholds!$G$3)/(Thresholds!$H$3-Thresholds!$G$3))*0.18)))),3)</f>
        <v>0.80100000000000005</v>
      </c>
      <c r="K431" s="3">
        <f>ROUND(IF(D431&lt;=Thresholds!$B$4,1-(D431/Thresholds!$B$4)*0.24,IF(D431&lt;=Thresholds!$D$4,0.75-((D431-Thresholds!$C$4)/(Thresholds!$D$4-Thresholds!$C$4))*0.249,IF(D431&lt;=Thresholds!$F$4,0.499-((D431-Thresholds!$E$4)/(Thresholds!$F$4-Thresholds!$E$4))*0.279,MAX(0.02,0.2-((D431-Thresholds!$G$4)/(Thresholds!$H$4-Thresholds!$G$4))*0.18)))),3)</f>
        <v>0.97099999999999997</v>
      </c>
      <c r="L431" s="3">
        <f>ROUND(IF(E431&lt;=Thresholds!$B$5,1-(E431/Thresholds!$B$5)*0.24,IF(E431&lt;=Thresholds!$D$5,0.75-((E431-Thresholds!$C$5)/(Thresholds!$D$5-Thresholds!$C$5))*0.249,IF(E431&lt;=Thresholds!$F$5,0.499-((E431-Thresholds!$E$5)/(Thresholds!$F$5-Thresholds!$E$5))*0.279,MAX(0.02,0.2-((E431-Thresholds!$G$5)/(Thresholds!$H$5-Thresholds!$G$5))*0.18)))),3)</f>
        <v>0.68300000000000005</v>
      </c>
      <c r="M431" s="3">
        <f>ROUND(IF(F431&lt;=Thresholds!$B$6,1-(F431/Thresholds!$B$6)*0.24,IF(F431&lt;=Thresholds!$D$6,0.75-((F431-Thresholds!$C$6)/(Thresholds!$D$6-Thresholds!$C$6))*0.249,IF(F431&lt;=Thresholds!$F$6,0.499-((F431-Thresholds!$E$6)/(Thresholds!$F$6-Thresholds!$E$6))*0.279,MAX(0.02,0.2-((F431-Thresholds!$G$6)/(Thresholds!$H$6-Thresholds!$G$6))*0.18)))),3)</f>
        <v>0.879</v>
      </c>
      <c r="N431" s="3">
        <f>ROUND(IF(G431&lt;=Thresholds!$B$7,1-(G431/Thresholds!$B$7)*0.24,IF(G431&lt;=Thresholds!$D$7,0.75-((G431-Thresholds!$C$7)/(Thresholds!$D$7-Thresholds!$C$7))*0.249,IF(G431&lt;=Thresholds!$F$7,0.499-((G431-Thresholds!$E$7)/(Thresholds!$F$7-Thresholds!$E$7))*0.279,MAX(0.02,0.2-((G431-Thresholds!$G$7)/(Thresholds!$H$7-Thresholds!$G$7))*0.18)))),3)</f>
        <v>0.90700000000000003</v>
      </c>
      <c r="O431" s="3">
        <f>ROUND(IF(H431&lt;=Thresholds!$B$8,1-(H431/Thresholds!$B$8)*0.24,IF(H431&lt;=Thresholds!$D$8,0.75-((H431-Thresholds!$C$8)/(Thresholds!$D$8-Thresholds!$C$8))*0.249,IF(H431&lt;=Thresholds!$F$8,0.499-((H431-Thresholds!$E$8)/(Thresholds!$F$8-Thresholds!$E$8))*0.279,MAX(0.02,0.2-((H431-Thresholds!$G$8)/(Thresholds!$H$8-Thresholds!$G$8))*0.18)))),3)</f>
        <v>0.78400000000000003</v>
      </c>
      <c r="P431" s="3">
        <f t="shared" si="18"/>
        <v>0.68300000000000005</v>
      </c>
      <c r="Q431" t="str">
        <f t="shared" si="19"/>
        <v>Moderate</v>
      </c>
      <c r="R431" s="4">
        <f t="shared" si="20"/>
        <v>1</v>
      </c>
      <c r="S431" t="str">
        <f>IF(AND(F431&gt;=10,F431&lt;=35,P431&gt;0.5),"ERROR_C431H431_POOR_CAP","OK")</f>
        <v>OK</v>
      </c>
    </row>
    <row r="432" spans="1:19">
      <c r="A432" t="s">
        <v>449</v>
      </c>
      <c r="B432" s="3">
        <v>93.373999999999995</v>
      </c>
      <c r="C432" s="3">
        <v>27.678999999999998</v>
      </c>
      <c r="D432" s="3">
        <v>48.767000000000003</v>
      </c>
      <c r="E432" s="3">
        <v>13.656000000000001</v>
      </c>
      <c r="F432" s="3">
        <v>0.28000000000000003</v>
      </c>
      <c r="G432" s="3">
        <v>1263.1659999999999</v>
      </c>
      <c r="H432" s="3">
        <v>669.36800000000005</v>
      </c>
      <c r="I432" s="3">
        <f>ROUND(IF(B432&lt;=Thresholds!$B$2,1-(B432/Thresholds!$B$2)*0.24,IF(B432&lt;=Thresholds!$D$2,0.75-((B432-Thresholds!$C$2)/(Thresholds!$D$2-Thresholds!$C$2))*0.249,IF(B432&lt;=Thresholds!$F$2,0.499-((B432-Thresholds!$E$2)/(Thresholds!$F$2-Thresholds!$E$2))*0.279,MAX(0.02,0.2-((B432-Thresholds!$G$2)/(Thresholds!$H$2-Thresholds!$G$2))*0.18)))),3)</f>
        <v>0.77600000000000002</v>
      </c>
      <c r="J432" s="3">
        <f>ROUND(IF(C432&lt;=Thresholds!$B$3,1-(C432/Thresholds!$B$3)*0.24,IF(C432&lt;=Thresholds!$D$3,0.75-((C432-Thresholds!$C$3)/(Thresholds!$D$3-Thresholds!$C$3))*0.249,IF(C432&lt;=Thresholds!$F$3,0.499-((C432-Thresholds!$E$3)/(Thresholds!$F$3-Thresholds!$E$3))*0.279,MAX(0.02,0.2-((C432-Thresholds!$G$3)/(Thresholds!$H$3-Thresholds!$G$3))*0.18)))),3)</f>
        <v>0.94499999999999995</v>
      </c>
      <c r="K432" s="3">
        <f>ROUND(IF(D432&lt;=Thresholds!$B$4,1-(D432/Thresholds!$B$4)*0.24,IF(D432&lt;=Thresholds!$D$4,0.75-((D432-Thresholds!$C$4)/(Thresholds!$D$4-Thresholds!$C$4))*0.249,IF(D432&lt;=Thresholds!$F$4,0.499-((D432-Thresholds!$E$4)/(Thresholds!$F$4-Thresholds!$E$4))*0.279,MAX(0.02,0.2-((D432-Thresholds!$G$4)/(Thresholds!$H$4-Thresholds!$G$4))*0.18)))),3)</f>
        <v>0.82</v>
      </c>
      <c r="L432" s="3">
        <f>ROUND(IF(E432&lt;=Thresholds!$B$5,1-(E432/Thresholds!$B$5)*0.24,IF(E432&lt;=Thresholds!$D$5,0.75-((E432-Thresholds!$C$5)/(Thresholds!$D$5-Thresholds!$C$5))*0.249,IF(E432&lt;=Thresholds!$F$5,0.499-((E432-Thresholds!$E$5)/(Thresholds!$F$5-Thresholds!$E$5))*0.279,MAX(0.02,0.2-((E432-Thresholds!$G$5)/(Thresholds!$H$5-Thresholds!$G$5))*0.18)))),3)</f>
        <v>0.93400000000000005</v>
      </c>
      <c r="M432" s="3">
        <f>ROUND(IF(F432&lt;=Thresholds!$B$6,1-(F432/Thresholds!$B$6)*0.24,IF(F432&lt;=Thresholds!$D$6,0.75-((F432-Thresholds!$C$6)/(Thresholds!$D$6-Thresholds!$C$6))*0.249,IF(F432&lt;=Thresholds!$F$6,0.499-((F432-Thresholds!$E$6)/(Thresholds!$F$6-Thresholds!$E$6))*0.279,MAX(0.02,0.2-((F432-Thresholds!$G$6)/(Thresholds!$H$6-Thresholds!$G$6))*0.18)))),3)</f>
        <v>0.93300000000000005</v>
      </c>
      <c r="N432" s="3">
        <f>ROUND(IF(G432&lt;=Thresholds!$B$7,1-(G432/Thresholds!$B$7)*0.24,IF(G432&lt;=Thresholds!$D$7,0.75-((G432-Thresholds!$C$7)/(Thresholds!$D$7-Thresholds!$C$7))*0.249,IF(G432&lt;=Thresholds!$F$7,0.499-((G432-Thresholds!$E$7)/(Thresholds!$F$7-Thresholds!$E$7))*0.279,MAX(0.02,0.2-((G432-Thresholds!$G$7)/(Thresholds!$H$7-Thresholds!$G$7))*0.18)))),3)</f>
        <v>0.26600000000000001</v>
      </c>
      <c r="O432" s="3">
        <f>ROUND(IF(H432&lt;=Thresholds!$B$8,1-(H432/Thresholds!$B$8)*0.24,IF(H432&lt;=Thresholds!$D$8,0.75-((H432-Thresholds!$C$8)/(Thresholds!$D$8-Thresholds!$C$8))*0.249,IF(H432&lt;=Thresholds!$F$8,0.499-((H432-Thresholds!$E$8)/(Thresholds!$F$8-Thresholds!$E$8))*0.279,MAX(0.02,0.2-((H432-Thresholds!$G$8)/(Thresholds!$H$8-Thresholds!$G$8))*0.18)))),3)</f>
        <v>0.93600000000000005</v>
      </c>
      <c r="P432" s="3">
        <f t="shared" si="18"/>
        <v>0.26600000000000001</v>
      </c>
      <c r="Q432" t="str">
        <f t="shared" si="19"/>
        <v>Poor</v>
      </c>
      <c r="R432" s="4">
        <f t="shared" si="20"/>
        <v>0</v>
      </c>
      <c r="S432" t="str">
        <f>IF(AND(F432&gt;=10,F432&lt;=35,P432&gt;0.5),"ERROR_C432H432_POOR_CAP","OK")</f>
        <v>OK</v>
      </c>
    </row>
    <row r="433" spans="1:19">
      <c r="A433" t="s">
        <v>450</v>
      </c>
      <c r="B433" s="3">
        <v>19.82</v>
      </c>
      <c r="C433" s="3">
        <v>18.163</v>
      </c>
      <c r="D433" s="3">
        <v>231.68</v>
      </c>
      <c r="E433" s="3">
        <v>34.600999999999999</v>
      </c>
      <c r="F433" s="3">
        <v>25.516999999999999</v>
      </c>
      <c r="G433" s="3">
        <v>221.59700000000001</v>
      </c>
      <c r="H433" s="3">
        <v>1940.08</v>
      </c>
      <c r="I433" s="3">
        <f>ROUND(IF(B433&lt;=Thresholds!$B$2,1-(B433/Thresholds!$B$2)*0.24,IF(B433&lt;=Thresholds!$D$2,0.75-((B433-Thresholds!$C$2)/(Thresholds!$D$2-Thresholds!$C$2))*0.249,IF(B433&lt;=Thresholds!$F$2,0.499-((B433-Thresholds!$E$2)/(Thresholds!$F$2-Thresholds!$E$2))*0.279,MAX(0.02,0.2-((B433-Thresholds!$G$2)/(Thresholds!$H$2-Thresholds!$G$2))*0.18)))),3)</f>
        <v>0.95199999999999996</v>
      </c>
      <c r="J433" s="3">
        <f>ROUND(IF(C433&lt;=Thresholds!$B$3,1-(C433/Thresholds!$B$3)*0.24,IF(C433&lt;=Thresholds!$D$3,0.75-((C433-Thresholds!$C$3)/(Thresholds!$D$3-Thresholds!$C$3))*0.249,IF(C433&lt;=Thresholds!$F$3,0.499-((C433-Thresholds!$E$3)/(Thresholds!$F$3-Thresholds!$E$3))*0.279,MAX(0.02,0.2-((C433-Thresholds!$G$3)/(Thresholds!$H$3-Thresholds!$G$3))*0.18)))),3)</f>
        <v>0.96399999999999997</v>
      </c>
      <c r="K433" s="3">
        <f>ROUND(IF(D433&lt;=Thresholds!$B$4,1-(D433/Thresholds!$B$4)*0.24,IF(D433&lt;=Thresholds!$D$4,0.75-((D433-Thresholds!$C$4)/(Thresholds!$D$4-Thresholds!$C$4))*0.249,IF(D433&lt;=Thresholds!$F$4,0.499-((D433-Thresholds!$E$4)/(Thresholds!$F$4-Thresholds!$E$4))*0.279,MAX(0.02,0.2-((D433-Thresholds!$G$4)/(Thresholds!$H$4-Thresholds!$G$4))*0.18)))),3)</f>
        <v>0.29599999999999999</v>
      </c>
      <c r="L433" s="3">
        <f>ROUND(IF(E433&lt;=Thresholds!$B$5,1-(E433/Thresholds!$B$5)*0.24,IF(E433&lt;=Thresholds!$D$5,0.75-((E433-Thresholds!$C$5)/(Thresholds!$D$5-Thresholds!$C$5))*0.249,IF(E433&lt;=Thresholds!$F$5,0.499-((E433-Thresholds!$E$5)/(Thresholds!$F$5-Thresholds!$E$5))*0.279,MAX(0.02,0.2-((E433-Thresholds!$G$5)/(Thresholds!$H$5-Thresholds!$G$5))*0.18)))),3)</f>
        <v>0.83399999999999996</v>
      </c>
      <c r="M433" s="3">
        <f>ROUND(IF(F433&lt;=Thresholds!$B$6,1-(F433/Thresholds!$B$6)*0.24,IF(F433&lt;=Thresholds!$D$6,0.75-((F433-Thresholds!$C$6)/(Thresholds!$D$6-Thresholds!$C$6))*0.249,IF(F433&lt;=Thresholds!$F$6,0.499-((F433-Thresholds!$E$6)/(Thresholds!$F$6-Thresholds!$E$6))*0.279,MAX(0.02,0.2-((F433-Thresholds!$G$6)/(Thresholds!$H$6-Thresholds!$G$6))*0.18)))),3)</f>
        <v>0.32600000000000001</v>
      </c>
      <c r="N433" s="3">
        <f>ROUND(IF(G433&lt;=Thresholds!$B$7,1-(G433/Thresholds!$B$7)*0.24,IF(G433&lt;=Thresholds!$D$7,0.75-((G433-Thresholds!$C$7)/(Thresholds!$D$7-Thresholds!$C$7))*0.249,IF(G433&lt;=Thresholds!$F$7,0.499-((G433-Thresholds!$E$7)/(Thresholds!$F$7-Thresholds!$E$7))*0.279,MAX(0.02,0.2-((G433-Thresholds!$G$7)/(Thresholds!$H$7-Thresholds!$G$7))*0.18)))),3)</f>
        <v>0.84799999999999998</v>
      </c>
      <c r="O433" s="3">
        <f>ROUND(IF(H433&lt;=Thresholds!$B$8,1-(H433/Thresholds!$B$8)*0.24,IF(H433&lt;=Thresholds!$D$8,0.75-((H433-Thresholds!$C$8)/(Thresholds!$D$8-Thresholds!$C$8))*0.249,IF(H433&lt;=Thresholds!$F$8,0.499-((H433-Thresholds!$E$8)/(Thresholds!$F$8-Thresholds!$E$8))*0.279,MAX(0.02,0.2-((H433-Thresholds!$G$8)/(Thresholds!$H$8-Thresholds!$G$8))*0.18)))),3)</f>
        <v>0.81399999999999995</v>
      </c>
      <c r="P433" s="3">
        <f t="shared" si="18"/>
        <v>0.29599999999999999</v>
      </c>
      <c r="Q433" t="str">
        <f t="shared" si="19"/>
        <v>Poor</v>
      </c>
      <c r="R433" s="4">
        <f t="shared" si="20"/>
        <v>0</v>
      </c>
      <c r="S433" t="str">
        <f>IF(AND(F433&gt;=10,F433&lt;=35,P433&gt;0.5),"ERROR_C433H433_POOR_CAP","OK")</f>
        <v>OK</v>
      </c>
    </row>
    <row r="434" spans="1:19">
      <c r="A434" t="s">
        <v>451</v>
      </c>
      <c r="B434" s="3">
        <v>90.322000000000003</v>
      </c>
      <c r="C434" s="3">
        <v>106.43300000000001</v>
      </c>
      <c r="D434" s="3">
        <v>38.726999999999997</v>
      </c>
      <c r="E434" s="3">
        <v>15.55</v>
      </c>
      <c r="F434" s="3">
        <v>0.224</v>
      </c>
      <c r="G434" s="3">
        <v>271.61700000000002</v>
      </c>
      <c r="H434" s="3">
        <v>1338.942</v>
      </c>
      <c r="I434" s="3">
        <f>ROUND(IF(B434&lt;=Thresholds!$B$2,1-(B434/Thresholds!$B$2)*0.24,IF(B434&lt;=Thresholds!$D$2,0.75-((B434-Thresholds!$C$2)/(Thresholds!$D$2-Thresholds!$C$2))*0.249,IF(B434&lt;=Thresholds!$F$2,0.499-((B434-Thresholds!$E$2)/(Thresholds!$F$2-Thresholds!$E$2))*0.279,MAX(0.02,0.2-((B434-Thresholds!$G$2)/(Thresholds!$H$2-Thresholds!$G$2))*0.18)))),3)</f>
        <v>0.78300000000000003</v>
      </c>
      <c r="J434" s="3">
        <f>ROUND(IF(C434&lt;=Thresholds!$B$3,1-(C434/Thresholds!$B$3)*0.24,IF(C434&lt;=Thresholds!$D$3,0.75-((C434-Thresholds!$C$3)/(Thresholds!$D$3-Thresholds!$C$3))*0.249,IF(C434&lt;=Thresholds!$F$3,0.499-((C434-Thresholds!$E$3)/(Thresholds!$F$3-Thresholds!$E$3))*0.279,MAX(0.02,0.2-((C434-Thresholds!$G$3)/(Thresholds!$H$3-Thresholds!$G$3))*0.18)))),3)</f>
        <v>0.78700000000000003</v>
      </c>
      <c r="K434" s="3">
        <f>ROUND(IF(D434&lt;=Thresholds!$B$4,1-(D434/Thresholds!$B$4)*0.24,IF(D434&lt;=Thresholds!$D$4,0.75-((D434-Thresholds!$C$4)/(Thresholds!$D$4-Thresholds!$C$4))*0.249,IF(D434&lt;=Thresholds!$F$4,0.499-((D434-Thresholds!$E$4)/(Thresholds!$F$4-Thresholds!$E$4))*0.279,MAX(0.02,0.2-((D434-Thresholds!$G$4)/(Thresholds!$H$4-Thresholds!$G$4))*0.18)))),3)</f>
        <v>0.85699999999999998</v>
      </c>
      <c r="L434" s="3">
        <f>ROUND(IF(E434&lt;=Thresholds!$B$5,1-(E434/Thresholds!$B$5)*0.24,IF(E434&lt;=Thresholds!$D$5,0.75-((E434-Thresholds!$C$5)/(Thresholds!$D$5-Thresholds!$C$5))*0.249,IF(E434&lt;=Thresholds!$F$5,0.499-((E434-Thresholds!$E$5)/(Thresholds!$F$5-Thresholds!$E$5))*0.279,MAX(0.02,0.2-((E434-Thresholds!$G$5)/(Thresholds!$H$5-Thresholds!$G$5))*0.18)))),3)</f>
        <v>0.92500000000000004</v>
      </c>
      <c r="M434" s="3">
        <f>ROUND(IF(F434&lt;=Thresholds!$B$6,1-(F434/Thresholds!$B$6)*0.24,IF(F434&lt;=Thresholds!$D$6,0.75-((F434-Thresholds!$C$6)/(Thresholds!$D$6-Thresholds!$C$6))*0.249,IF(F434&lt;=Thresholds!$F$6,0.499-((F434-Thresholds!$E$6)/(Thresholds!$F$6-Thresholds!$E$6))*0.279,MAX(0.02,0.2-((F434-Thresholds!$G$6)/(Thresholds!$H$6-Thresholds!$G$6))*0.18)))),3)</f>
        <v>0.94599999999999995</v>
      </c>
      <c r="N434" s="3">
        <f>ROUND(IF(G434&lt;=Thresholds!$B$7,1-(G434/Thresholds!$B$7)*0.24,IF(G434&lt;=Thresholds!$D$7,0.75-((G434-Thresholds!$C$7)/(Thresholds!$D$7-Thresholds!$C$7))*0.249,IF(G434&lt;=Thresholds!$F$7,0.499-((G434-Thresholds!$E$7)/(Thresholds!$F$7-Thresholds!$E$7))*0.279,MAX(0.02,0.2-((G434-Thresholds!$G$7)/(Thresholds!$H$7-Thresholds!$G$7))*0.18)))),3)</f>
        <v>0.81399999999999995</v>
      </c>
      <c r="O434" s="3">
        <f>ROUND(IF(H434&lt;=Thresholds!$B$8,1-(H434/Thresholds!$B$8)*0.24,IF(H434&lt;=Thresholds!$D$8,0.75-((H434-Thresholds!$C$8)/(Thresholds!$D$8-Thresholds!$C$8))*0.249,IF(H434&lt;=Thresholds!$F$8,0.499-((H434-Thresholds!$E$8)/(Thresholds!$F$8-Thresholds!$E$8))*0.279,MAX(0.02,0.2-((H434-Thresholds!$G$8)/(Thresholds!$H$8-Thresholds!$G$8))*0.18)))),3)</f>
        <v>0.871</v>
      </c>
      <c r="P434" s="3">
        <f t="shared" si="18"/>
        <v>0.78300000000000003</v>
      </c>
      <c r="Q434" t="str">
        <f t="shared" si="19"/>
        <v>Healthy</v>
      </c>
      <c r="R434" s="4">
        <f t="shared" si="20"/>
        <v>1</v>
      </c>
      <c r="S434" t="str">
        <f>IF(AND(F434&gt;=10,F434&lt;=35,P434&gt;0.5),"ERROR_C434H434_POOR_CAP","OK")</f>
        <v>OK</v>
      </c>
    </row>
    <row r="435" spans="1:19">
      <c r="A435" t="s">
        <v>452</v>
      </c>
      <c r="B435" s="3">
        <v>26.099</v>
      </c>
      <c r="C435" s="3">
        <v>71.739999999999995</v>
      </c>
      <c r="D435" s="3">
        <v>6.5940000000000003</v>
      </c>
      <c r="E435" s="3">
        <v>70.292000000000002</v>
      </c>
      <c r="F435" s="3">
        <v>0.504</v>
      </c>
      <c r="G435" s="3">
        <v>197.30500000000001</v>
      </c>
      <c r="H435" s="3">
        <v>1318.3789999999999</v>
      </c>
      <c r="I435" s="3">
        <f>ROUND(IF(B435&lt;=Thresholds!$B$2,1-(B435/Thresholds!$B$2)*0.24,IF(B435&lt;=Thresholds!$D$2,0.75-((B435-Thresholds!$C$2)/(Thresholds!$D$2-Thresholds!$C$2))*0.249,IF(B435&lt;=Thresholds!$F$2,0.499-((B435-Thresholds!$E$2)/(Thresholds!$F$2-Thresholds!$E$2))*0.279,MAX(0.02,0.2-((B435-Thresholds!$G$2)/(Thresholds!$H$2-Thresholds!$G$2))*0.18)))),3)</f>
        <v>0.93700000000000006</v>
      </c>
      <c r="J435" s="3">
        <f>ROUND(IF(C435&lt;=Thresholds!$B$3,1-(C435/Thresholds!$B$3)*0.24,IF(C435&lt;=Thresholds!$D$3,0.75-((C435-Thresholds!$C$3)/(Thresholds!$D$3-Thresholds!$C$3))*0.249,IF(C435&lt;=Thresholds!$F$3,0.499-((C435-Thresholds!$E$3)/(Thresholds!$F$3-Thresholds!$E$3))*0.279,MAX(0.02,0.2-((C435-Thresholds!$G$3)/(Thresholds!$H$3-Thresholds!$G$3))*0.18)))),3)</f>
        <v>0.85699999999999998</v>
      </c>
      <c r="K435" s="3">
        <f>ROUND(IF(D435&lt;=Thresholds!$B$4,1-(D435/Thresholds!$B$4)*0.24,IF(D435&lt;=Thresholds!$D$4,0.75-((D435-Thresholds!$C$4)/(Thresholds!$D$4-Thresholds!$C$4))*0.249,IF(D435&lt;=Thresholds!$F$4,0.499-((D435-Thresholds!$E$4)/(Thresholds!$F$4-Thresholds!$E$4))*0.279,MAX(0.02,0.2-((D435-Thresholds!$G$4)/(Thresholds!$H$4-Thresholds!$G$4))*0.18)))),3)</f>
        <v>0.97599999999999998</v>
      </c>
      <c r="L435" s="3">
        <f>ROUND(IF(E435&lt;=Thresholds!$B$5,1-(E435/Thresholds!$B$5)*0.24,IF(E435&lt;=Thresholds!$D$5,0.75-((E435-Thresholds!$C$5)/(Thresholds!$D$5-Thresholds!$C$5))*0.249,IF(E435&lt;=Thresholds!$F$5,0.499-((E435-Thresholds!$E$5)/(Thresholds!$F$5-Thresholds!$E$5))*0.279,MAX(0.02,0.2-((E435-Thresholds!$G$5)/(Thresholds!$H$5-Thresholds!$G$5))*0.18)))),3)</f>
        <v>0.65200000000000002</v>
      </c>
      <c r="M435" s="3">
        <f>ROUND(IF(F435&lt;=Thresholds!$B$6,1-(F435/Thresholds!$B$6)*0.24,IF(F435&lt;=Thresholds!$D$6,0.75-((F435-Thresholds!$C$6)/(Thresholds!$D$6-Thresholds!$C$6))*0.249,IF(F435&lt;=Thresholds!$F$6,0.499-((F435-Thresholds!$E$6)/(Thresholds!$F$6-Thresholds!$E$6))*0.279,MAX(0.02,0.2-((F435-Thresholds!$G$6)/(Thresholds!$H$6-Thresholds!$G$6))*0.18)))),3)</f>
        <v>0.879</v>
      </c>
      <c r="N435" s="3">
        <f>ROUND(IF(G435&lt;=Thresholds!$B$7,1-(G435/Thresholds!$B$7)*0.24,IF(G435&lt;=Thresholds!$D$7,0.75-((G435-Thresholds!$C$7)/(Thresholds!$D$7-Thresholds!$C$7))*0.249,IF(G435&lt;=Thresholds!$F$7,0.499-((G435-Thresholds!$E$7)/(Thresholds!$F$7-Thresholds!$E$7))*0.279,MAX(0.02,0.2-((G435-Thresholds!$G$7)/(Thresholds!$H$7-Thresholds!$G$7))*0.18)))),3)</f>
        <v>0.86499999999999999</v>
      </c>
      <c r="O435" s="3">
        <f>ROUND(IF(H435&lt;=Thresholds!$B$8,1-(H435/Thresholds!$B$8)*0.24,IF(H435&lt;=Thresholds!$D$8,0.75-((H435-Thresholds!$C$8)/(Thresholds!$D$8-Thresholds!$C$8))*0.249,IF(H435&lt;=Thresholds!$F$8,0.499-((H435-Thresholds!$E$8)/(Thresholds!$F$8-Thresholds!$E$8))*0.279,MAX(0.02,0.2-((H435-Thresholds!$G$8)/(Thresholds!$H$8-Thresholds!$G$8))*0.18)))),3)</f>
        <v>0.873</v>
      </c>
      <c r="P435" s="3">
        <f t="shared" si="18"/>
        <v>0.65200000000000002</v>
      </c>
      <c r="Q435" t="str">
        <f t="shared" si="19"/>
        <v>Moderate</v>
      </c>
      <c r="R435" s="4">
        <f t="shared" si="20"/>
        <v>1</v>
      </c>
      <c r="S435" t="str">
        <f>IF(AND(F435&gt;=10,F435&lt;=35,P435&gt;0.5),"ERROR_C435H435_POOR_CAP","OK")</f>
        <v>OK</v>
      </c>
    </row>
    <row r="436" spans="1:19">
      <c r="A436" t="s">
        <v>453</v>
      </c>
      <c r="B436" s="3">
        <v>48.433999999999997</v>
      </c>
      <c r="C436" s="3">
        <v>461.34800000000001</v>
      </c>
      <c r="D436" s="3">
        <v>35.249000000000002</v>
      </c>
      <c r="E436" s="3">
        <v>17.492999999999999</v>
      </c>
      <c r="F436" s="3">
        <v>5.8000000000000003E-2</v>
      </c>
      <c r="G436" s="3">
        <v>241.63900000000001</v>
      </c>
      <c r="H436" s="3">
        <v>1026.1420000000001</v>
      </c>
      <c r="I436" s="3">
        <f>ROUND(IF(B436&lt;=Thresholds!$B$2,1-(B436/Thresholds!$B$2)*0.24,IF(B436&lt;=Thresholds!$D$2,0.75-((B436-Thresholds!$C$2)/(Thresholds!$D$2-Thresholds!$C$2))*0.249,IF(B436&lt;=Thresholds!$F$2,0.499-((B436-Thresholds!$E$2)/(Thresholds!$F$2-Thresholds!$E$2))*0.279,MAX(0.02,0.2-((B436-Thresholds!$G$2)/(Thresholds!$H$2-Thresholds!$G$2))*0.18)))),3)</f>
        <v>0.88400000000000001</v>
      </c>
      <c r="J436" s="3">
        <f>ROUND(IF(C436&lt;=Thresholds!$B$3,1-(C436/Thresholds!$B$3)*0.24,IF(C436&lt;=Thresholds!$D$3,0.75-((C436-Thresholds!$C$3)/(Thresholds!$D$3-Thresholds!$C$3))*0.249,IF(C436&lt;=Thresholds!$F$3,0.499-((C436-Thresholds!$E$3)/(Thresholds!$F$3-Thresholds!$E$3))*0.279,MAX(0.02,0.2-((C436-Thresholds!$G$3)/(Thresholds!$H$3-Thresholds!$G$3))*0.18)))),3)</f>
        <v>0.47099999999999997</v>
      </c>
      <c r="K436" s="3">
        <f>ROUND(IF(D436&lt;=Thresholds!$B$4,1-(D436/Thresholds!$B$4)*0.24,IF(D436&lt;=Thresholds!$D$4,0.75-((D436-Thresholds!$C$4)/(Thresholds!$D$4-Thresholds!$C$4))*0.249,IF(D436&lt;=Thresholds!$F$4,0.499-((D436-Thresholds!$E$4)/(Thresholds!$F$4-Thresholds!$E$4))*0.279,MAX(0.02,0.2-((D436-Thresholds!$G$4)/(Thresholds!$H$4-Thresholds!$G$4))*0.18)))),3)</f>
        <v>0.87</v>
      </c>
      <c r="L436" s="3">
        <f>ROUND(IF(E436&lt;=Thresholds!$B$5,1-(E436/Thresholds!$B$5)*0.24,IF(E436&lt;=Thresholds!$D$5,0.75-((E436-Thresholds!$C$5)/(Thresholds!$D$5-Thresholds!$C$5))*0.249,IF(E436&lt;=Thresholds!$F$5,0.499-((E436-Thresholds!$E$5)/(Thresholds!$F$5-Thresholds!$E$5))*0.279,MAX(0.02,0.2-((E436-Thresholds!$G$5)/(Thresholds!$H$5-Thresholds!$G$5))*0.18)))),3)</f>
        <v>0.91600000000000004</v>
      </c>
      <c r="M436" s="3">
        <f>ROUND(IF(F436&lt;=Thresholds!$B$6,1-(F436/Thresholds!$B$6)*0.24,IF(F436&lt;=Thresholds!$D$6,0.75-((F436-Thresholds!$C$6)/(Thresholds!$D$6-Thresholds!$C$6))*0.249,IF(F436&lt;=Thresholds!$F$6,0.499-((F436-Thresholds!$E$6)/(Thresholds!$F$6-Thresholds!$E$6))*0.279,MAX(0.02,0.2-((F436-Thresholds!$G$6)/(Thresholds!$H$6-Thresholds!$G$6))*0.18)))),3)</f>
        <v>0.98599999999999999</v>
      </c>
      <c r="N436" s="3">
        <f>ROUND(IF(G436&lt;=Thresholds!$B$7,1-(G436/Thresholds!$B$7)*0.24,IF(G436&lt;=Thresholds!$D$7,0.75-((G436-Thresholds!$C$7)/(Thresholds!$D$7-Thresholds!$C$7))*0.249,IF(G436&lt;=Thresholds!$F$7,0.499-((G436-Thresholds!$E$7)/(Thresholds!$F$7-Thresholds!$E$7))*0.279,MAX(0.02,0.2-((G436-Thresholds!$G$7)/(Thresholds!$H$7-Thresholds!$G$7))*0.18)))),3)</f>
        <v>0.83399999999999996</v>
      </c>
      <c r="O436" s="3">
        <f>ROUND(IF(H436&lt;=Thresholds!$B$8,1-(H436/Thresholds!$B$8)*0.24,IF(H436&lt;=Thresholds!$D$8,0.75-((H436-Thresholds!$C$8)/(Thresholds!$D$8-Thresholds!$C$8))*0.249,IF(H436&lt;=Thresholds!$F$8,0.499-((H436-Thresholds!$E$8)/(Thresholds!$F$8-Thresholds!$E$8))*0.279,MAX(0.02,0.2-((H436-Thresholds!$G$8)/(Thresholds!$H$8-Thresholds!$G$8))*0.18)))),3)</f>
        <v>0.90100000000000002</v>
      </c>
      <c r="P436" s="3">
        <f t="shared" si="18"/>
        <v>0.47099999999999997</v>
      </c>
      <c r="Q436" t="str">
        <f t="shared" si="19"/>
        <v>Poor</v>
      </c>
      <c r="R436" s="4">
        <f t="shared" si="20"/>
        <v>0</v>
      </c>
      <c r="S436" t="str">
        <f>IF(AND(F436&gt;=10,F436&lt;=35,P436&gt;0.5),"ERROR_C436H436_POOR_CAP","OK")</f>
        <v>OK</v>
      </c>
    </row>
    <row r="437" spans="1:19">
      <c r="A437" t="s">
        <v>454</v>
      </c>
      <c r="B437" s="3">
        <v>29.672000000000001</v>
      </c>
      <c r="C437" s="3">
        <v>68.536000000000001</v>
      </c>
      <c r="D437" s="3">
        <v>17.893000000000001</v>
      </c>
      <c r="E437" s="3">
        <v>24.888999999999999</v>
      </c>
      <c r="F437" s="3">
        <v>0.63200000000000001</v>
      </c>
      <c r="G437" s="3">
        <v>139.16999999999999</v>
      </c>
      <c r="H437" s="3">
        <v>12106.114</v>
      </c>
      <c r="I437" s="3">
        <f>ROUND(IF(B437&lt;=Thresholds!$B$2,1-(B437/Thresholds!$B$2)*0.24,IF(B437&lt;=Thresholds!$D$2,0.75-((B437-Thresholds!$C$2)/(Thresholds!$D$2-Thresholds!$C$2))*0.249,IF(B437&lt;=Thresholds!$F$2,0.499-((B437-Thresholds!$E$2)/(Thresholds!$F$2-Thresholds!$E$2))*0.279,MAX(0.02,0.2-((B437-Thresholds!$G$2)/(Thresholds!$H$2-Thresholds!$G$2))*0.18)))),3)</f>
        <v>0.92900000000000005</v>
      </c>
      <c r="J437" s="3">
        <f>ROUND(IF(C437&lt;=Thresholds!$B$3,1-(C437/Thresholds!$B$3)*0.24,IF(C437&lt;=Thresholds!$D$3,0.75-((C437-Thresholds!$C$3)/(Thresholds!$D$3-Thresholds!$C$3))*0.249,IF(C437&lt;=Thresholds!$F$3,0.499-((C437-Thresholds!$E$3)/(Thresholds!$F$3-Thresholds!$E$3))*0.279,MAX(0.02,0.2-((C437-Thresholds!$G$3)/(Thresholds!$H$3-Thresholds!$G$3))*0.18)))),3)</f>
        <v>0.86299999999999999</v>
      </c>
      <c r="K437" s="3">
        <f>ROUND(IF(D437&lt;=Thresholds!$B$4,1-(D437/Thresholds!$B$4)*0.24,IF(D437&lt;=Thresholds!$D$4,0.75-((D437-Thresholds!$C$4)/(Thresholds!$D$4-Thresholds!$C$4))*0.249,IF(D437&lt;=Thresholds!$F$4,0.499-((D437-Thresholds!$E$4)/(Thresholds!$F$4-Thresholds!$E$4))*0.279,MAX(0.02,0.2-((D437-Thresholds!$G$4)/(Thresholds!$H$4-Thresholds!$G$4))*0.18)))),3)</f>
        <v>0.93400000000000005</v>
      </c>
      <c r="L437" s="3">
        <f>ROUND(IF(E437&lt;=Thresholds!$B$5,1-(E437/Thresholds!$B$5)*0.24,IF(E437&lt;=Thresholds!$D$5,0.75-((E437-Thresholds!$C$5)/(Thresholds!$D$5-Thresholds!$C$5))*0.249,IF(E437&lt;=Thresholds!$F$5,0.499-((E437-Thresholds!$E$5)/(Thresholds!$F$5-Thresholds!$E$5))*0.279,MAX(0.02,0.2-((E437-Thresholds!$G$5)/(Thresholds!$H$5-Thresholds!$G$5))*0.18)))),3)</f>
        <v>0.88100000000000001</v>
      </c>
      <c r="M437" s="3">
        <f>ROUND(IF(F437&lt;=Thresholds!$B$6,1-(F437/Thresholds!$B$6)*0.24,IF(F437&lt;=Thresholds!$D$6,0.75-((F437-Thresholds!$C$6)/(Thresholds!$D$6-Thresholds!$C$6))*0.249,IF(F437&lt;=Thresholds!$F$6,0.499-((F437-Thresholds!$E$6)/(Thresholds!$F$6-Thresholds!$E$6))*0.279,MAX(0.02,0.2-((F437-Thresholds!$G$6)/(Thresholds!$H$6-Thresholds!$G$6))*0.18)))),3)</f>
        <v>0.84799999999999998</v>
      </c>
      <c r="N437" s="3">
        <f>ROUND(IF(G437&lt;=Thresholds!$B$7,1-(G437/Thresholds!$B$7)*0.24,IF(G437&lt;=Thresholds!$D$7,0.75-((G437-Thresholds!$C$7)/(Thresholds!$D$7-Thresholds!$C$7))*0.249,IF(G437&lt;=Thresholds!$F$7,0.499-((G437-Thresholds!$E$7)/(Thresholds!$F$7-Thresholds!$E$7))*0.279,MAX(0.02,0.2-((G437-Thresholds!$G$7)/(Thresholds!$H$7-Thresholds!$G$7))*0.18)))),3)</f>
        <v>0.90500000000000003</v>
      </c>
      <c r="O437" s="3">
        <f>ROUND(IF(H437&lt;=Thresholds!$B$8,1-(H437/Thresholds!$B$8)*0.24,IF(H437&lt;=Thresholds!$D$8,0.75-((H437-Thresholds!$C$8)/(Thresholds!$D$8-Thresholds!$C$8))*0.249,IF(H437&lt;=Thresholds!$F$8,0.499-((H437-Thresholds!$E$8)/(Thresholds!$F$8-Thresholds!$E$8))*0.279,MAX(0.02,0.2-((H437-Thresholds!$G$8)/(Thresholds!$H$8-Thresholds!$G$8))*0.18)))),3)</f>
        <v>0.23799999999999999</v>
      </c>
      <c r="P437" s="3">
        <f t="shared" si="18"/>
        <v>0.23799999999999999</v>
      </c>
      <c r="Q437" t="str">
        <f t="shared" si="19"/>
        <v>Poor</v>
      </c>
      <c r="R437" s="4">
        <f t="shared" si="20"/>
        <v>0</v>
      </c>
      <c r="S437" t="str">
        <f>IF(AND(F437&gt;=10,F437&lt;=35,P437&gt;0.5),"ERROR_C437H437_POOR_CAP","OK")</f>
        <v>OK</v>
      </c>
    </row>
    <row r="438" spans="1:19">
      <c r="A438" t="s">
        <v>455</v>
      </c>
      <c r="B438" s="3">
        <v>39.682000000000002</v>
      </c>
      <c r="C438" s="3">
        <v>51.667999999999999</v>
      </c>
      <c r="D438" s="3">
        <v>31.082999999999998</v>
      </c>
      <c r="E438" s="3">
        <v>29.641999999999999</v>
      </c>
      <c r="F438" s="3">
        <v>0.98</v>
      </c>
      <c r="G438" s="3">
        <v>245.59899999999999</v>
      </c>
      <c r="H438" s="3">
        <v>2058.703</v>
      </c>
      <c r="I438" s="3">
        <f>ROUND(IF(B438&lt;=Thresholds!$B$2,1-(B438/Thresholds!$B$2)*0.24,IF(B438&lt;=Thresholds!$D$2,0.75-((B438-Thresholds!$C$2)/(Thresholds!$D$2-Thresholds!$C$2))*0.249,IF(B438&lt;=Thresholds!$F$2,0.499-((B438-Thresholds!$E$2)/(Thresholds!$F$2-Thresholds!$E$2))*0.279,MAX(0.02,0.2-((B438-Thresholds!$G$2)/(Thresholds!$H$2-Thresholds!$G$2))*0.18)))),3)</f>
        <v>0.90500000000000003</v>
      </c>
      <c r="J438" s="3">
        <f>ROUND(IF(C438&lt;=Thresholds!$B$3,1-(C438/Thresholds!$B$3)*0.24,IF(C438&lt;=Thresholds!$D$3,0.75-((C438-Thresholds!$C$3)/(Thresholds!$D$3-Thresholds!$C$3))*0.249,IF(C438&lt;=Thresholds!$F$3,0.499-((C438-Thresholds!$E$3)/(Thresholds!$F$3-Thresholds!$E$3))*0.279,MAX(0.02,0.2-((C438-Thresholds!$G$3)/(Thresholds!$H$3-Thresholds!$G$3))*0.18)))),3)</f>
        <v>0.89700000000000002</v>
      </c>
      <c r="K438" s="3">
        <f>ROUND(IF(D438&lt;=Thresholds!$B$4,1-(D438/Thresholds!$B$4)*0.24,IF(D438&lt;=Thresholds!$D$4,0.75-((D438-Thresholds!$C$4)/(Thresholds!$D$4-Thresholds!$C$4))*0.249,IF(D438&lt;=Thresholds!$F$4,0.499-((D438-Thresholds!$E$4)/(Thresholds!$F$4-Thresholds!$E$4))*0.279,MAX(0.02,0.2-((D438-Thresholds!$G$4)/(Thresholds!$H$4-Thresholds!$G$4))*0.18)))),3)</f>
        <v>0.88500000000000001</v>
      </c>
      <c r="L438" s="3">
        <f>ROUND(IF(E438&lt;=Thresholds!$B$5,1-(E438/Thresholds!$B$5)*0.24,IF(E438&lt;=Thresholds!$D$5,0.75-((E438-Thresholds!$C$5)/(Thresholds!$D$5-Thresholds!$C$5))*0.249,IF(E438&lt;=Thresholds!$F$5,0.499-((E438-Thresholds!$E$5)/(Thresholds!$F$5-Thresholds!$E$5))*0.279,MAX(0.02,0.2-((E438-Thresholds!$G$5)/(Thresholds!$H$5-Thresholds!$G$5))*0.18)))),3)</f>
        <v>0.85799999999999998</v>
      </c>
      <c r="M438" s="3">
        <f>ROUND(IF(F438&lt;=Thresholds!$B$6,1-(F438/Thresholds!$B$6)*0.24,IF(F438&lt;=Thresholds!$D$6,0.75-((F438-Thresholds!$C$6)/(Thresholds!$D$6-Thresholds!$C$6))*0.249,IF(F438&lt;=Thresholds!$F$6,0.499-((F438-Thresholds!$E$6)/(Thresholds!$F$6-Thresholds!$E$6))*0.279,MAX(0.02,0.2-((F438-Thresholds!$G$6)/(Thresholds!$H$6-Thresholds!$G$6))*0.18)))),3)</f>
        <v>0.76500000000000001</v>
      </c>
      <c r="N438" s="3">
        <f>ROUND(IF(G438&lt;=Thresholds!$B$7,1-(G438/Thresholds!$B$7)*0.24,IF(G438&lt;=Thresholds!$D$7,0.75-((G438-Thresholds!$C$7)/(Thresholds!$D$7-Thresholds!$C$7))*0.249,IF(G438&lt;=Thresholds!$F$7,0.499-((G438-Thresholds!$E$7)/(Thresholds!$F$7-Thresholds!$E$7))*0.279,MAX(0.02,0.2-((G438-Thresholds!$G$7)/(Thresholds!$H$7-Thresholds!$G$7))*0.18)))),3)</f>
        <v>0.83199999999999996</v>
      </c>
      <c r="O438" s="3">
        <f>ROUND(IF(H438&lt;=Thresholds!$B$8,1-(H438/Thresholds!$B$8)*0.24,IF(H438&lt;=Thresholds!$D$8,0.75-((H438-Thresholds!$C$8)/(Thresholds!$D$8-Thresholds!$C$8))*0.249,IF(H438&lt;=Thresholds!$F$8,0.499-((H438-Thresholds!$E$8)/(Thresholds!$F$8-Thresholds!$E$8))*0.279,MAX(0.02,0.2-((H438-Thresholds!$G$8)/(Thresholds!$H$8-Thresholds!$G$8))*0.18)))),3)</f>
        <v>0.80200000000000005</v>
      </c>
      <c r="P438" s="3">
        <f t="shared" si="18"/>
        <v>0.76500000000000001</v>
      </c>
      <c r="Q438" t="str">
        <f t="shared" si="19"/>
        <v>Healthy</v>
      </c>
      <c r="R438" s="4">
        <f t="shared" si="20"/>
        <v>1</v>
      </c>
      <c r="S438" t="str">
        <f>IF(AND(F438&gt;=10,F438&lt;=35,P438&gt;0.5),"ERROR_C438H438_POOR_CAP","OK")</f>
        <v>OK</v>
      </c>
    </row>
    <row r="439" spans="1:19">
      <c r="A439" t="s">
        <v>456</v>
      </c>
      <c r="B439" s="3">
        <v>30.645</v>
      </c>
      <c r="C439" s="3">
        <v>32.881999999999998</v>
      </c>
      <c r="D439" s="3">
        <v>29.94</v>
      </c>
      <c r="E439" s="3">
        <v>99.783000000000001</v>
      </c>
      <c r="F439" s="3">
        <v>0.189</v>
      </c>
      <c r="G439" s="3">
        <v>527.44100000000003</v>
      </c>
      <c r="H439" s="3">
        <v>480.17700000000002</v>
      </c>
      <c r="I439" s="3">
        <f>ROUND(IF(B439&lt;=Thresholds!$B$2,1-(B439/Thresholds!$B$2)*0.24,IF(B439&lt;=Thresholds!$D$2,0.75-((B439-Thresholds!$C$2)/(Thresholds!$D$2-Thresholds!$C$2))*0.249,IF(B439&lt;=Thresholds!$F$2,0.499-((B439-Thresholds!$E$2)/(Thresholds!$F$2-Thresholds!$E$2))*0.279,MAX(0.02,0.2-((B439-Thresholds!$G$2)/(Thresholds!$H$2-Thresholds!$G$2))*0.18)))),3)</f>
        <v>0.92600000000000005</v>
      </c>
      <c r="J439" s="3">
        <f>ROUND(IF(C439&lt;=Thresholds!$B$3,1-(C439/Thresholds!$B$3)*0.24,IF(C439&lt;=Thresholds!$D$3,0.75-((C439-Thresholds!$C$3)/(Thresholds!$D$3-Thresholds!$C$3))*0.249,IF(C439&lt;=Thresholds!$F$3,0.499-((C439-Thresholds!$E$3)/(Thresholds!$F$3-Thresholds!$E$3))*0.279,MAX(0.02,0.2-((C439-Thresholds!$G$3)/(Thresholds!$H$3-Thresholds!$G$3))*0.18)))),3)</f>
        <v>0.93400000000000005</v>
      </c>
      <c r="K439" s="3">
        <f>ROUND(IF(D439&lt;=Thresholds!$B$4,1-(D439/Thresholds!$B$4)*0.24,IF(D439&lt;=Thresholds!$D$4,0.75-((D439-Thresholds!$C$4)/(Thresholds!$D$4-Thresholds!$C$4))*0.249,IF(D439&lt;=Thresholds!$F$4,0.499-((D439-Thresholds!$E$4)/(Thresholds!$F$4-Thresholds!$E$4))*0.279,MAX(0.02,0.2-((D439-Thresholds!$G$4)/(Thresholds!$H$4-Thresholds!$G$4))*0.18)))),3)</f>
        <v>0.88900000000000001</v>
      </c>
      <c r="L439" s="3">
        <f>ROUND(IF(E439&lt;=Thresholds!$B$5,1-(E439/Thresholds!$B$5)*0.24,IF(E439&lt;=Thresholds!$D$5,0.75-((E439-Thresholds!$C$5)/(Thresholds!$D$5-Thresholds!$C$5))*0.249,IF(E439&lt;=Thresholds!$F$5,0.499-((E439-Thresholds!$E$5)/(Thresholds!$F$5-Thresholds!$E$5))*0.279,MAX(0.02,0.2-((E439-Thresholds!$G$5)/(Thresholds!$H$5-Thresholds!$G$5))*0.18)))),3)</f>
        <v>0.502</v>
      </c>
      <c r="M439" s="3">
        <f>ROUND(IF(F439&lt;=Thresholds!$B$6,1-(F439/Thresholds!$B$6)*0.24,IF(F439&lt;=Thresholds!$D$6,0.75-((F439-Thresholds!$C$6)/(Thresholds!$D$6-Thresholds!$C$6))*0.249,IF(F439&lt;=Thresholds!$F$6,0.499-((F439-Thresholds!$E$6)/(Thresholds!$F$6-Thresholds!$E$6))*0.279,MAX(0.02,0.2-((F439-Thresholds!$G$6)/(Thresholds!$H$6-Thresholds!$G$6))*0.18)))),3)</f>
        <v>0.95499999999999996</v>
      </c>
      <c r="N439" s="3">
        <f>ROUND(IF(G439&lt;=Thresholds!$B$7,1-(G439/Thresholds!$B$7)*0.24,IF(G439&lt;=Thresholds!$D$7,0.75-((G439-Thresholds!$C$7)/(Thresholds!$D$7-Thresholds!$C$7))*0.249,IF(G439&lt;=Thresholds!$F$7,0.499-((G439-Thresholds!$E$7)/(Thresholds!$F$7-Thresholds!$E$7))*0.279,MAX(0.02,0.2-((G439-Thresholds!$G$7)/(Thresholds!$H$7-Thresholds!$G$7))*0.18)))),3)</f>
        <v>0.54900000000000004</v>
      </c>
      <c r="O439" s="3">
        <f>ROUND(IF(H439&lt;=Thresholds!$B$8,1-(H439/Thresholds!$B$8)*0.24,IF(H439&lt;=Thresholds!$D$8,0.75-((H439-Thresholds!$C$8)/(Thresholds!$D$8-Thresholds!$C$8))*0.249,IF(H439&lt;=Thresholds!$F$8,0.499-((H439-Thresholds!$E$8)/(Thresholds!$F$8-Thresholds!$E$8))*0.279,MAX(0.02,0.2-((H439-Thresholds!$G$8)/(Thresholds!$H$8-Thresholds!$G$8))*0.18)))),3)</f>
        <v>0.95399999999999996</v>
      </c>
      <c r="P439" s="3">
        <f t="shared" si="18"/>
        <v>0.502</v>
      </c>
      <c r="Q439" t="str">
        <f t="shared" si="19"/>
        <v>Moderate</v>
      </c>
      <c r="R439" s="4">
        <f t="shared" si="20"/>
        <v>1</v>
      </c>
      <c r="S439" t="str">
        <f>IF(AND(F439&gt;=10,F439&lt;=35,P439&gt;0.5),"ERROR_C439H439_POOR_CAP","OK")</f>
        <v>OK</v>
      </c>
    </row>
    <row r="440" spans="1:19">
      <c r="A440" t="s">
        <v>457</v>
      </c>
      <c r="B440" s="3">
        <v>64.912000000000006</v>
      </c>
      <c r="C440" s="3">
        <v>253.95400000000001</v>
      </c>
      <c r="D440" s="3">
        <v>22.745999999999999</v>
      </c>
      <c r="E440" s="3">
        <v>25.614000000000001</v>
      </c>
      <c r="F440" s="3">
        <v>0.28799999999999998</v>
      </c>
      <c r="G440" s="3">
        <v>302.952</v>
      </c>
      <c r="H440" s="3">
        <v>4594.75</v>
      </c>
      <c r="I440" s="3">
        <f>ROUND(IF(B440&lt;=Thresholds!$B$2,1-(B440/Thresholds!$B$2)*0.24,IF(B440&lt;=Thresholds!$D$2,0.75-((B440-Thresholds!$C$2)/(Thresholds!$D$2-Thresholds!$C$2))*0.249,IF(B440&lt;=Thresholds!$F$2,0.499-((B440-Thresholds!$E$2)/(Thresholds!$F$2-Thresholds!$E$2))*0.279,MAX(0.02,0.2-((B440-Thresholds!$G$2)/(Thresholds!$H$2-Thresholds!$G$2))*0.18)))),3)</f>
        <v>0.84399999999999997</v>
      </c>
      <c r="J440" s="3">
        <f>ROUND(IF(C440&lt;=Thresholds!$B$3,1-(C440/Thresholds!$B$3)*0.24,IF(C440&lt;=Thresholds!$D$3,0.75-((C440-Thresholds!$C$3)/(Thresholds!$D$3-Thresholds!$C$3))*0.249,IF(C440&lt;=Thresholds!$F$3,0.499-((C440-Thresholds!$E$3)/(Thresholds!$F$3-Thresholds!$E$3))*0.279,MAX(0.02,0.2-((C440-Thresholds!$G$3)/(Thresholds!$H$3-Thresholds!$G$3))*0.18)))),3)</f>
        <v>0.63100000000000001</v>
      </c>
      <c r="K440" s="3">
        <f>ROUND(IF(D440&lt;=Thresholds!$B$4,1-(D440/Thresholds!$B$4)*0.24,IF(D440&lt;=Thresholds!$D$4,0.75-((D440-Thresholds!$C$4)/(Thresholds!$D$4-Thresholds!$C$4))*0.249,IF(D440&lt;=Thresholds!$F$4,0.499-((D440-Thresholds!$E$4)/(Thresholds!$F$4-Thresholds!$E$4))*0.279,MAX(0.02,0.2-((D440-Thresholds!$G$4)/(Thresholds!$H$4-Thresholds!$G$4))*0.18)))),3)</f>
        <v>0.91600000000000004</v>
      </c>
      <c r="L440" s="3">
        <f>ROUND(IF(E440&lt;=Thresholds!$B$5,1-(E440/Thresholds!$B$5)*0.24,IF(E440&lt;=Thresholds!$D$5,0.75-((E440-Thresholds!$C$5)/(Thresholds!$D$5-Thresholds!$C$5))*0.249,IF(E440&lt;=Thresholds!$F$5,0.499-((E440-Thresholds!$E$5)/(Thresholds!$F$5-Thresholds!$E$5))*0.279,MAX(0.02,0.2-((E440-Thresholds!$G$5)/(Thresholds!$H$5-Thresholds!$G$5))*0.18)))),3)</f>
        <v>0.877</v>
      </c>
      <c r="M440" s="3">
        <f>ROUND(IF(F440&lt;=Thresholds!$B$6,1-(F440/Thresholds!$B$6)*0.24,IF(F440&lt;=Thresholds!$D$6,0.75-((F440-Thresholds!$C$6)/(Thresholds!$D$6-Thresholds!$C$6))*0.249,IF(F440&lt;=Thresholds!$F$6,0.499-((F440-Thresholds!$E$6)/(Thresholds!$F$6-Thresholds!$E$6))*0.279,MAX(0.02,0.2-((F440-Thresholds!$G$6)/(Thresholds!$H$6-Thresholds!$G$6))*0.18)))),3)</f>
        <v>0.93100000000000005</v>
      </c>
      <c r="N440" s="3">
        <f>ROUND(IF(G440&lt;=Thresholds!$B$7,1-(G440/Thresholds!$B$7)*0.24,IF(G440&lt;=Thresholds!$D$7,0.75-((G440-Thresholds!$C$7)/(Thresholds!$D$7-Thresholds!$C$7))*0.249,IF(G440&lt;=Thresholds!$F$7,0.499-((G440-Thresholds!$E$7)/(Thresholds!$F$7-Thresholds!$E$7))*0.279,MAX(0.02,0.2-((G440-Thresholds!$G$7)/(Thresholds!$H$7-Thresholds!$G$7))*0.18)))),3)</f>
        <v>0.79200000000000004</v>
      </c>
      <c r="O440" s="3">
        <f>ROUND(IF(H440&lt;=Thresholds!$B$8,1-(H440/Thresholds!$B$8)*0.24,IF(H440&lt;=Thresholds!$D$8,0.75-((H440-Thresholds!$C$8)/(Thresholds!$D$8-Thresholds!$C$8))*0.249,IF(H440&lt;=Thresholds!$F$8,0.499-((H440-Thresholds!$E$8)/(Thresholds!$F$8-Thresholds!$E$8))*0.279,MAX(0.02,0.2-((H440-Thresholds!$G$8)/(Thresholds!$H$8-Thresholds!$G$8))*0.18)))),3)</f>
        <v>0.47099999999999997</v>
      </c>
      <c r="P440" s="3">
        <f t="shared" si="18"/>
        <v>0.47099999999999997</v>
      </c>
      <c r="Q440" t="str">
        <f t="shared" si="19"/>
        <v>Poor</v>
      </c>
      <c r="R440" s="4">
        <f t="shared" si="20"/>
        <v>0</v>
      </c>
      <c r="S440" t="str">
        <f>IF(AND(F440&gt;=10,F440&lt;=35,P440&gt;0.5),"ERROR_C440H440_POOR_CAP","OK")</f>
        <v>OK</v>
      </c>
    </row>
    <row r="441" spans="1:19">
      <c r="A441" t="s">
        <v>458</v>
      </c>
      <c r="B441" s="3">
        <v>14.148999999999999</v>
      </c>
      <c r="C441" s="3">
        <v>90.884</v>
      </c>
      <c r="D441" s="3">
        <v>19.291</v>
      </c>
      <c r="E441" s="3">
        <v>19.614999999999998</v>
      </c>
      <c r="F441" s="3">
        <v>0.57999999999999996</v>
      </c>
      <c r="G441" s="3">
        <v>1977.0540000000001</v>
      </c>
      <c r="H441" s="3">
        <v>942.33299999999997</v>
      </c>
      <c r="I441" s="3">
        <f>ROUND(IF(B441&lt;=Thresholds!$B$2,1-(B441/Thresholds!$B$2)*0.24,IF(B441&lt;=Thresholds!$D$2,0.75-((B441-Thresholds!$C$2)/(Thresholds!$D$2-Thresholds!$C$2))*0.249,IF(B441&lt;=Thresholds!$F$2,0.499-((B441-Thresholds!$E$2)/(Thresholds!$F$2-Thresholds!$E$2))*0.279,MAX(0.02,0.2-((B441-Thresholds!$G$2)/(Thresholds!$H$2-Thresholds!$G$2))*0.18)))),3)</f>
        <v>0.96599999999999997</v>
      </c>
      <c r="J441" s="3">
        <f>ROUND(IF(C441&lt;=Thresholds!$B$3,1-(C441/Thresholds!$B$3)*0.24,IF(C441&lt;=Thresholds!$D$3,0.75-((C441-Thresholds!$C$3)/(Thresholds!$D$3-Thresholds!$C$3))*0.249,IF(C441&lt;=Thresholds!$F$3,0.499-((C441-Thresholds!$E$3)/(Thresholds!$F$3-Thresholds!$E$3))*0.279,MAX(0.02,0.2-((C441-Thresholds!$G$3)/(Thresholds!$H$3-Thresholds!$G$3))*0.18)))),3)</f>
        <v>0.81799999999999995</v>
      </c>
      <c r="K441" s="3">
        <f>ROUND(IF(D441&lt;=Thresholds!$B$4,1-(D441/Thresholds!$B$4)*0.24,IF(D441&lt;=Thresholds!$D$4,0.75-((D441-Thresholds!$C$4)/(Thresholds!$D$4-Thresholds!$C$4))*0.249,IF(D441&lt;=Thresholds!$F$4,0.499-((D441-Thresholds!$E$4)/(Thresholds!$F$4-Thresholds!$E$4))*0.279,MAX(0.02,0.2-((D441-Thresholds!$G$4)/(Thresholds!$H$4-Thresholds!$G$4))*0.18)))),3)</f>
        <v>0.92900000000000005</v>
      </c>
      <c r="L441" s="3">
        <f>ROUND(IF(E441&lt;=Thresholds!$B$5,1-(E441/Thresholds!$B$5)*0.24,IF(E441&lt;=Thresholds!$D$5,0.75-((E441-Thresholds!$C$5)/(Thresholds!$D$5-Thresholds!$C$5))*0.249,IF(E441&lt;=Thresholds!$F$5,0.499-((E441-Thresholds!$E$5)/(Thresholds!$F$5-Thresholds!$E$5))*0.279,MAX(0.02,0.2-((E441-Thresholds!$G$5)/(Thresholds!$H$5-Thresholds!$G$5))*0.18)))),3)</f>
        <v>0.90600000000000003</v>
      </c>
      <c r="M441" s="3">
        <f>ROUND(IF(F441&lt;=Thresholds!$B$6,1-(F441/Thresholds!$B$6)*0.24,IF(F441&lt;=Thresholds!$D$6,0.75-((F441-Thresholds!$C$6)/(Thresholds!$D$6-Thresholds!$C$6))*0.249,IF(F441&lt;=Thresholds!$F$6,0.499-((F441-Thresholds!$E$6)/(Thresholds!$F$6-Thresholds!$E$6))*0.279,MAX(0.02,0.2-((F441-Thresholds!$G$6)/(Thresholds!$H$6-Thresholds!$G$6))*0.18)))),3)</f>
        <v>0.86099999999999999</v>
      </c>
      <c r="N441" s="3">
        <f>ROUND(IF(G441&lt;=Thresholds!$B$7,1-(G441/Thresholds!$B$7)*0.24,IF(G441&lt;=Thresholds!$D$7,0.75-((G441-Thresholds!$C$7)/(Thresholds!$D$7-Thresholds!$C$7))*0.249,IF(G441&lt;=Thresholds!$F$7,0.499-((G441-Thresholds!$E$7)/(Thresholds!$F$7-Thresholds!$E$7))*0.279,MAX(0.02,0.2-((G441-Thresholds!$G$7)/(Thresholds!$H$7-Thresholds!$G$7))*0.18)))),3)</f>
        <v>0.27400000000000002</v>
      </c>
      <c r="O441" s="3">
        <f>ROUND(IF(H441&lt;=Thresholds!$B$8,1-(H441/Thresholds!$B$8)*0.24,IF(H441&lt;=Thresholds!$D$8,0.75-((H441-Thresholds!$C$8)/(Thresholds!$D$8-Thresholds!$C$8))*0.249,IF(H441&lt;=Thresholds!$F$8,0.499-((H441-Thresholds!$E$8)/(Thresholds!$F$8-Thresholds!$E$8))*0.279,MAX(0.02,0.2-((H441-Thresholds!$G$8)/(Thresholds!$H$8-Thresholds!$G$8))*0.18)))),3)</f>
        <v>0.91</v>
      </c>
      <c r="P441" s="3">
        <f t="shared" si="18"/>
        <v>0.27400000000000002</v>
      </c>
      <c r="Q441" t="str">
        <f t="shared" si="19"/>
        <v>Poor</v>
      </c>
      <c r="R441" s="4">
        <f t="shared" si="20"/>
        <v>0</v>
      </c>
      <c r="S441" t="str">
        <f>IF(AND(F441&gt;=10,F441&lt;=35,P441&gt;0.5),"ERROR_C441H441_POOR_CAP","OK")</f>
        <v>OK</v>
      </c>
    </row>
    <row r="442" spans="1:19">
      <c r="A442" t="s">
        <v>459</v>
      </c>
      <c r="B442" s="3">
        <v>96.495999999999995</v>
      </c>
      <c r="C442" s="3">
        <v>28.681000000000001</v>
      </c>
      <c r="D442" s="3">
        <v>38.811</v>
      </c>
      <c r="E442" s="3">
        <v>33.334000000000003</v>
      </c>
      <c r="F442" s="3">
        <v>0.216</v>
      </c>
      <c r="G442" s="3">
        <v>276.95299999999997</v>
      </c>
      <c r="H442" s="3">
        <v>968.38400000000001</v>
      </c>
      <c r="I442" s="3">
        <f>ROUND(IF(B442&lt;=Thresholds!$B$2,1-(B442/Thresholds!$B$2)*0.24,IF(B442&lt;=Thresholds!$D$2,0.75-((B442-Thresholds!$C$2)/(Thresholds!$D$2-Thresholds!$C$2))*0.249,IF(B442&lt;=Thresholds!$F$2,0.499-((B442-Thresholds!$E$2)/(Thresholds!$F$2-Thresholds!$E$2))*0.279,MAX(0.02,0.2-((B442-Thresholds!$G$2)/(Thresholds!$H$2-Thresholds!$G$2))*0.18)))),3)</f>
        <v>0.76800000000000002</v>
      </c>
      <c r="J442" s="3">
        <f>ROUND(IF(C442&lt;=Thresholds!$B$3,1-(C442/Thresholds!$B$3)*0.24,IF(C442&lt;=Thresholds!$D$3,0.75-((C442-Thresholds!$C$3)/(Thresholds!$D$3-Thresholds!$C$3))*0.249,IF(C442&lt;=Thresholds!$F$3,0.499-((C442-Thresholds!$E$3)/(Thresholds!$F$3-Thresholds!$E$3))*0.279,MAX(0.02,0.2-((C442-Thresholds!$G$3)/(Thresholds!$H$3-Thresholds!$G$3))*0.18)))),3)</f>
        <v>0.94299999999999995</v>
      </c>
      <c r="K442" s="3">
        <f>ROUND(IF(D442&lt;=Thresholds!$B$4,1-(D442/Thresholds!$B$4)*0.24,IF(D442&lt;=Thresholds!$D$4,0.75-((D442-Thresholds!$C$4)/(Thresholds!$D$4-Thresholds!$C$4))*0.249,IF(D442&lt;=Thresholds!$F$4,0.499-((D442-Thresholds!$E$4)/(Thresholds!$F$4-Thresholds!$E$4))*0.279,MAX(0.02,0.2-((D442-Thresholds!$G$4)/(Thresholds!$H$4-Thresholds!$G$4))*0.18)))),3)</f>
        <v>0.85699999999999998</v>
      </c>
      <c r="L442" s="3">
        <f>ROUND(IF(E442&lt;=Thresholds!$B$5,1-(E442/Thresholds!$B$5)*0.24,IF(E442&lt;=Thresholds!$D$5,0.75-((E442-Thresholds!$C$5)/(Thresholds!$D$5-Thresholds!$C$5))*0.249,IF(E442&lt;=Thresholds!$F$5,0.499-((E442-Thresholds!$E$5)/(Thresholds!$F$5-Thresholds!$E$5))*0.279,MAX(0.02,0.2-((E442-Thresholds!$G$5)/(Thresholds!$H$5-Thresholds!$G$5))*0.18)))),3)</f>
        <v>0.84</v>
      </c>
      <c r="M442" s="3">
        <f>ROUND(IF(F442&lt;=Thresholds!$B$6,1-(F442/Thresholds!$B$6)*0.24,IF(F442&lt;=Thresholds!$D$6,0.75-((F442-Thresholds!$C$6)/(Thresholds!$D$6-Thresholds!$C$6))*0.249,IF(F442&lt;=Thresholds!$F$6,0.499-((F442-Thresholds!$E$6)/(Thresholds!$F$6-Thresholds!$E$6))*0.279,MAX(0.02,0.2-((F442-Thresholds!$G$6)/(Thresholds!$H$6-Thresholds!$G$6))*0.18)))),3)</f>
        <v>0.94799999999999995</v>
      </c>
      <c r="N442" s="3">
        <f>ROUND(IF(G442&lt;=Thresholds!$B$7,1-(G442/Thresholds!$B$7)*0.24,IF(G442&lt;=Thresholds!$D$7,0.75-((G442-Thresholds!$C$7)/(Thresholds!$D$7-Thresholds!$C$7))*0.249,IF(G442&lt;=Thresholds!$F$7,0.499-((G442-Thresholds!$E$7)/(Thresholds!$F$7-Thresholds!$E$7))*0.279,MAX(0.02,0.2-((G442-Thresholds!$G$7)/(Thresholds!$H$7-Thresholds!$G$7))*0.18)))),3)</f>
        <v>0.81</v>
      </c>
      <c r="O442" s="3">
        <f>ROUND(IF(H442&lt;=Thresholds!$B$8,1-(H442/Thresholds!$B$8)*0.24,IF(H442&lt;=Thresholds!$D$8,0.75-((H442-Thresholds!$C$8)/(Thresholds!$D$8-Thresholds!$C$8))*0.249,IF(H442&lt;=Thresholds!$F$8,0.499-((H442-Thresholds!$E$8)/(Thresholds!$F$8-Thresholds!$E$8))*0.279,MAX(0.02,0.2-((H442-Thresholds!$G$8)/(Thresholds!$H$8-Thresholds!$G$8))*0.18)))),3)</f>
        <v>0.90700000000000003</v>
      </c>
      <c r="P442" s="3">
        <f t="shared" si="18"/>
        <v>0.76800000000000002</v>
      </c>
      <c r="Q442" t="str">
        <f t="shared" si="19"/>
        <v>Healthy</v>
      </c>
      <c r="R442" s="4">
        <f t="shared" si="20"/>
        <v>1</v>
      </c>
      <c r="S442" t="str">
        <f>IF(AND(F442&gt;=10,F442&lt;=35,P442&gt;0.5),"ERROR_C442H442_POOR_CAP","OK")</f>
        <v>OK</v>
      </c>
    </row>
    <row r="443" spans="1:19">
      <c r="A443" t="s">
        <v>460</v>
      </c>
      <c r="B443" s="3">
        <v>53.491999999999997</v>
      </c>
      <c r="C443" s="3">
        <v>94.320999999999998</v>
      </c>
      <c r="D443" s="3">
        <v>30.847999999999999</v>
      </c>
      <c r="E443" s="3">
        <v>6.2240000000000002</v>
      </c>
      <c r="F443" s="3">
        <v>0.63300000000000001</v>
      </c>
      <c r="G443" s="3">
        <v>541.14800000000002</v>
      </c>
      <c r="H443" s="3">
        <v>2396.9119999999998</v>
      </c>
      <c r="I443" s="3">
        <f>ROUND(IF(B443&lt;=Thresholds!$B$2,1-(B443/Thresholds!$B$2)*0.24,IF(B443&lt;=Thresholds!$D$2,0.75-((B443-Thresholds!$C$2)/(Thresholds!$D$2-Thresholds!$C$2))*0.249,IF(B443&lt;=Thresholds!$F$2,0.499-((B443-Thresholds!$E$2)/(Thresholds!$F$2-Thresholds!$E$2))*0.279,MAX(0.02,0.2-((B443-Thresholds!$G$2)/(Thresholds!$H$2-Thresholds!$G$2))*0.18)))),3)</f>
        <v>0.872</v>
      </c>
      <c r="J443" s="3">
        <f>ROUND(IF(C443&lt;=Thresholds!$B$3,1-(C443/Thresholds!$B$3)*0.24,IF(C443&lt;=Thresholds!$D$3,0.75-((C443-Thresholds!$C$3)/(Thresholds!$D$3-Thresholds!$C$3))*0.249,IF(C443&lt;=Thresholds!$F$3,0.499-((C443-Thresholds!$E$3)/(Thresholds!$F$3-Thresholds!$E$3))*0.279,MAX(0.02,0.2-((C443-Thresholds!$G$3)/(Thresholds!$H$3-Thresholds!$G$3))*0.18)))),3)</f>
        <v>0.81100000000000005</v>
      </c>
      <c r="K443" s="3">
        <f>ROUND(IF(D443&lt;=Thresholds!$B$4,1-(D443/Thresholds!$B$4)*0.24,IF(D443&lt;=Thresholds!$D$4,0.75-((D443-Thresholds!$C$4)/(Thresholds!$D$4-Thresholds!$C$4))*0.249,IF(D443&lt;=Thresholds!$F$4,0.499-((D443-Thresholds!$E$4)/(Thresholds!$F$4-Thresholds!$E$4))*0.279,MAX(0.02,0.2-((D443-Thresholds!$G$4)/(Thresholds!$H$4-Thresholds!$G$4))*0.18)))),3)</f>
        <v>0.88600000000000001</v>
      </c>
      <c r="L443" s="3">
        <f>ROUND(IF(E443&lt;=Thresholds!$B$5,1-(E443/Thresholds!$B$5)*0.24,IF(E443&lt;=Thresholds!$D$5,0.75-((E443-Thresholds!$C$5)/(Thresholds!$D$5-Thresholds!$C$5))*0.249,IF(E443&lt;=Thresholds!$F$5,0.499-((E443-Thresholds!$E$5)/(Thresholds!$F$5-Thresholds!$E$5))*0.279,MAX(0.02,0.2-((E443-Thresholds!$G$5)/(Thresholds!$H$5-Thresholds!$G$5))*0.18)))),3)</f>
        <v>0.97</v>
      </c>
      <c r="M443" s="3">
        <f>ROUND(IF(F443&lt;=Thresholds!$B$6,1-(F443/Thresholds!$B$6)*0.24,IF(F443&lt;=Thresholds!$D$6,0.75-((F443-Thresholds!$C$6)/(Thresholds!$D$6-Thresholds!$C$6))*0.249,IF(F443&lt;=Thresholds!$F$6,0.499-((F443-Thresholds!$E$6)/(Thresholds!$F$6-Thresholds!$E$6))*0.279,MAX(0.02,0.2-((F443-Thresholds!$G$6)/(Thresholds!$H$6-Thresholds!$G$6))*0.18)))),3)</f>
        <v>0.84799999999999998</v>
      </c>
      <c r="N443" s="3">
        <f>ROUND(IF(G443&lt;=Thresholds!$B$7,1-(G443/Thresholds!$B$7)*0.24,IF(G443&lt;=Thresholds!$D$7,0.75-((G443-Thresholds!$C$7)/(Thresholds!$D$7-Thresholds!$C$7))*0.249,IF(G443&lt;=Thresholds!$F$7,0.499-((G443-Thresholds!$E$7)/(Thresholds!$F$7-Thresholds!$E$7))*0.279,MAX(0.02,0.2-((G443-Thresholds!$G$7)/(Thresholds!$H$7-Thresholds!$G$7))*0.18)))),3)</f>
        <v>0.53400000000000003</v>
      </c>
      <c r="O443" s="3">
        <f>ROUND(IF(H443&lt;=Thresholds!$B$8,1-(H443/Thresholds!$B$8)*0.24,IF(H443&lt;=Thresholds!$D$8,0.75-((H443-Thresholds!$C$8)/(Thresholds!$D$8-Thresholds!$C$8))*0.249,IF(H443&lt;=Thresholds!$F$8,0.499-((H443-Thresholds!$E$8)/(Thresholds!$F$8-Thresholds!$E$8))*0.279,MAX(0.02,0.2-((H443-Thresholds!$G$8)/(Thresholds!$H$8-Thresholds!$G$8))*0.18)))),3)</f>
        <v>0.77</v>
      </c>
      <c r="P443" s="3">
        <f t="shared" si="18"/>
        <v>0.53400000000000003</v>
      </c>
      <c r="Q443" t="str">
        <f t="shared" si="19"/>
        <v>Moderate</v>
      </c>
      <c r="R443" s="4">
        <f t="shared" si="20"/>
        <v>1</v>
      </c>
      <c r="S443" t="str">
        <f>IF(AND(F443&gt;=10,F443&lt;=35,P443&gt;0.5),"ERROR_C443H443_POOR_CAP","OK")</f>
        <v>OK</v>
      </c>
    </row>
    <row r="444" spans="1:19">
      <c r="A444" t="s">
        <v>461</v>
      </c>
      <c r="B444" s="3">
        <v>45.073</v>
      </c>
      <c r="C444" s="3">
        <v>75.802999999999997</v>
      </c>
      <c r="D444" s="3">
        <v>132.99799999999999</v>
      </c>
      <c r="E444" s="3">
        <v>45.585999999999999</v>
      </c>
      <c r="F444" s="3">
        <v>0.125</v>
      </c>
      <c r="G444" s="3">
        <v>131.755</v>
      </c>
      <c r="H444" s="3">
        <v>869.52</v>
      </c>
      <c r="I444" s="3">
        <f>ROUND(IF(B444&lt;=Thresholds!$B$2,1-(B444/Thresholds!$B$2)*0.24,IF(B444&lt;=Thresholds!$D$2,0.75-((B444-Thresholds!$C$2)/(Thresholds!$D$2-Thresholds!$C$2))*0.249,IF(B444&lt;=Thresholds!$F$2,0.499-((B444-Thresholds!$E$2)/(Thresholds!$F$2-Thresholds!$E$2))*0.279,MAX(0.02,0.2-((B444-Thresholds!$G$2)/(Thresholds!$H$2-Thresholds!$G$2))*0.18)))),3)</f>
        <v>0.89200000000000002</v>
      </c>
      <c r="J444" s="3">
        <f>ROUND(IF(C444&lt;=Thresholds!$B$3,1-(C444/Thresholds!$B$3)*0.24,IF(C444&lt;=Thresholds!$D$3,0.75-((C444-Thresholds!$C$3)/(Thresholds!$D$3-Thresholds!$C$3))*0.249,IF(C444&lt;=Thresholds!$F$3,0.499-((C444-Thresholds!$E$3)/(Thresholds!$F$3-Thresholds!$E$3))*0.279,MAX(0.02,0.2-((C444-Thresholds!$G$3)/(Thresholds!$H$3-Thresholds!$G$3))*0.18)))),3)</f>
        <v>0.84799999999999998</v>
      </c>
      <c r="K444" s="3">
        <f>ROUND(IF(D444&lt;=Thresholds!$B$4,1-(D444/Thresholds!$B$4)*0.24,IF(D444&lt;=Thresholds!$D$4,0.75-((D444-Thresholds!$C$4)/(Thresholds!$D$4-Thresholds!$C$4))*0.249,IF(D444&lt;=Thresholds!$F$4,0.499-((D444-Thresholds!$E$4)/(Thresholds!$F$4-Thresholds!$E$4))*0.279,MAX(0.02,0.2-((D444-Thresholds!$G$4)/(Thresholds!$H$4-Thresholds!$G$4))*0.18)))),3)</f>
        <v>0.317</v>
      </c>
      <c r="L444" s="3">
        <f>ROUND(IF(E444&lt;=Thresholds!$B$5,1-(E444/Thresholds!$B$5)*0.24,IF(E444&lt;=Thresholds!$D$5,0.75-((E444-Thresholds!$C$5)/(Thresholds!$D$5-Thresholds!$C$5))*0.249,IF(E444&lt;=Thresholds!$F$5,0.499-((E444-Thresholds!$E$5)/(Thresholds!$F$5-Thresholds!$E$5))*0.279,MAX(0.02,0.2-((E444-Thresholds!$G$5)/(Thresholds!$H$5-Thresholds!$G$5))*0.18)))),3)</f>
        <v>0.78100000000000003</v>
      </c>
      <c r="M444" s="3">
        <f>ROUND(IF(F444&lt;=Thresholds!$B$6,1-(F444/Thresholds!$B$6)*0.24,IF(F444&lt;=Thresholds!$D$6,0.75-((F444-Thresholds!$C$6)/(Thresholds!$D$6-Thresholds!$C$6))*0.249,IF(F444&lt;=Thresholds!$F$6,0.499-((F444-Thresholds!$E$6)/(Thresholds!$F$6-Thresholds!$E$6))*0.279,MAX(0.02,0.2-((F444-Thresholds!$G$6)/(Thresholds!$H$6-Thresholds!$G$6))*0.18)))),3)</f>
        <v>0.97</v>
      </c>
      <c r="N444" s="3">
        <f>ROUND(IF(G444&lt;=Thresholds!$B$7,1-(G444/Thresholds!$B$7)*0.24,IF(G444&lt;=Thresholds!$D$7,0.75-((G444-Thresholds!$C$7)/(Thresholds!$D$7-Thresholds!$C$7))*0.249,IF(G444&lt;=Thresholds!$F$7,0.499-((G444-Thresholds!$E$7)/(Thresholds!$F$7-Thresholds!$E$7))*0.279,MAX(0.02,0.2-((G444-Thresholds!$G$7)/(Thresholds!$H$7-Thresholds!$G$7))*0.18)))),3)</f>
        <v>0.91</v>
      </c>
      <c r="O444" s="3">
        <f>ROUND(IF(H444&lt;=Thresholds!$B$8,1-(H444/Thresholds!$B$8)*0.24,IF(H444&lt;=Thresholds!$D$8,0.75-((H444-Thresholds!$C$8)/(Thresholds!$D$8-Thresholds!$C$8))*0.249,IF(H444&lt;=Thresholds!$F$8,0.499-((H444-Thresholds!$E$8)/(Thresholds!$F$8-Thresholds!$E$8))*0.279,MAX(0.02,0.2-((H444-Thresholds!$G$8)/(Thresholds!$H$8-Thresholds!$G$8))*0.18)))),3)</f>
        <v>0.91700000000000004</v>
      </c>
      <c r="P444" s="3">
        <f t="shared" si="18"/>
        <v>0.317</v>
      </c>
      <c r="Q444" t="str">
        <f t="shared" si="19"/>
        <v>Poor</v>
      </c>
      <c r="R444" s="4">
        <f t="shared" si="20"/>
        <v>0</v>
      </c>
      <c r="S444" t="str">
        <f>IF(AND(F444&gt;=10,F444&lt;=35,P444&gt;0.5),"ERROR_C444H444_POOR_CAP","OK")</f>
        <v>OK</v>
      </c>
    </row>
    <row r="445" spans="1:19">
      <c r="A445" t="s">
        <v>462</v>
      </c>
      <c r="B445" s="3">
        <v>536.93600000000004</v>
      </c>
      <c r="C445" s="3">
        <v>36.921999999999997</v>
      </c>
      <c r="D445" s="3">
        <v>30.722000000000001</v>
      </c>
      <c r="E445" s="3">
        <v>43.482999999999997</v>
      </c>
      <c r="F445" s="3">
        <v>53.634999999999998</v>
      </c>
      <c r="G445" s="3">
        <v>212.65100000000001</v>
      </c>
      <c r="H445" s="3">
        <v>2418.1239999999998</v>
      </c>
      <c r="I445" s="3">
        <f>ROUND(IF(B445&lt;=Thresholds!$B$2,1-(B445/Thresholds!$B$2)*0.24,IF(B445&lt;=Thresholds!$D$2,0.75-((B445-Thresholds!$C$2)/(Thresholds!$D$2-Thresholds!$C$2))*0.249,IF(B445&lt;=Thresholds!$F$2,0.499-((B445-Thresholds!$E$2)/(Thresholds!$F$2-Thresholds!$E$2))*0.279,MAX(0.02,0.2-((B445-Thresholds!$G$2)/(Thresholds!$H$2-Thresholds!$G$2))*0.18)))),3)</f>
        <v>0.56899999999999995</v>
      </c>
      <c r="J445" s="3">
        <f>ROUND(IF(C445&lt;=Thresholds!$B$3,1-(C445/Thresholds!$B$3)*0.24,IF(C445&lt;=Thresholds!$D$3,0.75-((C445-Thresholds!$C$3)/(Thresholds!$D$3-Thresholds!$C$3))*0.249,IF(C445&lt;=Thresholds!$F$3,0.499-((C445-Thresholds!$E$3)/(Thresholds!$F$3-Thresholds!$E$3))*0.279,MAX(0.02,0.2-((C445-Thresholds!$G$3)/(Thresholds!$H$3-Thresholds!$G$3))*0.18)))),3)</f>
        <v>0.92600000000000005</v>
      </c>
      <c r="K445" s="3">
        <f>ROUND(IF(D445&lt;=Thresholds!$B$4,1-(D445/Thresholds!$B$4)*0.24,IF(D445&lt;=Thresholds!$D$4,0.75-((D445-Thresholds!$C$4)/(Thresholds!$D$4-Thresholds!$C$4))*0.249,IF(D445&lt;=Thresholds!$F$4,0.499-((D445-Thresholds!$E$4)/(Thresholds!$F$4-Thresholds!$E$4))*0.279,MAX(0.02,0.2-((D445-Thresholds!$G$4)/(Thresholds!$H$4-Thresholds!$G$4))*0.18)))),3)</f>
        <v>0.88700000000000001</v>
      </c>
      <c r="L445" s="3">
        <f>ROUND(IF(E445&lt;=Thresholds!$B$5,1-(E445/Thresholds!$B$5)*0.24,IF(E445&lt;=Thresholds!$D$5,0.75-((E445-Thresholds!$C$5)/(Thresholds!$D$5-Thresholds!$C$5))*0.249,IF(E445&lt;=Thresholds!$F$5,0.499-((E445-Thresholds!$E$5)/(Thresholds!$F$5-Thresholds!$E$5))*0.279,MAX(0.02,0.2-((E445-Thresholds!$G$5)/(Thresholds!$H$5-Thresholds!$G$5))*0.18)))),3)</f>
        <v>0.79100000000000004</v>
      </c>
      <c r="M445" s="3">
        <f>ROUND(IF(F445&lt;=Thresholds!$B$6,1-(F445/Thresholds!$B$6)*0.24,IF(F445&lt;=Thresholds!$D$6,0.75-((F445-Thresholds!$C$6)/(Thresholds!$D$6-Thresholds!$C$6))*0.249,IF(F445&lt;=Thresholds!$F$6,0.499-((F445-Thresholds!$E$6)/(Thresholds!$F$6-Thresholds!$E$6))*0.279,MAX(0.02,0.2-((F445-Thresholds!$G$6)/(Thresholds!$H$6-Thresholds!$G$6))*0.18)))),3)</f>
        <v>0.29599999999999999</v>
      </c>
      <c r="N445" s="3">
        <f>ROUND(IF(G445&lt;=Thresholds!$B$7,1-(G445/Thresholds!$B$7)*0.24,IF(G445&lt;=Thresholds!$D$7,0.75-((G445-Thresholds!$C$7)/(Thresholds!$D$7-Thresholds!$C$7))*0.249,IF(G445&lt;=Thresholds!$F$7,0.499-((G445-Thresholds!$E$7)/(Thresholds!$F$7-Thresholds!$E$7))*0.279,MAX(0.02,0.2-((G445-Thresholds!$G$7)/(Thresholds!$H$7-Thresholds!$G$7))*0.18)))),3)</f>
        <v>0.85399999999999998</v>
      </c>
      <c r="O445" s="3">
        <f>ROUND(IF(H445&lt;=Thresholds!$B$8,1-(H445/Thresholds!$B$8)*0.24,IF(H445&lt;=Thresholds!$D$8,0.75-((H445-Thresholds!$C$8)/(Thresholds!$D$8-Thresholds!$C$8))*0.249,IF(H445&lt;=Thresholds!$F$8,0.499-((H445-Thresholds!$E$8)/(Thresholds!$F$8-Thresholds!$E$8))*0.279,MAX(0.02,0.2-((H445-Thresholds!$G$8)/(Thresholds!$H$8-Thresholds!$G$8))*0.18)))),3)</f>
        <v>0.76800000000000002</v>
      </c>
      <c r="P445" s="3">
        <f t="shared" si="18"/>
        <v>0.29599999999999999</v>
      </c>
      <c r="Q445" t="str">
        <f t="shared" si="19"/>
        <v>Poor</v>
      </c>
      <c r="R445" s="4">
        <f t="shared" si="20"/>
        <v>0</v>
      </c>
      <c r="S445" t="str">
        <f>IF(AND(F445&gt;=10,F445&lt;=35,P445&gt;0.5),"ERROR_C445H445_POOR_CAP","OK")</f>
        <v>OK</v>
      </c>
    </row>
    <row r="446" spans="1:19">
      <c r="A446" t="s">
        <v>463</v>
      </c>
      <c r="B446" s="3">
        <v>28.905999999999999</v>
      </c>
      <c r="C446" s="3">
        <v>90.802000000000007</v>
      </c>
      <c r="D446" s="3">
        <v>49.545999999999999</v>
      </c>
      <c r="E446" s="3">
        <v>12.502000000000001</v>
      </c>
      <c r="F446" s="3">
        <v>0.42699999999999999</v>
      </c>
      <c r="G446" s="3">
        <v>49.271999999999998</v>
      </c>
      <c r="H446" s="3">
        <v>2349.8850000000002</v>
      </c>
      <c r="I446" s="3">
        <f>ROUND(IF(B446&lt;=Thresholds!$B$2,1-(B446/Thresholds!$B$2)*0.24,IF(B446&lt;=Thresholds!$D$2,0.75-((B446-Thresholds!$C$2)/(Thresholds!$D$2-Thresholds!$C$2))*0.249,IF(B446&lt;=Thresholds!$F$2,0.499-((B446-Thresholds!$E$2)/(Thresholds!$F$2-Thresholds!$E$2))*0.279,MAX(0.02,0.2-((B446-Thresholds!$G$2)/(Thresholds!$H$2-Thresholds!$G$2))*0.18)))),3)</f>
        <v>0.93100000000000005</v>
      </c>
      <c r="J446" s="3">
        <f>ROUND(IF(C446&lt;=Thresholds!$B$3,1-(C446/Thresholds!$B$3)*0.24,IF(C446&lt;=Thresholds!$D$3,0.75-((C446-Thresholds!$C$3)/(Thresholds!$D$3-Thresholds!$C$3))*0.249,IF(C446&lt;=Thresholds!$F$3,0.499-((C446-Thresholds!$E$3)/(Thresholds!$F$3-Thresholds!$E$3))*0.279,MAX(0.02,0.2-((C446-Thresholds!$G$3)/(Thresholds!$H$3-Thresholds!$G$3))*0.18)))),3)</f>
        <v>0.81799999999999995</v>
      </c>
      <c r="K446" s="3">
        <f>ROUND(IF(D446&lt;=Thresholds!$B$4,1-(D446/Thresholds!$B$4)*0.24,IF(D446&lt;=Thresholds!$D$4,0.75-((D446-Thresholds!$C$4)/(Thresholds!$D$4-Thresholds!$C$4))*0.249,IF(D446&lt;=Thresholds!$F$4,0.499-((D446-Thresholds!$E$4)/(Thresholds!$F$4-Thresholds!$E$4))*0.279,MAX(0.02,0.2-((D446-Thresholds!$G$4)/(Thresholds!$H$4-Thresholds!$G$4))*0.18)))),3)</f>
        <v>0.81699999999999995</v>
      </c>
      <c r="L446" s="3">
        <f>ROUND(IF(E446&lt;=Thresholds!$B$5,1-(E446/Thresholds!$B$5)*0.24,IF(E446&lt;=Thresholds!$D$5,0.75-((E446-Thresholds!$C$5)/(Thresholds!$D$5-Thresholds!$C$5))*0.249,IF(E446&lt;=Thresholds!$F$5,0.499-((E446-Thresholds!$E$5)/(Thresholds!$F$5-Thresholds!$E$5))*0.279,MAX(0.02,0.2-((E446-Thresholds!$G$5)/(Thresholds!$H$5-Thresholds!$G$5))*0.18)))),3)</f>
        <v>0.94</v>
      </c>
      <c r="M446" s="3">
        <f>ROUND(IF(F446&lt;=Thresholds!$B$6,1-(F446/Thresholds!$B$6)*0.24,IF(F446&lt;=Thresholds!$D$6,0.75-((F446-Thresholds!$C$6)/(Thresholds!$D$6-Thresholds!$C$6))*0.249,IF(F446&lt;=Thresholds!$F$6,0.499-((F446-Thresholds!$E$6)/(Thresholds!$F$6-Thresholds!$E$6))*0.279,MAX(0.02,0.2-((F446-Thresholds!$G$6)/(Thresholds!$H$6-Thresholds!$G$6))*0.18)))),3)</f>
        <v>0.89800000000000002</v>
      </c>
      <c r="N446" s="3">
        <f>ROUND(IF(G446&lt;=Thresholds!$B$7,1-(G446/Thresholds!$B$7)*0.24,IF(G446&lt;=Thresholds!$D$7,0.75-((G446-Thresholds!$C$7)/(Thresholds!$D$7-Thresholds!$C$7))*0.249,IF(G446&lt;=Thresholds!$F$7,0.499-((G446-Thresholds!$E$7)/(Thresholds!$F$7-Thresholds!$E$7))*0.279,MAX(0.02,0.2-((G446-Thresholds!$G$7)/(Thresholds!$H$7-Thresholds!$G$7))*0.18)))),3)</f>
        <v>0.96599999999999997</v>
      </c>
      <c r="O446" s="3">
        <f>ROUND(IF(H446&lt;=Thresholds!$B$8,1-(H446/Thresholds!$B$8)*0.24,IF(H446&lt;=Thresholds!$D$8,0.75-((H446-Thresholds!$C$8)/(Thresholds!$D$8-Thresholds!$C$8))*0.249,IF(H446&lt;=Thresholds!$F$8,0.499-((H446-Thresholds!$E$8)/(Thresholds!$F$8-Thresholds!$E$8))*0.279,MAX(0.02,0.2-((H446-Thresholds!$G$8)/(Thresholds!$H$8-Thresholds!$G$8))*0.18)))),3)</f>
        <v>0.77400000000000002</v>
      </c>
      <c r="P446" s="3">
        <f t="shared" si="18"/>
        <v>0.77400000000000002</v>
      </c>
      <c r="Q446" t="str">
        <f t="shared" si="19"/>
        <v>Healthy</v>
      </c>
      <c r="R446" s="4">
        <f t="shared" si="20"/>
        <v>1</v>
      </c>
      <c r="S446" t="str">
        <f>IF(AND(F446&gt;=10,F446&lt;=35,P446&gt;0.5),"ERROR_C446H446_POOR_CAP","OK")</f>
        <v>OK</v>
      </c>
    </row>
    <row r="447" spans="1:19">
      <c r="A447" t="s">
        <v>464</v>
      </c>
      <c r="B447" s="3">
        <v>57.100999999999999</v>
      </c>
      <c r="C447" s="3">
        <v>9.0060000000000002</v>
      </c>
      <c r="D447" s="3">
        <v>27.765999999999998</v>
      </c>
      <c r="E447" s="3">
        <v>83.087000000000003</v>
      </c>
      <c r="F447" s="3">
        <v>0.129</v>
      </c>
      <c r="G447" s="3">
        <v>104.765</v>
      </c>
      <c r="H447" s="3">
        <v>493.77699999999999</v>
      </c>
      <c r="I447" s="3">
        <f>ROUND(IF(B447&lt;=Thresholds!$B$2,1-(B447/Thresholds!$B$2)*0.24,IF(B447&lt;=Thresholds!$D$2,0.75-((B447-Thresholds!$C$2)/(Thresholds!$D$2-Thresholds!$C$2))*0.249,IF(B447&lt;=Thresholds!$F$2,0.499-((B447-Thresholds!$E$2)/(Thresholds!$F$2-Thresholds!$E$2))*0.279,MAX(0.02,0.2-((B447-Thresholds!$G$2)/(Thresholds!$H$2-Thresholds!$G$2))*0.18)))),3)</f>
        <v>0.86299999999999999</v>
      </c>
      <c r="J447" s="3">
        <f>ROUND(IF(C447&lt;=Thresholds!$B$3,1-(C447/Thresholds!$B$3)*0.24,IF(C447&lt;=Thresholds!$D$3,0.75-((C447-Thresholds!$C$3)/(Thresholds!$D$3-Thresholds!$C$3))*0.249,IF(C447&lt;=Thresholds!$F$3,0.499-((C447-Thresholds!$E$3)/(Thresholds!$F$3-Thresholds!$E$3))*0.279,MAX(0.02,0.2-((C447-Thresholds!$G$3)/(Thresholds!$H$3-Thresholds!$G$3))*0.18)))),3)</f>
        <v>0.98199999999999998</v>
      </c>
      <c r="K447" s="3">
        <f>ROUND(IF(D447&lt;=Thresholds!$B$4,1-(D447/Thresholds!$B$4)*0.24,IF(D447&lt;=Thresholds!$D$4,0.75-((D447-Thresholds!$C$4)/(Thresholds!$D$4-Thresholds!$C$4))*0.249,IF(D447&lt;=Thresholds!$F$4,0.499-((D447-Thresholds!$E$4)/(Thresholds!$F$4-Thresholds!$E$4))*0.279,MAX(0.02,0.2-((D447-Thresholds!$G$4)/(Thresholds!$H$4-Thresholds!$G$4))*0.18)))),3)</f>
        <v>0.89700000000000002</v>
      </c>
      <c r="L447" s="3">
        <f>ROUND(IF(E447&lt;=Thresholds!$B$5,1-(E447/Thresholds!$B$5)*0.24,IF(E447&lt;=Thresholds!$D$5,0.75-((E447-Thresholds!$C$5)/(Thresholds!$D$5-Thresholds!$C$5))*0.249,IF(E447&lt;=Thresholds!$F$5,0.499-((E447-Thresholds!$E$5)/(Thresholds!$F$5-Thresholds!$E$5))*0.279,MAX(0.02,0.2-((E447-Thresholds!$G$5)/(Thresholds!$H$5-Thresholds!$G$5))*0.18)))),3)</f>
        <v>0.58699999999999997</v>
      </c>
      <c r="M447" s="3">
        <f>ROUND(IF(F447&lt;=Thresholds!$B$6,1-(F447/Thresholds!$B$6)*0.24,IF(F447&lt;=Thresholds!$D$6,0.75-((F447-Thresholds!$C$6)/(Thresholds!$D$6-Thresholds!$C$6))*0.249,IF(F447&lt;=Thresholds!$F$6,0.499-((F447-Thresholds!$E$6)/(Thresholds!$F$6-Thresholds!$E$6))*0.279,MAX(0.02,0.2-((F447-Thresholds!$G$6)/(Thresholds!$H$6-Thresholds!$G$6))*0.18)))),3)</f>
        <v>0.96899999999999997</v>
      </c>
      <c r="N447" s="3">
        <f>ROUND(IF(G447&lt;=Thresholds!$B$7,1-(G447/Thresholds!$B$7)*0.24,IF(G447&lt;=Thresholds!$D$7,0.75-((G447-Thresholds!$C$7)/(Thresholds!$D$7-Thresholds!$C$7))*0.249,IF(G447&lt;=Thresholds!$F$7,0.499-((G447-Thresholds!$E$7)/(Thresholds!$F$7-Thresholds!$E$7))*0.279,MAX(0.02,0.2-((G447-Thresholds!$G$7)/(Thresholds!$H$7-Thresholds!$G$7))*0.18)))),3)</f>
        <v>0.92800000000000005</v>
      </c>
      <c r="O447" s="3">
        <f>ROUND(IF(H447&lt;=Thresholds!$B$8,1-(H447/Thresholds!$B$8)*0.24,IF(H447&lt;=Thresholds!$D$8,0.75-((H447-Thresholds!$C$8)/(Thresholds!$D$8-Thresholds!$C$8))*0.249,IF(H447&lt;=Thresholds!$F$8,0.499-((H447-Thresholds!$E$8)/(Thresholds!$F$8-Thresholds!$E$8))*0.279,MAX(0.02,0.2-((H447-Thresholds!$G$8)/(Thresholds!$H$8-Thresholds!$G$8))*0.18)))),3)</f>
        <v>0.95299999999999996</v>
      </c>
      <c r="P447" s="3">
        <f t="shared" si="18"/>
        <v>0.58699999999999997</v>
      </c>
      <c r="Q447" t="str">
        <f t="shared" si="19"/>
        <v>Moderate</v>
      </c>
      <c r="R447" s="4">
        <f t="shared" si="20"/>
        <v>1</v>
      </c>
      <c r="S447" t="str">
        <f>IF(AND(F447&gt;=10,F447&lt;=35,P447&gt;0.5),"ERROR_C447H447_POOR_CAP","OK")</f>
        <v>OK</v>
      </c>
    </row>
    <row r="448" spans="1:19">
      <c r="A448" t="s">
        <v>465</v>
      </c>
      <c r="B448" s="3">
        <v>26.789000000000001</v>
      </c>
      <c r="C448" s="3">
        <v>90.085999999999999</v>
      </c>
      <c r="D448" s="3">
        <v>118.485</v>
      </c>
      <c r="E448" s="3">
        <v>8.5050000000000008</v>
      </c>
      <c r="F448" s="3">
        <v>0.55000000000000004</v>
      </c>
      <c r="G448" s="3">
        <v>74.227000000000004</v>
      </c>
      <c r="H448" s="3">
        <v>208.49299999999999</v>
      </c>
      <c r="I448" s="3">
        <f>ROUND(IF(B448&lt;=Thresholds!$B$2,1-(B448/Thresholds!$B$2)*0.24,IF(B448&lt;=Thresholds!$D$2,0.75-((B448-Thresholds!$C$2)/(Thresholds!$D$2-Thresholds!$C$2))*0.249,IF(B448&lt;=Thresholds!$F$2,0.499-((B448-Thresholds!$E$2)/(Thresholds!$F$2-Thresholds!$E$2))*0.279,MAX(0.02,0.2-((B448-Thresholds!$G$2)/(Thresholds!$H$2-Thresholds!$G$2))*0.18)))),3)</f>
        <v>0.93600000000000005</v>
      </c>
      <c r="J448" s="3">
        <f>ROUND(IF(C448&lt;=Thresholds!$B$3,1-(C448/Thresholds!$B$3)*0.24,IF(C448&lt;=Thresholds!$D$3,0.75-((C448-Thresholds!$C$3)/(Thresholds!$D$3-Thresholds!$C$3))*0.249,IF(C448&lt;=Thresholds!$F$3,0.499-((C448-Thresholds!$E$3)/(Thresholds!$F$3-Thresholds!$E$3))*0.279,MAX(0.02,0.2-((C448-Thresholds!$G$3)/(Thresholds!$H$3-Thresholds!$G$3))*0.18)))),3)</f>
        <v>0.82</v>
      </c>
      <c r="K448" s="3">
        <f>ROUND(IF(D448&lt;=Thresholds!$B$4,1-(D448/Thresholds!$B$4)*0.24,IF(D448&lt;=Thresholds!$D$4,0.75-((D448-Thresholds!$C$4)/(Thresholds!$D$4-Thresholds!$C$4))*0.249,IF(D448&lt;=Thresholds!$F$4,0.499-((D448-Thresholds!$E$4)/(Thresholds!$F$4-Thresholds!$E$4))*0.279,MAX(0.02,0.2-((D448-Thresholds!$G$4)/(Thresholds!$H$4-Thresholds!$G$4))*0.18)))),3)</f>
        <v>0.39900000000000002</v>
      </c>
      <c r="L448" s="3">
        <f>ROUND(IF(E448&lt;=Thresholds!$B$5,1-(E448/Thresholds!$B$5)*0.24,IF(E448&lt;=Thresholds!$D$5,0.75-((E448-Thresholds!$C$5)/(Thresholds!$D$5-Thresholds!$C$5))*0.249,IF(E448&lt;=Thresholds!$F$5,0.499-((E448-Thresholds!$E$5)/(Thresholds!$F$5-Thresholds!$E$5))*0.279,MAX(0.02,0.2-((E448-Thresholds!$G$5)/(Thresholds!$H$5-Thresholds!$G$5))*0.18)))),3)</f>
        <v>0.95899999999999996</v>
      </c>
      <c r="M448" s="3">
        <f>ROUND(IF(F448&lt;=Thresholds!$B$6,1-(F448/Thresholds!$B$6)*0.24,IF(F448&lt;=Thresholds!$D$6,0.75-((F448-Thresholds!$C$6)/(Thresholds!$D$6-Thresholds!$C$6))*0.249,IF(F448&lt;=Thresholds!$F$6,0.499-((F448-Thresholds!$E$6)/(Thresholds!$F$6-Thresholds!$E$6))*0.279,MAX(0.02,0.2-((F448-Thresholds!$G$6)/(Thresholds!$H$6-Thresholds!$G$6))*0.18)))),3)</f>
        <v>0.86799999999999999</v>
      </c>
      <c r="N448" s="3">
        <f>ROUND(IF(G448&lt;=Thresholds!$B$7,1-(G448/Thresholds!$B$7)*0.24,IF(G448&lt;=Thresholds!$D$7,0.75-((G448-Thresholds!$C$7)/(Thresholds!$D$7-Thresholds!$C$7))*0.249,IF(G448&lt;=Thresholds!$F$7,0.499-((G448-Thresholds!$E$7)/(Thresholds!$F$7-Thresholds!$E$7))*0.279,MAX(0.02,0.2-((G448-Thresholds!$G$7)/(Thresholds!$H$7-Thresholds!$G$7))*0.18)))),3)</f>
        <v>0.94899999999999995</v>
      </c>
      <c r="O448" s="3">
        <f>ROUND(IF(H448&lt;=Thresholds!$B$8,1-(H448/Thresholds!$B$8)*0.24,IF(H448&lt;=Thresholds!$D$8,0.75-((H448-Thresholds!$C$8)/(Thresholds!$D$8-Thresholds!$C$8))*0.249,IF(H448&lt;=Thresholds!$F$8,0.499-((H448-Thresholds!$E$8)/(Thresholds!$F$8-Thresholds!$E$8))*0.279,MAX(0.02,0.2-((H448-Thresholds!$G$8)/(Thresholds!$H$8-Thresholds!$G$8))*0.18)))),3)</f>
        <v>0.98</v>
      </c>
      <c r="P448" s="3">
        <f t="shared" si="18"/>
        <v>0.39900000000000002</v>
      </c>
      <c r="Q448" t="str">
        <f t="shared" si="19"/>
        <v>Poor</v>
      </c>
      <c r="R448" s="4">
        <f t="shared" si="20"/>
        <v>0</v>
      </c>
      <c r="S448" t="str">
        <f>IF(AND(F448&gt;=10,F448&lt;=35,P448&gt;0.5),"ERROR_C448H448_POOR_CAP","OK")</f>
        <v>OK</v>
      </c>
    </row>
    <row r="449" spans="1:19">
      <c r="A449" t="s">
        <v>466</v>
      </c>
      <c r="B449" s="3">
        <v>50.234999999999999</v>
      </c>
      <c r="C449" s="3">
        <v>117.148</v>
      </c>
      <c r="D449" s="3">
        <v>36.631</v>
      </c>
      <c r="E449" s="3">
        <v>15.44</v>
      </c>
      <c r="F449" s="3">
        <v>0.47299999999999998</v>
      </c>
      <c r="G449" s="3">
        <v>339.87299999999999</v>
      </c>
      <c r="H449" s="3">
        <v>11771.189</v>
      </c>
      <c r="I449" s="3">
        <f>ROUND(IF(B449&lt;=Thresholds!$B$2,1-(B449/Thresholds!$B$2)*0.24,IF(B449&lt;=Thresholds!$D$2,0.75-((B449-Thresholds!$C$2)/(Thresholds!$D$2-Thresholds!$C$2))*0.249,IF(B449&lt;=Thresholds!$F$2,0.499-((B449-Thresholds!$E$2)/(Thresholds!$F$2-Thresholds!$E$2))*0.279,MAX(0.02,0.2-((B449-Thresholds!$G$2)/(Thresholds!$H$2-Thresholds!$G$2))*0.18)))),3)</f>
        <v>0.879</v>
      </c>
      <c r="J449" s="3">
        <f>ROUND(IF(C449&lt;=Thresholds!$B$3,1-(C449/Thresholds!$B$3)*0.24,IF(C449&lt;=Thresholds!$D$3,0.75-((C449-Thresholds!$C$3)/(Thresholds!$D$3-Thresholds!$C$3))*0.249,IF(C449&lt;=Thresholds!$F$3,0.499-((C449-Thresholds!$E$3)/(Thresholds!$F$3-Thresholds!$E$3))*0.279,MAX(0.02,0.2-((C449-Thresholds!$G$3)/(Thresholds!$H$3-Thresholds!$G$3))*0.18)))),3)</f>
        <v>0.76600000000000001</v>
      </c>
      <c r="K449" s="3">
        <f>ROUND(IF(D449&lt;=Thresholds!$B$4,1-(D449/Thresholds!$B$4)*0.24,IF(D449&lt;=Thresholds!$D$4,0.75-((D449-Thresholds!$C$4)/(Thresholds!$D$4-Thresholds!$C$4))*0.249,IF(D449&lt;=Thresholds!$F$4,0.499-((D449-Thresholds!$E$4)/(Thresholds!$F$4-Thresholds!$E$4))*0.279,MAX(0.02,0.2-((D449-Thresholds!$G$4)/(Thresholds!$H$4-Thresholds!$G$4))*0.18)))),3)</f>
        <v>0.86499999999999999</v>
      </c>
      <c r="L449" s="3">
        <f>ROUND(IF(E449&lt;=Thresholds!$B$5,1-(E449/Thresholds!$B$5)*0.24,IF(E449&lt;=Thresholds!$D$5,0.75-((E449-Thresholds!$C$5)/(Thresholds!$D$5-Thresholds!$C$5))*0.249,IF(E449&lt;=Thresholds!$F$5,0.499-((E449-Thresholds!$E$5)/(Thresholds!$F$5-Thresholds!$E$5))*0.279,MAX(0.02,0.2-((E449-Thresholds!$G$5)/(Thresholds!$H$5-Thresholds!$G$5))*0.18)))),3)</f>
        <v>0.92600000000000005</v>
      </c>
      <c r="M449" s="3">
        <f>ROUND(IF(F449&lt;=Thresholds!$B$6,1-(F449/Thresholds!$B$6)*0.24,IF(F449&lt;=Thresholds!$D$6,0.75-((F449-Thresholds!$C$6)/(Thresholds!$D$6-Thresholds!$C$6))*0.249,IF(F449&lt;=Thresholds!$F$6,0.499-((F449-Thresholds!$E$6)/(Thresholds!$F$6-Thresholds!$E$6))*0.279,MAX(0.02,0.2-((F449-Thresholds!$G$6)/(Thresholds!$H$6-Thresholds!$G$6))*0.18)))),3)</f>
        <v>0.88600000000000001</v>
      </c>
      <c r="N449" s="3">
        <f>ROUND(IF(G449&lt;=Thresholds!$B$7,1-(G449/Thresholds!$B$7)*0.24,IF(G449&lt;=Thresholds!$D$7,0.75-((G449-Thresholds!$C$7)/(Thresholds!$D$7-Thresholds!$C$7))*0.249,IF(G449&lt;=Thresholds!$F$7,0.499-((G449-Thresholds!$E$7)/(Thresholds!$F$7-Thresholds!$E$7))*0.279,MAX(0.02,0.2-((G449-Thresholds!$G$7)/(Thresholds!$H$7-Thresholds!$G$7))*0.18)))),3)</f>
        <v>0.76700000000000002</v>
      </c>
      <c r="O449" s="3">
        <f>ROUND(IF(H449&lt;=Thresholds!$B$8,1-(H449/Thresholds!$B$8)*0.24,IF(H449&lt;=Thresholds!$D$8,0.75-((H449-Thresholds!$C$8)/(Thresholds!$D$8-Thresholds!$C$8))*0.249,IF(H449&lt;=Thresholds!$F$8,0.499-((H449-Thresholds!$E$8)/(Thresholds!$F$8-Thresholds!$E$8))*0.279,MAX(0.02,0.2-((H449-Thresholds!$G$8)/(Thresholds!$H$8-Thresholds!$G$8))*0.18)))),3)</f>
        <v>0.23200000000000001</v>
      </c>
      <c r="P449" s="3">
        <f t="shared" si="18"/>
        <v>0.23200000000000001</v>
      </c>
      <c r="Q449" t="str">
        <f t="shared" si="19"/>
        <v>Poor</v>
      </c>
      <c r="R449" s="4">
        <f t="shared" si="20"/>
        <v>0</v>
      </c>
      <c r="S449" t="str">
        <f>IF(AND(F449&gt;=10,F449&lt;=35,P449&gt;0.5),"ERROR_C449H449_POOR_CAP","OK")</f>
        <v>OK</v>
      </c>
    </row>
    <row r="450" spans="1:19">
      <c r="A450" t="s">
        <v>467</v>
      </c>
      <c r="B450" s="3">
        <v>76.147000000000006</v>
      </c>
      <c r="C450" s="3">
        <v>106.011</v>
      </c>
      <c r="D450" s="3">
        <v>30.11</v>
      </c>
      <c r="E450" s="3">
        <v>32.89</v>
      </c>
      <c r="F450" s="3">
        <v>0.55700000000000005</v>
      </c>
      <c r="G450" s="3">
        <v>319.71699999999998</v>
      </c>
      <c r="H450" s="3">
        <v>1268.923</v>
      </c>
      <c r="I450" s="3">
        <f>ROUND(IF(B450&lt;=Thresholds!$B$2,1-(B450/Thresholds!$B$2)*0.24,IF(B450&lt;=Thresholds!$D$2,0.75-((B450-Thresholds!$C$2)/(Thresholds!$D$2-Thresholds!$C$2))*0.249,IF(B450&lt;=Thresholds!$F$2,0.499-((B450-Thresholds!$E$2)/(Thresholds!$F$2-Thresholds!$E$2))*0.279,MAX(0.02,0.2-((B450-Thresholds!$G$2)/(Thresholds!$H$2-Thresholds!$G$2))*0.18)))),3)</f>
        <v>0.81699999999999995</v>
      </c>
      <c r="J450" s="3">
        <f>ROUND(IF(C450&lt;=Thresholds!$B$3,1-(C450/Thresholds!$B$3)*0.24,IF(C450&lt;=Thresholds!$D$3,0.75-((C450-Thresholds!$C$3)/(Thresholds!$D$3-Thresholds!$C$3))*0.249,IF(C450&lt;=Thresholds!$F$3,0.499-((C450-Thresholds!$E$3)/(Thresholds!$F$3-Thresholds!$E$3))*0.279,MAX(0.02,0.2-((C450-Thresholds!$G$3)/(Thresholds!$H$3-Thresholds!$G$3))*0.18)))),3)</f>
        <v>0.78800000000000003</v>
      </c>
      <c r="K450" s="3">
        <f>ROUND(IF(D450&lt;=Thresholds!$B$4,1-(D450/Thresholds!$B$4)*0.24,IF(D450&lt;=Thresholds!$D$4,0.75-((D450-Thresholds!$C$4)/(Thresholds!$D$4-Thresholds!$C$4))*0.249,IF(D450&lt;=Thresholds!$F$4,0.499-((D450-Thresholds!$E$4)/(Thresholds!$F$4-Thresholds!$E$4))*0.279,MAX(0.02,0.2-((D450-Thresholds!$G$4)/(Thresholds!$H$4-Thresholds!$G$4))*0.18)))),3)</f>
        <v>0.88900000000000001</v>
      </c>
      <c r="L450" s="3">
        <f>ROUND(IF(E450&lt;=Thresholds!$B$5,1-(E450/Thresholds!$B$5)*0.24,IF(E450&lt;=Thresholds!$D$5,0.75-((E450-Thresholds!$C$5)/(Thresholds!$D$5-Thresholds!$C$5))*0.249,IF(E450&lt;=Thresholds!$F$5,0.499-((E450-Thresholds!$E$5)/(Thresholds!$F$5-Thresholds!$E$5))*0.279,MAX(0.02,0.2-((E450-Thresholds!$G$5)/(Thresholds!$H$5-Thresholds!$G$5))*0.18)))),3)</f>
        <v>0.84199999999999997</v>
      </c>
      <c r="M450" s="3">
        <f>ROUND(IF(F450&lt;=Thresholds!$B$6,1-(F450/Thresholds!$B$6)*0.24,IF(F450&lt;=Thresholds!$D$6,0.75-((F450-Thresholds!$C$6)/(Thresholds!$D$6-Thresholds!$C$6))*0.249,IF(F450&lt;=Thresholds!$F$6,0.499-((F450-Thresholds!$E$6)/(Thresholds!$F$6-Thresholds!$E$6))*0.279,MAX(0.02,0.2-((F450-Thresholds!$G$6)/(Thresholds!$H$6-Thresholds!$G$6))*0.18)))),3)</f>
        <v>0.86599999999999999</v>
      </c>
      <c r="N450" s="3">
        <f>ROUND(IF(G450&lt;=Thresholds!$B$7,1-(G450/Thresholds!$B$7)*0.24,IF(G450&lt;=Thresholds!$D$7,0.75-((G450-Thresholds!$C$7)/(Thresholds!$D$7-Thresholds!$C$7))*0.249,IF(G450&lt;=Thresholds!$F$7,0.499-((G450-Thresholds!$E$7)/(Thresholds!$F$7-Thresholds!$E$7))*0.279,MAX(0.02,0.2-((G450-Thresholds!$G$7)/(Thresholds!$H$7-Thresholds!$G$7))*0.18)))),3)</f>
        <v>0.78100000000000003</v>
      </c>
      <c r="O450" s="3">
        <f>ROUND(IF(H450&lt;=Thresholds!$B$8,1-(H450/Thresholds!$B$8)*0.24,IF(H450&lt;=Thresholds!$D$8,0.75-((H450-Thresholds!$C$8)/(Thresholds!$D$8-Thresholds!$C$8))*0.249,IF(H450&lt;=Thresholds!$F$8,0.499-((H450-Thresholds!$E$8)/(Thresholds!$F$8-Thresholds!$E$8))*0.279,MAX(0.02,0.2-((H450-Thresholds!$G$8)/(Thresholds!$H$8-Thresholds!$G$8))*0.18)))),3)</f>
        <v>0.878</v>
      </c>
      <c r="P450" s="3">
        <f t="shared" ref="P450:P513" si="21">ROUND(MIN(I450:O450),3)</f>
        <v>0.78100000000000003</v>
      </c>
      <c r="Q450" t="str">
        <f t="shared" ref="Q450:Q513" si="22">IF(P450&gt;=0.751,"Healthy",IF(P450&gt;=0.501,"Moderate",IF(P450&gt;=0.201,"Poor","Critical")))</f>
        <v>Healthy</v>
      </c>
      <c r="R450" s="4">
        <f t="shared" ref="R450:R513" si="23">IF(P450&gt;=0.5,1,0)</f>
        <v>1</v>
      </c>
      <c r="S450" t="str">
        <f>IF(AND(F450&gt;=10,F450&lt;=35,P450&gt;0.5),"ERROR_C450H450_POOR_CAP","OK")</f>
        <v>OK</v>
      </c>
    </row>
    <row r="451" spans="1:19">
      <c r="A451" t="s">
        <v>468</v>
      </c>
      <c r="B451" s="3">
        <v>81.447000000000003</v>
      </c>
      <c r="C451" s="3">
        <v>357.577</v>
      </c>
      <c r="D451" s="3">
        <v>25.837</v>
      </c>
      <c r="E451" s="3">
        <v>14.840999999999999</v>
      </c>
      <c r="F451" s="3">
        <v>6.5049999999999999</v>
      </c>
      <c r="G451" s="3">
        <v>17.530999999999999</v>
      </c>
      <c r="H451" s="3">
        <v>2061.527</v>
      </c>
      <c r="I451" s="3">
        <f>ROUND(IF(B451&lt;=Thresholds!$B$2,1-(B451/Thresholds!$B$2)*0.24,IF(B451&lt;=Thresholds!$D$2,0.75-((B451-Thresholds!$C$2)/(Thresholds!$D$2-Thresholds!$C$2))*0.249,IF(B451&lt;=Thresholds!$F$2,0.499-((B451-Thresholds!$E$2)/(Thresholds!$F$2-Thresholds!$E$2))*0.279,MAX(0.02,0.2-((B451-Thresholds!$G$2)/(Thresholds!$H$2-Thresholds!$G$2))*0.18)))),3)</f>
        <v>0.80500000000000005</v>
      </c>
      <c r="J451" s="3">
        <f>ROUND(IF(C451&lt;=Thresholds!$B$3,1-(C451/Thresholds!$B$3)*0.24,IF(C451&lt;=Thresholds!$D$3,0.75-((C451-Thresholds!$C$3)/(Thresholds!$D$3-Thresholds!$C$3))*0.249,IF(C451&lt;=Thresholds!$F$3,0.499-((C451-Thresholds!$E$3)/(Thresholds!$F$3-Thresholds!$E$3))*0.279,MAX(0.02,0.2-((C451-Thresholds!$G$3)/(Thresholds!$H$3-Thresholds!$G$3))*0.18)))),3)</f>
        <v>0.53900000000000003</v>
      </c>
      <c r="K451" s="3">
        <f>ROUND(IF(D451&lt;=Thresholds!$B$4,1-(D451/Thresholds!$B$4)*0.24,IF(D451&lt;=Thresholds!$D$4,0.75-((D451-Thresholds!$C$4)/(Thresholds!$D$4-Thresholds!$C$4))*0.249,IF(D451&lt;=Thresholds!$F$4,0.499-((D451-Thresholds!$E$4)/(Thresholds!$F$4-Thresholds!$E$4))*0.279,MAX(0.02,0.2-((D451-Thresholds!$G$4)/(Thresholds!$H$4-Thresholds!$G$4))*0.18)))),3)</f>
        <v>0.90500000000000003</v>
      </c>
      <c r="L451" s="3">
        <f>ROUND(IF(E451&lt;=Thresholds!$B$5,1-(E451/Thresholds!$B$5)*0.24,IF(E451&lt;=Thresholds!$D$5,0.75-((E451-Thresholds!$C$5)/(Thresholds!$D$5-Thresholds!$C$5))*0.249,IF(E451&lt;=Thresholds!$F$5,0.499-((E451-Thresholds!$E$5)/(Thresholds!$F$5-Thresholds!$E$5))*0.279,MAX(0.02,0.2-((E451-Thresholds!$G$5)/(Thresholds!$H$5-Thresholds!$G$5))*0.18)))),3)</f>
        <v>0.92900000000000005</v>
      </c>
      <c r="M451" s="3">
        <f>ROUND(IF(F451&lt;=Thresholds!$B$6,1-(F451/Thresholds!$B$6)*0.24,IF(F451&lt;=Thresholds!$D$6,0.75-((F451-Thresholds!$C$6)/(Thresholds!$D$6-Thresholds!$C$6))*0.249,IF(F451&lt;=Thresholds!$F$6,0.499-((F451-Thresholds!$E$6)/(Thresholds!$F$6-Thresholds!$E$6))*0.279,MAX(0.02,0.2-((F451-Thresholds!$G$6)/(Thresholds!$H$6-Thresholds!$G$6))*0.18)))),3)</f>
        <v>0.57899999999999996</v>
      </c>
      <c r="N451" s="3">
        <f>ROUND(IF(G451&lt;=Thresholds!$B$7,1-(G451/Thresholds!$B$7)*0.24,IF(G451&lt;=Thresholds!$D$7,0.75-((G451-Thresholds!$C$7)/(Thresholds!$D$7-Thresholds!$C$7))*0.249,IF(G451&lt;=Thresholds!$F$7,0.499-((G451-Thresholds!$E$7)/(Thresholds!$F$7-Thresholds!$E$7))*0.279,MAX(0.02,0.2-((G451-Thresholds!$G$7)/(Thresholds!$H$7-Thresholds!$G$7))*0.18)))),3)</f>
        <v>0.98799999999999999</v>
      </c>
      <c r="O451" s="3">
        <f>ROUND(IF(H451&lt;=Thresholds!$B$8,1-(H451/Thresholds!$B$8)*0.24,IF(H451&lt;=Thresholds!$D$8,0.75-((H451-Thresholds!$C$8)/(Thresholds!$D$8-Thresholds!$C$8))*0.249,IF(H451&lt;=Thresholds!$F$8,0.499-((H451-Thresholds!$E$8)/(Thresholds!$F$8-Thresholds!$E$8))*0.279,MAX(0.02,0.2-((H451-Thresholds!$G$8)/(Thresholds!$H$8-Thresholds!$G$8))*0.18)))),3)</f>
        <v>0.80200000000000005</v>
      </c>
      <c r="P451" s="3">
        <f t="shared" si="21"/>
        <v>0.53900000000000003</v>
      </c>
      <c r="Q451" t="str">
        <f t="shared" si="22"/>
        <v>Moderate</v>
      </c>
      <c r="R451" s="4">
        <f t="shared" si="23"/>
        <v>1</v>
      </c>
      <c r="S451" t="str">
        <f>IF(AND(F451&gt;=10,F451&lt;=35,P451&gt;0.5),"ERROR_C451H451_POOR_CAP","OK")</f>
        <v>OK</v>
      </c>
    </row>
    <row r="452" spans="1:19">
      <c r="A452" t="s">
        <v>469</v>
      </c>
      <c r="B452" s="3">
        <v>94.960999999999999</v>
      </c>
      <c r="C452" s="3">
        <v>60.386000000000003</v>
      </c>
      <c r="D452" s="3">
        <v>3.8140000000000001</v>
      </c>
      <c r="E452" s="3">
        <v>137.99100000000001</v>
      </c>
      <c r="F452" s="3">
        <v>0.32800000000000001</v>
      </c>
      <c r="G452" s="3">
        <v>94.379000000000005</v>
      </c>
      <c r="H452" s="3">
        <v>142.143</v>
      </c>
      <c r="I452" s="3">
        <f>ROUND(IF(B452&lt;=Thresholds!$B$2,1-(B452/Thresholds!$B$2)*0.24,IF(B452&lt;=Thresholds!$D$2,0.75-((B452-Thresholds!$C$2)/(Thresholds!$D$2-Thresholds!$C$2))*0.249,IF(B452&lt;=Thresholds!$F$2,0.499-((B452-Thresholds!$E$2)/(Thresholds!$F$2-Thresholds!$E$2))*0.279,MAX(0.02,0.2-((B452-Thresholds!$G$2)/(Thresholds!$H$2-Thresholds!$G$2))*0.18)))),3)</f>
        <v>0.77200000000000002</v>
      </c>
      <c r="J452" s="3">
        <f>ROUND(IF(C452&lt;=Thresholds!$B$3,1-(C452/Thresholds!$B$3)*0.24,IF(C452&lt;=Thresholds!$D$3,0.75-((C452-Thresholds!$C$3)/(Thresholds!$D$3-Thresholds!$C$3))*0.249,IF(C452&lt;=Thresholds!$F$3,0.499-((C452-Thresholds!$E$3)/(Thresholds!$F$3-Thresholds!$E$3))*0.279,MAX(0.02,0.2-((C452-Thresholds!$G$3)/(Thresholds!$H$3-Thresholds!$G$3))*0.18)))),3)</f>
        <v>0.879</v>
      </c>
      <c r="K452" s="3">
        <f>ROUND(IF(D452&lt;=Thresholds!$B$4,1-(D452/Thresholds!$B$4)*0.24,IF(D452&lt;=Thresholds!$D$4,0.75-((D452-Thresholds!$C$4)/(Thresholds!$D$4-Thresholds!$C$4))*0.249,IF(D452&lt;=Thresholds!$F$4,0.499-((D452-Thresholds!$E$4)/(Thresholds!$F$4-Thresholds!$E$4))*0.279,MAX(0.02,0.2-((D452-Thresholds!$G$4)/(Thresholds!$H$4-Thresholds!$G$4))*0.18)))),3)</f>
        <v>0.98599999999999999</v>
      </c>
      <c r="L452" s="3">
        <f>ROUND(IF(E452&lt;=Thresholds!$B$5,1-(E452/Thresholds!$B$5)*0.24,IF(E452&lt;=Thresholds!$D$5,0.75-((E452-Thresholds!$C$5)/(Thresholds!$D$5-Thresholds!$C$5))*0.249,IF(E452&lt;=Thresholds!$F$5,0.499-((E452-Thresholds!$E$5)/(Thresholds!$F$5-Thresholds!$E$5))*0.279,MAX(0.02,0.2-((E452-Thresholds!$G$5)/(Thresholds!$H$5-Thresholds!$G$5))*0.18)))),3)</f>
        <v>0.39500000000000002</v>
      </c>
      <c r="M452" s="3">
        <f>ROUND(IF(F452&lt;=Thresholds!$B$6,1-(F452/Thresholds!$B$6)*0.24,IF(F452&lt;=Thresholds!$D$6,0.75-((F452-Thresholds!$C$6)/(Thresholds!$D$6-Thresholds!$C$6))*0.249,IF(F452&lt;=Thresholds!$F$6,0.499-((F452-Thresholds!$E$6)/(Thresholds!$F$6-Thresholds!$E$6))*0.279,MAX(0.02,0.2-((F452-Thresholds!$G$6)/(Thresholds!$H$6-Thresholds!$G$6))*0.18)))),3)</f>
        <v>0.92100000000000004</v>
      </c>
      <c r="N452" s="3">
        <f>ROUND(IF(G452&lt;=Thresholds!$B$7,1-(G452/Thresholds!$B$7)*0.24,IF(G452&lt;=Thresholds!$D$7,0.75-((G452-Thresholds!$C$7)/(Thresholds!$D$7-Thresholds!$C$7))*0.249,IF(G452&lt;=Thresholds!$F$7,0.499-((G452-Thresholds!$E$7)/(Thresholds!$F$7-Thresholds!$E$7))*0.279,MAX(0.02,0.2-((G452-Thresholds!$G$7)/(Thresholds!$H$7-Thresholds!$G$7))*0.18)))),3)</f>
        <v>0.93500000000000005</v>
      </c>
      <c r="O452" s="3">
        <f>ROUND(IF(H452&lt;=Thresholds!$B$8,1-(H452/Thresholds!$B$8)*0.24,IF(H452&lt;=Thresholds!$D$8,0.75-((H452-Thresholds!$C$8)/(Thresholds!$D$8-Thresholds!$C$8))*0.249,IF(H452&lt;=Thresholds!$F$8,0.499-((H452-Thresholds!$E$8)/(Thresholds!$F$8-Thresholds!$E$8))*0.279,MAX(0.02,0.2-((H452-Thresholds!$G$8)/(Thresholds!$H$8-Thresholds!$G$8))*0.18)))),3)</f>
        <v>0.98599999999999999</v>
      </c>
      <c r="P452" s="3">
        <f t="shared" si="21"/>
        <v>0.39500000000000002</v>
      </c>
      <c r="Q452" t="str">
        <f t="shared" si="22"/>
        <v>Poor</v>
      </c>
      <c r="R452" s="4">
        <f t="shared" si="23"/>
        <v>0</v>
      </c>
      <c r="S452" t="str">
        <f>IF(AND(F452&gt;=10,F452&lt;=35,P452&gt;0.5),"ERROR_C452H452_POOR_CAP","OK")</f>
        <v>OK</v>
      </c>
    </row>
    <row r="453" spans="1:19">
      <c r="A453" t="s">
        <v>470</v>
      </c>
      <c r="B453" s="3">
        <v>46.524999999999999</v>
      </c>
      <c r="C453" s="3">
        <v>34.488</v>
      </c>
      <c r="D453" s="3">
        <v>47.396999999999998</v>
      </c>
      <c r="E453" s="3">
        <v>33.185000000000002</v>
      </c>
      <c r="F453" s="3">
        <v>63.143000000000001</v>
      </c>
      <c r="G453" s="3">
        <v>90.846999999999994</v>
      </c>
      <c r="H453" s="3">
        <v>313.12299999999999</v>
      </c>
      <c r="I453" s="3">
        <f>ROUND(IF(B453&lt;=Thresholds!$B$2,1-(B453/Thresholds!$B$2)*0.24,IF(B453&lt;=Thresholds!$D$2,0.75-((B453-Thresholds!$C$2)/(Thresholds!$D$2-Thresholds!$C$2))*0.249,IF(B453&lt;=Thresholds!$F$2,0.499-((B453-Thresholds!$E$2)/(Thresholds!$F$2-Thresholds!$E$2))*0.279,MAX(0.02,0.2-((B453-Thresholds!$G$2)/(Thresholds!$H$2-Thresholds!$G$2))*0.18)))),3)</f>
        <v>0.88800000000000001</v>
      </c>
      <c r="J453" s="3">
        <f>ROUND(IF(C453&lt;=Thresholds!$B$3,1-(C453/Thresholds!$B$3)*0.24,IF(C453&lt;=Thresholds!$D$3,0.75-((C453-Thresholds!$C$3)/(Thresholds!$D$3-Thresholds!$C$3))*0.249,IF(C453&lt;=Thresholds!$F$3,0.499-((C453-Thresholds!$E$3)/(Thresholds!$F$3-Thresholds!$E$3))*0.279,MAX(0.02,0.2-((C453-Thresholds!$G$3)/(Thresholds!$H$3-Thresholds!$G$3))*0.18)))),3)</f>
        <v>0.93100000000000005</v>
      </c>
      <c r="K453" s="3">
        <f>ROUND(IF(D453&lt;=Thresholds!$B$4,1-(D453/Thresholds!$B$4)*0.24,IF(D453&lt;=Thresholds!$D$4,0.75-((D453-Thresholds!$C$4)/(Thresholds!$D$4-Thresholds!$C$4))*0.249,IF(D453&lt;=Thresholds!$F$4,0.499-((D453-Thresholds!$E$4)/(Thresholds!$F$4-Thresholds!$E$4))*0.279,MAX(0.02,0.2-((D453-Thresholds!$G$4)/(Thresholds!$H$4-Thresholds!$G$4))*0.18)))),3)</f>
        <v>0.82499999999999996</v>
      </c>
      <c r="L453" s="3">
        <f>ROUND(IF(E453&lt;=Thresholds!$B$5,1-(E453/Thresholds!$B$5)*0.24,IF(E453&lt;=Thresholds!$D$5,0.75-((E453-Thresholds!$C$5)/(Thresholds!$D$5-Thresholds!$C$5))*0.249,IF(E453&lt;=Thresholds!$F$5,0.499-((E453-Thresholds!$E$5)/(Thresholds!$F$5-Thresholds!$E$5))*0.279,MAX(0.02,0.2-((E453-Thresholds!$G$5)/(Thresholds!$H$5-Thresholds!$G$5))*0.18)))),3)</f>
        <v>0.84099999999999997</v>
      </c>
      <c r="M453" s="3">
        <f>ROUND(IF(F453&lt;=Thresholds!$B$6,1-(F453/Thresholds!$B$6)*0.24,IF(F453&lt;=Thresholds!$D$6,0.75-((F453-Thresholds!$C$6)/(Thresholds!$D$6-Thresholds!$C$6))*0.249,IF(F453&lt;=Thresholds!$F$6,0.499-((F453-Thresholds!$E$6)/(Thresholds!$F$6-Thresholds!$E$6))*0.279,MAX(0.02,0.2-((F453-Thresholds!$G$6)/(Thresholds!$H$6-Thresholds!$G$6))*0.18)))),3)</f>
        <v>0.34499999999999997</v>
      </c>
      <c r="N453" s="3">
        <f>ROUND(IF(G453&lt;=Thresholds!$B$7,1-(G453/Thresholds!$B$7)*0.24,IF(G453&lt;=Thresholds!$D$7,0.75-((G453-Thresholds!$C$7)/(Thresholds!$D$7-Thresholds!$C$7))*0.249,IF(G453&lt;=Thresholds!$F$7,0.499-((G453-Thresholds!$E$7)/(Thresholds!$F$7-Thresholds!$E$7))*0.279,MAX(0.02,0.2-((G453-Thresholds!$G$7)/(Thresholds!$H$7-Thresholds!$G$7))*0.18)))),3)</f>
        <v>0.93799999999999994</v>
      </c>
      <c r="O453" s="3">
        <f>ROUND(IF(H453&lt;=Thresholds!$B$8,1-(H453/Thresholds!$B$8)*0.24,IF(H453&lt;=Thresholds!$D$8,0.75-((H453-Thresholds!$C$8)/(Thresholds!$D$8-Thresholds!$C$8))*0.249,IF(H453&lt;=Thresholds!$F$8,0.499-((H453-Thresholds!$E$8)/(Thresholds!$F$8-Thresholds!$E$8))*0.279,MAX(0.02,0.2-((H453-Thresholds!$G$8)/(Thresholds!$H$8-Thresholds!$G$8))*0.18)))),3)</f>
        <v>0.97</v>
      </c>
      <c r="P453" s="3">
        <f t="shared" si="21"/>
        <v>0.34499999999999997</v>
      </c>
      <c r="Q453" t="str">
        <f t="shared" si="22"/>
        <v>Poor</v>
      </c>
      <c r="R453" s="4">
        <f t="shared" si="23"/>
        <v>0</v>
      </c>
      <c r="S453" t="str">
        <f>IF(AND(F453&gt;=10,F453&lt;=35,P453&gt;0.5),"ERROR_C453H453_POOR_CAP","OK")</f>
        <v>OK</v>
      </c>
    </row>
    <row r="454" spans="1:19">
      <c r="A454" t="s">
        <v>471</v>
      </c>
      <c r="B454" s="3">
        <v>91.445999999999998</v>
      </c>
      <c r="C454" s="3">
        <v>98.063999999999993</v>
      </c>
      <c r="D454" s="3">
        <v>45.527000000000001</v>
      </c>
      <c r="E454" s="3">
        <v>16.021999999999998</v>
      </c>
      <c r="F454" s="3">
        <v>0.75600000000000001</v>
      </c>
      <c r="G454" s="3">
        <v>286.42899999999997</v>
      </c>
      <c r="H454" s="3">
        <v>1105.6469999999999</v>
      </c>
      <c r="I454" s="3">
        <f>ROUND(IF(B454&lt;=Thresholds!$B$2,1-(B454/Thresholds!$B$2)*0.24,IF(B454&lt;=Thresholds!$D$2,0.75-((B454-Thresholds!$C$2)/(Thresholds!$D$2-Thresholds!$C$2))*0.249,IF(B454&lt;=Thresholds!$F$2,0.499-((B454-Thresholds!$E$2)/(Thresholds!$F$2-Thresholds!$E$2))*0.279,MAX(0.02,0.2-((B454-Thresholds!$G$2)/(Thresholds!$H$2-Thresholds!$G$2))*0.18)))),3)</f>
        <v>0.78100000000000003</v>
      </c>
      <c r="J454" s="3">
        <f>ROUND(IF(C454&lt;=Thresholds!$B$3,1-(C454/Thresholds!$B$3)*0.24,IF(C454&lt;=Thresholds!$D$3,0.75-((C454-Thresholds!$C$3)/(Thresholds!$D$3-Thresholds!$C$3))*0.249,IF(C454&lt;=Thresholds!$F$3,0.499-((C454-Thresholds!$E$3)/(Thresholds!$F$3-Thresholds!$E$3))*0.279,MAX(0.02,0.2-((C454-Thresholds!$G$3)/(Thresholds!$H$3-Thresholds!$G$3))*0.18)))),3)</f>
        <v>0.80400000000000005</v>
      </c>
      <c r="K454" s="3">
        <f>ROUND(IF(D454&lt;=Thresholds!$B$4,1-(D454/Thresholds!$B$4)*0.24,IF(D454&lt;=Thresholds!$D$4,0.75-((D454-Thresholds!$C$4)/(Thresholds!$D$4-Thresholds!$C$4))*0.249,IF(D454&lt;=Thresholds!$F$4,0.499-((D454-Thresholds!$E$4)/(Thresholds!$F$4-Thresholds!$E$4))*0.279,MAX(0.02,0.2-((D454-Thresholds!$G$4)/(Thresholds!$H$4-Thresholds!$G$4))*0.18)))),3)</f>
        <v>0.83199999999999996</v>
      </c>
      <c r="L454" s="3">
        <f>ROUND(IF(E454&lt;=Thresholds!$B$5,1-(E454/Thresholds!$B$5)*0.24,IF(E454&lt;=Thresholds!$D$5,0.75-((E454-Thresholds!$C$5)/(Thresholds!$D$5-Thresholds!$C$5))*0.249,IF(E454&lt;=Thresholds!$F$5,0.499-((E454-Thresholds!$E$5)/(Thresholds!$F$5-Thresholds!$E$5))*0.279,MAX(0.02,0.2-((E454-Thresholds!$G$5)/(Thresholds!$H$5-Thresholds!$G$5))*0.18)))),3)</f>
        <v>0.92300000000000004</v>
      </c>
      <c r="M454" s="3">
        <f>ROUND(IF(F454&lt;=Thresholds!$B$6,1-(F454/Thresholds!$B$6)*0.24,IF(F454&lt;=Thresholds!$D$6,0.75-((F454-Thresholds!$C$6)/(Thresholds!$D$6-Thresholds!$C$6))*0.249,IF(F454&lt;=Thresholds!$F$6,0.499-((F454-Thresholds!$E$6)/(Thresholds!$F$6-Thresholds!$E$6))*0.279,MAX(0.02,0.2-((F454-Thresholds!$G$6)/(Thresholds!$H$6-Thresholds!$G$6))*0.18)))),3)</f>
        <v>0.81899999999999995</v>
      </c>
      <c r="N454" s="3">
        <f>ROUND(IF(G454&lt;=Thresholds!$B$7,1-(G454/Thresholds!$B$7)*0.24,IF(G454&lt;=Thresholds!$D$7,0.75-((G454-Thresholds!$C$7)/(Thresholds!$D$7-Thresholds!$C$7))*0.249,IF(G454&lt;=Thresholds!$F$7,0.499-((G454-Thresholds!$E$7)/(Thresholds!$F$7-Thresholds!$E$7))*0.279,MAX(0.02,0.2-((G454-Thresholds!$G$7)/(Thresholds!$H$7-Thresholds!$G$7))*0.18)))),3)</f>
        <v>0.80400000000000005</v>
      </c>
      <c r="O454" s="3">
        <f>ROUND(IF(H454&lt;=Thresholds!$B$8,1-(H454/Thresholds!$B$8)*0.24,IF(H454&lt;=Thresholds!$D$8,0.75-((H454-Thresholds!$C$8)/(Thresholds!$D$8-Thresholds!$C$8))*0.249,IF(H454&lt;=Thresholds!$F$8,0.499-((H454-Thresholds!$E$8)/(Thresholds!$F$8-Thresholds!$E$8))*0.279,MAX(0.02,0.2-((H454-Thresholds!$G$8)/(Thresholds!$H$8-Thresholds!$G$8))*0.18)))),3)</f>
        <v>0.89400000000000002</v>
      </c>
      <c r="P454" s="3">
        <f t="shared" si="21"/>
        <v>0.78100000000000003</v>
      </c>
      <c r="Q454" t="str">
        <f t="shared" si="22"/>
        <v>Healthy</v>
      </c>
      <c r="R454" s="4">
        <f t="shared" si="23"/>
        <v>1</v>
      </c>
      <c r="S454" t="str">
        <f>IF(AND(F454&gt;=10,F454&lt;=35,P454&gt;0.5),"ERROR_C454H454_POOR_CAP","OK")</f>
        <v>OK</v>
      </c>
    </row>
    <row r="455" spans="1:19">
      <c r="A455" t="s">
        <v>472</v>
      </c>
      <c r="B455" s="3">
        <v>11.504</v>
      </c>
      <c r="C455" s="3">
        <v>21.574999999999999</v>
      </c>
      <c r="D455" s="3">
        <v>10.065</v>
      </c>
      <c r="E455" s="3">
        <v>24.129000000000001</v>
      </c>
      <c r="F455" s="3">
        <v>2.496</v>
      </c>
      <c r="G455" s="3">
        <v>250.40700000000001</v>
      </c>
      <c r="H455" s="3">
        <v>2981.645</v>
      </c>
      <c r="I455" s="3">
        <f>ROUND(IF(B455&lt;=Thresholds!$B$2,1-(B455/Thresholds!$B$2)*0.24,IF(B455&lt;=Thresholds!$D$2,0.75-((B455-Thresholds!$C$2)/(Thresholds!$D$2-Thresholds!$C$2))*0.249,IF(B455&lt;=Thresholds!$F$2,0.499-((B455-Thresholds!$E$2)/(Thresholds!$F$2-Thresholds!$E$2))*0.279,MAX(0.02,0.2-((B455-Thresholds!$G$2)/(Thresholds!$H$2-Thresholds!$G$2))*0.18)))),3)</f>
        <v>0.97199999999999998</v>
      </c>
      <c r="J455" s="3">
        <f>ROUND(IF(C455&lt;=Thresholds!$B$3,1-(C455/Thresholds!$B$3)*0.24,IF(C455&lt;=Thresholds!$D$3,0.75-((C455-Thresholds!$C$3)/(Thresholds!$D$3-Thresholds!$C$3))*0.249,IF(C455&lt;=Thresholds!$F$3,0.499-((C455-Thresholds!$E$3)/(Thresholds!$F$3-Thresholds!$E$3))*0.279,MAX(0.02,0.2-((C455-Thresholds!$G$3)/(Thresholds!$H$3-Thresholds!$G$3))*0.18)))),3)</f>
        <v>0.95699999999999996</v>
      </c>
      <c r="K455" s="3">
        <f>ROUND(IF(D455&lt;=Thresholds!$B$4,1-(D455/Thresholds!$B$4)*0.24,IF(D455&lt;=Thresholds!$D$4,0.75-((D455-Thresholds!$C$4)/(Thresholds!$D$4-Thresholds!$C$4))*0.249,IF(D455&lt;=Thresholds!$F$4,0.499-((D455-Thresholds!$E$4)/(Thresholds!$F$4-Thresholds!$E$4))*0.279,MAX(0.02,0.2-((D455-Thresholds!$G$4)/(Thresholds!$H$4-Thresholds!$G$4))*0.18)))),3)</f>
        <v>0.96299999999999997</v>
      </c>
      <c r="L455" s="3">
        <f>ROUND(IF(E455&lt;=Thresholds!$B$5,1-(E455/Thresholds!$B$5)*0.24,IF(E455&lt;=Thresholds!$D$5,0.75-((E455-Thresholds!$C$5)/(Thresholds!$D$5-Thresholds!$C$5))*0.249,IF(E455&lt;=Thresholds!$F$5,0.499-((E455-Thresholds!$E$5)/(Thresholds!$F$5-Thresholds!$E$5))*0.279,MAX(0.02,0.2-((E455-Thresholds!$G$5)/(Thresholds!$H$5-Thresholds!$G$5))*0.18)))),3)</f>
        <v>0.88400000000000001</v>
      </c>
      <c r="M455" s="3">
        <f>ROUND(IF(F455&lt;=Thresholds!$B$6,1-(F455/Thresholds!$B$6)*0.24,IF(F455&lt;=Thresholds!$D$6,0.75-((F455-Thresholds!$C$6)/(Thresholds!$D$6-Thresholds!$C$6))*0.249,IF(F455&lt;=Thresholds!$F$6,0.499-((F455-Thresholds!$E$6)/(Thresholds!$F$6-Thresholds!$E$6))*0.279,MAX(0.02,0.2-((F455-Thresholds!$G$6)/(Thresholds!$H$6-Thresholds!$G$6))*0.18)))),3)</f>
        <v>0.70399999999999996</v>
      </c>
      <c r="N455" s="3">
        <f>ROUND(IF(G455&lt;=Thresholds!$B$7,1-(G455/Thresholds!$B$7)*0.24,IF(G455&lt;=Thresholds!$D$7,0.75-((G455-Thresholds!$C$7)/(Thresholds!$D$7-Thresholds!$C$7))*0.249,IF(G455&lt;=Thresholds!$F$7,0.499-((G455-Thresholds!$E$7)/(Thresholds!$F$7-Thresholds!$E$7))*0.279,MAX(0.02,0.2-((G455-Thresholds!$G$7)/(Thresholds!$H$7-Thresholds!$G$7))*0.18)))),3)</f>
        <v>0.82799999999999996</v>
      </c>
      <c r="O455" s="3">
        <f>ROUND(IF(H455&lt;=Thresholds!$B$8,1-(H455/Thresholds!$B$8)*0.24,IF(H455&lt;=Thresholds!$D$8,0.75-((H455-Thresholds!$C$8)/(Thresholds!$D$8-Thresholds!$C$8))*0.249,IF(H455&lt;=Thresholds!$F$8,0.499-((H455-Thresholds!$E$8)/(Thresholds!$F$8-Thresholds!$E$8))*0.279,MAX(0.02,0.2-((H455-Thresholds!$G$8)/(Thresholds!$H$8-Thresholds!$G$8))*0.18)))),3)</f>
        <v>0.67</v>
      </c>
      <c r="P455" s="3">
        <f t="shared" si="21"/>
        <v>0.67</v>
      </c>
      <c r="Q455" t="str">
        <f t="shared" si="22"/>
        <v>Moderate</v>
      </c>
      <c r="R455" s="4">
        <f t="shared" si="23"/>
        <v>1</v>
      </c>
      <c r="S455" t="str">
        <f>IF(AND(F455&gt;=10,F455&lt;=35,P455&gt;0.5),"ERROR_C455H455_POOR_CAP","OK")</f>
        <v>OK</v>
      </c>
    </row>
    <row r="456" spans="1:19">
      <c r="A456" t="s">
        <v>473</v>
      </c>
      <c r="B456" s="3">
        <v>1162.847</v>
      </c>
      <c r="C456" s="3">
        <v>20.254000000000001</v>
      </c>
      <c r="D456" s="3">
        <v>30.321999999999999</v>
      </c>
      <c r="E456" s="3">
        <v>2.89</v>
      </c>
      <c r="F456" s="3">
        <v>0.13600000000000001</v>
      </c>
      <c r="G456" s="3">
        <v>22.396000000000001</v>
      </c>
      <c r="H456" s="3">
        <v>640.822</v>
      </c>
      <c r="I456" s="3">
        <f>ROUND(IF(B456&lt;=Thresholds!$B$2,1-(B456/Thresholds!$B$2)*0.24,IF(B456&lt;=Thresholds!$D$2,0.75-((B456-Thresholds!$C$2)/(Thresholds!$D$2-Thresholds!$C$2))*0.249,IF(B456&lt;=Thresholds!$F$2,0.499-((B456-Thresholds!$E$2)/(Thresholds!$F$2-Thresholds!$E$2))*0.279,MAX(0.02,0.2-((B456-Thresholds!$G$2)/(Thresholds!$H$2-Thresholds!$G$2))*0.18)))),3)</f>
        <v>0.38200000000000001</v>
      </c>
      <c r="J456" s="3">
        <f>ROUND(IF(C456&lt;=Thresholds!$B$3,1-(C456/Thresholds!$B$3)*0.24,IF(C456&lt;=Thresholds!$D$3,0.75-((C456-Thresholds!$C$3)/(Thresholds!$D$3-Thresholds!$C$3))*0.249,IF(C456&lt;=Thresholds!$F$3,0.499-((C456-Thresholds!$E$3)/(Thresholds!$F$3-Thresholds!$E$3))*0.279,MAX(0.02,0.2-((C456-Thresholds!$G$3)/(Thresholds!$H$3-Thresholds!$G$3))*0.18)))),3)</f>
        <v>0.95899999999999996</v>
      </c>
      <c r="K456" s="3">
        <f>ROUND(IF(D456&lt;=Thresholds!$B$4,1-(D456/Thresholds!$B$4)*0.24,IF(D456&lt;=Thresholds!$D$4,0.75-((D456-Thresholds!$C$4)/(Thresholds!$D$4-Thresholds!$C$4))*0.249,IF(D456&lt;=Thresholds!$F$4,0.499-((D456-Thresholds!$E$4)/(Thresholds!$F$4-Thresholds!$E$4))*0.279,MAX(0.02,0.2-((D456-Thresholds!$G$4)/(Thresholds!$H$4-Thresholds!$G$4))*0.18)))),3)</f>
        <v>0.88800000000000001</v>
      </c>
      <c r="L456" s="3">
        <f>ROUND(IF(E456&lt;=Thresholds!$B$5,1-(E456/Thresholds!$B$5)*0.24,IF(E456&lt;=Thresholds!$D$5,0.75-((E456-Thresholds!$C$5)/(Thresholds!$D$5-Thresholds!$C$5))*0.249,IF(E456&lt;=Thresholds!$F$5,0.499-((E456-Thresholds!$E$5)/(Thresholds!$F$5-Thresholds!$E$5))*0.279,MAX(0.02,0.2-((E456-Thresholds!$G$5)/(Thresholds!$H$5-Thresholds!$G$5))*0.18)))),3)</f>
        <v>0.98599999999999999</v>
      </c>
      <c r="M456" s="3">
        <f>ROUND(IF(F456&lt;=Thresholds!$B$6,1-(F456/Thresholds!$B$6)*0.24,IF(F456&lt;=Thresholds!$D$6,0.75-((F456-Thresholds!$C$6)/(Thresholds!$D$6-Thresholds!$C$6))*0.249,IF(F456&lt;=Thresholds!$F$6,0.499-((F456-Thresholds!$E$6)/(Thresholds!$F$6-Thresholds!$E$6))*0.279,MAX(0.02,0.2-((F456-Thresholds!$G$6)/(Thresholds!$H$6-Thresholds!$G$6))*0.18)))),3)</f>
        <v>0.96699999999999997</v>
      </c>
      <c r="N456" s="3">
        <f>ROUND(IF(G456&lt;=Thresholds!$B$7,1-(G456/Thresholds!$B$7)*0.24,IF(G456&lt;=Thresholds!$D$7,0.75-((G456-Thresholds!$C$7)/(Thresholds!$D$7-Thresholds!$C$7))*0.249,IF(G456&lt;=Thresholds!$F$7,0.499-((G456-Thresholds!$E$7)/(Thresholds!$F$7-Thresholds!$E$7))*0.279,MAX(0.02,0.2-((G456-Thresholds!$G$7)/(Thresholds!$H$7-Thresholds!$G$7))*0.18)))),3)</f>
        <v>0.98499999999999999</v>
      </c>
      <c r="O456" s="3">
        <f>ROUND(IF(H456&lt;=Thresholds!$B$8,1-(H456/Thresholds!$B$8)*0.24,IF(H456&lt;=Thresholds!$D$8,0.75-((H456-Thresholds!$C$8)/(Thresholds!$D$8-Thresholds!$C$8))*0.249,IF(H456&lt;=Thresholds!$F$8,0.499-((H456-Thresholds!$E$8)/(Thresholds!$F$8-Thresholds!$E$8))*0.279,MAX(0.02,0.2-((H456-Thresholds!$G$8)/(Thresholds!$H$8-Thresholds!$G$8))*0.18)))),3)</f>
        <v>0.93799999999999994</v>
      </c>
      <c r="P456" s="3">
        <f t="shared" si="21"/>
        <v>0.38200000000000001</v>
      </c>
      <c r="Q456" t="str">
        <f t="shared" si="22"/>
        <v>Poor</v>
      </c>
      <c r="R456" s="4">
        <f t="shared" si="23"/>
        <v>0</v>
      </c>
      <c r="S456" t="str">
        <f>IF(AND(F456&gt;=10,F456&lt;=35,P456&gt;0.5),"ERROR_C456H456_POOR_CAP","OK")</f>
        <v>OK</v>
      </c>
    </row>
    <row r="457" spans="1:19">
      <c r="A457" t="s">
        <v>474</v>
      </c>
      <c r="B457" s="3">
        <v>99.807000000000002</v>
      </c>
      <c r="C457" s="3">
        <v>58.86</v>
      </c>
      <c r="D457" s="3">
        <v>52.12</v>
      </c>
      <c r="E457" s="3">
        <v>355.35500000000002</v>
      </c>
      <c r="F457" s="3">
        <v>2.5459999999999998</v>
      </c>
      <c r="G457" s="3">
        <v>333.92200000000003</v>
      </c>
      <c r="H457" s="3">
        <v>258.09100000000001</v>
      </c>
      <c r="I457" s="3">
        <f>ROUND(IF(B457&lt;=Thresholds!$B$2,1-(B457/Thresholds!$B$2)*0.24,IF(B457&lt;=Thresholds!$D$2,0.75-((B457-Thresholds!$C$2)/(Thresholds!$D$2-Thresholds!$C$2))*0.249,IF(B457&lt;=Thresholds!$F$2,0.499-((B457-Thresholds!$E$2)/(Thresholds!$F$2-Thresholds!$E$2))*0.279,MAX(0.02,0.2-((B457-Thresholds!$G$2)/(Thresholds!$H$2-Thresholds!$G$2))*0.18)))),3)</f>
        <v>0.76</v>
      </c>
      <c r="J457" s="3">
        <f>ROUND(IF(C457&lt;=Thresholds!$B$3,1-(C457/Thresholds!$B$3)*0.24,IF(C457&lt;=Thresholds!$D$3,0.75-((C457-Thresholds!$C$3)/(Thresholds!$D$3-Thresholds!$C$3))*0.249,IF(C457&lt;=Thresholds!$F$3,0.499-((C457-Thresholds!$E$3)/(Thresholds!$F$3-Thresholds!$E$3))*0.279,MAX(0.02,0.2-((C457-Thresholds!$G$3)/(Thresholds!$H$3-Thresholds!$G$3))*0.18)))),3)</f>
        <v>0.88200000000000001</v>
      </c>
      <c r="K457" s="3">
        <f>ROUND(IF(D457&lt;=Thresholds!$B$4,1-(D457/Thresholds!$B$4)*0.24,IF(D457&lt;=Thresholds!$D$4,0.75-((D457-Thresholds!$C$4)/(Thresholds!$D$4-Thresholds!$C$4))*0.249,IF(D457&lt;=Thresholds!$F$4,0.499-((D457-Thresholds!$E$4)/(Thresholds!$F$4-Thresholds!$E$4))*0.279,MAX(0.02,0.2-((D457-Thresholds!$G$4)/(Thresholds!$H$4-Thresholds!$G$4))*0.18)))),3)</f>
        <v>0.80800000000000005</v>
      </c>
      <c r="L457" s="3">
        <f>ROUND(IF(E457&lt;=Thresholds!$B$5,1-(E457/Thresholds!$B$5)*0.24,IF(E457&lt;=Thresholds!$D$5,0.75-((E457-Thresholds!$C$5)/(Thresholds!$D$5-Thresholds!$C$5))*0.249,IF(E457&lt;=Thresholds!$F$5,0.499-((E457-Thresholds!$E$5)/(Thresholds!$F$5-Thresholds!$E$5))*0.279,MAX(0.02,0.2-((E457-Thresholds!$G$5)/(Thresholds!$H$5-Thresholds!$G$5))*0.18)))),3)</f>
        <v>0.33800000000000002</v>
      </c>
      <c r="M457" s="3">
        <f>ROUND(IF(F457&lt;=Thresholds!$B$6,1-(F457/Thresholds!$B$6)*0.24,IF(F457&lt;=Thresholds!$D$6,0.75-((F457-Thresholds!$C$6)/(Thresholds!$D$6-Thresholds!$C$6))*0.249,IF(F457&lt;=Thresholds!$F$6,0.499-((F457-Thresholds!$E$6)/(Thresholds!$F$6-Thresholds!$E$6))*0.279,MAX(0.02,0.2-((F457-Thresholds!$G$6)/(Thresholds!$H$6-Thresholds!$G$6))*0.18)))),3)</f>
        <v>0.70199999999999996</v>
      </c>
      <c r="N457" s="3">
        <f>ROUND(IF(G457&lt;=Thresholds!$B$7,1-(G457/Thresholds!$B$7)*0.24,IF(G457&lt;=Thresholds!$D$7,0.75-((G457-Thresholds!$C$7)/(Thresholds!$D$7-Thresholds!$C$7))*0.249,IF(G457&lt;=Thresholds!$F$7,0.499-((G457-Thresholds!$E$7)/(Thresholds!$F$7-Thresholds!$E$7))*0.279,MAX(0.02,0.2-((G457-Thresholds!$G$7)/(Thresholds!$H$7-Thresholds!$G$7))*0.18)))),3)</f>
        <v>0.77100000000000002</v>
      </c>
      <c r="O457" s="3">
        <f>ROUND(IF(H457&lt;=Thresholds!$B$8,1-(H457/Thresholds!$B$8)*0.24,IF(H457&lt;=Thresholds!$D$8,0.75-((H457-Thresholds!$C$8)/(Thresholds!$D$8-Thresholds!$C$8))*0.249,IF(H457&lt;=Thresholds!$F$8,0.499-((H457-Thresholds!$E$8)/(Thresholds!$F$8-Thresholds!$E$8))*0.279,MAX(0.02,0.2-((H457-Thresholds!$G$8)/(Thresholds!$H$8-Thresholds!$G$8))*0.18)))),3)</f>
        <v>0.97499999999999998</v>
      </c>
      <c r="P457" s="3">
        <f t="shared" si="21"/>
        <v>0.33800000000000002</v>
      </c>
      <c r="Q457" t="str">
        <f t="shared" si="22"/>
        <v>Poor</v>
      </c>
      <c r="R457" s="4">
        <f t="shared" si="23"/>
        <v>0</v>
      </c>
      <c r="S457" t="str">
        <f>IF(AND(F457&gt;=10,F457&lt;=35,P457&gt;0.5),"ERROR_C457H457_POOR_CAP","OK")</f>
        <v>OK</v>
      </c>
    </row>
    <row r="458" spans="1:19">
      <c r="A458" t="s">
        <v>475</v>
      </c>
      <c r="B458" s="3">
        <v>28.757999999999999</v>
      </c>
      <c r="C458" s="3">
        <v>49.5</v>
      </c>
      <c r="D458" s="3">
        <v>4.0289999999999999</v>
      </c>
      <c r="E458" s="3">
        <v>48.792999999999999</v>
      </c>
      <c r="F458" s="3">
        <v>0.72899999999999998</v>
      </c>
      <c r="G458" s="3">
        <v>145.44499999999999</v>
      </c>
      <c r="H458" s="3">
        <v>2440.5590000000002</v>
      </c>
      <c r="I458" s="3">
        <f>ROUND(IF(B458&lt;=Thresholds!$B$2,1-(B458/Thresholds!$B$2)*0.24,IF(B458&lt;=Thresholds!$D$2,0.75-((B458-Thresholds!$C$2)/(Thresholds!$D$2-Thresholds!$C$2))*0.249,IF(B458&lt;=Thresholds!$F$2,0.499-((B458-Thresholds!$E$2)/(Thresholds!$F$2-Thresholds!$E$2))*0.279,MAX(0.02,0.2-((B458-Thresholds!$G$2)/(Thresholds!$H$2-Thresholds!$G$2))*0.18)))),3)</f>
        <v>0.93100000000000005</v>
      </c>
      <c r="J458" s="3">
        <f>ROUND(IF(C458&lt;=Thresholds!$B$3,1-(C458/Thresholds!$B$3)*0.24,IF(C458&lt;=Thresholds!$D$3,0.75-((C458-Thresholds!$C$3)/(Thresholds!$D$3-Thresholds!$C$3))*0.249,IF(C458&lt;=Thresholds!$F$3,0.499-((C458-Thresholds!$E$3)/(Thresholds!$F$3-Thresholds!$E$3))*0.279,MAX(0.02,0.2-((C458-Thresholds!$G$3)/(Thresholds!$H$3-Thresholds!$G$3))*0.18)))),3)</f>
        <v>0.90100000000000002</v>
      </c>
      <c r="K458" s="3">
        <f>ROUND(IF(D458&lt;=Thresholds!$B$4,1-(D458/Thresholds!$B$4)*0.24,IF(D458&lt;=Thresholds!$D$4,0.75-((D458-Thresholds!$C$4)/(Thresholds!$D$4-Thresholds!$C$4))*0.249,IF(D458&lt;=Thresholds!$F$4,0.499-((D458-Thresholds!$E$4)/(Thresholds!$F$4-Thresholds!$E$4))*0.279,MAX(0.02,0.2-((D458-Thresholds!$G$4)/(Thresholds!$H$4-Thresholds!$G$4))*0.18)))),3)</f>
        <v>0.98499999999999999</v>
      </c>
      <c r="L458" s="3">
        <f>ROUND(IF(E458&lt;=Thresholds!$B$5,1-(E458/Thresholds!$B$5)*0.24,IF(E458&lt;=Thresholds!$D$5,0.75-((E458-Thresholds!$C$5)/(Thresholds!$D$5-Thresholds!$C$5))*0.249,IF(E458&lt;=Thresholds!$F$5,0.499-((E458-Thresholds!$E$5)/(Thresholds!$F$5-Thresholds!$E$5))*0.279,MAX(0.02,0.2-((E458-Thresholds!$G$5)/(Thresholds!$H$5-Thresholds!$G$5))*0.18)))),3)</f>
        <v>0.76600000000000001</v>
      </c>
      <c r="M458" s="3">
        <f>ROUND(IF(F458&lt;=Thresholds!$B$6,1-(F458/Thresholds!$B$6)*0.24,IF(F458&lt;=Thresholds!$D$6,0.75-((F458-Thresholds!$C$6)/(Thresholds!$D$6-Thresholds!$C$6))*0.249,IF(F458&lt;=Thresholds!$F$6,0.499-((F458-Thresholds!$E$6)/(Thresholds!$F$6-Thresholds!$E$6))*0.279,MAX(0.02,0.2-((F458-Thresholds!$G$6)/(Thresholds!$H$6-Thresholds!$G$6))*0.18)))),3)</f>
        <v>0.82499999999999996</v>
      </c>
      <c r="N458" s="3">
        <f>ROUND(IF(G458&lt;=Thresholds!$B$7,1-(G458/Thresholds!$B$7)*0.24,IF(G458&lt;=Thresholds!$D$7,0.75-((G458-Thresholds!$C$7)/(Thresholds!$D$7-Thresholds!$C$7))*0.249,IF(G458&lt;=Thresholds!$F$7,0.499-((G458-Thresholds!$E$7)/(Thresholds!$F$7-Thresholds!$E$7))*0.279,MAX(0.02,0.2-((G458-Thresholds!$G$7)/(Thresholds!$H$7-Thresholds!$G$7))*0.18)))),3)</f>
        <v>0.9</v>
      </c>
      <c r="O458" s="3">
        <f>ROUND(IF(H458&lt;=Thresholds!$B$8,1-(H458/Thresholds!$B$8)*0.24,IF(H458&lt;=Thresholds!$D$8,0.75-((H458-Thresholds!$C$8)/(Thresholds!$D$8-Thresholds!$C$8))*0.249,IF(H458&lt;=Thresholds!$F$8,0.499-((H458-Thresholds!$E$8)/(Thresholds!$F$8-Thresholds!$E$8))*0.279,MAX(0.02,0.2-((H458-Thresholds!$G$8)/(Thresholds!$H$8-Thresholds!$G$8))*0.18)))),3)</f>
        <v>0.76600000000000001</v>
      </c>
      <c r="P458" s="3">
        <f t="shared" si="21"/>
        <v>0.76600000000000001</v>
      </c>
      <c r="Q458" t="str">
        <f t="shared" si="22"/>
        <v>Healthy</v>
      </c>
      <c r="R458" s="4">
        <f t="shared" si="23"/>
        <v>1</v>
      </c>
      <c r="S458" t="str">
        <f>IF(AND(F458&gt;=10,F458&lt;=35,P458&gt;0.5),"ERROR_C458H458_POOR_CAP","OK")</f>
        <v>OK</v>
      </c>
    </row>
    <row r="459" spans="1:19">
      <c r="A459" t="s">
        <v>476</v>
      </c>
      <c r="B459" s="3">
        <v>75.073999999999998</v>
      </c>
      <c r="C459" s="3">
        <v>311.12200000000001</v>
      </c>
      <c r="D459" s="3">
        <v>31.707000000000001</v>
      </c>
      <c r="E459" s="3">
        <v>81.828999999999994</v>
      </c>
      <c r="F459" s="3">
        <v>0.54500000000000004</v>
      </c>
      <c r="G459" s="3">
        <v>344.05399999999997</v>
      </c>
      <c r="H459" s="3">
        <v>1247.961</v>
      </c>
      <c r="I459" s="3">
        <f>ROUND(IF(B459&lt;=Thresholds!$B$2,1-(B459/Thresholds!$B$2)*0.24,IF(B459&lt;=Thresholds!$D$2,0.75-((B459-Thresholds!$C$2)/(Thresholds!$D$2-Thresholds!$C$2))*0.249,IF(B459&lt;=Thresholds!$F$2,0.499-((B459-Thresholds!$E$2)/(Thresholds!$F$2-Thresholds!$E$2))*0.279,MAX(0.02,0.2-((B459-Thresholds!$G$2)/(Thresholds!$H$2-Thresholds!$G$2))*0.18)))),3)</f>
        <v>0.82</v>
      </c>
      <c r="J459" s="3">
        <f>ROUND(IF(C459&lt;=Thresholds!$B$3,1-(C459/Thresholds!$B$3)*0.24,IF(C459&lt;=Thresholds!$D$3,0.75-((C459-Thresholds!$C$3)/(Thresholds!$D$3-Thresholds!$C$3))*0.249,IF(C459&lt;=Thresholds!$F$3,0.499-((C459-Thresholds!$E$3)/(Thresholds!$F$3-Thresholds!$E$3))*0.279,MAX(0.02,0.2-((C459-Thresholds!$G$3)/(Thresholds!$H$3-Thresholds!$G$3))*0.18)))),3)</f>
        <v>0.57999999999999996</v>
      </c>
      <c r="K459" s="3">
        <f>ROUND(IF(D459&lt;=Thresholds!$B$4,1-(D459/Thresholds!$B$4)*0.24,IF(D459&lt;=Thresholds!$D$4,0.75-((D459-Thresholds!$C$4)/(Thresholds!$D$4-Thresholds!$C$4))*0.249,IF(D459&lt;=Thresholds!$F$4,0.499-((D459-Thresholds!$E$4)/(Thresholds!$F$4-Thresholds!$E$4))*0.279,MAX(0.02,0.2-((D459-Thresholds!$G$4)/(Thresholds!$H$4-Thresholds!$G$4))*0.18)))),3)</f>
        <v>0.88300000000000001</v>
      </c>
      <c r="L459" s="3">
        <f>ROUND(IF(E459&lt;=Thresholds!$B$5,1-(E459/Thresholds!$B$5)*0.24,IF(E459&lt;=Thresholds!$D$5,0.75-((E459-Thresholds!$C$5)/(Thresholds!$D$5-Thresholds!$C$5))*0.249,IF(E459&lt;=Thresholds!$F$5,0.499-((E459-Thresholds!$E$5)/(Thresholds!$F$5-Thresholds!$E$5))*0.279,MAX(0.02,0.2-((E459-Thresholds!$G$5)/(Thresholds!$H$5-Thresholds!$G$5))*0.18)))),3)</f>
        <v>0.59299999999999997</v>
      </c>
      <c r="M459" s="3">
        <f>ROUND(IF(F459&lt;=Thresholds!$B$6,1-(F459/Thresholds!$B$6)*0.24,IF(F459&lt;=Thresholds!$D$6,0.75-((F459-Thresholds!$C$6)/(Thresholds!$D$6-Thresholds!$C$6))*0.249,IF(F459&lt;=Thresholds!$F$6,0.499-((F459-Thresholds!$E$6)/(Thresholds!$F$6-Thresholds!$E$6))*0.279,MAX(0.02,0.2-((F459-Thresholds!$G$6)/(Thresholds!$H$6-Thresholds!$G$6))*0.18)))),3)</f>
        <v>0.86899999999999999</v>
      </c>
      <c r="N459" s="3">
        <f>ROUND(IF(G459&lt;=Thresholds!$B$7,1-(G459/Thresholds!$B$7)*0.24,IF(G459&lt;=Thresholds!$D$7,0.75-((G459-Thresholds!$C$7)/(Thresholds!$D$7-Thresholds!$C$7))*0.249,IF(G459&lt;=Thresholds!$F$7,0.499-((G459-Thresholds!$E$7)/(Thresholds!$F$7-Thresholds!$E$7))*0.279,MAX(0.02,0.2-((G459-Thresholds!$G$7)/(Thresholds!$H$7-Thresholds!$G$7))*0.18)))),3)</f>
        <v>0.76400000000000001</v>
      </c>
      <c r="O459" s="3">
        <f>ROUND(IF(H459&lt;=Thresholds!$B$8,1-(H459/Thresholds!$B$8)*0.24,IF(H459&lt;=Thresholds!$D$8,0.75-((H459-Thresholds!$C$8)/(Thresholds!$D$8-Thresholds!$C$8))*0.249,IF(H459&lt;=Thresholds!$F$8,0.499-((H459-Thresholds!$E$8)/(Thresholds!$F$8-Thresholds!$E$8))*0.279,MAX(0.02,0.2-((H459-Thresholds!$G$8)/(Thresholds!$H$8-Thresholds!$G$8))*0.18)))),3)</f>
        <v>0.88</v>
      </c>
      <c r="P459" s="3">
        <f t="shared" si="21"/>
        <v>0.57999999999999996</v>
      </c>
      <c r="Q459" t="str">
        <f t="shared" si="22"/>
        <v>Moderate</v>
      </c>
      <c r="R459" s="4">
        <f t="shared" si="23"/>
        <v>1</v>
      </c>
      <c r="S459" t="str">
        <f>IF(AND(F459&gt;=10,F459&lt;=35,P459&gt;0.5),"ERROR_C459H459_POOR_CAP","OK")</f>
        <v>OK</v>
      </c>
    </row>
    <row r="460" spans="1:19">
      <c r="A460" t="s">
        <v>477</v>
      </c>
      <c r="B460" s="3">
        <v>1433.6980000000001</v>
      </c>
      <c r="C460" s="3">
        <v>68.652000000000001</v>
      </c>
      <c r="D460" s="3">
        <v>10.792</v>
      </c>
      <c r="E460" s="3">
        <v>25.358000000000001</v>
      </c>
      <c r="F460" s="3">
        <v>0.33400000000000002</v>
      </c>
      <c r="G460" s="3">
        <v>137.34200000000001</v>
      </c>
      <c r="H460" s="3">
        <v>248.708</v>
      </c>
      <c r="I460" s="3">
        <f>ROUND(IF(B460&lt;=Thresholds!$B$2,1-(B460/Thresholds!$B$2)*0.24,IF(B460&lt;=Thresholds!$D$2,0.75-((B460-Thresholds!$C$2)/(Thresholds!$D$2-Thresholds!$C$2))*0.249,IF(B460&lt;=Thresholds!$F$2,0.499-((B460-Thresholds!$E$2)/(Thresholds!$F$2-Thresholds!$E$2))*0.279,MAX(0.02,0.2-((B460-Thresholds!$G$2)/(Thresholds!$H$2-Thresholds!$G$2))*0.18)))),3)</f>
        <v>0.313</v>
      </c>
      <c r="J460" s="3">
        <f>ROUND(IF(C460&lt;=Thresholds!$B$3,1-(C460/Thresholds!$B$3)*0.24,IF(C460&lt;=Thresholds!$D$3,0.75-((C460-Thresholds!$C$3)/(Thresholds!$D$3-Thresholds!$C$3))*0.249,IF(C460&lt;=Thresholds!$F$3,0.499-((C460-Thresholds!$E$3)/(Thresholds!$F$3-Thresholds!$E$3))*0.279,MAX(0.02,0.2-((C460-Thresholds!$G$3)/(Thresholds!$H$3-Thresholds!$G$3))*0.18)))),3)</f>
        <v>0.86299999999999999</v>
      </c>
      <c r="K460" s="3">
        <f>ROUND(IF(D460&lt;=Thresholds!$B$4,1-(D460/Thresholds!$B$4)*0.24,IF(D460&lt;=Thresholds!$D$4,0.75-((D460-Thresholds!$C$4)/(Thresholds!$D$4-Thresholds!$C$4))*0.249,IF(D460&lt;=Thresholds!$F$4,0.499-((D460-Thresholds!$E$4)/(Thresholds!$F$4-Thresholds!$E$4))*0.279,MAX(0.02,0.2-((D460-Thresholds!$G$4)/(Thresholds!$H$4-Thresholds!$G$4))*0.18)))),3)</f>
        <v>0.96</v>
      </c>
      <c r="L460" s="3">
        <f>ROUND(IF(E460&lt;=Thresholds!$B$5,1-(E460/Thresholds!$B$5)*0.24,IF(E460&lt;=Thresholds!$D$5,0.75-((E460-Thresholds!$C$5)/(Thresholds!$D$5-Thresholds!$C$5))*0.249,IF(E460&lt;=Thresholds!$F$5,0.499-((E460-Thresholds!$E$5)/(Thresholds!$F$5-Thresholds!$E$5))*0.279,MAX(0.02,0.2-((E460-Thresholds!$G$5)/(Thresholds!$H$5-Thresholds!$G$5))*0.18)))),3)</f>
        <v>0.878</v>
      </c>
      <c r="M460" s="3">
        <f>ROUND(IF(F460&lt;=Thresholds!$B$6,1-(F460/Thresholds!$B$6)*0.24,IF(F460&lt;=Thresholds!$D$6,0.75-((F460-Thresholds!$C$6)/(Thresholds!$D$6-Thresholds!$C$6))*0.249,IF(F460&lt;=Thresholds!$F$6,0.499-((F460-Thresholds!$E$6)/(Thresholds!$F$6-Thresholds!$E$6))*0.279,MAX(0.02,0.2-((F460-Thresholds!$G$6)/(Thresholds!$H$6-Thresholds!$G$6))*0.18)))),3)</f>
        <v>0.92</v>
      </c>
      <c r="N460" s="3">
        <f>ROUND(IF(G460&lt;=Thresholds!$B$7,1-(G460/Thresholds!$B$7)*0.24,IF(G460&lt;=Thresholds!$D$7,0.75-((G460-Thresholds!$C$7)/(Thresholds!$D$7-Thresholds!$C$7))*0.249,IF(G460&lt;=Thresholds!$F$7,0.499-((G460-Thresholds!$E$7)/(Thresholds!$F$7-Thresholds!$E$7))*0.279,MAX(0.02,0.2-((G460-Thresholds!$G$7)/(Thresholds!$H$7-Thresholds!$G$7))*0.18)))),3)</f>
        <v>0.90600000000000003</v>
      </c>
      <c r="O460" s="3">
        <f>ROUND(IF(H460&lt;=Thresholds!$B$8,1-(H460/Thresholds!$B$8)*0.24,IF(H460&lt;=Thresholds!$D$8,0.75-((H460-Thresholds!$C$8)/(Thresholds!$D$8-Thresholds!$C$8))*0.249,IF(H460&lt;=Thresholds!$F$8,0.499-((H460-Thresholds!$E$8)/(Thresholds!$F$8-Thresholds!$E$8))*0.279,MAX(0.02,0.2-((H460-Thresholds!$G$8)/(Thresholds!$H$8-Thresholds!$G$8))*0.18)))),3)</f>
        <v>0.97599999999999998</v>
      </c>
      <c r="P460" s="3">
        <f t="shared" si="21"/>
        <v>0.313</v>
      </c>
      <c r="Q460" t="str">
        <f t="shared" si="22"/>
        <v>Poor</v>
      </c>
      <c r="R460" s="4">
        <f t="shared" si="23"/>
        <v>0</v>
      </c>
      <c r="S460" t="str">
        <f>IF(AND(F460&gt;=10,F460&lt;=35,P460&gt;0.5),"ERROR_C460H460_POOR_CAP","OK")</f>
        <v>OK</v>
      </c>
    </row>
    <row r="461" spans="1:19">
      <c r="A461" t="s">
        <v>478</v>
      </c>
      <c r="B461" s="3">
        <v>65.126000000000005</v>
      </c>
      <c r="C461" s="3">
        <v>1042.951</v>
      </c>
      <c r="D461" s="3">
        <v>13.585000000000001</v>
      </c>
      <c r="E461" s="3">
        <v>15.615</v>
      </c>
      <c r="F461" s="3">
        <v>0.16400000000000001</v>
      </c>
      <c r="G461" s="3">
        <v>279.89</v>
      </c>
      <c r="H461" s="3">
        <v>146.208</v>
      </c>
      <c r="I461" s="3">
        <f>ROUND(IF(B461&lt;=Thresholds!$B$2,1-(B461/Thresholds!$B$2)*0.24,IF(B461&lt;=Thresholds!$D$2,0.75-((B461-Thresholds!$C$2)/(Thresholds!$D$2-Thresholds!$C$2))*0.249,IF(B461&lt;=Thresholds!$F$2,0.499-((B461-Thresholds!$E$2)/(Thresholds!$F$2-Thresholds!$E$2))*0.279,MAX(0.02,0.2-((B461-Thresholds!$G$2)/(Thresholds!$H$2-Thresholds!$G$2))*0.18)))),3)</f>
        <v>0.84399999999999997</v>
      </c>
      <c r="J461" s="3">
        <f>ROUND(IF(C461&lt;=Thresholds!$B$3,1-(C461/Thresholds!$B$3)*0.24,IF(C461&lt;=Thresholds!$D$3,0.75-((C461-Thresholds!$C$3)/(Thresholds!$D$3-Thresholds!$C$3))*0.249,IF(C461&lt;=Thresholds!$F$3,0.499-((C461-Thresholds!$E$3)/(Thresholds!$F$3-Thresholds!$E$3))*0.279,MAX(0.02,0.2-((C461-Thresholds!$G$3)/(Thresholds!$H$3-Thresholds!$G$3))*0.18)))),3)</f>
        <v>0.20799999999999999</v>
      </c>
      <c r="K461" s="3">
        <f>ROUND(IF(D461&lt;=Thresholds!$B$4,1-(D461/Thresholds!$B$4)*0.24,IF(D461&lt;=Thresholds!$D$4,0.75-((D461-Thresholds!$C$4)/(Thresholds!$D$4-Thresholds!$C$4))*0.249,IF(D461&lt;=Thresholds!$F$4,0.499-((D461-Thresholds!$E$4)/(Thresholds!$F$4-Thresholds!$E$4))*0.279,MAX(0.02,0.2-((D461-Thresholds!$G$4)/(Thresholds!$H$4-Thresholds!$G$4))*0.18)))),3)</f>
        <v>0.95</v>
      </c>
      <c r="L461" s="3">
        <f>ROUND(IF(E461&lt;=Thresholds!$B$5,1-(E461/Thresholds!$B$5)*0.24,IF(E461&lt;=Thresholds!$D$5,0.75-((E461-Thresholds!$C$5)/(Thresholds!$D$5-Thresholds!$C$5))*0.249,IF(E461&lt;=Thresholds!$F$5,0.499-((E461-Thresholds!$E$5)/(Thresholds!$F$5-Thresholds!$E$5))*0.279,MAX(0.02,0.2-((E461-Thresholds!$G$5)/(Thresholds!$H$5-Thresholds!$G$5))*0.18)))),3)</f>
        <v>0.92500000000000004</v>
      </c>
      <c r="M461" s="3">
        <f>ROUND(IF(F461&lt;=Thresholds!$B$6,1-(F461/Thresholds!$B$6)*0.24,IF(F461&lt;=Thresholds!$D$6,0.75-((F461-Thresholds!$C$6)/(Thresholds!$D$6-Thresholds!$C$6))*0.249,IF(F461&lt;=Thresholds!$F$6,0.499-((F461-Thresholds!$E$6)/(Thresholds!$F$6-Thresholds!$E$6))*0.279,MAX(0.02,0.2-((F461-Thresholds!$G$6)/(Thresholds!$H$6-Thresholds!$G$6))*0.18)))),3)</f>
        <v>0.96099999999999997</v>
      </c>
      <c r="N461" s="3">
        <f>ROUND(IF(G461&lt;=Thresholds!$B$7,1-(G461/Thresholds!$B$7)*0.24,IF(G461&lt;=Thresholds!$D$7,0.75-((G461-Thresholds!$C$7)/(Thresholds!$D$7-Thresholds!$C$7))*0.249,IF(G461&lt;=Thresholds!$F$7,0.499-((G461-Thresholds!$E$7)/(Thresholds!$F$7-Thresholds!$E$7))*0.279,MAX(0.02,0.2-((G461-Thresholds!$G$7)/(Thresholds!$H$7-Thresholds!$G$7))*0.18)))),3)</f>
        <v>0.80800000000000005</v>
      </c>
      <c r="O461" s="3">
        <f>ROUND(IF(H461&lt;=Thresholds!$B$8,1-(H461/Thresholds!$B$8)*0.24,IF(H461&lt;=Thresholds!$D$8,0.75-((H461-Thresholds!$C$8)/(Thresholds!$D$8-Thresholds!$C$8))*0.249,IF(H461&lt;=Thresholds!$F$8,0.499-((H461-Thresholds!$E$8)/(Thresholds!$F$8-Thresholds!$E$8))*0.279,MAX(0.02,0.2-((H461-Thresholds!$G$8)/(Thresholds!$H$8-Thresholds!$G$8))*0.18)))),3)</f>
        <v>0.98599999999999999</v>
      </c>
      <c r="P461" s="3">
        <f t="shared" si="21"/>
        <v>0.20799999999999999</v>
      </c>
      <c r="Q461" t="str">
        <f t="shared" si="22"/>
        <v>Poor</v>
      </c>
      <c r="R461" s="4">
        <f t="shared" si="23"/>
        <v>0</v>
      </c>
      <c r="S461" t="str">
        <f>IF(AND(F461&gt;=10,F461&lt;=35,P461&gt;0.5),"ERROR_C461H461_POOR_CAP","OK")</f>
        <v>OK</v>
      </c>
    </row>
    <row r="462" spans="1:19">
      <c r="A462" t="s">
        <v>479</v>
      </c>
      <c r="B462" s="3">
        <v>70.399000000000001</v>
      </c>
      <c r="C462" s="3">
        <v>23.669</v>
      </c>
      <c r="D462" s="3">
        <v>50.847000000000001</v>
      </c>
      <c r="E462" s="3">
        <v>14.314</v>
      </c>
      <c r="F462" s="3">
        <v>0.52500000000000002</v>
      </c>
      <c r="G462" s="3">
        <v>245.577</v>
      </c>
      <c r="H462" s="3">
        <v>928.75199999999995</v>
      </c>
      <c r="I462" s="3">
        <f>ROUND(IF(B462&lt;=Thresholds!$B$2,1-(B462/Thresholds!$B$2)*0.24,IF(B462&lt;=Thresholds!$D$2,0.75-((B462-Thresholds!$C$2)/(Thresholds!$D$2-Thresholds!$C$2))*0.249,IF(B462&lt;=Thresholds!$F$2,0.499-((B462-Thresholds!$E$2)/(Thresholds!$F$2-Thresholds!$E$2))*0.279,MAX(0.02,0.2-((B462-Thresholds!$G$2)/(Thresholds!$H$2-Thresholds!$G$2))*0.18)))),3)</f>
        <v>0.83099999999999996</v>
      </c>
      <c r="J462" s="3">
        <f>ROUND(IF(C462&lt;=Thresholds!$B$3,1-(C462/Thresholds!$B$3)*0.24,IF(C462&lt;=Thresholds!$D$3,0.75-((C462-Thresholds!$C$3)/(Thresholds!$D$3-Thresholds!$C$3))*0.249,IF(C462&lt;=Thresholds!$F$3,0.499-((C462-Thresholds!$E$3)/(Thresholds!$F$3-Thresholds!$E$3))*0.279,MAX(0.02,0.2-((C462-Thresholds!$G$3)/(Thresholds!$H$3-Thresholds!$G$3))*0.18)))),3)</f>
        <v>0.95299999999999996</v>
      </c>
      <c r="K462" s="3">
        <f>ROUND(IF(D462&lt;=Thresholds!$B$4,1-(D462/Thresholds!$B$4)*0.24,IF(D462&lt;=Thresholds!$D$4,0.75-((D462-Thresholds!$C$4)/(Thresholds!$D$4-Thresholds!$C$4))*0.249,IF(D462&lt;=Thresholds!$F$4,0.499-((D462-Thresholds!$E$4)/(Thresholds!$F$4-Thresholds!$E$4))*0.279,MAX(0.02,0.2-((D462-Thresholds!$G$4)/(Thresholds!$H$4-Thresholds!$G$4))*0.18)))),3)</f>
        <v>0.81200000000000006</v>
      </c>
      <c r="L462" s="3">
        <f>ROUND(IF(E462&lt;=Thresholds!$B$5,1-(E462/Thresholds!$B$5)*0.24,IF(E462&lt;=Thresholds!$D$5,0.75-((E462-Thresholds!$C$5)/(Thresholds!$D$5-Thresholds!$C$5))*0.249,IF(E462&lt;=Thresholds!$F$5,0.499-((E462-Thresholds!$E$5)/(Thresholds!$F$5-Thresholds!$E$5))*0.279,MAX(0.02,0.2-((E462-Thresholds!$G$5)/(Thresholds!$H$5-Thresholds!$G$5))*0.18)))),3)</f>
        <v>0.93100000000000005</v>
      </c>
      <c r="M462" s="3">
        <f>ROUND(IF(F462&lt;=Thresholds!$B$6,1-(F462/Thresholds!$B$6)*0.24,IF(F462&lt;=Thresholds!$D$6,0.75-((F462-Thresholds!$C$6)/(Thresholds!$D$6-Thresholds!$C$6))*0.249,IF(F462&lt;=Thresholds!$F$6,0.499-((F462-Thresholds!$E$6)/(Thresholds!$F$6-Thresholds!$E$6))*0.279,MAX(0.02,0.2-((F462-Thresholds!$G$6)/(Thresholds!$H$6-Thresholds!$G$6))*0.18)))),3)</f>
        <v>0.874</v>
      </c>
      <c r="N462" s="3">
        <f>ROUND(IF(G462&lt;=Thresholds!$B$7,1-(G462/Thresholds!$B$7)*0.24,IF(G462&lt;=Thresholds!$D$7,0.75-((G462-Thresholds!$C$7)/(Thresholds!$D$7-Thresholds!$C$7))*0.249,IF(G462&lt;=Thresholds!$F$7,0.499-((G462-Thresholds!$E$7)/(Thresholds!$F$7-Thresholds!$E$7))*0.279,MAX(0.02,0.2-((G462-Thresholds!$G$7)/(Thresholds!$H$7-Thresholds!$G$7))*0.18)))),3)</f>
        <v>0.83199999999999996</v>
      </c>
      <c r="O462" s="3">
        <f>ROUND(IF(H462&lt;=Thresholds!$B$8,1-(H462/Thresholds!$B$8)*0.24,IF(H462&lt;=Thresholds!$D$8,0.75-((H462-Thresholds!$C$8)/(Thresholds!$D$8-Thresholds!$C$8))*0.249,IF(H462&lt;=Thresholds!$F$8,0.499-((H462-Thresholds!$E$8)/(Thresholds!$F$8-Thresholds!$E$8))*0.279,MAX(0.02,0.2-((H462-Thresholds!$G$8)/(Thresholds!$H$8-Thresholds!$G$8))*0.18)))),3)</f>
        <v>0.91100000000000003</v>
      </c>
      <c r="P462" s="3">
        <f t="shared" si="21"/>
        <v>0.81200000000000006</v>
      </c>
      <c r="Q462" t="str">
        <f t="shared" si="22"/>
        <v>Healthy</v>
      </c>
      <c r="R462" s="4">
        <f t="shared" si="23"/>
        <v>1</v>
      </c>
      <c r="S462" t="str">
        <f>IF(AND(F462&gt;=10,F462&lt;=35,P462&gt;0.5),"ERROR_C462H462_POOR_CAP","OK")</f>
        <v>OK</v>
      </c>
    </row>
    <row r="463" spans="1:19">
      <c r="A463" t="s">
        <v>480</v>
      </c>
      <c r="B463" s="3">
        <v>64.388000000000005</v>
      </c>
      <c r="C463" s="3">
        <v>12.814</v>
      </c>
      <c r="D463" s="3">
        <v>43.052</v>
      </c>
      <c r="E463" s="3">
        <v>35.813000000000002</v>
      </c>
      <c r="F463" s="3">
        <v>0.80200000000000005</v>
      </c>
      <c r="G463" s="3">
        <v>59.338000000000001</v>
      </c>
      <c r="H463" s="3">
        <v>3972.5320000000002</v>
      </c>
      <c r="I463" s="3">
        <f>ROUND(IF(B463&lt;=Thresholds!$B$2,1-(B463/Thresholds!$B$2)*0.24,IF(B463&lt;=Thresholds!$D$2,0.75-((B463-Thresholds!$C$2)/(Thresholds!$D$2-Thresholds!$C$2))*0.249,IF(B463&lt;=Thresholds!$F$2,0.499-((B463-Thresholds!$E$2)/(Thresholds!$F$2-Thresholds!$E$2))*0.279,MAX(0.02,0.2-((B463-Thresholds!$G$2)/(Thresholds!$H$2-Thresholds!$G$2))*0.18)))),3)</f>
        <v>0.84499999999999997</v>
      </c>
      <c r="J463" s="3">
        <f>ROUND(IF(C463&lt;=Thresholds!$B$3,1-(C463/Thresholds!$B$3)*0.24,IF(C463&lt;=Thresholds!$D$3,0.75-((C463-Thresholds!$C$3)/(Thresholds!$D$3-Thresholds!$C$3))*0.249,IF(C463&lt;=Thresholds!$F$3,0.499-((C463-Thresholds!$E$3)/(Thresholds!$F$3-Thresholds!$E$3))*0.279,MAX(0.02,0.2-((C463-Thresholds!$G$3)/(Thresholds!$H$3-Thresholds!$G$3))*0.18)))),3)</f>
        <v>0.97399999999999998</v>
      </c>
      <c r="K463" s="3">
        <f>ROUND(IF(D463&lt;=Thresholds!$B$4,1-(D463/Thresholds!$B$4)*0.24,IF(D463&lt;=Thresholds!$D$4,0.75-((D463-Thresholds!$C$4)/(Thresholds!$D$4-Thresholds!$C$4))*0.249,IF(D463&lt;=Thresholds!$F$4,0.499-((D463-Thresholds!$E$4)/(Thresholds!$F$4-Thresholds!$E$4))*0.279,MAX(0.02,0.2-((D463-Thresholds!$G$4)/(Thresholds!$H$4-Thresholds!$G$4))*0.18)))),3)</f>
        <v>0.84099999999999997</v>
      </c>
      <c r="L463" s="3">
        <f>ROUND(IF(E463&lt;=Thresholds!$B$5,1-(E463/Thresholds!$B$5)*0.24,IF(E463&lt;=Thresholds!$D$5,0.75-((E463-Thresholds!$C$5)/(Thresholds!$D$5-Thresholds!$C$5))*0.249,IF(E463&lt;=Thresholds!$F$5,0.499-((E463-Thresholds!$E$5)/(Thresholds!$F$5-Thresholds!$E$5))*0.279,MAX(0.02,0.2-((E463-Thresholds!$G$5)/(Thresholds!$H$5-Thresholds!$G$5))*0.18)))),3)</f>
        <v>0.82799999999999996</v>
      </c>
      <c r="M463" s="3">
        <f>ROUND(IF(F463&lt;=Thresholds!$B$6,1-(F463/Thresholds!$B$6)*0.24,IF(F463&lt;=Thresholds!$D$6,0.75-((F463-Thresholds!$C$6)/(Thresholds!$D$6-Thresholds!$C$6))*0.249,IF(F463&lt;=Thresholds!$F$6,0.499-((F463-Thresholds!$E$6)/(Thresholds!$F$6-Thresholds!$E$6))*0.279,MAX(0.02,0.2-((F463-Thresholds!$G$6)/(Thresholds!$H$6-Thresholds!$G$6))*0.18)))),3)</f>
        <v>0.80800000000000005</v>
      </c>
      <c r="N463" s="3">
        <f>ROUND(IF(G463&lt;=Thresholds!$B$7,1-(G463/Thresholds!$B$7)*0.24,IF(G463&lt;=Thresholds!$D$7,0.75-((G463-Thresholds!$C$7)/(Thresholds!$D$7-Thresholds!$C$7))*0.249,IF(G463&lt;=Thresholds!$F$7,0.499-((G463-Thresholds!$E$7)/(Thresholds!$F$7-Thresholds!$E$7))*0.279,MAX(0.02,0.2-((G463-Thresholds!$G$7)/(Thresholds!$H$7-Thresholds!$G$7))*0.18)))),3)</f>
        <v>0.95899999999999996</v>
      </c>
      <c r="O463" s="3">
        <f>ROUND(IF(H463&lt;=Thresholds!$B$8,1-(H463/Thresholds!$B$8)*0.24,IF(H463&lt;=Thresholds!$D$8,0.75-((H463-Thresholds!$C$8)/(Thresholds!$D$8-Thresholds!$C$8))*0.249,IF(H463&lt;=Thresholds!$F$8,0.499-((H463-Thresholds!$E$8)/(Thresholds!$F$8-Thresholds!$E$8))*0.279,MAX(0.02,0.2-((H463-Thresholds!$G$8)/(Thresholds!$H$8-Thresholds!$G$8))*0.18)))),3)</f>
        <v>0.50600000000000001</v>
      </c>
      <c r="P463" s="3">
        <f t="shared" si="21"/>
        <v>0.50600000000000001</v>
      </c>
      <c r="Q463" t="str">
        <f t="shared" si="22"/>
        <v>Moderate</v>
      </c>
      <c r="R463" s="4">
        <f t="shared" si="23"/>
        <v>1</v>
      </c>
      <c r="S463" t="str">
        <f>IF(AND(F463&gt;=10,F463&lt;=35,P463&gt;0.5),"ERROR_C463H463_POOR_CAP","OK")</f>
        <v>OK</v>
      </c>
    </row>
    <row r="464" spans="1:19">
      <c r="A464" t="s">
        <v>481</v>
      </c>
      <c r="B464" s="3">
        <v>37.994999999999997</v>
      </c>
      <c r="C464" s="3">
        <v>107.66500000000001</v>
      </c>
      <c r="D464" s="3">
        <v>48.524000000000001</v>
      </c>
      <c r="E464" s="3">
        <v>3.5139999999999998</v>
      </c>
      <c r="F464" s="3">
        <v>0.40899999999999997</v>
      </c>
      <c r="G464" s="3">
        <v>258.363</v>
      </c>
      <c r="H464" s="3">
        <v>4237.8919999999998</v>
      </c>
      <c r="I464" s="3">
        <f>ROUND(IF(B464&lt;=Thresholds!$B$2,1-(B464/Thresholds!$B$2)*0.24,IF(B464&lt;=Thresholds!$D$2,0.75-((B464-Thresholds!$C$2)/(Thresholds!$D$2-Thresholds!$C$2))*0.249,IF(B464&lt;=Thresholds!$F$2,0.499-((B464-Thresholds!$E$2)/(Thresholds!$F$2-Thresholds!$E$2))*0.279,MAX(0.02,0.2-((B464-Thresholds!$G$2)/(Thresholds!$H$2-Thresholds!$G$2))*0.18)))),3)</f>
        <v>0.90900000000000003</v>
      </c>
      <c r="J464" s="3">
        <f>ROUND(IF(C464&lt;=Thresholds!$B$3,1-(C464/Thresholds!$B$3)*0.24,IF(C464&lt;=Thresholds!$D$3,0.75-((C464-Thresholds!$C$3)/(Thresholds!$D$3-Thresholds!$C$3))*0.249,IF(C464&lt;=Thresholds!$F$3,0.499-((C464-Thresholds!$E$3)/(Thresholds!$F$3-Thresholds!$E$3))*0.279,MAX(0.02,0.2-((C464-Thresholds!$G$3)/(Thresholds!$H$3-Thresholds!$G$3))*0.18)))),3)</f>
        <v>0.78500000000000003</v>
      </c>
      <c r="K464" s="3">
        <f>ROUND(IF(D464&lt;=Thresholds!$B$4,1-(D464/Thresholds!$B$4)*0.24,IF(D464&lt;=Thresholds!$D$4,0.75-((D464-Thresholds!$C$4)/(Thresholds!$D$4-Thresholds!$C$4))*0.249,IF(D464&lt;=Thresholds!$F$4,0.499-((D464-Thresholds!$E$4)/(Thresholds!$F$4-Thresholds!$E$4))*0.279,MAX(0.02,0.2-((D464-Thresholds!$G$4)/(Thresholds!$H$4-Thresholds!$G$4))*0.18)))),3)</f>
        <v>0.82099999999999995</v>
      </c>
      <c r="L464" s="3">
        <f>ROUND(IF(E464&lt;=Thresholds!$B$5,1-(E464/Thresholds!$B$5)*0.24,IF(E464&lt;=Thresholds!$D$5,0.75-((E464-Thresholds!$C$5)/(Thresholds!$D$5-Thresholds!$C$5))*0.249,IF(E464&lt;=Thresholds!$F$5,0.499-((E464-Thresholds!$E$5)/(Thresholds!$F$5-Thresholds!$E$5))*0.279,MAX(0.02,0.2-((E464-Thresholds!$G$5)/(Thresholds!$H$5-Thresholds!$G$5))*0.18)))),3)</f>
        <v>0.98299999999999998</v>
      </c>
      <c r="M464" s="3">
        <f>ROUND(IF(F464&lt;=Thresholds!$B$6,1-(F464/Thresholds!$B$6)*0.24,IF(F464&lt;=Thresholds!$D$6,0.75-((F464-Thresholds!$C$6)/(Thresholds!$D$6-Thresholds!$C$6))*0.249,IF(F464&lt;=Thresholds!$F$6,0.499-((F464-Thresholds!$E$6)/(Thresholds!$F$6-Thresholds!$E$6))*0.279,MAX(0.02,0.2-((F464-Thresholds!$G$6)/(Thresholds!$H$6-Thresholds!$G$6))*0.18)))),3)</f>
        <v>0.90200000000000002</v>
      </c>
      <c r="N464" s="3">
        <f>ROUND(IF(G464&lt;=Thresholds!$B$7,1-(G464/Thresholds!$B$7)*0.24,IF(G464&lt;=Thresholds!$D$7,0.75-((G464-Thresholds!$C$7)/(Thresholds!$D$7-Thresholds!$C$7))*0.249,IF(G464&lt;=Thresholds!$F$7,0.499-((G464-Thresholds!$E$7)/(Thresholds!$F$7-Thresholds!$E$7))*0.279,MAX(0.02,0.2-((G464-Thresholds!$G$7)/(Thresholds!$H$7-Thresholds!$G$7))*0.18)))),3)</f>
        <v>0.82299999999999995</v>
      </c>
      <c r="O464" s="3">
        <f>ROUND(IF(H464&lt;=Thresholds!$B$8,1-(H464/Thresholds!$B$8)*0.24,IF(H464&lt;=Thresholds!$D$8,0.75-((H464-Thresholds!$C$8)/(Thresholds!$D$8-Thresholds!$C$8))*0.249,IF(H464&lt;=Thresholds!$F$8,0.499-((H464-Thresholds!$E$8)/(Thresholds!$F$8-Thresholds!$E$8))*0.279,MAX(0.02,0.2-((H464-Thresholds!$G$8)/(Thresholds!$H$8-Thresholds!$G$8))*0.18)))),3)</f>
        <v>0.48799999999999999</v>
      </c>
      <c r="P464" s="3">
        <f t="shared" si="21"/>
        <v>0.48799999999999999</v>
      </c>
      <c r="Q464" t="str">
        <f t="shared" si="22"/>
        <v>Poor</v>
      </c>
      <c r="R464" s="4">
        <f t="shared" si="23"/>
        <v>0</v>
      </c>
      <c r="S464" t="str">
        <f>IF(AND(F464&gt;=10,F464&lt;=35,P464&gt;0.5),"ERROR_C464H464_POOR_CAP","OK")</f>
        <v>OK</v>
      </c>
    </row>
    <row r="465" spans="1:19">
      <c r="A465" t="s">
        <v>482</v>
      </c>
      <c r="B465" s="3">
        <v>32.997999999999998</v>
      </c>
      <c r="C465" s="3">
        <v>85.462000000000003</v>
      </c>
      <c r="D465" s="3">
        <v>14.968999999999999</v>
      </c>
      <c r="E465" s="3">
        <v>11.365</v>
      </c>
      <c r="F465" s="3">
        <v>72.412000000000006</v>
      </c>
      <c r="G465" s="3">
        <v>261.024</v>
      </c>
      <c r="H465" s="3">
        <v>778.89599999999996</v>
      </c>
      <c r="I465" s="3">
        <f>ROUND(IF(B465&lt;=Thresholds!$B$2,1-(B465/Thresholds!$B$2)*0.24,IF(B465&lt;=Thresholds!$D$2,0.75-((B465-Thresholds!$C$2)/(Thresholds!$D$2-Thresholds!$C$2))*0.249,IF(B465&lt;=Thresholds!$F$2,0.499-((B465-Thresholds!$E$2)/(Thresholds!$F$2-Thresholds!$E$2))*0.279,MAX(0.02,0.2-((B465-Thresholds!$G$2)/(Thresholds!$H$2-Thresholds!$G$2))*0.18)))),3)</f>
        <v>0.92100000000000004</v>
      </c>
      <c r="J465" s="3">
        <f>ROUND(IF(C465&lt;=Thresholds!$B$3,1-(C465/Thresholds!$B$3)*0.24,IF(C465&lt;=Thresholds!$D$3,0.75-((C465-Thresholds!$C$3)/(Thresholds!$D$3-Thresholds!$C$3))*0.249,IF(C465&lt;=Thresholds!$F$3,0.499-((C465-Thresholds!$E$3)/(Thresholds!$F$3-Thresholds!$E$3))*0.279,MAX(0.02,0.2-((C465-Thresholds!$G$3)/(Thresholds!$H$3-Thresholds!$G$3))*0.18)))),3)</f>
        <v>0.82899999999999996</v>
      </c>
      <c r="K465" s="3">
        <f>ROUND(IF(D465&lt;=Thresholds!$B$4,1-(D465/Thresholds!$B$4)*0.24,IF(D465&lt;=Thresholds!$D$4,0.75-((D465-Thresholds!$C$4)/(Thresholds!$D$4-Thresholds!$C$4))*0.249,IF(D465&lt;=Thresholds!$F$4,0.499-((D465-Thresholds!$E$4)/(Thresholds!$F$4-Thresholds!$E$4))*0.279,MAX(0.02,0.2-((D465-Thresholds!$G$4)/(Thresholds!$H$4-Thresholds!$G$4))*0.18)))),3)</f>
        <v>0.94499999999999995</v>
      </c>
      <c r="L465" s="3">
        <f>ROUND(IF(E465&lt;=Thresholds!$B$5,1-(E465/Thresholds!$B$5)*0.24,IF(E465&lt;=Thresholds!$D$5,0.75-((E465-Thresholds!$C$5)/(Thresholds!$D$5-Thresholds!$C$5))*0.249,IF(E465&lt;=Thresholds!$F$5,0.499-((E465-Thresholds!$E$5)/(Thresholds!$F$5-Thresholds!$E$5))*0.279,MAX(0.02,0.2-((E465-Thresholds!$G$5)/(Thresholds!$H$5-Thresholds!$G$5))*0.18)))),3)</f>
        <v>0.94499999999999995</v>
      </c>
      <c r="M465" s="3">
        <f>ROUND(IF(F465&lt;=Thresholds!$B$6,1-(F465/Thresholds!$B$6)*0.24,IF(F465&lt;=Thresholds!$D$6,0.75-((F465-Thresholds!$C$6)/(Thresholds!$D$6-Thresholds!$C$6))*0.249,IF(F465&lt;=Thresholds!$F$6,0.499-((F465-Thresholds!$E$6)/(Thresholds!$F$6-Thresholds!$E$6))*0.279,MAX(0.02,0.2-((F465-Thresholds!$G$6)/(Thresholds!$H$6-Thresholds!$G$6))*0.18)))),3)</f>
        <v>0.39200000000000002</v>
      </c>
      <c r="N465" s="3">
        <f>ROUND(IF(G465&lt;=Thresholds!$B$7,1-(G465/Thresholds!$B$7)*0.24,IF(G465&lt;=Thresholds!$D$7,0.75-((G465-Thresholds!$C$7)/(Thresholds!$D$7-Thresholds!$C$7))*0.249,IF(G465&lt;=Thresholds!$F$7,0.499-((G465-Thresholds!$E$7)/(Thresholds!$F$7-Thresholds!$E$7))*0.279,MAX(0.02,0.2-((G465-Thresholds!$G$7)/(Thresholds!$H$7-Thresholds!$G$7))*0.18)))),3)</f>
        <v>0.82099999999999995</v>
      </c>
      <c r="O465" s="3">
        <f>ROUND(IF(H465&lt;=Thresholds!$B$8,1-(H465/Thresholds!$B$8)*0.24,IF(H465&lt;=Thresholds!$D$8,0.75-((H465-Thresholds!$C$8)/(Thresholds!$D$8-Thresholds!$C$8))*0.249,IF(H465&lt;=Thresholds!$F$8,0.499-((H465-Thresholds!$E$8)/(Thresholds!$F$8-Thresholds!$E$8))*0.279,MAX(0.02,0.2-((H465-Thresholds!$G$8)/(Thresholds!$H$8-Thresholds!$G$8))*0.18)))),3)</f>
        <v>0.92500000000000004</v>
      </c>
      <c r="P465" s="3">
        <f t="shared" si="21"/>
        <v>0.39200000000000002</v>
      </c>
      <c r="Q465" t="str">
        <f t="shared" si="22"/>
        <v>Poor</v>
      </c>
      <c r="R465" s="4">
        <f t="shared" si="23"/>
        <v>0</v>
      </c>
      <c r="S465" t="str">
        <f>IF(AND(F465&gt;=10,F465&lt;=35,P465&gt;0.5),"ERROR_C465H465_POOR_CAP","OK")</f>
        <v>OK</v>
      </c>
    </row>
    <row r="466" spans="1:19">
      <c r="A466" t="s">
        <v>483</v>
      </c>
      <c r="B466" s="3">
        <v>20.233000000000001</v>
      </c>
      <c r="C466" s="3">
        <v>66.55</v>
      </c>
      <c r="D466" s="3">
        <v>30.998999999999999</v>
      </c>
      <c r="E466" s="3">
        <v>41.421999999999997</v>
      </c>
      <c r="F466" s="3">
        <v>0.56499999999999995</v>
      </c>
      <c r="G466" s="3">
        <v>168.48099999999999</v>
      </c>
      <c r="H466" s="3">
        <v>1967.8050000000001</v>
      </c>
      <c r="I466" s="3">
        <f>ROUND(IF(B466&lt;=Thresholds!$B$2,1-(B466/Thresholds!$B$2)*0.24,IF(B466&lt;=Thresholds!$D$2,0.75-((B466-Thresholds!$C$2)/(Thresholds!$D$2-Thresholds!$C$2))*0.249,IF(B466&lt;=Thresholds!$F$2,0.499-((B466-Thresholds!$E$2)/(Thresholds!$F$2-Thresholds!$E$2))*0.279,MAX(0.02,0.2-((B466-Thresholds!$G$2)/(Thresholds!$H$2-Thresholds!$G$2))*0.18)))),3)</f>
        <v>0.95099999999999996</v>
      </c>
      <c r="J466" s="3">
        <f>ROUND(IF(C466&lt;=Thresholds!$B$3,1-(C466/Thresholds!$B$3)*0.24,IF(C466&lt;=Thresholds!$D$3,0.75-((C466-Thresholds!$C$3)/(Thresholds!$D$3-Thresholds!$C$3))*0.249,IF(C466&lt;=Thresholds!$F$3,0.499-((C466-Thresholds!$E$3)/(Thresholds!$F$3-Thresholds!$E$3))*0.279,MAX(0.02,0.2-((C466-Thresholds!$G$3)/(Thresholds!$H$3-Thresholds!$G$3))*0.18)))),3)</f>
        <v>0.86699999999999999</v>
      </c>
      <c r="K466" s="3">
        <f>ROUND(IF(D466&lt;=Thresholds!$B$4,1-(D466/Thresholds!$B$4)*0.24,IF(D466&lt;=Thresholds!$D$4,0.75-((D466-Thresholds!$C$4)/(Thresholds!$D$4-Thresholds!$C$4))*0.249,IF(D466&lt;=Thresholds!$F$4,0.499-((D466-Thresholds!$E$4)/(Thresholds!$F$4-Thresholds!$E$4))*0.279,MAX(0.02,0.2-((D466-Thresholds!$G$4)/(Thresholds!$H$4-Thresholds!$G$4))*0.18)))),3)</f>
        <v>0.88600000000000001</v>
      </c>
      <c r="L466" s="3">
        <f>ROUND(IF(E466&lt;=Thresholds!$B$5,1-(E466/Thresholds!$B$5)*0.24,IF(E466&lt;=Thresholds!$D$5,0.75-((E466-Thresholds!$C$5)/(Thresholds!$D$5-Thresholds!$C$5))*0.249,IF(E466&lt;=Thresholds!$F$5,0.499-((E466-Thresholds!$E$5)/(Thresholds!$F$5-Thresholds!$E$5))*0.279,MAX(0.02,0.2-((E466-Thresholds!$G$5)/(Thresholds!$H$5-Thresholds!$G$5))*0.18)))),3)</f>
        <v>0.80100000000000005</v>
      </c>
      <c r="M466" s="3">
        <f>ROUND(IF(F466&lt;=Thresholds!$B$6,1-(F466/Thresholds!$B$6)*0.24,IF(F466&lt;=Thresholds!$D$6,0.75-((F466-Thresholds!$C$6)/(Thresholds!$D$6-Thresholds!$C$6))*0.249,IF(F466&lt;=Thresholds!$F$6,0.499-((F466-Thresholds!$E$6)/(Thresholds!$F$6-Thresholds!$E$6))*0.279,MAX(0.02,0.2-((F466-Thresholds!$G$6)/(Thresholds!$H$6-Thresholds!$G$6))*0.18)))),3)</f>
        <v>0.86399999999999999</v>
      </c>
      <c r="N466" s="3">
        <f>ROUND(IF(G466&lt;=Thresholds!$B$7,1-(G466/Thresholds!$B$7)*0.24,IF(G466&lt;=Thresholds!$D$7,0.75-((G466-Thresholds!$C$7)/(Thresholds!$D$7-Thresholds!$C$7))*0.249,IF(G466&lt;=Thresholds!$F$7,0.499-((G466-Thresholds!$E$7)/(Thresholds!$F$7-Thresholds!$E$7))*0.279,MAX(0.02,0.2-((G466-Thresholds!$G$7)/(Thresholds!$H$7-Thresholds!$G$7))*0.18)))),3)</f>
        <v>0.88400000000000001</v>
      </c>
      <c r="O466" s="3">
        <f>ROUND(IF(H466&lt;=Thresholds!$B$8,1-(H466/Thresholds!$B$8)*0.24,IF(H466&lt;=Thresholds!$D$8,0.75-((H466-Thresholds!$C$8)/(Thresholds!$D$8-Thresholds!$C$8))*0.249,IF(H466&lt;=Thresholds!$F$8,0.499-((H466-Thresholds!$E$8)/(Thresholds!$F$8-Thresholds!$E$8))*0.279,MAX(0.02,0.2-((H466-Thresholds!$G$8)/(Thresholds!$H$8-Thresholds!$G$8))*0.18)))),3)</f>
        <v>0.81100000000000005</v>
      </c>
      <c r="P466" s="3">
        <f t="shared" si="21"/>
        <v>0.80100000000000005</v>
      </c>
      <c r="Q466" t="str">
        <f t="shared" si="22"/>
        <v>Healthy</v>
      </c>
      <c r="R466" s="4">
        <f t="shared" si="23"/>
        <v>1</v>
      </c>
      <c r="S466" t="str">
        <f>IF(AND(F466&gt;=10,F466&lt;=35,P466&gt;0.5),"ERROR_C466H466_POOR_CAP","OK")</f>
        <v>OK</v>
      </c>
    </row>
    <row r="467" spans="1:19">
      <c r="A467" t="s">
        <v>484</v>
      </c>
      <c r="B467" s="3">
        <v>41.009</v>
      </c>
      <c r="C467" s="3">
        <v>27.151</v>
      </c>
      <c r="D467" s="3">
        <v>4.4059999999999997</v>
      </c>
      <c r="E467" s="3">
        <v>43.198999999999998</v>
      </c>
      <c r="F467" s="3">
        <v>6.27</v>
      </c>
      <c r="G467" s="3">
        <v>96.897000000000006</v>
      </c>
      <c r="H467" s="3">
        <v>1837.383</v>
      </c>
      <c r="I467" s="3">
        <f>ROUND(IF(B467&lt;=Thresholds!$B$2,1-(B467/Thresholds!$B$2)*0.24,IF(B467&lt;=Thresholds!$D$2,0.75-((B467-Thresholds!$C$2)/(Thresholds!$D$2-Thresholds!$C$2))*0.249,IF(B467&lt;=Thresholds!$F$2,0.499-((B467-Thresholds!$E$2)/(Thresholds!$F$2-Thresholds!$E$2))*0.279,MAX(0.02,0.2-((B467-Thresholds!$G$2)/(Thresholds!$H$2-Thresholds!$G$2))*0.18)))),3)</f>
        <v>0.90200000000000002</v>
      </c>
      <c r="J467" s="3">
        <f>ROUND(IF(C467&lt;=Thresholds!$B$3,1-(C467/Thresholds!$B$3)*0.24,IF(C467&lt;=Thresholds!$D$3,0.75-((C467-Thresholds!$C$3)/(Thresholds!$D$3-Thresholds!$C$3))*0.249,IF(C467&lt;=Thresholds!$F$3,0.499-((C467-Thresholds!$E$3)/(Thresholds!$F$3-Thresholds!$E$3))*0.279,MAX(0.02,0.2-((C467-Thresholds!$G$3)/(Thresholds!$H$3-Thresholds!$G$3))*0.18)))),3)</f>
        <v>0.94599999999999995</v>
      </c>
      <c r="K467" s="3">
        <f>ROUND(IF(D467&lt;=Thresholds!$B$4,1-(D467/Thresholds!$B$4)*0.24,IF(D467&lt;=Thresholds!$D$4,0.75-((D467-Thresholds!$C$4)/(Thresholds!$D$4-Thresholds!$C$4))*0.249,IF(D467&lt;=Thresholds!$F$4,0.499-((D467-Thresholds!$E$4)/(Thresholds!$F$4-Thresholds!$E$4))*0.279,MAX(0.02,0.2-((D467-Thresholds!$G$4)/(Thresholds!$H$4-Thresholds!$G$4))*0.18)))),3)</f>
        <v>0.98399999999999999</v>
      </c>
      <c r="L467" s="3">
        <f>ROUND(IF(E467&lt;=Thresholds!$B$5,1-(E467/Thresholds!$B$5)*0.24,IF(E467&lt;=Thresholds!$D$5,0.75-((E467-Thresholds!$C$5)/(Thresholds!$D$5-Thresholds!$C$5))*0.249,IF(E467&lt;=Thresholds!$F$5,0.499-((E467-Thresholds!$E$5)/(Thresholds!$F$5-Thresholds!$E$5))*0.279,MAX(0.02,0.2-((E467-Thresholds!$G$5)/(Thresholds!$H$5-Thresholds!$G$5))*0.18)))),3)</f>
        <v>0.79300000000000004</v>
      </c>
      <c r="M467" s="3">
        <f>ROUND(IF(F467&lt;=Thresholds!$B$6,1-(F467/Thresholds!$B$6)*0.24,IF(F467&lt;=Thresholds!$D$6,0.75-((F467-Thresholds!$C$6)/(Thresholds!$D$6-Thresholds!$C$6))*0.249,IF(F467&lt;=Thresholds!$F$6,0.499-((F467-Thresholds!$E$6)/(Thresholds!$F$6-Thresholds!$E$6))*0.279,MAX(0.02,0.2-((F467-Thresholds!$G$6)/(Thresholds!$H$6-Thresholds!$G$6))*0.18)))),3)</f>
        <v>0.58599999999999997</v>
      </c>
      <c r="N467" s="3">
        <f>ROUND(IF(G467&lt;=Thresholds!$B$7,1-(G467/Thresholds!$B$7)*0.24,IF(G467&lt;=Thresholds!$D$7,0.75-((G467-Thresholds!$C$7)/(Thresholds!$D$7-Thresholds!$C$7))*0.249,IF(G467&lt;=Thresholds!$F$7,0.499-((G467-Thresholds!$E$7)/(Thresholds!$F$7-Thresholds!$E$7))*0.279,MAX(0.02,0.2-((G467-Thresholds!$G$7)/(Thresholds!$H$7-Thresholds!$G$7))*0.18)))),3)</f>
        <v>0.93400000000000005</v>
      </c>
      <c r="O467" s="3">
        <f>ROUND(IF(H467&lt;=Thresholds!$B$8,1-(H467/Thresholds!$B$8)*0.24,IF(H467&lt;=Thresholds!$D$8,0.75-((H467-Thresholds!$C$8)/(Thresholds!$D$8-Thresholds!$C$8))*0.249,IF(H467&lt;=Thresholds!$F$8,0.499-((H467-Thresholds!$E$8)/(Thresholds!$F$8-Thresholds!$E$8))*0.279,MAX(0.02,0.2-((H467-Thresholds!$G$8)/(Thresholds!$H$8-Thresholds!$G$8))*0.18)))),3)</f>
        <v>0.82399999999999995</v>
      </c>
      <c r="P467" s="3">
        <f t="shared" si="21"/>
        <v>0.58599999999999997</v>
      </c>
      <c r="Q467" t="str">
        <f t="shared" si="22"/>
        <v>Moderate</v>
      </c>
      <c r="R467" s="4">
        <f t="shared" si="23"/>
        <v>1</v>
      </c>
      <c r="S467" t="str">
        <f>IF(AND(F467&gt;=10,F467&lt;=35,P467&gt;0.5),"ERROR_C467H467_POOR_CAP","OK")</f>
        <v>OK</v>
      </c>
    </row>
    <row r="468" spans="1:19">
      <c r="A468" t="s">
        <v>485</v>
      </c>
      <c r="B468" s="3">
        <v>23.038</v>
      </c>
      <c r="C468" s="3">
        <v>83.888000000000005</v>
      </c>
      <c r="D468" s="3">
        <v>50.533999999999999</v>
      </c>
      <c r="E468" s="3">
        <v>110.529</v>
      </c>
      <c r="F468" s="3">
        <v>0.31900000000000001</v>
      </c>
      <c r="G468" s="3">
        <v>153.76</v>
      </c>
      <c r="H468" s="3">
        <v>889.80700000000002</v>
      </c>
      <c r="I468" s="3">
        <f>ROUND(IF(B468&lt;=Thresholds!$B$2,1-(B468/Thresholds!$B$2)*0.24,IF(B468&lt;=Thresholds!$D$2,0.75-((B468-Thresholds!$C$2)/(Thresholds!$D$2-Thresholds!$C$2))*0.249,IF(B468&lt;=Thresholds!$F$2,0.499-((B468-Thresholds!$E$2)/(Thresholds!$F$2-Thresholds!$E$2))*0.279,MAX(0.02,0.2-((B468-Thresholds!$G$2)/(Thresholds!$H$2-Thresholds!$G$2))*0.18)))),3)</f>
        <v>0.94499999999999995</v>
      </c>
      <c r="J468" s="3">
        <f>ROUND(IF(C468&lt;=Thresholds!$B$3,1-(C468/Thresholds!$B$3)*0.24,IF(C468&lt;=Thresholds!$D$3,0.75-((C468-Thresholds!$C$3)/(Thresholds!$D$3-Thresholds!$C$3))*0.249,IF(C468&lt;=Thresholds!$F$3,0.499-((C468-Thresholds!$E$3)/(Thresholds!$F$3-Thresholds!$E$3))*0.279,MAX(0.02,0.2-((C468-Thresholds!$G$3)/(Thresholds!$H$3-Thresholds!$G$3))*0.18)))),3)</f>
        <v>0.83199999999999996</v>
      </c>
      <c r="K468" s="3">
        <f>ROUND(IF(D468&lt;=Thresholds!$B$4,1-(D468/Thresholds!$B$4)*0.24,IF(D468&lt;=Thresholds!$D$4,0.75-((D468-Thresholds!$C$4)/(Thresholds!$D$4-Thresholds!$C$4))*0.249,IF(D468&lt;=Thresholds!$F$4,0.499-((D468-Thresholds!$E$4)/(Thresholds!$F$4-Thresholds!$E$4))*0.279,MAX(0.02,0.2-((D468-Thresholds!$G$4)/(Thresholds!$H$4-Thresholds!$G$4))*0.18)))),3)</f>
        <v>0.81299999999999994</v>
      </c>
      <c r="L468" s="3">
        <f>ROUND(IF(E468&lt;=Thresholds!$B$5,1-(E468/Thresholds!$B$5)*0.24,IF(E468&lt;=Thresholds!$D$5,0.75-((E468-Thresholds!$C$5)/(Thresholds!$D$5-Thresholds!$C$5))*0.249,IF(E468&lt;=Thresholds!$F$5,0.499-((E468-Thresholds!$E$5)/(Thresholds!$F$5-Thresholds!$E$5))*0.279,MAX(0.02,0.2-((E468-Thresholds!$G$5)/(Thresholds!$H$5-Thresholds!$G$5))*0.18)))),3)</f>
        <v>0.47199999999999998</v>
      </c>
      <c r="M468" s="3">
        <f>ROUND(IF(F468&lt;=Thresholds!$B$6,1-(F468/Thresholds!$B$6)*0.24,IF(F468&lt;=Thresholds!$D$6,0.75-((F468-Thresholds!$C$6)/(Thresholds!$D$6-Thresholds!$C$6))*0.249,IF(F468&lt;=Thresholds!$F$6,0.499-((F468-Thresholds!$E$6)/(Thresholds!$F$6-Thresholds!$E$6))*0.279,MAX(0.02,0.2-((F468-Thresholds!$G$6)/(Thresholds!$H$6-Thresholds!$G$6))*0.18)))),3)</f>
        <v>0.92300000000000004</v>
      </c>
      <c r="N468" s="3">
        <f>ROUND(IF(G468&lt;=Thresholds!$B$7,1-(G468/Thresholds!$B$7)*0.24,IF(G468&lt;=Thresholds!$D$7,0.75-((G468-Thresholds!$C$7)/(Thresholds!$D$7-Thresholds!$C$7))*0.249,IF(G468&lt;=Thresholds!$F$7,0.499-((G468-Thresholds!$E$7)/(Thresholds!$F$7-Thresholds!$E$7))*0.279,MAX(0.02,0.2-((G468-Thresholds!$G$7)/(Thresholds!$H$7-Thresholds!$G$7))*0.18)))),3)</f>
        <v>0.89500000000000002</v>
      </c>
      <c r="O468" s="3">
        <f>ROUND(IF(H468&lt;=Thresholds!$B$8,1-(H468/Thresholds!$B$8)*0.24,IF(H468&lt;=Thresholds!$D$8,0.75-((H468-Thresholds!$C$8)/(Thresholds!$D$8-Thresholds!$C$8))*0.249,IF(H468&lt;=Thresholds!$F$8,0.499-((H468-Thresholds!$E$8)/(Thresholds!$F$8-Thresholds!$E$8))*0.279,MAX(0.02,0.2-((H468-Thresholds!$G$8)/(Thresholds!$H$8-Thresholds!$G$8))*0.18)))),3)</f>
        <v>0.91500000000000004</v>
      </c>
      <c r="P468" s="3">
        <f t="shared" si="21"/>
        <v>0.47199999999999998</v>
      </c>
      <c r="Q468" t="str">
        <f t="shared" si="22"/>
        <v>Poor</v>
      </c>
      <c r="R468" s="4">
        <f t="shared" si="23"/>
        <v>0</v>
      </c>
      <c r="S468" t="str">
        <f>IF(AND(F468&gt;=10,F468&lt;=35,P468&gt;0.5),"ERROR_C468H468_POOR_CAP","OK")</f>
        <v>OK</v>
      </c>
    </row>
    <row r="469" spans="1:19">
      <c r="A469" t="s">
        <v>486</v>
      </c>
      <c r="B469" s="3">
        <v>3305.5030000000002</v>
      </c>
      <c r="C469" s="3">
        <v>20.794</v>
      </c>
      <c r="D469" s="3">
        <v>57.188000000000002</v>
      </c>
      <c r="E469" s="3">
        <v>12.099</v>
      </c>
      <c r="F469" s="3">
        <v>0.51100000000000001</v>
      </c>
      <c r="G469" s="3">
        <v>50.335999999999999</v>
      </c>
      <c r="H469" s="3">
        <v>1481.154</v>
      </c>
      <c r="I469" s="3">
        <f>ROUND(IF(B469&lt;=Thresholds!$B$2,1-(B469/Thresholds!$B$2)*0.24,IF(B469&lt;=Thresholds!$D$2,0.75-((B469-Thresholds!$C$2)/(Thresholds!$D$2-Thresholds!$C$2))*0.249,IF(B469&lt;=Thresholds!$F$2,0.499-((B469-Thresholds!$E$2)/(Thresholds!$F$2-Thresholds!$E$2))*0.279,MAX(0.02,0.2-((B469-Thresholds!$G$2)/(Thresholds!$H$2-Thresholds!$G$2))*0.18)))),3)</f>
        <v>0.35</v>
      </c>
      <c r="J469" s="3">
        <f>ROUND(IF(C469&lt;=Thresholds!$B$3,1-(C469/Thresholds!$B$3)*0.24,IF(C469&lt;=Thresholds!$D$3,0.75-((C469-Thresholds!$C$3)/(Thresholds!$D$3-Thresholds!$C$3))*0.249,IF(C469&lt;=Thresholds!$F$3,0.499-((C469-Thresholds!$E$3)/(Thresholds!$F$3-Thresholds!$E$3))*0.279,MAX(0.02,0.2-((C469-Thresholds!$G$3)/(Thresholds!$H$3-Thresholds!$G$3))*0.18)))),3)</f>
        <v>0.95799999999999996</v>
      </c>
      <c r="K469" s="3">
        <f>ROUND(IF(D469&lt;=Thresholds!$B$4,1-(D469/Thresholds!$B$4)*0.24,IF(D469&lt;=Thresholds!$D$4,0.75-((D469-Thresholds!$C$4)/(Thresholds!$D$4-Thresholds!$C$4))*0.249,IF(D469&lt;=Thresholds!$F$4,0.499-((D469-Thresholds!$E$4)/(Thresholds!$F$4-Thresholds!$E$4))*0.279,MAX(0.02,0.2-((D469-Thresholds!$G$4)/(Thresholds!$H$4-Thresholds!$G$4))*0.18)))),3)</f>
        <v>0.78900000000000003</v>
      </c>
      <c r="L469" s="3">
        <f>ROUND(IF(E469&lt;=Thresholds!$B$5,1-(E469/Thresholds!$B$5)*0.24,IF(E469&lt;=Thresholds!$D$5,0.75-((E469-Thresholds!$C$5)/(Thresholds!$D$5-Thresholds!$C$5))*0.249,IF(E469&lt;=Thresholds!$F$5,0.499-((E469-Thresholds!$E$5)/(Thresholds!$F$5-Thresholds!$E$5))*0.279,MAX(0.02,0.2-((E469-Thresholds!$G$5)/(Thresholds!$H$5-Thresholds!$G$5))*0.18)))),3)</f>
        <v>0.94199999999999995</v>
      </c>
      <c r="M469" s="3">
        <f>ROUND(IF(F469&lt;=Thresholds!$B$6,1-(F469/Thresholds!$B$6)*0.24,IF(F469&lt;=Thresholds!$D$6,0.75-((F469-Thresholds!$C$6)/(Thresholds!$D$6-Thresholds!$C$6))*0.249,IF(F469&lt;=Thresholds!$F$6,0.499-((F469-Thresholds!$E$6)/(Thresholds!$F$6-Thresholds!$E$6))*0.279,MAX(0.02,0.2-((F469-Thresholds!$G$6)/(Thresholds!$H$6-Thresholds!$G$6))*0.18)))),3)</f>
        <v>0.877</v>
      </c>
      <c r="N469" s="3">
        <f>ROUND(IF(G469&lt;=Thresholds!$B$7,1-(G469/Thresholds!$B$7)*0.24,IF(G469&lt;=Thresholds!$D$7,0.75-((G469-Thresholds!$C$7)/(Thresholds!$D$7-Thresholds!$C$7))*0.249,IF(G469&lt;=Thresholds!$F$7,0.499-((G469-Thresholds!$E$7)/(Thresholds!$F$7-Thresholds!$E$7))*0.279,MAX(0.02,0.2-((G469-Thresholds!$G$7)/(Thresholds!$H$7-Thresholds!$G$7))*0.18)))),3)</f>
        <v>0.96499999999999997</v>
      </c>
      <c r="O469" s="3">
        <f>ROUND(IF(H469&lt;=Thresholds!$B$8,1-(H469/Thresholds!$B$8)*0.24,IF(H469&lt;=Thresholds!$D$8,0.75-((H469-Thresholds!$C$8)/(Thresholds!$D$8-Thresholds!$C$8))*0.249,IF(H469&lt;=Thresholds!$F$8,0.499-((H469-Thresholds!$E$8)/(Thresholds!$F$8-Thresholds!$E$8))*0.279,MAX(0.02,0.2-((H469-Thresholds!$G$8)/(Thresholds!$H$8-Thresholds!$G$8))*0.18)))),3)</f>
        <v>0.85799999999999998</v>
      </c>
      <c r="P469" s="3">
        <f t="shared" si="21"/>
        <v>0.35</v>
      </c>
      <c r="Q469" t="str">
        <f t="shared" si="22"/>
        <v>Poor</v>
      </c>
      <c r="R469" s="4">
        <f t="shared" si="23"/>
        <v>0</v>
      </c>
      <c r="S469" t="str">
        <f>IF(AND(F469&gt;=10,F469&lt;=35,P469&gt;0.5),"ERROR_C469H469_POOR_CAP","OK")</f>
        <v>OK</v>
      </c>
    </row>
    <row r="470" spans="1:19">
      <c r="A470" t="s">
        <v>487</v>
      </c>
      <c r="B470" s="3">
        <v>64.277000000000001</v>
      </c>
      <c r="C470" s="3">
        <v>73.293999999999997</v>
      </c>
      <c r="D470" s="3">
        <v>6.2809999999999997</v>
      </c>
      <c r="E470" s="3">
        <v>12.984</v>
      </c>
      <c r="F470" s="3">
        <v>0.73199999999999998</v>
      </c>
      <c r="G470" s="3">
        <v>21.850999999999999</v>
      </c>
      <c r="H470" s="3">
        <v>2312.4589999999998</v>
      </c>
      <c r="I470" s="3">
        <f>ROUND(IF(B470&lt;=Thresholds!$B$2,1-(B470/Thresholds!$B$2)*0.24,IF(B470&lt;=Thresholds!$D$2,0.75-((B470-Thresholds!$C$2)/(Thresholds!$D$2-Thresholds!$C$2))*0.249,IF(B470&lt;=Thresholds!$F$2,0.499-((B470-Thresholds!$E$2)/(Thresholds!$F$2-Thresholds!$E$2))*0.279,MAX(0.02,0.2-((B470-Thresholds!$G$2)/(Thresholds!$H$2-Thresholds!$G$2))*0.18)))),3)</f>
        <v>0.84599999999999997</v>
      </c>
      <c r="J470" s="3">
        <f>ROUND(IF(C470&lt;=Thresholds!$B$3,1-(C470/Thresholds!$B$3)*0.24,IF(C470&lt;=Thresholds!$D$3,0.75-((C470-Thresholds!$C$3)/(Thresholds!$D$3-Thresholds!$C$3))*0.249,IF(C470&lt;=Thresholds!$F$3,0.499-((C470-Thresholds!$E$3)/(Thresholds!$F$3-Thresholds!$E$3))*0.279,MAX(0.02,0.2-((C470-Thresholds!$G$3)/(Thresholds!$H$3-Thresholds!$G$3))*0.18)))),3)</f>
        <v>0.85299999999999998</v>
      </c>
      <c r="K470" s="3">
        <f>ROUND(IF(D470&lt;=Thresholds!$B$4,1-(D470/Thresholds!$B$4)*0.24,IF(D470&lt;=Thresholds!$D$4,0.75-((D470-Thresholds!$C$4)/(Thresholds!$D$4-Thresholds!$C$4))*0.249,IF(D470&lt;=Thresholds!$F$4,0.499-((D470-Thresholds!$E$4)/(Thresholds!$F$4-Thresholds!$E$4))*0.279,MAX(0.02,0.2-((D470-Thresholds!$G$4)/(Thresholds!$H$4-Thresholds!$G$4))*0.18)))),3)</f>
        <v>0.97699999999999998</v>
      </c>
      <c r="L470" s="3">
        <f>ROUND(IF(E470&lt;=Thresholds!$B$5,1-(E470/Thresholds!$B$5)*0.24,IF(E470&lt;=Thresholds!$D$5,0.75-((E470-Thresholds!$C$5)/(Thresholds!$D$5-Thresholds!$C$5))*0.249,IF(E470&lt;=Thresholds!$F$5,0.499-((E470-Thresholds!$E$5)/(Thresholds!$F$5-Thresholds!$E$5))*0.279,MAX(0.02,0.2-((E470-Thresholds!$G$5)/(Thresholds!$H$5-Thresholds!$G$5))*0.18)))),3)</f>
        <v>0.93799999999999994</v>
      </c>
      <c r="M470" s="3">
        <f>ROUND(IF(F470&lt;=Thresholds!$B$6,1-(F470/Thresholds!$B$6)*0.24,IF(F470&lt;=Thresholds!$D$6,0.75-((F470-Thresholds!$C$6)/(Thresholds!$D$6-Thresholds!$C$6))*0.249,IF(F470&lt;=Thresholds!$F$6,0.499-((F470-Thresholds!$E$6)/(Thresholds!$F$6-Thresholds!$E$6))*0.279,MAX(0.02,0.2-((F470-Thresholds!$G$6)/(Thresholds!$H$6-Thresholds!$G$6))*0.18)))),3)</f>
        <v>0.82399999999999995</v>
      </c>
      <c r="N470" s="3">
        <f>ROUND(IF(G470&lt;=Thresholds!$B$7,1-(G470/Thresholds!$B$7)*0.24,IF(G470&lt;=Thresholds!$D$7,0.75-((G470-Thresholds!$C$7)/(Thresholds!$D$7-Thresholds!$C$7))*0.249,IF(G470&lt;=Thresholds!$F$7,0.499-((G470-Thresholds!$E$7)/(Thresholds!$F$7-Thresholds!$E$7))*0.279,MAX(0.02,0.2-((G470-Thresholds!$G$7)/(Thresholds!$H$7-Thresholds!$G$7))*0.18)))),3)</f>
        <v>0.98499999999999999</v>
      </c>
      <c r="O470" s="3">
        <f>ROUND(IF(H470&lt;=Thresholds!$B$8,1-(H470/Thresholds!$B$8)*0.24,IF(H470&lt;=Thresholds!$D$8,0.75-((H470-Thresholds!$C$8)/(Thresholds!$D$8-Thresholds!$C$8))*0.249,IF(H470&lt;=Thresholds!$F$8,0.499-((H470-Thresholds!$E$8)/(Thresholds!$F$8-Thresholds!$E$8))*0.279,MAX(0.02,0.2-((H470-Thresholds!$G$8)/(Thresholds!$H$8-Thresholds!$G$8))*0.18)))),3)</f>
        <v>0.77800000000000002</v>
      </c>
      <c r="P470" s="3">
        <f t="shared" si="21"/>
        <v>0.77800000000000002</v>
      </c>
      <c r="Q470" t="str">
        <f t="shared" si="22"/>
        <v>Healthy</v>
      </c>
      <c r="R470" s="4">
        <f t="shared" si="23"/>
        <v>1</v>
      </c>
      <c r="S470" t="str">
        <f>IF(AND(F470&gt;=10,F470&lt;=35,P470&gt;0.5),"ERROR_C470H470_POOR_CAP","OK")</f>
        <v>OK</v>
      </c>
    </row>
    <row r="471" spans="1:19">
      <c r="A471" t="s">
        <v>488</v>
      </c>
      <c r="B471" s="3">
        <v>51.683999999999997</v>
      </c>
      <c r="C471" s="3">
        <v>107.43300000000001</v>
      </c>
      <c r="D471" s="3">
        <v>8.1869999999999994</v>
      </c>
      <c r="E471" s="3">
        <v>40.548000000000002</v>
      </c>
      <c r="F471" s="3">
        <v>0.108</v>
      </c>
      <c r="G471" s="3">
        <v>442.09399999999999</v>
      </c>
      <c r="H471" s="3">
        <v>2353.3290000000002</v>
      </c>
      <c r="I471" s="3">
        <f>ROUND(IF(B471&lt;=Thresholds!$B$2,1-(B471/Thresholds!$B$2)*0.24,IF(B471&lt;=Thresholds!$D$2,0.75-((B471-Thresholds!$C$2)/(Thresholds!$D$2-Thresholds!$C$2))*0.249,IF(B471&lt;=Thresholds!$F$2,0.499-((B471-Thresholds!$E$2)/(Thresholds!$F$2-Thresholds!$E$2))*0.279,MAX(0.02,0.2-((B471-Thresholds!$G$2)/(Thresholds!$H$2-Thresholds!$G$2))*0.18)))),3)</f>
        <v>0.876</v>
      </c>
      <c r="J471" s="3">
        <f>ROUND(IF(C471&lt;=Thresholds!$B$3,1-(C471/Thresholds!$B$3)*0.24,IF(C471&lt;=Thresholds!$D$3,0.75-((C471-Thresholds!$C$3)/(Thresholds!$D$3-Thresholds!$C$3))*0.249,IF(C471&lt;=Thresholds!$F$3,0.499-((C471-Thresholds!$E$3)/(Thresholds!$F$3-Thresholds!$E$3))*0.279,MAX(0.02,0.2-((C471-Thresholds!$G$3)/(Thresholds!$H$3-Thresholds!$G$3))*0.18)))),3)</f>
        <v>0.78500000000000003</v>
      </c>
      <c r="K471" s="3">
        <f>ROUND(IF(D471&lt;=Thresholds!$B$4,1-(D471/Thresholds!$B$4)*0.24,IF(D471&lt;=Thresholds!$D$4,0.75-((D471-Thresholds!$C$4)/(Thresholds!$D$4-Thresholds!$C$4))*0.249,IF(D471&lt;=Thresholds!$F$4,0.499-((D471-Thresholds!$E$4)/(Thresholds!$F$4-Thresholds!$E$4))*0.279,MAX(0.02,0.2-((D471-Thresholds!$G$4)/(Thresholds!$H$4-Thresholds!$G$4))*0.18)))),3)</f>
        <v>0.97</v>
      </c>
      <c r="L471" s="3">
        <f>ROUND(IF(E471&lt;=Thresholds!$B$5,1-(E471/Thresholds!$B$5)*0.24,IF(E471&lt;=Thresholds!$D$5,0.75-((E471-Thresholds!$C$5)/(Thresholds!$D$5-Thresholds!$C$5))*0.249,IF(E471&lt;=Thresholds!$F$5,0.499-((E471-Thresholds!$E$5)/(Thresholds!$F$5-Thresholds!$E$5))*0.279,MAX(0.02,0.2-((E471-Thresholds!$G$5)/(Thresholds!$H$5-Thresholds!$G$5))*0.18)))),3)</f>
        <v>0.80500000000000005</v>
      </c>
      <c r="M471" s="3">
        <f>ROUND(IF(F471&lt;=Thresholds!$B$6,1-(F471/Thresholds!$B$6)*0.24,IF(F471&lt;=Thresholds!$D$6,0.75-((F471-Thresholds!$C$6)/(Thresholds!$D$6-Thresholds!$C$6))*0.249,IF(F471&lt;=Thresholds!$F$6,0.499-((F471-Thresholds!$E$6)/(Thresholds!$F$6-Thresholds!$E$6))*0.279,MAX(0.02,0.2-((F471-Thresholds!$G$6)/(Thresholds!$H$6-Thresholds!$G$6))*0.18)))),3)</f>
        <v>0.97399999999999998</v>
      </c>
      <c r="N471" s="3">
        <f>ROUND(IF(G471&lt;=Thresholds!$B$7,1-(G471/Thresholds!$B$7)*0.24,IF(G471&lt;=Thresholds!$D$7,0.75-((G471-Thresholds!$C$7)/(Thresholds!$D$7-Thresholds!$C$7))*0.249,IF(G471&lt;=Thresholds!$F$7,0.499-((G471-Thresholds!$E$7)/(Thresholds!$F$7-Thresholds!$E$7))*0.279,MAX(0.02,0.2-((G471-Thresholds!$G$7)/(Thresholds!$H$7-Thresholds!$G$7))*0.18)))),3)</f>
        <v>0.64600000000000002</v>
      </c>
      <c r="O471" s="3">
        <f>ROUND(IF(H471&lt;=Thresholds!$B$8,1-(H471/Thresholds!$B$8)*0.24,IF(H471&lt;=Thresholds!$D$8,0.75-((H471-Thresholds!$C$8)/(Thresholds!$D$8-Thresholds!$C$8))*0.249,IF(H471&lt;=Thresholds!$F$8,0.499-((H471-Thresholds!$E$8)/(Thresholds!$F$8-Thresholds!$E$8))*0.279,MAX(0.02,0.2-((H471-Thresholds!$G$8)/(Thresholds!$H$8-Thresholds!$G$8))*0.18)))),3)</f>
        <v>0.77400000000000002</v>
      </c>
      <c r="P471" s="3">
        <f t="shared" si="21"/>
        <v>0.64600000000000002</v>
      </c>
      <c r="Q471" t="str">
        <f t="shared" si="22"/>
        <v>Moderate</v>
      </c>
      <c r="R471" s="4">
        <f t="shared" si="23"/>
        <v>1</v>
      </c>
      <c r="S471" t="str">
        <f>IF(AND(F471&gt;=10,F471&lt;=35,P471&gt;0.5),"ERROR_C471H471_POOR_CAP","OK")</f>
        <v>OK</v>
      </c>
    </row>
    <row r="472" spans="1:19">
      <c r="A472" t="s">
        <v>489</v>
      </c>
      <c r="B472" s="3">
        <v>10.539</v>
      </c>
      <c r="C472" s="3">
        <v>173.85900000000001</v>
      </c>
      <c r="D472" s="3">
        <v>35.917000000000002</v>
      </c>
      <c r="E472" s="3">
        <v>37.378999999999998</v>
      </c>
      <c r="F472" s="3">
        <v>0.84299999999999997</v>
      </c>
      <c r="G472" s="3">
        <v>1001.653</v>
      </c>
      <c r="H472" s="3">
        <v>637.76300000000003</v>
      </c>
      <c r="I472" s="3">
        <f>ROUND(IF(B472&lt;=Thresholds!$B$2,1-(B472/Thresholds!$B$2)*0.24,IF(B472&lt;=Thresholds!$D$2,0.75-((B472-Thresholds!$C$2)/(Thresholds!$D$2-Thresholds!$C$2))*0.249,IF(B472&lt;=Thresholds!$F$2,0.499-((B472-Thresholds!$E$2)/(Thresholds!$F$2-Thresholds!$E$2))*0.279,MAX(0.02,0.2-((B472-Thresholds!$G$2)/(Thresholds!$H$2-Thresholds!$G$2))*0.18)))),3)</f>
        <v>0.97499999999999998</v>
      </c>
      <c r="J472" s="3">
        <f>ROUND(IF(C472&lt;=Thresholds!$B$3,1-(C472/Thresholds!$B$3)*0.24,IF(C472&lt;=Thresholds!$D$3,0.75-((C472-Thresholds!$C$3)/(Thresholds!$D$3-Thresholds!$C$3))*0.249,IF(C472&lt;=Thresholds!$F$3,0.499-((C472-Thresholds!$E$3)/(Thresholds!$F$3-Thresholds!$E$3))*0.279,MAX(0.02,0.2-((C472-Thresholds!$G$3)/(Thresholds!$H$3-Thresholds!$G$3))*0.18)))),3)</f>
        <v>0.70299999999999996</v>
      </c>
      <c r="K472" s="3">
        <f>ROUND(IF(D472&lt;=Thresholds!$B$4,1-(D472/Thresholds!$B$4)*0.24,IF(D472&lt;=Thresholds!$D$4,0.75-((D472-Thresholds!$C$4)/(Thresholds!$D$4-Thresholds!$C$4))*0.249,IF(D472&lt;=Thresholds!$F$4,0.499-((D472-Thresholds!$E$4)/(Thresholds!$F$4-Thresholds!$E$4))*0.279,MAX(0.02,0.2-((D472-Thresholds!$G$4)/(Thresholds!$H$4-Thresholds!$G$4))*0.18)))),3)</f>
        <v>0.86699999999999999</v>
      </c>
      <c r="L472" s="3">
        <f>ROUND(IF(E472&lt;=Thresholds!$B$5,1-(E472/Thresholds!$B$5)*0.24,IF(E472&lt;=Thresholds!$D$5,0.75-((E472-Thresholds!$C$5)/(Thresholds!$D$5-Thresholds!$C$5))*0.249,IF(E472&lt;=Thresholds!$F$5,0.499-((E472-Thresholds!$E$5)/(Thresholds!$F$5-Thresholds!$E$5))*0.279,MAX(0.02,0.2-((E472-Thresholds!$G$5)/(Thresholds!$H$5-Thresholds!$G$5))*0.18)))),3)</f>
        <v>0.82099999999999995</v>
      </c>
      <c r="M472" s="3">
        <f>ROUND(IF(F472&lt;=Thresholds!$B$6,1-(F472/Thresholds!$B$6)*0.24,IF(F472&lt;=Thresholds!$D$6,0.75-((F472-Thresholds!$C$6)/(Thresholds!$D$6-Thresholds!$C$6))*0.249,IF(F472&lt;=Thresholds!$F$6,0.499-((F472-Thresholds!$E$6)/(Thresholds!$F$6-Thresholds!$E$6))*0.279,MAX(0.02,0.2-((F472-Thresholds!$G$6)/(Thresholds!$H$6-Thresholds!$G$6))*0.18)))),3)</f>
        <v>0.79800000000000004</v>
      </c>
      <c r="N472" s="3">
        <f>ROUND(IF(G472&lt;=Thresholds!$B$7,1-(G472/Thresholds!$B$7)*0.24,IF(G472&lt;=Thresholds!$D$7,0.75-((G472-Thresholds!$C$7)/(Thresholds!$D$7-Thresholds!$C$7))*0.249,IF(G472&lt;=Thresholds!$F$7,0.499-((G472-Thresholds!$E$7)/(Thresholds!$F$7-Thresholds!$E$7))*0.279,MAX(0.02,0.2-((G472-Thresholds!$G$7)/(Thresholds!$H$7-Thresholds!$G$7))*0.18)))),3)</f>
        <v>0.35399999999999998</v>
      </c>
      <c r="O472" s="3">
        <f>ROUND(IF(H472&lt;=Thresholds!$B$8,1-(H472/Thresholds!$B$8)*0.24,IF(H472&lt;=Thresholds!$D$8,0.75-((H472-Thresholds!$C$8)/(Thresholds!$D$8-Thresholds!$C$8))*0.249,IF(H472&lt;=Thresholds!$F$8,0.499-((H472-Thresholds!$E$8)/(Thresholds!$F$8-Thresholds!$E$8))*0.279,MAX(0.02,0.2-((H472-Thresholds!$G$8)/(Thresholds!$H$8-Thresholds!$G$8))*0.18)))),3)</f>
        <v>0.93899999999999995</v>
      </c>
      <c r="P472" s="3">
        <f t="shared" si="21"/>
        <v>0.35399999999999998</v>
      </c>
      <c r="Q472" t="str">
        <f t="shared" si="22"/>
        <v>Poor</v>
      </c>
      <c r="R472" s="4">
        <f t="shared" si="23"/>
        <v>0</v>
      </c>
      <c r="S472" t="str">
        <f>IF(AND(F472&gt;=10,F472&lt;=35,P472&gt;0.5),"ERROR_C472H472_POOR_CAP","OK")</f>
        <v>OK</v>
      </c>
    </row>
    <row r="473" spans="1:19">
      <c r="A473" t="s">
        <v>490</v>
      </c>
      <c r="B473" s="3">
        <v>67.403000000000006</v>
      </c>
      <c r="C473" s="3">
        <v>70.983000000000004</v>
      </c>
      <c r="D473" s="3">
        <v>61.758000000000003</v>
      </c>
      <c r="E473" s="3">
        <v>29.024999999999999</v>
      </c>
      <c r="F473" s="3">
        <v>60.95</v>
      </c>
      <c r="G473" s="3">
        <v>265.58100000000002</v>
      </c>
      <c r="H473" s="3">
        <v>1944.923</v>
      </c>
      <c r="I473" s="3">
        <f>ROUND(IF(B473&lt;=Thresholds!$B$2,1-(B473/Thresholds!$B$2)*0.24,IF(B473&lt;=Thresholds!$D$2,0.75-((B473-Thresholds!$C$2)/(Thresholds!$D$2-Thresholds!$C$2))*0.249,IF(B473&lt;=Thresholds!$F$2,0.499-((B473-Thresholds!$E$2)/(Thresholds!$F$2-Thresholds!$E$2))*0.279,MAX(0.02,0.2-((B473-Thresholds!$G$2)/(Thresholds!$H$2-Thresholds!$G$2))*0.18)))),3)</f>
        <v>0.83799999999999997</v>
      </c>
      <c r="J473" s="3">
        <f>ROUND(IF(C473&lt;=Thresholds!$B$3,1-(C473/Thresholds!$B$3)*0.24,IF(C473&lt;=Thresholds!$D$3,0.75-((C473-Thresholds!$C$3)/(Thresholds!$D$3-Thresholds!$C$3))*0.249,IF(C473&lt;=Thresholds!$F$3,0.499-((C473-Thresholds!$E$3)/(Thresholds!$F$3-Thresholds!$E$3))*0.279,MAX(0.02,0.2-((C473-Thresholds!$G$3)/(Thresholds!$H$3-Thresholds!$G$3))*0.18)))),3)</f>
        <v>0.85799999999999998</v>
      </c>
      <c r="K473" s="3">
        <f>ROUND(IF(D473&lt;=Thresholds!$B$4,1-(D473/Thresholds!$B$4)*0.24,IF(D473&lt;=Thresholds!$D$4,0.75-((D473-Thresholds!$C$4)/(Thresholds!$D$4-Thresholds!$C$4))*0.249,IF(D473&lt;=Thresholds!$F$4,0.499-((D473-Thresholds!$E$4)/(Thresholds!$F$4-Thresholds!$E$4))*0.279,MAX(0.02,0.2-((D473-Thresholds!$G$4)/(Thresholds!$H$4-Thresholds!$G$4))*0.18)))),3)</f>
        <v>0.77200000000000002</v>
      </c>
      <c r="L473" s="3">
        <f>ROUND(IF(E473&lt;=Thresholds!$B$5,1-(E473/Thresholds!$B$5)*0.24,IF(E473&lt;=Thresholds!$D$5,0.75-((E473-Thresholds!$C$5)/(Thresholds!$D$5-Thresholds!$C$5))*0.249,IF(E473&lt;=Thresholds!$F$5,0.499-((E473-Thresholds!$E$5)/(Thresholds!$F$5-Thresholds!$E$5))*0.279,MAX(0.02,0.2-((E473-Thresholds!$G$5)/(Thresholds!$H$5-Thresholds!$G$5))*0.18)))),3)</f>
        <v>0.86099999999999999</v>
      </c>
      <c r="M473" s="3">
        <f>ROUND(IF(F473&lt;=Thresholds!$B$6,1-(F473/Thresholds!$B$6)*0.24,IF(F473&lt;=Thresholds!$D$6,0.75-((F473-Thresholds!$C$6)/(Thresholds!$D$6-Thresholds!$C$6))*0.249,IF(F473&lt;=Thresholds!$F$6,0.499-((F473-Thresholds!$E$6)/(Thresholds!$F$6-Thresholds!$E$6))*0.279,MAX(0.02,0.2-((F473-Thresholds!$G$6)/(Thresholds!$H$6-Thresholds!$G$6))*0.18)))),3)</f>
        <v>0.33300000000000002</v>
      </c>
      <c r="N473" s="3">
        <f>ROUND(IF(G473&lt;=Thresholds!$B$7,1-(G473/Thresholds!$B$7)*0.24,IF(G473&lt;=Thresholds!$D$7,0.75-((G473-Thresholds!$C$7)/(Thresholds!$D$7-Thresholds!$C$7))*0.249,IF(G473&lt;=Thresholds!$F$7,0.499-((G473-Thresholds!$E$7)/(Thresholds!$F$7-Thresholds!$E$7))*0.279,MAX(0.02,0.2-((G473-Thresholds!$G$7)/(Thresholds!$H$7-Thresholds!$G$7))*0.18)))),3)</f>
        <v>0.81799999999999995</v>
      </c>
      <c r="O473" s="3">
        <f>ROUND(IF(H473&lt;=Thresholds!$B$8,1-(H473/Thresholds!$B$8)*0.24,IF(H473&lt;=Thresholds!$D$8,0.75-((H473-Thresholds!$C$8)/(Thresholds!$D$8-Thresholds!$C$8))*0.249,IF(H473&lt;=Thresholds!$F$8,0.499-((H473-Thresholds!$E$8)/(Thresholds!$F$8-Thresholds!$E$8))*0.279,MAX(0.02,0.2-((H473-Thresholds!$G$8)/(Thresholds!$H$8-Thresholds!$G$8))*0.18)))),3)</f>
        <v>0.81299999999999994</v>
      </c>
      <c r="P473" s="3">
        <f t="shared" si="21"/>
        <v>0.33300000000000002</v>
      </c>
      <c r="Q473" t="str">
        <f t="shared" si="22"/>
        <v>Poor</v>
      </c>
      <c r="R473" s="4">
        <f t="shared" si="23"/>
        <v>0</v>
      </c>
      <c r="S473" t="str">
        <f>IF(AND(F473&gt;=10,F473&lt;=35,P473&gt;0.5),"ERROR_C473H473_POOR_CAP","OK")</f>
        <v>OK</v>
      </c>
    </row>
    <row r="474" spans="1:19">
      <c r="A474" t="s">
        <v>491</v>
      </c>
      <c r="B474" s="3">
        <v>68.197999999999993</v>
      </c>
      <c r="C474" s="3">
        <v>106.642</v>
      </c>
      <c r="D474" s="3">
        <v>13.55</v>
      </c>
      <c r="E474" s="3">
        <v>11.069000000000001</v>
      </c>
      <c r="F474" s="3">
        <v>0.43099999999999999</v>
      </c>
      <c r="G474" s="3">
        <v>129.72300000000001</v>
      </c>
      <c r="H474" s="3">
        <v>500.66899999999998</v>
      </c>
      <c r="I474" s="3">
        <f>ROUND(IF(B474&lt;=Thresholds!$B$2,1-(B474/Thresholds!$B$2)*0.24,IF(B474&lt;=Thresholds!$D$2,0.75-((B474-Thresholds!$C$2)/(Thresholds!$D$2-Thresholds!$C$2))*0.249,IF(B474&lt;=Thresholds!$F$2,0.499-((B474-Thresholds!$E$2)/(Thresholds!$F$2-Thresholds!$E$2))*0.279,MAX(0.02,0.2-((B474-Thresholds!$G$2)/(Thresholds!$H$2-Thresholds!$G$2))*0.18)))),3)</f>
        <v>0.83599999999999997</v>
      </c>
      <c r="J474" s="3">
        <f>ROUND(IF(C474&lt;=Thresholds!$B$3,1-(C474/Thresholds!$B$3)*0.24,IF(C474&lt;=Thresholds!$D$3,0.75-((C474-Thresholds!$C$3)/(Thresholds!$D$3-Thresholds!$C$3))*0.249,IF(C474&lt;=Thresholds!$F$3,0.499-((C474-Thresholds!$E$3)/(Thresholds!$F$3-Thresholds!$E$3))*0.279,MAX(0.02,0.2-((C474-Thresholds!$G$3)/(Thresholds!$H$3-Thresholds!$G$3))*0.18)))),3)</f>
        <v>0.78700000000000003</v>
      </c>
      <c r="K474" s="3">
        <f>ROUND(IF(D474&lt;=Thresholds!$B$4,1-(D474/Thresholds!$B$4)*0.24,IF(D474&lt;=Thresholds!$D$4,0.75-((D474-Thresholds!$C$4)/(Thresholds!$D$4-Thresholds!$C$4))*0.249,IF(D474&lt;=Thresholds!$F$4,0.499-((D474-Thresholds!$E$4)/(Thresholds!$F$4-Thresholds!$E$4))*0.279,MAX(0.02,0.2-((D474-Thresholds!$G$4)/(Thresholds!$H$4-Thresholds!$G$4))*0.18)))),3)</f>
        <v>0.95</v>
      </c>
      <c r="L474" s="3">
        <f>ROUND(IF(E474&lt;=Thresholds!$B$5,1-(E474/Thresholds!$B$5)*0.24,IF(E474&lt;=Thresholds!$D$5,0.75-((E474-Thresholds!$C$5)/(Thresholds!$D$5-Thresholds!$C$5))*0.249,IF(E474&lt;=Thresholds!$F$5,0.499-((E474-Thresholds!$E$5)/(Thresholds!$F$5-Thresholds!$E$5))*0.279,MAX(0.02,0.2-((E474-Thresholds!$G$5)/(Thresholds!$H$5-Thresholds!$G$5))*0.18)))),3)</f>
        <v>0.94699999999999995</v>
      </c>
      <c r="M474" s="3">
        <f>ROUND(IF(F474&lt;=Thresholds!$B$6,1-(F474/Thresholds!$B$6)*0.24,IF(F474&lt;=Thresholds!$D$6,0.75-((F474-Thresholds!$C$6)/(Thresholds!$D$6-Thresholds!$C$6))*0.249,IF(F474&lt;=Thresholds!$F$6,0.499-((F474-Thresholds!$E$6)/(Thresholds!$F$6-Thresholds!$E$6))*0.279,MAX(0.02,0.2-((F474-Thresholds!$G$6)/(Thresholds!$H$6-Thresholds!$G$6))*0.18)))),3)</f>
        <v>0.89700000000000002</v>
      </c>
      <c r="N474" s="3">
        <f>ROUND(IF(G474&lt;=Thresholds!$B$7,1-(G474/Thresholds!$B$7)*0.24,IF(G474&lt;=Thresholds!$D$7,0.75-((G474-Thresholds!$C$7)/(Thresholds!$D$7-Thresholds!$C$7))*0.249,IF(G474&lt;=Thresholds!$F$7,0.499-((G474-Thresholds!$E$7)/(Thresholds!$F$7-Thresholds!$E$7))*0.279,MAX(0.02,0.2-((G474-Thresholds!$G$7)/(Thresholds!$H$7-Thresholds!$G$7))*0.18)))),3)</f>
        <v>0.91100000000000003</v>
      </c>
      <c r="O474" s="3">
        <f>ROUND(IF(H474&lt;=Thresholds!$B$8,1-(H474/Thresholds!$B$8)*0.24,IF(H474&lt;=Thresholds!$D$8,0.75-((H474-Thresholds!$C$8)/(Thresholds!$D$8-Thresholds!$C$8))*0.249,IF(H474&lt;=Thresholds!$F$8,0.499-((H474-Thresholds!$E$8)/(Thresholds!$F$8-Thresholds!$E$8))*0.279,MAX(0.02,0.2-((H474-Thresholds!$G$8)/(Thresholds!$H$8-Thresholds!$G$8))*0.18)))),3)</f>
        <v>0.95199999999999996</v>
      </c>
      <c r="P474" s="3">
        <f t="shared" si="21"/>
        <v>0.78700000000000003</v>
      </c>
      <c r="Q474" t="str">
        <f t="shared" si="22"/>
        <v>Healthy</v>
      </c>
      <c r="R474" s="4">
        <f t="shared" si="23"/>
        <v>1</v>
      </c>
      <c r="S474" t="str">
        <f>IF(AND(F474&gt;=10,F474&lt;=35,P474&gt;0.5),"ERROR_C474H474_POOR_CAP","OK")</f>
        <v>OK</v>
      </c>
    </row>
    <row r="475" spans="1:19">
      <c r="A475" t="s">
        <v>492</v>
      </c>
      <c r="B475" s="3">
        <v>47.085999999999999</v>
      </c>
      <c r="C475" s="3">
        <v>46.164999999999999</v>
      </c>
      <c r="D475" s="3">
        <v>22.710999999999999</v>
      </c>
      <c r="E475" s="3">
        <v>49.594000000000001</v>
      </c>
      <c r="F475" s="3">
        <v>4.45</v>
      </c>
      <c r="G475" s="3">
        <v>141.09700000000001</v>
      </c>
      <c r="H475" s="3">
        <v>1939.9380000000001</v>
      </c>
      <c r="I475" s="3">
        <f>ROUND(IF(B475&lt;=Thresholds!$B$2,1-(B475/Thresholds!$B$2)*0.24,IF(B475&lt;=Thresholds!$D$2,0.75-((B475-Thresholds!$C$2)/(Thresholds!$D$2-Thresholds!$C$2))*0.249,IF(B475&lt;=Thresholds!$F$2,0.499-((B475-Thresholds!$E$2)/(Thresholds!$F$2-Thresholds!$E$2))*0.279,MAX(0.02,0.2-((B475-Thresholds!$G$2)/(Thresholds!$H$2-Thresholds!$G$2))*0.18)))),3)</f>
        <v>0.88700000000000001</v>
      </c>
      <c r="J475" s="3">
        <f>ROUND(IF(C475&lt;=Thresholds!$B$3,1-(C475/Thresholds!$B$3)*0.24,IF(C475&lt;=Thresholds!$D$3,0.75-((C475-Thresholds!$C$3)/(Thresholds!$D$3-Thresholds!$C$3))*0.249,IF(C475&lt;=Thresholds!$F$3,0.499-((C475-Thresholds!$E$3)/(Thresholds!$F$3-Thresholds!$E$3))*0.279,MAX(0.02,0.2-((C475-Thresholds!$G$3)/(Thresholds!$H$3-Thresholds!$G$3))*0.18)))),3)</f>
        <v>0.90800000000000003</v>
      </c>
      <c r="K475" s="3">
        <f>ROUND(IF(D475&lt;=Thresholds!$B$4,1-(D475/Thresholds!$B$4)*0.24,IF(D475&lt;=Thresholds!$D$4,0.75-((D475-Thresholds!$C$4)/(Thresholds!$D$4-Thresholds!$C$4))*0.249,IF(D475&lt;=Thresholds!$F$4,0.499-((D475-Thresholds!$E$4)/(Thresholds!$F$4-Thresholds!$E$4))*0.279,MAX(0.02,0.2-((D475-Thresholds!$G$4)/(Thresholds!$H$4-Thresholds!$G$4))*0.18)))),3)</f>
        <v>0.91600000000000004</v>
      </c>
      <c r="L475" s="3">
        <f>ROUND(IF(E475&lt;=Thresholds!$B$5,1-(E475/Thresholds!$B$5)*0.24,IF(E475&lt;=Thresholds!$D$5,0.75-((E475-Thresholds!$C$5)/(Thresholds!$D$5-Thresholds!$C$5))*0.249,IF(E475&lt;=Thresholds!$F$5,0.499-((E475-Thresholds!$E$5)/(Thresholds!$F$5-Thresholds!$E$5))*0.279,MAX(0.02,0.2-((E475-Thresholds!$G$5)/(Thresholds!$H$5-Thresholds!$G$5))*0.18)))),3)</f>
        <v>0.76200000000000001</v>
      </c>
      <c r="M475" s="3">
        <f>ROUND(IF(F475&lt;=Thresholds!$B$6,1-(F475/Thresholds!$B$6)*0.24,IF(F475&lt;=Thresholds!$D$6,0.75-((F475-Thresholds!$C$6)/(Thresholds!$D$6-Thresholds!$C$6))*0.249,IF(F475&lt;=Thresholds!$F$6,0.499-((F475-Thresholds!$E$6)/(Thresholds!$F$6-Thresholds!$E$6))*0.279,MAX(0.02,0.2-((F475-Thresholds!$G$6)/(Thresholds!$H$6-Thresholds!$G$6))*0.18)))),3)</f>
        <v>0.64300000000000002</v>
      </c>
      <c r="N475" s="3">
        <f>ROUND(IF(G475&lt;=Thresholds!$B$7,1-(G475/Thresholds!$B$7)*0.24,IF(G475&lt;=Thresholds!$D$7,0.75-((G475-Thresholds!$C$7)/(Thresholds!$D$7-Thresholds!$C$7))*0.249,IF(G475&lt;=Thresholds!$F$7,0.499-((G475-Thresholds!$E$7)/(Thresholds!$F$7-Thresholds!$E$7))*0.279,MAX(0.02,0.2-((G475-Thresholds!$G$7)/(Thresholds!$H$7-Thresholds!$G$7))*0.18)))),3)</f>
        <v>0.90300000000000002</v>
      </c>
      <c r="O475" s="3">
        <f>ROUND(IF(H475&lt;=Thresholds!$B$8,1-(H475/Thresholds!$B$8)*0.24,IF(H475&lt;=Thresholds!$D$8,0.75-((H475-Thresholds!$C$8)/(Thresholds!$D$8-Thresholds!$C$8))*0.249,IF(H475&lt;=Thresholds!$F$8,0.499-((H475-Thresholds!$E$8)/(Thresholds!$F$8-Thresholds!$E$8))*0.279,MAX(0.02,0.2-((H475-Thresholds!$G$8)/(Thresholds!$H$8-Thresholds!$G$8))*0.18)))),3)</f>
        <v>0.81399999999999995</v>
      </c>
      <c r="P475" s="3">
        <f t="shared" si="21"/>
        <v>0.64300000000000002</v>
      </c>
      <c r="Q475" t="str">
        <f t="shared" si="22"/>
        <v>Moderate</v>
      </c>
      <c r="R475" s="4">
        <f t="shared" si="23"/>
        <v>1</v>
      </c>
      <c r="S475" t="str">
        <f>IF(AND(F475&gt;=10,F475&lt;=35,P475&gt;0.5),"ERROR_C475H475_POOR_CAP","OK")</f>
        <v>OK</v>
      </c>
    </row>
    <row r="476" spans="1:19">
      <c r="A476" t="s">
        <v>493</v>
      </c>
      <c r="B476" s="3">
        <v>457.86200000000002</v>
      </c>
      <c r="C476" s="3">
        <v>68.200999999999993</v>
      </c>
      <c r="D476" s="3">
        <v>26.41</v>
      </c>
      <c r="E476" s="3">
        <v>28.635999999999999</v>
      </c>
      <c r="F476" s="3">
        <v>33.996000000000002</v>
      </c>
      <c r="G476" s="3">
        <v>137.203</v>
      </c>
      <c r="H476" s="3">
        <v>1199.4580000000001</v>
      </c>
      <c r="I476" s="3">
        <f>ROUND(IF(B476&lt;=Thresholds!$B$2,1-(B476/Thresholds!$B$2)*0.24,IF(B476&lt;=Thresholds!$D$2,0.75-((B476-Thresholds!$C$2)/(Thresholds!$D$2-Thresholds!$C$2))*0.249,IF(B476&lt;=Thresholds!$F$2,0.499-((B476-Thresholds!$E$2)/(Thresholds!$F$2-Thresholds!$E$2))*0.279,MAX(0.02,0.2-((B476-Thresholds!$G$2)/(Thresholds!$H$2-Thresholds!$G$2))*0.18)))),3)</f>
        <v>0.60199999999999998</v>
      </c>
      <c r="J476" s="3">
        <f>ROUND(IF(C476&lt;=Thresholds!$B$3,1-(C476/Thresholds!$B$3)*0.24,IF(C476&lt;=Thresholds!$D$3,0.75-((C476-Thresholds!$C$3)/(Thresholds!$D$3-Thresholds!$C$3))*0.249,IF(C476&lt;=Thresholds!$F$3,0.499-((C476-Thresholds!$E$3)/(Thresholds!$F$3-Thresholds!$E$3))*0.279,MAX(0.02,0.2-((C476-Thresholds!$G$3)/(Thresholds!$H$3-Thresholds!$G$3))*0.18)))),3)</f>
        <v>0.86399999999999999</v>
      </c>
      <c r="K476" s="3">
        <f>ROUND(IF(D476&lt;=Thresholds!$B$4,1-(D476/Thresholds!$B$4)*0.24,IF(D476&lt;=Thresholds!$D$4,0.75-((D476-Thresholds!$C$4)/(Thresholds!$D$4-Thresholds!$C$4))*0.249,IF(D476&lt;=Thresholds!$F$4,0.499-((D476-Thresholds!$E$4)/(Thresholds!$F$4-Thresholds!$E$4))*0.279,MAX(0.02,0.2-((D476-Thresholds!$G$4)/(Thresholds!$H$4-Thresholds!$G$4))*0.18)))),3)</f>
        <v>0.90200000000000002</v>
      </c>
      <c r="L476" s="3">
        <f>ROUND(IF(E476&lt;=Thresholds!$B$5,1-(E476/Thresholds!$B$5)*0.24,IF(E476&lt;=Thresholds!$D$5,0.75-((E476-Thresholds!$C$5)/(Thresholds!$D$5-Thresholds!$C$5))*0.249,IF(E476&lt;=Thresholds!$F$5,0.499-((E476-Thresholds!$E$5)/(Thresholds!$F$5-Thresholds!$E$5))*0.279,MAX(0.02,0.2-((E476-Thresholds!$G$5)/(Thresholds!$H$5-Thresholds!$G$5))*0.18)))),3)</f>
        <v>0.86299999999999999</v>
      </c>
      <c r="M476" s="3">
        <f>ROUND(IF(F476&lt;=Thresholds!$B$6,1-(F476/Thresholds!$B$6)*0.24,IF(F476&lt;=Thresholds!$D$6,0.75-((F476-Thresholds!$C$6)/(Thresholds!$D$6-Thresholds!$C$6))*0.249,IF(F476&lt;=Thresholds!$F$6,0.499-((F476-Thresholds!$E$6)/(Thresholds!$F$6-Thresholds!$E$6))*0.279,MAX(0.02,0.2-((F476-Thresholds!$G$6)/(Thresholds!$H$6-Thresholds!$G$6))*0.18)))),3)</f>
        <v>0.23100000000000001</v>
      </c>
      <c r="N476" s="3">
        <f>ROUND(IF(G476&lt;=Thresholds!$B$7,1-(G476/Thresholds!$B$7)*0.24,IF(G476&lt;=Thresholds!$D$7,0.75-((G476-Thresholds!$C$7)/(Thresholds!$D$7-Thresholds!$C$7))*0.249,IF(G476&lt;=Thresholds!$F$7,0.499-((G476-Thresholds!$E$7)/(Thresholds!$F$7-Thresholds!$E$7))*0.279,MAX(0.02,0.2-((G476-Thresholds!$G$7)/(Thresholds!$H$7-Thresholds!$G$7))*0.18)))),3)</f>
        <v>0.90600000000000003</v>
      </c>
      <c r="O476" s="3">
        <f>ROUND(IF(H476&lt;=Thresholds!$B$8,1-(H476/Thresholds!$B$8)*0.24,IF(H476&lt;=Thresholds!$D$8,0.75-((H476-Thresholds!$C$8)/(Thresholds!$D$8-Thresholds!$C$8))*0.249,IF(H476&lt;=Thresholds!$F$8,0.499-((H476-Thresholds!$E$8)/(Thresholds!$F$8-Thresholds!$E$8))*0.279,MAX(0.02,0.2-((H476-Thresholds!$G$8)/(Thresholds!$H$8-Thresholds!$G$8))*0.18)))),3)</f>
        <v>0.88500000000000001</v>
      </c>
      <c r="P476" s="3">
        <f t="shared" si="21"/>
        <v>0.23100000000000001</v>
      </c>
      <c r="Q476" t="str">
        <f t="shared" si="22"/>
        <v>Poor</v>
      </c>
      <c r="R476" s="4">
        <f t="shared" si="23"/>
        <v>0</v>
      </c>
      <c r="S476" t="str">
        <f>IF(AND(F476&gt;=10,F476&lt;=35,P476&gt;0.5),"ERROR_C476H476_POOR_CAP","OK")</f>
        <v>OK</v>
      </c>
    </row>
    <row r="477" spans="1:19">
      <c r="A477" t="s">
        <v>494</v>
      </c>
      <c r="B477" s="3">
        <v>17.832999999999998</v>
      </c>
      <c r="C477" s="3">
        <v>107.497</v>
      </c>
      <c r="D477" s="3">
        <v>3.6560000000000001</v>
      </c>
      <c r="E477" s="3">
        <v>49.259</v>
      </c>
      <c r="F477" s="3">
        <v>77.450999999999993</v>
      </c>
      <c r="G477" s="3">
        <v>122.206</v>
      </c>
      <c r="H477" s="3">
        <v>1957.367</v>
      </c>
      <c r="I477" s="3">
        <f>ROUND(IF(B477&lt;=Thresholds!$B$2,1-(B477/Thresholds!$B$2)*0.24,IF(B477&lt;=Thresholds!$D$2,0.75-((B477-Thresholds!$C$2)/(Thresholds!$D$2-Thresholds!$C$2))*0.249,IF(B477&lt;=Thresholds!$F$2,0.499-((B477-Thresholds!$E$2)/(Thresholds!$F$2-Thresholds!$E$2))*0.279,MAX(0.02,0.2-((B477-Thresholds!$G$2)/(Thresholds!$H$2-Thresholds!$G$2))*0.18)))),3)</f>
        <v>0.95699999999999996</v>
      </c>
      <c r="J477" s="3">
        <f>ROUND(IF(C477&lt;=Thresholds!$B$3,1-(C477/Thresholds!$B$3)*0.24,IF(C477&lt;=Thresholds!$D$3,0.75-((C477-Thresholds!$C$3)/(Thresholds!$D$3-Thresholds!$C$3))*0.249,IF(C477&lt;=Thresholds!$F$3,0.499-((C477-Thresholds!$E$3)/(Thresholds!$F$3-Thresholds!$E$3))*0.279,MAX(0.02,0.2-((C477-Thresholds!$G$3)/(Thresholds!$H$3-Thresholds!$G$3))*0.18)))),3)</f>
        <v>0.78500000000000003</v>
      </c>
      <c r="K477" s="3">
        <f>ROUND(IF(D477&lt;=Thresholds!$B$4,1-(D477/Thresholds!$B$4)*0.24,IF(D477&lt;=Thresholds!$D$4,0.75-((D477-Thresholds!$C$4)/(Thresholds!$D$4-Thresholds!$C$4))*0.249,IF(D477&lt;=Thresholds!$F$4,0.499-((D477-Thresholds!$E$4)/(Thresholds!$F$4-Thresholds!$E$4))*0.279,MAX(0.02,0.2-((D477-Thresholds!$G$4)/(Thresholds!$H$4-Thresholds!$G$4))*0.18)))),3)</f>
        <v>0.98699999999999999</v>
      </c>
      <c r="L477" s="3">
        <f>ROUND(IF(E477&lt;=Thresholds!$B$5,1-(E477/Thresholds!$B$5)*0.24,IF(E477&lt;=Thresholds!$D$5,0.75-((E477-Thresholds!$C$5)/(Thresholds!$D$5-Thresholds!$C$5))*0.249,IF(E477&lt;=Thresholds!$F$5,0.499-((E477-Thresholds!$E$5)/(Thresholds!$F$5-Thresholds!$E$5))*0.279,MAX(0.02,0.2-((E477-Thresholds!$G$5)/(Thresholds!$H$5-Thresholds!$G$5))*0.18)))),3)</f>
        <v>0.76400000000000001</v>
      </c>
      <c r="M477" s="3">
        <f>ROUND(IF(F477&lt;=Thresholds!$B$6,1-(F477/Thresholds!$B$6)*0.24,IF(F477&lt;=Thresholds!$D$6,0.75-((F477-Thresholds!$C$6)/(Thresholds!$D$6-Thresholds!$C$6))*0.249,IF(F477&lt;=Thresholds!$F$6,0.499-((F477-Thresholds!$E$6)/(Thresholds!$F$6-Thresholds!$E$6))*0.279,MAX(0.02,0.2-((F477-Thresholds!$G$6)/(Thresholds!$H$6-Thresholds!$G$6))*0.18)))),3)</f>
        <v>0.41799999999999998</v>
      </c>
      <c r="N477" s="3">
        <f>ROUND(IF(G477&lt;=Thresholds!$B$7,1-(G477/Thresholds!$B$7)*0.24,IF(G477&lt;=Thresholds!$D$7,0.75-((G477-Thresholds!$C$7)/(Thresholds!$D$7-Thresholds!$C$7))*0.249,IF(G477&lt;=Thresholds!$F$7,0.499-((G477-Thresholds!$E$7)/(Thresholds!$F$7-Thresholds!$E$7))*0.279,MAX(0.02,0.2-((G477-Thresholds!$G$7)/(Thresholds!$H$7-Thresholds!$G$7))*0.18)))),3)</f>
        <v>0.91600000000000004</v>
      </c>
      <c r="O477" s="3">
        <f>ROUND(IF(H477&lt;=Thresholds!$B$8,1-(H477/Thresholds!$B$8)*0.24,IF(H477&lt;=Thresholds!$D$8,0.75-((H477-Thresholds!$C$8)/(Thresholds!$D$8-Thresholds!$C$8))*0.249,IF(H477&lt;=Thresholds!$F$8,0.499-((H477-Thresholds!$E$8)/(Thresholds!$F$8-Thresholds!$E$8))*0.279,MAX(0.02,0.2-((H477-Thresholds!$G$8)/(Thresholds!$H$8-Thresholds!$G$8))*0.18)))),3)</f>
        <v>0.81200000000000006</v>
      </c>
      <c r="P477" s="3">
        <f t="shared" si="21"/>
        <v>0.41799999999999998</v>
      </c>
      <c r="Q477" t="str">
        <f t="shared" si="22"/>
        <v>Poor</v>
      </c>
      <c r="R477" s="4">
        <f t="shared" si="23"/>
        <v>0</v>
      </c>
      <c r="S477" t="str">
        <f>IF(AND(F477&gt;=10,F477&lt;=35,P477&gt;0.5),"ERROR_C477H477_POOR_CAP","OK")</f>
        <v>OK</v>
      </c>
    </row>
    <row r="478" spans="1:19">
      <c r="A478" t="s">
        <v>495</v>
      </c>
      <c r="B478" s="3">
        <v>53.570999999999998</v>
      </c>
      <c r="C478" s="3">
        <v>71.055999999999997</v>
      </c>
      <c r="D478" s="3">
        <v>38.546999999999997</v>
      </c>
      <c r="E478" s="3">
        <v>6.9790000000000001</v>
      </c>
      <c r="F478" s="3">
        <v>0.48699999999999999</v>
      </c>
      <c r="G478" s="3">
        <v>69.406000000000006</v>
      </c>
      <c r="H478" s="3">
        <v>754.34699999999998</v>
      </c>
      <c r="I478" s="3">
        <f>ROUND(IF(B478&lt;=Thresholds!$B$2,1-(B478/Thresholds!$B$2)*0.24,IF(B478&lt;=Thresholds!$D$2,0.75-((B478-Thresholds!$C$2)/(Thresholds!$D$2-Thresholds!$C$2))*0.249,IF(B478&lt;=Thresholds!$F$2,0.499-((B478-Thresholds!$E$2)/(Thresholds!$F$2-Thresholds!$E$2))*0.279,MAX(0.02,0.2-((B478-Thresholds!$G$2)/(Thresholds!$H$2-Thresholds!$G$2))*0.18)))),3)</f>
        <v>0.871</v>
      </c>
      <c r="J478" s="3">
        <f>ROUND(IF(C478&lt;=Thresholds!$B$3,1-(C478/Thresholds!$B$3)*0.24,IF(C478&lt;=Thresholds!$D$3,0.75-((C478-Thresholds!$C$3)/(Thresholds!$D$3-Thresholds!$C$3))*0.249,IF(C478&lt;=Thresholds!$F$3,0.499-((C478-Thresholds!$E$3)/(Thresholds!$F$3-Thresholds!$E$3))*0.279,MAX(0.02,0.2-((C478-Thresholds!$G$3)/(Thresholds!$H$3-Thresholds!$G$3))*0.18)))),3)</f>
        <v>0.85799999999999998</v>
      </c>
      <c r="K478" s="3">
        <f>ROUND(IF(D478&lt;=Thresholds!$B$4,1-(D478/Thresholds!$B$4)*0.24,IF(D478&lt;=Thresholds!$D$4,0.75-((D478-Thresholds!$C$4)/(Thresholds!$D$4-Thresholds!$C$4))*0.249,IF(D478&lt;=Thresholds!$F$4,0.499-((D478-Thresholds!$E$4)/(Thresholds!$F$4-Thresholds!$E$4))*0.279,MAX(0.02,0.2-((D478-Thresholds!$G$4)/(Thresholds!$H$4-Thresholds!$G$4))*0.18)))),3)</f>
        <v>0.85799999999999998</v>
      </c>
      <c r="L478" s="3">
        <f>ROUND(IF(E478&lt;=Thresholds!$B$5,1-(E478/Thresholds!$B$5)*0.24,IF(E478&lt;=Thresholds!$D$5,0.75-((E478-Thresholds!$C$5)/(Thresholds!$D$5-Thresholds!$C$5))*0.249,IF(E478&lt;=Thresholds!$F$5,0.499-((E478-Thresholds!$E$5)/(Thresholds!$F$5-Thresholds!$E$5))*0.279,MAX(0.02,0.2-((E478-Thresholds!$G$5)/(Thresholds!$H$5-Thresholds!$G$5))*0.18)))),3)</f>
        <v>0.96699999999999997</v>
      </c>
      <c r="M478" s="3">
        <f>ROUND(IF(F478&lt;=Thresholds!$B$6,1-(F478/Thresholds!$B$6)*0.24,IF(F478&lt;=Thresholds!$D$6,0.75-((F478-Thresholds!$C$6)/(Thresholds!$D$6-Thresholds!$C$6))*0.249,IF(F478&lt;=Thresholds!$F$6,0.499-((F478-Thresholds!$E$6)/(Thresholds!$F$6-Thresholds!$E$6))*0.279,MAX(0.02,0.2-((F478-Thresholds!$G$6)/(Thresholds!$H$6-Thresholds!$G$6))*0.18)))),3)</f>
        <v>0.88300000000000001</v>
      </c>
      <c r="N478" s="3">
        <f>ROUND(IF(G478&lt;=Thresholds!$B$7,1-(G478/Thresholds!$B$7)*0.24,IF(G478&lt;=Thresholds!$D$7,0.75-((G478-Thresholds!$C$7)/(Thresholds!$D$7-Thresholds!$C$7))*0.249,IF(G478&lt;=Thresholds!$F$7,0.499-((G478-Thresholds!$E$7)/(Thresholds!$F$7-Thresholds!$E$7))*0.279,MAX(0.02,0.2-((G478-Thresholds!$G$7)/(Thresholds!$H$7-Thresholds!$G$7))*0.18)))),3)</f>
        <v>0.95199999999999996</v>
      </c>
      <c r="O478" s="3">
        <f>ROUND(IF(H478&lt;=Thresholds!$B$8,1-(H478/Thresholds!$B$8)*0.24,IF(H478&lt;=Thresholds!$D$8,0.75-((H478-Thresholds!$C$8)/(Thresholds!$D$8-Thresholds!$C$8))*0.249,IF(H478&lt;=Thresholds!$F$8,0.499-((H478-Thresholds!$E$8)/(Thresholds!$F$8-Thresholds!$E$8))*0.279,MAX(0.02,0.2-((H478-Thresholds!$G$8)/(Thresholds!$H$8-Thresholds!$G$8))*0.18)))),3)</f>
        <v>0.92800000000000005</v>
      </c>
      <c r="P478" s="3">
        <f t="shared" si="21"/>
        <v>0.85799999999999998</v>
      </c>
      <c r="Q478" t="str">
        <f t="shared" si="22"/>
        <v>Healthy</v>
      </c>
      <c r="R478" s="4">
        <f t="shared" si="23"/>
        <v>1</v>
      </c>
      <c r="S478" t="str">
        <f>IF(AND(F478&gt;=10,F478&lt;=35,P478&gt;0.5),"ERROR_C478H478_POOR_CAP","OK")</f>
        <v>OK</v>
      </c>
    </row>
    <row r="479" spans="1:19">
      <c r="A479" t="s">
        <v>496</v>
      </c>
      <c r="B479" s="3">
        <v>28.736000000000001</v>
      </c>
      <c r="C479" s="3">
        <v>35.212000000000003</v>
      </c>
      <c r="D479" s="3">
        <v>21.794</v>
      </c>
      <c r="E479" s="3">
        <v>29.597999999999999</v>
      </c>
      <c r="F479" s="3">
        <v>3.6040000000000001</v>
      </c>
      <c r="G479" s="3">
        <v>89.798000000000002</v>
      </c>
      <c r="H479" s="3">
        <v>308.35399999999998</v>
      </c>
      <c r="I479" s="3">
        <f>ROUND(IF(B479&lt;=Thresholds!$B$2,1-(B479/Thresholds!$B$2)*0.24,IF(B479&lt;=Thresholds!$D$2,0.75-((B479-Thresholds!$C$2)/(Thresholds!$D$2-Thresholds!$C$2))*0.249,IF(B479&lt;=Thresholds!$F$2,0.499-((B479-Thresholds!$E$2)/(Thresholds!$F$2-Thresholds!$E$2))*0.279,MAX(0.02,0.2-((B479-Thresholds!$G$2)/(Thresholds!$H$2-Thresholds!$G$2))*0.18)))),3)</f>
        <v>0.93100000000000005</v>
      </c>
      <c r="J479" s="3">
        <f>ROUND(IF(C479&lt;=Thresholds!$B$3,1-(C479/Thresholds!$B$3)*0.24,IF(C479&lt;=Thresholds!$D$3,0.75-((C479-Thresholds!$C$3)/(Thresholds!$D$3-Thresholds!$C$3))*0.249,IF(C479&lt;=Thresholds!$F$3,0.499-((C479-Thresholds!$E$3)/(Thresholds!$F$3-Thresholds!$E$3))*0.279,MAX(0.02,0.2-((C479-Thresholds!$G$3)/(Thresholds!$H$3-Thresholds!$G$3))*0.18)))),3)</f>
        <v>0.93</v>
      </c>
      <c r="K479" s="3">
        <f>ROUND(IF(D479&lt;=Thresholds!$B$4,1-(D479/Thresholds!$B$4)*0.24,IF(D479&lt;=Thresholds!$D$4,0.75-((D479-Thresholds!$C$4)/(Thresholds!$D$4-Thresholds!$C$4))*0.249,IF(D479&lt;=Thresholds!$F$4,0.499-((D479-Thresholds!$E$4)/(Thresholds!$F$4-Thresholds!$E$4))*0.279,MAX(0.02,0.2-((D479-Thresholds!$G$4)/(Thresholds!$H$4-Thresholds!$G$4))*0.18)))),3)</f>
        <v>0.92</v>
      </c>
      <c r="L479" s="3">
        <f>ROUND(IF(E479&lt;=Thresholds!$B$5,1-(E479/Thresholds!$B$5)*0.24,IF(E479&lt;=Thresholds!$D$5,0.75-((E479-Thresholds!$C$5)/(Thresholds!$D$5-Thresholds!$C$5))*0.249,IF(E479&lt;=Thresholds!$F$5,0.499-((E479-Thresholds!$E$5)/(Thresholds!$F$5-Thresholds!$E$5))*0.279,MAX(0.02,0.2-((E479-Thresholds!$G$5)/(Thresholds!$H$5-Thresholds!$G$5))*0.18)))),3)</f>
        <v>0.85799999999999998</v>
      </c>
      <c r="M479" s="3">
        <f>ROUND(IF(F479&lt;=Thresholds!$B$6,1-(F479/Thresholds!$B$6)*0.24,IF(F479&lt;=Thresholds!$D$6,0.75-((F479-Thresholds!$C$6)/(Thresholds!$D$6-Thresholds!$C$6))*0.249,IF(F479&lt;=Thresholds!$F$6,0.499-((F479-Thresholds!$E$6)/(Thresholds!$F$6-Thresholds!$E$6))*0.279,MAX(0.02,0.2-((F479-Thresholds!$G$6)/(Thresholds!$H$6-Thresholds!$G$6))*0.18)))),3)</f>
        <v>0.66900000000000004</v>
      </c>
      <c r="N479" s="3">
        <f>ROUND(IF(G479&lt;=Thresholds!$B$7,1-(G479/Thresholds!$B$7)*0.24,IF(G479&lt;=Thresholds!$D$7,0.75-((G479-Thresholds!$C$7)/(Thresholds!$D$7-Thresholds!$C$7))*0.249,IF(G479&lt;=Thresholds!$F$7,0.499-((G479-Thresholds!$E$7)/(Thresholds!$F$7-Thresholds!$E$7))*0.279,MAX(0.02,0.2-((G479-Thresholds!$G$7)/(Thresholds!$H$7-Thresholds!$G$7))*0.18)))),3)</f>
        <v>0.93799999999999994</v>
      </c>
      <c r="O479" s="3">
        <f>ROUND(IF(H479&lt;=Thresholds!$B$8,1-(H479/Thresholds!$B$8)*0.24,IF(H479&lt;=Thresholds!$D$8,0.75-((H479-Thresholds!$C$8)/(Thresholds!$D$8-Thresholds!$C$8))*0.249,IF(H479&lt;=Thresholds!$F$8,0.499-((H479-Thresholds!$E$8)/(Thresholds!$F$8-Thresholds!$E$8))*0.279,MAX(0.02,0.2-((H479-Thresholds!$G$8)/(Thresholds!$H$8-Thresholds!$G$8))*0.18)))),3)</f>
        <v>0.97</v>
      </c>
      <c r="P479" s="3">
        <f t="shared" si="21"/>
        <v>0.66900000000000004</v>
      </c>
      <c r="Q479" t="str">
        <f t="shared" si="22"/>
        <v>Moderate</v>
      </c>
      <c r="R479" s="4">
        <f t="shared" si="23"/>
        <v>1</v>
      </c>
      <c r="S479" t="str">
        <f>IF(AND(F479&gt;=10,F479&lt;=35,P479&gt;0.5),"ERROR_C479H479_POOR_CAP","OK")</f>
        <v>OK</v>
      </c>
    </row>
    <row r="480" spans="1:19">
      <c r="A480" t="s">
        <v>497</v>
      </c>
      <c r="B480" s="3">
        <v>309.41000000000003</v>
      </c>
      <c r="C480" s="3">
        <v>84.614000000000004</v>
      </c>
      <c r="D480" s="3">
        <v>38.832000000000001</v>
      </c>
      <c r="E480" s="3">
        <v>158.05199999999999</v>
      </c>
      <c r="F480" s="3">
        <v>0.61499999999999999</v>
      </c>
      <c r="G480" s="3">
        <v>117.381</v>
      </c>
      <c r="H480" s="3">
        <v>1860.625</v>
      </c>
      <c r="I480" s="3">
        <f>ROUND(IF(B480&lt;=Thresholds!$B$2,1-(B480/Thresholds!$B$2)*0.24,IF(B480&lt;=Thresholds!$D$2,0.75-((B480-Thresholds!$C$2)/(Thresholds!$D$2-Thresholds!$C$2))*0.249,IF(B480&lt;=Thresholds!$F$2,0.499-((B480-Thresholds!$E$2)/(Thresholds!$F$2-Thresholds!$E$2))*0.279,MAX(0.02,0.2-((B480-Thresholds!$G$2)/(Thresholds!$H$2-Thresholds!$G$2))*0.18)))),3)</f>
        <v>0.66300000000000003</v>
      </c>
      <c r="J480" s="3">
        <f>ROUND(IF(C480&lt;=Thresholds!$B$3,1-(C480/Thresholds!$B$3)*0.24,IF(C480&lt;=Thresholds!$D$3,0.75-((C480-Thresholds!$C$3)/(Thresholds!$D$3-Thresholds!$C$3))*0.249,IF(C480&lt;=Thresholds!$F$3,0.499-((C480-Thresholds!$E$3)/(Thresholds!$F$3-Thresholds!$E$3))*0.279,MAX(0.02,0.2-((C480-Thresholds!$G$3)/(Thresholds!$H$3-Thresholds!$G$3))*0.18)))),3)</f>
        <v>0.83099999999999996</v>
      </c>
      <c r="K480" s="3">
        <f>ROUND(IF(D480&lt;=Thresholds!$B$4,1-(D480/Thresholds!$B$4)*0.24,IF(D480&lt;=Thresholds!$D$4,0.75-((D480-Thresholds!$C$4)/(Thresholds!$D$4-Thresholds!$C$4))*0.249,IF(D480&lt;=Thresholds!$F$4,0.499-((D480-Thresholds!$E$4)/(Thresholds!$F$4-Thresholds!$E$4))*0.279,MAX(0.02,0.2-((D480-Thresholds!$G$4)/(Thresholds!$H$4-Thresholds!$G$4))*0.18)))),3)</f>
        <v>0.85699999999999998</v>
      </c>
      <c r="L480" s="3">
        <f>ROUND(IF(E480&lt;=Thresholds!$B$5,1-(E480/Thresholds!$B$5)*0.24,IF(E480&lt;=Thresholds!$D$5,0.75-((E480-Thresholds!$C$5)/(Thresholds!$D$5-Thresholds!$C$5))*0.249,IF(E480&lt;=Thresholds!$F$5,0.499-((E480-Thresholds!$E$5)/(Thresholds!$F$5-Thresholds!$E$5))*0.279,MAX(0.02,0.2-((E480-Thresholds!$G$5)/(Thresholds!$H$5-Thresholds!$G$5))*0.18)))),3)</f>
        <v>0.33800000000000002</v>
      </c>
      <c r="M480" s="3">
        <f>ROUND(IF(F480&lt;=Thresholds!$B$6,1-(F480/Thresholds!$B$6)*0.24,IF(F480&lt;=Thresholds!$D$6,0.75-((F480-Thresholds!$C$6)/(Thresholds!$D$6-Thresholds!$C$6))*0.249,IF(F480&lt;=Thresholds!$F$6,0.499-((F480-Thresholds!$E$6)/(Thresholds!$F$6-Thresholds!$E$6))*0.279,MAX(0.02,0.2-((F480-Thresholds!$G$6)/(Thresholds!$H$6-Thresholds!$G$6))*0.18)))),3)</f>
        <v>0.85199999999999998</v>
      </c>
      <c r="N480" s="3">
        <f>ROUND(IF(G480&lt;=Thresholds!$B$7,1-(G480/Thresholds!$B$7)*0.24,IF(G480&lt;=Thresholds!$D$7,0.75-((G480-Thresholds!$C$7)/(Thresholds!$D$7-Thresholds!$C$7))*0.249,IF(G480&lt;=Thresholds!$F$7,0.499-((G480-Thresholds!$E$7)/(Thresholds!$F$7-Thresholds!$E$7))*0.279,MAX(0.02,0.2-((G480-Thresholds!$G$7)/(Thresholds!$H$7-Thresholds!$G$7))*0.18)))),3)</f>
        <v>0.92</v>
      </c>
      <c r="O480" s="3">
        <f>ROUND(IF(H480&lt;=Thresholds!$B$8,1-(H480/Thresholds!$B$8)*0.24,IF(H480&lt;=Thresholds!$D$8,0.75-((H480-Thresholds!$C$8)/(Thresholds!$D$8-Thresholds!$C$8))*0.249,IF(H480&lt;=Thresholds!$F$8,0.499-((H480-Thresholds!$E$8)/(Thresholds!$F$8-Thresholds!$E$8))*0.279,MAX(0.02,0.2-((H480-Thresholds!$G$8)/(Thresholds!$H$8-Thresholds!$G$8))*0.18)))),3)</f>
        <v>0.82099999999999995</v>
      </c>
      <c r="P480" s="3">
        <f t="shared" si="21"/>
        <v>0.33800000000000002</v>
      </c>
      <c r="Q480" t="str">
        <f t="shared" si="22"/>
        <v>Poor</v>
      </c>
      <c r="R480" s="4">
        <f t="shared" si="23"/>
        <v>0</v>
      </c>
      <c r="S480" t="str">
        <f>IF(AND(F480&gt;=10,F480&lt;=35,P480&gt;0.5),"ERROR_C480H480_POOR_CAP","OK")</f>
        <v>OK</v>
      </c>
    </row>
    <row r="481" spans="1:19">
      <c r="A481" t="s">
        <v>498</v>
      </c>
      <c r="B481" s="3">
        <v>46.259</v>
      </c>
      <c r="C481" s="3">
        <v>112.048</v>
      </c>
      <c r="D481" s="3">
        <v>10.693</v>
      </c>
      <c r="E481" s="3">
        <v>39.094000000000001</v>
      </c>
      <c r="F481" s="3">
        <v>0.76</v>
      </c>
      <c r="G481" s="3">
        <v>299.95100000000002</v>
      </c>
      <c r="H481" s="3">
        <v>16339.236999999999</v>
      </c>
      <c r="I481" s="3">
        <f>ROUND(IF(B481&lt;=Thresholds!$B$2,1-(B481/Thresholds!$B$2)*0.24,IF(B481&lt;=Thresholds!$D$2,0.75-((B481-Thresholds!$C$2)/(Thresholds!$D$2-Thresholds!$C$2))*0.249,IF(B481&lt;=Thresholds!$F$2,0.499-((B481-Thresholds!$E$2)/(Thresholds!$F$2-Thresholds!$E$2))*0.279,MAX(0.02,0.2-((B481-Thresholds!$G$2)/(Thresholds!$H$2-Thresholds!$G$2))*0.18)))),3)</f>
        <v>0.88900000000000001</v>
      </c>
      <c r="J481" s="3">
        <f>ROUND(IF(C481&lt;=Thresholds!$B$3,1-(C481/Thresholds!$B$3)*0.24,IF(C481&lt;=Thresholds!$D$3,0.75-((C481-Thresholds!$C$3)/(Thresholds!$D$3-Thresholds!$C$3))*0.249,IF(C481&lt;=Thresholds!$F$3,0.499-((C481-Thresholds!$E$3)/(Thresholds!$F$3-Thresholds!$E$3))*0.279,MAX(0.02,0.2-((C481-Thresholds!$G$3)/(Thresholds!$H$3-Thresholds!$G$3))*0.18)))),3)</f>
        <v>0.77600000000000002</v>
      </c>
      <c r="K481" s="3">
        <f>ROUND(IF(D481&lt;=Thresholds!$B$4,1-(D481/Thresholds!$B$4)*0.24,IF(D481&lt;=Thresholds!$D$4,0.75-((D481-Thresholds!$C$4)/(Thresholds!$D$4-Thresholds!$C$4))*0.249,IF(D481&lt;=Thresholds!$F$4,0.499-((D481-Thresholds!$E$4)/(Thresholds!$F$4-Thresholds!$E$4))*0.279,MAX(0.02,0.2-((D481-Thresholds!$G$4)/(Thresholds!$H$4-Thresholds!$G$4))*0.18)))),3)</f>
        <v>0.96099999999999997</v>
      </c>
      <c r="L481" s="3">
        <f>ROUND(IF(E481&lt;=Thresholds!$B$5,1-(E481/Thresholds!$B$5)*0.24,IF(E481&lt;=Thresholds!$D$5,0.75-((E481-Thresholds!$C$5)/(Thresholds!$D$5-Thresholds!$C$5))*0.249,IF(E481&lt;=Thresholds!$F$5,0.499-((E481-Thresholds!$E$5)/(Thresholds!$F$5-Thresholds!$E$5))*0.279,MAX(0.02,0.2-((E481-Thresholds!$G$5)/(Thresholds!$H$5-Thresholds!$G$5))*0.18)))),3)</f>
        <v>0.81200000000000006</v>
      </c>
      <c r="M481" s="3">
        <f>ROUND(IF(F481&lt;=Thresholds!$B$6,1-(F481/Thresholds!$B$6)*0.24,IF(F481&lt;=Thresholds!$D$6,0.75-((F481-Thresholds!$C$6)/(Thresholds!$D$6-Thresholds!$C$6))*0.249,IF(F481&lt;=Thresholds!$F$6,0.499-((F481-Thresholds!$E$6)/(Thresholds!$F$6-Thresholds!$E$6))*0.279,MAX(0.02,0.2-((F481-Thresholds!$G$6)/(Thresholds!$H$6-Thresholds!$G$6))*0.18)))),3)</f>
        <v>0.81799999999999995</v>
      </c>
      <c r="N481" s="3">
        <f>ROUND(IF(G481&lt;=Thresholds!$B$7,1-(G481/Thresholds!$B$7)*0.24,IF(G481&lt;=Thresholds!$D$7,0.75-((G481-Thresholds!$C$7)/(Thresholds!$D$7-Thresholds!$C$7))*0.249,IF(G481&lt;=Thresholds!$F$7,0.499-((G481-Thresholds!$E$7)/(Thresholds!$F$7-Thresholds!$E$7))*0.279,MAX(0.02,0.2-((G481-Thresholds!$G$7)/(Thresholds!$H$7-Thresholds!$G$7))*0.18)))),3)</f>
        <v>0.79400000000000004</v>
      </c>
      <c r="O481" s="3">
        <f>ROUND(IF(H481&lt;=Thresholds!$B$8,1-(H481/Thresholds!$B$8)*0.24,IF(H481&lt;=Thresholds!$D$8,0.75-((H481-Thresholds!$C$8)/(Thresholds!$D$8-Thresholds!$C$8))*0.249,IF(H481&lt;=Thresholds!$F$8,0.499-((H481-Thresholds!$E$8)/(Thresholds!$F$8-Thresholds!$E$8))*0.279,MAX(0.02,0.2-((H481-Thresholds!$G$8)/(Thresholds!$H$8-Thresholds!$G$8))*0.18)))),3)</f>
        <v>0.314</v>
      </c>
      <c r="P481" s="3">
        <f t="shared" si="21"/>
        <v>0.314</v>
      </c>
      <c r="Q481" t="str">
        <f t="shared" si="22"/>
        <v>Poor</v>
      </c>
      <c r="R481" s="4">
        <f t="shared" si="23"/>
        <v>0</v>
      </c>
      <c r="S481" t="str">
        <f>IF(AND(F481&gt;=10,F481&lt;=35,P481&gt;0.5),"ERROR_C481H481_POOR_CAP","OK")</f>
        <v>OK</v>
      </c>
    </row>
    <row r="482" spans="1:19">
      <c r="A482" t="s">
        <v>499</v>
      </c>
      <c r="B482" s="3">
        <v>33.954000000000001</v>
      </c>
      <c r="C482" s="3">
        <v>10.695</v>
      </c>
      <c r="D482" s="3">
        <v>36.591000000000001</v>
      </c>
      <c r="E482" s="3">
        <v>9.6050000000000004</v>
      </c>
      <c r="F482" s="3">
        <v>0.52700000000000002</v>
      </c>
      <c r="G482" s="3">
        <v>90.915000000000006</v>
      </c>
      <c r="H482" s="3">
        <v>244.98500000000001</v>
      </c>
      <c r="I482" s="3">
        <f>ROUND(IF(B482&lt;=Thresholds!$B$2,1-(B482/Thresholds!$B$2)*0.24,IF(B482&lt;=Thresholds!$D$2,0.75-((B482-Thresholds!$C$2)/(Thresholds!$D$2-Thresholds!$C$2))*0.249,IF(B482&lt;=Thresholds!$F$2,0.499-((B482-Thresholds!$E$2)/(Thresholds!$F$2-Thresholds!$E$2))*0.279,MAX(0.02,0.2-((B482-Thresholds!$G$2)/(Thresholds!$H$2-Thresholds!$G$2))*0.18)))),3)</f>
        <v>0.91900000000000004</v>
      </c>
      <c r="J482" s="3">
        <f>ROUND(IF(C482&lt;=Thresholds!$B$3,1-(C482/Thresholds!$B$3)*0.24,IF(C482&lt;=Thresholds!$D$3,0.75-((C482-Thresholds!$C$3)/(Thresholds!$D$3-Thresholds!$C$3))*0.249,IF(C482&lt;=Thresholds!$F$3,0.499-((C482-Thresholds!$E$3)/(Thresholds!$F$3-Thresholds!$E$3))*0.279,MAX(0.02,0.2-((C482-Thresholds!$G$3)/(Thresholds!$H$3-Thresholds!$G$3))*0.18)))),3)</f>
        <v>0.97899999999999998</v>
      </c>
      <c r="K482" s="3">
        <f>ROUND(IF(D482&lt;=Thresholds!$B$4,1-(D482/Thresholds!$B$4)*0.24,IF(D482&lt;=Thresholds!$D$4,0.75-((D482-Thresholds!$C$4)/(Thresholds!$D$4-Thresholds!$C$4))*0.249,IF(D482&lt;=Thresholds!$F$4,0.499-((D482-Thresholds!$E$4)/(Thresholds!$F$4-Thresholds!$E$4))*0.279,MAX(0.02,0.2-((D482-Thresholds!$G$4)/(Thresholds!$H$4-Thresholds!$G$4))*0.18)))),3)</f>
        <v>0.86499999999999999</v>
      </c>
      <c r="L482" s="3">
        <f>ROUND(IF(E482&lt;=Thresholds!$B$5,1-(E482/Thresholds!$B$5)*0.24,IF(E482&lt;=Thresholds!$D$5,0.75-((E482-Thresholds!$C$5)/(Thresholds!$D$5-Thresholds!$C$5))*0.249,IF(E482&lt;=Thresholds!$F$5,0.499-((E482-Thresholds!$E$5)/(Thresholds!$F$5-Thresholds!$E$5))*0.279,MAX(0.02,0.2-((E482-Thresholds!$G$5)/(Thresholds!$H$5-Thresholds!$G$5))*0.18)))),3)</f>
        <v>0.95399999999999996</v>
      </c>
      <c r="M482" s="3">
        <f>ROUND(IF(F482&lt;=Thresholds!$B$6,1-(F482/Thresholds!$B$6)*0.24,IF(F482&lt;=Thresholds!$D$6,0.75-((F482-Thresholds!$C$6)/(Thresholds!$D$6-Thresholds!$C$6))*0.249,IF(F482&lt;=Thresholds!$F$6,0.499-((F482-Thresholds!$E$6)/(Thresholds!$F$6-Thresholds!$E$6))*0.279,MAX(0.02,0.2-((F482-Thresholds!$G$6)/(Thresholds!$H$6-Thresholds!$G$6))*0.18)))),3)</f>
        <v>0.874</v>
      </c>
      <c r="N482" s="3">
        <f>ROUND(IF(G482&lt;=Thresholds!$B$7,1-(G482/Thresholds!$B$7)*0.24,IF(G482&lt;=Thresholds!$D$7,0.75-((G482-Thresholds!$C$7)/(Thresholds!$D$7-Thresholds!$C$7))*0.249,IF(G482&lt;=Thresholds!$F$7,0.499-((G482-Thresholds!$E$7)/(Thresholds!$F$7-Thresholds!$E$7))*0.279,MAX(0.02,0.2-((G482-Thresholds!$G$7)/(Thresholds!$H$7-Thresholds!$G$7))*0.18)))),3)</f>
        <v>0.93799999999999994</v>
      </c>
      <c r="O482" s="3">
        <f>ROUND(IF(H482&lt;=Thresholds!$B$8,1-(H482/Thresholds!$B$8)*0.24,IF(H482&lt;=Thresholds!$D$8,0.75-((H482-Thresholds!$C$8)/(Thresholds!$D$8-Thresholds!$C$8))*0.249,IF(H482&lt;=Thresholds!$F$8,0.499-((H482-Thresholds!$E$8)/(Thresholds!$F$8-Thresholds!$E$8))*0.279,MAX(0.02,0.2-((H482-Thresholds!$G$8)/(Thresholds!$H$8-Thresholds!$G$8))*0.18)))),3)</f>
        <v>0.97599999999999998</v>
      </c>
      <c r="P482" s="3">
        <f t="shared" si="21"/>
        <v>0.86499999999999999</v>
      </c>
      <c r="Q482" t="str">
        <f t="shared" si="22"/>
        <v>Healthy</v>
      </c>
      <c r="R482" s="4">
        <f t="shared" si="23"/>
        <v>1</v>
      </c>
      <c r="S482" t="str">
        <f>IF(AND(F482&gt;=10,F482&lt;=35,P482&gt;0.5),"ERROR_C482H482_POOR_CAP","OK")</f>
        <v>OK</v>
      </c>
    </row>
    <row r="483" spans="1:19">
      <c r="A483" t="s">
        <v>500</v>
      </c>
      <c r="B483" s="3">
        <v>99.75</v>
      </c>
      <c r="C483" s="3">
        <v>116.699</v>
      </c>
      <c r="D483" s="3">
        <v>49.738</v>
      </c>
      <c r="E483" s="3">
        <v>77.858999999999995</v>
      </c>
      <c r="F483" s="3">
        <v>0.13600000000000001</v>
      </c>
      <c r="G483" s="3">
        <v>383.41500000000002</v>
      </c>
      <c r="H483" s="3">
        <v>1992.625</v>
      </c>
      <c r="I483" s="3">
        <f>ROUND(IF(B483&lt;=Thresholds!$B$2,1-(B483/Thresholds!$B$2)*0.24,IF(B483&lt;=Thresholds!$D$2,0.75-((B483-Thresholds!$C$2)/(Thresholds!$D$2-Thresholds!$C$2))*0.249,IF(B483&lt;=Thresholds!$F$2,0.499-((B483-Thresholds!$E$2)/(Thresholds!$F$2-Thresholds!$E$2))*0.279,MAX(0.02,0.2-((B483-Thresholds!$G$2)/(Thresholds!$H$2-Thresholds!$G$2))*0.18)))),3)</f>
        <v>0.76100000000000001</v>
      </c>
      <c r="J483" s="3">
        <f>ROUND(IF(C483&lt;=Thresholds!$B$3,1-(C483/Thresholds!$B$3)*0.24,IF(C483&lt;=Thresholds!$D$3,0.75-((C483-Thresholds!$C$3)/(Thresholds!$D$3-Thresholds!$C$3))*0.249,IF(C483&lt;=Thresholds!$F$3,0.499-((C483-Thresholds!$E$3)/(Thresholds!$F$3-Thresholds!$E$3))*0.279,MAX(0.02,0.2-((C483-Thresholds!$G$3)/(Thresholds!$H$3-Thresholds!$G$3))*0.18)))),3)</f>
        <v>0.76700000000000002</v>
      </c>
      <c r="K483" s="3">
        <f>ROUND(IF(D483&lt;=Thresholds!$B$4,1-(D483/Thresholds!$B$4)*0.24,IF(D483&lt;=Thresholds!$D$4,0.75-((D483-Thresholds!$C$4)/(Thresholds!$D$4-Thresholds!$C$4))*0.249,IF(D483&lt;=Thresholds!$F$4,0.499-((D483-Thresholds!$E$4)/(Thresholds!$F$4-Thresholds!$E$4))*0.279,MAX(0.02,0.2-((D483-Thresholds!$G$4)/(Thresholds!$H$4-Thresholds!$G$4))*0.18)))),3)</f>
        <v>0.81599999999999995</v>
      </c>
      <c r="L483" s="3">
        <f>ROUND(IF(E483&lt;=Thresholds!$B$5,1-(E483/Thresholds!$B$5)*0.24,IF(E483&lt;=Thresholds!$D$5,0.75-((E483-Thresholds!$C$5)/(Thresholds!$D$5-Thresholds!$C$5))*0.249,IF(E483&lt;=Thresholds!$F$5,0.499-((E483-Thresholds!$E$5)/(Thresholds!$F$5-Thresholds!$E$5))*0.279,MAX(0.02,0.2-((E483-Thresholds!$G$5)/(Thresholds!$H$5-Thresholds!$G$5))*0.18)))),3)</f>
        <v>0.61399999999999999</v>
      </c>
      <c r="M483" s="3">
        <f>ROUND(IF(F483&lt;=Thresholds!$B$6,1-(F483/Thresholds!$B$6)*0.24,IF(F483&lt;=Thresholds!$D$6,0.75-((F483-Thresholds!$C$6)/(Thresholds!$D$6-Thresholds!$C$6))*0.249,IF(F483&lt;=Thresholds!$F$6,0.499-((F483-Thresholds!$E$6)/(Thresholds!$F$6-Thresholds!$E$6))*0.279,MAX(0.02,0.2-((F483-Thresholds!$G$6)/(Thresholds!$H$6-Thresholds!$G$6))*0.18)))),3)</f>
        <v>0.96699999999999997</v>
      </c>
      <c r="N483" s="3">
        <f>ROUND(IF(G483&lt;=Thresholds!$B$7,1-(G483/Thresholds!$B$7)*0.24,IF(G483&lt;=Thresholds!$D$7,0.75-((G483-Thresholds!$C$7)/(Thresholds!$D$7-Thresholds!$C$7))*0.249,IF(G483&lt;=Thresholds!$F$7,0.499-((G483-Thresholds!$E$7)/(Thresholds!$F$7-Thresholds!$E$7))*0.279,MAX(0.02,0.2-((G483-Thresholds!$G$7)/(Thresholds!$H$7-Thresholds!$G$7))*0.18)))),3)</f>
        <v>0.71299999999999997</v>
      </c>
      <c r="O483" s="3">
        <f>ROUND(IF(H483&lt;=Thresholds!$B$8,1-(H483/Thresholds!$B$8)*0.24,IF(H483&lt;=Thresholds!$D$8,0.75-((H483-Thresholds!$C$8)/(Thresholds!$D$8-Thresholds!$C$8))*0.249,IF(H483&lt;=Thresholds!$F$8,0.499-((H483-Thresholds!$E$8)/(Thresholds!$F$8-Thresholds!$E$8))*0.279,MAX(0.02,0.2-((H483-Thresholds!$G$8)/(Thresholds!$H$8-Thresholds!$G$8))*0.18)))),3)</f>
        <v>0.80900000000000005</v>
      </c>
      <c r="P483" s="3">
        <f t="shared" si="21"/>
        <v>0.61399999999999999</v>
      </c>
      <c r="Q483" t="str">
        <f t="shared" si="22"/>
        <v>Moderate</v>
      </c>
      <c r="R483" s="4">
        <f t="shared" si="23"/>
        <v>1</v>
      </c>
      <c r="S483" t="str">
        <f>IF(AND(F483&gt;=10,F483&lt;=35,P483&gt;0.5),"ERROR_C483H483_POOR_CAP","OK")</f>
        <v>OK</v>
      </c>
    </row>
    <row r="484" spans="1:19">
      <c r="A484" t="s">
        <v>501</v>
      </c>
      <c r="B484" s="3">
        <v>13.083</v>
      </c>
      <c r="C484" s="3">
        <v>63.207999999999998</v>
      </c>
      <c r="D484" s="3">
        <v>132.96</v>
      </c>
      <c r="E484" s="3">
        <v>8.6929999999999996</v>
      </c>
      <c r="F484" s="3">
        <v>0.17799999999999999</v>
      </c>
      <c r="G484" s="3">
        <v>404.06700000000001</v>
      </c>
      <c r="H484" s="3">
        <v>1283.67</v>
      </c>
      <c r="I484" s="3">
        <f>ROUND(IF(B484&lt;=Thresholds!$B$2,1-(B484/Thresholds!$B$2)*0.24,IF(B484&lt;=Thresholds!$D$2,0.75-((B484-Thresholds!$C$2)/(Thresholds!$D$2-Thresholds!$C$2))*0.249,IF(B484&lt;=Thresholds!$F$2,0.499-((B484-Thresholds!$E$2)/(Thresholds!$F$2-Thresholds!$E$2))*0.279,MAX(0.02,0.2-((B484-Thresholds!$G$2)/(Thresholds!$H$2-Thresholds!$G$2))*0.18)))),3)</f>
        <v>0.96899999999999997</v>
      </c>
      <c r="J484" s="3">
        <f>ROUND(IF(C484&lt;=Thresholds!$B$3,1-(C484/Thresholds!$B$3)*0.24,IF(C484&lt;=Thresholds!$D$3,0.75-((C484-Thresholds!$C$3)/(Thresholds!$D$3-Thresholds!$C$3))*0.249,IF(C484&lt;=Thresholds!$F$3,0.499-((C484-Thresholds!$E$3)/(Thresholds!$F$3-Thresholds!$E$3))*0.279,MAX(0.02,0.2-((C484-Thresholds!$G$3)/(Thresholds!$H$3-Thresholds!$G$3))*0.18)))),3)</f>
        <v>0.874</v>
      </c>
      <c r="K484" s="3">
        <f>ROUND(IF(D484&lt;=Thresholds!$B$4,1-(D484/Thresholds!$B$4)*0.24,IF(D484&lt;=Thresholds!$D$4,0.75-((D484-Thresholds!$C$4)/(Thresholds!$D$4-Thresholds!$C$4))*0.249,IF(D484&lt;=Thresholds!$F$4,0.499-((D484-Thresholds!$E$4)/(Thresholds!$F$4-Thresholds!$E$4))*0.279,MAX(0.02,0.2-((D484-Thresholds!$G$4)/(Thresholds!$H$4-Thresholds!$G$4))*0.18)))),3)</f>
        <v>0.317</v>
      </c>
      <c r="L484" s="3">
        <f>ROUND(IF(E484&lt;=Thresholds!$B$5,1-(E484/Thresholds!$B$5)*0.24,IF(E484&lt;=Thresholds!$D$5,0.75-((E484-Thresholds!$C$5)/(Thresholds!$D$5-Thresholds!$C$5))*0.249,IF(E484&lt;=Thresholds!$F$5,0.499-((E484-Thresholds!$E$5)/(Thresholds!$F$5-Thresholds!$E$5))*0.279,MAX(0.02,0.2-((E484-Thresholds!$G$5)/(Thresholds!$H$5-Thresholds!$G$5))*0.18)))),3)</f>
        <v>0.95799999999999996</v>
      </c>
      <c r="M484" s="3">
        <f>ROUND(IF(F484&lt;=Thresholds!$B$6,1-(F484/Thresholds!$B$6)*0.24,IF(F484&lt;=Thresholds!$D$6,0.75-((F484-Thresholds!$C$6)/(Thresholds!$D$6-Thresholds!$C$6))*0.249,IF(F484&lt;=Thresholds!$F$6,0.499-((F484-Thresholds!$E$6)/(Thresholds!$F$6-Thresholds!$E$6))*0.279,MAX(0.02,0.2-((F484-Thresholds!$G$6)/(Thresholds!$H$6-Thresholds!$G$6))*0.18)))),3)</f>
        <v>0.95699999999999996</v>
      </c>
      <c r="N484" s="3">
        <f>ROUND(IF(G484&lt;=Thresholds!$B$7,1-(G484/Thresholds!$B$7)*0.24,IF(G484&lt;=Thresholds!$D$7,0.75-((G484-Thresholds!$C$7)/(Thresholds!$D$7-Thresholds!$C$7))*0.249,IF(G484&lt;=Thresholds!$F$7,0.499-((G484-Thresholds!$E$7)/(Thresholds!$F$7-Thresholds!$E$7))*0.279,MAX(0.02,0.2-((G484-Thresholds!$G$7)/(Thresholds!$H$7-Thresholds!$G$7))*0.18)))),3)</f>
        <v>0.69</v>
      </c>
      <c r="O484" s="3">
        <f>ROUND(IF(H484&lt;=Thresholds!$B$8,1-(H484/Thresholds!$B$8)*0.24,IF(H484&lt;=Thresholds!$D$8,0.75-((H484-Thresholds!$C$8)/(Thresholds!$D$8-Thresholds!$C$8))*0.249,IF(H484&lt;=Thresholds!$F$8,0.499-((H484-Thresholds!$E$8)/(Thresholds!$F$8-Thresholds!$E$8))*0.279,MAX(0.02,0.2-((H484-Thresholds!$G$8)/(Thresholds!$H$8-Thresholds!$G$8))*0.18)))),3)</f>
        <v>0.877</v>
      </c>
      <c r="P484" s="3">
        <f t="shared" si="21"/>
        <v>0.317</v>
      </c>
      <c r="Q484" t="str">
        <f t="shared" si="22"/>
        <v>Poor</v>
      </c>
      <c r="R484" s="4">
        <f t="shared" si="23"/>
        <v>0</v>
      </c>
      <c r="S484" t="str">
        <f>IF(AND(F484&gt;=10,F484&lt;=35,P484&gt;0.5),"ERROR_C484H484_POOR_CAP","OK")</f>
        <v>OK</v>
      </c>
    </row>
    <row r="485" spans="1:19">
      <c r="A485" t="s">
        <v>502</v>
      </c>
      <c r="B485" s="3">
        <v>78.793000000000006</v>
      </c>
      <c r="C485" s="3">
        <v>42.869</v>
      </c>
      <c r="D485" s="3">
        <v>198.79</v>
      </c>
      <c r="E485" s="3">
        <v>6.7560000000000002</v>
      </c>
      <c r="F485" s="3">
        <v>0.68799999999999994</v>
      </c>
      <c r="G485" s="3">
        <v>158.327</v>
      </c>
      <c r="H485" s="3">
        <v>952.23099999999999</v>
      </c>
      <c r="I485" s="3">
        <f>ROUND(IF(B485&lt;=Thresholds!$B$2,1-(B485/Thresholds!$B$2)*0.24,IF(B485&lt;=Thresholds!$D$2,0.75-((B485-Thresholds!$C$2)/(Thresholds!$D$2-Thresholds!$C$2))*0.249,IF(B485&lt;=Thresholds!$F$2,0.499-((B485-Thresholds!$E$2)/(Thresholds!$F$2-Thresholds!$E$2))*0.279,MAX(0.02,0.2-((B485-Thresholds!$G$2)/(Thresholds!$H$2-Thresholds!$G$2))*0.18)))),3)</f>
        <v>0.81100000000000005</v>
      </c>
      <c r="J485" s="3">
        <f>ROUND(IF(C485&lt;=Thresholds!$B$3,1-(C485/Thresholds!$B$3)*0.24,IF(C485&lt;=Thresholds!$D$3,0.75-((C485-Thresholds!$C$3)/(Thresholds!$D$3-Thresholds!$C$3))*0.249,IF(C485&lt;=Thresholds!$F$3,0.499-((C485-Thresholds!$E$3)/(Thresholds!$F$3-Thresholds!$E$3))*0.279,MAX(0.02,0.2-((C485-Thresholds!$G$3)/(Thresholds!$H$3-Thresholds!$G$3))*0.18)))),3)</f>
        <v>0.91400000000000003</v>
      </c>
      <c r="K485" s="3">
        <f>ROUND(IF(D485&lt;=Thresholds!$B$4,1-(D485/Thresholds!$B$4)*0.24,IF(D485&lt;=Thresholds!$D$4,0.75-((D485-Thresholds!$C$4)/(Thresholds!$D$4-Thresholds!$C$4))*0.249,IF(D485&lt;=Thresholds!$F$4,0.499-((D485-Thresholds!$E$4)/(Thresholds!$F$4-Thresholds!$E$4))*0.279,MAX(0.02,0.2-((D485-Thresholds!$G$4)/(Thresholds!$H$4-Thresholds!$G$4))*0.18)))),3)</f>
        <v>0.25700000000000001</v>
      </c>
      <c r="L485" s="3">
        <f>ROUND(IF(E485&lt;=Thresholds!$B$5,1-(E485/Thresholds!$B$5)*0.24,IF(E485&lt;=Thresholds!$D$5,0.75-((E485-Thresholds!$C$5)/(Thresholds!$D$5-Thresholds!$C$5))*0.249,IF(E485&lt;=Thresholds!$F$5,0.499-((E485-Thresholds!$E$5)/(Thresholds!$F$5-Thresholds!$E$5))*0.279,MAX(0.02,0.2-((E485-Thresholds!$G$5)/(Thresholds!$H$5-Thresholds!$G$5))*0.18)))),3)</f>
        <v>0.96799999999999997</v>
      </c>
      <c r="M485" s="3">
        <f>ROUND(IF(F485&lt;=Thresholds!$B$6,1-(F485/Thresholds!$B$6)*0.24,IF(F485&lt;=Thresholds!$D$6,0.75-((F485-Thresholds!$C$6)/(Thresholds!$D$6-Thresholds!$C$6))*0.249,IF(F485&lt;=Thresholds!$F$6,0.499-((F485-Thresholds!$E$6)/(Thresholds!$F$6-Thresholds!$E$6))*0.279,MAX(0.02,0.2-((F485-Thresholds!$G$6)/(Thresholds!$H$6-Thresholds!$G$6))*0.18)))),3)</f>
        <v>0.83499999999999996</v>
      </c>
      <c r="N485" s="3">
        <f>ROUND(IF(G485&lt;=Thresholds!$B$7,1-(G485/Thresholds!$B$7)*0.24,IF(G485&lt;=Thresholds!$D$7,0.75-((G485-Thresholds!$C$7)/(Thresholds!$D$7-Thresholds!$C$7))*0.249,IF(G485&lt;=Thresholds!$F$7,0.499-((G485-Thresholds!$E$7)/(Thresholds!$F$7-Thresholds!$E$7))*0.279,MAX(0.02,0.2-((G485-Thresholds!$G$7)/(Thresholds!$H$7-Thresholds!$G$7))*0.18)))),3)</f>
        <v>0.89100000000000001</v>
      </c>
      <c r="O485" s="3">
        <f>ROUND(IF(H485&lt;=Thresholds!$B$8,1-(H485/Thresholds!$B$8)*0.24,IF(H485&lt;=Thresholds!$D$8,0.75-((H485-Thresholds!$C$8)/(Thresholds!$D$8-Thresholds!$C$8))*0.249,IF(H485&lt;=Thresholds!$F$8,0.499-((H485-Thresholds!$E$8)/(Thresholds!$F$8-Thresholds!$E$8))*0.279,MAX(0.02,0.2-((H485-Thresholds!$G$8)/(Thresholds!$H$8-Thresholds!$G$8))*0.18)))),3)</f>
        <v>0.90900000000000003</v>
      </c>
      <c r="P485" s="3">
        <f t="shared" si="21"/>
        <v>0.25700000000000001</v>
      </c>
      <c r="Q485" t="str">
        <f t="shared" si="22"/>
        <v>Poor</v>
      </c>
      <c r="R485" s="4">
        <f t="shared" si="23"/>
        <v>0</v>
      </c>
      <c r="S485" t="str">
        <f>IF(AND(F485&gt;=10,F485&lt;=35,P485&gt;0.5),"ERROR_C485H485_POOR_CAP","OK")</f>
        <v>OK</v>
      </c>
    </row>
    <row r="486" spans="1:19">
      <c r="A486" t="s">
        <v>503</v>
      </c>
      <c r="B486" s="3">
        <v>78.12</v>
      </c>
      <c r="C486" s="3">
        <v>25.295000000000002</v>
      </c>
      <c r="D486" s="3">
        <v>24.844999999999999</v>
      </c>
      <c r="E486" s="3">
        <v>41.524999999999999</v>
      </c>
      <c r="F486" s="3">
        <v>0.81299999999999994</v>
      </c>
      <c r="G486" s="3">
        <v>224.708</v>
      </c>
      <c r="H486" s="3">
        <v>1171.1010000000001</v>
      </c>
      <c r="I486" s="3">
        <f>ROUND(IF(B486&lt;=Thresholds!$B$2,1-(B486/Thresholds!$B$2)*0.24,IF(B486&lt;=Thresholds!$D$2,0.75-((B486-Thresholds!$C$2)/(Thresholds!$D$2-Thresholds!$C$2))*0.249,IF(B486&lt;=Thresholds!$F$2,0.499-((B486-Thresholds!$E$2)/(Thresholds!$F$2-Thresholds!$E$2))*0.279,MAX(0.02,0.2-((B486-Thresholds!$G$2)/(Thresholds!$H$2-Thresholds!$G$2))*0.18)))),3)</f>
        <v>0.81299999999999994</v>
      </c>
      <c r="J486" s="3">
        <f>ROUND(IF(C486&lt;=Thresholds!$B$3,1-(C486/Thresholds!$B$3)*0.24,IF(C486&lt;=Thresholds!$D$3,0.75-((C486-Thresholds!$C$3)/(Thresholds!$D$3-Thresholds!$C$3))*0.249,IF(C486&lt;=Thresholds!$F$3,0.499-((C486-Thresholds!$E$3)/(Thresholds!$F$3-Thresholds!$E$3))*0.279,MAX(0.02,0.2-((C486-Thresholds!$G$3)/(Thresholds!$H$3-Thresholds!$G$3))*0.18)))),3)</f>
        <v>0.94899999999999995</v>
      </c>
      <c r="K486" s="3">
        <f>ROUND(IF(D486&lt;=Thresholds!$B$4,1-(D486/Thresholds!$B$4)*0.24,IF(D486&lt;=Thresholds!$D$4,0.75-((D486-Thresholds!$C$4)/(Thresholds!$D$4-Thresholds!$C$4))*0.249,IF(D486&lt;=Thresholds!$F$4,0.499-((D486-Thresholds!$E$4)/(Thresholds!$F$4-Thresholds!$E$4))*0.279,MAX(0.02,0.2-((D486-Thresholds!$G$4)/(Thresholds!$H$4-Thresholds!$G$4))*0.18)))),3)</f>
        <v>0.90800000000000003</v>
      </c>
      <c r="L486" s="3">
        <f>ROUND(IF(E486&lt;=Thresholds!$B$5,1-(E486/Thresholds!$B$5)*0.24,IF(E486&lt;=Thresholds!$D$5,0.75-((E486-Thresholds!$C$5)/(Thresholds!$D$5-Thresholds!$C$5))*0.249,IF(E486&lt;=Thresholds!$F$5,0.499-((E486-Thresholds!$E$5)/(Thresholds!$F$5-Thresholds!$E$5))*0.279,MAX(0.02,0.2-((E486-Thresholds!$G$5)/(Thresholds!$H$5-Thresholds!$G$5))*0.18)))),3)</f>
        <v>0.80100000000000005</v>
      </c>
      <c r="M486" s="3">
        <f>ROUND(IF(F486&lt;=Thresholds!$B$6,1-(F486/Thresholds!$B$6)*0.24,IF(F486&lt;=Thresholds!$D$6,0.75-((F486-Thresholds!$C$6)/(Thresholds!$D$6-Thresholds!$C$6))*0.249,IF(F486&lt;=Thresholds!$F$6,0.499-((F486-Thresholds!$E$6)/(Thresholds!$F$6-Thresholds!$E$6))*0.279,MAX(0.02,0.2-((F486-Thresholds!$G$6)/(Thresholds!$H$6-Thresholds!$G$6))*0.18)))),3)</f>
        <v>0.80500000000000005</v>
      </c>
      <c r="N486" s="3">
        <f>ROUND(IF(G486&lt;=Thresholds!$B$7,1-(G486/Thresholds!$B$7)*0.24,IF(G486&lt;=Thresholds!$D$7,0.75-((G486-Thresholds!$C$7)/(Thresholds!$D$7-Thresholds!$C$7))*0.249,IF(G486&lt;=Thresholds!$F$7,0.499-((G486-Thresholds!$E$7)/(Thresholds!$F$7-Thresholds!$E$7))*0.279,MAX(0.02,0.2-((G486-Thresholds!$G$7)/(Thresholds!$H$7-Thresholds!$G$7))*0.18)))),3)</f>
        <v>0.84599999999999997</v>
      </c>
      <c r="O486" s="3">
        <f>ROUND(IF(H486&lt;=Thresholds!$B$8,1-(H486/Thresholds!$B$8)*0.24,IF(H486&lt;=Thresholds!$D$8,0.75-((H486-Thresholds!$C$8)/(Thresholds!$D$8-Thresholds!$C$8))*0.249,IF(H486&lt;=Thresholds!$F$8,0.499-((H486-Thresholds!$E$8)/(Thresholds!$F$8-Thresholds!$E$8))*0.279,MAX(0.02,0.2-((H486-Thresholds!$G$8)/(Thresholds!$H$8-Thresholds!$G$8))*0.18)))),3)</f>
        <v>0.88800000000000001</v>
      </c>
      <c r="P486" s="3">
        <f t="shared" si="21"/>
        <v>0.80100000000000005</v>
      </c>
      <c r="Q486" t="str">
        <f t="shared" si="22"/>
        <v>Healthy</v>
      </c>
      <c r="R486" s="4">
        <f t="shared" si="23"/>
        <v>1</v>
      </c>
      <c r="S486" t="str">
        <f>IF(AND(F486&gt;=10,F486&lt;=35,P486&gt;0.5),"ERROR_C486H486_POOR_CAP","OK")</f>
        <v>OK</v>
      </c>
    </row>
    <row r="487" spans="1:19">
      <c r="A487" t="s">
        <v>504</v>
      </c>
      <c r="B487" s="3">
        <v>27.181999999999999</v>
      </c>
      <c r="C487" s="3">
        <v>84.131</v>
      </c>
      <c r="D487" s="3">
        <v>77.671000000000006</v>
      </c>
      <c r="E487" s="3">
        <v>37.103000000000002</v>
      </c>
      <c r="F487" s="3">
        <v>0.13200000000000001</v>
      </c>
      <c r="G487" s="3">
        <v>263.411</v>
      </c>
      <c r="H487" s="3">
        <v>3431.8829999999998</v>
      </c>
      <c r="I487" s="3">
        <f>ROUND(IF(B487&lt;=Thresholds!$B$2,1-(B487/Thresholds!$B$2)*0.24,IF(B487&lt;=Thresholds!$D$2,0.75-((B487-Thresholds!$C$2)/(Thresholds!$D$2-Thresholds!$C$2))*0.249,IF(B487&lt;=Thresholds!$F$2,0.499-((B487-Thresholds!$E$2)/(Thresholds!$F$2-Thresholds!$E$2))*0.279,MAX(0.02,0.2-((B487-Thresholds!$G$2)/(Thresholds!$H$2-Thresholds!$G$2))*0.18)))),3)</f>
        <v>0.93500000000000005</v>
      </c>
      <c r="J487" s="3">
        <f>ROUND(IF(C487&lt;=Thresholds!$B$3,1-(C487/Thresholds!$B$3)*0.24,IF(C487&lt;=Thresholds!$D$3,0.75-((C487-Thresholds!$C$3)/(Thresholds!$D$3-Thresholds!$C$3))*0.249,IF(C487&lt;=Thresholds!$F$3,0.499-((C487-Thresholds!$E$3)/(Thresholds!$F$3-Thresholds!$E$3))*0.279,MAX(0.02,0.2-((C487-Thresholds!$G$3)/(Thresholds!$H$3-Thresholds!$G$3))*0.18)))),3)</f>
        <v>0.83199999999999996</v>
      </c>
      <c r="K487" s="3">
        <f>ROUND(IF(D487&lt;=Thresholds!$B$4,1-(D487/Thresholds!$B$4)*0.24,IF(D487&lt;=Thresholds!$D$4,0.75-((D487-Thresholds!$C$4)/(Thresholds!$D$4-Thresholds!$C$4))*0.249,IF(D487&lt;=Thresholds!$F$4,0.499-((D487-Thresholds!$E$4)/(Thresholds!$F$4-Thresholds!$E$4))*0.279,MAX(0.02,0.2-((D487-Thresholds!$G$4)/(Thresholds!$H$4-Thresholds!$G$4))*0.18)))),3)</f>
        <v>0.66500000000000004</v>
      </c>
      <c r="L487" s="3">
        <f>ROUND(IF(E487&lt;=Thresholds!$B$5,1-(E487/Thresholds!$B$5)*0.24,IF(E487&lt;=Thresholds!$D$5,0.75-((E487-Thresholds!$C$5)/(Thresholds!$D$5-Thresholds!$C$5))*0.249,IF(E487&lt;=Thresholds!$F$5,0.499-((E487-Thresholds!$E$5)/(Thresholds!$F$5-Thresholds!$E$5))*0.279,MAX(0.02,0.2-((E487-Thresholds!$G$5)/(Thresholds!$H$5-Thresholds!$G$5))*0.18)))),3)</f>
        <v>0.82199999999999995</v>
      </c>
      <c r="M487" s="3">
        <f>ROUND(IF(F487&lt;=Thresholds!$B$6,1-(F487/Thresholds!$B$6)*0.24,IF(F487&lt;=Thresholds!$D$6,0.75-((F487-Thresholds!$C$6)/(Thresholds!$D$6-Thresholds!$C$6))*0.249,IF(F487&lt;=Thresholds!$F$6,0.499-((F487-Thresholds!$E$6)/(Thresholds!$F$6-Thresholds!$E$6))*0.279,MAX(0.02,0.2-((F487-Thresholds!$G$6)/(Thresholds!$H$6-Thresholds!$G$6))*0.18)))),3)</f>
        <v>0.96799999999999997</v>
      </c>
      <c r="N487" s="3">
        <f>ROUND(IF(G487&lt;=Thresholds!$B$7,1-(G487/Thresholds!$B$7)*0.24,IF(G487&lt;=Thresholds!$D$7,0.75-((G487-Thresholds!$C$7)/(Thresholds!$D$7-Thresholds!$C$7))*0.249,IF(G487&lt;=Thresholds!$F$7,0.499-((G487-Thresholds!$E$7)/(Thresholds!$F$7-Thresholds!$E$7))*0.279,MAX(0.02,0.2-((G487-Thresholds!$G$7)/(Thresholds!$H$7-Thresholds!$G$7))*0.18)))),3)</f>
        <v>0.81899999999999995</v>
      </c>
      <c r="O487" s="3">
        <f>ROUND(IF(H487&lt;=Thresholds!$B$8,1-(H487/Thresholds!$B$8)*0.24,IF(H487&lt;=Thresholds!$D$8,0.75-((H487-Thresholds!$C$8)/(Thresholds!$D$8-Thresholds!$C$8))*0.249,IF(H487&lt;=Thresholds!$F$8,0.499-((H487-Thresholds!$E$8)/(Thresholds!$F$8-Thresholds!$E$8))*0.279,MAX(0.02,0.2-((H487-Thresholds!$G$8)/(Thresholds!$H$8-Thresholds!$G$8))*0.18)))),3)</f>
        <v>0.59499999999999997</v>
      </c>
      <c r="P487" s="3">
        <f t="shared" si="21"/>
        <v>0.59499999999999997</v>
      </c>
      <c r="Q487" t="str">
        <f t="shared" si="22"/>
        <v>Moderate</v>
      </c>
      <c r="R487" s="4">
        <f t="shared" si="23"/>
        <v>1</v>
      </c>
      <c r="S487" t="str">
        <f>IF(AND(F487&gt;=10,F487&lt;=35,P487&gt;0.5),"ERROR_C487H487_POOR_CAP","OK")</f>
        <v>OK</v>
      </c>
    </row>
    <row r="488" spans="1:19">
      <c r="A488" t="s">
        <v>505</v>
      </c>
      <c r="B488" s="3">
        <v>15.571</v>
      </c>
      <c r="C488" s="3">
        <v>57.307000000000002</v>
      </c>
      <c r="D488" s="3">
        <v>4.6550000000000002</v>
      </c>
      <c r="E488" s="3">
        <v>12.428000000000001</v>
      </c>
      <c r="F488" s="3">
        <v>0.56100000000000005</v>
      </c>
      <c r="G488" s="3">
        <v>85.263999999999996</v>
      </c>
      <c r="H488" s="3">
        <v>5552.6890000000003</v>
      </c>
      <c r="I488" s="3">
        <f>ROUND(IF(B488&lt;=Thresholds!$B$2,1-(B488/Thresholds!$B$2)*0.24,IF(B488&lt;=Thresholds!$D$2,0.75-((B488-Thresholds!$C$2)/(Thresholds!$D$2-Thresholds!$C$2))*0.249,IF(B488&lt;=Thresholds!$F$2,0.499-((B488-Thresholds!$E$2)/(Thresholds!$F$2-Thresholds!$E$2))*0.279,MAX(0.02,0.2-((B488-Thresholds!$G$2)/(Thresholds!$H$2-Thresholds!$G$2))*0.18)))),3)</f>
        <v>0.96299999999999997</v>
      </c>
      <c r="J488" s="3">
        <f>ROUND(IF(C488&lt;=Thresholds!$B$3,1-(C488/Thresholds!$B$3)*0.24,IF(C488&lt;=Thresholds!$D$3,0.75-((C488-Thresholds!$C$3)/(Thresholds!$D$3-Thresholds!$C$3))*0.249,IF(C488&lt;=Thresholds!$F$3,0.499-((C488-Thresholds!$E$3)/(Thresholds!$F$3-Thresholds!$E$3))*0.279,MAX(0.02,0.2-((C488-Thresholds!$G$3)/(Thresholds!$H$3-Thresholds!$G$3))*0.18)))),3)</f>
        <v>0.88500000000000001</v>
      </c>
      <c r="K488" s="3">
        <f>ROUND(IF(D488&lt;=Thresholds!$B$4,1-(D488/Thresholds!$B$4)*0.24,IF(D488&lt;=Thresholds!$D$4,0.75-((D488-Thresholds!$C$4)/(Thresholds!$D$4-Thresholds!$C$4))*0.249,IF(D488&lt;=Thresholds!$F$4,0.499-((D488-Thresholds!$E$4)/(Thresholds!$F$4-Thresholds!$E$4))*0.279,MAX(0.02,0.2-((D488-Thresholds!$G$4)/(Thresholds!$H$4-Thresholds!$G$4))*0.18)))),3)</f>
        <v>0.98299999999999998</v>
      </c>
      <c r="L488" s="3">
        <f>ROUND(IF(E488&lt;=Thresholds!$B$5,1-(E488/Thresholds!$B$5)*0.24,IF(E488&lt;=Thresholds!$D$5,0.75-((E488-Thresholds!$C$5)/(Thresholds!$D$5-Thresholds!$C$5))*0.249,IF(E488&lt;=Thresholds!$F$5,0.499-((E488-Thresholds!$E$5)/(Thresholds!$F$5-Thresholds!$E$5))*0.279,MAX(0.02,0.2-((E488-Thresholds!$G$5)/(Thresholds!$H$5-Thresholds!$G$5))*0.18)))),3)</f>
        <v>0.94</v>
      </c>
      <c r="M488" s="3">
        <f>ROUND(IF(F488&lt;=Thresholds!$B$6,1-(F488/Thresholds!$B$6)*0.24,IF(F488&lt;=Thresholds!$D$6,0.75-((F488-Thresholds!$C$6)/(Thresholds!$D$6-Thresholds!$C$6))*0.249,IF(F488&lt;=Thresholds!$F$6,0.499-((F488-Thresholds!$E$6)/(Thresholds!$F$6-Thresholds!$E$6))*0.279,MAX(0.02,0.2-((F488-Thresholds!$G$6)/(Thresholds!$H$6-Thresholds!$G$6))*0.18)))),3)</f>
        <v>0.86499999999999999</v>
      </c>
      <c r="N488" s="3">
        <f>ROUND(IF(G488&lt;=Thresholds!$B$7,1-(G488/Thresholds!$B$7)*0.24,IF(G488&lt;=Thresholds!$D$7,0.75-((G488-Thresholds!$C$7)/(Thresholds!$D$7-Thresholds!$C$7))*0.249,IF(G488&lt;=Thresholds!$F$7,0.499-((G488-Thresholds!$E$7)/(Thresholds!$F$7-Thresholds!$E$7))*0.279,MAX(0.02,0.2-((G488-Thresholds!$G$7)/(Thresholds!$H$7-Thresholds!$G$7))*0.18)))),3)</f>
        <v>0.94199999999999995</v>
      </c>
      <c r="O488" s="3">
        <f>ROUND(IF(H488&lt;=Thresholds!$B$8,1-(H488/Thresholds!$B$8)*0.24,IF(H488&lt;=Thresholds!$D$8,0.75-((H488-Thresholds!$C$8)/(Thresholds!$D$8-Thresholds!$C$8))*0.249,IF(H488&lt;=Thresholds!$F$8,0.499-((H488-Thresholds!$E$8)/(Thresholds!$F$8-Thresholds!$E$8))*0.279,MAX(0.02,0.2-((H488-Thresholds!$G$8)/(Thresholds!$H$8-Thresholds!$G$8))*0.18)))),3)</f>
        <v>0.42699999999999999</v>
      </c>
      <c r="P488" s="3">
        <f t="shared" si="21"/>
        <v>0.42699999999999999</v>
      </c>
      <c r="Q488" t="str">
        <f t="shared" si="22"/>
        <v>Poor</v>
      </c>
      <c r="R488" s="4">
        <f t="shared" si="23"/>
        <v>0</v>
      </c>
      <c r="S488" t="str">
        <f>IF(AND(F488&gt;=10,F488&lt;=35,P488&gt;0.5),"ERROR_C488H488_POOR_CAP","OK")</f>
        <v>OK</v>
      </c>
    </row>
    <row r="489" spans="1:19">
      <c r="A489" t="s">
        <v>506</v>
      </c>
      <c r="B489" s="3">
        <v>99.269000000000005</v>
      </c>
      <c r="C489" s="3">
        <v>85.238</v>
      </c>
      <c r="D489" s="3">
        <v>44.515000000000001</v>
      </c>
      <c r="E489" s="3">
        <v>20.388999999999999</v>
      </c>
      <c r="F489" s="3">
        <v>0.91100000000000003</v>
      </c>
      <c r="G489" s="3">
        <v>1485.0940000000001</v>
      </c>
      <c r="H489" s="3">
        <v>4319.4579999999996</v>
      </c>
      <c r="I489" s="3">
        <f>ROUND(IF(B489&lt;=Thresholds!$B$2,1-(B489/Thresholds!$B$2)*0.24,IF(B489&lt;=Thresholds!$D$2,0.75-((B489-Thresholds!$C$2)/(Thresholds!$D$2-Thresholds!$C$2))*0.249,IF(B489&lt;=Thresholds!$F$2,0.499-((B489-Thresholds!$E$2)/(Thresholds!$F$2-Thresholds!$E$2))*0.279,MAX(0.02,0.2-((B489-Thresholds!$G$2)/(Thresholds!$H$2-Thresholds!$G$2))*0.18)))),3)</f>
        <v>0.76200000000000001</v>
      </c>
      <c r="J489" s="3">
        <f>ROUND(IF(C489&lt;=Thresholds!$B$3,1-(C489/Thresholds!$B$3)*0.24,IF(C489&lt;=Thresholds!$D$3,0.75-((C489-Thresholds!$C$3)/(Thresholds!$D$3-Thresholds!$C$3))*0.249,IF(C489&lt;=Thresholds!$F$3,0.499-((C489-Thresholds!$E$3)/(Thresholds!$F$3-Thresholds!$E$3))*0.279,MAX(0.02,0.2-((C489-Thresholds!$G$3)/(Thresholds!$H$3-Thresholds!$G$3))*0.18)))),3)</f>
        <v>0.83</v>
      </c>
      <c r="K489" s="3">
        <f>ROUND(IF(D489&lt;=Thresholds!$B$4,1-(D489/Thresholds!$B$4)*0.24,IF(D489&lt;=Thresholds!$D$4,0.75-((D489-Thresholds!$C$4)/(Thresholds!$D$4-Thresholds!$C$4))*0.249,IF(D489&lt;=Thresholds!$F$4,0.499-((D489-Thresholds!$E$4)/(Thresholds!$F$4-Thresholds!$E$4))*0.279,MAX(0.02,0.2-((D489-Thresholds!$G$4)/(Thresholds!$H$4-Thresholds!$G$4))*0.18)))),3)</f>
        <v>0.83599999999999997</v>
      </c>
      <c r="L489" s="3">
        <f>ROUND(IF(E489&lt;=Thresholds!$B$5,1-(E489/Thresholds!$B$5)*0.24,IF(E489&lt;=Thresholds!$D$5,0.75-((E489-Thresholds!$C$5)/(Thresholds!$D$5-Thresholds!$C$5))*0.249,IF(E489&lt;=Thresholds!$F$5,0.499-((E489-Thresholds!$E$5)/(Thresholds!$F$5-Thresholds!$E$5))*0.279,MAX(0.02,0.2-((E489-Thresholds!$G$5)/(Thresholds!$H$5-Thresholds!$G$5))*0.18)))),3)</f>
        <v>0.90200000000000002</v>
      </c>
      <c r="M489" s="3">
        <f>ROUND(IF(F489&lt;=Thresholds!$B$6,1-(F489/Thresholds!$B$6)*0.24,IF(F489&lt;=Thresholds!$D$6,0.75-((F489-Thresholds!$C$6)/(Thresholds!$D$6-Thresholds!$C$6))*0.249,IF(F489&lt;=Thresholds!$F$6,0.499-((F489-Thresholds!$E$6)/(Thresholds!$F$6-Thresholds!$E$6))*0.279,MAX(0.02,0.2-((F489-Thresholds!$G$6)/(Thresholds!$H$6-Thresholds!$G$6))*0.18)))),3)</f>
        <v>0.78100000000000003</v>
      </c>
      <c r="N489" s="3">
        <f>ROUND(IF(G489&lt;=Thresholds!$B$7,1-(G489/Thresholds!$B$7)*0.24,IF(G489&lt;=Thresholds!$D$7,0.75-((G489-Thresholds!$C$7)/(Thresholds!$D$7-Thresholds!$C$7))*0.249,IF(G489&lt;=Thresholds!$F$7,0.499-((G489-Thresholds!$E$7)/(Thresholds!$F$7-Thresholds!$E$7))*0.279,MAX(0.02,0.2-((G489-Thresholds!$G$7)/(Thresholds!$H$7-Thresholds!$G$7))*0.18)))),3)</f>
        <v>0.21099999999999999</v>
      </c>
      <c r="O489" s="3">
        <f>ROUND(IF(H489&lt;=Thresholds!$B$8,1-(H489/Thresholds!$B$8)*0.24,IF(H489&lt;=Thresholds!$D$8,0.75-((H489-Thresholds!$C$8)/(Thresholds!$D$8-Thresholds!$C$8))*0.249,IF(H489&lt;=Thresholds!$F$8,0.499-((H489-Thresholds!$E$8)/(Thresholds!$F$8-Thresholds!$E$8))*0.279,MAX(0.02,0.2-((H489-Thresholds!$G$8)/(Thresholds!$H$8-Thresholds!$G$8))*0.18)))),3)</f>
        <v>0.48399999999999999</v>
      </c>
      <c r="P489" s="3">
        <f t="shared" si="21"/>
        <v>0.21099999999999999</v>
      </c>
      <c r="Q489" t="str">
        <f t="shared" si="22"/>
        <v>Poor</v>
      </c>
      <c r="R489" s="4">
        <f t="shared" si="23"/>
        <v>0</v>
      </c>
      <c r="S489" t="str">
        <f>IF(AND(F489&gt;=10,F489&lt;=35,P489&gt;0.5),"ERROR_C489H489_POOR_CAP","OK")</f>
        <v>OK</v>
      </c>
    </row>
    <row r="490" spans="1:19">
      <c r="A490" t="s">
        <v>507</v>
      </c>
      <c r="B490" s="3">
        <v>94.792000000000002</v>
      </c>
      <c r="C490" s="3">
        <v>13.592000000000001</v>
      </c>
      <c r="D490" s="3">
        <v>44.027999999999999</v>
      </c>
      <c r="E490" s="3">
        <v>33.991999999999997</v>
      </c>
      <c r="F490" s="3">
        <v>0.91700000000000004</v>
      </c>
      <c r="G490" s="3">
        <v>137.273</v>
      </c>
      <c r="H490" s="3">
        <v>381.24200000000002</v>
      </c>
      <c r="I490" s="3">
        <f>ROUND(IF(B490&lt;=Thresholds!$B$2,1-(B490/Thresholds!$B$2)*0.24,IF(B490&lt;=Thresholds!$D$2,0.75-((B490-Thresholds!$C$2)/(Thresholds!$D$2-Thresholds!$C$2))*0.249,IF(B490&lt;=Thresholds!$F$2,0.499-((B490-Thresholds!$E$2)/(Thresholds!$F$2-Thresholds!$E$2))*0.279,MAX(0.02,0.2-((B490-Thresholds!$G$2)/(Thresholds!$H$2-Thresholds!$G$2))*0.18)))),3)</f>
        <v>0.77200000000000002</v>
      </c>
      <c r="J490" s="3">
        <f>ROUND(IF(C490&lt;=Thresholds!$B$3,1-(C490/Thresholds!$B$3)*0.24,IF(C490&lt;=Thresholds!$D$3,0.75-((C490-Thresholds!$C$3)/(Thresholds!$D$3-Thresholds!$C$3))*0.249,IF(C490&lt;=Thresholds!$F$3,0.499-((C490-Thresholds!$E$3)/(Thresholds!$F$3-Thresholds!$E$3))*0.279,MAX(0.02,0.2-((C490-Thresholds!$G$3)/(Thresholds!$H$3-Thresholds!$G$3))*0.18)))),3)</f>
        <v>0.97299999999999998</v>
      </c>
      <c r="K490" s="3">
        <f>ROUND(IF(D490&lt;=Thresholds!$B$4,1-(D490/Thresholds!$B$4)*0.24,IF(D490&lt;=Thresholds!$D$4,0.75-((D490-Thresholds!$C$4)/(Thresholds!$D$4-Thresholds!$C$4))*0.249,IF(D490&lt;=Thresholds!$F$4,0.499-((D490-Thresholds!$E$4)/(Thresholds!$F$4-Thresholds!$E$4))*0.279,MAX(0.02,0.2-((D490-Thresholds!$G$4)/(Thresholds!$H$4-Thresholds!$G$4))*0.18)))),3)</f>
        <v>0.83699999999999997</v>
      </c>
      <c r="L490" s="3">
        <f>ROUND(IF(E490&lt;=Thresholds!$B$5,1-(E490/Thresholds!$B$5)*0.24,IF(E490&lt;=Thresholds!$D$5,0.75-((E490-Thresholds!$C$5)/(Thresholds!$D$5-Thresholds!$C$5))*0.249,IF(E490&lt;=Thresholds!$F$5,0.499-((E490-Thresholds!$E$5)/(Thresholds!$F$5-Thresholds!$E$5))*0.279,MAX(0.02,0.2-((E490-Thresholds!$G$5)/(Thresholds!$H$5-Thresholds!$G$5))*0.18)))),3)</f>
        <v>0.83699999999999997</v>
      </c>
      <c r="M490" s="3">
        <f>ROUND(IF(F490&lt;=Thresholds!$B$6,1-(F490/Thresholds!$B$6)*0.24,IF(F490&lt;=Thresholds!$D$6,0.75-((F490-Thresholds!$C$6)/(Thresholds!$D$6-Thresholds!$C$6))*0.249,IF(F490&lt;=Thresholds!$F$6,0.499-((F490-Thresholds!$E$6)/(Thresholds!$F$6-Thresholds!$E$6))*0.279,MAX(0.02,0.2-((F490-Thresholds!$G$6)/(Thresholds!$H$6-Thresholds!$G$6))*0.18)))),3)</f>
        <v>0.78</v>
      </c>
      <c r="N490" s="3">
        <f>ROUND(IF(G490&lt;=Thresholds!$B$7,1-(G490/Thresholds!$B$7)*0.24,IF(G490&lt;=Thresholds!$D$7,0.75-((G490-Thresholds!$C$7)/(Thresholds!$D$7-Thresholds!$C$7))*0.249,IF(G490&lt;=Thresholds!$F$7,0.499-((G490-Thresholds!$E$7)/(Thresholds!$F$7-Thresholds!$E$7))*0.279,MAX(0.02,0.2-((G490-Thresholds!$G$7)/(Thresholds!$H$7-Thresholds!$G$7))*0.18)))),3)</f>
        <v>0.90600000000000003</v>
      </c>
      <c r="O490" s="3">
        <f>ROUND(IF(H490&lt;=Thresholds!$B$8,1-(H490/Thresholds!$B$8)*0.24,IF(H490&lt;=Thresholds!$D$8,0.75-((H490-Thresholds!$C$8)/(Thresholds!$D$8-Thresholds!$C$8))*0.249,IF(H490&lt;=Thresholds!$F$8,0.499-((H490-Thresholds!$E$8)/(Thresholds!$F$8-Thresholds!$E$8))*0.279,MAX(0.02,0.2-((H490-Thresholds!$G$8)/(Thresholds!$H$8-Thresholds!$G$8))*0.18)))),3)</f>
        <v>0.96299999999999997</v>
      </c>
      <c r="P490" s="3">
        <f t="shared" si="21"/>
        <v>0.77200000000000002</v>
      </c>
      <c r="Q490" t="str">
        <f t="shared" si="22"/>
        <v>Healthy</v>
      </c>
      <c r="R490" s="4">
        <f t="shared" si="23"/>
        <v>1</v>
      </c>
      <c r="S490" t="str">
        <f>IF(AND(F490&gt;=10,F490&lt;=35,P490&gt;0.5),"ERROR_C490H490_POOR_CAP","OK")</f>
        <v>OK</v>
      </c>
    </row>
    <row r="491" spans="1:19">
      <c r="A491" t="s">
        <v>508</v>
      </c>
      <c r="B491" s="3">
        <v>87.403999999999996</v>
      </c>
      <c r="C491" s="3">
        <v>80.033000000000001</v>
      </c>
      <c r="D491" s="3">
        <v>95.47</v>
      </c>
      <c r="E491" s="3">
        <v>20.582999999999998</v>
      </c>
      <c r="F491" s="3">
        <v>0.97799999999999998</v>
      </c>
      <c r="G491" s="3">
        <v>50.618000000000002</v>
      </c>
      <c r="H491" s="3">
        <v>874.20799999999997</v>
      </c>
      <c r="I491" s="3">
        <f>ROUND(IF(B491&lt;=Thresholds!$B$2,1-(B491/Thresholds!$B$2)*0.24,IF(B491&lt;=Thresholds!$D$2,0.75-((B491-Thresholds!$C$2)/(Thresholds!$D$2-Thresholds!$C$2))*0.249,IF(B491&lt;=Thresholds!$F$2,0.499-((B491-Thresholds!$E$2)/(Thresholds!$F$2-Thresholds!$E$2))*0.279,MAX(0.02,0.2-((B491-Thresholds!$G$2)/(Thresholds!$H$2-Thresholds!$G$2))*0.18)))),3)</f>
        <v>0.79</v>
      </c>
      <c r="J491" s="3">
        <f>ROUND(IF(C491&lt;=Thresholds!$B$3,1-(C491/Thresholds!$B$3)*0.24,IF(C491&lt;=Thresholds!$D$3,0.75-((C491-Thresholds!$C$3)/(Thresholds!$D$3-Thresholds!$C$3))*0.249,IF(C491&lt;=Thresholds!$F$3,0.499-((C491-Thresholds!$E$3)/(Thresholds!$F$3-Thresholds!$E$3))*0.279,MAX(0.02,0.2-((C491-Thresholds!$G$3)/(Thresholds!$H$3-Thresholds!$G$3))*0.18)))),3)</f>
        <v>0.84</v>
      </c>
      <c r="K491" s="3">
        <f>ROUND(IF(D491&lt;=Thresholds!$B$4,1-(D491/Thresholds!$B$4)*0.24,IF(D491&lt;=Thresholds!$D$4,0.75-((D491-Thresholds!$C$4)/(Thresholds!$D$4-Thresholds!$C$4))*0.249,IF(D491&lt;=Thresholds!$F$4,0.499-((D491-Thresholds!$E$4)/(Thresholds!$F$4-Thresholds!$E$4))*0.279,MAX(0.02,0.2-((D491-Thresholds!$G$4)/(Thresholds!$H$4-Thresholds!$G$4))*0.18)))),3)</f>
        <v>0.53400000000000003</v>
      </c>
      <c r="L491" s="3">
        <f>ROUND(IF(E491&lt;=Thresholds!$B$5,1-(E491/Thresholds!$B$5)*0.24,IF(E491&lt;=Thresholds!$D$5,0.75-((E491-Thresholds!$C$5)/(Thresholds!$D$5-Thresholds!$C$5))*0.249,IF(E491&lt;=Thresholds!$F$5,0.499-((E491-Thresholds!$E$5)/(Thresholds!$F$5-Thresholds!$E$5))*0.279,MAX(0.02,0.2-((E491-Thresholds!$G$5)/(Thresholds!$H$5-Thresholds!$G$5))*0.18)))),3)</f>
        <v>0.90100000000000002</v>
      </c>
      <c r="M491" s="3">
        <f>ROUND(IF(F491&lt;=Thresholds!$B$6,1-(F491/Thresholds!$B$6)*0.24,IF(F491&lt;=Thresholds!$D$6,0.75-((F491-Thresholds!$C$6)/(Thresholds!$D$6-Thresholds!$C$6))*0.249,IF(F491&lt;=Thresholds!$F$6,0.499-((F491-Thresholds!$E$6)/(Thresholds!$F$6-Thresholds!$E$6))*0.279,MAX(0.02,0.2-((F491-Thresholds!$G$6)/(Thresholds!$H$6-Thresholds!$G$6))*0.18)))),3)</f>
        <v>0.76500000000000001</v>
      </c>
      <c r="N491" s="3">
        <f>ROUND(IF(G491&lt;=Thresholds!$B$7,1-(G491/Thresholds!$B$7)*0.24,IF(G491&lt;=Thresholds!$D$7,0.75-((G491-Thresholds!$C$7)/(Thresholds!$D$7-Thresholds!$C$7))*0.249,IF(G491&lt;=Thresholds!$F$7,0.499-((G491-Thresholds!$E$7)/(Thresholds!$F$7-Thresholds!$E$7))*0.279,MAX(0.02,0.2-((G491-Thresholds!$G$7)/(Thresholds!$H$7-Thresholds!$G$7))*0.18)))),3)</f>
        <v>0.96499999999999997</v>
      </c>
      <c r="O491" s="3">
        <f>ROUND(IF(H491&lt;=Thresholds!$B$8,1-(H491/Thresholds!$B$8)*0.24,IF(H491&lt;=Thresholds!$D$8,0.75-((H491-Thresholds!$C$8)/(Thresholds!$D$8-Thresholds!$C$8))*0.249,IF(H491&lt;=Thresholds!$F$8,0.499-((H491-Thresholds!$E$8)/(Thresholds!$F$8-Thresholds!$E$8))*0.279,MAX(0.02,0.2-((H491-Thresholds!$G$8)/(Thresholds!$H$8-Thresholds!$G$8))*0.18)))),3)</f>
        <v>0.91600000000000004</v>
      </c>
      <c r="P491" s="3">
        <f t="shared" si="21"/>
        <v>0.53400000000000003</v>
      </c>
      <c r="Q491" t="str">
        <f t="shared" si="22"/>
        <v>Moderate</v>
      </c>
      <c r="R491" s="4">
        <f t="shared" si="23"/>
        <v>1</v>
      </c>
      <c r="S491" t="str">
        <f>IF(AND(F491&gt;=10,F491&lt;=35,P491&gt;0.5),"ERROR_C491H491_POOR_CAP","OK")</f>
        <v>OK</v>
      </c>
    </row>
    <row r="492" spans="1:19">
      <c r="A492" t="s">
        <v>509</v>
      </c>
      <c r="B492" s="3">
        <v>23.893000000000001</v>
      </c>
      <c r="C492" s="3">
        <v>694.47</v>
      </c>
      <c r="D492" s="3">
        <v>37.872</v>
      </c>
      <c r="E492" s="3">
        <v>36.341999999999999</v>
      </c>
      <c r="F492" s="3">
        <v>8.7999999999999995E-2</v>
      </c>
      <c r="G492" s="3">
        <v>324.15499999999997</v>
      </c>
      <c r="H492" s="3">
        <v>849.20299999999997</v>
      </c>
      <c r="I492" s="3">
        <f>ROUND(IF(B492&lt;=Thresholds!$B$2,1-(B492/Thresholds!$B$2)*0.24,IF(B492&lt;=Thresholds!$D$2,0.75-((B492-Thresholds!$C$2)/(Thresholds!$D$2-Thresholds!$C$2))*0.249,IF(B492&lt;=Thresholds!$F$2,0.499-((B492-Thresholds!$E$2)/(Thresholds!$F$2-Thresholds!$E$2))*0.279,MAX(0.02,0.2-((B492-Thresholds!$G$2)/(Thresholds!$H$2-Thresholds!$G$2))*0.18)))),3)</f>
        <v>0.94299999999999995</v>
      </c>
      <c r="J492" s="3">
        <f>ROUND(IF(C492&lt;=Thresholds!$B$3,1-(C492/Thresholds!$B$3)*0.24,IF(C492&lt;=Thresholds!$D$3,0.75-((C492-Thresholds!$C$3)/(Thresholds!$D$3-Thresholds!$C$3))*0.249,IF(C492&lt;=Thresholds!$F$3,0.499-((C492-Thresholds!$E$3)/(Thresholds!$F$3-Thresholds!$E$3))*0.279,MAX(0.02,0.2-((C492-Thresholds!$G$3)/(Thresholds!$H$3-Thresholds!$G$3))*0.18)))),3)</f>
        <v>0.36199999999999999</v>
      </c>
      <c r="K492" s="3">
        <f>ROUND(IF(D492&lt;=Thresholds!$B$4,1-(D492/Thresholds!$B$4)*0.24,IF(D492&lt;=Thresholds!$D$4,0.75-((D492-Thresholds!$C$4)/(Thresholds!$D$4-Thresholds!$C$4))*0.249,IF(D492&lt;=Thresholds!$F$4,0.499-((D492-Thresholds!$E$4)/(Thresholds!$F$4-Thresholds!$E$4))*0.279,MAX(0.02,0.2-((D492-Thresholds!$G$4)/(Thresholds!$H$4-Thresholds!$G$4))*0.18)))),3)</f>
        <v>0.86</v>
      </c>
      <c r="L492" s="3">
        <f>ROUND(IF(E492&lt;=Thresholds!$B$5,1-(E492/Thresholds!$B$5)*0.24,IF(E492&lt;=Thresholds!$D$5,0.75-((E492-Thresholds!$C$5)/(Thresholds!$D$5-Thresholds!$C$5))*0.249,IF(E492&lt;=Thresholds!$F$5,0.499-((E492-Thresholds!$E$5)/(Thresholds!$F$5-Thresholds!$E$5))*0.279,MAX(0.02,0.2-((E492-Thresholds!$G$5)/(Thresholds!$H$5-Thresholds!$G$5))*0.18)))),3)</f>
        <v>0.82599999999999996</v>
      </c>
      <c r="M492" s="3">
        <f>ROUND(IF(F492&lt;=Thresholds!$B$6,1-(F492/Thresholds!$B$6)*0.24,IF(F492&lt;=Thresholds!$D$6,0.75-((F492-Thresholds!$C$6)/(Thresholds!$D$6-Thresholds!$C$6))*0.249,IF(F492&lt;=Thresholds!$F$6,0.499-((F492-Thresholds!$E$6)/(Thresholds!$F$6-Thresholds!$E$6))*0.279,MAX(0.02,0.2-((F492-Thresholds!$G$6)/(Thresholds!$H$6-Thresholds!$G$6))*0.18)))),3)</f>
        <v>0.97899999999999998</v>
      </c>
      <c r="N492" s="3">
        <f>ROUND(IF(G492&lt;=Thresholds!$B$7,1-(G492/Thresholds!$B$7)*0.24,IF(G492&lt;=Thresholds!$D$7,0.75-((G492-Thresholds!$C$7)/(Thresholds!$D$7-Thresholds!$C$7))*0.249,IF(G492&lt;=Thresholds!$F$7,0.499-((G492-Thresholds!$E$7)/(Thresholds!$F$7-Thresholds!$E$7))*0.279,MAX(0.02,0.2-((G492-Thresholds!$G$7)/(Thresholds!$H$7-Thresholds!$G$7))*0.18)))),3)</f>
        <v>0.77800000000000002</v>
      </c>
      <c r="O492" s="3">
        <f>ROUND(IF(H492&lt;=Thresholds!$B$8,1-(H492/Thresholds!$B$8)*0.24,IF(H492&lt;=Thresholds!$D$8,0.75-((H492-Thresholds!$C$8)/(Thresholds!$D$8-Thresholds!$C$8))*0.249,IF(H492&lt;=Thresholds!$F$8,0.499-((H492-Thresholds!$E$8)/(Thresholds!$F$8-Thresholds!$E$8))*0.279,MAX(0.02,0.2-((H492-Thresholds!$G$8)/(Thresholds!$H$8-Thresholds!$G$8))*0.18)))),3)</f>
        <v>0.91800000000000004</v>
      </c>
      <c r="P492" s="3">
        <f t="shared" si="21"/>
        <v>0.36199999999999999</v>
      </c>
      <c r="Q492" t="str">
        <f t="shared" si="22"/>
        <v>Poor</v>
      </c>
      <c r="R492" s="4">
        <f t="shared" si="23"/>
        <v>0</v>
      </c>
      <c r="S492" t="str">
        <f>IF(AND(F492&gt;=10,F492&lt;=35,P492&gt;0.5),"ERROR_C492H492_POOR_CAP","OK")</f>
        <v>OK</v>
      </c>
    </row>
    <row r="493" spans="1:19">
      <c r="A493" t="s">
        <v>510</v>
      </c>
      <c r="B493" s="3">
        <v>2926.8</v>
      </c>
      <c r="C493" s="3">
        <v>46.118000000000002</v>
      </c>
      <c r="D493" s="3">
        <v>41.857999999999997</v>
      </c>
      <c r="E493" s="3">
        <v>13.72</v>
      </c>
      <c r="F493" s="3">
        <v>0.97899999999999998</v>
      </c>
      <c r="G493" s="3">
        <v>184.166</v>
      </c>
      <c r="H493" s="3">
        <v>2053.2460000000001</v>
      </c>
      <c r="I493" s="3">
        <f>ROUND(IF(B493&lt;=Thresholds!$B$2,1-(B493/Thresholds!$B$2)*0.24,IF(B493&lt;=Thresholds!$D$2,0.75-((B493-Thresholds!$C$2)/(Thresholds!$D$2-Thresholds!$C$2))*0.249,IF(B493&lt;=Thresholds!$F$2,0.499-((B493-Thresholds!$E$2)/(Thresholds!$F$2-Thresholds!$E$2))*0.279,MAX(0.02,0.2-((B493-Thresholds!$G$2)/(Thresholds!$H$2-Thresholds!$G$2))*0.18)))),3)</f>
        <v>0.313</v>
      </c>
      <c r="J493" s="3">
        <f>ROUND(IF(C493&lt;=Thresholds!$B$3,1-(C493/Thresholds!$B$3)*0.24,IF(C493&lt;=Thresholds!$D$3,0.75-((C493-Thresholds!$C$3)/(Thresholds!$D$3-Thresholds!$C$3))*0.249,IF(C493&lt;=Thresholds!$F$3,0.499-((C493-Thresholds!$E$3)/(Thresholds!$F$3-Thresholds!$E$3))*0.279,MAX(0.02,0.2-((C493-Thresholds!$G$3)/(Thresholds!$H$3-Thresholds!$G$3))*0.18)))),3)</f>
        <v>0.90800000000000003</v>
      </c>
      <c r="K493" s="3">
        <f>ROUND(IF(D493&lt;=Thresholds!$B$4,1-(D493/Thresholds!$B$4)*0.24,IF(D493&lt;=Thresholds!$D$4,0.75-((D493-Thresholds!$C$4)/(Thresholds!$D$4-Thresholds!$C$4))*0.249,IF(D493&lt;=Thresholds!$F$4,0.499-((D493-Thresholds!$E$4)/(Thresholds!$F$4-Thresholds!$E$4))*0.279,MAX(0.02,0.2-((D493-Thresholds!$G$4)/(Thresholds!$H$4-Thresholds!$G$4))*0.18)))),3)</f>
        <v>0.84499999999999997</v>
      </c>
      <c r="L493" s="3">
        <f>ROUND(IF(E493&lt;=Thresholds!$B$5,1-(E493/Thresholds!$B$5)*0.24,IF(E493&lt;=Thresholds!$D$5,0.75-((E493-Thresholds!$C$5)/(Thresholds!$D$5-Thresholds!$C$5))*0.249,IF(E493&lt;=Thresholds!$F$5,0.499-((E493-Thresholds!$E$5)/(Thresholds!$F$5-Thresholds!$E$5))*0.279,MAX(0.02,0.2-((E493-Thresholds!$G$5)/(Thresholds!$H$5-Thresholds!$G$5))*0.18)))),3)</f>
        <v>0.93400000000000005</v>
      </c>
      <c r="M493" s="3">
        <f>ROUND(IF(F493&lt;=Thresholds!$B$6,1-(F493/Thresholds!$B$6)*0.24,IF(F493&lt;=Thresholds!$D$6,0.75-((F493-Thresholds!$C$6)/(Thresholds!$D$6-Thresholds!$C$6))*0.249,IF(F493&lt;=Thresholds!$F$6,0.499-((F493-Thresholds!$E$6)/(Thresholds!$F$6-Thresholds!$E$6))*0.279,MAX(0.02,0.2-((F493-Thresholds!$G$6)/(Thresholds!$H$6-Thresholds!$G$6))*0.18)))),3)</f>
        <v>0.76500000000000001</v>
      </c>
      <c r="N493" s="3">
        <f>ROUND(IF(G493&lt;=Thresholds!$B$7,1-(G493/Thresholds!$B$7)*0.24,IF(G493&lt;=Thresholds!$D$7,0.75-((G493-Thresholds!$C$7)/(Thresholds!$D$7-Thresholds!$C$7))*0.249,IF(G493&lt;=Thresholds!$F$7,0.499-((G493-Thresholds!$E$7)/(Thresholds!$F$7-Thresholds!$E$7))*0.279,MAX(0.02,0.2-((G493-Thresholds!$G$7)/(Thresholds!$H$7-Thresholds!$G$7))*0.18)))),3)</f>
        <v>0.874</v>
      </c>
      <c r="O493" s="3">
        <f>ROUND(IF(H493&lt;=Thresholds!$B$8,1-(H493/Thresholds!$B$8)*0.24,IF(H493&lt;=Thresholds!$D$8,0.75-((H493-Thresholds!$C$8)/(Thresholds!$D$8-Thresholds!$C$8))*0.249,IF(H493&lt;=Thresholds!$F$8,0.499-((H493-Thresholds!$E$8)/(Thresholds!$F$8-Thresholds!$E$8))*0.279,MAX(0.02,0.2-((H493-Thresholds!$G$8)/(Thresholds!$H$8-Thresholds!$G$8))*0.18)))),3)</f>
        <v>0.80300000000000005</v>
      </c>
      <c r="P493" s="3">
        <f t="shared" si="21"/>
        <v>0.313</v>
      </c>
      <c r="Q493" t="str">
        <f t="shared" si="22"/>
        <v>Poor</v>
      </c>
      <c r="R493" s="4">
        <f t="shared" si="23"/>
        <v>0</v>
      </c>
      <c r="S493" t="str">
        <f>IF(AND(F493&gt;=10,F493&lt;=35,P493&gt;0.5),"ERROR_C493H493_POOR_CAP","OK")</f>
        <v>OK</v>
      </c>
    </row>
    <row r="494" spans="1:19">
      <c r="A494" t="s">
        <v>511</v>
      </c>
      <c r="B494" s="3">
        <v>99.084000000000003</v>
      </c>
      <c r="C494" s="3">
        <v>113.63200000000001</v>
      </c>
      <c r="D494" s="3">
        <v>61.857999999999997</v>
      </c>
      <c r="E494" s="3">
        <v>13.215</v>
      </c>
      <c r="F494" s="3">
        <v>0.375</v>
      </c>
      <c r="G494" s="3">
        <v>148.12100000000001</v>
      </c>
      <c r="H494" s="3">
        <v>450.99400000000003</v>
      </c>
      <c r="I494" s="3">
        <f>ROUND(IF(B494&lt;=Thresholds!$B$2,1-(B494/Thresholds!$B$2)*0.24,IF(B494&lt;=Thresholds!$D$2,0.75-((B494-Thresholds!$C$2)/(Thresholds!$D$2-Thresholds!$C$2))*0.249,IF(B494&lt;=Thresholds!$F$2,0.499-((B494-Thresholds!$E$2)/(Thresholds!$F$2-Thresholds!$E$2))*0.279,MAX(0.02,0.2-((B494-Thresholds!$G$2)/(Thresholds!$H$2-Thresholds!$G$2))*0.18)))),3)</f>
        <v>0.76200000000000001</v>
      </c>
      <c r="J494" s="3">
        <f>ROUND(IF(C494&lt;=Thresholds!$B$3,1-(C494/Thresholds!$B$3)*0.24,IF(C494&lt;=Thresholds!$D$3,0.75-((C494-Thresholds!$C$3)/(Thresholds!$D$3-Thresholds!$C$3))*0.249,IF(C494&lt;=Thresholds!$F$3,0.499-((C494-Thresholds!$E$3)/(Thresholds!$F$3-Thresholds!$E$3))*0.279,MAX(0.02,0.2-((C494-Thresholds!$G$3)/(Thresholds!$H$3-Thresholds!$G$3))*0.18)))),3)</f>
        <v>0.77300000000000002</v>
      </c>
      <c r="K494" s="3">
        <f>ROUND(IF(D494&lt;=Thresholds!$B$4,1-(D494/Thresholds!$B$4)*0.24,IF(D494&lt;=Thresholds!$D$4,0.75-((D494-Thresholds!$C$4)/(Thresholds!$D$4-Thresholds!$C$4))*0.249,IF(D494&lt;=Thresholds!$F$4,0.499-((D494-Thresholds!$E$4)/(Thresholds!$F$4-Thresholds!$E$4))*0.279,MAX(0.02,0.2-((D494-Thresholds!$G$4)/(Thresholds!$H$4-Thresholds!$G$4))*0.18)))),3)</f>
        <v>0.77200000000000002</v>
      </c>
      <c r="L494" s="3">
        <f>ROUND(IF(E494&lt;=Thresholds!$B$5,1-(E494/Thresholds!$B$5)*0.24,IF(E494&lt;=Thresholds!$D$5,0.75-((E494-Thresholds!$C$5)/(Thresholds!$D$5-Thresholds!$C$5))*0.249,IF(E494&lt;=Thresholds!$F$5,0.499-((E494-Thresholds!$E$5)/(Thresholds!$F$5-Thresholds!$E$5))*0.279,MAX(0.02,0.2-((E494-Thresholds!$G$5)/(Thresholds!$H$5-Thresholds!$G$5))*0.18)))),3)</f>
        <v>0.93700000000000006</v>
      </c>
      <c r="M494" s="3">
        <f>ROUND(IF(F494&lt;=Thresholds!$B$6,1-(F494/Thresholds!$B$6)*0.24,IF(F494&lt;=Thresholds!$D$6,0.75-((F494-Thresholds!$C$6)/(Thresholds!$D$6-Thresholds!$C$6))*0.249,IF(F494&lt;=Thresholds!$F$6,0.499-((F494-Thresholds!$E$6)/(Thresholds!$F$6-Thresholds!$E$6))*0.279,MAX(0.02,0.2-((F494-Thresholds!$G$6)/(Thresholds!$H$6-Thresholds!$G$6))*0.18)))),3)</f>
        <v>0.91</v>
      </c>
      <c r="N494" s="3">
        <f>ROUND(IF(G494&lt;=Thresholds!$B$7,1-(G494/Thresholds!$B$7)*0.24,IF(G494&lt;=Thresholds!$D$7,0.75-((G494-Thresholds!$C$7)/(Thresholds!$D$7-Thresholds!$C$7))*0.249,IF(G494&lt;=Thresholds!$F$7,0.499-((G494-Thresholds!$E$7)/(Thresholds!$F$7-Thresholds!$E$7))*0.279,MAX(0.02,0.2-((G494-Thresholds!$G$7)/(Thresholds!$H$7-Thresholds!$G$7))*0.18)))),3)</f>
        <v>0.89800000000000002</v>
      </c>
      <c r="O494" s="3">
        <f>ROUND(IF(H494&lt;=Thresholds!$B$8,1-(H494/Thresholds!$B$8)*0.24,IF(H494&lt;=Thresholds!$D$8,0.75-((H494-Thresholds!$C$8)/(Thresholds!$D$8-Thresholds!$C$8))*0.249,IF(H494&lt;=Thresholds!$F$8,0.499-((H494-Thresholds!$E$8)/(Thresholds!$F$8-Thresholds!$E$8))*0.279,MAX(0.02,0.2-((H494-Thresholds!$G$8)/(Thresholds!$H$8-Thresholds!$G$8))*0.18)))),3)</f>
        <v>0.95699999999999996</v>
      </c>
      <c r="P494" s="3">
        <f t="shared" si="21"/>
        <v>0.76200000000000001</v>
      </c>
      <c r="Q494" t="str">
        <f t="shared" si="22"/>
        <v>Healthy</v>
      </c>
      <c r="R494" s="4">
        <f t="shared" si="23"/>
        <v>1</v>
      </c>
      <c r="S494" t="str">
        <f>IF(AND(F494&gt;=10,F494&lt;=35,P494&gt;0.5),"ERROR_C494H494_POOR_CAP","OK")</f>
        <v>OK</v>
      </c>
    </row>
    <row r="495" spans="1:19">
      <c r="A495" t="s">
        <v>512</v>
      </c>
      <c r="B495" s="3">
        <v>41.31</v>
      </c>
      <c r="C495" s="3">
        <v>115.509</v>
      </c>
      <c r="D495" s="3">
        <v>41.069000000000003</v>
      </c>
      <c r="E495" s="3">
        <v>32.212000000000003</v>
      </c>
      <c r="F495" s="3">
        <v>0.26600000000000001</v>
      </c>
      <c r="G495" s="3">
        <v>563.548</v>
      </c>
      <c r="H495" s="3">
        <v>487.779</v>
      </c>
      <c r="I495" s="3">
        <f>ROUND(IF(B495&lt;=Thresholds!$B$2,1-(B495/Thresholds!$B$2)*0.24,IF(B495&lt;=Thresholds!$D$2,0.75-((B495-Thresholds!$C$2)/(Thresholds!$D$2-Thresholds!$C$2))*0.249,IF(B495&lt;=Thresholds!$F$2,0.499-((B495-Thresholds!$E$2)/(Thresholds!$F$2-Thresholds!$E$2))*0.279,MAX(0.02,0.2-((B495-Thresholds!$G$2)/(Thresholds!$H$2-Thresholds!$G$2))*0.18)))),3)</f>
        <v>0.90100000000000002</v>
      </c>
      <c r="J495" s="3">
        <f>ROUND(IF(C495&lt;=Thresholds!$B$3,1-(C495/Thresholds!$B$3)*0.24,IF(C495&lt;=Thresholds!$D$3,0.75-((C495-Thresholds!$C$3)/(Thresholds!$D$3-Thresholds!$C$3))*0.249,IF(C495&lt;=Thresholds!$F$3,0.499-((C495-Thresholds!$E$3)/(Thresholds!$F$3-Thresholds!$E$3))*0.279,MAX(0.02,0.2-((C495-Thresholds!$G$3)/(Thresholds!$H$3-Thresholds!$G$3))*0.18)))),3)</f>
        <v>0.76900000000000002</v>
      </c>
      <c r="K495" s="3">
        <f>ROUND(IF(D495&lt;=Thresholds!$B$4,1-(D495/Thresholds!$B$4)*0.24,IF(D495&lt;=Thresholds!$D$4,0.75-((D495-Thresholds!$C$4)/(Thresholds!$D$4-Thresholds!$C$4))*0.249,IF(D495&lt;=Thresholds!$F$4,0.499-((D495-Thresholds!$E$4)/(Thresholds!$F$4-Thresholds!$E$4))*0.279,MAX(0.02,0.2-((D495-Thresholds!$G$4)/(Thresholds!$H$4-Thresholds!$G$4))*0.18)))),3)</f>
        <v>0.84799999999999998</v>
      </c>
      <c r="L495" s="3">
        <f>ROUND(IF(E495&lt;=Thresholds!$B$5,1-(E495/Thresholds!$B$5)*0.24,IF(E495&lt;=Thresholds!$D$5,0.75-((E495-Thresholds!$C$5)/(Thresholds!$D$5-Thresholds!$C$5))*0.249,IF(E495&lt;=Thresholds!$F$5,0.499-((E495-Thresholds!$E$5)/(Thresholds!$F$5-Thresholds!$E$5))*0.279,MAX(0.02,0.2-((E495-Thresholds!$G$5)/(Thresholds!$H$5-Thresholds!$G$5))*0.18)))),3)</f>
        <v>0.84499999999999997</v>
      </c>
      <c r="M495" s="3">
        <f>ROUND(IF(F495&lt;=Thresholds!$B$6,1-(F495/Thresholds!$B$6)*0.24,IF(F495&lt;=Thresholds!$D$6,0.75-((F495-Thresholds!$C$6)/(Thresholds!$D$6-Thresholds!$C$6))*0.249,IF(F495&lt;=Thresholds!$F$6,0.499-((F495-Thresholds!$E$6)/(Thresholds!$F$6-Thresholds!$E$6))*0.279,MAX(0.02,0.2-((F495-Thresholds!$G$6)/(Thresholds!$H$6-Thresholds!$G$6))*0.18)))),3)</f>
        <v>0.93600000000000005</v>
      </c>
      <c r="N495" s="3">
        <f>ROUND(IF(G495&lt;=Thresholds!$B$7,1-(G495/Thresholds!$B$7)*0.24,IF(G495&lt;=Thresholds!$D$7,0.75-((G495-Thresholds!$C$7)/(Thresholds!$D$7-Thresholds!$C$7))*0.249,IF(G495&lt;=Thresholds!$F$7,0.499-((G495-Thresholds!$E$7)/(Thresholds!$F$7-Thresholds!$E$7))*0.279,MAX(0.02,0.2-((G495-Thresholds!$G$7)/(Thresholds!$H$7-Thresholds!$G$7))*0.18)))),3)</f>
        <v>0.50800000000000001</v>
      </c>
      <c r="O495" s="3">
        <f>ROUND(IF(H495&lt;=Thresholds!$B$8,1-(H495/Thresholds!$B$8)*0.24,IF(H495&lt;=Thresholds!$D$8,0.75-((H495-Thresholds!$C$8)/(Thresholds!$D$8-Thresholds!$C$8))*0.249,IF(H495&lt;=Thresholds!$F$8,0.499-((H495-Thresholds!$E$8)/(Thresholds!$F$8-Thresholds!$E$8))*0.279,MAX(0.02,0.2-((H495-Thresholds!$G$8)/(Thresholds!$H$8-Thresholds!$G$8))*0.18)))),3)</f>
        <v>0.95299999999999996</v>
      </c>
      <c r="P495" s="3">
        <f t="shared" si="21"/>
        <v>0.50800000000000001</v>
      </c>
      <c r="Q495" t="str">
        <f t="shared" si="22"/>
        <v>Moderate</v>
      </c>
      <c r="R495" s="4">
        <f t="shared" si="23"/>
        <v>1</v>
      </c>
      <c r="S495" t="str">
        <f>IF(AND(F495&gt;=10,F495&lt;=35,P495&gt;0.5),"ERROR_C495H495_POOR_CAP","OK")</f>
        <v>OK</v>
      </c>
    </row>
    <row r="496" spans="1:19">
      <c r="A496" t="s">
        <v>513</v>
      </c>
      <c r="B496" s="3">
        <v>47.670999999999999</v>
      </c>
      <c r="C496" s="3">
        <v>21.021999999999998</v>
      </c>
      <c r="D496" s="3">
        <v>134.738</v>
      </c>
      <c r="E496" s="3">
        <v>30.099</v>
      </c>
      <c r="F496" s="3">
        <v>0.7</v>
      </c>
      <c r="G496" s="3">
        <v>84.768000000000001</v>
      </c>
      <c r="H496" s="3">
        <v>453.01</v>
      </c>
      <c r="I496" s="3">
        <f>ROUND(IF(B496&lt;=Thresholds!$B$2,1-(B496/Thresholds!$B$2)*0.24,IF(B496&lt;=Thresholds!$D$2,0.75-((B496-Thresholds!$C$2)/(Thresholds!$D$2-Thresholds!$C$2))*0.249,IF(B496&lt;=Thresholds!$F$2,0.499-((B496-Thresholds!$E$2)/(Thresholds!$F$2-Thresholds!$E$2))*0.279,MAX(0.02,0.2-((B496-Thresholds!$G$2)/(Thresholds!$H$2-Thresholds!$G$2))*0.18)))),3)</f>
        <v>0.88600000000000001</v>
      </c>
      <c r="J496" s="3">
        <f>ROUND(IF(C496&lt;=Thresholds!$B$3,1-(C496/Thresholds!$B$3)*0.24,IF(C496&lt;=Thresholds!$D$3,0.75-((C496-Thresholds!$C$3)/(Thresholds!$D$3-Thresholds!$C$3))*0.249,IF(C496&lt;=Thresholds!$F$3,0.499-((C496-Thresholds!$E$3)/(Thresholds!$F$3-Thresholds!$E$3))*0.279,MAX(0.02,0.2-((C496-Thresholds!$G$3)/(Thresholds!$H$3-Thresholds!$G$3))*0.18)))),3)</f>
        <v>0.95799999999999996</v>
      </c>
      <c r="K496" s="3">
        <f>ROUND(IF(D496&lt;=Thresholds!$B$4,1-(D496/Thresholds!$B$4)*0.24,IF(D496&lt;=Thresholds!$D$4,0.75-((D496-Thresholds!$C$4)/(Thresholds!$D$4-Thresholds!$C$4))*0.249,IF(D496&lt;=Thresholds!$F$4,0.499-((D496-Thresholds!$E$4)/(Thresholds!$F$4-Thresholds!$E$4))*0.279,MAX(0.02,0.2-((D496-Thresholds!$G$4)/(Thresholds!$H$4-Thresholds!$G$4))*0.18)))),3)</f>
        <v>0.307</v>
      </c>
      <c r="L496" s="3">
        <f>ROUND(IF(E496&lt;=Thresholds!$B$5,1-(E496/Thresholds!$B$5)*0.24,IF(E496&lt;=Thresholds!$D$5,0.75-((E496-Thresholds!$C$5)/(Thresholds!$D$5-Thresholds!$C$5))*0.249,IF(E496&lt;=Thresholds!$F$5,0.499-((E496-Thresholds!$E$5)/(Thresholds!$F$5-Thresholds!$E$5))*0.279,MAX(0.02,0.2-((E496-Thresholds!$G$5)/(Thresholds!$H$5-Thresholds!$G$5))*0.18)))),3)</f>
        <v>0.85599999999999998</v>
      </c>
      <c r="M496" s="3">
        <f>ROUND(IF(F496&lt;=Thresholds!$B$6,1-(F496/Thresholds!$B$6)*0.24,IF(F496&lt;=Thresholds!$D$6,0.75-((F496-Thresholds!$C$6)/(Thresholds!$D$6-Thresholds!$C$6))*0.249,IF(F496&lt;=Thresholds!$F$6,0.499-((F496-Thresholds!$E$6)/(Thresholds!$F$6-Thresholds!$E$6))*0.279,MAX(0.02,0.2-((F496-Thresholds!$G$6)/(Thresholds!$H$6-Thresholds!$G$6))*0.18)))),3)</f>
        <v>0.83199999999999996</v>
      </c>
      <c r="N496" s="3">
        <f>ROUND(IF(G496&lt;=Thresholds!$B$7,1-(G496/Thresholds!$B$7)*0.24,IF(G496&lt;=Thresholds!$D$7,0.75-((G496-Thresholds!$C$7)/(Thresholds!$D$7-Thresholds!$C$7))*0.249,IF(G496&lt;=Thresholds!$F$7,0.499-((G496-Thresholds!$E$7)/(Thresholds!$F$7-Thresholds!$E$7))*0.279,MAX(0.02,0.2-((G496-Thresholds!$G$7)/(Thresholds!$H$7-Thresholds!$G$7))*0.18)))),3)</f>
        <v>0.94199999999999995</v>
      </c>
      <c r="O496" s="3">
        <f>ROUND(IF(H496&lt;=Thresholds!$B$8,1-(H496/Thresholds!$B$8)*0.24,IF(H496&lt;=Thresholds!$D$8,0.75-((H496-Thresholds!$C$8)/(Thresholds!$D$8-Thresholds!$C$8))*0.249,IF(H496&lt;=Thresholds!$F$8,0.499-((H496-Thresholds!$E$8)/(Thresholds!$F$8-Thresholds!$E$8))*0.279,MAX(0.02,0.2-((H496-Thresholds!$G$8)/(Thresholds!$H$8-Thresholds!$G$8))*0.18)))),3)</f>
        <v>0.95699999999999996</v>
      </c>
      <c r="P496" s="3">
        <f t="shared" si="21"/>
        <v>0.307</v>
      </c>
      <c r="Q496" t="str">
        <f t="shared" si="22"/>
        <v>Poor</v>
      </c>
      <c r="R496" s="4">
        <f t="shared" si="23"/>
        <v>0</v>
      </c>
      <c r="S496" t="str">
        <f>IF(AND(F496&gt;=10,F496&lt;=35,P496&gt;0.5),"ERROR_C496H496_POOR_CAP","OK")</f>
        <v>OK</v>
      </c>
    </row>
    <row r="497" spans="1:19">
      <c r="A497" t="s">
        <v>514</v>
      </c>
      <c r="B497" s="3">
        <v>45.856000000000002</v>
      </c>
      <c r="C497" s="3">
        <v>1533.4290000000001</v>
      </c>
      <c r="D497" s="3">
        <v>50.801000000000002</v>
      </c>
      <c r="E497" s="3">
        <v>33.670999999999999</v>
      </c>
      <c r="F497" s="3">
        <v>0.58699999999999997</v>
      </c>
      <c r="G497" s="3">
        <v>70.051000000000002</v>
      </c>
      <c r="H497" s="3">
        <v>286.05799999999999</v>
      </c>
      <c r="I497" s="3">
        <f>ROUND(IF(B497&lt;=Thresholds!$B$2,1-(B497/Thresholds!$B$2)*0.24,IF(B497&lt;=Thresholds!$D$2,0.75-((B497-Thresholds!$C$2)/(Thresholds!$D$2-Thresholds!$C$2))*0.249,IF(B497&lt;=Thresholds!$F$2,0.499-((B497-Thresholds!$E$2)/(Thresholds!$F$2-Thresholds!$E$2))*0.279,MAX(0.02,0.2-((B497-Thresholds!$G$2)/(Thresholds!$H$2-Thresholds!$G$2))*0.18)))),3)</f>
        <v>0.89</v>
      </c>
      <c r="J497" s="3">
        <f>ROUND(IF(C497&lt;=Thresholds!$B$3,1-(C497/Thresholds!$B$3)*0.24,IF(C497&lt;=Thresholds!$D$3,0.75-((C497-Thresholds!$C$3)/(Thresholds!$D$3-Thresholds!$C$3))*0.249,IF(C497&lt;=Thresholds!$F$3,0.499-((C497-Thresholds!$E$3)/(Thresholds!$F$3-Thresholds!$E$3))*0.279,MAX(0.02,0.2-((C497-Thresholds!$G$3)/(Thresholds!$H$3-Thresholds!$G$3))*0.18)))),3)</f>
        <v>0.29599999999999999</v>
      </c>
      <c r="K497" s="3">
        <f>ROUND(IF(D497&lt;=Thresholds!$B$4,1-(D497/Thresholds!$B$4)*0.24,IF(D497&lt;=Thresholds!$D$4,0.75-((D497-Thresholds!$C$4)/(Thresholds!$D$4-Thresholds!$C$4))*0.249,IF(D497&lt;=Thresholds!$F$4,0.499-((D497-Thresholds!$E$4)/(Thresholds!$F$4-Thresholds!$E$4))*0.279,MAX(0.02,0.2-((D497-Thresholds!$G$4)/(Thresholds!$H$4-Thresholds!$G$4))*0.18)))),3)</f>
        <v>0.81200000000000006</v>
      </c>
      <c r="L497" s="3">
        <f>ROUND(IF(E497&lt;=Thresholds!$B$5,1-(E497/Thresholds!$B$5)*0.24,IF(E497&lt;=Thresholds!$D$5,0.75-((E497-Thresholds!$C$5)/(Thresholds!$D$5-Thresholds!$C$5))*0.249,IF(E497&lt;=Thresholds!$F$5,0.499-((E497-Thresholds!$E$5)/(Thresholds!$F$5-Thresholds!$E$5))*0.279,MAX(0.02,0.2-((E497-Thresholds!$G$5)/(Thresholds!$H$5-Thresholds!$G$5))*0.18)))),3)</f>
        <v>0.83799999999999997</v>
      </c>
      <c r="M497" s="3">
        <f>ROUND(IF(F497&lt;=Thresholds!$B$6,1-(F497/Thresholds!$B$6)*0.24,IF(F497&lt;=Thresholds!$D$6,0.75-((F497-Thresholds!$C$6)/(Thresholds!$D$6-Thresholds!$C$6))*0.249,IF(F497&lt;=Thresholds!$F$6,0.499-((F497-Thresholds!$E$6)/(Thresholds!$F$6-Thresholds!$E$6))*0.279,MAX(0.02,0.2-((F497-Thresholds!$G$6)/(Thresholds!$H$6-Thresholds!$G$6))*0.18)))),3)</f>
        <v>0.85899999999999999</v>
      </c>
      <c r="N497" s="3">
        <f>ROUND(IF(G497&lt;=Thresholds!$B$7,1-(G497/Thresholds!$B$7)*0.24,IF(G497&lt;=Thresholds!$D$7,0.75-((G497-Thresholds!$C$7)/(Thresholds!$D$7-Thresholds!$C$7))*0.249,IF(G497&lt;=Thresholds!$F$7,0.499-((G497-Thresholds!$E$7)/(Thresholds!$F$7-Thresholds!$E$7))*0.279,MAX(0.02,0.2-((G497-Thresholds!$G$7)/(Thresholds!$H$7-Thresholds!$G$7))*0.18)))),3)</f>
        <v>0.95199999999999996</v>
      </c>
      <c r="O497" s="3">
        <f>ROUND(IF(H497&lt;=Thresholds!$B$8,1-(H497/Thresholds!$B$8)*0.24,IF(H497&lt;=Thresholds!$D$8,0.75-((H497-Thresholds!$C$8)/(Thresholds!$D$8-Thresholds!$C$8))*0.249,IF(H497&lt;=Thresholds!$F$8,0.499-((H497-Thresholds!$E$8)/(Thresholds!$F$8-Thresholds!$E$8))*0.279,MAX(0.02,0.2-((H497-Thresholds!$G$8)/(Thresholds!$H$8-Thresholds!$G$8))*0.18)))),3)</f>
        <v>0.97299999999999998</v>
      </c>
      <c r="P497" s="3">
        <f t="shared" si="21"/>
        <v>0.29599999999999999</v>
      </c>
      <c r="Q497" t="str">
        <f t="shared" si="22"/>
        <v>Poor</v>
      </c>
      <c r="R497" s="4">
        <f t="shared" si="23"/>
        <v>0</v>
      </c>
      <c r="S497" t="str">
        <f>IF(AND(F497&gt;=10,F497&lt;=35,P497&gt;0.5),"ERROR_C497H497_POOR_CAP","OK")</f>
        <v>OK</v>
      </c>
    </row>
    <row r="498" spans="1:19">
      <c r="A498" t="s">
        <v>515</v>
      </c>
      <c r="B498" s="3">
        <v>35.171999999999997</v>
      </c>
      <c r="C498" s="3">
        <v>106.279</v>
      </c>
      <c r="D498" s="3">
        <v>48.146999999999998</v>
      </c>
      <c r="E498" s="3">
        <v>38.857999999999997</v>
      </c>
      <c r="F498" s="3">
        <v>0.88600000000000001</v>
      </c>
      <c r="G498" s="3">
        <v>155.16800000000001</v>
      </c>
      <c r="H498" s="3">
        <v>1101.723</v>
      </c>
      <c r="I498" s="3">
        <f>ROUND(IF(B498&lt;=Thresholds!$B$2,1-(B498/Thresholds!$B$2)*0.24,IF(B498&lt;=Thresholds!$D$2,0.75-((B498-Thresholds!$C$2)/(Thresholds!$D$2-Thresholds!$C$2))*0.249,IF(B498&lt;=Thresholds!$F$2,0.499-((B498-Thresholds!$E$2)/(Thresholds!$F$2-Thresholds!$E$2))*0.279,MAX(0.02,0.2-((B498-Thresholds!$G$2)/(Thresholds!$H$2-Thresholds!$G$2))*0.18)))),3)</f>
        <v>0.91600000000000004</v>
      </c>
      <c r="J498" s="3">
        <f>ROUND(IF(C498&lt;=Thresholds!$B$3,1-(C498/Thresholds!$B$3)*0.24,IF(C498&lt;=Thresholds!$D$3,0.75-((C498-Thresholds!$C$3)/(Thresholds!$D$3-Thresholds!$C$3))*0.249,IF(C498&lt;=Thresholds!$F$3,0.499-((C498-Thresholds!$E$3)/(Thresholds!$F$3-Thresholds!$E$3))*0.279,MAX(0.02,0.2-((C498-Thresholds!$G$3)/(Thresholds!$H$3-Thresholds!$G$3))*0.18)))),3)</f>
        <v>0.78700000000000003</v>
      </c>
      <c r="K498" s="3">
        <f>ROUND(IF(D498&lt;=Thresholds!$B$4,1-(D498/Thresholds!$B$4)*0.24,IF(D498&lt;=Thresholds!$D$4,0.75-((D498-Thresholds!$C$4)/(Thresholds!$D$4-Thresholds!$C$4))*0.249,IF(D498&lt;=Thresholds!$F$4,0.499-((D498-Thresholds!$E$4)/(Thresholds!$F$4-Thresholds!$E$4))*0.279,MAX(0.02,0.2-((D498-Thresholds!$G$4)/(Thresholds!$H$4-Thresholds!$G$4))*0.18)))),3)</f>
        <v>0.82199999999999995</v>
      </c>
      <c r="L498" s="3">
        <f>ROUND(IF(E498&lt;=Thresholds!$B$5,1-(E498/Thresholds!$B$5)*0.24,IF(E498&lt;=Thresholds!$D$5,0.75-((E498-Thresholds!$C$5)/(Thresholds!$D$5-Thresholds!$C$5))*0.249,IF(E498&lt;=Thresholds!$F$5,0.499-((E498-Thresholds!$E$5)/(Thresholds!$F$5-Thresholds!$E$5))*0.279,MAX(0.02,0.2-((E498-Thresholds!$G$5)/(Thresholds!$H$5-Thresholds!$G$5))*0.18)))),3)</f>
        <v>0.81299999999999994</v>
      </c>
      <c r="M498" s="3">
        <f>ROUND(IF(F498&lt;=Thresholds!$B$6,1-(F498/Thresholds!$B$6)*0.24,IF(F498&lt;=Thresholds!$D$6,0.75-((F498-Thresholds!$C$6)/(Thresholds!$D$6-Thresholds!$C$6))*0.249,IF(F498&lt;=Thresholds!$F$6,0.499-((F498-Thresholds!$E$6)/(Thresholds!$F$6-Thresholds!$E$6))*0.279,MAX(0.02,0.2-((F498-Thresholds!$G$6)/(Thresholds!$H$6-Thresholds!$G$6))*0.18)))),3)</f>
        <v>0.78700000000000003</v>
      </c>
      <c r="N498" s="3">
        <f>ROUND(IF(G498&lt;=Thresholds!$B$7,1-(G498/Thresholds!$B$7)*0.24,IF(G498&lt;=Thresholds!$D$7,0.75-((G498-Thresholds!$C$7)/(Thresholds!$D$7-Thresholds!$C$7))*0.249,IF(G498&lt;=Thresholds!$F$7,0.499-((G498-Thresholds!$E$7)/(Thresholds!$F$7-Thresholds!$E$7))*0.279,MAX(0.02,0.2-((G498-Thresholds!$G$7)/(Thresholds!$H$7-Thresholds!$G$7))*0.18)))),3)</f>
        <v>0.89400000000000002</v>
      </c>
      <c r="O498" s="3">
        <f>ROUND(IF(H498&lt;=Thresholds!$B$8,1-(H498/Thresholds!$B$8)*0.24,IF(H498&lt;=Thresholds!$D$8,0.75-((H498-Thresholds!$C$8)/(Thresholds!$D$8-Thresholds!$C$8))*0.249,IF(H498&lt;=Thresholds!$F$8,0.499-((H498-Thresholds!$E$8)/(Thresholds!$F$8-Thresholds!$E$8))*0.279,MAX(0.02,0.2-((H498-Thresholds!$G$8)/(Thresholds!$H$8-Thresholds!$G$8))*0.18)))),3)</f>
        <v>0.89400000000000002</v>
      </c>
      <c r="P498" s="3">
        <f t="shared" si="21"/>
        <v>0.78700000000000003</v>
      </c>
      <c r="Q498" t="str">
        <f t="shared" si="22"/>
        <v>Healthy</v>
      </c>
      <c r="R498" s="4">
        <f t="shared" si="23"/>
        <v>1</v>
      </c>
      <c r="S498" t="str">
        <f>IF(AND(F498&gt;=10,F498&lt;=35,P498&gt;0.5),"ERROR_C498H498_POOR_CAP","OK")</f>
        <v>OK</v>
      </c>
    </row>
    <row r="499" spans="1:19">
      <c r="A499" t="s">
        <v>516</v>
      </c>
      <c r="B499" s="3">
        <v>75.832999999999998</v>
      </c>
      <c r="C499" s="3">
        <v>99.674000000000007</v>
      </c>
      <c r="D499" s="3">
        <v>42.575000000000003</v>
      </c>
      <c r="E499" s="3">
        <v>52.283999999999999</v>
      </c>
      <c r="F499" s="3">
        <v>0.19400000000000001</v>
      </c>
      <c r="G499" s="3">
        <v>79.988</v>
      </c>
      <c r="H499" s="3">
        <v>437.42099999999999</v>
      </c>
      <c r="I499" s="3">
        <f>ROUND(IF(B499&lt;=Thresholds!$B$2,1-(B499/Thresholds!$B$2)*0.24,IF(B499&lt;=Thresholds!$D$2,0.75-((B499-Thresholds!$C$2)/(Thresholds!$D$2-Thresholds!$C$2))*0.249,IF(B499&lt;=Thresholds!$F$2,0.499-((B499-Thresholds!$E$2)/(Thresholds!$F$2-Thresholds!$E$2))*0.279,MAX(0.02,0.2-((B499-Thresholds!$G$2)/(Thresholds!$H$2-Thresholds!$G$2))*0.18)))),3)</f>
        <v>0.81799999999999995</v>
      </c>
      <c r="J499" s="3">
        <f>ROUND(IF(C499&lt;=Thresholds!$B$3,1-(C499/Thresholds!$B$3)*0.24,IF(C499&lt;=Thresholds!$D$3,0.75-((C499-Thresholds!$C$3)/(Thresholds!$D$3-Thresholds!$C$3))*0.249,IF(C499&lt;=Thresholds!$F$3,0.499-((C499-Thresholds!$E$3)/(Thresholds!$F$3-Thresholds!$E$3))*0.279,MAX(0.02,0.2-((C499-Thresholds!$G$3)/(Thresholds!$H$3-Thresholds!$G$3))*0.18)))),3)</f>
        <v>0.80100000000000005</v>
      </c>
      <c r="K499" s="3">
        <f>ROUND(IF(D499&lt;=Thresholds!$B$4,1-(D499/Thresholds!$B$4)*0.24,IF(D499&lt;=Thresholds!$D$4,0.75-((D499-Thresholds!$C$4)/(Thresholds!$D$4-Thresholds!$C$4))*0.249,IF(D499&lt;=Thresholds!$F$4,0.499-((D499-Thresholds!$E$4)/(Thresholds!$F$4-Thresholds!$E$4))*0.279,MAX(0.02,0.2-((D499-Thresholds!$G$4)/(Thresholds!$H$4-Thresholds!$G$4))*0.18)))),3)</f>
        <v>0.84299999999999997</v>
      </c>
      <c r="L499" s="3">
        <f>ROUND(IF(E499&lt;=Thresholds!$B$5,1-(E499/Thresholds!$B$5)*0.24,IF(E499&lt;=Thresholds!$D$5,0.75-((E499-Thresholds!$C$5)/(Thresholds!$D$5-Thresholds!$C$5))*0.249,IF(E499&lt;=Thresholds!$F$5,0.499-((E499-Thresholds!$E$5)/(Thresholds!$F$5-Thresholds!$E$5))*0.279,MAX(0.02,0.2-((E499-Thresholds!$G$5)/(Thresholds!$H$5-Thresholds!$G$5))*0.18)))),3)</f>
        <v>0.74299999999999999</v>
      </c>
      <c r="M499" s="3">
        <f>ROUND(IF(F499&lt;=Thresholds!$B$6,1-(F499/Thresholds!$B$6)*0.24,IF(F499&lt;=Thresholds!$D$6,0.75-((F499-Thresholds!$C$6)/(Thresholds!$D$6-Thresholds!$C$6))*0.249,IF(F499&lt;=Thresholds!$F$6,0.499-((F499-Thresholds!$E$6)/(Thresholds!$F$6-Thresholds!$E$6))*0.279,MAX(0.02,0.2-((F499-Thresholds!$G$6)/(Thresholds!$H$6-Thresholds!$G$6))*0.18)))),3)</f>
        <v>0.95299999999999996</v>
      </c>
      <c r="N499" s="3">
        <f>ROUND(IF(G499&lt;=Thresholds!$B$7,1-(G499/Thresholds!$B$7)*0.24,IF(G499&lt;=Thresholds!$D$7,0.75-((G499-Thresholds!$C$7)/(Thresholds!$D$7-Thresholds!$C$7))*0.249,IF(G499&lt;=Thresholds!$F$7,0.499-((G499-Thresholds!$E$7)/(Thresholds!$F$7-Thresholds!$E$7))*0.279,MAX(0.02,0.2-((G499-Thresholds!$G$7)/(Thresholds!$H$7-Thresholds!$G$7))*0.18)))),3)</f>
        <v>0.94499999999999995</v>
      </c>
      <c r="O499" s="3">
        <f>ROUND(IF(H499&lt;=Thresholds!$B$8,1-(H499/Thresholds!$B$8)*0.24,IF(H499&lt;=Thresholds!$D$8,0.75-((H499-Thresholds!$C$8)/(Thresholds!$D$8-Thresholds!$C$8))*0.249,IF(H499&lt;=Thresholds!$F$8,0.499-((H499-Thresholds!$E$8)/(Thresholds!$F$8-Thresholds!$E$8))*0.279,MAX(0.02,0.2-((H499-Thresholds!$G$8)/(Thresholds!$H$8-Thresholds!$G$8))*0.18)))),3)</f>
        <v>0.95799999999999996</v>
      </c>
      <c r="P499" s="3">
        <f t="shared" si="21"/>
        <v>0.74299999999999999</v>
      </c>
      <c r="Q499" t="str">
        <f t="shared" si="22"/>
        <v>Moderate</v>
      </c>
      <c r="R499" s="4">
        <f t="shared" si="23"/>
        <v>1</v>
      </c>
      <c r="S499" t="str">
        <f>IF(AND(F499&gt;=10,F499&lt;=35,P499&gt;0.5),"ERROR_C499H499_POOR_CAP","OK")</f>
        <v>OK</v>
      </c>
    </row>
    <row r="500" spans="1:19">
      <c r="A500" t="s">
        <v>517</v>
      </c>
      <c r="B500" s="3">
        <v>30.352</v>
      </c>
      <c r="C500" s="3">
        <v>70.643000000000001</v>
      </c>
      <c r="D500" s="3">
        <v>17.509</v>
      </c>
      <c r="E500" s="3">
        <v>13.529</v>
      </c>
      <c r="F500" s="3">
        <v>21.914999999999999</v>
      </c>
      <c r="G500" s="3">
        <v>136.95400000000001</v>
      </c>
      <c r="H500" s="3">
        <v>1759.336</v>
      </c>
      <c r="I500" s="3">
        <f>ROUND(IF(B500&lt;=Thresholds!$B$2,1-(B500/Thresholds!$B$2)*0.24,IF(B500&lt;=Thresholds!$D$2,0.75-((B500-Thresholds!$C$2)/(Thresholds!$D$2-Thresholds!$C$2))*0.249,IF(B500&lt;=Thresholds!$F$2,0.499-((B500-Thresholds!$E$2)/(Thresholds!$F$2-Thresholds!$E$2))*0.279,MAX(0.02,0.2-((B500-Thresholds!$G$2)/(Thresholds!$H$2-Thresholds!$G$2))*0.18)))),3)</f>
        <v>0.92700000000000005</v>
      </c>
      <c r="J500" s="3">
        <f>ROUND(IF(C500&lt;=Thresholds!$B$3,1-(C500/Thresholds!$B$3)*0.24,IF(C500&lt;=Thresholds!$D$3,0.75-((C500-Thresholds!$C$3)/(Thresholds!$D$3-Thresholds!$C$3))*0.249,IF(C500&lt;=Thresholds!$F$3,0.499-((C500-Thresholds!$E$3)/(Thresholds!$F$3-Thresholds!$E$3))*0.279,MAX(0.02,0.2-((C500-Thresholds!$G$3)/(Thresholds!$H$3-Thresholds!$G$3))*0.18)))),3)</f>
        <v>0.85899999999999999</v>
      </c>
      <c r="K500" s="3">
        <f>ROUND(IF(D500&lt;=Thresholds!$B$4,1-(D500/Thresholds!$B$4)*0.24,IF(D500&lt;=Thresholds!$D$4,0.75-((D500-Thresholds!$C$4)/(Thresholds!$D$4-Thresholds!$C$4))*0.249,IF(D500&lt;=Thresholds!$F$4,0.499-((D500-Thresholds!$E$4)/(Thresholds!$F$4-Thresholds!$E$4))*0.279,MAX(0.02,0.2-((D500-Thresholds!$G$4)/(Thresholds!$H$4-Thresholds!$G$4))*0.18)))),3)</f>
        <v>0.93500000000000005</v>
      </c>
      <c r="L500" s="3">
        <f>ROUND(IF(E500&lt;=Thresholds!$B$5,1-(E500/Thresholds!$B$5)*0.24,IF(E500&lt;=Thresholds!$D$5,0.75-((E500-Thresholds!$C$5)/(Thresholds!$D$5-Thresholds!$C$5))*0.249,IF(E500&lt;=Thresholds!$F$5,0.499-((E500-Thresholds!$E$5)/(Thresholds!$F$5-Thresholds!$E$5))*0.279,MAX(0.02,0.2-((E500-Thresholds!$G$5)/(Thresholds!$H$5-Thresholds!$G$5))*0.18)))),3)</f>
        <v>0.93500000000000005</v>
      </c>
      <c r="M500" s="3">
        <f>ROUND(IF(F500&lt;=Thresholds!$B$6,1-(F500/Thresholds!$B$6)*0.24,IF(F500&lt;=Thresholds!$D$6,0.75-((F500-Thresholds!$C$6)/(Thresholds!$D$6-Thresholds!$C$6))*0.249,IF(F500&lt;=Thresholds!$F$6,0.499-((F500-Thresholds!$E$6)/(Thresholds!$F$6-Thresholds!$E$6))*0.279,MAX(0.02,0.2-((F500-Thresholds!$G$6)/(Thresholds!$H$6-Thresholds!$G$6))*0.18)))),3)</f>
        <v>0.36599999999999999</v>
      </c>
      <c r="N500" s="3">
        <f>ROUND(IF(G500&lt;=Thresholds!$B$7,1-(G500/Thresholds!$B$7)*0.24,IF(G500&lt;=Thresholds!$D$7,0.75-((G500-Thresholds!$C$7)/(Thresholds!$D$7-Thresholds!$C$7))*0.249,IF(G500&lt;=Thresholds!$F$7,0.499-((G500-Thresholds!$E$7)/(Thresholds!$F$7-Thresholds!$E$7))*0.279,MAX(0.02,0.2-((G500-Thresholds!$G$7)/(Thresholds!$H$7-Thresholds!$G$7))*0.18)))),3)</f>
        <v>0.90600000000000003</v>
      </c>
      <c r="O500" s="3">
        <f>ROUND(IF(H500&lt;=Thresholds!$B$8,1-(H500/Thresholds!$B$8)*0.24,IF(H500&lt;=Thresholds!$D$8,0.75-((H500-Thresholds!$C$8)/(Thresholds!$D$8-Thresholds!$C$8))*0.249,IF(H500&lt;=Thresholds!$F$8,0.499-((H500-Thresholds!$E$8)/(Thresholds!$F$8-Thresholds!$E$8))*0.279,MAX(0.02,0.2-((H500-Thresholds!$G$8)/(Thresholds!$H$8-Thresholds!$G$8))*0.18)))),3)</f>
        <v>0.83099999999999996</v>
      </c>
      <c r="P500" s="3">
        <f t="shared" si="21"/>
        <v>0.36599999999999999</v>
      </c>
      <c r="Q500" t="str">
        <f t="shared" si="22"/>
        <v>Poor</v>
      </c>
      <c r="R500" s="4">
        <f t="shared" si="23"/>
        <v>0</v>
      </c>
      <c r="S500" t="str">
        <f>IF(AND(F500&gt;=10,F500&lt;=35,P500&gt;0.5),"ERROR_C500H500_POOR_CAP","OK")</f>
        <v>OK</v>
      </c>
    </row>
    <row r="501" spans="1:19">
      <c r="A501" t="s">
        <v>518</v>
      </c>
      <c r="B501" s="3">
        <v>49.533000000000001</v>
      </c>
      <c r="C501" s="3">
        <v>80.051000000000002</v>
      </c>
      <c r="D501" s="3">
        <v>14.611000000000001</v>
      </c>
      <c r="E501" s="3">
        <v>20.904</v>
      </c>
      <c r="F501" s="3">
        <v>53.392000000000003</v>
      </c>
      <c r="G501" s="3">
        <v>71.959000000000003</v>
      </c>
      <c r="H501" s="3">
        <v>662.399</v>
      </c>
      <c r="I501" s="3">
        <f>ROUND(IF(B501&lt;=Thresholds!$B$2,1-(B501/Thresholds!$B$2)*0.24,IF(B501&lt;=Thresholds!$D$2,0.75-((B501-Thresholds!$C$2)/(Thresholds!$D$2-Thresholds!$C$2))*0.249,IF(B501&lt;=Thresholds!$F$2,0.499-((B501-Thresholds!$E$2)/(Thresholds!$F$2-Thresholds!$E$2))*0.279,MAX(0.02,0.2-((B501-Thresholds!$G$2)/(Thresholds!$H$2-Thresholds!$G$2))*0.18)))),3)</f>
        <v>0.88100000000000001</v>
      </c>
      <c r="J501" s="3">
        <f>ROUND(IF(C501&lt;=Thresholds!$B$3,1-(C501/Thresholds!$B$3)*0.24,IF(C501&lt;=Thresholds!$D$3,0.75-((C501-Thresholds!$C$3)/(Thresholds!$D$3-Thresholds!$C$3))*0.249,IF(C501&lt;=Thresholds!$F$3,0.499-((C501-Thresholds!$E$3)/(Thresholds!$F$3-Thresholds!$E$3))*0.279,MAX(0.02,0.2-((C501-Thresholds!$G$3)/(Thresholds!$H$3-Thresholds!$G$3))*0.18)))),3)</f>
        <v>0.84</v>
      </c>
      <c r="K501" s="3">
        <f>ROUND(IF(D501&lt;=Thresholds!$B$4,1-(D501/Thresholds!$B$4)*0.24,IF(D501&lt;=Thresholds!$D$4,0.75-((D501-Thresholds!$C$4)/(Thresholds!$D$4-Thresholds!$C$4))*0.249,IF(D501&lt;=Thresholds!$F$4,0.499-((D501-Thresholds!$E$4)/(Thresholds!$F$4-Thresholds!$E$4))*0.279,MAX(0.02,0.2-((D501-Thresholds!$G$4)/(Thresholds!$H$4-Thresholds!$G$4))*0.18)))),3)</f>
        <v>0.94599999999999995</v>
      </c>
      <c r="L501" s="3">
        <f>ROUND(IF(E501&lt;=Thresholds!$B$5,1-(E501/Thresholds!$B$5)*0.24,IF(E501&lt;=Thresholds!$D$5,0.75-((E501-Thresholds!$C$5)/(Thresholds!$D$5-Thresholds!$C$5))*0.249,IF(E501&lt;=Thresholds!$F$5,0.499-((E501-Thresholds!$E$5)/(Thresholds!$F$5-Thresholds!$E$5))*0.279,MAX(0.02,0.2-((E501-Thresholds!$G$5)/(Thresholds!$H$5-Thresholds!$G$5))*0.18)))),3)</f>
        <v>0.9</v>
      </c>
      <c r="M501" s="3">
        <f>ROUND(IF(F501&lt;=Thresholds!$B$6,1-(F501/Thresholds!$B$6)*0.24,IF(F501&lt;=Thresholds!$D$6,0.75-((F501-Thresholds!$C$6)/(Thresholds!$D$6-Thresholds!$C$6))*0.249,IF(F501&lt;=Thresholds!$F$6,0.499-((F501-Thresholds!$E$6)/(Thresholds!$F$6-Thresholds!$E$6))*0.279,MAX(0.02,0.2-((F501-Thresholds!$G$6)/(Thresholds!$H$6-Thresholds!$G$6))*0.18)))),3)</f>
        <v>0.29499999999999998</v>
      </c>
      <c r="N501" s="3">
        <f>ROUND(IF(G501&lt;=Thresholds!$B$7,1-(G501/Thresholds!$B$7)*0.24,IF(G501&lt;=Thresholds!$D$7,0.75-((G501-Thresholds!$C$7)/(Thresholds!$D$7-Thresholds!$C$7))*0.249,IF(G501&lt;=Thresholds!$F$7,0.499-((G501-Thresholds!$E$7)/(Thresholds!$F$7-Thresholds!$E$7))*0.279,MAX(0.02,0.2-((G501-Thresholds!$G$7)/(Thresholds!$H$7-Thresholds!$G$7))*0.18)))),3)</f>
        <v>0.95099999999999996</v>
      </c>
      <c r="O501" s="3">
        <f>ROUND(IF(H501&lt;=Thresholds!$B$8,1-(H501/Thresholds!$B$8)*0.24,IF(H501&lt;=Thresholds!$D$8,0.75-((H501-Thresholds!$C$8)/(Thresholds!$D$8-Thresholds!$C$8))*0.249,IF(H501&lt;=Thresholds!$F$8,0.499-((H501-Thresholds!$E$8)/(Thresholds!$F$8-Thresholds!$E$8))*0.279,MAX(0.02,0.2-((H501-Thresholds!$G$8)/(Thresholds!$H$8-Thresholds!$G$8))*0.18)))),3)</f>
        <v>0.93600000000000005</v>
      </c>
      <c r="P501" s="3">
        <f t="shared" si="21"/>
        <v>0.29499999999999998</v>
      </c>
      <c r="Q501" t="str">
        <f t="shared" si="22"/>
        <v>Poor</v>
      </c>
      <c r="R501" s="4">
        <f t="shared" si="23"/>
        <v>0</v>
      </c>
      <c r="S501" t="str">
        <f>IF(AND(F501&gt;=10,F501&lt;=35,P501&gt;0.5),"ERROR_C501H501_POOR_CAP","OK")</f>
        <v>OK</v>
      </c>
    </row>
    <row r="502" spans="1:19">
      <c r="A502" t="s">
        <v>519</v>
      </c>
      <c r="B502" s="3">
        <v>95.269000000000005</v>
      </c>
      <c r="C502" s="3">
        <v>31.370999999999999</v>
      </c>
      <c r="D502" s="3">
        <v>44.704999999999998</v>
      </c>
      <c r="E502" s="3">
        <v>12.135</v>
      </c>
      <c r="F502" s="3">
        <v>0.24399999999999999</v>
      </c>
      <c r="G502" s="3">
        <v>76.379000000000005</v>
      </c>
      <c r="H502" s="3">
        <v>2392.41</v>
      </c>
      <c r="I502" s="3">
        <f>ROUND(IF(B502&lt;=Thresholds!$B$2,1-(B502/Thresholds!$B$2)*0.24,IF(B502&lt;=Thresholds!$D$2,0.75-((B502-Thresholds!$C$2)/(Thresholds!$D$2-Thresholds!$C$2))*0.249,IF(B502&lt;=Thresholds!$F$2,0.499-((B502-Thresholds!$E$2)/(Thresholds!$F$2-Thresholds!$E$2))*0.279,MAX(0.02,0.2-((B502-Thresholds!$G$2)/(Thresholds!$H$2-Thresholds!$G$2))*0.18)))),3)</f>
        <v>0.77100000000000002</v>
      </c>
      <c r="J502" s="3">
        <f>ROUND(IF(C502&lt;=Thresholds!$B$3,1-(C502/Thresholds!$B$3)*0.24,IF(C502&lt;=Thresholds!$D$3,0.75-((C502-Thresholds!$C$3)/(Thresholds!$D$3-Thresholds!$C$3))*0.249,IF(C502&lt;=Thresholds!$F$3,0.499-((C502-Thresholds!$E$3)/(Thresholds!$F$3-Thresholds!$E$3))*0.279,MAX(0.02,0.2-((C502-Thresholds!$G$3)/(Thresholds!$H$3-Thresholds!$G$3))*0.18)))),3)</f>
        <v>0.93700000000000006</v>
      </c>
      <c r="K502" s="3">
        <f>ROUND(IF(D502&lt;=Thresholds!$B$4,1-(D502/Thresholds!$B$4)*0.24,IF(D502&lt;=Thresholds!$D$4,0.75-((D502-Thresholds!$C$4)/(Thresholds!$D$4-Thresholds!$C$4))*0.249,IF(D502&lt;=Thresholds!$F$4,0.499-((D502-Thresholds!$E$4)/(Thresholds!$F$4-Thresholds!$E$4))*0.279,MAX(0.02,0.2-((D502-Thresholds!$G$4)/(Thresholds!$H$4-Thresholds!$G$4))*0.18)))),3)</f>
        <v>0.83499999999999996</v>
      </c>
      <c r="L502" s="3">
        <f>ROUND(IF(E502&lt;=Thresholds!$B$5,1-(E502/Thresholds!$B$5)*0.24,IF(E502&lt;=Thresholds!$D$5,0.75-((E502-Thresholds!$C$5)/(Thresholds!$D$5-Thresholds!$C$5))*0.249,IF(E502&lt;=Thresholds!$F$5,0.499-((E502-Thresholds!$E$5)/(Thresholds!$F$5-Thresholds!$E$5))*0.279,MAX(0.02,0.2-((E502-Thresholds!$G$5)/(Thresholds!$H$5-Thresholds!$G$5))*0.18)))),3)</f>
        <v>0.94199999999999995</v>
      </c>
      <c r="M502" s="3">
        <f>ROUND(IF(F502&lt;=Thresholds!$B$6,1-(F502/Thresholds!$B$6)*0.24,IF(F502&lt;=Thresholds!$D$6,0.75-((F502-Thresholds!$C$6)/(Thresholds!$D$6-Thresholds!$C$6))*0.249,IF(F502&lt;=Thresholds!$F$6,0.499-((F502-Thresholds!$E$6)/(Thresholds!$F$6-Thresholds!$E$6))*0.279,MAX(0.02,0.2-((F502-Thresholds!$G$6)/(Thresholds!$H$6-Thresholds!$G$6))*0.18)))),3)</f>
        <v>0.94099999999999995</v>
      </c>
      <c r="N502" s="3">
        <f>ROUND(IF(G502&lt;=Thresholds!$B$7,1-(G502/Thresholds!$B$7)*0.24,IF(G502&lt;=Thresholds!$D$7,0.75-((G502-Thresholds!$C$7)/(Thresholds!$D$7-Thresholds!$C$7))*0.249,IF(G502&lt;=Thresholds!$F$7,0.499-((G502-Thresholds!$E$7)/(Thresholds!$F$7-Thresholds!$E$7))*0.279,MAX(0.02,0.2-((G502-Thresholds!$G$7)/(Thresholds!$H$7-Thresholds!$G$7))*0.18)))),3)</f>
        <v>0.94799999999999995</v>
      </c>
      <c r="O502" s="3">
        <f>ROUND(IF(H502&lt;=Thresholds!$B$8,1-(H502/Thresholds!$B$8)*0.24,IF(H502&lt;=Thresholds!$D$8,0.75-((H502-Thresholds!$C$8)/(Thresholds!$D$8-Thresholds!$C$8))*0.249,IF(H502&lt;=Thresholds!$F$8,0.499-((H502-Thresholds!$E$8)/(Thresholds!$F$8-Thresholds!$E$8))*0.279,MAX(0.02,0.2-((H502-Thresholds!$G$8)/(Thresholds!$H$8-Thresholds!$G$8))*0.18)))),3)</f>
        <v>0.77</v>
      </c>
      <c r="P502" s="3">
        <f t="shared" si="21"/>
        <v>0.77</v>
      </c>
      <c r="Q502" t="str">
        <f t="shared" si="22"/>
        <v>Healthy</v>
      </c>
      <c r="R502" s="4">
        <f t="shared" si="23"/>
        <v>1</v>
      </c>
      <c r="S502" t="str">
        <f>IF(AND(F502&gt;=10,F502&lt;=35,P502&gt;0.5),"ERROR_C502H502_POOR_CAP","OK")</f>
        <v>OK</v>
      </c>
    </row>
    <row r="503" spans="1:19">
      <c r="A503" t="s">
        <v>520</v>
      </c>
      <c r="B503" s="3">
        <v>87.376999999999995</v>
      </c>
      <c r="C503" s="3">
        <v>61.853000000000002</v>
      </c>
      <c r="D503" s="3">
        <v>23.312000000000001</v>
      </c>
      <c r="E503" s="3">
        <v>87.031000000000006</v>
      </c>
      <c r="F503" s="3">
        <v>0.28399999999999997</v>
      </c>
      <c r="G503" s="3">
        <v>152.11799999999999</v>
      </c>
      <c r="H503" s="3">
        <v>224.33699999999999</v>
      </c>
      <c r="I503" s="3">
        <f>ROUND(IF(B503&lt;=Thresholds!$B$2,1-(B503/Thresholds!$B$2)*0.24,IF(B503&lt;=Thresholds!$D$2,0.75-((B503-Thresholds!$C$2)/(Thresholds!$D$2-Thresholds!$C$2))*0.249,IF(B503&lt;=Thresholds!$F$2,0.499-((B503-Thresholds!$E$2)/(Thresholds!$F$2-Thresholds!$E$2))*0.279,MAX(0.02,0.2-((B503-Thresholds!$G$2)/(Thresholds!$H$2-Thresholds!$G$2))*0.18)))),3)</f>
        <v>0.79</v>
      </c>
      <c r="J503" s="3">
        <f>ROUND(IF(C503&lt;=Thresholds!$B$3,1-(C503/Thresholds!$B$3)*0.24,IF(C503&lt;=Thresholds!$D$3,0.75-((C503-Thresholds!$C$3)/(Thresholds!$D$3-Thresholds!$C$3))*0.249,IF(C503&lt;=Thresholds!$F$3,0.499-((C503-Thresholds!$E$3)/(Thresholds!$F$3-Thresholds!$E$3))*0.279,MAX(0.02,0.2-((C503-Thresholds!$G$3)/(Thresholds!$H$3-Thresholds!$G$3))*0.18)))),3)</f>
        <v>0.876</v>
      </c>
      <c r="K503" s="3">
        <f>ROUND(IF(D503&lt;=Thresholds!$B$4,1-(D503/Thresholds!$B$4)*0.24,IF(D503&lt;=Thresholds!$D$4,0.75-((D503-Thresholds!$C$4)/(Thresholds!$D$4-Thresholds!$C$4))*0.249,IF(D503&lt;=Thresholds!$F$4,0.499-((D503-Thresholds!$E$4)/(Thresholds!$F$4-Thresholds!$E$4))*0.279,MAX(0.02,0.2-((D503-Thresholds!$G$4)/(Thresholds!$H$4-Thresholds!$G$4))*0.18)))),3)</f>
        <v>0.91400000000000003</v>
      </c>
      <c r="L503" s="3">
        <f>ROUND(IF(E503&lt;=Thresholds!$B$5,1-(E503/Thresholds!$B$5)*0.24,IF(E503&lt;=Thresholds!$D$5,0.75-((E503-Thresholds!$C$5)/(Thresholds!$D$5-Thresholds!$C$5))*0.249,IF(E503&lt;=Thresholds!$F$5,0.499-((E503-Thresholds!$E$5)/(Thresholds!$F$5-Thresholds!$E$5))*0.279,MAX(0.02,0.2-((E503-Thresholds!$G$5)/(Thresholds!$H$5-Thresholds!$G$5))*0.18)))),3)</f>
        <v>0.56699999999999995</v>
      </c>
      <c r="M503" s="3">
        <f>ROUND(IF(F503&lt;=Thresholds!$B$6,1-(F503/Thresholds!$B$6)*0.24,IF(F503&lt;=Thresholds!$D$6,0.75-((F503-Thresholds!$C$6)/(Thresholds!$D$6-Thresholds!$C$6))*0.249,IF(F503&lt;=Thresholds!$F$6,0.499-((F503-Thresholds!$E$6)/(Thresholds!$F$6-Thresholds!$E$6))*0.279,MAX(0.02,0.2-((F503-Thresholds!$G$6)/(Thresholds!$H$6-Thresholds!$G$6))*0.18)))),3)</f>
        <v>0.93200000000000005</v>
      </c>
      <c r="N503" s="3">
        <f>ROUND(IF(G503&lt;=Thresholds!$B$7,1-(G503/Thresholds!$B$7)*0.24,IF(G503&lt;=Thresholds!$D$7,0.75-((G503-Thresholds!$C$7)/(Thresholds!$D$7-Thresholds!$C$7))*0.249,IF(G503&lt;=Thresholds!$F$7,0.499-((G503-Thresholds!$E$7)/(Thresholds!$F$7-Thresholds!$E$7))*0.279,MAX(0.02,0.2-((G503-Thresholds!$G$7)/(Thresholds!$H$7-Thresholds!$G$7))*0.18)))),3)</f>
        <v>0.89600000000000002</v>
      </c>
      <c r="O503" s="3">
        <f>ROUND(IF(H503&lt;=Thresholds!$B$8,1-(H503/Thresholds!$B$8)*0.24,IF(H503&lt;=Thresholds!$D$8,0.75-((H503-Thresholds!$C$8)/(Thresholds!$D$8-Thresholds!$C$8))*0.249,IF(H503&lt;=Thresholds!$F$8,0.499-((H503-Thresholds!$E$8)/(Thresholds!$F$8-Thresholds!$E$8))*0.279,MAX(0.02,0.2-((H503-Thresholds!$G$8)/(Thresholds!$H$8-Thresholds!$G$8))*0.18)))),3)</f>
        <v>0.97799999999999998</v>
      </c>
      <c r="P503" s="3">
        <f t="shared" si="21"/>
        <v>0.56699999999999995</v>
      </c>
      <c r="Q503" t="str">
        <f t="shared" si="22"/>
        <v>Moderate</v>
      </c>
      <c r="R503" s="4">
        <f t="shared" si="23"/>
        <v>1</v>
      </c>
      <c r="S503" t="str">
        <f>IF(AND(F503&gt;=10,F503&lt;=35,P503&gt;0.5),"ERROR_C503H503_POOR_CAP","OK")</f>
        <v>OK</v>
      </c>
    </row>
    <row r="504" spans="1:19">
      <c r="A504" t="s">
        <v>521</v>
      </c>
      <c r="B504" s="3">
        <v>42.444000000000003</v>
      </c>
      <c r="C504" s="3">
        <v>113.062</v>
      </c>
      <c r="D504" s="3">
        <v>106.35599999999999</v>
      </c>
      <c r="E504" s="3">
        <v>27.968</v>
      </c>
      <c r="F504" s="3">
        <v>0.65900000000000003</v>
      </c>
      <c r="G504" s="3">
        <v>251.61699999999999</v>
      </c>
      <c r="H504" s="3">
        <v>216.46600000000001</v>
      </c>
      <c r="I504" s="3">
        <f>ROUND(IF(B504&lt;=Thresholds!$B$2,1-(B504/Thresholds!$B$2)*0.24,IF(B504&lt;=Thresholds!$D$2,0.75-((B504-Thresholds!$C$2)/(Thresholds!$D$2-Thresholds!$C$2))*0.249,IF(B504&lt;=Thresholds!$F$2,0.499-((B504-Thresholds!$E$2)/(Thresholds!$F$2-Thresholds!$E$2))*0.279,MAX(0.02,0.2-((B504-Thresholds!$G$2)/(Thresholds!$H$2-Thresholds!$G$2))*0.18)))),3)</f>
        <v>0.89800000000000002</v>
      </c>
      <c r="J504" s="3">
        <f>ROUND(IF(C504&lt;=Thresholds!$B$3,1-(C504/Thresholds!$B$3)*0.24,IF(C504&lt;=Thresholds!$D$3,0.75-((C504-Thresholds!$C$3)/(Thresholds!$D$3-Thresholds!$C$3))*0.249,IF(C504&lt;=Thresholds!$F$3,0.499-((C504-Thresholds!$E$3)/(Thresholds!$F$3-Thresholds!$E$3))*0.279,MAX(0.02,0.2-((C504-Thresholds!$G$3)/(Thresholds!$H$3-Thresholds!$G$3))*0.18)))),3)</f>
        <v>0.77400000000000002</v>
      </c>
      <c r="K504" s="3">
        <f>ROUND(IF(D504&lt;=Thresholds!$B$4,1-(D504/Thresholds!$B$4)*0.24,IF(D504&lt;=Thresholds!$D$4,0.75-((D504-Thresholds!$C$4)/(Thresholds!$D$4-Thresholds!$C$4))*0.249,IF(D504&lt;=Thresholds!$F$4,0.499-((D504-Thresholds!$E$4)/(Thresholds!$F$4-Thresholds!$E$4))*0.279,MAX(0.02,0.2-((D504-Thresholds!$G$4)/(Thresholds!$H$4-Thresholds!$G$4))*0.18)))),3)</f>
        <v>0.46899999999999997</v>
      </c>
      <c r="L504" s="3">
        <f>ROUND(IF(E504&lt;=Thresholds!$B$5,1-(E504/Thresholds!$B$5)*0.24,IF(E504&lt;=Thresholds!$D$5,0.75-((E504-Thresholds!$C$5)/(Thresholds!$D$5-Thresholds!$C$5))*0.249,IF(E504&lt;=Thresholds!$F$5,0.499-((E504-Thresholds!$E$5)/(Thresholds!$F$5-Thresholds!$E$5))*0.279,MAX(0.02,0.2-((E504-Thresholds!$G$5)/(Thresholds!$H$5-Thresholds!$G$5))*0.18)))),3)</f>
        <v>0.86599999999999999</v>
      </c>
      <c r="M504" s="3">
        <f>ROUND(IF(F504&lt;=Thresholds!$B$6,1-(F504/Thresholds!$B$6)*0.24,IF(F504&lt;=Thresholds!$D$6,0.75-((F504-Thresholds!$C$6)/(Thresholds!$D$6-Thresholds!$C$6))*0.249,IF(F504&lt;=Thresholds!$F$6,0.499-((F504-Thresholds!$E$6)/(Thresholds!$F$6-Thresholds!$E$6))*0.279,MAX(0.02,0.2-((F504-Thresholds!$G$6)/(Thresholds!$H$6-Thresholds!$G$6))*0.18)))),3)</f>
        <v>0.84199999999999997</v>
      </c>
      <c r="N504" s="3">
        <f>ROUND(IF(G504&lt;=Thresholds!$B$7,1-(G504/Thresholds!$B$7)*0.24,IF(G504&lt;=Thresholds!$D$7,0.75-((G504-Thresholds!$C$7)/(Thresholds!$D$7-Thresholds!$C$7))*0.249,IF(G504&lt;=Thresholds!$F$7,0.499-((G504-Thresholds!$E$7)/(Thresholds!$F$7-Thresholds!$E$7))*0.279,MAX(0.02,0.2-((G504-Thresholds!$G$7)/(Thresholds!$H$7-Thresholds!$G$7))*0.18)))),3)</f>
        <v>0.82699999999999996</v>
      </c>
      <c r="O504" s="3">
        <f>ROUND(IF(H504&lt;=Thresholds!$B$8,1-(H504/Thresholds!$B$8)*0.24,IF(H504&lt;=Thresholds!$D$8,0.75-((H504-Thresholds!$C$8)/(Thresholds!$D$8-Thresholds!$C$8))*0.249,IF(H504&lt;=Thresholds!$F$8,0.499-((H504-Thresholds!$E$8)/(Thresholds!$F$8-Thresholds!$E$8))*0.279,MAX(0.02,0.2-((H504-Thresholds!$G$8)/(Thresholds!$H$8-Thresholds!$G$8))*0.18)))),3)</f>
        <v>0.97899999999999998</v>
      </c>
      <c r="P504" s="3">
        <f t="shared" si="21"/>
        <v>0.46899999999999997</v>
      </c>
      <c r="Q504" t="str">
        <f t="shared" si="22"/>
        <v>Poor</v>
      </c>
      <c r="R504" s="4">
        <f t="shared" si="23"/>
        <v>0</v>
      </c>
      <c r="S504" t="str">
        <f>IF(AND(F504&gt;=10,F504&lt;=35,P504&gt;0.5),"ERROR_C504H504_POOR_CAP","OK")</f>
        <v>OK</v>
      </c>
    </row>
    <row r="505" spans="1:19">
      <c r="A505" t="s">
        <v>522</v>
      </c>
      <c r="B505" s="3">
        <v>3532.7040000000002</v>
      </c>
      <c r="C505" s="3">
        <v>34.012</v>
      </c>
      <c r="D505" s="3">
        <v>36.463000000000001</v>
      </c>
      <c r="E505" s="3">
        <v>49.231999999999999</v>
      </c>
      <c r="F505" s="3">
        <v>32.11</v>
      </c>
      <c r="G505" s="3">
        <v>146.31</v>
      </c>
      <c r="H505" s="3">
        <v>1942.2550000000001</v>
      </c>
      <c r="I505" s="3">
        <f>ROUND(IF(B505&lt;=Thresholds!$B$2,1-(B505/Thresholds!$B$2)*0.24,IF(B505&lt;=Thresholds!$D$2,0.75-((B505-Thresholds!$C$2)/(Thresholds!$D$2-Thresholds!$C$2))*0.249,IF(B505&lt;=Thresholds!$F$2,0.499-((B505-Thresholds!$E$2)/(Thresholds!$F$2-Thresholds!$E$2))*0.279,MAX(0.02,0.2-((B505-Thresholds!$G$2)/(Thresholds!$H$2-Thresholds!$G$2))*0.18)))),3)</f>
        <v>0.373</v>
      </c>
      <c r="J505" s="3">
        <f>ROUND(IF(C505&lt;=Thresholds!$B$3,1-(C505/Thresholds!$B$3)*0.24,IF(C505&lt;=Thresholds!$D$3,0.75-((C505-Thresholds!$C$3)/(Thresholds!$D$3-Thresholds!$C$3))*0.249,IF(C505&lt;=Thresholds!$F$3,0.499-((C505-Thresholds!$E$3)/(Thresholds!$F$3-Thresholds!$E$3))*0.279,MAX(0.02,0.2-((C505-Thresholds!$G$3)/(Thresholds!$H$3-Thresholds!$G$3))*0.18)))),3)</f>
        <v>0.93200000000000005</v>
      </c>
      <c r="K505" s="3">
        <f>ROUND(IF(D505&lt;=Thresholds!$B$4,1-(D505/Thresholds!$B$4)*0.24,IF(D505&lt;=Thresholds!$D$4,0.75-((D505-Thresholds!$C$4)/(Thresholds!$D$4-Thresholds!$C$4))*0.249,IF(D505&lt;=Thresholds!$F$4,0.499-((D505-Thresholds!$E$4)/(Thresholds!$F$4-Thresholds!$E$4))*0.279,MAX(0.02,0.2-((D505-Thresholds!$G$4)/(Thresholds!$H$4-Thresholds!$G$4))*0.18)))),3)</f>
        <v>0.86499999999999999</v>
      </c>
      <c r="L505" s="3">
        <f>ROUND(IF(E505&lt;=Thresholds!$B$5,1-(E505/Thresholds!$B$5)*0.24,IF(E505&lt;=Thresholds!$D$5,0.75-((E505-Thresholds!$C$5)/(Thresholds!$D$5-Thresholds!$C$5))*0.249,IF(E505&lt;=Thresholds!$F$5,0.499-((E505-Thresholds!$E$5)/(Thresholds!$F$5-Thresholds!$E$5))*0.279,MAX(0.02,0.2-((E505-Thresholds!$G$5)/(Thresholds!$H$5-Thresholds!$G$5))*0.18)))),3)</f>
        <v>0.76400000000000001</v>
      </c>
      <c r="M505" s="3">
        <f>ROUND(IF(F505&lt;=Thresholds!$B$6,1-(F505/Thresholds!$B$6)*0.24,IF(F505&lt;=Thresholds!$D$6,0.75-((F505-Thresholds!$C$6)/(Thresholds!$D$6-Thresholds!$C$6))*0.249,IF(F505&lt;=Thresholds!$F$6,0.499-((F505-Thresholds!$E$6)/(Thresholds!$F$6-Thresholds!$E$6))*0.279,MAX(0.02,0.2-((F505-Thresholds!$G$6)/(Thresholds!$H$6-Thresholds!$G$6))*0.18)))),3)</f>
        <v>0.252</v>
      </c>
      <c r="N505" s="3">
        <f>ROUND(IF(G505&lt;=Thresholds!$B$7,1-(G505/Thresholds!$B$7)*0.24,IF(G505&lt;=Thresholds!$D$7,0.75-((G505-Thresholds!$C$7)/(Thresholds!$D$7-Thresholds!$C$7))*0.249,IF(G505&lt;=Thresholds!$F$7,0.499-((G505-Thresholds!$E$7)/(Thresholds!$F$7-Thresholds!$E$7))*0.279,MAX(0.02,0.2-((G505-Thresholds!$G$7)/(Thresholds!$H$7-Thresholds!$G$7))*0.18)))),3)</f>
        <v>0.9</v>
      </c>
      <c r="O505" s="3">
        <f>ROUND(IF(H505&lt;=Thresholds!$B$8,1-(H505/Thresholds!$B$8)*0.24,IF(H505&lt;=Thresholds!$D$8,0.75-((H505-Thresholds!$C$8)/(Thresholds!$D$8-Thresholds!$C$8))*0.249,IF(H505&lt;=Thresholds!$F$8,0.499-((H505-Thresholds!$E$8)/(Thresholds!$F$8-Thresholds!$E$8))*0.279,MAX(0.02,0.2-((H505-Thresholds!$G$8)/(Thresholds!$H$8-Thresholds!$G$8))*0.18)))),3)</f>
        <v>0.81399999999999995</v>
      </c>
      <c r="P505" s="3">
        <f t="shared" si="21"/>
        <v>0.252</v>
      </c>
      <c r="Q505" t="str">
        <f t="shared" si="22"/>
        <v>Poor</v>
      </c>
      <c r="R505" s="4">
        <f t="shared" si="23"/>
        <v>0</v>
      </c>
      <c r="S505" t="str">
        <f>IF(AND(F505&gt;=10,F505&lt;=35,P505&gt;0.5),"ERROR_C505H505_POOR_CAP","OK")</f>
        <v>OK</v>
      </c>
    </row>
    <row r="506" spans="1:19">
      <c r="A506" t="s">
        <v>523</v>
      </c>
      <c r="B506" s="3">
        <v>83.623999999999995</v>
      </c>
      <c r="C506" s="3">
        <v>58.594000000000001</v>
      </c>
      <c r="D506" s="3">
        <v>29.337</v>
      </c>
      <c r="E506" s="3">
        <v>31.623999999999999</v>
      </c>
      <c r="F506" s="3">
        <v>0.10199999999999999</v>
      </c>
      <c r="G506" s="3">
        <v>189.392</v>
      </c>
      <c r="H506" s="3">
        <v>462.81900000000002</v>
      </c>
      <c r="I506" s="3">
        <f>ROUND(IF(B506&lt;=Thresholds!$B$2,1-(B506/Thresholds!$B$2)*0.24,IF(B506&lt;=Thresholds!$D$2,0.75-((B506-Thresholds!$C$2)/(Thresholds!$D$2-Thresholds!$C$2))*0.249,IF(B506&lt;=Thresholds!$F$2,0.499-((B506-Thresholds!$E$2)/(Thresholds!$F$2-Thresholds!$E$2))*0.279,MAX(0.02,0.2-((B506-Thresholds!$G$2)/(Thresholds!$H$2-Thresholds!$G$2))*0.18)))),3)</f>
        <v>0.79900000000000004</v>
      </c>
      <c r="J506" s="3">
        <f>ROUND(IF(C506&lt;=Thresholds!$B$3,1-(C506/Thresholds!$B$3)*0.24,IF(C506&lt;=Thresholds!$D$3,0.75-((C506-Thresholds!$C$3)/(Thresholds!$D$3-Thresholds!$C$3))*0.249,IF(C506&lt;=Thresholds!$F$3,0.499-((C506-Thresholds!$E$3)/(Thresholds!$F$3-Thresholds!$E$3))*0.279,MAX(0.02,0.2-((C506-Thresholds!$G$3)/(Thresholds!$H$3-Thresholds!$G$3))*0.18)))),3)</f>
        <v>0.88300000000000001</v>
      </c>
      <c r="K506" s="3">
        <f>ROUND(IF(D506&lt;=Thresholds!$B$4,1-(D506/Thresholds!$B$4)*0.24,IF(D506&lt;=Thresholds!$D$4,0.75-((D506-Thresholds!$C$4)/(Thresholds!$D$4-Thresholds!$C$4))*0.249,IF(D506&lt;=Thresholds!$F$4,0.499-((D506-Thresholds!$E$4)/(Thresholds!$F$4-Thresholds!$E$4))*0.279,MAX(0.02,0.2-((D506-Thresholds!$G$4)/(Thresholds!$H$4-Thresholds!$G$4))*0.18)))),3)</f>
        <v>0.89200000000000002</v>
      </c>
      <c r="L506" s="3">
        <f>ROUND(IF(E506&lt;=Thresholds!$B$5,1-(E506/Thresholds!$B$5)*0.24,IF(E506&lt;=Thresholds!$D$5,0.75-((E506-Thresholds!$C$5)/(Thresholds!$D$5-Thresholds!$C$5))*0.249,IF(E506&lt;=Thresholds!$F$5,0.499-((E506-Thresholds!$E$5)/(Thresholds!$F$5-Thresholds!$E$5))*0.279,MAX(0.02,0.2-((E506-Thresholds!$G$5)/(Thresholds!$H$5-Thresholds!$G$5))*0.18)))),3)</f>
        <v>0.84799999999999998</v>
      </c>
      <c r="M506" s="3">
        <f>ROUND(IF(F506&lt;=Thresholds!$B$6,1-(F506/Thresholds!$B$6)*0.24,IF(F506&lt;=Thresholds!$D$6,0.75-((F506-Thresholds!$C$6)/(Thresholds!$D$6-Thresholds!$C$6))*0.249,IF(F506&lt;=Thresholds!$F$6,0.499-((F506-Thresholds!$E$6)/(Thresholds!$F$6-Thresholds!$E$6))*0.279,MAX(0.02,0.2-((F506-Thresholds!$G$6)/(Thresholds!$H$6-Thresholds!$G$6))*0.18)))),3)</f>
        <v>0.97599999999999998</v>
      </c>
      <c r="N506" s="3">
        <f>ROUND(IF(G506&lt;=Thresholds!$B$7,1-(G506/Thresholds!$B$7)*0.24,IF(G506&lt;=Thresholds!$D$7,0.75-((G506-Thresholds!$C$7)/(Thresholds!$D$7-Thresholds!$C$7))*0.249,IF(G506&lt;=Thresholds!$F$7,0.499-((G506-Thresholds!$E$7)/(Thresholds!$F$7-Thresholds!$E$7))*0.279,MAX(0.02,0.2-((G506-Thresholds!$G$7)/(Thresholds!$H$7-Thresholds!$G$7))*0.18)))),3)</f>
        <v>0.87</v>
      </c>
      <c r="O506" s="3">
        <f>ROUND(IF(H506&lt;=Thresholds!$B$8,1-(H506/Thresholds!$B$8)*0.24,IF(H506&lt;=Thresholds!$D$8,0.75-((H506-Thresholds!$C$8)/(Thresholds!$D$8-Thresholds!$C$8))*0.249,IF(H506&lt;=Thresholds!$F$8,0.499-((H506-Thresholds!$E$8)/(Thresholds!$F$8-Thresholds!$E$8))*0.279,MAX(0.02,0.2-((H506-Thresholds!$G$8)/(Thresholds!$H$8-Thresholds!$G$8))*0.18)))),3)</f>
        <v>0.95599999999999996</v>
      </c>
      <c r="P506" s="3">
        <f t="shared" si="21"/>
        <v>0.79900000000000004</v>
      </c>
      <c r="Q506" t="str">
        <f t="shared" si="22"/>
        <v>Healthy</v>
      </c>
      <c r="R506" s="4">
        <f t="shared" si="23"/>
        <v>1</v>
      </c>
      <c r="S506" t="str">
        <f>IF(AND(F506&gt;=10,F506&lt;=35,P506&gt;0.5),"ERROR_C506H506_POOR_CAP","OK")</f>
        <v>OK</v>
      </c>
    </row>
    <row r="507" spans="1:19">
      <c r="A507" t="s">
        <v>524</v>
      </c>
      <c r="B507" s="3">
        <v>372.755</v>
      </c>
      <c r="C507" s="3">
        <v>16.309999999999999</v>
      </c>
      <c r="D507" s="3">
        <v>34.165999999999997</v>
      </c>
      <c r="E507" s="3">
        <v>11.039</v>
      </c>
      <c r="F507" s="3">
        <v>0.60599999999999998</v>
      </c>
      <c r="G507" s="3">
        <v>314.86399999999998</v>
      </c>
      <c r="H507" s="3">
        <v>3090.2069999999999</v>
      </c>
      <c r="I507" s="3">
        <f>ROUND(IF(B507&lt;=Thresholds!$B$2,1-(B507/Thresholds!$B$2)*0.24,IF(B507&lt;=Thresholds!$D$2,0.75-((B507-Thresholds!$C$2)/(Thresholds!$D$2-Thresholds!$C$2))*0.249,IF(B507&lt;=Thresholds!$F$2,0.499-((B507-Thresholds!$E$2)/(Thresholds!$F$2-Thresholds!$E$2))*0.279,MAX(0.02,0.2-((B507-Thresholds!$G$2)/(Thresholds!$H$2-Thresholds!$G$2))*0.18)))),3)</f>
        <v>0.63700000000000001</v>
      </c>
      <c r="J507" s="3">
        <f>ROUND(IF(C507&lt;=Thresholds!$B$3,1-(C507/Thresholds!$B$3)*0.24,IF(C507&lt;=Thresholds!$D$3,0.75-((C507-Thresholds!$C$3)/(Thresholds!$D$3-Thresholds!$C$3))*0.249,IF(C507&lt;=Thresholds!$F$3,0.499-((C507-Thresholds!$E$3)/(Thresholds!$F$3-Thresholds!$E$3))*0.279,MAX(0.02,0.2-((C507-Thresholds!$G$3)/(Thresholds!$H$3-Thresholds!$G$3))*0.18)))),3)</f>
        <v>0.96699999999999997</v>
      </c>
      <c r="K507" s="3">
        <f>ROUND(IF(D507&lt;=Thresholds!$B$4,1-(D507/Thresholds!$B$4)*0.24,IF(D507&lt;=Thresholds!$D$4,0.75-((D507-Thresholds!$C$4)/(Thresholds!$D$4-Thresholds!$C$4))*0.249,IF(D507&lt;=Thresholds!$F$4,0.499-((D507-Thresholds!$E$4)/(Thresholds!$F$4-Thresholds!$E$4))*0.279,MAX(0.02,0.2-((D507-Thresholds!$G$4)/(Thresholds!$H$4-Thresholds!$G$4))*0.18)))),3)</f>
        <v>0.874</v>
      </c>
      <c r="L507" s="3">
        <f>ROUND(IF(E507&lt;=Thresholds!$B$5,1-(E507/Thresholds!$B$5)*0.24,IF(E507&lt;=Thresholds!$D$5,0.75-((E507-Thresholds!$C$5)/(Thresholds!$D$5-Thresholds!$C$5))*0.249,IF(E507&lt;=Thresholds!$F$5,0.499-((E507-Thresholds!$E$5)/(Thresholds!$F$5-Thresholds!$E$5))*0.279,MAX(0.02,0.2-((E507-Thresholds!$G$5)/(Thresholds!$H$5-Thresholds!$G$5))*0.18)))),3)</f>
        <v>0.94699999999999995</v>
      </c>
      <c r="M507" s="3">
        <f>ROUND(IF(F507&lt;=Thresholds!$B$6,1-(F507/Thresholds!$B$6)*0.24,IF(F507&lt;=Thresholds!$D$6,0.75-((F507-Thresholds!$C$6)/(Thresholds!$D$6-Thresholds!$C$6))*0.249,IF(F507&lt;=Thresholds!$F$6,0.499-((F507-Thresholds!$E$6)/(Thresholds!$F$6-Thresholds!$E$6))*0.279,MAX(0.02,0.2-((F507-Thresholds!$G$6)/(Thresholds!$H$6-Thresholds!$G$6))*0.18)))),3)</f>
        <v>0.85499999999999998</v>
      </c>
      <c r="N507" s="3">
        <f>ROUND(IF(G507&lt;=Thresholds!$B$7,1-(G507/Thresholds!$B$7)*0.24,IF(G507&lt;=Thresholds!$D$7,0.75-((G507-Thresholds!$C$7)/(Thresholds!$D$7-Thresholds!$C$7))*0.249,IF(G507&lt;=Thresholds!$F$7,0.499-((G507-Thresholds!$E$7)/(Thresholds!$F$7-Thresholds!$E$7))*0.279,MAX(0.02,0.2-((G507-Thresholds!$G$7)/(Thresholds!$H$7-Thresholds!$G$7))*0.18)))),3)</f>
        <v>0.78400000000000003</v>
      </c>
      <c r="O507" s="3">
        <f>ROUND(IF(H507&lt;=Thresholds!$B$8,1-(H507/Thresholds!$B$8)*0.24,IF(H507&lt;=Thresholds!$D$8,0.75-((H507-Thresholds!$C$8)/(Thresholds!$D$8-Thresholds!$C$8))*0.249,IF(H507&lt;=Thresholds!$F$8,0.499-((H507-Thresholds!$E$8)/(Thresholds!$F$8-Thresholds!$E$8))*0.279,MAX(0.02,0.2-((H507-Thresholds!$G$8)/(Thresholds!$H$8-Thresholds!$G$8))*0.18)))),3)</f>
        <v>0.65200000000000002</v>
      </c>
      <c r="P507" s="3">
        <f t="shared" si="21"/>
        <v>0.63700000000000001</v>
      </c>
      <c r="Q507" t="str">
        <f t="shared" si="22"/>
        <v>Moderate</v>
      </c>
      <c r="R507" s="4">
        <f t="shared" si="23"/>
        <v>1</v>
      </c>
      <c r="S507" t="str">
        <f>IF(AND(F507&gt;=10,F507&lt;=35,P507&gt;0.5),"ERROR_C507H507_POOR_CAP","OK")</f>
        <v>OK</v>
      </c>
    </row>
    <row r="508" spans="1:19">
      <c r="A508" t="s">
        <v>525</v>
      </c>
      <c r="B508" s="3">
        <v>90.100999999999999</v>
      </c>
      <c r="C508" s="3">
        <v>106.611</v>
      </c>
      <c r="D508" s="3">
        <v>8.8190000000000008</v>
      </c>
      <c r="E508" s="3">
        <v>17.893999999999998</v>
      </c>
      <c r="F508" s="3">
        <v>0.66600000000000004</v>
      </c>
      <c r="G508" s="3">
        <v>1178.874</v>
      </c>
      <c r="H508" s="3">
        <v>3451.4749999999999</v>
      </c>
      <c r="I508" s="3">
        <f>ROUND(IF(B508&lt;=Thresholds!$B$2,1-(B508/Thresholds!$B$2)*0.24,IF(B508&lt;=Thresholds!$D$2,0.75-((B508-Thresholds!$C$2)/(Thresholds!$D$2-Thresholds!$C$2))*0.249,IF(B508&lt;=Thresholds!$F$2,0.499-((B508-Thresholds!$E$2)/(Thresholds!$F$2-Thresholds!$E$2))*0.279,MAX(0.02,0.2-((B508-Thresholds!$G$2)/(Thresholds!$H$2-Thresholds!$G$2))*0.18)))),3)</f>
        <v>0.78400000000000003</v>
      </c>
      <c r="J508" s="3">
        <f>ROUND(IF(C508&lt;=Thresholds!$B$3,1-(C508/Thresholds!$B$3)*0.24,IF(C508&lt;=Thresholds!$D$3,0.75-((C508-Thresholds!$C$3)/(Thresholds!$D$3-Thresholds!$C$3))*0.249,IF(C508&lt;=Thresholds!$F$3,0.499-((C508-Thresholds!$E$3)/(Thresholds!$F$3-Thresholds!$E$3))*0.279,MAX(0.02,0.2-((C508-Thresholds!$G$3)/(Thresholds!$H$3-Thresholds!$G$3))*0.18)))),3)</f>
        <v>0.78700000000000003</v>
      </c>
      <c r="K508" s="3">
        <f>ROUND(IF(D508&lt;=Thresholds!$B$4,1-(D508/Thresholds!$B$4)*0.24,IF(D508&lt;=Thresholds!$D$4,0.75-((D508-Thresholds!$C$4)/(Thresholds!$D$4-Thresholds!$C$4))*0.249,IF(D508&lt;=Thresholds!$F$4,0.499-((D508-Thresholds!$E$4)/(Thresholds!$F$4-Thresholds!$E$4))*0.279,MAX(0.02,0.2-((D508-Thresholds!$G$4)/(Thresholds!$H$4-Thresholds!$G$4))*0.18)))),3)</f>
        <v>0.96699999999999997</v>
      </c>
      <c r="L508" s="3">
        <f>ROUND(IF(E508&lt;=Thresholds!$B$5,1-(E508/Thresholds!$B$5)*0.24,IF(E508&lt;=Thresholds!$D$5,0.75-((E508-Thresholds!$C$5)/(Thresholds!$D$5-Thresholds!$C$5))*0.249,IF(E508&lt;=Thresholds!$F$5,0.499-((E508-Thresholds!$E$5)/(Thresholds!$F$5-Thresholds!$E$5))*0.279,MAX(0.02,0.2-((E508-Thresholds!$G$5)/(Thresholds!$H$5-Thresholds!$G$5))*0.18)))),3)</f>
        <v>0.91400000000000003</v>
      </c>
      <c r="M508" s="3">
        <f>ROUND(IF(F508&lt;=Thresholds!$B$6,1-(F508/Thresholds!$B$6)*0.24,IF(F508&lt;=Thresholds!$D$6,0.75-((F508-Thresholds!$C$6)/(Thresholds!$D$6-Thresholds!$C$6))*0.249,IF(F508&lt;=Thresholds!$F$6,0.499-((F508-Thresholds!$E$6)/(Thresholds!$F$6-Thresholds!$E$6))*0.279,MAX(0.02,0.2-((F508-Thresholds!$G$6)/(Thresholds!$H$6-Thresholds!$G$6))*0.18)))),3)</f>
        <v>0.84</v>
      </c>
      <c r="N508" s="3">
        <f>ROUND(IF(G508&lt;=Thresholds!$B$7,1-(G508/Thresholds!$B$7)*0.24,IF(G508&lt;=Thresholds!$D$7,0.75-((G508-Thresholds!$C$7)/(Thresholds!$D$7-Thresholds!$C$7))*0.249,IF(G508&lt;=Thresholds!$F$7,0.499-((G508-Thresholds!$E$7)/(Thresholds!$F$7-Thresholds!$E$7))*0.279,MAX(0.02,0.2-((G508-Thresholds!$G$7)/(Thresholds!$H$7-Thresholds!$G$7))*0.18)))),3)</f>
        <v>0.29399999999999998</v>
      </c>
      <c r="O508" s="3">
        <f>ROUND(IF(H508&lt;=Thresholds!$B$8,1-(H508/Thresholds!$B$8)*0.24,IF(H508&lt;=Thresholds!$D$8,0.75-((H508-Thresholds!$C$8)/(Thresholds!$D$8-Thresholds!$C$8))*0.249,IF(H508&lt;=Thresholds!$F$8,0.499-((H508-Thresholds!$E$8)/(Thresholds!$F$8-Thresholds!$E$8))*0.279,MAX(0.02,0.2-((H508-Thresholds!$G$8)/(Thresholds!$H$8-Thresholds!$G$8))*0.18)))),3)</f>
        <v>0.59199999999999997</v>
      </c>
      <c r="P508" s="3">
        <f t="shared" si="21"/>
        <v>0.29399999999999998</v>
      </c>
      <c r="Q508" t="str">
        <f t="shared" si="22"/>
        <v>Poor</v>
      </c>
      <c r="R508" s="4">
        <f t="shared" si="23"/>
        <v>0</v>
      </c>
      <c r="S508" t="str">
        <f>IF(AND(F508&gt;=10,F508&lt;=35,P508&gt;0.5),"ERROR_C508H508_POOR_CAP","OK")</f>
        <v>OK</v>
      </c>
    </row>
    <row r="509" spans="1:19">
      <c r="A509" t="s">
        <v>526</v>
      </c>
      <c r="B509" s="3">
        <v>3183.1</v>
      </c>
      <c r="C509" s="3">
        <v>49.786000000000001</v>
      </c>
      <c r="D509" s="3">
        <v>52.097999999999999</v>
      </c>
      <c r="E509" s="3">
        <v>26.803999999999998</v>
      </c>
      <c r="F509" s="3">
        <v>0.95199999999999996</v>
      </c>
      <c r="G509" s="3">
        <v>143.411</v>
      </c>
      <c r="H509" s="3">
        <v>1028.942</v>
      </c>
      <c r="I509" s="3">
        <f>ROUND(IF(B509&lt;=Thresholds!$B$2,1-(B509/Thresholds!$B$2)*0.24,IF(B509&lt;=Thresholds!$D$2,0.75-((B509-Thresholds!$C$2)/(Thresholds!$D$2-Thresholds!$C$2))*0.249,IF(B509&lt;=Thresholds!$F$2,0.499-((B509-Thresholds!$E$2)/(Thresholds!$F$2-Thresholds!$E$2))*0.279,MAX(0.02,0.2-((B509-Thresholds!$G$2)/(Thresholds!$H$2-Thresholds!$G$2))*0.18)))),3)</f>
        <v>0.33800000000000002</v>
      </c>
      <c r="J509" s="3">
        <f>ROUND(IF(C509&lt;=Thresholds!$B$3,1-(C509/Thresholds!$B$3)*0.24,IF(C509&lt;=Thresholds!$D$3,0.75-((C509-Thresholds!$C$3)/(Thresholds!$D$3-Thresholds!$C$3))*0.249,IF(C509&lt;=Thresholds!$F$3,0.499-((C509-Thresholds!$E$3)/(Thresholds!$F$3-Thresholds!$E$3))*0.279,MAX(0.02,0.2-((C509-Thresholds!$G$3)/(Thresholds!$H$3-Thresholds!$G$3))*0.18)))),3)</f>
        <v>0.9</v>
      </c>
      <c r="K509" s="3">
        <f>ROUND(IF(D509&lt;=Thresholds!$B$4,1-(D509/Thresholds!$B$4)*0.24,IF(D509&lt;=Thresholds!$D$4,0.75-((D509-Thresholds!$C$4)/(Thresholds!$D$4-Thresholds!$C$4))*0.249,IF(D509&lt;=Thresholds!$F$4,0.499-((D509-Thresholds!$E$4)/(Thresholds!$F$4-Thresholds!$E$4))*0.279,MAX(0.02,0.2-((D509-Thresholds!$G$4)/(Thresholds!$H$4-Thresholds!$G$4))*0.18)))),3)</f>
        <v>0.80800000000000005</v>
      </c>
      <c r="L509" s="3">
        <f>ROUND(IF(E509&lt;=Thresholds!$B$5,1-(E509/Thresholds!$B$5)*0.24,IF(E509&lt;=Thresholds!$D$5,0.75-((E509-Thresholds!$C$5)/(Thresholds!$D$5-Thresholds!$C$5))*0.249,IF(E509&lt;=Thresholds!$F$5,0.499-((E509-Thresholds!$E$5)/(Thresholds!$F$5-Thresholds!$E$5))*0.279,MAX(0.02,0.2-((E509-Thresholds!$G$5)/(Thresholds!$H$5-Thresholds!$G$5))*0.18)))),3)</f>
        <v>0.871</v>
      </c>
      <c r="M509" s="3">
        <f>ROUND(IF(F509&lt;=Thresholds!$B$6,1-(F509/Thresholds!$B$6)*0.24,IF(F509&lt;=Thresholds!$D$6,0.75-((F509-Thresholds!$C$6)/(Thresholds!$D$6-Thresholds!$C$6))*0.249,IF(F509&lt;=Thresholds!$F$6,0.499-((F509-Thresholds!$E$6)/(Thresholds!$F$6-Thresholds!$E$6))*0.279,MAX(0.02,0.2-((F509-Thresholds!$G$6)/(Thresholds!$H$6-Thresholds!$G$6))*0.18)))),3)</f>
        <v>0.77200000000000002</v>
      </c>
      <c r="N509" s="3">
        <f>ROUND(IF(G509&lt;=Thresholds!$B$7,1-(G509/Thresholds!$B$7)*0.24,IF(G509&lt;=Thresholds!$D$7,0.75-((G509-Thresholds!$C$7)/(Thresholds!$D$7-Thresholds!$C$7))*0.249,IF(G509&lt;=Thresholds!$F$7,0.499-((G509-Thresholds!$E$7)/(Thresholds!$F$7-Thresholds!$E$7))*0.279,MAX(0.02,0.2-((G509-Thresholds!$G$7)/(Thresholds!$H$7-Thresholds!$G$7))*0.18)))),3)</f>
        <v>0.90200000000000002</v>
      </c>
      <c r="O509" s="3">
        <f>ROUND(IF(H509&lt;=Thresholds!$B$8,1-(H509/Thresholds!$B$8)*0.24,IF(H509&lt;=Thresholds!$D$8,0.75-((H509-Thresholds!$C$8)/(Thresholds!$D$8-Thresholds!$C$8))*0.249,IF(H509&lt;=Thresholds!$F$8,0.499-((H509-Thresholds!$E$8)/(Thresholds!$F$8-Thresholds!$E$8))*0.279,MAX(0.02,0.2-((H509-Thresholds!$G$8)/(Thresholds!$H$8-Thresholds!$G$8))*0.18)))),3)</f>
        <v>0.90100000000000002</v>
      </c>
      <c r="P509" s="3">
        <f t="shared" si="21"/>
        <v>0.33800000000000002</v>
      </c>
      <c r="Q509" t="str">
        <f t="shared" si="22"/>
        <v>Poor</v>
      </c>
      <c r="R509" s="4">
        <f t="shared" si="23"/>
        <v>0</v>
      </c>
      <c r="S509" t="str">
        <f>IF(AND(F509&gt;=10,F509&lt;=35,P509&gt;0.5),"ERROR_C509H509_POOR_CAP","OK")</f>
        <v>OK</v>
      </c>
    </row>
    <row r="510" spans="1:19">
      <c r="A510" t="s">
        <v>527</v>
      </c>
      <c r="B510" s="3">
        <v>87.774000000000001</v>
      </c>
      <c r="C510" s="3">
        <v>104.345</v>
      </c>
      <c r="D510" s="3">
        <v>13.260999999999999</v>
      </c>
      <c r="E510" s="3">
        <v>9.3689999999999998</v>
      </c>
      <c r="F510" s="3">
        <v>0.78100000000000003</v>
      </c>
      <c r="G510" s="3">
        <v>34.561</v>
      </c>
      <c r="H510" s="3">
        <v>856.64800000000002</v>
      </c>
      <c r="I510" s="3">
        <f>ROUND(IF(B510&lt;=Thresholds!$B$2,1-(B510/Thresholds!$B$2)*0.24,IF(B510&lt;=Thresholds!$D$2,0.75-((B510-Thresholds!$C$2)/(Thresholds!$D$2-Thresholds!$C$2))*0.249,IF(B510&lt;=Thresholds!$F$2,0.499-((B510-Thresholds!$E$2)/(Thresholds!$F$2-Thresholds!$E$2))*0.279,MAX(0.02,0.2-((B510-Thresholds!$G$2)/(Thresholds!$H$2-Thresholds!$G$2))*0.18)))),3)</f>
        <v>0.78900000000000003</v>
      </c>
      <c r="J510" s="3">
        <f>ROUND(IF(C510&lt;=Thresholds!$B$3,1-(C510/Thresholds!$B$3)*0.24,IF(C510&lt;=Thresholds!$D$3,0.75-((C510-Thresholds!$C$3)/(Thresholds!$D$3-Thresholds!$C$3))*0.249,IF(C510&lt;=Thresholds!$F$3,0.499-((C510-Thresholds!$E$3)/(Thresholds!$F$3-Thresholds!$E$3))*0.279,MAX(0.02,0.2-((C510-Thresholds!$G$3)/(Thresholds!$H$3-Thresholds!$G$3))*0.18)))),3)</f>
        <v>0.79100000000000004</v>
      </c>
      <c r="K510" s="3">
        <f>ROUND(IF(D510&lt;=Thresholds!$B$4,1-(D510/Thresholds!$B$4)*0.24,IF(D510&lt;=Thresholds!$D$4,0.75-((D510-Thresholds!$C$4)/(Thresholds!$D$4-Thresholds!$C$4))*0.249,IF(D510&lt;=Thresholds!$F$4,0.499-((D510-Thresholds!$E$4)/(Thresholds!$F$4-Thresholds!$E$4))*0.279,MAX(0.02,0.2-((D510-Thresholds!$G$4)/(Thresholds!$H$4-Thresholds!$G$4))*0.18)))),3)</f>
        <v>0.95099999999999996</v>
      </c>
      <c r="L510" s="3">
        <f>ROUND(IF(E510&lt;=Thresholds!$B$5,1-(E510/Thresholds!$B$5)*0.24,IF(E510&lt;=Thresholds!$D$5,0.75-((E510-Thresholds!$C$5)/(Thresholds!$D$5-Thresholds!$C$5))*0.249,IF(E510&lt;=Thresholds!$F$5,0.499-((E510-Thresholds!$E$5)/(Thresholds!$F$5-Thresholds!$E$5))*0.279,MAX(0.02,0.2-((E510-Thresholds!$G$5)/(Thresholds!$H$5-Thresholds!$G$5))*0.18)))),3)</f>
        <v>0.95499999999999996</v>
      </c>
      <c r="M510" s="3">
        <f>ROUND(IF(F510&lt;=Thresholds!$B$6,1-(F510/Thresholds!$B$6)*0.24,IF(F510&lt;=Thresholds!$D$6,0.75-((F510-Thresholds!$C$6)/(Thresholds!$D$6-Thresholds!$C$6))*0.249,IF(F510&lt;=Thresholds!$F$6,0.499-((F510-Thresholds!$E$6)/(Thresholds!$F$6-Thresholds!$E$6))*0.279,MAX(0.02,0.2-((F510-Thresholds!$G$6)/(Thresholds!$H$6-Thresholds!$G$6))*0.18)))),3)</f>
        <v>0.81299999999999994</v>
      </c>
      <c r="N510" s="3">
        <f>ROUND(IF(G510&lt;=Thresholds!$B$7,1-(G510/Thresholds!$B$7)*0.24,IF(G510&lt;=Thresholds!$D$7,0.75-((G510-Thresholds!$C$7)/(Thresholds!$D$7-Thresholds!$C$7))*0.249,IF(G510&lt;=Thresholds!$F$7,0.499-((G510-Thresholds!$E$7)/(Thresholds!$F$7-Thresholds!$E$7))*0.279,MAX(0.02,0.2-((G510-Thresholds!$G$7)/(Thresholds!$H$7-Thresholds!$G$7))*0.18)))),3)</f>
        <v>0.97599999999999998</v>
      </c>
      <c r="O510" s="3">
        <f>ROUND(IF(H510&lt;=Thresholds!$B$8,1-(H510/Thresholds!$B$8)*0.24,IF(H510&lt;=Thresholds!$D$8,0.75-((H510-Thresholds!$C$8)/(Thresholds!$D$8-Thresholds!$C$8))*0.249,IF(H510&lt;=Thresholds!$F$8,0.499-((H510-Thresholds!$E$8)/(Thresholds!$F$8-Thresholds!$E$8))*0.279,MAX(0.02,0.2-((H510-Thresholds!$G$8)/(Thresholds!$H$8-Thresholds!$G$8))*0.18)))),3)</f>
        <v>0.91800000000000004</v>
      </c>
      <c r="P510" s="3">
        <f t="shared" si="21"/>
        <v>0.78900000000000003</v>
      </c>
      <c r="Q510" t="str">
        <f t="shared" si="22"/>
        <v>Healthy</v>
      </c>
      <c r="R510" s="4">
        <f t="shared" si="23"/>
        <v>1</v>
      </c>
      <c r="S510" t="str">
        <f>IF(AND(F510&gt;=10,F510&lt;=35,P510&gt;0.5),"ERROR_C510H510_POOR_CAP","OK")</f>
        <v>OK</v>
      </c>
    </row>
    <row r="511" spans="1:19">
      <c r="A511" t="s">
        <v>528</v>
      </c>
      <c r="B511" s="3">
        <v>78.02</v>
      </c>
      <c r="C511" s="3">
        <v>56.872999999999998</v>
      </c>
      <c r="D511" s="3">
        <v>41.933</v>
      </c>
      <c r="E511" s="3">
        <v>8.0839999999999996</v>
      </c>
      <c r="F511" s="3">
        <v>0.17499999999999999</v>
      </c>
      <c r="G511" s="3">
        <v>406.43099999999998</v>
      </c>
      <c r="H511" s="3">
        <v>1603.5809999999999</v>
      </c>
      <c r="I511" s="3">
        <f>ROUND(IF(B511&lt;=Thresholds!$B$2,1-(B511/Thresholds!$B$2)*0.24,IF(B511&lt;=Thresholds!$D$2,0.75-((B511-Thresholds!$C$2)/(Thresholds!$D$2-Thresholds!$C$2))*0.249,IF(B511&lt;=Thresholds!$F$2,0.499-((B511-Thresholds!$E$2)/(Thresholds!$F$2-Thresholds!$E$2))*0.279,MAX(0.02,0.2-((B511-Thresholds!$G$2)/(Thresholds!$H$2-Thresholds!$G$2))*0.18)))),3)</f>
        <v>0.81299999999999994</v>
      </c>
      <c r="J511" s="3">
        <f>ROUND(IF(C511&lt;=Thresholds!$B$3,1-(C511/Thresholds!$B$3)*0.24,IF(C511&lt;=Thresholds!$D$3,0.75-((C511-Thresholds!$C$3)/(Thresholds!$D$3-Thresholds!$C$3))*0.249,IF(C511&lt;=Thresholds!$F$3,0.499-((C511-Thresholds!$E$3)/(Thresholds!$F$3-Thresholds!$E$3))*0.279,MAX(0.02,0.2-((C511-Thresholds!$G$3)/(Thresholds!$H$3-Thresholds!$G$3))*0.18)))),3)</f>
        <v>0.88600000000000001</v>
      </c>
      <c r="K511" s="3">
        <f>ROUND(IF(D511&lt;=Thresholds!$B$4,1-(D511/Thresholds!$B$4)*0.24,IF(D511&lt;=Thresholds!$D$4,0.75-((D511-Thresholds!$C$4)/(Thresholds!$D$4-Thresholds!$C$4))*0.249,IF(D511&lt;=Thresholds!$F$4,0.499-((D511-Thresholds!$E$4)/(Thresholds!$F$4-Thresholds!$E$4))*0.279,MAX(0.02,0.2-((D511-Thresholds!$G$4)/(Thresholds!$H$4-Thresholds!$G$4))*0.18)))),3)</f>
        <v>0.84499999999999997</v>
      </c>
      <c r="L511" s="3">
        <f>ROUND(IF(E511&lt;=Thresholds!$B$5,1-(E511/Thresholds!$B$5)*0.24,IF(E511&lt;=Thresholds!$D$5,0.75-((E511-Thresholds!$C$5)/(Thresholds!$D$5-Thresholds!$C$5))*0.249,IF(E511&lt;=Thresholds!$F$5,0.499-((E511-Thresholds!$E$5)/(Thresholds!$F$5-Thresholds!$E$5))*0.279,MAX(0.02,0.2-((E511-Thresholds!$G$5)/(Thresholds!$H$5-Thresholds!$G$5))*0.18)))),3)</f>
        <v>0.96099999999999997</v>
      </c>
      <c r="M511" s="3">
        <f>ROUND(IF(F511&lt;=Thresholds!$B$6,1-(F511/Thresholds!$B$6)*0.24,IF(F511&lt;=Thresholds!$D$6,0.75-((F511-Thresholds!$C$6)/(Thresholds!$D$6-Thresholds!$C$6))*0.249,IF(F511&lt;=Thresholds!$F$6,0.499-((F511-Thresholds!$E$6)/(Thresholds!$F$6-Thresholds!$E$6))*0.279,MAX(0.02,0.2-((F511-Thresholds!$G$6)/(Thresholds!$H$6-Thresholds!$G$6))*0.18)))),3)</f>
        <v>0.95799999999999996</v>
      </c>
      <c r="N511" s="3">
        <f>ROUND(IF(G511&lt;=Thresholds!$B$7,1-(G511/Thresholds!$B$7)*0.24,IF(G511&lt;=Thresholds!$D$7,0.75-((G511-Thresholds!$C$7)/(Thresholds!$D$7-Thresholds!$C$7))*0.249,IF(G511&lt;=Thresholds!$F$7,0.499-((G511-Thresholds!$E$7)/(Thresholds!$F$7-Thresholds!$E$7))*0.279,MAX(0.02,0.2-((G511-Thresholds!$G$7)/(Thresholds!$H$7-Thresholds!$G$7))*0.18)))),3)</f>
        <v>0.68700000000000006</v>
      </c>
      <c r="O511" s="3">
        <f>ROUND(IF(H511&lt;=Thresholds!$B$8,1-(H511/Thresholds!$B$8)*0.24,IF(H511&lt;=Thresholds!$D$8,0.75-((H511-Thresholds!$C$8)/(Thresholds!$D$8-Thresholds!$C$8))*0.249,IF(H511&lt;=Thresholds!$F$8,0.499-((H511-Thresholds!$E$8)/(Thresholds!$F$8-Thresholds!$E$8))*0.279,MAX(0.02,0.2-((H511-Thresholds!$G$8)/(Thresholds!$H$8-Thresholds!$G$8))*0.18)))),3)</f>
        <v>0.84599999999999997</v>
      </c>
      <c r="P511" s="3">
        <f t="shared" si="21"/>
        <v>0.68700000000000006</v>
      </c>
      <c r="Q511" t="str">
        <f t="shared" si="22"/>
        <v>Moderate</v>
      </c>
      <c r="R511" s="4">
        <f t="shared" si="23"/>
        <v>1</v>
      </c>
      <c r="S511" t="str">
        <f>IF(AND(F511&gt;=10,F511&lt;=35,P511&gt;0.5),"ERROR_C511H511_POOR_CAP","OK")</f>
        <v>OK</v>
      </c>
    </row>
    <row r="512" spans="1:19">
      <c r="A512" t="s">
        <v>529</v>
      </c>
      <c r="B512" s="3">
        <v>52.371000000000002</v>
      </c>
      <c r="C512" s="3">
        <v>98.05</v>
      </c>
      <c r="D512" s="3">
        <v>40.792999999999999</v>
      </c>
      <c r="E512" s="3">
        <v>25.94</v>
      </c>
      <c r="F512" s="3">
        <v>0.25600000000000001</v>
      </c>
      <c r="G512" s="3">
        <v>236.774</v>
      </c>
      <c r="H512" s="3">
        <v>6651.81</v>
      </c>
      <c r="I512" s="3">
        <f>ROUND(IF(B512&lt;=Thresholds!$B$2,1-(B512/Thresholds!$B$2)*0.24,IF(B512&lt;=Thresholds!$D$2,0.75-((B512-Thresholds!$C$2)/(Thresholds!$D$2-Thresholds!$C$2))*0.249,IF(B512&lt;=Thresholds!$F$2,0.499-((B512-Thresholds!$E$2)/(Thresholds!$F$2-Thresholds!$E$2))*0.279,MAX(0.02,0.2-((B512-Thresholds!$G$2)/(Thresholds!$H$2-Thresholds!$G$2))*0.18)))),3)</f>
        <v>0.874</v>
      </c>
      <c r="J512" s="3">
        <f>ROUND(IF(C512&lt;=Thresholds!$B$3,1-(C512/Thresholds!$B$3)*0.24,IF(C512&lt;=Thresholds!$D$3,0.75-((C512-Thresholds!$C$3)/(Thresholds!$D$3-Thresholds!$C$3))*0.249,IF(C512&lt;=Thresholds!$F$3,0.499-((C512-Thresholds!$E$3)/(Thresholds!$F$3-Thresholds!$E$3))*0.279,MAX(0.02,0.2-((C512-Thresholds!$G$3)/(Thresholds!$H$3-Thresholds!$G$3))*0.18)))),3)</f>
        <v>0.80400000000000005</v>
      </c>
      <c r="K512" s="3">
        <f>ROUND(IF(D512&lt;=Thresholds!$B$4,1-(D512/Thresholds!$B$4)*0.24,IF(D512&lt;=Thresholds!$D$4,0.75-((D512-Thresholds!$C$4)/(Thresholds!$D$4-Thresholds!$C$4))*0.249,IF(D512&lt;=Thresholds!$F$4,0.499-((D512-Thresholds!$E$4)/(Thresholds!$F$4-Thresholds!$E$4))*0.279,MAX(0.02,0.2-((D512-Thresholds!$G$4)/(Thresholds!$H$4-Thresholds!$G$4))*0.18)))),3)</f>
        <v>0.84899999999999998</v>
      </c>
      <c r="L512" s="3">
        <f>ROUND(IF(E512&lt;=Thresholds!$B$5,1-(E512/Thresholds!$B$5)*0.24,IF(E512&lt;=Thresholds!$D$5,0.75-((E512-Thresholds!$C$5)/(Thresholds!$D$5-Thresholds!$C$5))*0.249,IF(E512&lt;=Thresholds!$F$5,0.499-((E512-Thresholds!$E$5)/(Thresholds!$F$5-Thresholds!$E$5))*0.279,MAX(0.02,0.2-((E512-Thresholds!$G$5)/(Thresholds!$H$5-Thresholds!$G$5))*0.18)))),3)</f>
        <v>0.875</v>
      </c>
      <c r="M512" s="3">
        <f>ROUND(IF(F512&lt;=Thresholds!$B$6,1-(F512/Thresholds!$B$6)*0.24,IF(F512&lt;=Thresholds!$D$6,0.75-((F512-Thresholds!$C$6)/(Thresholds!$D$6-Thresholds!$C$6))*0.249,IF(F512&lt;=Thresholds!$F$6,0.499-((F512-Thresholds!$E$6)/(Thresholds!$F$6-Thresholds!$E$6))*0.279,MAX(0.02,0.2-((F512-Thresholds!$G$6)/(Thresholds!$H$6-Thresholds!$G$6))*0.18)))),3)</f>
        <v>0.93899999999999995</v>
      </c>
      <c r="N512" s="3">
        <f>ROUND(IF(G512&lt;=Thresholds!$B$7,1-(G512/Thresholds!$B$7)*0.24,IF(G512&lt;=Thresholds!$D$7,0.75-((G512-Thresholds!$C$7)/(Thresholds!$D$7-Thresholds!$C$7))*0.249,IF(G512&lt;=Thresholds!$F$7,0.499-((G512-Thresholds!$E$7)/(Thresholds!$F$7-Thresholds!$E$7))*0.279,MAX(0.02,0.2-((G512-Thresholds!$G$7)/(Thresholds!$H$7-Thresholds!$G$7))*0.18)))),3)</f>
        <v>0.83799999999999997</v>
      </c>
      <c r="O512" s="3">
        <f>ROUND(IF(H512&lt;=Thresholds!$B$8,1-(H512/Thresholds!$B$8)*0.24,IF(H512&lt;=Thresholds!$D$8,0.75-((H512-Thresholds!$C$8)/(Thresholds!$D$8-Thresholds!$C$8))*0.249,IF(H512&lt;=Thresholds!$F$8,0.499-((H512-Thresholds!$E$8)/(Thresholds!$F$8-Thresholds!$E$8))*0.279,MAX(0.02,0.2-((H512-Thresholds!$G$8)/(Thresholds!$H$8-Thresholds!$G$8))*0.18)))),3)</f>
        <v>0.376</v>
      </c>
      <c r="P512" s="3">
        <f t="shared" si="21"/>
        <v>0.376</v>
      </c>
      <c r="Q512" t="str">
        <f t="shared" si="22"/>
        <v>Poor</v>
      </c>
      <c r="R512" s="4">
        <f t="shared" si="23"/>
        <v>0</v>
      </c>
      <c r="S512" t="str">
        <f>IF(AND(F512&gt;=10,F512&lt;=35,P512&gt;0.5),"ERROR_C512H512_POOR_CAP","OK")</f>
        <v>OK</v>
      </c>
    </row>
    <row r="513" spans="1:19">
      <c r="A513" t="s">
        <v>530</v>
      </c>
      <c r="B513" s="3">
        <v>2976.2449999999999</v>
      </c>
      <c r="C513" s="3">
        <v>599.33600000000001</v>
      </c>
      <c r="D513" s="3">
        <v>41.521000000000001</v>
      </c>
      <c r="E513" s="3">
        <v>28.984000000000002</v>
      </c>
      <c r="F513" s="3">
        <v>0.83399999999999996</v>
      </c>
      <c r="G513" s="3">
        <v>33.765999999999998</v>
      </c>
      <c r="H513" s="3">
        <v>477.108</v>
      </c>
      <c r="I513" s="3">
        <f>ROUND(IF(B513&lt;=Thresholds!$B$2,1-(B513/Thresholds!$B$2)*0.24,IF(B513&lt;=Thresholds!$D$2,0.75-((B513-Thresholds!$C$2)/(Thresholds!$D$2-Thresholds!$C$2))*0.249,IF(B513&lt;=Thresholds!$F$2,0.499-((B513-Thresholds!$E$2)/(Thresholds!$F$2-Thresholds!$E$2))*0.279,MAX(0.02,0.2-((B513-Thresholds!$G$2)/(Thresholds!$H$2-Thresholds!$G$2))*0.18)))),3)</f>
        <v>0.317</v>
      </c>
      <c r="J513" s="3">
        <f>ROUND(IF(C513&lt;=Thresholds!$B$3,1-(C513/Thresholds!$B$3)*0.24,IF(C513&lt;=Thresholds!$D$3,0.75-((C513-Thresholds!$C$3)/(Thresholds!$D$3-Thresholds!$C$3))*0.249,IF(C513&lt;=Thresholds!$F$3,0.499-((C513-Thresholds!$E$3)/(Thresholds!$F$3-Thresholds!$E$3))*0.279,MAX(0.02,0.2-((C513-Thresholds!$G$3)/(Thresholds!$H$3-Thresholds!$G$3))*0.18)))),3)</f>
        <v>0.40699999999999997</v>
      </c>
      <c r="K513" s="3">
        <f>ROUND(IF(D513&lt;=Thresholds!$B$4,1-(D513/Thresholds!$B$4)*0.24,IF(D513&lt;=Thresholds!$D$4,0.75-((D513-Thresholds!$C$4)/(Thresholds!$D$4-Thresholds!$C$4))*0.249,IF(D513&lt;=Thresholds!$F$4,0.499-((D513-Thresholds!$E$4)/(Thresholds!$F$4-Thresholds!$E$4))*0.279,MAX(0.02,0.2-((D513-Thresholds!$G$4)/(Thresholds!$H$4-Thresholds!$G$4))*0.18)))),3)</f>
        <v>0.84699999999999998</v>
      </c>
      <c r="L513" s="3">
        <f>ROUND(IF(E513&lt;=Thresholds!$B$5,1-(E513/Thresholds!$B$5)*0.24,IF(E513&lt;=Thresholds!$D$5,0.75-((E513-Thresholds!$C$5)/(Thresholds!$D$5-Thresholds!$C$5))*0.249,IF(E513&lt;=Thresholds!$F$5,0.499-((E513-Thresholds!$E$5)/(Thresholds!$F$5-Thresholds!$E$5))*0.279,MAX(0.02,0.2-((E513-Thresholds!$G$5)/(Thresholds!$H$5-Thresholds!$G$5))*0.18)))),3)</f>
        <v>0.86099999999999999</v>
      </c>
      <c r="M513" s="3">
        <f>ROUND(IF(F513&lt;=Thresholds!$B$6,1-(F513/Thresholds!$B$6)*0.24,IF(F513&lt;=Thresholds!$D$6,0.75-((F513-Thresholds!$C$6)/(Thresholds!$D$6-Thresholds!$C$6))*0.249,IF(F513&lt;=Thresholds!$F$6,0.499-((F513-Thresholds!$E$6)/(Thresholds!$F$6-Thresholds!$E$6))*0.279,MAX(0.02,0.2-((F513-Thresholds!$G$6)/(Thresholds!$H$6-Thresholds!$G$6))*0.18)))),3)</f>
        <v>0.8</v>
      </c>
      <c r="N513" s="3">
        <f>ROUND(IF(G513&lt;=Thresholds!$B$7,1-(G513/Thresholds!$B$7)*0.24,IF(G513&lt;=Thresholds!$D$7,0.75-((G513-Thresholds!$C$7)/(Thresholds!$D$7-Thresholds!$C$7))*0.249,IF(G513&lt;=Thresholds!$F$7,0.499-((G513-Thresholds!$E$7)/(Thresholds!$F$7-Thresholds!$E$7))*0.279,MAX(0.02,0.2-((G513-Thresholds!$G$7)/(Thresholds!$H$7-Thresholds!$G$7))*0.18)))),3)</f>
        <v>0.97699999999999998</v>
      </c>
      <c r="O513" s="3">
        <f>ROUND(IF(H513&lt;=Thresholds!$B$8,1-(H513/Thresholds!$B$8)*0.24,IF(H513&lt;=Thresholds!$D$8,0.75-((H513-Thresholds!$C$8)/(Thresholds!$D$8-Thresholds!$C$8))*0.249,IF(H513&lt;=Thresholds!$F$8,0.499-((H513-Thresholds!$E$8)/(Thresholds!$F$8-Thresholds!$E$8))*0.279,MAX(0.02,0.2-((H513-Thresholds!$G$8)/(Thresholds!$H$8-Thresholds!$G$8))*0.18)))),3)</f>
        <v>0.95399999999999996</v>
      </c>
      <c r="P513" s="3">
        <f t="shared" si="21"/>
        <v>0.317</v>
      </c>
      <c r="Q513" t="str">
        <f t="shared" si="22"/>
        <v>Poor</v>
      </c>
      <c r="R513" s="4">
        <f t="shared" si="23"/>
        <v>0</v>
      </c>
      <c r="S513" t="str">
        <f>IF(AND(F513&gt;=10,F513&lt;=35,P513&gt;0.5),"ERROR_C513H513_POOR_CAP","OK")</f>
        <v>OK</v>
      </c>
    </row>
    <row r="514" spans="1:19">
      <c r="A514" t="s">
        <v>531</v>
      </c>
      <c r="B514" s="3">
        <v>9.6579999999999995</v>
      </c>
      <c r="C514" s="3">
        <v>53.533000000000001</v>
      </c>
      <c r="D514" s="3">
        <v>14.257</v>
      </c>
      <c r="E514" s="3">
        <v>34.423999999999999</v>
      </c>
      <c r="F514" s="3">
        <v>0.63100000000000001</v>
      </c>
      <c r="G514" s="3">
        <v>247.428</v>
      </c>
      <c r="H514" s="3">
        <v>1538.0509999999999</v>
      </c>
      <c r="I514" s="3">
        <f>ROUND(IF(B514&lt;=Thresholds!$B$2,1-(B514/Thresholds!$B$2)*0.24,IF(B514&lt;=Thresholds!$D$2,0.75-((B514-Thresholds!$C$2)/(Thresholds!$D$2-Thresholds!$C$2))*0.249,IF(B514&lt;=Thresholds!$F$2,0.499-((B514-Thresholds!$E$2)/(Thresholds!$F$2-Thresholds!$E$2))*0.279,MAX(0.02,0.2-((B514-Thresholds!$G$2)/(Thresholds!$H$2-Thresholds!$G$2))*0.18)))),3)</f>
        <v>0.97699999999999998</v>
      </c>
      <c r="J514" s="3">
        <f>ROUND(IF(C514&lt;=Thresholds!$B$3,1-(C514/Thresholds!$B$3)*0.24,IF(C514&lt;=Thresholds!$D$3,0.75-((C514-Thresholds!$C$3)/(Thresholds!$D$3-Thresholds!$C$3))*0.249,IF(C514&lt;=Thresholds!$F$3,0.499-((C514-Thresholds!$E$3)/(Thresholds!$F$3-Thresholds!$E$3))*0.279,MAX(0.02,0.2-((C514-Thresholds!$G$3)/(Thresholds!$H$3-Thresholds!$G$3))*0.18)))),3)</f>
        <v>0.89300000000000002</v>
      </c>
      <c r="K514" s="3">
        <f>ROUND(IF(D514&lt;=Thresholds!$B$4,1-(D514/Thresholds!$B$4)*0.24,IF(D514&lt;=Thresholds!$D$4,0.75-((D514-Thresholds!$C$4)/(Thresholds!$D$4-Thresholds!$C$4))*0.249,IF(D514&lt;=Thresholds!$F$4,0.499-((D514-Thresholds!$E$4)/(Thresholds!$F$4-Thresholds!$E$4))*0.279,MAX(0.02,0.2-((D514-Thresholds!$G$4)/(Thresholds!$H$4-Thresholds!$G$4))*0.18)))),3)</f>
        <v>0.94699999999999995</v>
      </c>
      <c r="L514" s="3">
        <f>ROUND(IF(E514&lt;=Thresholds!$B$5,1-(E514/Thresholds!$B$5)*0.24,IF(E514&lt;=Thresholds!$D$5,0.75-((E514-Thresholds!$C$5)/(Thresholds!$D$5-Thresholds!$C$5))*0.249,IF(E514&lt;=Thresholds!$F$5,0.499-((E514-Thresholds!$E$5)/(Thresholds!$F$5-Thresholds!$E$5))*0.279,MAX(0.02,0.2-((E514-Thresholds!$G$5)/(Thresholds!$H$5-Thresholds!$G$5))*0.18)))),3)</f>
        <v>0.83499999999999996</v>
      </c>
      <c r="M514" s="3">
        <f>ROUND(IF(F514&lt;=Thresholds!$B$6,1-(F514/Thresholds!$B$6)*0.24,IF(F514&lt;=Thresholds!$D$6,0.75-((F514-Thresholds!$C$6)/(Thresholds!$D$6-Thresholds!$C$6))*0.249,IF(F514&lt;=Thresholds!$F$6,0.499-((F514-Thresholds!$E$6)/(Thresholds!$F$6-Thresholds!$E$6))*0.279,MAX(0.02,0.2-((F514-Thresholds!$G$6)/(Thresholds!$H$6-Thresholds!$G$6))*0.18)))),3)</f>
        <v>0.84899999999999998</v>
      </c>
      <c r="N514" s="3">
        <f>ROUND(IF(G514&lt;=Thresholds!$B$7,1-(G514/Thresholds!$B$7)*0.24,IF(G514&lt;=Thresholds!$D$7,0.75-((G514-Thresholds!$C$7)/(Thresholds!$D$7-Thresholds!$C$7))*0.249,IF(G514&lt;=Thresholds!$F$7,0.499-((G514-Thresholds!$E$7)/(Thresholds!$F$7-Thresholds!$E$7))*0.279,MAX(0.02,0.2-((G514-Thresholds!$G$7)/(Thresholds!$H$7-Thresholds!$G$7))*0.18)))),3)</f>
        <v>0.83</v>
      </c>
      <c r="O514" s="3">
        <f>ROUND(IF(H514&lt;=Thresholds!$B$8,1-(H514/Thresholds!$B$8)*0.24,IF(H514&lt;=Thresholds!$D$8,0.75-((H514-Thresholds!$C$8)/(Thresholds!$D$8-Thresholds!$C$8))*0.249,IF(H514&lt;=Thresholds!$F$8,0.499-((H514-Thresholds!$E$8)/(Thresholds!$F$8-Thresholds!$E$8))*0.279,MAX(0.02,0.2-((H514-Thresholds!$G$8)/(Thresholds!$H$8-Thresholds!$G$8))*0.18)))),3)</f>
        <v>0.85199999999999998</v>
      </c>
      <c r="P514" s="3">
        <f t="shared" ref="P514:P577" si="24">ROUND(MIN(I514:O514),3)</f>
        <v>0.83</v>
      </c>
      <c r="Q514" t="str">
        <f t="shared" ref="Q514:Q577" si="25">IF(P514&gt;=0.751,"Healthy",IF(P514&gt;=0.501,"Moderate",IF(P514&gt;=0.201,"Poor","Critical")))</f>
        <v>Healthy</v>
      </c>
      <c r="R514" s="4">
        <f t="shared" ref="R514:R577" si="26">IF(P514&gt;=0.5,1,0)</f>
        <v>1</v>
      </c>
      <c r="S514" t="str">
        <f>IF(AND(F514&gt;=10,F514&lt;=35,P514&gt;0.5),"ERROR_C514H514_POOR_CAP","OK")</f>
        <v>OK</v>
      </c>
    </row>
    <row r="515" spans="1:19">
      <c r="A515" t="s">
        <v>532</v>
      </c>
      <c r="B515" s="3">
        <v>58.406999999999996</v>
      </c>
      <c r="C515" s="3">
        <v>116.157</v>
      </c>
      <c r="D515" s="3">
        <v>49.521000000000001</v>
      </c>
      <c r="E515" s="3">
        <v>19.609000000000002</v>
      </c>
      <c r="F515" s="3">
        <v>8.4000000000000005E-2</v>
      </c>
      <c r="G515" s="3">
        <v>273.02999999999997</v>
      </c>
      <c r="H515" s="3">
        <v>3846.3969999999999</v>
      </c>
      <c r="I515" s="3">
        <f>ROUND(IF(B515&lt;=Thresholds!$B$2,1-(B515/Thresholds!$B$2)*0.24,IF(B515&lt;=Thresholds!$D$2,0.75-((B515-Thresholds!$C$2)/(Thresholds!$D$2-Thresholds!$C$2))*0.249,IF(B515&lt;=Thresholds!$F$2,0.499-((B515-Thresholds!$E$2)/(Thresholds!$F$2-Thresholds!$E$2))*0.279,MAX(0.02,0.2-((B515-Thresholds!$G$2)/(Thresholds!$H$2-Thresholds!$G$2))*0.18)))),3)</f>
        <v>0.86</v>
      </c>
      <c r="J515" s="3">
        <f>ROUND(IF(C515&lt;=Thresholds!$B$3,1-(C515/Thresholds!$B$3)*0.24,IF(C515&lt;=Thresholds!$D$3,0.75-((C515-Thresholds!$C$3)/(Thresholds!$D$3-Thresholds!$C$3))*0.249,IF(C515&lt;=Thresholds!$F$3,0.499-((C515-Thresholds!$E$3)/(Thresholds!$F$3-Thresholds!$E$3))*0.279,MAX(0.02,0.2-((C515-Thresholds!$G$3)/(Thresholds!$H$3-Thresholds!$G$3))*0.18)))),3)</f>
        <v>0.76800000000000002</v>
      </c>
      <c r="K515" s="3">
        <f>ROUND(IF(D515&lt;=Thresholds!$B$4,1-(D515/Thresholds!$B$4)*0.24,IF(D515&lt;=Thresholds!$D$4,0.75-((D515-Thresholds!$C$4)/(Thresholds!$D$4-Thresholds!$C$4))*0.249,IF(D515&lt;=Thresholds!$F$4,0.499-((D515-Thresholds!$E$4)/(Thresholds!$F$4-Thresholds!$E$4))*0.279,MAX(0.02,0.2-((D515-Thresholds!$G$4)/(Thresholds!$H$4-Thresholds!$G$4))*0.18)))),3)</f>
        <v>0.81699999999999995</v>
      </c>
      <c r="L515" s="3">
        <f>ROUND(IF(E515&lt;=Thresholds!$B$5,1-(E515/Thresholds!$B$5)*0.24,IF(E515&lt;=Thresholds!$D$5,0.75-((E515-Thresholds!$C$5)/(Thresholds!$D$5-Thresholds!$C$5))*0.249,IF(E515&lt;=Thresholds!$F$5,0.499-((E515-Thresholds!$E$5)/(Thresholds!$F$5-Thresholds!$E$5))*0.279,MAX(0.02,0.2-((E515-Thresholds!$G$5)/(Thresholds!$H$5-Thresholds!$G$5))*0.18)))),3)</f>
        <v>0.90600000000000003</v>
      </c>
      <c r="M515" s="3">
        <f>ROUND(IF(F515&lt;=Thresholds!$B$6,1-(F515/Thresholds!$B$6)*0.24,IF(F515&lt;=Thresholds!$D$6,0.75-((F515-Thresholds!$C$6)/(Thresholds!$D$6-Thresholds!$C$6))*0.249,IF(F515&lt;=Thresholds!$F$6,0.499-((F515-Thresholds!$E$6)/(Thresholds!$F$6-Thresholds!$E$6))*0.279,MAX(0.02,0.2-((F515-Thresholds!$G$6)/(Thresholds!$H$6-Thresholds!$G$6))*0.18)))),3)</f>
        <v>0.98</v>
      </c>
      <c r="N515" s="3">
        <f>ROUND(IF(G515&lt;=Thresholds!$B$7,1-(G515/Thresholds!$B$7)*0.24,IF(G515&lt;=Thresholds!$D$7,0.75-((G515-Thresholds!$C$7)/(Thresholds!$D$7-Thresholds!$C$7))*0.249,IF(G515&lt;=Thresholds!$F$7,0.499-((G515-Thresholds!$E$7)/(Thresholds!$F$7-Thresholds!$E$7))*0.279,MAX(0.02,0.2-((G515-Thresholds!$G$7)/(Thresholds!$H$7-Thresholds!$G$7))*0.18)))),3)</f>
        <v>0.81299999999999994</v>
      </c>
      <c r="O515" s="3">
        <f>ROUND(IF(H515&lt;=Thresholds!$B$8,1-(H515/Thresholds!$B$8)*0.24,IF(H515&lt;=Thresholds!$D$8,0.75-((H515-Thresholds!$C$8)/(Thresholds!$D$8-Thresholds!$C$8))*0.249,IF(H515&lt;=Thresholds!$F$8,0.499-((H515-Thresholds!$E$8)/(Thresholds!$F$8-Thresholds!$E$8))*0.279,MAX(0.02,0.2-((H515-Thresholds!$G$8)/(Thresholds!$H$8-Thresholds!$G$8))*0.18)))),3)</f>
        <v>0.52700000000000002</v>
      </c>
      <c r="P515" s="3">
        <f t="shared" si="24"/>
        <v>0.52700000000000002</v>
      </c>
      <c r="Q515" t="str">
        <f t="shared" si="25"/>
        <v>Moderate</v>
      </c>
      <c r="R515" s="4">
        <f t="shared" si="26"/>
        <v>1</v>
      </c>
      <c r="S515" t="str">
        <f>IF(AND(F515&gt;=10,F515&lt;=35,P515&gt;0.5),"ERROR_C515H515_POOR_CAP","OK")</f>
        <v>OK</v>
      </c>
    </row>
    <row r="516" spans="1:19">
      <c r="A516" t="s">
        <v>533</v>
      </c>
      <c r="B516" s="3">
        <v>45.595999999999997</v>
      </c>
      <c r="C516" s="3">
        <v>68.754000000000005</v>
      </c>
      <c r="D516" s="3">
        <v>21.332000000000001</v>
      </c>
      <c r="E516" s="3">
        <v>8.891</v>
      </c>
      <c r="F516" s="3">
        <v>0.71</v>
      </c>
      <c r="G516" s="3">
        <v>108.744</v>
      </c>
      <c r="H516" s="3">
        <v>7148.3530000000001</v>
      </c>
      <c r="I516" s="3">
        <f>ROUND(IF(B516&lt;=Thresholds!$B$2,1-(B516/Thresholds!$B$2)*0.24,IF(B516&lt;=Thresholds!$D$2,0.75-((B516-Thresholds!$C$2)/(Thresholds!$D$2-Thresholds!$C$2))*0.249,IF(B516&lt;=Thresholds!$F$2,0.499-((B516-Thresholds!$E$2)/(Thresholds!$F$2-Thresholds!$E$2))*0.279,MAX(0.02,0.2-((B516-Thresholds!$G$2)/(Thresholds!$H$2-Thresholds!$G$2))*0.18)))),3)</f>
        <v>0.89100000000000001</v>
      </c>
      <c r="J516" s="3">
        <f>ROUND(IF(C516&lt;=Thresholds!$B$3,1-(C516/Thresholds!$B$3)*0.24,IF(C516&lt;=Thresholds!$D$3,0.75-((C516-Thresholds!$C$3)/(Thresholds!$D$3-Thresholds!$C$3))*0.249,IF(C516&lt;=Thresholds!$F$3,0.499-((C516-Thresholds!$E$3)/(Thresholds!$F$3-Thresholds!$E$3))*0.279,MAX(0.02,0.2-((C516-Thresholds!$G$3)/(Thresholds!$H$3-Thresholds!$G$3))*0.18)))),3)</f>
        <v>0.86199999999999999</v>
      </c>
      <c r="K516" s="3">
        <f>ROUND(IF(D516&lt;=Thresholds!$B$4,1-(D516/Thresholds!$B$4)*0.24,IF(D516&lt;=Thresholds!$D$4,0.75-((D516-Thresholds!$C$4)/(Thresholds!$D$4-Thresholds!$C$4))*0.249,IF(D516&lt;=Thresholds!$F$4,0.499-((D516-Thresholds!$E$4)/(Thresholds!$F$4-Thresholds!$E$4))*0.279,MAX(0.02,0.2-((D516-Thresholds!$G$4)/(Thresholds!$H$4-Thresholds!$G$4))*0.18)))),3)</f>
        <v>0.92100000000000004</v>
      </c>
      <c r="L516" s="3">
        <f>ROUND(IF(E516&lt;=Thresholds!$B$5,1-(E516/Thresholds!$B$5)*0.24,IF(E516&lt;=Thresholds!$D$5,0.75-((E516-Thresholds!$C$5)/(Thresholds!$D$5-Thresholds!$C$5))*0.249,IF(E516&lt;=Thresholds!$F$5,0.499-((E516-Thresholds!$E$5)/(Thresholds!$F$5-Thresholds!$E$5))*0.279,MAX(0.02,0.2-((E516-Thresholds!$G$5)/(Thresholds!$H$5-Thresholds!$G$5))*0.18)))),3)</f>
        <v>0.95699999999999996</v>
      </c>
      <c r="M516" s="3">
        <f>ROUND(IF(F516&lt;=Thresholds!$B$6,1-(F516/Thresholds!$B$6)*0.24,IF(F516&lt;=Thresholds!$D$6,0.75-((F516-Thresholds!$C$6)/(Thresholds!$D$6-Thresholds!$C$6))*0.249,IF(F516&lt;=Thresholds!$F$6,0.499-((F516-Thresholds!$E$6)/(Thresholds!$F$6-Thresholds!$E$6))*0.279,MAX(0.02,0.2-((F516-Thresholds!$G$6)/(Thresholds!$H$6-Thresholds!$G$6))*0.18)))),3)</f>
        <v>0.83</v>
      </c>
      <c r="N516" s="3">
        <f>ROUND(IF(G516&lt;=Thresholds!$B$7,1-(G516/Thresholds!$B$7)*0.24,IF(G516&lt;=Thresholds!$D$7,0.75-((G516-Thresholds!$C$7)/(Thresholds!$D$7-Thresholds!$C$7))*0.249,IF(G516&lt;=Thresholds!$F$7,0.499-((G516-Thresholds!$E$7)/(Thresholds!$F$7-Thresholds!$E$7))*0.279,MAX(0.02,0.2-((G516-Thresholds!$G$7)/(Thresholds!$H$7-Thresholds!$G$7))*0.18)))),3)</f>
        <v>0.92500000000000004</v>
      </c>
      <c r="O516" s="3">
        <f>ROUND(IF(H516&lt;=Thresholds!$B$8,1-(H516/Thresholds!$B$8)*0.24,IF(H516&lt;=Thresholds!$D$8,0.75-((H516-Thresholds!$C$8)/(Thresholds!$D$8-Thresholds!$C$8))*0.249,IF(H516&lt;=Thresholds!$F$8,0.499-((H516-Thresholds!$E$8)/(Thresholds!$F$8-Thresholds!$E$8))*0.279,MAX(0.02,0.2-((H516-Thresholds!$G$8)/(Thresholds!$H$8-Thresholds!$G$8))*0.18)))),3)</f>
        <v>0.35299999999999998</v>
      </c>
      <c r="P516" s="3">
        <f t="shared" si="24"/>
        <v>0.35299999999999998</v>
      </c>
      <c r="Q516" t="str">
        <f t="shared" si="25"/>
        <v>Poor</v>
      </c>
      <c r="R516" s="4">
        <f t="shared" si="26"/>
        <v>0</v>
      </c>
      <c r="S516" t="str">
        <f>IF(AND(F516&gt;=10,F516&lt;=35,P516&gt;0.5),"ERROR_C516H516_POOR_CAP","OK")</f>
        <v>OK</v>
      </c>
    </row>
    <row r="517" spans="1:19">
      <c r="A517" t="s">
        <v>534</v>
      </c>
      <c r="B517" s="3">
        <v>10.528</v>
      </c>
      <c r="C517" s="3">
        <v>71.135999999999996</v>
      </c>
      <c r="D517" s="3">
        <v>63.725000000000001</v>
      </c>
      <c r="E517" s="3">
        <v>27.625</v>
      </c>
      <c r="F517" s="3">
        <v>70.47</v>
      </c>
      <c r="G517" s="3">
        <v>258.255</v>
      </c>
      <c r="H517" s="3">
        <v>1561.348</v>
      </c>
      <c r="I517" s="3">
        <f>ROUND(IF(B517&lt;=Thresholds!$B$2,1-(B517/Thresholds!$B$2)*0.24,IF(B517&lt;=Thresholds!$D$2,0.75-((B517-Thresholds!$C$2)/(Thresholds!$D$2-Thresholds!$C$2))*0.249,IF(B517&lt;=Thresholds!$F$2,0.499-((B517-Thresholds!$E$2)/(Thresholds!$F$2-Thresholds!$E$2))*0.279,MAX(0.02,0.2-((B517-Thresholds!$G$2)/(Thresholds!$H$2-Thresholds!$G$2))*0.18)))),3)</f>
        <v>0.97499999999999998</v>
      </c>
      <c r="J517" s="3">
        <f>ROUND(IF(C517&lt;=Thresholds!$B$3,1-(C517/Thresholds!$B$3)*0.24,IF(C517&lt;=Thresholds!$D$3,0.75-((C517-Thresholds!$C$3)/(Thresholds!$D$3-Thresholds!$C$3))*0.249,IF(C517&lt;=Thresholds!$F$3,0.499-((C517-Thresholds!$E$3)/(Thresholds!$F$3-Thresholds!$E$3))*0.279,MAX(0.02,0.2-((C517-Thresholds!$G$3)/(Thresholds!$H$3-Thresholds!$G$3))*0.18)))),3)</f>
        <v>0.85799999999999998</v>
      </c>
      <c r="K517" s="3">
        <f>ROUND(IF(D517&lt;=Thresholds!$B$4,1-(D517/Thresholds!$B$4)*0.24,IF(D517&lt;=Thresholds!$D$4,0.75-((D517-Thresholds!$C$4)/(Thresholds!$D$4-Thresholds!$C$4))*0.249,IF(D517&lt;=Thresholds!$F$4,0.499-((D517-Thresholds!$E$4)/(Thresholds!$F$4-Thresholds!$E$4))*0.279,MAX(0.02,0.2-((D517-Thresholds!$G$4)/(Thresholds!$H$4-Thresholds!$G$4))*0.18)))),3)</f>
        <v>0.76500000000000001</v>
      </c>
      <c r="L517" s="3">
        <f>ROUND(IF(E517&lt;=Thresholds!$B$5,1-(E517/Thresholds!$B$5)*0.24,IF(E517&lt;=Thresholds!$D$5,0.75-((E517-Thresholds!$C$5)/(Thresholds!$D$5-Thresholds!$C$5))*0.249,IF(E517&lt;=Thresholds!$F$5,0.499-((E517-Thresholds!$E$5)/(Thresholds!$F$5-Thresholds!$E$5))*0.279,MAX(0.02,0.2-((E517-Thresholds!$G$5)/(Thresholds!$H$5-Thresholds!$G$5))*0.18)))),3)</f>
        <v>0.86699999999999999</v>
      </c>
      <c r="M517" s="3">
        <f>ROUND(IF(F517&lt;=Thresholds!$B$6,1-(F517/Thresholds!$B$6)*0.24,IF(F517&lt;=Thresholds!$D$6,0.75-((F517-Thresholds!$C$6)/(Thresholds!$D$6-Thresholds!$C$6))*0.249,IF(F517&lt;=Thresholds!$F$6,0.499-((F517-Thresholds!$E$6)/(Thresholds!$F$6-Thresholds!$E$6))*0.279,MAX(0.02,0.2-((F517-Thresholds!$G$6)/(Thresholds!$H$6-Thresholds!$G$6))*0.18)))),3)</f>
        <v>0.38200000000000001</v>
      </c>
      <c r="N517" s="3">
        <f>ROUND(IF(G517&lt;=Thresholds!$B$7,1-(G517/Thresholds!$B$7)*0.24,IF(G517&lt;=Thresholds!$D$7,0.75-((G517-Thresholds!$C$7)/(Thresholds!$D$7-Thresholds!$C$7))*0.249,IF(G517&lt;=Thresholds!$F$7,0.499-((G517-Thresholds!$E$7)/(Thresholds!$F$7-Thresholds!$E$7))*0.279,MAX(0.02,0.2-((G517-Thresholds!$G$7)/(Thresholds!$H$7-Thresholds!$G$7))*0.18)))),3)</f>
        <v>0.82299999999999995</v>
      </c>
      <c r="O517" s="3">
        <f>ROUND(IF(H517&lt;=Thresholds!$B$8,1-(H517/Thresholds!$B$8)*0.24,IF(H517&lt;=Thresholds!$D$8,0.75-((H517-Thresholds!$C$8)/(Thresholds!$D$8-Thresholds!$C$8))*0.249,IF(H517&lt;=Thresholds!$F$8,0.499-((H517-Thresholds!$E$8)/(Thresholds!$F$8-Thresholds!$E$8))*0.279,MAX(0.02,0.2-((H517-Thresholds!$G$8)/(Thresholds!$H$8-Thresholds!$G$8))*0.18)))),3)</f>
        <v>0.85</v>
      </c>
      <c r="P517" s="3">
        <f t="shared" si="24"/>
        <v>0.38200000000000001</v>
      </c>
      <c r="Q517" t="str">
        <f t="shared" si="25"/>
        <v>Poor</v>
      </c>
      <c r="R517" s="4">
        <f t="shared" si="26"/>
        <v>0</v>
      </c>
      <c r="S517" t="str">
        <f>IF(AND(F517&gt;=10,F517&lt;=35,P517&gt;0.5),"ERROR_C517H517_POOR_CAP","OK")</f>
        <v>OK</v>
      </c>
    </row>
    <row r="518" spans="1:19">
      <c r="A518" t="s">
        <v>535</v>
      </c>
      <c r="B518" s="3">
        <v>62.84</v>
      </c>
      <c r="C518" s="3">
        <v>42.08</v>
      </c>
      <c r="D518" s="3">
        <v>35.692999999999998</v>
      </c>
      <c r="E518" s="3">
        <v>49.764000000000003</v>
      </c>
      <c r="F518" s="3">
        <v>0.38600000000000001</v>
      </c>
      <c r="G518" s="3">
        <v>60.63</v>
      </c>
      <c r="H518" s="3">
        <v>1461.2570000000001</v>
      </c>
      <c r="I518" s="3">
        <f>ROUND(IF(B518&lt;=Thresholds!$B$2,1-(B518/Thresholds!$B$2)*0.24,IF(B518&lt;=Thresholds!$D$2,0.75-((B518-Thresholds!$C$2)/(Thresholds!$D$2-Thresholds!$C$2))*0.249,IF(B518&lt;=Thresholds!$F$2,0.499-((B518-Thresholds!$E$2)/(Thresholds!$F$2-Thresholds!$E$2))*0.279,MAX(0.02,0.2-((B518-Thresholds!$G$2)/(Thresholds!$H$2-Thresholds!$G$2))*0.18)))),3)</f>
        <v>0.84899999999999998</v>
      </c>
      <c r="J518" s="3">
        <f>ROUND(IF(C518&lt;=Thresholds!$B$3,1-(C518/Thresholds!$B$3)*0.24,IF(C518&lt;=Thresholds!$D$3,0.75-((C518-Thresholds!$C$3)/(Thresholds!$D$3-Thresholds!$C$3))*0.249,IF(C518&lt;=Thresholds!$F$3,0.499-((C518-Thresholds!$E$3)/(Thresholds!$F$3-Thresholds!$E$3))*0.279,MAX(0.02,0.2-((C518-Thresholds!$G$3)/(Thresholds!$H$3-Thresholds!$G$3))*0.18)))),3)</f>
        <v>0.91600000000000004</v>
      </c>
      <c r="K518" s="3">
        <f>ROUND(IF(D518&lt;=Thresholds!$B$4,1-(D518/Thresholds!$B$4)*0.24,IF(D518&lt;=Thresholds!$D$4,0.75-((D518-Thresholds!$C$4)/(Thresholds!$D$4-Thresholds!$C$4))*0.249,IF(D518&lt;=Thresholds!$F$4,0.499-((D518-Thresholds!$E$4)/(Thresholds!$F$4-Thresholds!$E$4))*0.279,MAX(0.02,0.2-((D518-Thresholds!$G$4)/(Thresholds!$H$4-Thresholds!$G$4))*0.18)))),3)</f>
        <v>0.86799999999999999</v>
      </c>
      <c r="L518" s="3">
        <f>ROUND(IF(E518&lt;=Thresholds!$B$5,1-(E518/Thresholds!$B$5)*0.24,IF(E518&lt;=Thresholds!$D$5,0.75-((E518-Thresholds!$C$5)/(Thresholds!$D$5-Thresholds!$C$5))*0.249,IF(E518&lt;=Thresholds!$F$5,0.499-((E518-Thresholds!$E$5)/(Thresholds!$F$5-Thresholds!$E$5))*0.279,MAX(0.02,0.2-((E518-Thresholds!$G$5)/(Thresholds!$H$5-Thresholds!$G$5))*0.18)))),3)</f>
        <v>0.76100000000000001</v>
      </c>
      <c r="M518" s="3">
        <f>ROUND(IF(F518&lt;=Thresholds!$B$6,1-(F518/Thresholds!$B$6)*0.24,IF(F518&lt;=Thresholds!$D$6,0.75-((F518-Thresholds!$C$6)/(Thresholds!$D$6-Thresholds!$C$6))*0.249,IF(F518&lt;=Thresholds!$F$6,0.499-((F518-Thresholds!$E$6)/(Thresholds!$F$6-Thresholds!$E$6))*0.279,MAX(0.02,0.2-((F518-Thresholds!$G$6)/(Thresholds!$H$6-Thresholds!$G$6))*0.18)))),3)</f>
        <v>0.90700000000000003</v>
      </c>
      <c r="N518" s="3">
        <f>ROUND(IF(G518&lt;=Thresholds!$B$7,1-(G518/Thresholds!$B$7)*0.24,IF(G518&lt;=Thresholds!$D$7,0.75-((G518-Thresholds!$C$7)/(Thresholds!$D$7-Thresholds!$C$7))*0.249,IF(G518&lt;=Thresholds!$F$7,0.499-((G518-Thresholds!$E$7)/(Thresholds!$F$7-Thresholds!$E$7))*0.279,MAX(0.02,0.2-((G518-Thresholds!$G$7)/(Thresholds!$H$7-Thresholds!$G$7))*0.18)))),3)</f>
        <v>0.95799999999999996</v>
      </c>
      <c r="O518" s="3">
        <f>ROUND(IF(H518&lt;=Thresholds!$B$8,1-(H518/Thresholds!$B$8)*0.24,IF(H518&lt;=Thresholds!$D$8,0.75-((H518-Thresholds!$C$8)/(Thresholds!$D$8-Thresholds!$C$8))*0.249,IF(H518&lt;=Thresholds!$F$8,0.499-((H518-Thresholds!$E$8)/(Thresholds!$F$8-Thresholds!$E$8))*0.279,MAX(0.02,0.2-((H518-Thresholds!$G$8)/(Thresholds!$H$8-Thresholds!$G$8))*0.18)))),3)</f>
        <v>0.86</v>
      </c>
      <c r="P518" s="3">
        <f t="shared" si="24"/>
        <v>0.76100000000000001</v>
      </c>
      <c r="Q518" t="str">
        <f t="shared" si="25"/>
        <v>Healthy</v>
      </c>
      <c r="R518" s="4">
        <f t="shared" si="26"/>
        <v>1</v>
      </c>
      <c r="S518" t="str">
        <f>IF(AND(F518&gt;=10,F518&lt;=35,P518&gt;0.5),"ERROR_C518H518_POOR_CAP","OK")</f>
        <v>OK</v>
      </c>
    </row>
    <row r="519" spans="1:19">
      <c r="A519" t="s">
        <v>536</v>
      </c>
      <c r="B519" s="3">
        <v>74.272999999999996</v>
      </c>
      <c r="C519" s="3">
        <v>62.741999999999997</v>
      </c>
      <c r="D519" s="3">
        <v>53.143000000000001</v>
      </c>
      <c r="E519" s="3">
        <v>44.473999999999997</v>
      </c>
      <c r="F519" s="3">
        <v>1.954</v>
      </c>
      <c r="G519" s="3">
        <v>114.087</v>
      </c>
      <c r="H519" s="3">
        <v>584.69399999999996</v>
      </c>
      <c r="I519" s="3">
        <f>ROUND(IF(B519&lt;=Thresholds!$B$2,1-(B519/Thresholds!$B$2)*0.24,IF(B519&lt;=Thresholds!$D$2,0.75-((B519-Thresholds!$C$2)/(Thresholds!$D$2-Thresholds!$C$2))*0.249,IF(B519&lt;=Thresholds!$F$2,0.499-((B519-Thresholds!$E$2)/(Thresholds!$F$2-Thresholds!$E$2))*0.279,MAX(0.02,0.2-((B519-Thresholds!$G$2)/(Thresholds!$H$2-Thresholds!$G$2))*0.18)))),3)</f>
        <v>0.82199999999999995</v>
      </c>
      <c r="J519" s="3">
        <f>ROUND(IF(C519&lt;=Thresholds!$B$3,1-(C519/Thresholds!$B$3)*0.24,IF(C519&lt;=Thresholds!$D$3,0.75-((C519-Thresholds!$C$3)/(Thresholds!$D$3-Thresholds!$C$3))*0.249,IF(C519&lt;=Thresholds!$F$3,0.499-((C519-Thresholds!$E$3)/(Thresholds!$F$3-Thresholds!$E$3))*0.279,MAX(0.02,0.2-((C519-Thresholds!$G$3)/(Thresholds!$H$3-Thresholds!$G$3))*0.18)))),3)</f>
        <v>0.875</v>
      </c>
      <c r="K519" s="3">
        <f>ROUND(IF(D519&lt;=Thresholds!$B$4,1-(D519/Thresholds!$B$4)*0.24,IF(D519&lt;=Thresholds!$D$4,0.75-((D519-Thresholds!$C$4)/(Thresholds!$D$4-Thresholds!$C$4))*0.249,IF(D519&lt;=Thresholds!$F$4,0.499-((D519-Thresholds!$E$4)/(Thresholds!$F$4-Thresholds!$E$4))*0.279,MAX(0.02,0.2-((D519-Thresholds!$G$4)/(Thresholds!$H$4-Thresholds!$G$4))*0.18)))),3)</f>
        <v>0.80400000000000005</v>
      </c>
      <c r="L519" s="3">
        <f>ROUND(IF(E519&lt;=Thresholds!$B$5,1-(E519/Thresholds!$B$5)*0.24,IF(E519&lt;=Thresholds!$D$5,0.75-((E519-Thresholds!$C$5)/(Thresholds!$D$5-Thresholds!$C$5))*0.249,IF(E519&lt;=Thresholds!$F$5,0.499-((E519-Thresholds!$E$5)/(Thresholds!$F$5-Thresholds!$E$5))*0.279,MAX(0.02,0.2-((E519-Thresholds!$G$5)/(Thresholds!$H$5-Thresholds!$G$5))*0.18)))),3)</f>
        <v>0.78700000000000003</v>
      </c>
      <c r="M519" s="3">
        <f>ROUND(IF(F519&lt;=Thresholds!$B$6,1-(F519/Thresholds!$B$6)*0.24,IF(F519&lt;=Thresholds!$D$6,0.75-((F519-Thresholds!$C$6)/(Thresholds!$D$6-Thresholds!$C$6))*0.249,IF(F519&lt;=Thresholds!$F$6,0.499-((F519-Thresholds!$E$6)/(Thresholds!$F$6-Thresholds!$E$6))*0.279,MAX(0.02,0.2-((F519-Thresholds!$G$6)/(Thresholds!$H$6-Thresholds!$G$6))*0.18)))),3)</f>
        <v>0.72099999999999997</v>
      </c>
      <c r="N519" s="3">
        <f>ROUND(IF(G519&lt;=Thresholds!$B$7,1-(G519/Thresholds!$B$7)*0.24,IF(G519&lt;=Thresholds!$D$7,0.75-((G519-Thresholds!$C$7)/(Thresholds!$D$7-Thresholds!$C$7))*0.249,IF(G519&lt;=Thresholds!$F$7,0.499-((G519-Thresholds!$E$7)/(Thresholds!$F$7-Thresholds!$E$7))*0.279,MAX(0.02,0.2-((G519-Thresholds!$G$7)/(Thresholds!$H$7-Thresholds!$G$7))*0.18)))),3)</f>
        <v>0.92200000000000004</v>
      </c>
      <c r="O519" s="3">
        <f>ROUND(IF(H519&lt;=Thresholds!$B$8,1-(H519/Thresholds!$B$8)*0.24,IF(H519&lt;=Thresholds!$D$8,0.75-((H519-Thresholds!$C$8)/(Thresholds!$D$8-Thresholds!$C$8))*0.249,IF(H519&lt;=Thresholds!$F$8,0.499-((H519-Thresholds!$E$8)/(Thresholds!$F$8-Thresholds!$E$8))*0.279,MAX(0.02,0.2-((H519-Thresholds!$G$8)/(Thresholds!$H$8-Thresholds!$G$8))*0.18)))),3)</f>
        <v>0.94399999999999995</v>
      </c>
      <c r="P519" s="3">
        <f t="shared" si="24"/>
        <v>0.72099999999999997</v>
      </c>
      <c r="Q519" t="str">
        <f t="shared" si="25"/>
        <v>Moderate</v>
      </c>
      <c r="R519" s="4">
        <f t="shared" si="26"/>
        <v>1</v>
      </c>
      <c r="S519" t="str">
        <f>IF(AND(F519&gt;=10,F519&lt;=35,P519&gt;0.5),"ERROR_C519H519_POOR_CAP","OK")</f>
        <v>OK</v>
      </c>
    </row>
    <row r="520" spans="1:19">
      <c r="A520" t="s">
        <v>537</v>
      </c>
      <c r="B520" s="3">
        <v>16.202999999999999</v>
      </c>
      <c r="C520" s="3">
        <v>191.982</v>
      </c>
      <c r="D520" s="3">
        <v>52.622999999999998</v>
      </c>
      <c r="E520" s="3">
        <v>49.951999999999998</v>
      </c>
      <c r="F520" s="3">
        <v>0.443</v>
      </c>
      <c r="G520" s="3">
        <v>128.48599999999999</v>
      </c>
      <c r="H520" s="3">
        <v>7825.384</v>
      </c>
      <c r="I520" s="3">
        <f>ROUND(IF(B520&lt;=Thresholds!$B$2,1-(B520/Thresholds!$B$2)*0.24,IF(B520&lt;=Thresholds!$D$2,0.75-((B520-Thresholds!$C$2)/(Thresholds!$D$2-Thresholds!$C$2))*0.249,IF(B520&lt;=Thresholds!$F$2,0.499-((B520-Thresholds!$E$2)/(Thresholds!$F$2-Thresholds!$E$2))*0.279,MAX(0.02,0.2-((B520-Thresholds!$G$2)/(Thresholds!$H$2-Thresholds!$G$2))*0.18)))),3)</f>
        <v>0.96099999999999997</v>
      </c>
      <c r="J520" s="3">
        <f>ROUND(IF(C520&lt;=Thresholds!$B$3,1-(C520/Thresholds!$B$3)*0.24,IF(C520&lt;=Thresholds!$D$3,0.75-((C520-Thresholds!$C$3)/(Thresholds!$D$3-Thresholds!$C$3))*0.249,IF(C520&lt;=Thresholds!$F$3,0.499-((C520-Thresholds!$E$3)/(Thresholds!$F$3-Thresholds!$E$3))*0.279,MAX(0.02,0.2-((C520-Thresholds!$G$3)/(Thresholds!$H$3-Thresholds!$G$3))*0.18)))),3)</f>
        <v>0.68700000000000006</v>
      </c>
      <c r="K520" s="3">
        <f>ROUND(IF(D520&lt;=Thresholds!$B$4,1-(D520/Thresholds!$B$4)*0.24,IF(D520&lt;=Thresholds!$D$4,0.75-((D520-Thresholds!$C$4)/(Thresholds!$D$4-Thresholds!$C$4))*0.249,IF(D520&lt;=Thresholds!$F$4,0.499-((D520-Thresholds!$E$4)/(Thresholds!$F$4-Thresholds!$E$4))*0.279,MAX(0.02,0.2-((D520-Thresholds!$G$4)/(Thresholds!$H$4-Thresholds!$G$4))*0.18)))),3)</f>
        <v>0.80600000000000005</v>
      </c>
      <c r="L520" s="3">
        <f>ROUND(IF(E520&lt;=Thresholds!$B$5,1-(E520/Thresholds!$B$5)*0.24,IF(E520&lt;=Thresholds!$D$5,0.75-((E520-Thresholds!$C$5)/(Thresholds!$D$5-Thresholds!$C$5))*0.249,IF(E520&lt;=Thresholds!$F$5,0.499-((E520-Thresholds!$E$5)/(Thresholds!$F$5-Thresholds!$E$5))*0.279,MAX(0.02,0.2-((E520-Thresholds!$G$5)/(Thresholds!$H$5-Thresholds!$G$5))*0.18)))),3)</f>
        <v>0.76</v>
      </c>
      <c r="M520" s="3">
        <f>ROUND(IF(F520&lt;=Thresholds!$B$6,1-(F520/Thresholds!$B$6)*0.24,IF(F520&lt;=Thresholds!$D$6,0.75-((F520-Thresholds!$C$6)/(Thresholds!$D$6-Thresholds!$C$6))*0.249,IF(F520&lt;=Thresholds!$F$6,0.499-((F520-Thresholds!$E$6)/(Thresholds!$F$6-Thresholds!$E$6))*0.279,MAX(0.02,0.2-((F520-Thresholds!$G$6)/(Thresholds!$H$6-Thresholds!$G$6))*0.18)))),3)</f>
        <v>0.89400000000000002</v>
      </c>
      <c r="N520" s="3">
        <f>ROUND(IF(G520&lt;=Thresholds!$B$7,1-(G520/Thresholds!$B$7)*0.24,IF(G520&lt;=Thresholds!$D$7,0.75-((G520-Thresholds!$C$7)/(Thresholds!$D$7-Thresholds!$C$7))*0.249,IF(G520&lt;=Thresholds!$F$7,0.499-((G520-Thresholds!$E$7)/(Thresholds!$F$7-Thresholds!$E$7))*0.279,MAX(0.02,0.2-((G520-Thresholds!$G$7)/(Thresholds!$H$7-Thresholds!$G$7))*0.18)))),3)</f>
        <v>0.91200000000000003</v>
      </c>
      <c r="O520" s="3">
        <f>ROUND(IF(H520&lt;=Thresholds!$B$8,1-(H520/Thresholds!$B$8)*0.24,IF(H520&lt;=Thresholds!$D$8,0.75-((H520-Thresholds!$C$8)/(Thresholds!$D$8-Thresholds!$C$8))*0.249,IF(H520&lt;=Thresholds!$F$8,0.499-((H520-Thresholds!$E$8)/(Thresholds!$F$8-Thresholds!$E$8))*0.279,MAX(0.02,0.2-((H520-Thresholds!$G$8)/(Thresholds!$H$8-Thresholds!$G$8))*0.18)))),3)</f>
        <v>0.32100000000000001</v>
      </c>
      <c r="P520" s="3">
        <f t="shared" si="24"/>
        <v>0.32100000000000001</v>
      </c>
      <c r="Q520" t="str">
        <f t="shared" si="25"/>
        <v>Poor</v>
      </c>
      <c r="R520" s="4">
        <f t="shared" si="26"/>
        <v>0</v>
      </c>
      <c r="S520" t="str">
        <f>IF(AND(F520&gt;=10,F520&lt;=35,P520&gt;0.5),"ERROR_C520H520_POOR_CAP","OK")</f>
        <v>OK</v>
      </c>
    </row>
    <row r="521" spans="1:19">
      <c r="A521" t="s">
        <v>538</v>
      </c>
      <c r="B521" s="3">
        <v>2909.172</v>
      </c>
      <c r="C521" s="3">
        <v>63.762999999999998</v>
      </c>
      <c r="D521" s="3">
        <v>77.238</v>
      </c>
      <c r="E521" s="3">
        <v>2.7909999999999999</v>
      </c>
      <c r="F521" s="3">
        <v>0.70199999999999996</v>
      </c>
      <c r="G521" s="3">
        <v>131.00299999999999</v>
      </c>
      <c r="H521" s="3">
        <v>1845.442</v>
      </c>
      <c r="I521" s="3">
        <f>ROUND(IF(B521&lt;=Thresholds!$B$2,1-(B521/Thresholds!$B$2)*0.24,IF(B521&lt;=Thresholds!$D$2,0.75-((B521-Thresholds!$C$2)/(Thresholds!$D$2-Thresholds!$C$2))*0.249,IF(B521&lt;=Thresholds!$F$2,0.499-((B521-Thresholds!$E$2)/(Thresholds!$F$2-Thresholds!$E$2))*0.279,MAX(0.02,0.2-((B521-Thresholds!$G$2)/(Thresholds!$H$2-Thresholds!$G$2))*0.18)))),3)</f>
        <v>0.311</v>
      </c>
      <c r="J521" s="3">
        <f>ROUND(IF(C521&lt;=Thresholds!$B$3,1-(C521/Thresholds!$B$3)*0.24,IF(C521&lt;=Thresholds!$D$3,0.75-((C521-Thresholds!$C$3)/(Thresholds!$D$3-Thresholds!$C$3))*0.249,IF(C521&lt;=Thresholds!$F$3,0.499-((C521-Thresholds!$E$3)/(Thresholds!$F$3-Thresholds!$E$3))*0.279,MAX(0.02,0.2-((C521-Thresholds!$G$3)/(Thresholds!$H$3-Thresholds!$G$3))*0.18)))),3)</f>
        <v>0.872</v>
      </c>
      <c r="K521" s="3">
        <f>ROUND(IF(D521&lt;=Thresholds!$B$4,1-(D521/Thresholds!$B$4)*0.24,IF(D521&lt;=Thresholds!$D$4,0.75-((D521-Thresholds!$C$4)/(Thresholds!$D$4-Thresholds!$C$4))*0.249,IF(D521&lt;=Thresholds!$F$4,0.499-((D521-Thresholds!$E$4)/(Thresholds!$F$4-Thresholds!$E$4))*0.279,MAX(0.02,0.2-((D521-Thresholds!$G$4)/(Thresholds!$H$4-Thresholds!$G$4))*0.18)))),3)</f>
        <v>0.66800000000000004</v>
      </c>
      <c r="L521" s="3">
        <f>ROUND(IF(E521&lt;=Thresholds!$B$5,1-(E521/Thresholds!$B$5)*0.24,IF(E521&lt;=Thresholds!$D$5,0.75-((E521-Thresholds!$C$5)/(Thresholds!$D$5-Thresholds!$C$5))*0.249,IF(E521&lt;=Thresholds!$F$5,0.499-((E521-Thresholds!$E$5)/(Thresholds!$F$5-Thresholds!$E$5))*0.279,MAX(0.02,0.2-((E521-Thresholds!$G$5)/(Thresholds!$H$5-Thresholds!$G$5))*0.18)))),3)</f>
        <v>0.98699999999999999</v>
      </c>
      <c r="M521" s="3">
        <f>ROUND(IF(F521&lt;=Thresholds!$B$6,1-(F521/Thresholds!$B$6)*0.24,IF(F521&lt;=Thresholds!$D$6,0.75-((F521-Thresholds!$C$6)/(Thresholds!$D$6-Thresholds!$C$6))*0.249,IF(F521&lt;=Thresholds!$F$6,0.499-((F521-Thresholds!$E$6)/(Thresholds!$F$6-Thresholds!$E$6))*0.279,MAX(0.02,0.2-((F521-Thresholds!$G$6)/(Thresholds!$H$6-Thresholds!$G$6))*0.18)))),3)</f>
        <v>0.83199999999999996</v>
      </c>
      <c r="N521" s="3">
        <f>ROUND(IF(G521&lt;=Thresholds!$B$7,1-(G521/Thresholds!$B$7)*0.24,IF(G521&lt;=Thresholds!$D$7,0.75-((G521-Thresholds!$C$7)/(Thresholds!$D$7-Thresholds!$C$7))*0.249,IF(G521&lt;=Thresholds!$F$7,0.499-((G521-Thresholds!$E$7)/(Thresholds!$F$7-Thresholds!$E$7))*0.279,MAX(0.02,0.2-((G521-Thresholds!$G$7)/(Thresholds!$H$7-Thresholds!$G$7))*0.18)))),3)</f>
        <v>0.91</v>
      </c>
      <c r="O521" s="3">
        <f>ROUND(IF(H521&lt;=Thresholds!$B$8,1-(H521/Thresholds!$B$8)*0.24,IF(H521&lt;=Thresholds!$D$8,0.75-((H521-Thresholds!$C$8)/(Thresholds!$D$8-Thresholds!$C$8))*0.249,IF(H521&lt;=Thresholds!$F$8,0.499-((H521-Thresholds!$E$8)/(Thresholds!$F$8-Thresholds!$E$8))*0.279,MAX(0.02,0.2-((H521-Thresholds!$G$8)/(Thresholds!$H$8-Thresholds!$G$8))*0.18)))),3)</f>
        <v>0.82299999999999995</v>
      </c>
      <c r="P521" s="3">
        <f t="shared" si="24"/>
        <v>0.311</v>
      </c>
      <c r="Q521" t="str">
        <f t="shared" si="25"/>
        <v>Poor</v>
      </c>
      <c r="R521" s="4">
        <f t="shared" si="26"/>
        <v>0</v>
      </c>
      <c r="S521" t="str">
        <f>IF(AND(F521&gt;=10,F521&lt;=35,P521&gt;0.5),"ERROR_C521H521_POOR_CAP","OK")</f>
        <v>OK</v>
      </c>
    </row>
    <row r="522" spans="1:19">
      <c r="A522" t="s">
        <v>539</v>
      </c>
      <c r="B522" s="3">
        <v>92.617000000000004</v>
      </c>
      <c r="C522" s="3">
        <v>60.618000000000002</v>
      </c>
      <c r="D522" s="3">
        <v>32.549999999999997</v>
      </c>
      <c r="E522" s="3">
        <v>4.1890000000000001</v>
      </c>
      <c r="F522" s="3">
        <v>0.17899999999999999</v>
      </c>
      <c r="G522" s="3">
        <v>69.165999999999997</v>
      </c>
      <c r="H522" s="3">
        <v>1218.9680000000001</v>
      </c>
      <c r="I522" s="3">
        <f>ROUND(IF(B522&lt;=Thresholds!$B$2,1-(B522/Thresholds!$B$2)*0.24,IF(B522&lt;=Thresholds!$D$2,0.75-((B522-Thresholds!$C$2)/(Thresholds!$D$2-Thresholds!$C$2))*0.249,IF(B522&lt;=Thresholds!$F$2,0.499-((B522-Thresholds!$E$2)/(Thresholds!$F$2-Thresholds!$E$2))*0.279,MAX(0.02,0.2-((B522-Thresholds!$G$2)/(Thresholds!$H$2-Thresholds!$G$2))*0.18)))),3)</f>
        <v>0.77800000000000002</v>
      </c>
      <c r="J522" s="3">
        <f>ROUND(IF(C522&lt;=Thresholds!$B$3,1-(C522/Thresholds!$B$3)*0.24,IF(C522&lt;=Thresholds!$D$3,0.75-((C522-Thresholds!$C$3)/(Thresholds!$D$3-Thresholds!$C$3))*0.249,IF(C522&lt;=Thresholds!$F$3,0.499-((C522-Thresholds!$E$3)/(Thresholds!$F$3-Thresholds!$E$3))*0.279,MAX(0.02,0.2-((C522-Thresholds!$G$3)/(Thresholds!$H$3-Thresholds!$G$3))*0.18)))),3)</f>
        <v>0.879</v>
      </c>
      <c r="K522" s="3">
        <f>ROUND(IF(D522&lt;=Thresholds!$B$4,1-(D522/Thresholds!$B$4)*0.24,IF(D522&lt;=Thresholds!$D$4,0.75-((D522-Thresholds!$C$4)/(Thresholds!$D$4-Thresholds!$C$4))*0.249,IF(D522&lt;=Thresholds!$F$4,0.499-((D522-Thresholds!$E$4)/(Thresholds!$F$4-Thresholds!$E$4))*0.279,MAX(0.02,0.2-((D522-Thresholds!$G$4)/(Thresholds!$H$4-Thresholds!$G$4))*0.18)))),3)</f>
        <v>0.88</v>
      </c>
      <c r="L522" s="3">
        <f>ROUND(IF(E522&lt;=Thresholds!$B$5,1-(E522/Thresholds!$B$5)*0.24,IF(E522&lt;=Thresholds!$D$5,0.75-((E522-Thresholds!$C$5)/(Thresholds!$D$5-Thresholds!$C$5))*0.249,IF(E522&lt;=Thresholds!$F$5,0.499-((E522-Thresholds!$E$5)/(Thresholds!$F$5-Thresholds!$E$5))*0.279,MAX(0.02,0.2-((E522-Thresholds!$G$5)/(Thresholds!$H$5-Thresholds!$G$5))*0.18)))),3)</f>
        <v>0.98</v>
      </c>
      <c r="M522" s="3">
        <f>ROUND(IF(F522&lt;=Thresholds!$B$6,1-(F522/Thresholds!$B$6)*0.24,IF(F522&lt;=Thresholds!$D$6,0.75-((F522-Thresholds!$C$6)/(Thresholds!$D$6-Thresholds!$C$6))*0.249,IF(F522&lt;=Thresholds!$F$6,0.499-((F522-Thresholds!$E$6)/(Thresholds!$F$6-Thresholds!$E$6))*0.279,MAX(0.02,0.2-((F522-Thresholds!$G$6)/(Thresholds!$H$6-Thresholds!$G$6))*0.18)))),3)</f>
        <v>0.95699999999999996</v>
      </c>
      <c r="N522" s="3">
        <f>ROUND(IF(G522&lt;=Thresholds!$B$7,1-(G522/Thresholds!$B$7)*0.24,IF(G522&lt;=Thresholds!$D$7,0.75-((G522-Thresholds!$C$7)/(Thresholds!$D$7-Thresholds!$C$7))*0.249,IF(G522&lt;=Thresholds!$F$7,0.499-((G522-Thresholds!$E$7)/(Thresholds!$F$7-Thresholds!$E$7))*0.279,MAX(0.02,0.2-((G522-Thresholds!$G$7)/(Thresholds!$H$7-Thresholds!$G$7))*0.18)))),3)</f>
        <v>0.95299999999999996</v>
      </c>
      <c r="O522" s="3">
        <f>ROUND(IF(H522&lt;=Thresholds!$B$8,1-(H522/Thresholds!$B$8)*0.24,IF(H522&lt;=Thresholds!$D$8,0.75-((H522-Thresholds!$C$8)/(Thresholds!$D$8-Thresholds!$C$8))*0.249,IF(H522&lt;=Thresholds!$F$8,0.499-((H522-Thresholds!$E$8)/(Thresholds!$F$8-Thresholds!$E$8))*0.279,MAX(0.02,0.2-((H522-Thresholds!$G$8)/(Thresholds!$H$8-Thresholds!$G$8))*0.18)))),3)</f>
        <v>0.88300000000000001</v>
      </c>
      <c r="P522" s="3">
        <f t="shared" si="24"/>
        <v>0.77800000000000002</v>
      </c>
      <c r="Q522" t="str">
        <f t="shared" si="25"/>
        <v>Healthy</v>
      </c>
      <c r="R522" s="4">
        <f t="shared" si="26"/>
        <v>1</v>
      </c>
      <c r="S522" t="str">
        <f>IF(AND(F522&gt;=10,F522&lt;=35,P522&gt;0.5),"ERROR_C522H522_POOR_CAP","OK")</f>
        <v>OK</v>
      </c>
    </row>
    <row r="523" spans="1:19">
      <c r="A523" t="s">
        <v>540</v>
      </c>
      <c r="B523" s="3">
        <v>56.012</v>
      </c>
      <c r="C523" s="3">
        <v>44.203000000000003</v>
      </c>
      <c r="D523" s="3">
        <v>51.661000000000001</v>
      </c>
      <c r="E523" s="3">
        <v>22.163</v>
      </c>
      <c r="F523" s="3">
        <v>2.6739999999999999</v>
      </c>
      <c r="G523" s="3">
        <v>295.173</v>
      </c>
      <c r="H523" s="3">
        <v>3587.721</v>
      </c>
      <c r="I523" s="3">
        <f>ROUND(IF(B523&lt;=Thresholds!$B$2,1-(B523/Thresholds!$B$2)*0.24,IF(B523&lt;=Thresholds!$D$2,0.75-((B523-Thresholds!$C$2)/(Thresholds!$D$2-Thresholds!$C$2))*0.249,IF(B523&lt;=Thresholds!$F$2,0.499-((B523-Thresholds!$E$2)/(Thresholds!$F$2-Thresholds!$E$2))*0.279,MAX(0.02,0.2-((B523-Thresholds!$G$2)/(Thresholds!$H$2-Thresholds!$G$2))*0.18)))),3)</f>
        <v>0.86599999999999999</v>
      </c>
      <c r="J523" s="3">
        <f>ROUND(IF(C523&lt;=Thresholds!$B$3,1-(C523/Thresholds!$B$3)*0.24,IF(C523&lt;=Thresholds!$D$3,0.75-((C523-Thresholds!$C$3)/(Thresholds!$D$3-Thresholds!$C$3))*0.249,IF(C523&lt;=Thresholds!$F$3,0.499-((C523-Thresholds!$E$3)/(Thresholds!$F$3-Thresholds!$E$3))*0.279,MAX(0.02,0.2-((C523-Thresholds!$G$3)/(Thresholds!$H$3-Thresholds!$G$3))*0.18)))),3)</f>
        <v>0.91200000000000003</v>
      </c>
      <c r="K523" s="3">
        <f>ROUND(IF(D523&lt;=Thresholds!$B$4,1-(D523/Thresholds!$B$4)*0.24,IF(D523&lt;=Thresholds!$D$4,0.75-((D523-Thresholds!$C$4)/(Thresholds!$D$4-Thresholds!$C$4))*0.249,IF(D523&lt;=Thresholds!$F$4,0.499-((D523-Thresholds!$E$4)/(Thresholds!$F$4-Thresholds!$E$4))*0.279,MAX(0.02,0.2-((D523-Thresholds!$G$4)/(Thresholds!$H$4-Thresholds!$G$4))*0.18)))),3)</f>
        <v>0.80900000000000005</v>
      </c>
      <c r="L523" s="3">
        <f>ROUND(IF(E523&lt;=Thresholds!$B$5,1-(E523/Thresholds!$B$5)*0.24,IF(E523&lt;=Thresholds!$D$5,0.75-((E523-Thresholds!$C$5)/(Thresholds!$D$5-Thresholds!$C$5))*0.249,IF(E523&lt;=Thresholds!$F$5,0.499-((E523-Thresholds!$E$5)/(Thresholds!$F$5-Thresholds!$E$5))*0.279,MAX(0.02,0.2-((E523-Thresholds!$G$5)/(Thresholds!$H$5-Thresholds!$G$5))*0.18)))),3)</f>
        <v>0.89400000000000002</v>
      </c>
      <c r="M523" s="3">
        <f>ROUND(IF(F523&lt;=Thresholds!$B$6,1-(F523/Thresholds!$B$6)*0.24,IF(F523&lt;=Thresholds!$D$6,0.75-((F523-Thresholds!$C$6)/(Thresholds!$D$6-Thresholds!$C$6))*0.249,IF(F523&lt;=Thresholds!$F$6,0.499-((F523-Thresholds!$E$6)/(Thresholds!$F$6-Thresholds!$E$6))*0.279,MAX(0.02,0.2-((F523-Thresholds!$G$6)/(Thresholds!$H$6-Thresholds!$G$6))*0.18)))),3)</f>
        <v>0.69799999999999995</v>
      </c>
      <c r="N523" s="3">
        <f>ROUND(IF(G523&lt;=Thresholds!$B$7,1-(G523/Thresholds!$B$7)*0.24,IF(G523&lt;=Thresholds!$D$7,0.75-((G523-Thresholds!$C$7)/(Thresholds!$D$7-Thresholds!$C$7))*0.249,IF(G523&lt;=Thresholds!$F$7,0.499-((G523-Thresholds!$E$7)/(Thresholds!$F$7-Thresholds!$E$7))*0.279,MAX(0.02,0.2-((G523-Thresholds!$G$7)/(Thresholds!$H$7-Thresholds!$G$7))*0.18)))),3)</f>
        <v>0.79800000000000004</v>
      </c>
      <c r="O523" s="3">
        <f>ROUND(IF(H523&lt;=Thresholds!$B$8,1-(H523/Thresholds!$B$8)*0.24,IF(H523&lt;=Thresholds!$D$8,0.75-((H523-Thresholds!$C$8)/(Thresholds!$D$8-Thresholds!$C$8))*0.249,IF(H523&lt;=Thresholds!$F$8,0.499-((H523-Thresholds!$E$8)/(Thresholds!$F$8-Thresholds!$E$8))*0.279,MAX(0.02,0.2-((H523-Thresholds!$G$8)/(Thresholds!$H$8-Thresholds!$G$8))*0.18)))),3)</f>
        <v>0.56899999999999995</v>
      </c>
      <c r="P523" s="3">
        <f t="shared" si="24"/>
        <v>0.56899999999999995</v>
      </c>
      <c r="Q523" t="str">
        <f t="shared" si="25"/>
        <v>Moderate</v>
      </c>
      <c r="R523" s="4">
        <f t="shared" si="26"/>
        <v>1</v>
      </c>
      <c r="S523" t="str">
        <f>IF(AND(F523&gt;=10,F523&lt;=35,P523&gt;0.5),"ERROR_C523H523_POOR_CAP","OK")</f>
        <v>OK</v>
      </c>
    </row>
    <row r="524" spans="1:19">
      <c r="A524" t="s">
        <v>541</v>
      </c>
      <c r="B524" s="3">
        <v>36.512999999999998</v>
      </c>
      <c r="C524" s="3">
        <v>110.44499999999999</v>
      </c>
      <c r="D524" s="3">
        <v>52.39</v>
      </c>
      <c r="E524" s="3">
        <v>5.6449999999999996</v>
      </c>
      <c r="F524" s="3">
        <v>0.192</v>
      </c>
      <c r="G524" s="3">
        <v>882.07500000000005</v>
      </c>
      <c r="H524" s="3">
        <v>930.48699999999997</v>
      </c>
      <c r="I524" s="3">
        <f>ROUND(IF(B524&lt;=Thresholds!$B$2,1-(B524/Thresholds!$B$2)*0.24,IF(B524&lt;=Thresholds!$D$2,0.75-((B524-Thresholds!$C$2)/(Thresholds!$D$2-Thresholds!$C$2))*0.249,IF(B524&lt;=Thresholds!$F$2,0.499-((B524-Thresholds!$E$2)/(Thresholds!$F$2-Thresholds!$E$2))*0.279,MAX(0.02,0.2-((B524-Thresholds!$G$2)/(Thresholds!$H$2-Thresholds!$G$2))*0.18)))),3)</f>
        <v>0.91200000000000003</v>
      </c>
      <c r="J524" s="3">
        <f>ROUND(IF(C524&lt;=Thresholds!$B$3,1-(C524/Thresholds!$B$3)*0.24,IF(C524&lt;=Thresholds!$D$3,0.75-((C524-Thresholds!$C$3)/(Thresholds!$D$3-Thresholds!$C$3))*0.249,IF(C524&lt;=Thresholds!$F$3,0.499-((C524-Thresholds!$E$3)/(Thresholds!$F$3-Thresholds!$E$3))*0.279,MAX(0.02,0.2-((C524-Thresholds!$G$3)/(Thresholds!$H$3-Thresholds!$G$3))*0.18)))),3)</f>
        <v>0.77900000000000003</v>
      </c>
      <c r="K524" s="3">
        <f>ROUND(IF(D524&lt;=Thresholds!$B$4,1-(D524/Thresholds!$B$4)*0.24,IF(D524&lt;=Thresholds!$D$4,0.75-((D524-Thresholds!$C$4)/(Thresholds!$D$4-Thresholds!$C$4))*0.249,IF(D524&lt;=Thresholds!$F$4,0.499-((D524-Thresholds!$E$4)/(Thresholds!$F$4-Thresholds!$E$4))*0.279,MAX(0.02,0.2-((D524-Thresholds!$G$4)/(Thresholds!$H$4-Thresholds!$G$4))*0.18)))),3)</f>
        <v>0.80700000000000005</v>
      </c>
      <c r="L524" s="3">
        <f>ROUND(IF(E524&lt;=Thresholds!$B$5,1-(E524/Thresholds!$B$5)*0.24,IF(E524&lt;=Thresholds!$D$5,0.75-((E524-Thresholds!$C$5)/(Thresholds!$D$5-Thresholds!$C$5))*0.249,IF(E524&lt;=Thresholds!$F$5,0.499-((E524-Thresholds!$E$5)/(Thresholds!$F$5-Thresholds!$E$5))*0.279,MAX(0.02,0.2-((E524-Thresholds!$G$5)/(Thresholds!$H$5-Thresholds!$G$5))*0.18)))),3)</f>
        <v>0.97299999999999998</v>
      </c>
      <c r="M524" s="3">
        <f>ROUND(IF(F524&lt;=Thresholds!$B$6,1-(F524/Thresholds!$B$6)*0.24,IF(F524&lt;=Thresholds!$D$6,0.75-((F524-Thresholds!$C$6)/(Thresholds!$D$6-Thresholds!$C$6))*0.249,IF(F524&lt;=Thresholds!$F$6,0.499-((F524-Thresholds!$E$6)/(Thresholds!$F$6-Thresholds!$E$6))*0.279,MAX(0.02,0.2-((F524-Thresholds!$G$6)/(Thresholds!$H$6-Thresholds!$G$6))*0.18)))),3)</f>
        <v>0.95399999999999996</v>
      </c>
      <c r="N524" s="3">
        <f>ROUND(IF(G524&lt;=Thresholds!$B$7,1-(G524/Thresholds!$B$7)*0.24,IF(G524&lt;=Thresholds!$D$7,0.75-((G524-Thresholds!$C$7)/(Thresholds!$D$7-Thresholds!$C$7))*0.249,IF(G524&lt;=Thresholds!$F$7,0.499-((G524-Thresholds!$E$7)/(Thresholds!$F$7-Thresholds!$E$7))*0.279,MAX(0.02,0.2-((G524-Thresholds!$G$7)/(Thresholds!$H$7-Thresholds!$G$7))*0.18)))),3)</f>
        <v>0.39400000000000002</v>
      </c>
      <c r="O524" s="3">
        <f>ROUND(IF(H524&lt;=Thresholds!$B$8,1-(H524/Thresholds!$B$8)*0.24,IF(H524&lt;=Thresholds!$D$8,0.75-((H524-Thresholds!$C$8)/(Thresholds!$D$8-Thresholds!$C$8))*0.249,IF(H524&lt;=Thresholds!$F$8,0.499-((H524-Thresholds!$E$8)/(Thresholds!$F$8-Thresholds!$E$8))*0.279,MAX(0.02,0.2-((H524-Thresholds!$G$8)/(Thresholds!$H$8-Thresholds!$G$8))*0.18)))),3)</f>
        <v>0.91100000000000003</v>
      </c>
      <c r="P524" s="3">
        <f t="shared" si="24"/>
        <v>0.39400000000000002</v>
      </c>
      <c r="Q524" t="str">
        <f t="shared" si="25"/>
        <v>Poor</v>
      </c>
      <c r="R524" s="4">
        <f t="shared" si="26"/>
        <v>0</v>
      </c>
      <c r="S524" t="str">
        <f>IF(AND(F524&gt;=10,F524&lt;=35,P524&gt;0.5),"ERROR_C524H524_POOR_CAP","OK")</f>
        <v>OK</v>
      </c>
    </row>
    <row r="525" spans="1:19">
      <c r="A525" t="s">
        <v>542</v>
      </c>
      <c r="B525" s="3">
        <v>59.243000000000002</v>
      </c>
      <c r="C525" s="3">
        <v>1032.597</v>
      </c>
      <c r="D525" s="3">
        <v>40.003</v>
      </c>
      <c r="E525" s="3">
        <v>43.567999999999998</v>
      </c>
      <c r="F525" s="3">
        <v>0.76400000000000001</v>
      </c>
      <c r="G525" s="3">
        <v>252.001</v>
      </c>
      <c r="H525" s="3">
        <v>871.93600000000004</v>
      </c>
      <c r="I525" s="3">
        <f>ROUND(IF(B525&lt;=Thresholds!$B$2,1-(B525/Thresholds!$B$2)*0.24,IF(B525&lt;=Thresholds!$D$2,0.75-((B525-Thresholds!$C$2)/(Thresholds!$D$2-Thresholds!$C$2))*0.249,IF(B525&lt;=Thresholds!$F$2,0.499-((B525-Thresholds!$E$2)/(Thresholds!$F$2-Thresholds!$E$2))*0.279,MAX(0.02,0.2-((B525-Thresholds!$G$2)/(Thresholds!$H$2-Thresholds!$G$2))*0.18)))),3)</f>
        <v>0.85799999999999998</v>
      </c>
      <c r="J525" s="3">
        <f>ROUND(IF(C525&lt;=Thresholds!$B$3,1-(C525/Thresholds!$B$3)*0.24,IF(C525&lt;=Thresholds!$D$3,0.75-((C525-Thresholds!$C$3)/(Thresholds!$D$3-Thresholds!$C$3))*0.249,IF(C525&lt;=Thresholds!$F$3,0.499-((C525-Thresholds!$E$3)/(Thresholds!$F$3-Thresholds!$E$3))*0.279,MAX(0.02,0.2-((C525-Thresholds!$G$3)/(Thresholds!$H$3-Thresholds!$G$3))*0.18)))),3)</f>
        <v>0.20599999999999999</v>
      </c>
      <c r="K525" s="3">
        <f>ROUND(IF(D525&lt;=Thresholds!$B$4,1-(D525/Thresholds!$B$4)*0.24,IF(D525&lt;=Thresholds!$D$4,0.75-((D525-Thresholds!$C$4)/(Thresholds!$D$4-Thresholds!$C$4))*0.249,IF(D525&lt;=Thresholds!$F$4,0.499-((D525-Thresholds!$E$4)/(Thresholds!$F$4-Thresholds!$E$4))*0.279,MAX(0.02,0.2-((D525-Thresholds!$G$4)/(Thresholds!$H$4-Thresholds!$G$4))*0.18)))),3)</f>
        <v>0.85199999999999998</v>
      </c>
      <c r="L525" s="3">
        <f>ROUND(IF(E525&lt;=Thresholds!$B$5,1-(E525/Thresholds!$B$5)*0.24,IF(E525&lt;=Thresholds!$D$5,0.75-((E525-Thresholds!$C$5)/(Thresholds!$D$5-Thresholds!$C$5))*0.249,IF(E525&lt;=Thresholds!$F$5,0.499-((E525-Thresholds!$E$5)/(Thresholds!$F$5-Thresholds!$E$5))*0.279,MAX(0.02,0.2-((E525-Thresholds!$G$5)/(Thresholds!$H$5-Thresholds!$G$5))*0.18)))),3)</f>
        <v>0.79100000000000004</v>
      </c>
      <c r="M525" s="3">
        <f>ROUND(IF(F525&lt;=Thresholds!$B$6,1-(F525/Thresholds!$B$6)*0.24,IF(F525&lt;=Thresholds!$D$6,0.75-((F525-Thresholds!$C$6)/(Thresholds!$D$6-Thresholds!$C$6))*0.249,IF(F525&lt;=Thresholds!$F$6,0.499-((F525-Thresholds!$E$6)/(Thresholds!$F$6-Thresholds!$E$6))*0.279,MAX(0.02,0.2-((F525-Thresholds!$G$6)/(Thresholds!$H$6-Thresholds!$G$6))*0.18)))),3)</f>
        <v>0.81699999999999995</v>
      </c>
      <c r="N525" s="3">
        <f>ROUND(IF(G525&lt;=Thresholds!$B$7,1-(G525/Thresholds!$B$7)*0.24,IF(G525&lt;=Thresholds!$D$7,0.75-((G525-Thresholds!$C$7)/(Thresholds!$D$7-Thresholds!$C$7))*0.249,IF(G525&lt;=Thresholds!$F$7,0.499-((G525-Thresholds!$E$7)/(Thresholds!$F$7-Thresholds!$E$7))*0.279,MAX(0.02,0.2-((G525-Thresholds!$G$7)/(Thresholds!$H$7-Thresholds!$G$7))*0.18)))),3)</f>
        <v>0.82699999999999996</v>
      </c>
      <c r="O525" s="3">
        <f>ROUND(IF(H525&lt;=Thresholds!$B$8,1-(H525/Thresholds!$B$8)*0.24,IF(H525&lt;=Thresholds!$D$8,0.75-((H525-Thresholds!$C$8)/(Thresholds!$D$8-Thresholds!$C$8))*0.249,IF(H525&lt;=Thresholds!$F$8,0.499-((H525-Thresholds!$E$8)/(Thresholds!$F$8-Thresholds!$E$8))*0.279,MAX(0.02,0.2-((H525-Thresholds!$G$8)/(Thresholds!$H$8-Thresholds!$G$8))*0.18)))),3)</f>
        <v>0.91600000000000004</v>
      </c>
      <c r="P525" s="3">
        <f t="shared" si="24"/>
        <v>0.20599999999999999</v>
      </c>
      <c r="Q525" t="str">
        <f t="shared" si="25"/>
        <v>Poor</v>
      </c>
      <c r="R525" s="4">
        <f t="shared" si="26"/>
        <v>0</v>
      </c>
      <c r="S525" t="str">
        <f>IF(AND(F525&gt;=10,F525&lt;=35,P525&gt;0.5),"ERROR_C525H525_POOR_CAP","OK")</f>
        <v>OK</v>
      </c>
    </row>
    <row r="526" spans="1:19">
      <c r="A526" t="s">
        <v>543</v>
      </c>
      <c r="B526" s="3">
        <v>88.32</v>
      </c>
      <c r="C526" s="3">
        <v>48.360999999999997</v>
      </c>
      <c r="D526" s="3">
        <v>54.469000000000001</v>
      </c>
      <c r="E526" s="3">
        <v>16.875</v>
      </c>
      <c r="F526" s="3">
        <v>0.54900000000000004</v>
      </c>
      <c r="G526" s="3">
        <v>75.691999999999993</v>
      </c>
      <c r="H526" s="3">
        <v>1013.7619999999999</v>
      </c>
      <c r="I526" s="3">
        <f>ROUND(IF(B526&lt;=Thresholds!$B$2,1-(B526/Thresholds!$B$2)*0.24,IF(B526&lt;=Thresholds!$D$2,0.75-((B526-Thresholds!$C$2)/(Thresholds!$D$2-Thresholds!$C$2))*0.249,IF(B526&lt;=Thresholds!$F$2,0.499-((B526-Thresholds!$E$2)/(Thresholds!$F$2-Thresholds!$E$2))*0.279,MAX(0.02,0.2-((B526-Thresholds!$G$2)/(Thresholds!$H$2-Thresholds!$G$2))*0.18)))),3)</f>
        <v>0.78800000000000003</v>
      </c>
      <c r="J526" s="3">
        <f>ROUND(IF(C526&lt;=Thresholds!$B$3,1-(C526/Thresholds!$B$3)*0.24,IF(C526&lt;=Thresholds!$D$3,0.75-((C526-Thresholds!$C$3)/(Thresholds!$D$3-Thresholds!$C$3))*0.249,IF(C526&lt;=Thresholds!$F$3,0.499-((C526-Thresholds!$E$3)/(Thresholds!$F$3-Thresholds!$E$3))*0.279,MAX(0.02,0.2-((C526-Thresholds!$G$3)/(Thresholds!$H$3-Thresholds!$G$3))*0.18)))),3)</f>
        <v>0.90300000000000002</v>
      </c>
      <c r="K526" s="3">
        <f>ROUND(IF(D526&lt;=Thresholds!$B$4,1-(D526/Thresholds!$B$4)*0.24,IF(D526&lt;=Thresholds!$D$4,0.75-((D526-Thresholds!$C$4)/(Thresholds!$D$4-Thresholds!$C$4))*0.249,IF(D526&lt;=Thresholds!$F$4,0.499-((D526-Thresholds!$E$4)/(Thresholds!$F$4-Thresholds!$E$4))*0.279,MAX(0.02,0.2-((D526-Thresholds!$G$4)/(Thresholds!$H$4-Thresholds!$G$4))*0.18)))),3)</f>
        <v>0.79900000000000004</v>
      </c>
      <c r="L526" s="3">
        <f>ROUND(IF(E526&lt;=Thresholds!$B$5,1-(E526/Thresholds!$B$5)*0.24,IF(E526&lt;=Thresholds!$D$5,0.75-((E526-Thresholds!$C$5)/(Thresholds!$D$5-Thresholds!$C$5))*0.249,IF(E526&lt;=Thresholds!$F$5,0.499-((E526-Thresholds!$E$5)/(Thresholds!$F$5-Thresholds!$E$5))*0.279,MAX(0.02,0.2-((E526-Thresholds!$G$5)/(Thresholds!$H$5-Thresholds!$G$5))*0.18)))),3)</f>
        <v>0.91900000000000004</v>
      </c>
      <c r="M526" s="3">
        <f>ROUND(IF(F526&lt;=Thresholds!$B$6,1-(F526/Thresholds!$B$6)*0.24,IF(F526&lt;=Thresholds!$D$6,0.75-((F526-Thresholds!$C$6)/(Thresholds!$D$6-Thresholds!$C$6))*0.249,IF(F526&lt;=Thresholds!$F$6,0.499-((F526-Thresholds!$E$6)/(Thresholds!$F$6-Thresholds!$E$6))*0.279,MAX(0.02,0.2-((F526-Thresholds!$G$6)/(Thresholds!$H$6-Thresholds!$G$6))*0.18)))),3)</f>
        <v>0.86799999999999999</v>
      </c>
      <c r="N526" s="3">
        <f>ROUND(IF(G526&lt;=Thresholds!$B$7,1-(G526/Thresholds!$B$7)*0.24,IF(G526&lt;=Thresholds!$D$7,0.75-((G526-Thresholds!$C$7)/(Thresholds!$D$7-Thresholds!$C$7))*0.249,IF(G526&lt;=Thresholds!$F$7,0.499-((G526-Thresholds!$E$7)/(Thresholds!$F$7-Thresholds!$E$7))*0.279,MAX(0.02,0.2-((G526-Thresholds!$G$7)/(Thresholds!$H$7-Thresholds!$G$7))*0.18)))),3)</f>
        <v>0.94799999999999995</v>
      </c>
      <c r="O526" s="3">
        <f>ROUND(IF(H526&lt;=Thresholds!$B$8,1-(H526/Thresholds!$B$8)*0.24,IF(H526&lt;=Thresholds!$D$8,0.75-((H526-Thresholds!$C$8)/(Thresholds!$D$8-Thresholds!$C$8))*0.249,IF(H526&lt;=Thresholds!$F$8,0.499-((H526-Thresholds!$E$8)/(Thresholds!$F$8-Thresholds!$E$8))*0.279,MAX(0.02,0.2-((H526-Thresholds!$G$8)/(Thresholds!$H$8-Thresholds!$G$8))*0.18)))),3)</f>
        <v>0.90300000000000002</v>
      </c>
      <c r="P526" s="3">
        <f t="shared" si="24"/>
        <v>0.78800000000000003</v>
      </c>
      <c r="Q526" t="str">
        <f t="shared" si="25"/>
        <v>Healthy</v>
      </c>
      <c r="R526" s="4">
        <f t="shared" si="26"/>
        <v>1</v>
      </c>
      <c r="S526" t="str">
        <f>IF(AND(F526&gt;=10,F526&lt;=35,P526&gt;0.5),"ERROR_C526H526_POOR_CAP","OK")</f>
        <v>OK</v>
      </c>
    </row>
    <row r="527" spans="1:19">
      <c r="A527" t="s">
        <v>544</v>
      </c>
      <c r="B527" s="3">
        <v>654.25800000000004</v>
      </c>
      <c r="C527" s="3">
        <v>110.122</v>
      </c>
      <c r="D527" s="3">
        <v>30.652999999999999</v>
      </c>
      <c r="E527" s="3">
        <v>3.6840000000000002</v>
      </c>
      <c r="F527" s="3">
        <v>0.50900000000000001</v>
      </c>
      <c r="G527" s="3">
        <v>183.768</v>
      </c>
      <c r="H527" s="3">
        <v>576.75300000000004</v>
      </c>
      <c r="I527" s="3">
        <f>ROUND(IF(B527&lt;=Thresholds!$B$2,1-(B527/Thresholds!$B$2)*0.24,IF(B527&lt;=Thresholds!$D$2,0.75-((B527-Thresholds!$C$2)/(Thresholds!$D$2-Thresholds!$C$2))*0.249,IF(B527&lt;=Thresholds!$F$2,0.499-((B527-Thresholds!$E$2)/(Thresholds!$F$2-Thresholds!$E$2))*0.279,MAX(0.02,0.2-((B527-Thresholds!$G$2)/(Thresholds!$H$2-Thresholds!$G$2))*0.18)))),3)</f>
        <v>0.52</v>
      </c>
      <c r="J527" s="3">
        <f>ROUND(IF(C527&lt;=Thresholds!$B$3,1-(C527/Thresholds!$B$3)*0.24,IF(C527&lt;=Thresholds!$D$3,0.75-((C527-Thresholds!$C$3)/(Thresholds!$D$3-Thresholds!$C$3))*0.249,IF(C527&lt;=Thresholds!$F$3,0.499-((C527-Thresholds!$E$3)/(Thresholds!$F$3-Thresholds!$E$3))*0.279,MAX(0.02,0.2-((C527-Thresholds!$G$3)/(Thresholds!$H$3-Thresholds!$G$3))*0.18)))),3)</f>
        <v>0.78</v>
      </c>
      <c r="K527" s="3">
        <f>ROUND(IF(D527&lt;=Thresholds!$B$4,1-(D527/Thresholds!$B$4)*0.24,IF(D527&lt;=Thresholds!$D$4,0.75-((D527-Thresholds!$C$4)/(Thresholds!$D$4-Thresholds!$C$4))*0.249,IF(D527&lt;=Thresholds!$F$4,0.499-((D527-Thresholds!$E$4)/(Thresholds!$F$4-Thresholds!$E$4))*0.279,MAX(0.02,0.2-((D527-Thresholds!$G$4)/(Thresholds!$H$4-Thresholds!$G$4))*0.18)))),3)</f>
        <v>0.88700000000000001</v>
      </c>
      <c r="L527" s="3">
        <f>ROUND(IF(E527&lt;=Thresholds!$B$5,1-(E527/Thresholds!$B$5)*0.24,IF(E527&lt;=Thresholds!$D$5,0.75-((E527-Thresholds!$C$5)/(Thresholds!$D$5-Thresholds!$C$5))*0.249,IF(E527&lt;=Thresholds!$F$5,0.499-((E527-Thresholds!$E$5)/(Thresholds!$F$5-Thresholds!$E$5))*0.279,MAX(0.02,0.2-((E527-Thresholds!$G$5)/(Thresholds!$H$5-Thresholds!$G$5))*0.18)))),3)</f>
        <v>0.98199999999999998</v>
      </c>
      <c r="M527" s="3">
        <f>ROUND(IF(F527&lt;=Thresholds!$B$6,1-(F527/Thresholds!$B$6)*0.24,IF(F527&lt;=Thresholds!$D$6,0.75-((F527-Thresholds!$C$6)/(Thresholds!$D$6-Thresholds!$C$6))*0.249,IF(F527&lt;=Thresholds!$F$6,0.499-((F527-Thresholds!$E$6)/(Thresholds!$F$6-Thresholds!$E$6))*0.279,MAX(0.02,0.2-((F527-Thresholds!$G$6)/(Thresholds!$H$6-Thresholds!$G$6))*0.18)))),3)</f>
        <v>0.878</v>
      </c>
      <c r="N527" s="3">
        <f>ROUND(IF(G527&lt;=Thresholds!$B$7,1-(G527/Thresholds!$B$7)*0.24,IF(G527&lt;=Thresholds!$D$7,0.75-((G527-Thresholds!$C$7)/(Thresholds!$D$7-Thresholds!$C$7))*0.249,IF(G527&lt;=Thresholds!$F$7,0.499-((G527-Thresholds!$E$7)/(Thresholds!$F$7-Thresholds!$E$7))*0.279,MAX(0.02,0.2-((G527-Thresholds!$G$7)/(Thresholds!$H$7-Thresholds!$G$7))*0.18)))),3)</f>
        <v>0.874</v>
      </c>
      <c r="O527" s="3">
        <f>ROUND(IF(H527&lt;=Thresholds!$B$8,1-(H527/Thresholds!$B$8)*0.24,IF(H527&lt;=Thresholds!$D$8,0.75-((H527-Thresholds!$C$8)/(Thresholds!$D$8-Thresholds!$C$8))*0.249,IF(H527&lt;=Thresholds!$F$8,0.499-((H527-Thresholds!$E$8)/(Thresholds!$F$8-Thresholds!$E$8))*0.279,MAX(0.02,0.2-((H527-Thresholds!$G$8)/(Thresholds!$H$8-Thresholds!$G$8))*0.18)))),3)</f>
        <v>0.94499999999999995</v>
      </c>
      <c r="P527" s="3">
        <f t="shared" si="24"/>
        <v>0.52</v>
      </c>
      <c r="Q527" t="str">
        <f t="shared" si="25"/>
        <v>Moderate</v>
      </c>
      <c r="R527" s="4">
        <f t="shared" si="26"/>
        <v>1</v>
      </c>
      <c r="S527" t="str">
        <f>IF(AND(F527&gt;=10,F527&lt;=35,P527&gt;0.5),"ERROR_C527H527_POOR_CAP","OK")</f>
        <v>OK</v>
      </c>
    </row>
    <row r="528" spans="1:19">
      <c r="A528" t="s">
        <v>545</v>
      </c>
      <c r="B528" s="3">
        <v>34.484000000000002</v>
      </c>
      <c r="C528" s="3">
        <v>43.317</v>
      </c>
      <c r="D528" s="3">
        <v>50.765000000000001</v>
      </c>
      <c r="E528" s="3">
        <v>51.201000000000001</v>
      </c>
      <c r="F528" s="3">
        <v>15.13</v>
      </c>
      <c r="G528" s="3">
        <v>189.119</v>
      </c>
      <c r="H528" s="3">
        <v>2482.7109999999998</v>
      </c>
      <c r="I528" s="3">
        <f>ROUND(IF(B528&lt;=Thresholds!$B$2,1-(B528/Thresholds!$B$2)*0.24,IF(B528&lt;=Thresholds!$D$2,0.75-((B528-Thresholds!$C$2)/(Thresholds!$D$2-Thresholds!$C$2))*0.249,IF(B528&lt;=Thresholds!$F$2,0.499-((B528-Thresholds!$E$2)/(Thresholds!$F$2-Thresholds!$E$2))*0.279,MAX(0.02,0.2-((B528-Thresholds!$G$2)/(Thresholds!$H$2-Thresholds!$G$2))*0.18)))),3)</f>
        <v>0.91700000000000004</v>
      </c>
      <c r="J528" s="3">
        <f>ROUND(IF(C528&lt;=Thresholds!$B$3,1-(C528/Thresholds!$B$3)*0.24,IF(C528&lt;=Thresholds!$D$3,0.75-((C528-Thresholds!$C$3)/(Thresholds!$D$3-Thresholds!$C$3))*0.249,IF(C528&lt;=Thresholds!$F$3,0.499-((C528-Thresholds!$E$3)/(Thresholds!$F$3-Thresholds!$E$3))*0.279,MAX(0.02,0.2-((C528-Thresholds!$G$3)/(Thresholds!$H$3-Thresholds!$G$3))*0.18)))),3)</f>
        <v>0.91300000000000003</v>
      </c>
      <c r="K528" s="3">
        <f>ROUND(IF(D528&lt;=Thresholds!$B$4,1-(D528/Thresholds!$B$4)*0.24,IF(D528&lt;=Thresholds!$D$4,0.75-((D528-Thresholds!$C$4)/(Thresholds!$D$4-Thresholds!$C$4))*0.249,IF(D528&lt;=Thresholds!$F$4,0.499-((D528-Thresholds!$E$4)/(Thresholds!$F$4-Thresholds!$E$4))*0.279,MAX(0.02,0.2-((D528-Thresholds!$G$4)/(Thresholds!$H$4-Thresholds!$G$4))*0.18)))),3)</f>
        <v>0.81299999999999994</v>
      </c>
      <c r="L528" s="3">
        <f>ROUND(IF(E528&lt;=Thresholds!$B$5,1-(E528/Thresholds!$B$5)*0.24,IF(E528&lt;=Thresholds!$D$5,0.75-((E528-Thresholds!$C$5)/(Thresholds!$D$5-Thresholds!$C$5))*0.249,IF(E528&lt;=Thresholds!$F$5,0.499-((E528-Thresholds!$E$5)/(Thresholds!$F$5-Thresholds!$E$5))*0.279,MAX(0.02,0.2-((E528-Thresholds!$G$5)/(Thresholds!$H$5-Thresholds!$G$5))*0.18)))),3)</f>
        <v>0.749</v>
      </c>
      <c r="M528" s="3">
        <f>ROUND(IF(F528&lt;=Thresholds!$B$6,1-(F528/Thresholds!$B$6)*0.24,IF(F528&lt;=Thresholds!$D$6,0.75-((F528-Thresholds!$C$6)/(Thresholds!$D$6-Thresholds!$C$6))*0.249,IF(F528&lt;=Thresholds!$F$6,0.499-((F528-Thresholds!$E$6)/(Thresholds!$F$6-Thresholds!$E$6))*0.279,MAX(0.02,0.2-((F528-Thresholds!$G$6)/(Thresholds!$H$6-Thresholds!$G$6))*0.18)))),3)</f>
        <v>0.442</v>
      </c>
      <c r="N528" s="3">
        <f>ROUND(IF(G528&lt;=Thresholds!$B$7,1-(G528/Thresholds!$B$7)*0.24,IF(G528&lt;=Thresholds!$D$7,0.75-((G528-Thresholds!$C$7)/(Thresholds!$D$7-Thresholds!$C$7))*0.249,IF(G528&lt;=Thresholds!$F$7,0.499-((G528-Thresholds!$E$7)/(Thresholds!$F$7-Thresholds!$E$7))*0.279,MAX(0.02,0.2-((G528-Thresholds!$G$7)/(Thresholds!$H$7-Thresholds!$G$7))*0.18)))),3)</f>
        <v>0.87</v>
      </c>
      <c r="O528" s="3">
        <f>ROUND(IF(H528&lt;=Thresholds!$B$8,1-(H528/Thresholds!$B$8)*0.24,IF(H528&lt;=Thresholds!$D$8,0.75-((H528-Thresholds!$C$8)/(Thresholds!$D$8-Thresholds!$C$8))*0.249,IF(H528&lt;=Thresholds!$F$8,0.499-((H528-Thresholds!$E$8)/(Thresholds!$F$8-Thresholds!$E$8))*0.279,MAX(0.02,0.2-((H528-Thresholds!$G$8)/(Thresholds!$H$8-Thresholds!$G$8))*0.18)))),3)</f>
        <v>0.76200000000000001</v>
      </c>
      <c r="P528" s="3">
        <f t="shared" si="24"/>
        <v>0.442</v>
      </c>
      <c r="Q528" t="str">
        <f t="shared" si="25"/>
        <v>Poor</v>
      </c>
      <c r="R528" s="4">
        <f t="shared" si="26"/>
        <v>0</v>
      </c>
      <c r="S528" t="str">
        <f>IF(AND(F528&gt;=10,F528&lt;=35,P528&gt;0.5),"ERROR_C528H528_POOR_CAP","OK")</f>
        <v>OK</v>
      </c>
    </row>
    <row r="529" spans="1:19">
      <c r="A529" t="s">
        <v>546</v>
      </c>
      <c r="B529" s="3">
        <v>2363.1529999999998</v>
      </c>
      <c r="C529" s="3">
        <v>73.748999999999995</v>
      </c>
      <c r="D529" s="3">
        <v>8.6270000000000007</v>
      </c>
      <c r="E529" s="3">
        <v>24.677</v>
      </c>
      <c r="F529" s="3">
        <v>9.4E-2</v>
      </c>
      <c r="G529" s="3">
        <v>190.59200000000001</v>
      </c>
      <c r="H529" s="3">
        <v>1690.088</v>
      </c>
      <c r="I529" s="3">
        <f>ROUND(IF(B529&lt;=Thresholds!$B$2,1-(B529/Thresholds!$B$2)*0.24,IF(B529&lt;=Thresholds!$D$2,0.75-((B529-Thresholds!$C$2)/(Thresholds!$D$2-Thresholds!$C$2))*0.249,IF(B529&lt;=Thresholds!$F$2,0.499-((B529-Thresholds!$E$2)/(Thresholds!$F$2-Thresholds!$E$2))*0.279,MAX(0.02,0.2-((B529-Thresholds!$G$2)/(Thresholds!$H$2-Thresholds!$G$2))*0.18)))),3)</f>
        <v>0.25600000000000001</v>
      </c>
      <c r="J529" s="3">
        <f>ROUND(IF(C529&lt;=Thresholds!$B$3,1-(C529/Thresholds!$B$3)*0.24,IF(C529&lt;=Thresholds!$D$3,0.75-((C529-Thresholds!$C$3)/(Thresholds!$D$3-Thresholds!$C$3))*0.249,IF(C529&lt;=Thresholds!$F$3,0.499-((C529-Thresholds!$E$3)/(Thresholds!$F$3-Thresholds!$E$3))*0.279,MAX(0.02,0.2-((C529-Thresholds!$G$3)/(Thresholds!$H$3-Thresholds!$G$3))*0.18)))),3)</f>
        <v>0.85299999999999998</v>
      </c>
      <c r="K529" s="3">
        <f>ROUND(IF(D529&lt;=Thresholds!$B$4,1-(D529/Thresholds!$B$4)*0.24,IF(D529&lt;=Thresholds!$D$4,0.75-((D529-Thresholds!$C$4)/(Thresholds!$D$4-Thresholds!$C$4))*0.249,IF(D529&lt;=Thresholds!$F$4,0.499-((D529-Thresholds!$E$4)/(Thresholds!$F$4-Thresholds!$E$4))*0.279,MAX(0.02,0.2-((D529-Thresholds!$G$4)/(Thresholds!$H$4-Thresholds!$G$4))*0.18)))),3)</f>
        <v>0.96799999999999997</v>
      </c>
      <c r="L529" s="3">
        <f>ROUND(IF(E529&lt;=Thresholds!$B$5,1-(E529/Thresholds!$B$5)*0.24,IF(E529&lt;=Thresholds!$D$5,0.75-((E529-Thresholds!$C$5)/(Thresholds!$D$5-Thresholds!$C$5))*0.249,IF(E529&lt;=Thresholds!$F$5,0.499-((E529-Thresholds!$E$5)/(Thresholds!$F$5-Thresholds!$E$5))*0.279,MAX(0.02,0.2-((E529-Thresholds!$G$5)/(Thresholds!$H$5-Thresholds!$G$5))*0.18)))),3)</f>
        <v>0.88200000000000001</v>
      </c>
      <c r="M529" s="3">
        <f>ROUND(IF(F529&lt;=Thresholds!$B$6,1-(F529/Thresholds!$B$6)*0.24,IF(F529&lt;=Thresholds!$D$6,0.75-((F529-Thresholds!$C$6)/(Thresholds!$D$6-Thresholds!$C$6))*0.249,IF(F529&lt;=Thresholds!$F$6,0.499-((F529-Thresholds!$E$6)/(Thresholds!$F$6-Thresholds!$E$6))*0.279,MAX(0.02,0.2-((F529-Thresholds!$G$6)/(Thresholds!$H$6-Thresholds!$G$6))*0.18)))),3)</f>
        <v>0.97699999999999998</v>
      </c>
      <c r="N529" s="3">
        <f>ROUND(IF(G529&lt;=Thresholds!$B$7,1-(G529/Thresholds!$B$7)*0.24,IF(G529&lt;=Thresholds!$D$7,0.75-((G529-Thresholds!$C$7)/(Thresholds!$D$7-Thresholds!$C$7))*0.249,IF(G529&lt;=Thresholds!$F$7,0.499-((G529-Thresholds!$E$7)/(Thresholds!$F$7-Thresholds!$E$7))*0.279,MAX(0.02,0.2-((G529-Thresholds!$G$7)/(Thresholds!$H$7-Thresholds!$G$7))*0.18)))),3)</f>
        <v>0.86899999999999999</v>
      </c>
      <c r="O529" s="3">
        <f>ROUND(IF(H529&lt;=Thresholds!$B$8,1-(H529/Thresholds!$B$8)*0.24,IF(H529&lt;=Thresholds!$D$8,0.75-((H529-Thresholds!$C$8)/(Thresholds!$D$8-Thresholds!$C$8))*0.249,IF(H529&lt;=Thresholds!$F$8,0.499-((H529-Thresholds!$E$8)/(Thresholds!$F$8-Thresholds!$E$8))*0.279,MAX(0.02,0.2-((H529-Thresholds!$G$8)/(Thresholds!$H$8-Thresholds!$G$8))*0.18)))),3)</f>
        <v>0.83799999999999997</v>
      </c>
      <c r="P529" s="3">
        <f t="shared" si="24"/>
        <v>0.25600000000000001</v>
      </c>
      <c r="Q529" t="str">
        <f t="shared" si="25"/>
        <v>Poor</v>
      </c>
      <c r="R529" s="4">
        <f t="shared" si="26"/>
        <v>0</v>
      </c>
      <c r="S529" t="str">
        <f>IF(AND(F529&gt;=10,F529&lt;=35,P529&gt;0.5),"ERROR_C529H529_POOR_CAP","OK")</f>
        <v>OK</v>
      </c>
    </row>
    <row r="530" spans="1:19">
      <c r="A530" t="s">
        <v>547</v>
      </c>
      <c r="B530" s="3">
        <v>65.691000000000003</v>
      </c>
      <c r="C530" s="3">
        <v>29.922000000000001</v>
      </c>
      <c r="D530" s="3">
        <v>15.634</v>
      </c>
      <c r="E530" s="3">
        <v>16.111999999999998</v>
      </c>
      <c r="F530" s="3">
        <v>0.55600000000000005</v>
      </c>
      <c r="G530" s="3">
        <v>274.452</v>
      </c>
      <c r="H530" s="3">
        <v>1718.92</v>
      </c>
      <c r="I530" s="3">
        <f>ROUND(IF(B530&lt;=Thresholds!$B$2,1-(B530/Thresholds!$B$2)*0.24,IF(B530&lt;=Thresholds!$D$2,0.75-((B530-Thresholds!$C$2)/(Thresholds!$D$2-Thresholds!$C$2))*0.249,IF(B530&lt;=Thresholds!$F$2,0.499-((B530-Thresholds!$E$2)/(Thresholds!$F$2-Thresholds!$E$2))*0.279,MAX(0.02,0.2-((B530-Thresholds!$G$2)/(Thresholds!$H$2-Thresholds!$G$2))*0.18)))),3)</f>
        <v>0.84199999999999997</v>
      </c>
      <c r="J530" s="3">
        <f>ROUND(IF(C530&lt;=Thresholds!$B$3,1-(C530/Thresholds!$B$3)*0.24,IF(C530&lt;=Thresholds!$D$3,0.75-((C530-Thresholds!$C$3)/(Thresholds!$D$3-Thresholds!$C$3))*0.249,IF(C530&lt;=Thresholds!$F$3,0.499-((C530-Thresholds!$E$3)/(Thresholds!$F$3-Thresholds!$E$3))*0.279,MAX(0.02,0.2-((C530-Thresholds!$G$3)/(Thresholds!$H$3-Thresholds!$G$3))*0.18)))),3)</f>
        <v>0.94</v>
      </c>
      <c r="K530" s="3">
        <f>ROUND(IF(D530&lt;=Thresholds!$B$4,1-(D530/Thresholds!$B$4)*0.24,IF(D530&lt;=Thresholds!$D$4,0.75-((D530-Thresholds!$C$4)/(Thresholds!$D$4-Thresholds!$C$4))*0.249,IF(D530&lt;=Thresholds!$F$4,0.499-((D530-Thresholds!$E$4)/(Thresholds!$F$4-Thresholds!$E$4))*0.279,MAX(0.02,0.2-((D530-Thresholds!$G$4)/(Thresholds!$H$4-Thresholds!$G$4))*0.18)))),3)</f>
        <v>0.94199999999999995</v>
      </c>
      <c r="L530" s="3">
        <f>ROUND(IF(E530&lt;=Thresholds!$B$5,1-(E530/Thresholds!$B$5)*0.24,IF(E530&lt;=Thresholds!$D$5,0.75-((E530-Thresholds!$C$5)/(Thresholds!$D$5-Thresholds!$C$5))*0.249,IF(E530&lt;=Thresholds!$F$5,0.499-((E530-Thresholds!$E$5)/(Thresholds!$F$5-Thresholds!$E$5))*0.279,MAX(0.02,0.2-((E530-Thresholds!$G$5)/(Thresholds!$H$5-Thresholds!$G$5))*0.18)))),3)</f>
        <v>0.92300000000000004</v>
      </c>
      <c r="M530" s="3">
        <f>ROUND(IF(F530&lt;=Thresholds!$B$6,1-(F530/Thresholds!$B$6)*0.24,IF(F530&lt;=Thresholds!$D$6,0.75-((F530-Thresholds!$C$6)/(Thresholds!$D$6-Thresholds!$C$6))*0.249,IF(F530&lt;=Thresholds!$F$6,0.499-((F530-Thresholds!$E$6)/(Thresholds!$F$6-Thresholds!$E$6))*0.279,MAX(0.02,0.2-((F530-Thresholds!$G$6)/(Thresholds!$H$6-Thresholds!$G$6))*0.18)))),3)</f>
        <v>0.86699999999999999</v>
      </c>
      <c r="N530" s="3">
        <f>ROUND(IF(G530&lt;=Thresholds!$B$7,1-(G530/Thresholds!$B$7)*0.24,IF(G530&lt;=Thresholds!$D$7,0.75-((G530-Thresholds!$C$7)/(Thresholds!$D$7-Thresholds!$C$7))*0.249,IF(G530&lt;=Thresholds!$F$7,0.499-((G530-Thresholds!$E$7)/(Thresholds!$F$7-Thresholds!$E$7))*0.279,MAX(0.02,0.2-((G530-Thresholds!$G$7)/(Thresholds!$H$7-Thresholds!$G$7))*0.18)))),3)</f>
        <v>0.81200000000000006</v>
      </c>
      <c r="O530" s="3">
        <f>ROUND(IF(H530&lt;=Thresholds!$B$8,1-(H530/Thresholds!$B$8)*0.24,IF(H530&lt;=Thresholds!$D$8,0.75-((H530-Thresholds!$C$8)/(Thresholds!$D$8-Thresholds!$C$8))*0.249,IF(H530&lt;=Thresholds!$F$8,0.499-((H530-Thresholds!$E$8)/(Thresholds!$F$8-Thresholds!$E$8))*0.279,MAX(0.02,0.2-((H530-Thresholds!$G$8)/(Thresholds!$H$8-Thresholds!$G$8))*0.18)))),3)</f>
        <v>0.83499999999999996</v>
      </c>
      <c r="P530" s="3">
        <f t="shared" si="24"/>
        <v>0.81200000000000006</v>
      </c>
      <c r="Q530" t="str">
        <f t="shared" si="25"/>
        <v>Healthy</v>
      </c>
      <c r="R530" s="4">
        <f t="shared" si="26"/>
        <v>1</v>
      </c>
      <c r="S530" t="str">
        <f>IF(AND(F530&gt;=10,F530&lt;=35,P530&gt;0.5),"ERROR_C530H530_POOR_CAP","OK")</f>
        <v>OK</v>
      </c>
    </row>
    <row r="531" spans="1:19">
      <c r="A531" t="s">
        <v>548</v>
      </c>
      <c r="B531" s="3">
        <v>19.184999999999999</v>
      </c>
      <c r="C531" s="3">
        <v>37.195</v>
      </c>
      <c r="D531" s="3">
        <v>76.828000000000003</v>
      </c>
      <c r="E531" s="3">
        <v>32.090000000000003</v>
      </c>
      <c r="F531" s="3">
        <v>0.53800000000000003</v>
      </c>
      <c r="G531" s="3">
        <v>86.186999999999998</v>
      </c>
      <c r="H531" s="3">
        <v>3361.55</v>
      </c>
      <c r="I531" s="3">
        <f>ROUND(IF(B531&lt;=Thresholds!$B$2,1-(B531/Thresholds!$B$2)*0.24,IF(B531&lt;=Thresholds!$D$2,0.75-((B531-Thresholds!$C$2)/(Thresholds!$D$2-Thresholds!$C$2))*0.249,IF(B531&lt;=Thresholds!$F$2,0.499-((B531-Thresholds!$E$2)/(Thresholds!$F$2-Thresholds!$E$2))*0.279,MAX(0.02,0.2-((B531-Thresholds!$G$2)/(Thresholds!$H$2-Thresholds!$G$2))*0.18)))),3)</f>
        <v>0.95399999999999996</v>
      </c>
      <c r="J531" s="3">
        <f>ROUND(IF(C531&lt;=Thresholds!$B$3,1-(C531/Thresholds!$B$3)*0.24,IF(C531&lt;=Thresholds!$D$3,0.75-((C531-Thresholds!$C$3)/(Thresholds!$D$3-Thresholds!$C$3))*0.249,IF(C531&lt;=Thresholds!$F$3,0.499-((C531-Thresholds!$E$3)/(Thresholds!$F$3-Thresholds!$E$3))*0.279,MAX(0.02,0.2-((C531-Thresholds!$G$3)/(Thresholds!$H$3-Thresholds!$G$3))*0.18)))),3)</f>
        <v>0.92600000000000005</v>
      </c>
      <c r="K531" s="3">
        <f>ROUND(IF(D531&lt;=Thresholds!$B$4,1-(D531/Thresholds!$B$4)*0.24,IF(D531&lt;=Thresholds!$D$4,0.75-((D531-Thresholds!$C$4)/(Thresholds!$D$4-Thresholds!$C$4))*0.249,IF(D531&lt;=Thresholds!$F$4,0.499-((D531-Thresholds!$E$4)/(Thresholds!$F$4-Thresholds!$E$4))*0.279,MAX(0.02,0.2-((D531-Thresholds!$G$4)/(Thresholds!$H$4-Thresholds!$G$4))*0.18)))),3)</f>
        <v>0.67100000000000004</v>
      </c>
      <c r="L531" s="3">
        <f>ROUND(IF(E531&lt;=Thresholds!$B$5,1-(E531/Thresholds!$B$5)*0.24,IF(E531&lt;=Thresholds!$D$5,0.75-((E531-Thresholds!$C$5)/(Thresholds!$D$5-Thresholds!$C$5))*0.249,IF(E531&lt;=Thresholds!$F$5,0.499-((E531-Thresholds!$E$5)/(Thresholds!$F$5-Thresholds!$E$5))*0.279,MAX(0.02,0.2-((E531-Thresholds!$G$5)/(Thresholds!$H$5-Thresholds!$G$5))*0.18)))),3)</f>
        <v>0.84599999999999997</v>
      </c>
      <c r="M531" s="3">
        <f>ROUND(IF(F531&lt;=Thresholds!$B$6,1-(F531/Thresholds!$B$6)*0.24,IF(F531&lt;=Thresholds!$D$6,0.75-((F531-Thresholds!$C$6)/(Thresholds!$D$6-Thresholds!$C$6))*0.249,IF(F531&lt;=Thresholds!$F$6,0.499-((F531-Thresholds!$E$6)/(Thresholds!$F$6-Thresholds!$E$6))*0.279,MAX(0.02,0.2-((F531-Thresholds!$G$6)/(Thresholds!$H$6-Thresholds!$G$6))*0.18)))),3)</f>
        <v>0.871</v>
      </c>
      <c r="N531" s="3">
        <f>ROUND(IF(G531&lt;=Thresholds!$B$7,1-(G531/Thresholds!$B$7)*0.24,IF(G531&lt;=Thresholds!$D$7,0.75-((G531-Thresholds!$C$7)/(Thresholds!$D$7-Thresholds!$C$7))*0.249,IF(G531&lt;=Thresholds!$F$7,0.499-((G531-Thresholds!$E$7)/(Thresholds!$F$7-Thresholds!$E$7))*0.279,MAX(0.02,0.2-((G531-Thresholds!$G$7)/(Thresholds!$H$7-Thresholds!$G$7))*0.18)))),3)</f>
        <v>0.94099999999999995</v>
      </c>
      <c r="O531" s="3">
        <f>ROUND(IF(H531&lt;=Thresholds!$B$8,1-(H531/Thresholds!$B$8)*0.24,IF(H531&lt;=Thresholds!$D$8,0.75-((H531-Thresholds!$C$8)/(Thresholds!$D$8-Thresholds!$C$8))*0.249,IF(H531&lt;=Thresholds!$F$8,0.499-((H531-Thresholds!$E$8)/(Thresholds!$F$8-Thresholds!$E$8))*0.279,MAX(0.02,0.2-((H531-Thresholds!$G$8)/(Thresholds!$H$8-Thresholds!$G$8))*0.18)))),3)</f>
        <v>0.60699999999999998</v>
      </c>
      <c r="P531" s="3">
        <f t="shared" si="24"/>
        <v>0.60699999999999998</v>
      </c>
      <c r="Q531" t="str">
        <f t="shared" si="25"/>
        <v>Moderate</v>
      </c>
      <c r="R531" s="4">
        <f t="shared" si="26"/>
        <v>1</v>
      </c>
      <c r="S531" t="str">
        <f>IF(AND(F531&gt;=10,F531&lt;=35,P531&gt;0.5),"ERROR_C531H531_POOR_CAP","OK")</f>
        <v>OK</v>
      </c>
    </row>
    <row r="532" spans="1:19">
      <c r="A532" t="s">
        <v>549</v>
      </c>
      <c r="B532" s="3">
        <v>11.768000000000001</v>
      </c>
      <c r="C532" s="3">
        <v>464.45</v>
      </c>
      <c r="D532" s="3">
        <v>24.167000000000002</v>
      </c>
      <c r="E532" s="3">
        <v>23.573</v>
      </c>
      <c r="F532" s="3">
        <v>2.44</v>
      </c>
      <c r="G532" s="3">
        <v>174.02</v>
      </c>
      <c r="H532" s="3">
        <v>1729.3030000000001</v>
      </c>
      <c r="I532" s="3">
        <f>ROUND(IF(B532&lt;=Thresholds!$B$2,1-(B532/Thresholds!$B$2)*0.24,IF(B532&lt;=Thresholds!$D$2,0.75-((B532-Thresholds!$C$2)/(Thresholds!$D$2-Thresholds!$C$2))*0.249,IF(B532&lt;=Thresholds!$F$2,0.499-((B532-Thresholds!$E$2)/(Thresholds!$F$2-Thresholds!$E$2))*0.279,MAX(0.02,0.2-((B532-Thresholds!$G$2)/(Thresholds!$H$2-Thresholds!$G$2))*0.18)))),3)</f>
        <v>0.97199999999999998</v>
      </c>
      <c r="J532" s="3">
        <f>ROUND(IF(C532&lt;=Thresholds!$B$3,1-(C532/Thresholds!$B$3)*0.24,IF(C532&lt;=Thresholds!$D$3,0.75-((C532-Thresholds!$C$3)/(Thresholds!$D$3-Thresholds!$C$3))*0.249,IF(C532&lt;=Thresholds!$F$3,0.499-((C532-Thresholds!$E$3)/(Thresholds!$F$3-Thresholds!$E$3))*0.279,MAX(0.02,0.2-((C532-Thresholds!$G$3)/(Thresholds!$H$3-Thresholds!$G$3))*0.18)))),3)</f>
        <v>0.46899999999999997</v>
      </c>
      <c r="K532" s="3">
        <f>ROUND(IF(D532&lt;=Thresholds!$B$4,1-(D532/Thresholds!$B$4)*0.24,IF(D532&lt;=Thresholds!$D$4,0.75-((D532-Thresholds!$C$4)/(Thresholds!$D$4-Thresholds!$C$4))*0.249,IF(D532&lt;=Thresholds!$F$4,0.499-((D532-Thresholds!$E$4)/(Thresholds!$F$4-Thresholds!$E$4))*0.279,MAX(0.02,0.2-((D532-Thresholds!$G$4)/(Thresholds!$H$4-Thresholds!$G$4))*0.18)))),3)</f>
        <v>0.91100000000000003</v>
      </c>
      <c r="L532" s="3">
        <f>ROUND(IF(E532&lt;=Thresholds!$B$5,1-(E532/Thresholds!$B$5)*0.24,IF(E532&lt;=Thresholds!$D$5,0.75-((E532-Thresholds!$C$5)/(Thresholds!$D$5-Thresholds!$C$5))*0.249,IF(E532&lt;=Thresholds!$F$5,0.499-((E532-Thresholds!$E$5)/(Thresholds!$F$5-Thresholds!$E$5))*0.279,MAX(0.02,0.2-((E532-Thresholds!$G$5)/(Thresholds!$H$5-Thresholds!$G$5))*0.18)))),3)</f>
        <v>0.88700000000000001</v>
      </c>
      <c r="M532" s="3">
        <f>ROUND(IF(F532&lt;=Thresholds!$B$6,1-(F532/Thresholds!$B$6)*0.24,IF(F532&lt;=Thresholds!$D$6,0.75-((F532-Thresholds!$C$6)/(Thresholds!$D$6-Thresholds!$C$6))*0.249,IF(F532&lt;=Thresholds!$F$6,0.499-((F532-Thresholds!$E$6)/(Thresholds!$F$6-Thresholds!$E$6))*0.279,MAX(0.02,0.2-((F532-Thresholds!$G$6)/(Thresholds!$H$6-Thresholds!$G$6))*0.18)))),3)</f>
        <v>0.70499999999999996</v>
      </c>
      <c r="N532" s="3">
        <f>ROUND(IF(G532&lt;=Thresholds!$B$7,1-(G532/Thresholds!$B$7)*0.24,IF(G532&lt;=Thresholds!$D$7,0.75-((G532-Thresholds!$C$7)/(Thresholds!$D$7-Thresholds!$C$7))*0.249,IF(G532&lt;=Thresholds!$F$7,0.499-((G532-Thresholds!$E$7)/(Thresholds!$F$7-Thresholds!$E$7))*0.279,MAX(0.02,0.2-((G532-Thresholds!$G$7)/(Thresholds!$H$7-Thresholds!$G$7))*0.18)))),3)</f>
        <v>0.88100000000000001</v>
      </c>
      <c r="O532" s="3">
        <f>ROUND(IF(H532&lt;=Thresholds!$B$8,1-(H532/Thresholds!$B$8)*0.24,IF(H532&lt;=Thresholds!$D$8,0.75-((H532-Thresholds!$C$8)/(Thresholds!$D$8-Thresholds!$C$8))*0.249,IF(H532&lt;=Thresholds!$F$8,0.499-((H532-Thresholds!$E$8)/(Thresholds!$F$8-Thresholds!$E$8))*0.279,MAX(0.02,0.2-((H532-Thresholds!$G$8)/(Thresholds!$H$8-Thresholds!$G$8))*0.18)))),3)</f>
        <v>0.83399999999999996</v>
      </c>
      <c r="P532" s="3">
        <f t="shared" si="24"/>
        <v>0.46899999999999997</v>
      </c>
      <c r="Q532" t="str">
        <f t="shared" si="25"/>
        <v>Poor</v>
      </c>
      <c r="R532" s="4">
        <f t="shared" si="26"/>
        <v>0</v>
      </c>
      <c r="S532" t="str">
        <f>IF(AND(F532&gt;=10,F532&lt;=35,P532&gt;0.5),"ERROR_C532H532_POOR_CAP","OK")</f>
        <v>OK</v>
      </c>
    </row>
    <row r="533" spans="1:19">
      <c r="A533" t="s">
        <v>550</v>
      </c>
      <c r="B533" s="3">
        <v>89.671000000000006</v>
      </c>
      <c r="C533" s="3">
        <v>77.760000000000005</v>
      </c>
      <c r="D533" s="3">
        <v>45.865000000000002</v>
      </c>
      <c r="E533" s="3">
        <v>23.677</v>
      </c>
      <c r="F533" s="3">
        <v>69.131</v>
      </c>
      <c r="G533" s="3">
        <v>128</v>
      </c>
      <c r="H533" s="3">
        <v>595.59900000000005</v>
      </c>
      <c r="I533" s="3">
        <f>ROUND(IF(B533&lt;=Thresholds!$B$2,1-(B533/Thresholds!$B$2)*0.24,IF(B533&lt;=Thresholds!$D$2,0.75-((B533-Thresholds!$C$2)/(Thresholds!$D$2-Thresholds!$C$2))*0.249,IF(B533&lt;=Thresholds!$F$2,0.499-((B533-Thresholds!$E$2)/(Thresholds!$F$2-Thresholds!$E$2))*0.279,MAX(0.02,0.2-((B533-Thresholds!$G$2)/(Thresholds!$H$2-Thresholds!$G$2))*0.18)))),3)</f>
        <v>0.78500000000000003</v>
      </c>
      <c r="J533" s="3">
        <f>ROUND(IF(C533&lt;=Thresholds!$B$3,1-(C533/Thresholds!$B$3)*0.24,IF(C533&lt;=Thresholds!$D$3,0.75-((C533-Thresholds!$C$3)/(Thresholds!$D$3-Thresholds!$C$3))*0.249,IF(C533&lt;=Thresholds!$F$3,0.499-((C533-Thresholds!$E$3)/(Thresholds!$F$3-Thresholds!$E$3))*0.279,MAX(0.02,0.2-((C533-Thresholds!$G$3)/(Thresholds!$H$3-Thresholds!$G$3))*0.18)))),3)</f>
        <v>0.84399999999999997</v>
      </c>
      <c r="K533" s="3">
        <f>ROUND(IF(D533&lt;=Thresholds!$B$4,1-(D533/Thresholds!$B$4)*0.24,IF(D533&lt;=Thresholds!$D$4,0.75-((D533-Thresholds!$C$4)/(Thresholds!$D$4-Thresholds!$C$4))*0.249,IF(D533&lt;=Thresholds!$F$4,0.499-((D533-Thresholds!$E$4)/(Thresholds!$F$4-Thresholds!$E$4))*0.279,MAX(0.02,0.2-((D533-Thresholds!$G$4)/(Thresholds!$H$4-Thresholds!$G$4))*0.18)))),3)</f>
        <v>0.83099999999999996</v>
      </c>
      <c r="L533" s="3">
        <f>ROUND(IF(E533&lt;=Thresholds!$B$5,1-(E533/Thresholds!$B$5)*0.24,IF(E533&lt;=Thresholds!$D$5,0.75-((E533-Thresholds!$C$5)/(Thresholds!$D$5-Thresholds!$C$5))*0.249,IF(E533&lt;=Thresholds!$F$5,0.499-((E533-Thresholds!$E$5)/(Thresholds!$F$5-Thresholds!$E$5))*0.279,MAX(0.02,0.2-((E533-Thresholds!$G$5)/(Thresholds!$H$5-Thresholds!$G$5))*0.18)))),3)</f>
        <v>0.88600000000000001</v>
      </c>
      <c r="M533" s="3">
        <f>ROUND(IF(F533&lt;=Thresholds!$B$6,1-(F533/Thresholds!$B$6)*0.24,IF(F533&lt;=Thresholds!$D$6,0.75-((F533-Thresholds!$C$6)/(Thresholds!$D$6-Thresholds!$C$6))*0.249,IF(F533&lt;=Thresholds!$F$6,0.499-((F533-Thresholds!$E$6)/(Thresholds!$F$6-Thresholds!$E$6))*0.279,MAX(0.02,0.2-((F533-Thresholds!$G$6)/(Thresholds!$H$6-Thresholds!$G$6))*0.18)))),3)</f>
        <v>0.375</v>
      </c>
      <c r="N533" s="3">
        <f>ROUND(IF(G533&lt;=Thresholds!$B$7,1-(G533/Thresholds!$B$7)*0.24,IF(G533&lt;=Thresholds!$D$7,0.75-((G533-Thresholds!$C$7)/(Thresholds!$D$7-Thresholds!$C$7))*0.249,IF(G533&lt;=Thresholds!$F$7,0.499-((G533-Thresholds!$E$7)/(Thresholds!$F$7-Thresholds!$E$7))*0.279,MAX(0.02,0.2-((G533-Thresholds!$G$7)/(Thresholds!$H$7-Thresholds!$G$7))*0.18)))),3)</f>
        <v>0.91200000000000003</v>
      </c>
      <c r="O533" s="3">
        <f>ROUND(IF(H533&lt;=Thresholds!$B$8,1-(H533/Thresholds!$B$8)*0.24,IF(H533&lt;=Thresholds!$D$8,0.75-((H533-Thresholds!$C$8)/(Thresholds!$D$8-Thresholds!$C$8))*0.249,IF(H533&lt;=Thresholds!$F$8,0.499-((H533-Thresholds!$E$8)/(Thresholds!$F$8-Thresholds!$E$8))*0.279,MAX(0.02,0.2-((H533-Thresholds!$G$8)/(Thresholds!$H$8-Thresholds!$G$8))*0.18)))),3)</f>
        <v>0.94299999999999995</v>
      </c>
      <c r="P533" s="3">
        <f t="shared" si="24"/>
        <v>0.375</v>
      </c>
      <c r="Q533" t="str">
        <f t="shared" si="25"/>
        <v>Poor</v>
      </c>
      <c r="R533" s="4">
        <f t="shared" si="26"/>
        <v>0</v>
      </c>
      <c r="S533" t="str">
        <f>IF(AND(F533&gt;=10,F533&lt;=35,P533&gt;0.5),"ERROR_C533H533_POOR_CAP","OK")</f>
        <v>OK</v>
      </c>
    </row>
    <row r="534" spans="1:19">
      <c r="A534" t="s">
        <v>551</v>
      </c>
      <c r="B534" s="3">
        <v>97.5</v>
      </c>
      <c r="C534" s="3">
        <v>92.155000000000001</v>
      </c>
      <c r="D534" s="3">
        <v>32.006999999999998</v>
      </c>
      <c r="E534" s="3">
        <v>8.76</v>
      </c>
      <c r="F534" s="3">
        <v>0.82199999999999995</v>
      </c>
      <c r="G534" s="3">
        <v>323.29700000000003</v>
      </c>
      <c r="H534" s="3">
        <v>1237.155</v>
      </c>
      <c r="I534" s="3">
        <f>ROUND(IF(B534&lt;=Thresholds!$B$2,1-(B534/Thresholds!$B$2)*0.24,IF(B534&lt;=Thresholds!$D$2,0.75-((B534-Thresholds!$C$2)/(Thresholds!$D$2-Thresholds!$C$2))*0.249,IF(B534&lt;=Thresholds!$F$2,0.499-((B534-Thresholds!$E$2)/(Thresholds!$F$2-Thresholds!$E$2))*0.279,MAX(0.02,0.2-((B534-Thresholds!$G$2)/(Thresholds!$H$2-Thresholds!$G$2))*0.18)))),3)</f>
        <v>0.76600000000000001</v>
      </c>
      <c r="J534" s="3">
        <f>ROUND(IF(C534&lt;=Thresholds!$B$3,1-(C534/Thresholds!$B$3)*0.24,IF(C534&lt;=Thresholds!$D$3,0.75-((C534-Thresholds!$C$3)/(Thresholds!$D$3-Thresholds!$C$3))*0.249,IF(C534&lt;=Thresholds!$F$3,0.499-((C534-Thresholds!$E$3)/(Thresholds!$F$3-Thresholds!$E$3))*0.279,MAX(0.02,0.2-((C534-Thresholds!$G$3)/(Thresholds!$H$3-Thresholds!$G$3))*0.18)))),3)</f>
        <v>0.81599999999999995</v>
      </c>
      <c r="K534" s="3">
        <f>ROUND(IF(D534&lt;=Thresholds!$B$4,1-(D534/Thresholds!$B$4)*0.24,IF(D534&lt;=Thresholds!$D$4,0.75-((D534-Thresholds!$C$4)/(Thresholds!$D$4-Thresholds!$C$4))*0.249,IF(D534&lt;=Thresholds!$F$4,0.499-((D534-Thresholds!$E$4)/(Thresholds!$F$4-Thresholds!$E$4))*0.279,MAX(0.02,0.2-((D534-Thresholds!$G$4)/(Thresholds!$H$4-Thresholds!$G$4))*0.18)))),3)</f>
        <v>0.88200000000000001</v>
      </c>
      <c r="L534" s="3">
        <f>ROUND(IF(E534&lt;=Thresholds!$B$5,1-(E534/Thresholds!$B$5)*0.24,IF(E534&lt;=Thresholds!$D$5,0.75-((E534-Thresholds!$C$5)/(Thresholds!$D$5-Thresholds!$C$5))*0.249,IF(E534&lt;=Thresholds!$F$5,0.499-((E534-Thresholds!$E$5)/(Thresholds!$F$5-Thresholds!$E$5))*0.279,MAX(0.02,0.2-((E534-Thresholds!$G$5)/(Thresholds!$H$5-Thresholds!$G$5))*0.18)))),3)</f>
        <v>0.95799999999999996</v>
      </c>
      <c r="M534" s="3">
        <f>ROUND(IF(F534&lt;=Thresholds!$B$6,1-(F534/Thresholds!$B$6)*0.24,IF(F534&lt;=Thresholds!$D$6,0.75-((F534-Thresholds!$C$6)/(Thresholds!$D$6-Thresholds!$C$6))*0.249,IF(F534&lt;=Thresholds!$F$6,0.499-((F534-Thresholds!$E$6)/(Thresholds!$F$6-Thresholds!$E$6))*0.279,MAX(0.02,0.2-((F534-Thresholds!$G$6)/(Thresholds!$H$6-Thresholds!$G$6))*0.18)))),3)</f>
        <v>0.80300000000000005</v>
      </c>
      <c r="N534" s="3">
        <f>ROUND(IF(G534&lt;=Thresholds!$B$7,1-(G534/Thresholds!$B$7)*0.24,IF(G534&lt;=Thresholds!$D$7,0.75-((G534-Thresholds!$C$7)/(Thresholds!$D$7-Thresholds!$C$7))*0.249,IF(G534&lt;=Thresholds!$F$7,0.499-((G534-Thresholds!$E$7)/(Thresholds!$F$7-Thresholds!$E$7))*0.279,MAX(0.02,0.2-((G534-Thresholds!$G$7)/(Thresholds!$H$7-Thresholds!$G$7))*0.18)))),3)</f>
        <v>0.77800000000000002</v>
      </c>
      <c r="O534" s="3">
        <f>ROUND(IF(H534&lt;=Thresholds!$B$8,1-(H534/Thresholds!$B$8)*0.24,IF(H534&lt;=Thresholds!$D$8,0.75-((H534-Thresholds!$C$8)/(Thresholds!$D$8-Thresholds!$C$8))*0.249,IF(H534&lt;=Thresholds!$F$8,0.499-((H534-Thresholds!$E$8)/(Thresholds!$F$8-Thresholds!$E$8))*0.279,MAX(0.02,0.2-((H534-Thresholds!$G$8)/(Thresholds!$H$8-Thresholds!$G$8))*0.18)))),3)</f>
        <v>0.88100000000000001</v>
      </c>
      <c r="P534" s="3">
        <f t="shared" si="24"/>
        <v>0.76600000000000001</v>
      </c>
      <c r="Q534" t="str">
        <f t="shared" si="25"/>
        <v>Healthy</v>
      </c>
      <c r="R534" s="4">
        <f t="shared" si="26"/>
        <v>1</v>
      </c>
      <c r="S534" t="str">
        <f>IF(AND(F534&gt;=10,F534&lt;=35,P534&gt;0.5),"ERROR_C534H534_POOR_CAP","OK")</f>
        <v>OK</v>
      </c>
    </row>
    <row r="535" spans="1:19">
      <c r="A535" t="s">
        <v>552</v>
      </c>
      <c r="B535" s="3">
        <v>34.487000000000002</v>
      </c>
      <c r="C535" s="3">
        <v>79.463999999999999</v>
      </c>
      <c r="D535" s="3">
        <v>50.581000000000003</v>
      </c>
      <c r="E535" s="3">
        <v>63.645000000000003</v>
      </c>
      <c r="F535" s="3">
        <v>0.95</v>
      </c>
      <c r="G535" s="3">
        <v>65.287000000000006</v>
      </c>
      <c r="H535" s="3">
        <v>2252.29</v>
      </c>
      <c r="I535" s="3">
        <f>ROUND(IF(B535&lt;=Thresholds!$B$2,1-(B535/Thresholds!$B$2)*0.24,IF(B535&lt;=Thresholds!$D$2,0.75-((B535-Thresholds!$C$2)/(Thresholds!$D$2-Thresholds!$C$2))*0.249,IF(B535&lt;=Thresholds!$F$2,0.499-((B535-Thresholds!$E$2)/(Thresholds!$F$2-Thresholds!$E$2))*0.279,MAX(0.02,0.2-((B535-Thresholds!$G$2)/(Thresholds!$H$2-Thresholds!$G$2))*0.18)))),3)</f>
        <v>0.91700000000000004</v>
      </c>
      <c r="J535" s="3">
        <f>ROUND(IF(C535&lt;=Thresholds!$B$3,1-(C535/Thresholds!$B$3)*0.24,IF(C535&lt;=Thresholds!$D$3,0.75-((C535-Thresholds!$C$3)/(Thresholds!$D$3-Thresholds!$C$3))*0.249,IF(C535&lt;=Thresholds!$F$3,0.499-((C535-Thresholds!$E$3)/(Thresholds!$F$3-Thresholds!$E$3))*0.279,MAX(0.02,0.2-((C535-Thresholds!$G$3)/(Thresholds!$H$3-Thresholds!$G$3))*0.18)))),3)</f>
        <v>0.84099999999999997</v>
      </c>
      <c r="K535" s="3">
        <f>ROUND(IF(D535&lt;=Thresholds!$B$4,1-(D535/Thresholds!$B$4)*0.24,IF(D535&lt;=Thresholds!$D$4,0.75-((D535-Thresholds!$C$4)/(Thresholds!$D$4-Thresholds!$C$4))*0.249,IF(D535&lt;=Thresholds!$F$4,0.499-((D535-Thresholds!$E$4)/(Thresholds!$F$4-Thresholds!$E$4))*0.279,MAX(0.02,0.2-((D535-Thresholds!$G$4)/(Thresholds!$H$4-Thresholds!$G$4))*0.18)))),3)</f>
        <v>0.81299999999999994</v>
      </c>
      <c r="L535" s="3">
        <f>ROUND(IF(E535&lt;=Thresholds!$B$5,1-(E535/Thresholds!$B$5)*0.24,IF(E535&lt;=Thresholds!$D$5,0.75-((E535-Thresholds!$C$5)/(Thresholds!$D$5-Thresholds!$C$5))*0.249,IF(E535&lt;=Thresholds!$F$5,0.499-((E535-Thresholds!$E$5)/(Thresholds!$F$5-Thresholds!$E$5))*0.279,MAX(0.02,0.2-((E535-Thresholds!$G$5)/(Thresholds!$H$5-Thresholds!$G$5))*0.18)))),3)</f>
        <v>0.68600000000000005</v>
      </c>
      <c r="M535" s="3">
        <f>ROUND(IF(F535&lt;=Thresholds!$B$6,1-(F535/Thresholds!$B$6)*0.24,IF(F535&lt;=Thresholds!$D$6,0.75-((F535-Thresholds!$C$6)/(Thresholds!$D$6-Thresholds!$C$6))*0.249,IF(F535&lt;=Thresholds!$F$6,0.499-((F535-Thresholds!$E$6)/(Thresholds!$F$6-Thresholds!$E$6))*0.279,MAX(0.02,0.2-((F535-Thresholds!$G$6)/(Thresholds!$H$6-Thresholds!$G$6))*0.18)))),3)</f>
        <v>0.77200000000000002</v>
      </c>
      <c r="N535" s="3">
        <f>ROUND(IF(G535&lt;=Thresholds!$B$7,1-(G535/Thresholds!$B$7)*0.24,IF(G535&lt;=Thresholds!$D$7,0.75-((G535-Thresholds!$C$7)/(Thresholds!$D$7-Thresholds!$C$7))*0.249,IF(G535&lt;=Thresholds!$F$7,0.499-((G535-Thresholds!$E$7)/(Thresholds!$F$7-Thresholds!$E$7))*0.279,MAX(0.02,0.2-((G535-Thresholds!$G$7)/(Thresholds!$H$7-Thresholds!$G$7))*0.18)))),3)</f>
        <v>0.95499999999999996</v>
      </c>
      <c r="O535" s="3">
        <f>ROUND(IF(H535&lt;=Thresholds!$B$8,1-(H535/Thresholds!$B$8)*0.24,IF(H535&lt;=Thresholds!$D$8,0.75-((H535-Thresholds!$C$8)/(Thresholds!$D$8-Thresholds!$C$8))*0.249,IF(H535&lt;=Thresholds!$F$8,0.499-((H535-Thresholds!$E$8)/(Thresholds!$F$8-Thresholds!$E$8))*0.279,MAX(0.02,0.2-((H535-Thresholds!$G$8)/(Thresholds!$H$8-Thresholds!$G$8))*0.18)))),3)</f>
        <v>0.78400000000000003</v>
      </c>
      <c r="P535" s="3">
        <f t="shared" si="24"/>
        <v>0.68600000000000005</v>
      </c>
      <c r="Q535" t="str">
        <f t="shared" si="25"/>
        <v>Moderate</v>
      </c>
      <c r="R535" s="4">
        <f t="shared" si="26"/>
        <v>1</v>
      </c>
      <c r="S535" t="str">
        <f>IF(AND(F535&gt;=10,F535&lt;=35,P535&gt;0.5),"ERROR_C535H535_POOR_CAP","OK")</f>
        <v>OK</v>
      </c>
    </row>
    <row r="536" spans="1:19">
      <c r="A536" t="s">
        <v>553</v>
      </c>
      <c r="B536" s="3">
        <v>71.462999999999994</v>
      </c>
      <c r="C536" s="3">
        <v>611.51300000000003</v>
      </c>
      <c r="D536" s="3">
        <v>51.957000000000001</v>
      </c>
      <c r="E536" s="3">
        <v>44.414000000000001</v>
      </c>
      <c r="F536" s="3">
        <v>0.48099999999999998</v>
      </c>
      <c r="G536" s="3">
        <v>27.562999999999999</v>
      </c>
      <c r="H536" s="3">
        <v>1253.9190000000001</v>
      </c>
      <c r="I536" s="3">
        <f>ROUND(IF(B536&lt;=Thresholds!$B$2,1-(B536/Thresholds!$B$2)*0.24,IF(B536&lt;=Thresholds!$D$2,0.75-((B536-Thresholds!$C$2)/(Thresholds!$D$2-Thresholds!$C$2))*0.249,IF(B536&lt;=Thresholds!$F$2,0.499-((B536-Thresholds!$E$2)/(Thresholds!$F$2-Thresholds!$E$2))*0.279,MAX(0.02,0.2-((B536-Thresholds!$G$2)/(Thresholds!$H$2-Thresholds!$G$2))*0.18)))),3)</f>
        <v>0.82799999999999996</v>
      </c>
      <c r="J536" s="3">
        <f>ROUND(IF(C536&lt;=Thresholds!$B$3,1-(C536/Thresholds!$B$3)*0.24,IF(C536&lt;=Thresholds!$D$3,0.75-((C536-Thresholds!$C$3)/(Thresholds!$D$3-Thresholds!$C$3))*0.249,IF(C536&lt;=Thresholds!$F$3,0.499-((C536-Thresholds!$E$3)/(Thresholds!$F$3-Thresholds!$E$3))*0.279,MAX(0.02,0.2-((C536-Thresholds!$G$3)/(Thresholds!$H$3-Thresholds!$G$3))*0.18)))),3)</f>
        <v>0.40100000000000002</v>
      </c>
      <c r="K536" s="3">
        <f>ROUND(IF(D536&lt;=Thresholds!$B$4,1-(D536/Thresholds!$B$4)*0.24,IF(D536&lt;=Thresholds!$D$4,0.75-((D536-Thresholds!$C$4)/(Thresholds!$D$4-Thresholds!$C$4))*0.249,IF(D536&lt;=Thresholds!$F$4,0.499-((D536-Thresholds!$E$4)/(Thresholds!$F$4-Thresholds!$E$4))*0.279,MAX(0.02,0.2-((D536-Thresholds!$G$4)/(Thresholds!$H$4-Thresholds!$G$4))*0.18)))),3)</f>
        <v>0.80800000000000005</v>
      </c>
      <c r="L536" s="3">
        <f>ROUND(IF(E536&lt;=Thresholds!$B$5,1-(E536/Thresholds!$B$5)*0.24,IF(E536&lt;=Thresholds!$D$5,0.75-((E536-Thresholds!$C$5)/(Thresholds!$D$5-Thresholds!$C$5))*0.249,IF(E536&lt;=Thresholds!$F$5,0.499-((E536-Thresholds!$E$5)/(Thresholds!$F$5-Thresholds!$E$5))*0.279,MAX(0.02,0.2-((E536-Thresholds!$G$5)/(Thresholds!$H$5-Thresholds!$G$5))*0.18)))),3)</f>
        <v>0.78700000000000003</v>
      </c>
      <c r="M536" s="3">
        <f>ROUND(IF(F536&lt;=Thresholds!$B$6,1-(F536/Thresholds!$B$6)*0.24,IF(F536&lt;=Thresholds!$D$6,0.75-((F536-Thresholds!$C$6)/(Thresholds!$D$6-Thresholds!$C$6))*0.249,IF(F536&lt;=Thresholds!$F$6,0.499-((F536-Thresholds!$E$6)/(Thresholds!$F$6-Thresholds!$E$6))*0.279,MAX(0.02,0.2-((F536-Thresholds!$G$6)/(Thresholds!$H$6-Thresholds!$G$6))*0.18)))),3)</f>
        <v>0.88500000000000001</v>
      </c>
      <c r="N536" s="3">
        <f>ROUND(IF(G536&lt;=Thresholds!$B$7,1-(G536/Thresholds!$B$7)*0.24,IF(G536&lt;=Thresholds!$D$7,0.75-((G536-Thresholds!$C$7)/(Thresholds!$D$7-Thresholds!$C$7))*0.249,IF(G536&lt;=Thresholds!$F$7,0.499-((G536-Thresholds!$E$7)/(Thresholds!$F$7-Thresholds!$E$7))*0.279,MAX(0.02,0.2-((G536-Thresholds!$G$7)/(Thresholds!$H$7-Thresholds!$G$7))*0.18)))),3)</f>
        <v>0.98099999999999998</v>
      </c>
      <c r="O536" s="3">
        <f>ROUND(IF(H536&lt;=Thresholds!$B$8,1-(H536/Thresholds!$B$8)*0.24,IF(H536&lt;=Thresholds!$D$8,0.75-((H536-Thresholds!$C$8)/(Thresholds!$D$8-Thresholds!$C$8))*0.249,IF(H536&lt;=Thresholds!$F$8,0.499-((H536-Thresholds!$E$8)/(Thresholds!$F$8-Thresholds!$E$8))*0.279,MAX(0.02,0.2-((H536-Thresholds!$G$8)/(Thresholds!$H$8-Thresholds!$G$8))*0.18)))),3)</f>
        <v>0.88</v>
      </c>
      <c r="P536" s="3">
        <f t="shared" si="24"/>
        <v>0.40100000000000002</v>
      </c>
      <c r="Q536" t="str">
        <f t="shared" si="25"/>
        <v>Poor</v>
      </c>
      <c r="R536" s="4">
        <f t="shared" si="26"/>
        <v>0</v>
      </c>
      <c r="S536" t="str">
        <f>IF(AND(F536&gt;=10,F536&lt;=35,P536&gt;0.5),"ERROR_C536H536_POOR_CAP","OK")</f>
        <v>OK</v>
      </c>
    </row>
    <row r="537" spans="1:19">
      <c r="A537" t="s">
        <v>554</v>
      </c>
      <c r="B537" s="3">
        <v>31.814</v>
      </c>
      <c r="C537" s="3">
        <v>1556.5940000000001</v>
      </c>
      <c r="D537" s="3">
        <v>38.735999999999997</v>
      </c>
      <c r="E537" s="3">
        <v>140.68100000000001</v>
      </c>
      <c r="F537" s="3">
        <v>0.435</v>
      </c>
      <c r="G537" s="3">
        <v>254.99600000000001</v>
      </c>
      <c r="H537" s="3">
        <v>379.08100000000002</v>
      </c>
      <c r="I537" s="3">
        <f>ROUND(IF(B537&lt;=Thresholds!$B$2,1-(B537/Thresholds!$B$2)*0.24,IF(B537&lt;=Thresholds!$D$2,0.75-((B537-Thresholds!$C$2)/(Thresholds!$D$2-Thresholds!$C$2))*0.249,IF(B537&lt;=Thresholds!$F$2,0.499-((B537-Thresholds!$E$2)/(Thresholds!$F$2-Thresholds!$E$2))*0.279,MAX(0.02,0.2-((B537-Thresholds!$G$2)/(Thresholds!$H$2-Thresholds!$G$2))*0.18)))),3)</f>
        <v>0.92400000000000004</v>
      </c>
      <c r="J537" s="3">
        <f>ROUND(IF(C537&lt;=Thresholds!$B$3,1-(C537/Thresholds!$B$3)*0.24,IF(C537&lt;=Thresholds!$D$3,0.75-((C537-Thresholds!$C$3)/(Thresholds!$D$3-Thresholds!$C$3))*0.249,IF(C537&lt;=Thresholds!$F$3,0.499-((C537-Thresholds!$E$3)/(Thresholds!$F$3-Thresholds!$E$3))*0.279,MAX(0.02,0.2-((C537-Thresholds!$G$3)/(Thresholds!$H$3-Thresholds!$G$3))*0.18)))),3)</f>
        <v>0.3</v>
      </c>
      <c r="K537" s="3">
        <f>ROUND(IF(D537&lt;=Thresholds!$B$4,1-(D537/Thresholds!$B$4)*0.24,IF(D537&lt;=Thresholds!$D$4,0.75-((D537-Thresholds!$C$4)/(Thresholds!$D$4-Thresholds!$C$4))*0.249,IF(D537&lt;=Thresholds!$F$4,0.499-((D537-Thresholds!$E$4)/(Thresholds!$F$4-Thresholds!$E$4))*0.279,MAX(0.02,0.2-((D537-Thresholds!$G$4)/(Thresholds!$H$4-Thresholds!$G$4))*0.18)))),3)</f>
        <v>0.85699999999999998</v>
      </c>
      <c r="L537" s="3">
        <f>ROUND(IF(E537&lt;=Thresholds!$B$5,1-(E537/Thresholds!$B$5)*0.24,IF(E537&lt;=Thresholds!$D$5,0.75-((E537-Thresholds!$C$5)/(Thresholds!$D$5-Thresholds!$C$5))*0.249,IF(E537&lt;=Thresholds!$F$5,0.499-((E537-Thresholds!$E$5)/(Thresholds!$F$5-Thresholds!$E$5))*0.279,MAX(0.02,0.2-((E537-Thresholds!$G$5)/(Thresholds!$H$5-Thresholds!$G$5))*0.18)))),3)</f>
        <v>0.38700000000000001</v>
      </c>
      <c r="M537" s="3">
        <f>ROUND(IF(F537&lt;=Thresholds!$B$6,1-(F537/Thresholds!$B$6)*0.24,IF(F537&lt;=Thresholds!$D$6,0.75-((F537-Thresholds!$C$6)/(Thresholds!$D$6-Thresholds!$C$6))*0.249,IF(F537&lt;=Thresholds!$F$6,0.499-((F537-Thresholds!$E$6)/(Thresholds!$F$6-Thresholds!$E$6))*0.279,MAX(0.02,0.2-((F537-Thresholds!$G$6)/(Thresholds!$H$6-Thresholds!$G$6))*0.18)))),3)</f>
        <v>0.89600000000000002</v>
      </c>
      <c r="N537" s="3">
        <f>ROUND(IF(G537&lt;=Thresholds!$B$7,1-(G537/Thresholds!$B$7)*0.24,IF(G537&lt;=Thresholds!$D$7,0.75-((G537-Thresholds!$C$7)/(Thresholds!$D$7-Thresholds!$C$7))*0.249,IF(G537&lt;=Thresholds!$F$7,0.499-((G537-Thresholds!$E$7)/(Thresholds!$F$7-Thresholds!$E$7))*0.279,MAX(0.02,0.2-((G537-Thresholds!$G$7)/(Thresholds!$H$7-Thresholds!$G$7))*0.18)))),3)</f>
        <v>0.82499999999999996</v>
      </c>
      <c r="O537" s="3">
        <f>ROUND(IF(H537&lt;=Thresholds!$B$8,1-(H537/Thresholds!$B$8)*0.24,IF(H537&lt;=Thresholds!$D$8,0.75-((H537-Thresholds!$C$8)/(Thresholds!$D$8-Thresholds!$C$8))*0.249,IF(H537&lt;=Thresholds!$F$8,0.499-((H537-Thresholds!$E$8)/(Thresholds!$F$8-Thresholds!$E$8))*0.279,MAX(0.02,0.2-((H537-Thresholds!$G$8)/(Thresholds!$H$8-Thresholds!$G$8))*0.18)))),3)</f>
        <v>0.96399999999999997</v>
      </c>
      <c r="P537" s="3">
        <f t="shared" si="24"/>
        <v>0.3</v>
      </c>
      <c r="Q537" t="str">
        <f t="shared" si="25"/>
        <v>Poor</v>
      </c>
      <c r="R537" s="4">
        <f t="shared" si="26"/>
        <v>0</v>
      </c>
      <c r="S537" t="str">
        <f>IF(AND(F537&gt;=10,F537&lt;=35,P537&gt;0.5),"ERROR_C537H537_POOR_CAP","OK")</f>
        <v>OK</v>
      </c>
    </row>
    <row r="538" spans="1:19">
      <c r="A538" t="s">
        <v>555</v>
      </c>
      <c r="B538" s="3">
        <v>27.664999999999999</v>
      </c>
      <c r="C538" s="3">
        <v>33.780999999999999</v>
      </c>
      <c r="D538" s="3">
        <v>13.07</v>
      </c>
      <c r="E538" s="3">
        <v>25.413</v>
      </c>
      <c r="F538" s="3">
        <v>0.113</v>
      </c>
      <c r="G538" s="3">
        <v>86.739000000000004</v>
      </c>
      <c r="H538" s="3">
        <v>1773.3920000000001</v>
      </c>
      <c r="I538" s="3">
        <f>ROUND(IF(B538&lt;=Thresholds!$B$2,1-(B538/Thresholds!$B$2)*0.24,IF(B538&lt;=Thresholds!$D$2,0.75-((B538-Thresholds!$C$2)/(Thresholds!$D$2-Thresholds!$C$2))*0.249,IF(B538&lt;=Thresholds!$F$2,0.499-((B538-Thresholds!$E$2)/(Thresholds!$F$2-Thresholds!$E$2))*0.279,MAX(0.02,0.2-((B538-Thresholds!$G$2)/(Thresholds!$H$2-Thresholds!$G$2))*0.18)))),3)</f>
        <v>0.93400000000000005</v>
      </c>
      <c r="J538" s="3">
        <f>ROUND(IF(C538&lt;=Thresholds!$B$3,1-(C538/Thresholds!$B$3)*0.24,IF(C538&lt;=Thresholds!$D$3,0.75-((C538-Thresholds!$C$3)/(Thresholds!$D$3-Thresholds!$C$3))*0.249,IF(C538&lt;=Thresholds!$F$3,0.499-((C538-Thresholds!$E$3)/(Thresholds!$F$3-Thresholds!$E$3))*0.279,MAX(0.02,0.2-((C538-Thresholds!$G$3)/(Thresholds!$H$3-Thresholds!$G$3))*0.18)))),3)</f>
        <v>0.93200000000000005</v>
      </c>
      <c r="K538" s="3">
        <f>ROUND(IF(D538&lt;=Thresholds!$B$4,1-(D538/Thresholds!$B$4)*0.24,IF(D538&lt;=Thresholds!$D$4,0.75-((D538-Thresholds!$C$4)/(Thresholds!$D$4-Thresholds!$C$4))*0.249,IF(D538&lt;=Thresholds!$F$4,0.499-((D538-Thresholds!$E$4)/(Thresholds!$F$4-Thresholds!$E$4))*0.279,MAX(0.02,0.2-((D538-Thresholds!$G$4)/(Thresholds!$H$4-Thresholds!$G$4))*0.18)))),3)</f>
        <v>0.95199999999999996</v>
      </c>
      <c r="L538" s="3">
        <f>ROUND(IF(E538&lt;=Thresholds!$B$5,1-(E538/Thresholds!$B$5)*0.24,IF(E538&lt;=Thresholds!$D$5,0.75-((E538-Thresholds!$C$5)/(Thresholds!$D$5-Thresholds!$C$5))*0.249,IF(E538&lt;=Thresholds!$F$5,0.499-((E538-Thresholds!$E$5)/(Thresholds!$F$5-Thresholds!$E$5))*0.279,MAX(0.02,0.2-((E538-Thresholds!$G$5)/(Thresholds!$H$5-Thresholds!$G$5))*0.18)))),3)</f>
        <v>0.878</v>
      </c>
      <c r="M538" s="3">
        <f>ROUND(IF(F538&lt;=Thresholds!$B$6,1-(F538/Thresholds!$B$6)*0.24,IF(F538&lt;=Thresholds!$D$6,0.75-((F538-Thresholds!$C$6)/(Thresholds!$D$6-Thresholds!$C$6))*0.249,IF(F538&lt;=Thresholds!$F$6,0.499-((F538-Thresholds!$E$6)/(Thresholds!$F$6-Thresholds!$E$6))*0.279,MAX(0.02,0.2-((F538-Thresholds!$G$6)/(Thresholds!$H$6-Thresholds!$G$6))*0.18)))),3)</f>
        <v>0.97299999999999998</v>
      </c>
      <c r="N538" s="3">
        <f>ROUND(IF(G538&lt;=Thresholds!$B$7,1-(G538/Thresholds!$B$7)*0.24,IF(G538&lt;=Thresholds!$D$7,0.75-((G538-Thresholds!$C$7)/(Thresholds!$D$7-Thresholds!$C$7))*0.249,IF(G538&lt;=Thresholds!$F$7,0.499-((G538-Thresholds!$E$7)/(Thresholds!$F$7-Thresholds!$E$7))*0.279,MAX(0.02,0.2-((G538-Thresholds!$G$7)/(Thresholds!$H$7-Thresholds!$G$7))*0.18)))),3)</f>
        <v>0.94099999999999995</v>
      </c>
      <c r="O538" s="3">
        <f>ROUND(IF(H538&lt;=Thresholds!$B$8,1-(H538/Thresholds!$B$8)*0.24,IF(H538&lt;=Thresholds!$D$8,0.75-((H538-Thresholds!$C$8)/(Thresholds!$D$8-Thresholds!$C$8))*0.249,IF(H538&lt;=Thresholds!$F$8,0.499-((H538-Thresholds!$E$8)/(Thresholds!$F$8-Thresholds!$E$8))*0.279,MAX(0.02,0.2-((H538-Thresholds!$G$8)/(Thresholds!$H$8-Thresholds!$G$8))*0.18)))),3)</f>
        <v>0.83</v>
      </c>
      <c r="P538" s="3">
        <f t="shared" si="24"/>
        <v>0.83</v>
      </c>
      <c r="Q538" t="str">
        <f t="shared" si="25"/>
        <v>Healthy</v>
      </c>
      <c r="R538" s="4">
        <f t="shared" si="26"/>
        <v>1</v>
      </c>
      <c r="S538" t="str">
        <f>IF(AND(F538&gt;=10,F538&lt;=35,P538&gt;0.5),"ERROR_C538H538_POOR_CAP","OK")</f>
        <v>OK</v>
      </c>
    </row>
    <row r="539" spans="1:19">
      <c r="A539" t="s">
        <v>556</v>
      </c>
      <c r="B539" s="3">
        <v>79.510000000000005</v>
      </c>
      <c r="C539" s="3">
        <v>55.63</v>
      </c>
      <c r="D539" s="3">
        <v>51.866999999999997</v>
      </c>
      <c r="E539" s="3">
        <v>96.611999999999995</v>
      </c>
      <c r="F539" s="3">
        <v>0.27400000000000002</v>
      </c>
      <c r="G539" s="3">
        <v>237.81899999999999</v>
      </c>
      <c r="H539" s="3">
        <v>309.99900000000002</v>
      </c>
      <c r="I539" s="3">
        <f>ROUND(IF(B539&lt;=Thresholds!$B$2,1-(B539/Thresholds!$B$2)*0.24,IF(B539&lt;=Thresholds!$D$2,0.75-((B539-Thresholds!$C$2)/(Thresholds!$D$2-Thresholds!$C$2))*0.249,IF(B539&lt;=Thresholds!$F$2,0.499-((B539-Thresholds!$E$2)/(Thresholds!$F$2-Thresholds!$E$2))*0.279,MAX(0.02,0.2-((B539-Thresholds!$G$2)/(Thresholds!$H$2-Thresholds!$G$2))*0.18)))),3)</f>
        <v>0.80900000000000005</v>
      </c>
      <c r="J539" s="3">
        <f>ROUND(IF(C539&lt;=Thresholds!$B$3,1-(C539/Thresholds!$B$3)*0.24,IF(C539&lt;=Thresholds!$D$3,0.75-((C539-Thresholds!$C$3)/(Thresholds!$D$3-Thresholds!$C$3))*0.249,IF(C539&lt;=Thresholds!$F$3,0.499-((C539-Thresholds!$E$3)/(Thresholds!$F$3-Thresholds!$E$3))*0.279,MAX(0.02,0.2-((C539-Thresholds!$G$3)/(Thresholds!$H$3-Thresholds!$G$3))*0.18)))),3)</f>
        <v>0.88900000000000001</v>
      </c>
      <c r="K539" s="3">
        <f>ROUND(IF(D539&lt;=Thresholds!$B$4,1-(D539/Thresholds!$B$4)*0.24,IF(D539&lt;=Thresholds!$D$4,0.75-((D539-Thresholds!$C$4)/(Thresholds!$D$4-Thresholds!$C$4))*0.249,IF(D539&lt;=Thresholds!$F$4,0.499-((D539-Thresholds!$E$4)/(Thresholds!$F$4-Thresholds!$E$4))*0.279,MAX(0.02,0.2-((D539-Thresholds!$G$4)/(Thresholds!$H$4-Thresholds!$G$4))*0.18)))),3)</f>
        <v>0.80800000000000005</v>
      </c>
      <c r="L539" s="3">
        <f>ROUND(IF(E539&lt;=Thresholds!$B$5,1-(E539/Thresholds!$B$5)*0.24,IF(E539&lt;=Thresholds!$D$5,0.75-((E539-Thresholds!$C$5)/(Thresholds!$D$5-Thresholds!$C$5))*0.249,IF(E539&lt;=Thresholds!$F$5,0.499-((E539-Thresholds!$E$5)/(Thresholds!$F$5-Thresholds!$E$5))*0.279,MAX(0.02,0.2-((E539-Thresholds!$G$5)/(Thresholds!$H$5-Thresholds!$G$5))*0.18)))),3)</f>
        <v>0.51800000000000002</v>
      </c>
      <c r="M539" s="3">
        <f>ROUND(IF(F539&lt;=Thresholds!$B$6,1-(F539/Thresholds!$B$6)*0.24,IF(F539&lt;=Thresholds!$D$6,0.75-((F539-Thresholds!$C$6)/(Thresholds!$D$6-Thresholds!$C$6))*0.249,IF(F539&lt;=Thresholds!$F$6,0.499-((F539-Thresholds!$E$6)/(Thresholds!$F$6-Thresholds!$E$6))*0.279,MAX(0.02,0.2-((F539-Thresholds!$G$6)/(Thresholds!$H$6-Thresholds!$G$6))*0.18)))),3)</f>
        <v>0.93400000000000005</v>
      </c>
      <c r="N539" s="3">
        <f>ROUND(IF(G539&lt;=Thresholds!$B$7,1-(G539/Thresholds!$B$7)*0.24,IF(G539&lt;=Thresholds!$D$7,0.75-((G539-Thresholds!$C$7)/(Thresholds!$D$7-Thresholds!$C$7))*0.249,IF(G539&lt;=Thresholds!$F$7,0.499-((G539-Thresholds!$E$7)/(Thresholds!$F$7-Thresholds!$E$7))*0.279,MAX(0.02,0.2-((G539-Thresholds!$G$7)/(Thresholds!$H$7-Thresholds!$G$7))*0.18)))),3)</f>
        <v>0.83699999999999997</v>
      </c>
      <c r="O539" s="3">
        <f>ROUND(IF(H539&lt;=Thresholds!$B$8,1-(H539/Thresholds!$B$8)*0.24,IF(H539&lt;=Thresholds!$D$8,0.75-((H539-Thresholds!$C$8)/(Thresholds!$D$8-Thresholds!$C$8))*0.249,IF(H539&lt;=Thresholds!$F$8,0.499-((H539-Thresholds!$E$8)/(Thresholds!$F$8-Thresholds!$E$8))*0.279,MAX(0.02,0.2-((H539-Thresholds!$G$8)/(Thresholds!$H$8-Thresholds!$G$8))*0.18)))),3)</f>
        <v>0.97</v>
      </c>
      <c r="P539" s="3">
        <f t="shared" si="24"/>
        <v>0.51800000000000002</v>
      </c>
      <c r="Q539" t="str">
        <f t="shared" si="25"/>
        <v>Moderate</v>
      </c>
      <c r="R539" s="4">
        <f t="shared" si="26"/>
        <v>1</v>
      </c>
      <c r="S539" t="str">
        <f>IF(AND(F539&gt;=10,F539&lt;=35,P539&gt;0.5),"ERROR_C539H539_POOR_CAP","OK")</f>
        <v>OK</v>
      </c>
    </row>
    <row r="540" spans="1:19">
      <c r="A540" t="s">
        <v>557</v>
      </c>
      <c r="B540" s="3">
        <v>15.861000000000001</v>
      </c>
      <c r="C540" s="3">
        <v>73.953000000000003</v>
      </c>
      <c r="D540" s="3">
        <v>23.341999999999999</v>
      </c>
      <c r="E540" s="3">
        <v>160.22800000000001</v>
      </c>
      <c r="F540" s="3">
        <v>0.47299999999999998</v>
      </c>
      <c r="G540" s="3">
        <v>119.922</v>
      </c>
      <c r="H540" s="3">
        <v>1088.76</v>
      </c>
      <c r="I540" s="3">
        <f>ROUND(IF(B540&lt;=Thresholds!$B$2,1-(B540/Thresholds!$B$2)*0.24,IF(B540&lt;=Thresholds!$D$2,0.75-((B540-Thresholds!$C$2)/(Thresholds!$D$2-Thresholds!$C$2))*0.249,IF(B540&lt;=Thresholds!$F$2,0.499-((B540-Thresholds!$E$2)/(Thresholds!$F$2-Thresholds!$E$2))*0.279,MAX(0.02,0.2-((B540-Thresholds!$G$2)/(Thresholds!$H$2-Thresholds!$G$2))*0.18)))),3)</f>
        <v>0.96199999999999997</v>
      </c>
      <c r="J540" s="3">
        <f>ROUND(IF(C540&lt;=Thresholds!$B$3,1-(C540/Thresholds!$B$3)*0.24,IF(C540&lt;=Thresholds!$D$3,0.75-((C540-Thresholds!$C$3)/(Thresholds!$D$3-Thresholds!$C$3))*0.249,IF(C540&lt;=Thresholds!$F$3,0.499-((C540-Thresholds!$E$3)/(Thresholds!$F$3-Thresholds!$E$3))*0.279,MAX(0.02,0.2-((C540-Thresholds!$G$3)/(Thresholds!$H$3-Thresholds!$G$3))*0.18)))),3)</f>
        <v>0.85199999999999998</v>
      </c>
      <c r="K540" s="3">
        <f>ROUND(IF(D540&lt;=Thresholds!$B$4,1-(D540/Thresholds!$B$4)*0.24,IF(D540&lt;=Thresholds!$D$4,0.75-((D540-Thresholds!$C$4)/(Thresholds!$D$4-Thresholds!$C$4))*0.249,IF(D540&lt;=Thresholds!$F$4,0.499-((D540-Thresholds!$E$4)/(Thresholds!$F$4-Thresholds!$E$4))*0.279,MAX(0.02,0.2-((D540-Thresholds!$G$4)/(Thresholds!$H$4-Thresholds!$G$4))*0.18)))),3)</f>
        <v>0.91400000000000003</v>
      </c>
      <c r="L540" s="3">
        <f>ROUND(IF(E540&lt;=Thresholds!$B$5,1-(E540/Thresholds!$B$5)*0.24,IF(E540&lt;=Thresholds!$D$5,0.75-((E540-Thresholds!$C$5)/(Thresholds!$D$5-Thresholds!$C$5))*0.249,IF(E540&lt;=Thresholds!$F$5,0.499-((E540-Thresholds!$E$5)/(Thresholds!$F$5-Thresholds!$E$5))*0.279,MAX(0.02,0.2-((E540-Thresholds!$G$5)/(Thresholds!$H$5-Thresholds!$G$5))*0.18)))),3)</f>
        <v>0.33200000000000002</v>
      </c>
      <c r="M540" s="3">
        <f>ROUND(IF(F540&lt;=Thresholds!$B$6,1-(F540/Thresholds!$B$6)*0.24,IF(F540&lt;=Thresholds!$D$6,0.75-((F540-Thresholds!$C$6)/(Thresholds!$D$6-Thresholds!$C$6))*0.249,IF(F540&lt;=Thresholds!$F$6,0.499-((F540-Thresholds!$E$6)/(Thresholds!$F$6-Thresholds!$E$6))*0.279,MAX(0.02,0.2-((F540-Thresholds!$G$6)/(Thresholds!$H$6-Thresholds!$G$6))*0.18)))),3)</f>
        <v>0.88600000000000001</v>
      </c>
      <c r="N540" s="3">
        <f>ROUND(IF(G540&lt;=Thresholds!$B$7,1-(G540/Thresholds!$B$7)*0.24,IF(G540&lt;=Thresholds!$D$7,0.75-((G540-Thresholds!$C$7)/(Thresholds!$D$7-Thresholds!$C$7))*0.249,IF(G540&lt;=Thresholds!$F$7,0.499-((G540-Thresholds!$E$7)/(Thresholds!$F$7-Thresholds!$E$7))*0.279,MAX(0.02,0.2-((G540-Thresholds!$G$7)/(Thresholds!$H$7-Thresholds!$G$7))*0.18)))),3)</f>
        <v>0.91800000000000004</v>
      </c>
      <c r="O540" s="3">
        <f>ROUND(IF(H540&lt;=Thresholds!$B$8,1-(H540/Thresholds!$B$8)*0.24,IF(H540&lt;=Thresholds!$D$8,0.75-((H540-Thresholds!$C$8)/(Thresholds!$D$8-Thresholds!$C$8))*0.249,IF(H540&lt;=Thresholds!$F$8,0.499-((H540-Thresholds!$E$8)/(Thresholds!$F$8-Thresholds!$E$8))*0.279,MAX(0.02,0.2-((H540-Thresholds!$G$8)/(Thresholds!$H$8-Thresholds!$G$8))*0.18)))),3)</f>
        <v>0.89500000000000002</v>
      </c>
      <c r="P540" s="3">
        <f t="shared" si="24"/>
        <v>0.33200000000000002</v>
      </c>
      <c r="Q540" t="str">
        <f t="shared" si="25"/>
        <v>Poor</v>
      </c>
      <c r="R540" s="4">
        <f t="shared" si="26"/>
        <v>0</v>
      </c>
      <c r="S540" t="str">
        <f>IF(AND(F540&gt;=10,F540&lt;=35,P540&gt;0.5),"ERROR_C540H540_POOR_CAP","OK")</f>
        <v>OK</v>
      </c>
    </row>
    <row r="541" spans="1:19">
      <c r="A541" t="s">
        <v>558</v>
      </c>
      <c r="B541" s="3">
        <v>78.278000000000006</v>
      </c>
      <c r="C541" s="3">
        <v>49.195999999999998</v>
      </c>
      <c r="D541" s="3">
        <v>33.773000000000003</v>
      </c>
      <c r="E541" s="3">
        <v>33.857999999999997</v>
      </c>
      <c r="F541" s="3">
        <v>75.647000000000006</v>
      </c>
      <c r="G541" s="3">
        <v>289.16399999999999</v>
      </c>
      <c r="H541" s="3">
        <v>2232.2460000000001</v>
      </c>
      <c r="I541" s="3">
        <f>ROUND(IF(B541&lt;=Thresholds!$B$2,1-(B541/Thresholds!$B$2)*0.24,IF(B541&lt;=Thresholds!$D$2,0.75-((B541-Thresholds!$C$2)/(Thresholds!$D$2-Thresholds!$C$2))*0.249,IF(B541&lt;=Thresholds!$F$2,0.499-((B541-Thresholds!$E$2)/(Thresholds!$F$2-Thresholds!$E$2))*0.279,MAX(0.02,0.2-((B541-Thresholds!$G$2)/(Thresholds!$H$2-Thresholds!$G$2))*0.18)))),3)</f>
        <v>0.81200000000000006</v>
      </c>
      <c r="J541" s="3">
        <f>ROUND(IF(C541&lt;=Thresholds!$B$3,1-(C541/Thresholds!$B$3)*0.24,IF(C541&lt;=Thresholds!$D$3,0.75-((C541-Thresholds!$C$3)/(Thresholds!$D$3-Thresholds!$C$3))*0.249,IF(C541&lt;=Thresholds!$F$3,0.499-((C541-Thresholds!$E$3)/(Thresholds!$F$3-Thresholds!$E$3))*0.279,MAX(0.02,0.2-((C541-Thresholds!$G$3)/(Thresholds!$H$3-Thresholds!$G$3))*0.18)))),3)</f>
        <v>0.90200000000000002</v>
      </c>
      <c r="K541" s="3">
        <f>ROUND(IF(D541&lt;=Thresholds!$B$4,1-(D541/Thresholds!$B$4)*0.24,IF(D541&lt;=Thresholds!$D$4,0.75-((D541-Thresholds!$C$4)/(Thresholds!$D$4-Thresholds!$C$4))*0.249,IF(D541&lt;=Thresholds!$F$4,0.499-((D541-Thresholds!$E$4)/(Thresholds!$F$4-Thresholds!$E$4))*0.279,MAX(0.02,0.2-((D541-Thresholds!$G$4)/(Thresholds!$H$4-Thresholds!$G$4))*0.18)))),3)</f>
        <v>0.875</v>
      </c>
      <c r="L541" s="3">
        <f>ROUND(IF(E541&lt;=Thresholds!$B$5,1-(E541/Thresholds!$B$5)*0.24,IF(E541&lt;=Thresholds!$D$5,0.75-((E541-Thresholds!$C$5)/(Thresholds!$D$5-Thresholds!$C$5))*0.249,IF(E541&lt;=Thresholds!$F$5,0.499-((E541-Thresholds!$E$5)/(Thresholds!$F$5-Thresholds!$E$5))*0.279,MAX(0.02,0.2-((E541-Thresholds!$G$5)/(Thresholds!$H$5-Thresholds!$G$5))*0.18)))),3)</f>
        <v>0.83699999999999997</v>
      </c>
      <c r="M541" s="3">
        <f>ROUND(IF(F541&lt;=Thresholds!$B$6,1-(F541/Thresholds!$B$6)*0.24,IF(F541&lt;=Thresholds!$D$6,0.75-((F541-Thresholds!$C$6)/(Thresholds!$D$6-Thresholds!$C$6))*0.249,IF(F541&lt;=Thresholds!$F$6,0.499-((F541-Thresholds!$E$6)/(Thresholds!$F$6-Thresholds!$E$6))*0.279,MAX(0.02,0.2-((F541-Thresholds!$G$6)/(Thresholds!$H$6-Thresholds!$G$6))*0.18)))),3)</f>
        <v>0.40899999999999997</v>
      </c>
      <c r="N541" s="3">
        <f>ROUND(IF(G541&lt;=Thresholds!$B$7,1-(G541/Thresholds!$B$7)*0.24,IF(G541&lt;=Thresholds!$D$7,0.75-((G541-Thresholds!$C$7)/(Thresholds!$D$7-Thresholds!$C$7))*0.249,IF(G541&lt;=Thresholds!$F$7,0.499-((G541-Thresholds!$E$7)/(Thresholds!$F$7-Thresholds!$E$7))*0.279,MAX(0.02,0.2-((G541-Thresholds!$G$7)/(Thresholds!$H$7-Thresholds!$G$7))*0.18)))),3)</f>
        <v>0.80200000000000005</v>
      </c>
      <c r="O541" s="3">
        <f>ROUND(IF(H541&lt;=Thresholds!$B$8,1-(H541/Thresholds!$B$8)*0.24,IF(H541&lt;=Thresholds!$D$8,0.75-((H541-Thresholds!$C$8)/(Thresholds!$D$8-Thresholds!$C$8))*0.249,IF(H541&lt;=Thresholds!$F$8,0.499-((H541-Thresholds!$E$8)/(Thresholds!$F$8-Thresholds!$E$8))*0.279,MAX(0.02,0.2-((H541-Thresholds!$G$8)/(Thresholds!$H$8-Thresholds!$G$8))*0.18)))),3)</f>
        <v>0.78600000000000003</v>
      </c>
      <c r="P541" s="3">
        <f t="shared" si="24"/>
        <v>0.40899999999999997</v>
      </c>
      <c r="Q541" t="str">
        <f t="shared" si="25"/>
        <v>Poor</v>
      </c>
      <c r="R541" s="4">
        <f t="shared" si="26"/>
        <v>0</v>
      </c>
      <c r="S541" t="str">
        <f>IF(AND(F541&gt;=10,F541&lt;=35,P541&gt;0.5),"ERROR_C541H541_POOR_CAP","OK")</f>
        <v>OK</v>
      </c>
    </row>
    <row r="542" spans="1:19">
      <c r="A542" t="s">
        <v>559</v>
      </c>
      <c r="B542" s="3">
        <v>76.921999999999997</v>
      </c>
      <c r="C542" s="3">
        <v>81.34</v>
      </c>
      <c r="D542" s="3">
        <v>31.221</v>
      </c>
      <c r="E542" s="3">
        <v>16.346</v>
      </c>
      <c r="F542" s="3">
        <v>0.63500000000000001</v>
      </c>
      <c r="G542" s="3">
        <v>166.18100000000001</v>
      </c>
      <c r="H542" s="3">
        <v>613.44600000000003</v>
      </c>
      <c r="I542" s="3">
        <f>ROUND(IF(B542&lt;=Thresholds!$B$2,1-(B542/Thresholds!$B$2)*0.24,IF(B542&lt;=Thresholds!$D$2,0.75-((B542-Thresholds!$C$2)/(Thresholds!$D$2-Thresholds!$C$2))*0.249,IF(B542&lt;=Thresholds!$F$2,0.499-((B542-Thresholds!$E$2)/(Thresholds!$F$2-Thresholds!$E$2))*0.279,MAX(0.02,0.2-((B542-Thresholds!$G$2)/(Thresholds!$H$2-Thresholds!$G$2))*0.18)))),3)</f>
        <v>0.81499999999999995</v>
      </c>
      <c r="J542" s="3">
        <f>ROUND(IF(C542&lt;=Thresholds!$B$3,1-(C542/Thresholds!$B$3)*0.24,IF(C542&lt;=Thresholds!$D$3,0.75-((C542-Thresholds!$C$3)/(Thresholds!$D$3-Thresholds!$C$3))*0.249,IF(C542&lt;=Thresholds!$F$3,0.499-((C542-Thresholds!$E$3)/(Thresholds!$F$3-Thresholds!$E$3))*0.279,MAX(0.02,0.2-((C542-Thresholds!$G$3)/(Thresholds!$H$3-Thresholds!$G$3))*0.18)))),3)</f>
        <v>0.83699999999999997</v>
      </c>
      <c r="K542" s="3">
        <f>ROUND(IF(D542&lt;=Thresholds!$B$4,1-(D542/Thresholds!$B$4)*0.24,IF(D542&lt;=Thresholds!$D$4,0.75-((D542-Thresholds!$C$4)/(Thresholds!$D$4-Thresholds!$C$4))*0.249,IF(D542&lt;=Thresholds!$F$4,0.499-((D542-Thresholds!$E$4)/(Thresholds!$F$4-Thresholds!$E$4))*0.279,MAX(0.02,0.2-((D542-Thresholds!$G$4)/(Thresholds!$H$4-Thresholds!$G$4))*0.18)))),3)</f>
        <v>0.88500000000000001</v>
      </c>
      <c r="L542" s="3">
        <f>ROUND(IF(E542&lt;=Thresholds!$B$5,1-(E542/Thresholds!$B$5)*0.24,IF(E542&lt;=Thresholds!$D$5,0.75-((E542-Thresholds!$C$5)/(Thresholds!$D$5-Thresholds!$C$5))*0.249,IF(E542&lt;=Thresholds!$F$5,0.499-((E542-Thresholds!$E$5)/(Thresholds!$F$5-Thresholds!$E$5))*0.279,MAX(0.02,0.2-((E542-Thresholds!$G$5)/(Thresholds!$H$5-Thresholds!$G$5))*0.18)))),3)</f>
        <v>0.92200000000000004</v>
      </c>
      <c r="M542" s="3">
        <f>ROUND(IF(F542&lt;=Thresholds!$B$6,1-(F542/Thresholds!$B$6)*0.24,IF(F542&lt;=Thresholds!$D$6,0.75-((F542-Thresholds!$C$6)/(Thresholds!$D$6-Thresholds!$C$6))*0.249,IF(F542&lt;=Thresholds!$F$6,0.499-((F542-Thresholds!$E$6)/(Thresholds!$F$6-Thresholds!$E$6))*0.279,MAX(0.02,0.2-((F542-Thresholds!$G$6)/(Thresholds!$H$6-Thresholds!$G$6))*0.18)))),3)</f>
        <v>0.84799999999999998</v>
      </c>
      <c r="N542" s="3">
        <f>ROUND(IF(G542&lt;=Thresholds!$B$7,1-(G542/Thresholds!$B$7)*0.24,IF(G542&lt;=Thresholds!$D$7,0.75-((G542-Thresholds!$C$7)/(Thresholds!$D$7-Thresholds!$C$7))*0.249,IF(G542&lt;=Thresholds!$F$7,0.499-((G542-Thresholds!$E$7)/(Thresholds!$F$7-Thresholds!$E$7))*0.279,MAX(0.02,0.2-((G542-Thresholds!$G$7)/(Thresholds!$H$7-Thresholds!$G$7))*0.18)))),3)</f>
        <v>0.88600000000000001</v>
      </c>
      <c r="O542" s="3">
        <f>ROUND(IF(H542&lt;=Thresholds!$B$8,1-(H542/Thresholds!$B$8)*0.24,IF(H542&lt;=Thresholds!$D$8,0.75-((H542-Thresholds!$C$8)/(Thresholds!$D$8-Thresholds!$C$8))*0.249,IF(H542&lt;=Thresholds!$F$8,0.499-((H542-Thresholds!$E$8)/(Thresholds!$F$8-Thresholds!$E$8))*0.279,MAX(0.02,0.2-((H542-Thresholds!$G$8)/(Thresholds!$H$8-Thresholds!$G$8))*0.18)))),3)</f>
        <v>0.94099999999999995</v>
      </c>
      <c r="P542" s="3">
        <f t="shared" si="24"/>
        <v>0.81499999999999995</v>
      </c>
      <c r="Q542" t="str">
        <f t="shared" si="25"/>
        <v>Healthy</v>
      </c>
      <c r="R542" s="4">
        <f t="shared" si="26"/>
        <v>1</v>
      </c>
      <c r="S542" t="str">
        <f>IF(AND(F542&gt;=10,F542&lt;=35,P542&gt;0.5),"ERROR_C542H542_POOR_CAP","OK")</f>
        <v>OK</v>
      </c>
    </row>
    <row r="543" spans="1:19">
      <c r="A543" t="s">
        <v>560</v>
      </c>
      <c r="B543" s="3">
        <v>33.475000000000001</v>
      </c>
      <c r="C543" s="3">
        <v>96.555999999999997</v>
      </c>
      <c r="D543" s="3">
        <v>99.67</v>
      </c>
      <c r="E543" s="3">
        <v>46.128999999999998</v>
      </c>
      <c r="F543" s="3">
        <v>0.94</v>
      </c>
      <c r="G543" s="3">
        <v>256.166</v>
      </c>
      <c r="H543" s="3">
        <v>2298.4050000000002</v>
      </c>
      <c r="I543" s="3">
        <f>ROUND(IF(B543&lt;=Thresholds!$B$2,1-(B543/Thresholds!$B$2)*0.24,IF(B543&lt;=Thresholds!$D$2,0.75-((B543-Thresholds!$C$2)/(Thresholds!$D$2-Thresholds!$C$2))*0.249,IF(B543&lt;=Thresholds!$F$2,0.499-((B543-Thresholds!$E$2)/(Thresholds!$F$2-Thresholds!$E$2))*0.279,MAX(0.02,0.2-((B543-Thresholds!$G$2)/(Thresholds!$H$2-Thresholds!$G$2))*0.18)))),3)</f>
        <v>0.92</v>
      </c>
      <c r="J543" s="3">
        <f>ROUND(IF(C543&lt;=Thresholds!$B$3,1-(C543/Thresholds!$B$3)*0.24,IF(C543&lt;=Thresholds!$D$3,0.75-((C543-Thresholds!$C$3)/(Thresholds!$D$3-Thresholds!$C$3))*0.249,IF(C543&lt;=Thresholds!$F$3,0.499-((C543-Thresholds!$E$3)/(Thresholds!$F$3-Thresholds!$E$3))*0.279,MAX(0.02,0.2-((C543-Thresholds!$G$3)/(Thresholds!$H$3-Thresholds!$G$3))*0.18)))),3)</f>
        <v>0.80700000000000005</v>
      </c>
      <c r="K543" s="3">
        <f>ROUND(IF(D543&lt;=Thresholds!$B$4,1-(D543/Thresholds!$B$4)*0.24,IF(D543&lt;=Thresholds!$D$4,0.75-((D543-Thresholds!$C$4)/(Thresholds!$D$4-Thresholds!$C$4))*0.249,IF(D543&lt;=Thresholds!$F$4,0.499-((D543-Thresholds!$E$4)/(Thresholds!$F$4-Thresholds!$E$4))*0.279,MAX(0.02,0.2-((D543-Thresholds!$G$4)/(Thresholds!$H$4-Thresholds!$G$4))*0.18)))),3)</f>
        <v>0.503</v>
      </c>
      <c r="L543" s="3">
        <f>ROUND(IF(E543&lt;=Thresholds!$B$5,1-(E543/Thresholds!$B$5)*0.24,IF(E543&lt;=Thresholds!$D$5,0.75-((E543-Thresholds!$C$5)/(Thresholds!$D$5-Thresholds!$C$5))*0.249,IF(E543&lt;=Thresholds!$F$5,0.499-((E543-Thresholds!$E$5)/(Thresholds!$F$5-Thresholds!$E$5))*0.279,MAX(0.02,0.2-((E543-Thresholds!$G$5)/(Thresholds!$H$5-Thresholds!$G$5))*0.18)))),3)</f>
        <v>0.77900000000000003</v>
      </c>
      <c r="M543" s="3">
        <f>ROUND(IF(F543&lt;=Thresholds!$B$6,1-(F543/Thresholds!$B$6)*0.24,IF(F543&lt;=Thresholds!$D$6,0.75-((F543-Thresholds!$C$6)/(Thresholds!$D$6-Thresholds!$C$6))*0.249,IF(F543&lt;=Thresholds!$F$6,0.499-((F543-Thresholds!$E$6)/(Thresholds!$F$6-Thresholds!$E$6))*0.279,MAX(0.02,0.2-((F543-Thresholds!$G$6)/(Thresholds!$H$6-Thresholds!$G$6))*0.18)))),3)</f>
        <v>0.77400000000000002</v>
      </c>
      <c r="N543" s="3">
        <f>ROUND(IF(G543&lt;=Thresholds!$B$7,1-(G543/Thresholds!$B$7)*0.24,IF(G543&lt;=Thresholds!$D$7,0.75-((G543-Thresholds!$C$7)/(Thresholds!$D$7-Thresholds!$C$7))*0.249,IF(G543&lt;=Thresholds!$F$7,0.499-((G543-Thresholds!$E$7)/(Thresholds!$F$7-Thresholds!$E$7))*0.279,MAX(0.02,0.2-((G543-Thresholds!$G$7)/(Thresholds!$H$7-Thresholds!$G$7))*0.18)))),3)</f>
        <v>0.82399999999999995</v>
      </c>
      <c r="O543" s="3">
        <f>ROUND(IF(H543&lt;=Thresholds!$B$8,1-(H543/Thresholds!$B$8)*0.24,IF(H543&lt;=Thresholds!$D$8,0.75-((H543-Thresholds!$C$8)/(Thresholds!$D$8-Thresholds!$C$8))*0.249,IF(H543&lt;=Thresholds!$F$8,0.499-((H543-Thresholds!$E$8)/(Thresholds!$F$8-Thresholds!$E$8))*0.279,MAX(0.02,0.2-((H543-Thresholds!$G$8)/(Thresholds!$H$8-Thresholds!$G$8))*0.18)))),3)</f>
        <v>0.77900000000000003</v>
      </c>
      <c r="P543" s="3">
        <f t="shared" si="24"/>
        <v>0.503</v>
      </c>
      <c r="Q543" t="str">
        <f t="shared" si="25"/>
        <v>Moderate</v>
      </c>
      <c r="R543" s="4">
        <f t="shared" si="26"/>
        <v>1</v>
      </c>
      <c r="S543" t="str">
        <f>IF(AND(F543&gt;=10,F543&lt;=35,P543&gt;0.5),"ERROR_C543H543_POOR_CAP","OK")</f>
        <v>OK</v>
      </c>
    </row>
    <row r="544" spans="1:19">
      <c r="A544" t="s">
        <v>561</v>
      </c>
      <c r="B544" s="3">
        <v>98.71</v>
      </c>
      <c r="C544" s="3">
        <v>52.079000000000001</v>
      </c>
      <c r="D544" s="3">
        <v>11.127000000000001</v>
      </c>
      <c r="E544" s="3">
        <v>16.474</v>
      </c>
      <c r="F544" s="3">
        <v>27.584</v>
      </c>
      <c r="G544" s="3">
        <v>200.00399999999999</v>
      </c>
      <c r="H544" s="3">
        <v>251.17699999999999</v>
      </c>
      <c r="I544" s="3">
        <f>ROUND(IF(B544&lt;=Thresholds!$B$2,1-(B544/Thresholds!$B$2)*0.24,IF(B544&lt;=Thresholds!$D$2,0.75-((B544-Thresholds!$C$2)/(Thresholds!$D$2-Thresholds!$C$2))*0.249,IF(B544&lt;=Thresholds!$F$2,0.499-((B544-Thresholds!$E$2)/(Thresholds!$F$2-Thresholds!$E$2))*0.279,MAX(0.02,0.2-((B544-Thresholds!$G$2)/(Thresholds!$H$2-Thresholds!$G$2))*0.18)))),3)</f>
        <v>0.76300000000000001</v>
      </c>
      <c r="J544" s="3">
        <f>ROUND(IF(C544&lt;=Thresholds!$B$3,1-(C544/Thresholds!$B$3)*0.24,IF(C544&lt;=Thresholds!$D$3,0.75-((C544-Thresholds!$C$3)/(Thresholds!$D$3-Thresholds!$C$3))*0.249,IF(C544&lt;=Thresholds!$F$3,0.499-((C544-Thresholds!$E$3)/(Thresholds!$F$3-Thresholds!$E$3))*0.279,MAX(0.02,0.2-((C544-Thresholds!$G$3)/(Thresholds!$H$3-Thresholds!$G$3))*0.18)))),3)</f>
        <v>0.89600000000000002</v>
      </c>
      <c r="K544" s="3">
        <f>ROUND(IF(D544&lt;=Thresholds!$B$4,1-(D544/Thresholds!$B$4)*0.24,IF(D544&lt;=Thresholds!$D$4,0.75-((D544-Thresholds!$C$4)/(Thresholds!$D$4-Thresholds!$C$4))*0.249,IF(D544&lt;=Thresholds!$F$4,0.499-((D544-Thresholds!$E$4)/(Thresholds!$F$4-Thresholds!$E$4))*0.279,MAX(0.02,0.2-((D544-Thresholds!$G$4)/(Thresholds!$H$4-Thresholds!$G$4))*0.18)))),3)</f>
        <v>0.95899999999999996</v>
      </c>
      <c r="L544" s="3">
        <f>ROUND(IF(E544&lt;=Thresholds!$B$5,1-(E544/Thresholds!$B$5)*0.24,IF(E544&lt;=Thresholds!$D$5,0.75-((E544-Thresholds!$C$5)/(Thresholds!$D$5-Thresholds!$C$5))*0.249,IF(E544&lt;=Thresholds!$F$5,0.499-((E544-Thresholds!$E$5)/(Thresholds!$F$5-Thresholds!$E$5))*0.279,MAX(0.02,0.2-((E544-Thresholds!$G$5)/(Thresholds!$H$5-Thresholds!$G$5))*0.18)))),3)</f>
        <v>0.92100000000000004</v>
      </c>
      <c r="M544" s="3">
        <f>ROUND(IF(F544&lt;=Thresholds!$B$6,1-(F544/Thresholds!$B$6)*0.24,IF(F544&lt;=Thresholds!$D$6,0.75-((F544-Thresholds!$C$6)/(Thresholds!$D$6-Thresholds!$C$6))*0.249,IF(F544&lt;=Thresholds!$F$6,0.499-((F544-Thresholds!$E$6)/(Thresholds!$F$6-Thresholds!$E$6))*0.279,MAX(0.02,0.2-((F544-Thresholds!$G$6)/(Thresholds!$H$6-Thresholds!$G$6))*0.18)))),3)</f>
        <v>0.30299999999999999</v>
      </c>
      <c r="N544" s="3">
        <f>ROUND(IF(G544&lt;=Thresholds!$B$7,1-(G544/Thresholds!$B$7)*0.24,IF(G544&lt;=Thresholds!$D$7,0.75-((G544-Thresholds!$C$7)/(Thresholds!$D$7-Thresholds!$C$7))*0.249,IF(G544&lt;=Thresholds!$F$7,0.499-((G544-Thresholds!$E$7)/(Thresholds!$F$7-Thresholds!$E$7))*0.279,MAX(0.02,0.2-((G544-Thresholds!$G$7)/(Thresholds!$H$7-Thresholds!$G$7))*0.18)))),3)</f>
        <v>0.86299999999999999</v>
      </c>
      <c r="O544" s="3">
        <f>ROUND(IF(H544&lt;=Thresholds!$B$8,1-(H544/Thresholds!$B$8)*0.24,IF(H544&lt;=Thresholds!$D$8,0.75-((H544-Thresholds!$C$8)/(Thresholds!$D$8-Thresholds!$C$8))*0.249,IF(H544&lt;=Thresholds!$F$8,0.499-((H544-Thresholds!$E$8)/(Thresholds!$F$8-Thresholds!$E$8))*0.279,MAX(0.02,0.2-((H544-Thresholds!$G$8)/(Thresholds!$H$8-Thresholds!$G$8))*0.18)))),3)</f>
        <v>0.97599999999999998</v>
      </c>
      <c r="P544" s="3">
        <f t="shared" si="24"/>
        <v>0.30299999999999999</v>
      </c>
      <c r="Q544" t="str">
        <f t="shared" si="25"/>
        <v>Poor</v>
      </c>
      <c r="R544" s="4">
        <f t="shared" si="26"/>
        <v>0</v>
      </c>
      <c r="S544" t="str">
        <f>IF(AND(F544&gt;=10,F544&lt;=35,P544&gt;0.5),"ERROR_C544H544_POOR_CAP","OK")</f>
        <v>OK</v>
      </c>
    </row>
    <row r="545" spans="1:19">
      <c r="A545" t="s">
        <v>562</v>
      </c>
      <c r="B545" s="3">
        <v>15.420999999999999</v>
      </c>
      <c r="C545" s="3">
        <v>38.171999999999997</v>
      </c>
      <c r="D545" s="3">
        <v>211.499</v>
      </c>
      <c r="E545" s="3">
        <v>23.006</v>
      </c>
      <c r="F545" s="3">
        <v>0.61099999999999999</v>
      </c>
      <c r="G545" s="3">
        <v>225.38399999999999</v>
      </c>
      <c r="H545" s="3">
        <v>1815.462</v>
      </c>
      <c r="I545" s="3">
        <f>ROUND(IF(B545&lt;=Thresholds!$B$2,1-(B545/Thresholds!$B$2)*0.24,IF(B545&lt;=Thresholds!$D$2,0.75-((B545-Thresholds!$C$2)/(Thresholds!$D$2-Thresholds!$C$2))*0.249,IF(B545&lt;=Thresholds!$F$2,0.499-((B545-Thresholds!$E$2)/(Thresholds!$F$2-Thresholds!$E$2))*0.279,MAX(0.02,0.2-((B545-Thresholds!$G$2)/(Thresholds!$H$2-Thresholds!$G$2))*0.18)))),3)</f>
        <v>0.96299999999999997</v>
      </c>
      <c r="J545" s="3">
        <f>ROUND(IF(C545&lt;=Thresholds!$B$3,1-(C545/Thresholds!$B$3)*0.24,IF(C545&lt;=Thresholds!$D$3,0.75-((C545-Thresholds!$C$3)/(Thresholds!$D$3-Thresholds!$C$3))*0.249,IF(C545&lt;=Thresholds!$F$3,0.499-((C545-Thresholds!$E$3)/(Thresholds!$F$3-Thresholds!$E$3))*0.279,MAX(0.02,0.2-((C545-Thresholds!$G$3)/(Thresholds!$H$3-Thresholds!$G$3))*0.18)))),3)</f>
        <v>0.92400000000000004</v>
      </c>
      <c r="K545" s="3">
        <f>ROUND(IF(D545&lt;=Thresholds!$B$4,1-(D545/Thresholds!$B$4)*0.24,IF(D545&lt;=Thresholds!$D$4,0.75-((D545-Thresholds!$C$4)/(Thresholds!$D$4-Thresholds!$C$4))*0.249,IF(D545&lt;=Thresholds!$F$4,0.499-((D545-Thresholds!$E$4)/(Thresholds!$F$4-Thresholds!$E$4))*0.279,MAX(0.02,0.2-((D545-Thresholds!$G$4)/(Thresholds!$H$4-Thresholds!$G$4))*0.18)))),3)</f>
        <v>0.27200000000000002</v>
      </c>
      <c r="L545" s="3">
        <f>ROUND(IF(E545&lt;=Thresholds!$B$5,1-(E545/Thresholds!$B$5)*0.24,IF(E545&lt;=Thresholds!$D$5,0.75-((E545-Thresholds!$C$5)/(Thresholds!$D$5-Thresholds!$C$5))*0.249,IF(E545&lt;=Thresholds!$F$5,0.499-((E545-Thresholds!$E$5)/(Thresholds!$F$5-Thresholds!$E$5))*0.279,MAX(0.02,0.2-((E545-Thresholds!$G$5)/(Thresholds!$H$5-Thresholds!$G$5))*0.18)))),3)</f>
        <v>0.89</v>
      </c>
      <c r="M545" s="3">
        <f>ROUND(IF(F545&lt;=Thresholds!$B$6,1-(F545/Thresholds!$B$6)*0.24,IF(F545&lt;=Thresholds!$D$6,0.75-((F545-Thresholds!$C$6)/(Thresholds!$D$6-Thresholds!$C$6))*0.249,IF(F545&lt;=Thresholds!$F$6,0.499-((F545-Thresholds!$E$6)/(Thresholds!$F$6-Thresholds!$E$6))*0.279,MAX(0.02,0.2-((F545-Thresholds!$G$6)/(Thresholds!$H$6-Thresholds!$G$6))*0.18)))),3)</f>
        <v>0.85299999999999998</v>
      </c>
      <c r="N545" s="3">
        <f>ROUND(IF(G545&lt;=Thresholds!$B$7,1-(G545/Thresholds!$B$7)*0.24,IF(G545&lt;=Thresholds!$D$7,0.75-((G545-Thresholds!$C$7)/(Thresholds!$D$7-Thresholds!$C$7))*0.249,IF(G545&lt;=Thresholds!$F$7,0.499-((G545-Thresholds!$E$7)/(Thresholds!$F$7-Thresholds!$E$7))*0.279,MAX(0.02,0.2-((G545-Thresholds!$G$7)/(Thresholds!$H$7-Thresholds!$G$7))*0.18)))),3)</f>
        <v>0.84499999999999997</v>
      </c>
      <c r="O545" s="3">
        <f>ROUND(IF(H545&lt;=Thresholds!$B$8,1-(H545/Thresholds!$B$8)*0.24,IF(H545&lt;=Thresholds!$D$8,0.75-((H545-Thresholds!$C$8)/(Thresholds!$D$8-Thresholds!$C$8))*0.249,IF(H545&lt;=Thresholds!$F$8,0.499-((H545-Thresholds!$E$8)/(Thresholds!$F$8-Thresholds!$E$8))*0.279,MAX(0.02,0.2-((H545-Thresholds!$G$8)/(Thresholds!$H$8-Thresholds!$G$8))*0.18)))),3)</f>
        <v>0.82599999999999996</v>
      </c>
      <c r="P545" s="3">
        <f t="shared" si="24"/>
        <v>0.27200000000000002</v>
      </c>
      <c r="Q545" t="str">
        <f t="shared" si="25"/>
        <v>Poor</v>
      </c>
      <c r="R545" s="4">
        <f t="shared" si="26"/>
        <v>0</v>
      </c>
      <c r="S545" t="str">
        <f>IF(AND(F545&gt;=10,F545&lt;=35,P545&gt;0.5),"ERROR_C545H545_POOR_CAP","OK")</f>
        <v>OK</v>
      </c>
    </row>
    <row r="546" spans="1:19">
      <c r="A546" t="s">
        <v>563</v>
      </c>
      <c r="B546" s="3">
        <v>67.936000000000007</v>
      </c>
      <c r="C546" s="3">
        <v>60.134999999999998</v>
      </c>
      <c r="D546" s="3">
        <v>14.872999999999999</v>
      </c>
      <c r="E546" s="3">
        <v>20.768000000000001</v>
      </c>
      <c r="F546" s="3">
        <v>0.92800000000000005</v>
      </c>
      <c r="G546" s="3">
        <v>296.78800000000001</v>
      </c>
      <c r="H546" s="3">
        <v>491.38499999999999</v>
      </c>
      <c r="I546" s="3">
        <f>ROUND(IF(B546&lt;=Thresholds!$B$2,1-(B546/Thresholds!$B$2)*0.24,IF(B546&lt;=Thresholds!$D$2,0.75-((B546-Thresholds!$C$2)/(Thresholds!$D$2-Thresholds!$C$2))*0.249,IF(B546&lt;=Thresholds!$F$2,0.499-((B546-Thresholds!$E$2)/(Thresholds!$F$2-Thresholds!$E$2))*0.279,MAX(0.02,0.2-((B546-Thresholds!$G$2)/(Thresholds!$H$2-Thresholds!$G$2))*0.18)))),3)</f>
        <v>0.83699999999999997</v>
      </c>
      <c r="J546" s="3">
        <f>ROUND(IF(C546&lt;=Thresholds!$B$3,1-(C546/Thresholds!$B$3)*0.24,IF(C546&lt;=Thresholds!$D$3,0.75-((C546-Thresholds!$C$3)/(Thresholds!$D$3-Thresholds!$C$3))*0.249,IF(C546&lt;=Thresholds!$F$3,0.499-((C546-Thresholds!$E$3)/(Thresholds!$F$3-Thresholds!$E$3))*0.279,MAX(0.02,0.2-((C546-Thresholds!$G$3)/(Thresholds!$H$3-Thresholds!$G$3))*0.18)))),3)</f>
        <v>0.88</v>
      </c>
      <c r="K546" s="3">
        <f>ROUND(IF(D546&lt;=Thresholds!$B$4,1-(D546/Thresholds!$B$4)*0.24,IF(D546&lt;=Thresholds!$D$4,0.75-((D546-Thresholds!$C$4)/(Thresholds!$D$4-Thresholds!$C$4))*0.249,IF(D546&lt;=Thresholds!$F$4,0.499-((D546-Thresholds!$E$4)/(Thresholds!$F$4-Thresholds!$E$4))*0.279,MAX(0.02,0.2-((D546-Thresholds!$G$4)/(Thresholds!$H$4-Thresholds!$G$4))*0.18)))),3)</f>
        <v>0.94499999999999995</v>
      </c>
      <c r="L546" s="3">
        <f>ROUND(IF(E546&lt;=Thresholds!$B$5,1-(E546/Thresholds!$B$5)*0.24,IF(E546&lt;=Thresholds!$D$5,0.75-((E546-Thresholds!$C$5)/(Thresholds!$D$5-Thresholds!$C$5))*0.249,IF(E546&lt;=Thresholds!$F$5,0.499-((E546-Thresholds!$E$5)/(Thresholds!$F$5-Thresholds!$E$5))*0.279,MAX(0.02,0.2-((E546-Thresholds!$G$5)/(Thresholds!$H$5-Thresholds!$G$5))*0.18)))),3)</f>
        <v>0.9</v>
      </c>
      <c r="M546" s="3">
        <f>ROUND(IF(F546&lt;=Thresholds!$B$6,1-(F546/Thresholds!$B$6)*0.24,IF(F546&lt;=Thresholds!$D$6,0.75-((F546-Thresholds!$C$6)/(Thresholds!$D$6-Thresholds!$C$6))*0.249,IF(F546&lt;=Thresholds!$F$6,0.499-((F546-Thresholds!$E$6)/(Thresholds!$F$6-Thresholds!$E$6))*0.279,MAX(0.02,0.2-((F546-Thresholds!$G$6)/(Thresholds!$H$6-Thresholds!$G$6))*0.18)))),3)</f>
        <v>0.77700000000000002</v>
      </c>
      <c r="N546" s="3">
        <f>ROUND(IF(G546&lt;=Thresholds!$B$7,1-(G546/Thresholds!$B$7)*0.24,IF(G546&lt;=Thresholds!$D$7,0.75-((G546-Thresholds!$C$7)/(Thresholds!$D$7-Thresholds!$C$7))*0.249,IF(G546&lt;=Thresholds!$F$7,0.499-((G546-Thresholds!$E$7)/(Thresholds!$F$7-Thresholds!$E$7))*0.279,MAX(0.02,0.2-((G546-Thresholds!$G$7)/(Thresholds!$H$7-Thresholds!$G$7))*0.18)))),3)</f>
        <v>0.79600000000000004</v>
      </c>
      <c r="O546" s="3">
        <f>ROUND(IF(H546&lt;=Thresholds!$B$8,1-(H546/Thresholds!$B$8)*0.24,IF(H546&lt;=Thresholds!$D$8,0.75-((H546-Thresholds!$C$8)/(Thresholds!$D$8-Thresholds!$C$8))*0.249,IF(H546&lt;=Thresholds!$F$8,0.499-((H546-Thresholds!$E$8)/(Thresholds!$F$8-Thresholds!$E$8))*0.279,MAX(0.02,0.2-((H546-Thresholds!$G$8)/(Thresholds!$H$8-Thresholds!$G$8))*0.18)))),3)</f>
        <v>0.95299999999999996</v>
      </c>
      <c r="P546" s="3">
        <f t="shared" si="24"/>
        <v>0.77700000000000002</v>
      </c>
      <c r="Q546" t="str">
        <f t="shared" si="25"/>
        <v>Healthy</v>
      </c>
      <c r="R546" s="4">
        <f t="shared" si="26"/>
        <v>1</v>
      </c>
      <c r="S546" t="str">
        <f>IF(AND(F546&gt;=10,F546&lt;=35,P546&gt;0.5),"ERROR_C546H546_POOR_CAP","OK")</f>
        <v>OK</v>
      </c>
    </row>
    <row r="547" spans="1:19">
      <c r="A547" t="s">
        <v>564</v>
      </c>
      <c r="B547" s="3">
        <v>68.656000000000006</v>
      </c>
      <c r="C547" s="3">
        <v>21.308</v>
      </c>
      <c r="D547" s="3">
        <v>7.68</v>
      </c>
      <c r="E547" s="3">
        <v>3.246</v>
      </c>
      <c r="F547" s="3">
        <v>0.73499999999999999</v>
      </c>
      <c r="G547" s="3">
        <v>539.37300000000005</v>
      </c>
      <c r="H547" s="3">
        <v>3985.3359999999998</v>
      </c>
      <c r="I547" s="3">
        <f>ROUND(IF(B547&lt;=Thresholds!$B$2,1-(B547/Thresholds!$B$2)*0.24,IF(B547&lt;=Thresholds!$D$2,0.75-((B547-Thresholds!$C$2)/(Thresholds!$D$2-Thresholds!$C$2))*0.249,IF(B547&lt;=Thresholds!$F$2,0.499-((B547-Thresholds!$E$2)/(Thresholds!$F$2-Thresholds!$E$2))*0.279,MAX(0.02,0.2-((B547-Thresholds!$G$2)/(Thresholds!$H$2-Thresholds!$G$2))*0.18)))),3)</f>
        <v>0.83499999999999996</v>
      </c>
      <c r="J547" s="3">
        <f>ROUND(IF(C547&lt;=Thresholds!$B$3,1-(C547/Thresholds!$B$3)*0.24,IF(C547&lt;=Thresholds!$D$3,0.75-((C547-Thresholds!$C$3)/(Thresholds!$D$3-Thresholds!$C$3))*0.249,IF(C547&lt;=Thresholds!$F$3,0.499-((C547-Thresholds!$E$3)/(Thresholds!$F$3-Thresholds!$E$3))*0.279,MAX(0.02,0.2-((C547-Thresholds!$G$3)/(Thresholds!$H$3-Thresholds!$G$3))*0.18)))),3)</f>
        <v>0.95699999999999996</v>
      </c>
      <c r="K547" s="3">
        <f>ROUND(IF(D547&lt;=Thresholds!$B$4,1-(D547/Thresholds!$B$4)*0.24,IF(D547&lt;=Thresholds!$D$4,0.75-((D547-Thresholds!$C$4)/(Thresholds!$D$4-Thresholds!$C$4))*0.249,IF(D547&lt;=Thresholds!$F$4,0.499-((D547-Thresholds!$E$4)/(Thresholds!$F$4-Thresholds!$E$4))*0.279,MAX(0.02,0.2-((D547-Thresholds!$G$4)/(Thresholds!$H$4-Thresholds!$G$4))*0.18)))),3)</f>
        <v>0.97199999999999998</v>
      </c>
      <c r="L547" s="3">
        <f>ROUND(IF(E547&lt;=Thresholds!$B$5,1-(E547/Thresholds!$B$5)*0.24,IF(E547&lt;=Thresholds!$D$5,0.75-((E547-Thresholds!$C$5)/(Thresholds!$D$5-Thresholds!$C$5))*0.249,IF(E547&lt;=Thresholds!$F$5,0.499-((E547-Thresholds!$E$5)/(Thresholds!$F$5-Thresholds!$E$5))*0.279,MAX(0.02,0.2-((E547-Thresholds!$G$5)/(Thresholds!$H$5-Thresholds!$G$5))*0.18)))),3)</f>
        <v>0.98399999999999999</v>
      </c>
      <c r="M547" s="3">
        <f>ROUND(IF(F547&lt;=Thresholds!$B$6,1-(F547/Thresholds!$B$6)*0.24,IF(F547&lt;=Thresholds!$D$6,0.75-((F547-Thresholds!$C$6)/(Thresholds!$D$6-Thresholds!$C$6))*0.249,IF(F547&lt;=Thresholds!$F$6,0.499-((F547-Thresholds!$E$6)/(Thresholds!$F$6-Thresholds!$E$6))*0.279,MAX(0.02,0.2-((F547-Thresholds!$G$6)/(Thresholds!$H$6-Thresholds!$G$6))*0.18)))),3)</f>
        <v>0.82399999999999995</v>
      </c>
      <c r="N547" s="3">
        <f>ROUND(IF(G547&lt;=Thresholds!$B$7,1-(G547/Thresholds!$B$7)*0.24,IF(G547&lt;=Thresholds!$D$7,0.75-((G547-Thresholds!$C$7)/(Thresholds!$D$7-Thresholds!$C$7))*0.249,IF(G547&lt;=Thresholds!$F$7,0.499-((G547-Thresholds!$E$7)/(Thresholds!$F$7-Thresholds!$E$7))*0.279,MAX(0.02,0.2-((G547-Thresholds!$G$7)/(Thresholds!$H$7-Thresholds!$G$7))*0.18)))),3)</f>
        <v>0.53600000000000003</v>
      </c>
      <c r="O547" s="3">
        <f>ROUND(IF(H547&lt;=Thresholds!$B$8,1-(H547/Thresholds!$B$8)*0.24,IF(H547&lt;=Thresholds!$D$8,0.75-((H547-Thresholds!$C$8)/(Thresholds!$D$8-Thresholds!$C$8))*0.249,IF(H547&lt;=Thresholds!$F$8,0.499-((H547-Thresholds!$E$8)/(Thresholds!$F$8-Thresholds!$E$8))*0.279,MAX(0.02,0.2-((H547-Thresholds!$G$8)/(Thresholds!$H$8-Thresholds!$G$8))*0.18)))),3)</f>
        <v>0.503</v>
      </c>
      <c r="P547" s="3">
        <f t="shared" si="24"/>
        <v>0.503</v>
      </c>
      <c r="Q547" t="str">
        <f t="shared" si="25"/>
        <v>Moderate</v>
      </c>
      <c r="R547" s="4">
        <f t="shared" si="26"/>
        <v>1</v>
      </c>
      <c r="S547" t="str">
        <f>IF(AND(F547&gt;=10,F547&lt;=35,P547&gt;0.5),"ERROR_C547H547_POOR_CAP","OK")</f>
        <v>OK</v>
      </c>
    </row>
    <row r="548" spans="1:19">
      <c r="A548" t="s">
        <v>565</v>
      </c>
      <c r="B548" s="3">
        <v>71.061999999999998</v>
      </c>
      <c r="C548" s="3">
        <v>112.05500000000001</v>
      </c>
      <c r="D548" s="3">
        <v>41.735999999999997</v>
      </c>
      <c r="E548" s="3">
        <v>24.084</v>
      </c>
      <c r="F548" s="3">
        <v>0.45300000000000001</v>
      </c>
      <c r="G548" s="3">
        <v>290.17399999999998</v>
      </c>
      <c r="H548" s="3">
        <v>5355.22</v>
      </c>
      <c r="I548" s="3">
        <f>ROUND(IF(B548&lt;=Thresholds!$B$2,1-(B548/Thresholds!$B$2)*0.24,IF(B548&lt;=Thresholds!$D$2,0.75-((B548-Thresholds!$C$2)/(Thresholds!$D$2-Thresholds!$C$2))*0.249,IF(B548&lt;=Thresholds!$F$2,0.499-((B548-Thresholds!$E$2)/(Thresholds!$F$2-Thresholds!$E$2))*0.279,MAX(0.02,0.2-((B548-Thresholds!$G$2)/(Thresholds!$H$2-Thresholds!$G$2))*0.18)))),3)</f>
        <v>0.82899999999999996</v>
      </c>
      <c r="J548" s="3">
        <f>ROUND(IF(C548&lt;=Thresholds!$B$3,1-(C548/Thresholds!$B$3)*0.24,IF(C548&lt;=Thresholds!$D$3,0.75-((C548-Thresholds!$C$3)/(Thresholds!$D$3-Thresholds!$C$3))*0.249,IF(C548&lt;=Thresholds!$F$3,0.499-((C548-Thresholds!$E$3)/(Thresholds!$F$3-Thresholds!$E$3))*0.279,MAX(0.02,0.2-((C548-Thresholds!$G$3)/(Thresholds!$H$3-Thresholds!$G$3))*0.18)))),3)</f>
        <v>0.77600000000000002</v>
      </c>
      <c r="K548" s="3">
        <f>ROUND(IF(D548&lt;=Thresholds!$B$4,1-(D548/Thresholds!$B$4)*0.24,IF(D548&lt;=Thresholds!$D$4,0.75-((D548-Thresholds!$C$4)/(Thresholds!$D$4-Thresholds!$C$4))*0.249,IF(D548&lt;=Thresholds!$F$4,0.499-((D548-Thresholds!$E$4)/(Thresholds!$F$4-Thresholds!$E$4))*0.279,MAX(0.02,0.2-((D548-Thresholds!$G$4)/(Thresholds!$H$4-Thresholds!$G$4))*0.18)))),3)</f>
        <v>0.84599999999999997</v>
      </c>
      <c r="L548" s="3">
        <f>ROUND(IF(E548&lt;=Thresholds!$B$5,1-(E548/Thresholds!$B$5)*0.24,IF(E548&lt;=Thresholds!$D$5,0.75-((E548-Thresholds!$C$5)/(Thresholds!$D$5-Thresholds!$C$5))*0.249,IF(E548&lt;=Thresholds!$F$5,0.499-((E548-Thresholds!$E$5)/(Thresholds!$F$5-Thresholds!$E$5))*0.279,MAX(0.02,0.2-((E548-Thresholds!$G$5)/(Thresholds!$H$5-Thresholds!$G$5))*0.18)))),3)</f>
        <v>0.88400000000000001</v>
      </c>
      <c r="M548" s="3">
        <f>ROUND(IF(F548&lt;=Thresholds!$B$6,1-(F548/Thresholds!$B$6)*0.24,IF(F548&lt;=Thresholds!$D$6,0.75-((F548-Thresholds!$C$6)/(Thresholds!$D$6-Thresholds!$C$6))*0.249,IF(F548&lt;=Thresholds!$F$6,0.499-((F548-Thresholds!$E$6)/(Thresholds!$F$6-Thresholds!$E$6))*0.279,MAX(0.02,0.2-((F548-Thresholds!$G$6)/(Thresholds!$H$6-Thresholds!$G$6))*0.18)))),3)</f>
        <v>0.89100000000000001</v>
      </c>
      <c r="N548" s="3">
        <f>ROUND(IF(G548&lt;=Thresholds!$B$7,1-(G548/Thresholds!$B$7)*0.24,IF(G548&lt;=Thresholds!$D$7,0.75-((G548-Thresholds!$C$7)/(Thresholds!$D$7-Thresholds!$C$7))*0.249,IF(G548&lt;=Thresholds!$F$7,0.499-((G548-Thresholds!$E$7)/(Thresholds!$F$7-Thresholds!$E$7))*0.279,MAX(0.02,0.2-((G548-Thresholds!$G$7)/(Thresholds!$H$7-Thresholds!$G$7))*0.18)))),3)</f>
        <v>0.80100000000000005</v>
      </c>
      <c r="O548" s="3">
        <f>ROUND(IF(H548&lt;=Thresholds!$B$8,1-(H548/Thresholds!$B$8)*0.24,IF(H548&lt;=Thresholds!$D$8,0.75-((H548-Thresholds!$C$8)/(Thresholds!$D$8-Thresholds!$C$8))*0.249,IF(H548&lt;=Thresholds!$F$8,0.499-((H548-Thresholds!$E$8)/(Thresholds!$F$8-Thresholds!$E$8))*0.279,MAX(0.02,0.2-((H548-Thresholds!$G$8)/(Thresholds!$H$8-Thresholds!$G$8))*0.18)))),3)</f>
        <v>0.436</v>
      </c>
      <c r="P548" s="3">
        <f t="shared" si="24"/>
        <v>0.436</v>
      </c>
      <c r="Q548" t="str">
        <f t="shared" si="25"/>
        <v>Poor</v>
      </c>
      <c r="R548" s="4">
        <f t="shared" si="26"/>
        <v>0</v>
      </c>
      <c r="S548" t="str">
        <f>IF(AND(F548&gt;=10,F548&lt;=35,P548&gt;0.5),"ERROR_C548H548_POOR_CAP","OK")</f>
        <v>OK</v>
      </c>
    </row>
    <row r="549" spans="1:19">
      <c r="A549" t="s">
        <v>566</v>
      </c>
      <c r="B549" s="3">
        <v>3560.8420000000001</v>
      </c>
      <c r="C549" s="3">
        <v>102.536</v>
      </c>
      <c r="D549" s="3">
        <v>17.869</v>
      </c>
      <c r="E549" s="3">
        <v>26.332000000000001</v>
      </c>
      <c r="F549" s="3">
        <v>0.44</v>
      </c>
      <c r="G549" s="3">
        <v>199.1</v>
      </c>
      <c r="H549" s="3">
        <v>996.55399999999997</v>
      </c>
      <c r="I549" s="3">
        <f>ROUND(IF(B549&lt;=Thresholds!$B$2,1-(B549/Thresholds!$B$2)*0.24,IF(B549&lt;=Thresholds!$D$2,0.75-((B549-Thresholds!$C$2)/(Thresholds!$D$2-Thresholds!$C$2))*0.249,IF(B549&lt;=Thresholds!$F$2,0.499-((B549-Thresholds!$E$2)/(Thresholds!$F$2-Thresholds!$E$2))*0.279,MAX(0.02,0.2-((B549-Thresholds!$G$2)/(Thresholds!$H$2-Thresholds!$G$2))*0.18)))),3)</f>
        <v>0.376</v>
      </c>
      <c r="J549" s="3">
        <f>ROUND(IF(C549&lt;=Thresholds!$B$3,1-(C549/Thresholds!$B$3)*0.24,IF(C549&lt;=Thresholds!$D$3,0.75-((C549-Thresholds!$C$3)/(Thresholds!$D$3-Thresholds!$C$3))*0.249,IF(C549&lt;=Thresholds!$F$3,0.499-((C549-Thresholds!$E$3)/(Thresholds!$F$3-Thresholds!$E$3))*0.279,MAX(0.02,0.2-((C549-Thresholds!$G$3)/(Thresholds!$H$3-Thresholds!$G$3))*0.18)))),3)</f>
        <v>0.79500000000000004</v>
      </c>
      <c r="K549" s="3">
        <f>ROUND(IF(D549&lt;=Thresholds!$B$4,1-(D549/Thresholds!$B$4)*0.24,IF(D549&lt;=Thresholds!$D$4,0.75-((D549-Thresholds!$C$4)/(Thresholds!$D$4-Thresholds!$C$4))*0.249,IF(D549&lt;=Thresholds!$F$4,0.499-((D549-Thresholds!$E$4)/(Thresholds!$F$4-Thresholds!$E$4))*0.279,MAX(0.02,0.2-((D549-Thresholds!$G$4)/(Thresholds!$H$4-Thresholds!$G$4))*0.18)))),3)</f>
        <v>0.93400000000000005</v>
      </c>
      <c r="L549" s="3">
        <f>ROUND(IF(E549&lt;=Thresholds!$B$5,1-(E549/Thresholds!$B$5)*0.24,IF(E549&lt;=Thresholds!$D$5,0.75-((E549-Thresholds!$C$5)/(Thresholds!$D$5-Thresholds!$C$5))*0.249,IF(E549&lt;=Thresholds!$F$5,0.499-((E549-Thresholds!$E$5)/(Thresholds!$F$5-Thresholds!$E$5))*0.279,MAX(0.02,0.2-((E549-Thresholds!$G$5)/(Thresholds!$H$5-Thresholds!$G$5))*0.18)))),3)</f>
        <v>0.874</v>
      </c>
      <c r="M549" s="3">
        <f>ROUND(IF(F549&lt;=Thresholds!$B$6,1-(F549/Thresholds!$B$6)*0.24,IF(F549&lt;=Thresholds!$D$6,0.75-((F549-Thresholds!$C$6)/(Thresholds!$D$6-Thresholds!$C$6))*0.249,IF(F549&lt;=Thresholds!$F$6,0.499-((F549-Thresholds!$E$6)/(Thresholds!$F$6-Thresholds!$E$6))*0.279,MAX(0.02,0.2-((F549-Thresholds!$G$6)/(Thresholds!$H$6-Thresholds!$G$6))*0.18)))),3)</f>
        <v>0.89400000000000002</v>
      </c>
      <c r="N549" s="3">
        <f>ROUND(IF(G549&lt;=Thresholds!$B$7,1-(G549/Thresholds!$B$7)*0.24,IF(G549&lt;=Thresholds!$D$7,0.75-((G549-Thresholds!$C$7)/(Thresholds!$D$7-Thresholds!$C$7))*0.249,IF(G549&lt;=Thresholds!$F$7,0.499-((G549-Thresholds!$E$7)/(Thresholds!$F$7-Thresholds!$E$7))*0.279,MAX(0.02,0.2-((G549-Thresholds!$G$7)/(Thresholds!$H$7-Thresholds!$G$7))*0.18)))),3)</f>
        <v>0.86299999999999999</v>
      </c>
      <c r="O549" s="3">
        <f>ROUND(IF(H549&lt;=Thresholds!$B$8,1-(H549/Thresholds!$B$8)*0.24,IF(H549&lt;=Thresholds!$D$8,0.75-((H549-Thresholds!$C$8)/(Thresholds!$D$8-Thresholds!$C$8))*0.249,IF(H549&lt;=Thresholds!$F$8,0.499-((H549-Thresholds!$E$8)/(Thresholds!$F$8-Thresholds!$E$8))*0.279,MAX(0.02,0.2-((H549-Thresholds!$G$8)/(Thresholds!$H$8-Thresholds!$G$8))*0.18)))),3)</f>
        <v>0.90400000000000003</v>
      </c>
      <c r="P549" s="3">
        <f t="shared" si="24"/>
        <v>0.376</v>
      </c>
      <c r="Q549" t="str">
        <f t="shared" si="25"/>
        <v>Poor</v>
      </c>
      <c r="R549" s="4">
        <f t="shared" si="26"/>
        <v>0</v>
      </c>
      <c r="S549" t="str">
        <f>IF(AND(F549&gt;=10,F549&lt;=35,P549&gt;0.5),"ERROR_C549H549_POOR_CAP","OK")</f>
        <v>OK</v>
      </c>
    </row>
    <row r="550" spans="1:19">
      <c r="A550" t="s">
        <v>567</v>
      </c>
      <c r="B550" s="3">
        <v>40.015000000000001</v>
      </c>
      <c r="C550" s="3">
        <v>72.150999999999996</v>
      </c>
      <c r="D550" s="3">
        <v>62.637</v>
      </c>
      <c r="E550" s="3">
        <v>6.3029999999999999</v>
      </c>
      <c r="F550" s="3">
        <v>0.74399999999999999</v>
      </c>
      <c r="G550" s="3">
        <v>192.53100000000001</v>
      </c>
      <c r="H550" s="3">
        <v>2165.9580000000001</v>
      </c>
      <c r="I550" s="3">
        <f>ROUND(IF(B550&lt;=Thresholds!$B$2,1-(B550/Thresholds!$B$2)*0.24,IF(B550&lt;=Thresholds!$D$2,0.75-((B550-Thresholds!$C$2)/(Thresholds!$D$2-Thresholds!$C$2))*0.249,IF(B550&lt;=Thresholds!$F$2,0.499-((B550-Thresholds!$E$2)/(Thresholds!$F$2-Thresholds!$E$2))*0.279,MAX(0.02,0.2-((B550-Thresholds!$G$2)/(Thresholds!$H$2-Thresholds!$G$2))*0.18)))),3)</f>
        <v>0.90400000000000003</v>
      </c>
      <c r="J550" s="3">
        <f>ROUND(IF(C550&lt;=Thresholds!$B$3,1-(C550/Thresholds!$B$3)*0.24,IF(C550&lt;=Thresholds!$D$3,0.75-((C550-Thresholds!$C$3)/(Thresholds!$D$3-Thresholds!$C$3))*0.249,IF(C550&lt;=Thresholds!$F$3,0.499-((C550-Thresholds!$E$3)/(Thresholds!$F$3-Thresholds!$E$3))*0.279,MAX(0.02,0.2-((C550-Thresholds!$G$3)/(Thresholds!$H$3-Thresholds!$G$3))*0.18)))),3)</f>
        <v>0.85599999999999998</v>
      </c>
      <c r="K550" s="3">
        <f>ROUND(IF(D550&lt;=Thresholds!$B$4,1-(D550/Thresholds!$B$4)*0.24,IF(D550&lt;=Thresholds!$D$4,0.75-((D550-Thresholds!$C$4)/(Thresholds!$D$4-Thresholds!$C$4))*0.249,IF(D550&lt;=Thresholds!$F$4,0.499-((D550-Thresholds!$E$4)/(Thresholds!$F$4-Thresholds!$E$4))*0.279,MAX(0.02,0.2-((D550-Thresholds!$G$4)/(Thresholds!$H$4-Thresholds!$G$4))*0.18)))),3)</f>
        <v>0.76900000000000002</v>
      </c>
      <c r="L550" s="3">
        <f>ROUND(IF(E550&lt;=Thresholds!$B$5,1-(E550/Thresholds!$B$5)*0.24,IF(E550&lt;=Thresholds!$D$5,0.75-((E550-Thresholds!$C$5)/(Thresholds!$D$5-Thresholds!$C$5))*0.249,IF(E550&lt;=Thresholds!$F$5,0.499-((E550-Thresholds!$E$5)/(Thresholds!$F$5-Thresholds!$E$5))*0.279,MAX(0.02,0.2-((E550-Thresholds!$G$5)/(Thresholds!$H$5-Thresholds!$G$5))*0.18)))),3)</f>
        <v>0.97</v>
      </c>
      <c r="M550" s="3">
        <f>ROUND(IF(F550&lt;=Thresholds!$B$6,1-(F550/Thresholds!$B$6)*0.24,IF(F550&lt;=Thresholds!$D$6,0.75-((F550-Thresholds!$C$6)/(Thresholds!$D$6-Thresholds!$C$6))*0.249,IF(F550&lt;=Thresholds!$F$6,0.499-((F550-Thresholds!$E$6)/(Thresholds!$F$6-Thresholds!$E$6))*0.279,MAX(0.02,0.2-((F550-Thresholds!$G$6)/(Thresholds!$H$6-Thresholds!$G$6))*0.18)))),3)</f>
        <v>0.82099999999999995</v>
      </c>
      <c r="N550" s="3">
        <f>ROUND(IF(G550&lt;=Thresholds!$B$7,1-(G550/Thresholds!$B$7)*0.24,IF(G550&lt;=Thresholds!$D$7,0.75-((G550-Thresholds!$C$7)/(Thresholds!$D$7-Thresholds!$C$7))*0.249,IF(G550&lt;=Thresholds!$F$7,0.499-((G550-Thresholds!$E$7)/(Thresholds!$F$7-Thresholds!$E$7))*0.279,MAX(0.02,0.2-((G550-Thresholds!$G$7)/(Thresholds!$H$7-Thresholds!$G$7))*0.18)))),3)</f>
        <v>0.86799999999999999</v>
      </c>
      <c r="O550" s="3">
        <f>ROUND(IF(H550&lt;=Thresholds!$B$8,1-(H550/Thresholds!$B$8)*0.24,IF(H550&lt;=Thresholds!$D$8,0.75-((H550-Thresholds!$C$8)/(Thresholds!$D$8-Thresholds!$C$8))*0.249,IF(H550&lt;=Thresholds!$F$8,0.499-((H550-Thresholds!$E$8)/(Thresholds!$F$8-Thresholds!$E$8))*0.279,MAX(0.02,0.2-((H550-Thresholds!$G$8)/(Thresholds!$H$8-Thresholds!$G$8))*0.18)))),3)</f>
        <v>0.79200000000000004</v>
      </c>
      <c r="P550" s="3">
        <f t="shared" si="24"/>
        <v>0.76900000000000002</v>
      </c>
      <c r="Q550" t="str">
        <f t="shared" si="25"/>
        <v>Healthy</v>
      </c>
      <c r="R550" s="4">
        <f t="shared" si="26"/>
        <v>1</v>
      </c>
      <c r="S550" t="str">
        <f>IF(AND(F550&gt;=10,F550&lt;=35,P550&gt;0.5),"ERROR_C550H550_POOR_CAP","OK")</f>
        <v>OK</v>
      </c>
    </row>
    <row r="551" spans="1:19">
      <c r="A551" t="s">
        <v>568</v>
      </c>
      <c r="B551" s="3">
        <v>78.992999999999995</v>
      </c>
      <c r="C551" s="3">
        <v>59.003</v>
      </c>
      <c r="D551" s="3">
        <v>8.0809999999999995</v>
      </c>
      <c r="E551" s="3">
        <v>44.771000000000001</v>
      </c>
      <c r="F551" s="3">
        <v>0.13400000000000001</v>
      </c>
      <c r="G551" s="3">
        <v>485.25599999999997</v>
      </c>
      <c r="H551" s="3">
        <v>3940.6559999999999</v>
      </c>
      <c r="I551" s="3">
        <f>ROUND(IF(B551&lt;=Thresholds!$B$2,1-(B551/Thresholds!$B$2)*0.24,IF(B551&lt;=Thresholds!$D$2,0.75-((B551-Thresholds!$C$2)/(Thresholds!$D$2-Thresholds!$C$2))*0.249,IF(B551&lt;=Thresholds!$F$2,0.499-((B551-Thresholds!$E$2)/(Thresholds!$F$2-Thresholds!$E$2))*0.279,MAX(0.02,0.2-((B551-Thresholds!$G$2)/(Thresholds!$H$2-Thresholds!$G$2))*0.18)))),3)</f>
        <v>0.81</v>
      </c>
      <c r="J551" s="3">
        <f>ROUND(IF(C551&lt;=Thresholds!$B$3,1-(C551/Thresholds!$B$3)*0.24,IF(C551&lt;=Thresholds!$D$3,0.75-((C551-Thresholds!$C$3)/(Thresholds!$D$3-Thresholds!$C$3))*0.249,IF(C551&lt;=Thresholds!$F$3,0.499-((C551-Thresholds!$E$3)/(Thresholds!$F$3-Thresholds!$E$3))*0.279,MAX(0.02,0.2-((C551-Thresholds!$G$3)/(Thresholds!$H$3-Thresholds!$G$3))*0.18)))),3)</f>
        <v>0.88200000000000001</v>
      </c>
      <c r="K551" s="3">
        <f>ROUND(IF(D551&lt;=Thresholds!$B$4,1-(D551/Thresholds!$B$4)*0.24,IF(D551&lt;=Thresholds!$D$4,0.75-((D551-Thresholds!$C$4)/(Thresholds!$D$4-Thresholds!$C$4))*0.249,IF(D551&lt;=Thresholds!$F$4,0.499-((D551-Thresholds!$E$4)/(Thresholds!$F$4-Thresholds!$E$4))*0.279,MAX(0.02,0.2-((D551-Thresholds!$G$4)/(Thresholds!$H$4-Thresholds!$G$4))*0.18)))),3)</f>
        <v>0.97</v>
      </c>
      <c r="L551" s="3">
        <f>ROUND(IF(E551&lt;=Thresholds!$B$5,1-(E551/Thresholds!$B$5)*0.24,IF(E551&lt;=Thresholds!$D$5,0.75-((E551-Thresholds!$C$5)/(Thresholds!$D$5-Thresholds!$C$5))*0.249,IF(E551&lt;=Thresholds!$F$5,0.499-((E551-Thresholds!$E$5)/(Thresholds!$F$5-Thresholds!$E$5))*0.279,MAX(0.02,0.2-((E551-Thresholds!$G$5)/(Thresholds!$H$5-Thresholds!$G$5))*0.18)))),3)</f>
        <v>0.78500000000000003</v>
      </c>
      <c r="M551" s="3">
        <f>ROUND(IF(F551&lt;=Thresholds!$B$6,1-(F551/Thresholds!$B$6)*0.24,IF(F551&lt;=Thresholds!$D$6,0.75-((F551-Thresholds!$C$6)/(Thresholds!$D$6-Thresholds!$C$6))*0.249,IF(F551&lt;=Thresholds!$F$6,0.499-((F551-Thresholds!$E$6)/(Thresholds!$F$6-Thresholds!$E$6))*0.279,MAX(0.02,0.2-((F551-Thresholds!$G$6)/(Thresholds!$H$6-Thresholds!$G$6))*0.18)))),3)</f>
        <v>0.96799999999999997</v>
      </c>
      <c r="N551" s="3">
        <f>ROUND(IF(G551&lt;=Thresholds!$B$7,1-(G551/Thresholds!$B$7)*0.24,IF(G551&lt;=Thresholds!$D$7,0.75-((G551-Thresholds!$C$7)/(Thresholds!$D$7-Thresholds!$C$7))*0.249,IF(G551&lt;=Thresholds!$F$7,0.499-((G551-Thresholds!$E$7)/(Thresholds!$F$7-Thresholds!$E$7))*0.279,MAX(0.02,0.2-((G551-Thresholds!$G$7)/(Thresholds!$H$7-Thresholds!$G$7))*0.18)))),3)</f>
        <v>0.59699999999999998</v>
      </c>
      <c r="O551" s="3">
        <f>ROUND(IF(H551&lt;=Thresholds!$B$8,1-(H551/Thresholds!$B$8)*0.24,IF(H551&lt;=Thresholds!$D$8,0.75-((H551-Thresholds!$C$8)/(Thresholds!$D$8-Thresholds!$C$8))*0.249,IF(H551&lt;=Thresholds!$F$8,0.499-((H551-Thresholds!$E$8)/(Thresholds!$F$8-Thresholds!$E$8))*0.279,MAX(0.02,0.2-((H551-Thresholds!$G$8)/(Thresholds!$H$8-Thresholds!$G$8))*0.18)))),3)</f>
        <v>0.51100000000000001</v>
      </c>
      <c r="P551" s="3">
        <f t="shared" si="24"/>
        <v>0.51100000000000001</v>
      </c>
      <c r="Q551" t="str">
        <f t="shared" si="25"/>
        <v>Moderate</v>
      </c>
      <c r="R551" s="4">
        <f t="shared" si="26"/>
        <v>1</v>
      </c>
      <c r="S551" t="str">
        <f>IF(AND(F551&gt;=10,F551&lt;=35,P551&gt;0.5),"ERROR_C551H551_POOR_CAP","OK")</f>
        <v>OK</v>
      </c>
    </row>
    <row r="552" spans="1:19">
      <c r="A552" t="s">
        <v>569</v>
      </c>
      <c r="B552" s="3">
        <v>55.828000000000003</v>
      </c>
      <c r="C552" s="3">
        <v>314.91899999999998</v>
      </c>
      <c r="D552" s="3">
        <v>148.91</v>
      </c>
      <c r="E552" s="3">
        <v>45.537999999999997</v>
      </c>
      <c r="F552" s="3">
        <v>0.59499999999999997</v>
      </c>
      <c r="G552" s="3">
        <v>127.72799999999999</v>
      </c>
      <c r="H552" s="3">
        <v>963.17200000000003</v>
      </c>
      <c r="I552" s="3">
        <f>ROUND(IF(B552&lt;=Thresholds!$B$2,1-(B552/Thresholds!$B$2)*0.24,IF(B552&lt;=Thresholds!$D$2,0.75-((B552-Thresholds!$C$2)/(Thresholds!$D$2-Thresholds!$C$2))*0.249,IF(B552&lt;=Thresholds!$F$2,0.499-((B552-Thresholds!$E$2)/(Thresholds!$F$2-Thresholds!$E$2))*0.279,MAX(0.02,0.2-((B552-Thresholds!$G$2)/(Thresholds!$H$2-Thresholds!$G$2))*0.18)))),3)</f>
        <v>0.86599999999999999</v>
      </c>
      <c r="J552" s="3">
        <f>ROUND(IF(C552&lt;=Thresholds!$B$3,1-(C552/Thresholds!$B$3)*0.24,IF(C552&lt;=Thresholds!$D$3,0.75-((C552-Thresholds!$C$3)/(Thresholds!$D$3-Thresholds!$C$3))*0.249,IF(C552&lt;=Thresholds!$F$3,0.499-((C552-Thresholds!$E$3)/(Thresholds!$F$3-Thresholds!$E$3))*0.279,MAX(0.02,0.2-((C552-Thresholds!$G$3)/(Thresholds!$H$3-Thresholds!$G$3))*0.18)))),3)</f>
        <v>0.57699999999999996</v>
      </c>
      <c r="K552" s="3">
        <f>ROUND(IF(D552&lt;=Thresholds!$B$4,1-(D552/Thresholds!$B$4)*0.24,IF(D552&lt;=Thresholds!$D$4,0.75-((D552-Thresholds!$C$4)/(Thresholds!$D$4-Thresholds!$C$4))*0.249,IF(D552&lt;=Thresholds!$F$4,0.499-((D552-Thresholds!$E$4)/(Thresholds!$F$4-Thresholds!$E$4))*0.279,MAX(0.02,0.2-((D552-Thresholds!$G$4)/(Thresholds!$H$4-Thresholds!$G$4))*0.18)))),3)</f>
        <v>0.22600000000000001</v>
      </c>
      <c r="L552" s="3">
        <f>ROUND(IF(E552&lt;=Thresholds!$B$5,1-(E552/Thresholds!$B$5)*0.24,IF(E552&lt;=Thresholds!$D$5,0.75-((E552-Thresholds!$C$5)/(Thresholds!$D$5-Thresholds!$C$5))*0.249,IF(E552&lt;=Thresholds!$F$5,0.499-((E552-Thresholds!$E$5)/(Thresholds!$F$5-Thresholds!$E$5))*0.279,MAX(0.02,0.2-((E552-Thresholds!$G$5)/(Thresholds!$H$5-Thresholds!$G$5))*0.18)))),3)</f>
        <v>0.78100000000000003</v>
      </c>
      <c r="M552" s="3">
        <f>ROUND(IF(F552&lt;=Thresholds!$B$6,1-(F552/Thresholds!$B$6)*0.24,IF(F552&lt;=Thresholds!$D$6,0.75-((F552-Thresholds!$C$6)/(Thresholds!$D$6-Thresholds!$C$6))*0.249,IF(F552&lt;=Thresholds!$F$6,0.499-((F552-Thresholds!$E$6)/(Thresholds!$F$6-Thresholds!$E$6))*0.279,MAX(0.02,0.2-((F552-Thresholds!$G$6)/(Thresholds!$H$6-Thresholds!$G$6))*0.18)))),3)</f>
        <v>0.85699999999999998</v>
      </c>
      <c r="N552" s="3">
        <f>ROUND(IF(G552&lt;=Thresholds!$B$7,1-(G552/Thresholds!$B$7)*0.24,IF(G552&lt;=Thresholds!$D$7,0.75-((G552-Thresholds!$C$7)/(Thresholds!$D$7-Thresholds!$C$7))*0.249,IF(G552&lt;=Thresholds!$F$7,0.499-((G552-Thresholds!$E$7)/(Thresholds!$F$7-Thresholds!$E$7))*0.279,MAX(0.02,0.2-((G552-Thresholds!$G$7)/(Thresholds!$H$7-Thresholds!$G$7))*0.18)))),3)</f>
        <v>0.91200000000000003</v>
      </c>
      <c r="O552" s="3">
        <f>ROUND(IF(H552&lt;=Thresholds!$B$8,1-(H552/Thresholds!$B$8)*0.24,IF(H552&lt;=Thresholds!$D$8,0.75-((H552-Thresholds!$C$8)/(Thresholds!$D$8-Thresholds!$C$8))*0.249,IF(H552&lt;=Thresholds!$F$8,0.499-((H552-Thresholds!$E$8)/(Thresholds!$F$8-Thresholds!$E$8))*0.279,MAX(0.02,0.2-((H552-Thresholds!$G$8)/(Thresholds!$H$8-Thresholds!$G$8))*0.18)))),3)</f>
        <v>0.90800000000000003</v>
      </c>
      <c r="P552" s="3">
        <f t="shared" si="24"/>
        <v>0.22600000000000001</v>
      </c>
      <c r="Q552" t="str">
        <f t="shared" si="25"/>
        <v>Poor</v>
      </c>
      <c r="R552" s="4">
        <f t="shared" si="26"/>
        <v>0</v>
      </c>
      <c r="S552" t="str">
        <f>IF(AND(F552&gt;=10,F552&lt;=35,P552&gt;0.5),"ERROR_C552H552_POOR_CAP","OK")</f>
        <v>OK</v>
      </c>
    </row>
    <row r="553" spans="1:19">
      <c r="A553" t="s">
        <v>570</v>
      </c>
      <c r="B553" s="3">
        <v>76.194999999999993</v>
      </c>
      <c r="C553" s="3">
        <v>88.875</v>
      </c>
      <c r="D553" s="3">
        <v>38.058999999999997</v>
      </c>
      <c r="E553" s="3">
        <v>5.4169999999999998</v>
      </c>
      <c r="F553" s="3">
        <v>79.566999999999993</v>
      </c>
      <c r="G553" s="3">
        <v>73.718999999999994</v>
      </c>
      <c r="H553" s="3">
        <v>247.59700000000001</v>
      </c>
      <c r="I553" s="3">
        <f>ROUND(IF(B553&lt;=Thresholds!$B$2,1-(B553/Thresholds!$B$2)*0.24,IF(B553&lt;=Thresholds!$D$2,0.75-((B553-Thresholds!$C$2)/(Thresholds!$D$2-Thresholds!$C$2))*0.249,IF(B553&lt;=Thresholds!$F$2,0.499-((B553-Thresholds!$E$2)/(Thresholds!$F$2-Thresholds!$E$2))*0.279,MAX(0.02,0.2-((B553-Thresholds!$G$2)/(Thresholds!$H$2-Thresholds!$G$2))*0.18)))),3)</f>
        <v>0.81699999999999995</v>
      </c>
      <c r="J553" s="3">
        <f>ROUND(IF(C553&lt;=Thresholds!$B$3,1-(C553/Thresholds!$B$3)*0.24,IF(C553&lt;=Thresholds!$D$3,0.75-((C553-Thresholds!$C$3)/(Thresholds!$D$3-Thresholds!$C$3))*0.249,IF(C553&lt;=Thresholds!$F$3,0.499-((C553-Thresholds!$E$3)/(Thresholds!$F$3-Thresholds!$E$3))*0.279,MAX(0.02,0.2-((C553-Thresholds!$G$3)/(Thresholds!$H$3-Thresholds!$G$3))*0.18)))),3)</f>
        <v>0.82199999999999995</v>
      </c>
      <c r="K553" s="3">
        <f>ROUND(IF(D553&lt;=Thresholds!$B$4,1-(D553/Thresholds!$B$4)*0.24,IF(D553&lt;=Thresholds!$D$4,0.75-((D553-Thresholds!$C$4)/(Thresholds!$D$4-Thresholds!$C$4))*0.249,IF(D553&lt;=Thresholds!$F$4,0.499-((D553-Thresholds!$E$4)/(Thresholds!$F$4-Thresholds!$E$4))*0.279,MAX(0.02,0.2-((D553-Thresholds!$G$4)/(Thresholds!$H$4-Thresholds!$G$4))*0.18)))),3)</f>
        <v>0.85899999999999999</v>
      </c>
      <c r="L553" s="3">
        <f>ROUND(IF(E553&lt;=Thresholds!$B$5,1-(E553/Thresholds!$B$5)*0.24,IF(E553&lt;=Thresholds!$D$5,0.75-((E553-Thresholds!$C$5)/(Thresholds!$D$5-Thresholds!$C$5))*0.249,IF(E553&lt;=Thresholds!$F$5,0.499-((E553-Thresholds!$E$5)/(Thresholds!$F$5-Thresholds!$E$5))*0.279,MAX(0.02,0.2-((E553-Thresholds!$G$5)/(Thresholds!$H$5-Thresholds!$G$5))*0.18)))),3)</f>
        <v>0.97399999999999998</v>
      </c>
      <c r="M553" s="3">
        <f>ROUND(IF(F553&lt;=Thresholds!$B$6,1-(F553/Thresholds!$B$6)*0.24,IF(F553&lt;=Thresholds!$D$6,0.75-((F553-Thresholds!$C$6)/(Thresholds!$D$6-Thresholds!$C$6))*0.249,IF(F553&lt;=Thresholds!$F$6,0.499-((F553-Thresholds!$E$6)/(Thresholds!$F$6-Thresholds!$E$6))*0.279,MAX(0.02,0.2-((F553-Thresholds!$G$6)/(Thresholds!$H$6-Thresholds!$G$6))*0.18)))),3)</f>
        <v>0.42899999999999999</v>
      </c>
      <c r="N553" s="3">
        <f>ROUND(IF(G553&lt;=Thresholds!$B$7,1-(G553/Thresholds!$B$7)*0.24,IF(G553&lt;=Thresholds!$D$7,0.75-((G553-Thresholds!$C$7)/(Thresholds!$D$7-Thresholds!$C$7))*0.249,IF(G553&lt;=Thresholds!$F$7,0.499-((G553-Thresholds!$E$7)/(Thresholds!$F$7-Thresholds!$E$7))*0.279,MAX(0.02,0.2-((G553-Thresholds!$G$7)/(Thresholds!$H$7-Thresholds!$G$7))*0.18)))),3)</f>
        <v>0.94899999999999995</v>
      </c>
      <c r="O553" s="3">
        <f>ROUND(IF(H553&lt;=Thresholds!$B$8,1-(H553/Thresholds!$B$8)*0.24,IF(H553&lt;=Thresholds!$D$8,0.75-((H553-Thresholds!$C$8)/(Thresholds!$D$8-Thresholds!$C$8))*0.249,IF(H553&lt;=Thresholds!$F$8,0.499-((H553-Thresholds!$E$8)/(Thresholds!$F$8-Thresholds!$E$8))*0.279,MAX(0.02,0.2-((H553-Thresholds!$G$8)/(Thresholds!$H$8-Thresholds!$G$8))*0.18)))),3)</f>
        <v>0.97599999999999998</v>
      </c>
      <c r="P553" s="3">
        <f t="shared" si="24"/>
        <v>0.42899999999999999</v>
      </c>
      <c r="Q553" t="str">
        <f t="shared" si="25"/>
        <v>Poor</v>
      </c>
      <c r="R553" s="4">
        <f t="shared" si="26"/>
        <v>0</v>
      </c>
      <c r="S553" t="str">
        <f>IF(AND(F553&gt;=10,F553&lt;=35,P553&gt;0.5),"ERROR_C553H553_POOR_CAP","OK")</f>
        <v>OK</v>
      </c>
    </row>
    <row r="554" spans="1:19">
      <c r="A554" t="s">
        <v>571</v>
      </c>
      <c r="B554" s="3">
        <v>7.593</v>
      </c>
      <c r="C554" s="3">
        <v>61.262999999999998</v>
      </c>
      <c r="D554" s="3">
        <v>11.081</v>
      </c>
      <c r="E554" s="3">
        <v>6.1509999999999998</v>
      </c>
      <c r="F554" s="3">
        <v>0.79500000000000004</v>
      </c>
      <c r="G554" s="3">
        <v>101.307</v>
      </c>
      <c r="H554" s="3">
        <v>1587.52</v>
      </c>
      <c r="I554" s="3">
        <f>ROUND(IF(B554&lt;=Thresholds!$B$2,1-(B554/Thresholds!$B$2)*0.24,IF(B554&lt;=Thresholds!$D$2,0.75-((B554-Thresholds!$C$2)/(Thresholds!$D$2-Thresholds!$C$2))*0.249,IF(B554&lt;=Thresholds!$F$2,0.499-((B554-Thresholds!$E$2)/(Thresholds!$F$2-Thresholds!$E$2))*0.279,MAX(0.02,0.2-((B554-Thresholds!$G$2)/(Thresholds!$H$2-Thresholds!$G$2))*0.18)))),3)</f>
        <v>0.98199999999999998</v>
      </c>
      <c r="J554" s="3">
        <f>ROUND(IF(C554&lt;=Thresholds!$B$3,1-(C554/Thresholds!$B$3)*0.24,IF(C554&lt;=Thresholds!$D$3,0.75-((C554-Thresholds!$C$3)/(Thresholds!$D$3-Thresholds!$C$3))*0.249,IF(C554&lt;=Thresholds!$F$3,0.499-((C554-Thresholds!$E$3)/(Thresholds!$F$3-Thresholds!$E$3))*0.279,MAX(0.02,0.2-((C554-Thresholds!$G$3)/(Thresholds!$H$3-Thresholds!$G$3))*0.18)))),3)</f>
        <v>0.877</v>
      </c>
      <c r="K554" s="3">
        <f>ROUND(IF(D554&lt;=Thresholds!$B$4,1-(D554/Thresholds!$B$4)*0.24,IF(D554&lt;=Thresholds!$D$4,0.75-((D554-Thresholds!$C$4)/(Thresholds!$D$4-Thresholds!$C$4))*0.249,IF(D554&lt;=Thresholds!$F$4,0.499-((D554-Thresholds!$E$4)/(Thresholds!$F$4-Thresholds!$E$4))*0.279,MAX(0.02,0.2-((D554-Thresholds!$G$4)/(Thresholds!$H$4-Thresholds!$G$4))*0.18)))),3)</f>
        <v>0.95899999999999996</v>
      </c>
      <c r="L554" s="3">
        <f>ROUND(IF(E554&lt;=Thresholds!$B$5,1-(E554/Thresholds!$B$5)*0.24,IF(E554&lt;=Thresholds!$D$5,0.75-((E554-Thresholds!$C$5)/(Thresholds!$D$5-Thresholds!$C$5))*0.249,IF(E554&lt;=Thresholds!$F$5,0.499-((E554-Thresholds!$E$5)/(Thresholds!$F$5-Thresholds!$E$5))*0.279,MAX(0.02,0.2-((E554-Thresholds!$G$5)/(Thresholds!$H$5-Thresholds!$G$5))*0.18)))),3)</f>
        <v>0.97</v>
      </c>
      <c r="M554" s="3">
        <f>ROUND(IF(F554&lt;=Thresholds!$B$6,1-(F554/Thresholds!$B$6)*0.24,IF(F554&lt;=Thresholds!$D$6,0.75-((F554-Thresholds!$C$6)/(Thresholds!$D$6-Thresholds!$C$6))*0.249,IF(F554&lt;=Thresholds!$F$6,0.499-((F554-Thresholds!$E$6)/(Thresholds!$F$6-Thresholds!$E$6))*0.279,MAX(0.02,0.2-((F554-Thresholds!$G$6)/(Thresholds!$H$6-Thresholds!$G$6))*0.18)))),3)</f>
        <v>0.80900000000000005</v>
      </c>
      <c r="N554" s="3">
        <f>ROUND(IF(G554&lt;=Thresholds!$B$7,1-(G554/Thresholds!$B$7)*0.24,IF(G554&lt;=Thresholds!$D$7,0.75-((G554-Thresholds!$C$7)/(Thresholds!$D$7-Thresholds!$C$7))*0.249,IF(G554&lt;=Thresholds!$F$7,0.499-((G554-Thresholds!$E$7)/(Thresholds!$F$7-Thresholds!$E$7))*0.279,MAX(0.02,0.2-((G554-Thresholds!$G$7)/(Thresholds!$H$7-Thresholds!$G$7))*0.18)))),3)</f>
        <v>0.93100000000000005</v>
      </c>
      <c r="O554" s="3">
        <f>ROUND(IF(H554&lt;=Thresholds!$B$8,1-(H554/Thresholds!$B$8)*0.24,IF(H554&lt;=Thresholds!$D$8,0.75-((H554-Thresholds!$C$8)/(Thresholds!$D$8-Thresholds!$C$8))*0.249,IF(H554&lt;=Thresholds!$F$8,0.499-((H554-Thresholds!$E$8)/(Thresholds!$F$8-Thresholds!$E$8))*0.279,MAX(0.02,0.2-((H554-Thresholds!$G$8)/(Thresholds!$H$8-Thresholds!$G$8))*0.18)))),3)</f>
        <v>0.84799999999999998</v>
      </c>
      <c r="P554" s="3">
        <f t="shared" si="24"/>
        <v>0.80900000000000005</v>
      </c>
      <c r="Q554" t="str">
        <f t="shared" si="25"/>
        <v>Healthy</v>
      </c>
      <c r="R554" s="4">
        <f t="shared" si="26"/>
        <v>1</v>
      </c>
      <c r="S554" t="str">
        <f>IF(AND(F554&gt;=10,F554&lt;=35,P554&gt;0.5),"ERROR_C554H554_POOR_CAP","OK")</f>
        <v>OK</v>
      </c>
    </row>
    <row r="555" spans="1:19">
      <c r="A555" t="s">
        <v>572</v>
      </c>
      <c r="B555" s="3">
        <v>86.497</v>
      </c>
      <c r="C555" s="3">
        <v>7.6189999999999998</v>
      </c>
      <c r="D555" s="3">
        <v>93.466999999999999</v>
      </c>
      <c r="E555" s="3">
        <v>10.794</v>
      </c>
      <c r="F555" s="3">
        <v>0.61199999999999999</v>
      </c>
      <c r="G555" s="3">
        <v>67.753</v>
      </c>
      <c r="H555" s="3">
        <v>3227.893</v>
      </c>
      <c r="I555" s="3">
        <f>ROUND(IF(B555&lt;=Thresholds!$B$2,1-(B555/Thresholds!$B$2)*0.24,IF(B555&lt;=Thresholds!$D$2,0.75-((B555-Thresholds!$C$2)/(Thresholds!$D$2-Thresholds!$C$2))*0.249,IF(B555&lt;=Thresholds!$F$2,0.499-((B555-Thresholds!$E$2)/(Thresholds!$F$2-Thresholds!$E$2))*0.279,MAX(0.02,0.2-((B555-Thresholds!$G$2)/(Thresholds!$H$2-Thresholds!$G$2))*0.18)))),3)</f>
        <v>0.79200000000000004</v>
      </c>
      <c r="J555" s="3">
        <f>ROUND(IF(C555&lt;=Thresholds!$B$3,1-(C555/Thresholds!$B$3)*0.24,IF(C555&lt;=Thresholds!$D$3,0.75-((C555-Thresholds!$C$3)/(Thresholds!$D$3-Thresholds!$C$3))*0.249,IF(C555&lt;=Thresholds!$F$3,0.499-((C555-Thresholds!$E$3)/(Thresholds!$F$3-Thresholds!$E$3))*0.279,MAX(0.02,0.2-((C555-Thresholds!$G$3)/(Thresholds!$H$3-Thresholds!$G$3))*0.18)))),3)</f>
        <v>0.98499999999999999</v>
      </c>
      <c r="K555" s="3">
        <f>ROUND(IF(D555&lt;=Thresholds!$B$4,1-(D555/Thresholds!$B$4)*0.24,IF(D555&lt;=Thresholds!$D$4,0.75-((D555-Thresholds!$C$4)/(Thresholds!$D$4-Thresholds!$C$4))*0.249,IF(D555&lt;=Thresholds!$F$4,0.499-((D555-Thresholds!$E$4)/(Thresholds!$F$4-Thresholds!$E$4))*0.279,MAX(0.02,0.2-((D555-Thresholds!$G$4)/(Thresholds!$H$4-Thresholds!$G$4))*0.18)))),3)</f>
        <v>0.54900000000000004</v>
      </c>
      <c r="L555" s="3">
        <f>ROUND(IF(E555&lt;=Thresholds!$B$5,1-(E555/Thresholds!$B$5)*0.24,IF(E555&lt;=Thresholds!$D$5,0.75-((E555-Thresholds!$C$5)/(Thresholds!$D$5-Thresholds!$C$5))*0.249,IF(E555&lt;=Thresholds!$F$5,0.499-((E555-Thresholds!$E$5)/(Thresholds!$F$5-Thresholds!$E$5))*0.279,MAX(0.02,0.2-((E555-Thresholds!$G$5)/(Thresholds!$H$5-Thresholds!$G$5))*0.18)))),3)</f>
        <v>0.94799999999999995</v>
      </c>
      <c r="M555" s="3">
        <f>ROUND(IF(F555&lt;=Thresholds!$B$6,1-(F555/Thresholds!$B$6)*0.24,IF(F555&lt;=Thresholds!$D$6,0.75-((F555-Thresholds!$C$6)/(Thresholds!$D$6-Thresholds!$C$6))*0.249,IF(F555&lt;=Thresholds!$F$6,0.499-((F555-Thresholds!$E$6)/(Thresholds!$F$6-Thresholds!$E$6))*0.279,MAX(0.02,0.2-((F555-Thresholds!$G$6)/(Thresholds!$H$6-Thresholds!$G$6))*0.18)))),3)</f>
        <v>0.85299999999999998</v>
      </c>
      <c r="N555" s="3">
        <f>ROUND(IF(G555&lt;=Thresholds!$B$7,1-(G555/Thresholds!$B$7)*0.24,IF(G555&lt;=Thresholds!$D$7,0.75-((G555-Thresholds!$C$7)/(Thresholds!$D$7-Thresholds!$C$7))*0.249,IF(G555&lt;=Thresholds!$F$7,0.499-((G555-Thresholds!$E$7)/(Thresholds!$F$7-Thresholds!$E$7))*0.279,MAX(0.02,0.2-((G555-Thresholds!$G$7)/(Thresholds!$H$7-Thresholds!$G$7))*0.18)))),3)</f>
        <v>0.95399999999999996</v>
      </c>
      <c r="O555" s="3">
        <f>ROUND(IF(H555&lt;=Thresholds!$B$8,1-(H555/Thresholds!$B$8)*0.24,IF(H555&lt;=Thresholds!$D$8,0.75-((H555-Thresholds!$C$8)/(Thresholds!$D$8-Thresholds!$C$8))*0.249,IF(H555&lt;=Thresholds!$F$8,0.499-((H555-Thresholds!$E$8)/(Thresholds!$F$8-Thresholds!$E$8))*0.279,MAX(0.02,0.2-((H555-Thresholds!$G$8)/(Thresholds!$H$8-Thresholds!$G$8))*0.18)))),3)</f>
        <v>0.629</v>
      </c>
      <c r="P555" s="3">
        <f t="shared" si="24"/>
        <v>0.54900000000000004</v>
      </c>
      <c r="Q555" t="str">
        <f t="shared" si="25"/>
        <v>Moderate</v>
      </c>
      <c r="R555" s="4">
        <f t="shared" si="26"/>
        <v>1</v>
      </c>
      <c r="S555" t="str">
        <f>IF(AND(F555&gt;=10,F555&lt;=35,P555&gt;0.5),"ERROR_C555H555_POOR_CAP","OK")</f>
        <v>OK</v>
      </c>
    </row>
    <row r="556" spans="1:19">
      <c r="A556" t="s">
        <v>573</v>
      </c>
      <c r="B556" s="3">
        <v>55.101999999999997</v>
      </c>
      <c r="C556" s="3">
        <v>9.7720000000000002</v>
      </c>
      <c r="D556" s="3">
        <v>64.016000000000005</v>
      </c>
      <c r="E556" s="3">
        <v>48.448999999999998</v>
      </c>
      <c r="F556" s="3">
        <v>0.61599999999999999</v>
      </c>
      <c r="G556" s="3">
        <v>290.72300000000001</v>
      </c>
      <c r="H556" s="3">
        <v>8516.8150000000005</v>
      </c>
      <c r="I556" s="3">
        <f>ROUND(IF(B556&lt;=Thresholds!$B$2,1-(B556/Thresholds!$B$2)*0.24,IF(B556&lt;=Thresholds!$D$2,0.75-((B556-Thresholds!$C$2)/(Thresholds!$D$2-Thresholds!$C$2))*0.249,IF(B556&lt;=Thresholds!$F$2,0.499-((B556-Thresholds!$E$2)/(Thresholds!$F$2-Thresholds!$E$2))*0.279,MAX(0.02,0.2-((B556-Thresholds!$G$2)/(Thresholds!$H$2-Thresholds!$G$2))*0.18)))),3)</f>
        <v>0.86799999999999999</v>
      </c>
      <c r="J556" s="3">
        <f>ROUND(IF(C556&lt;=Thresholds!$B$3,1-(C556/Thresholds!$B$3)*0.24,IF(C556&lt;=Thresholds!$D$3,0.75-((C556-Thresholds!$C$3)/(Thresholds!$D$3-Thresholds!$C$3))*0.249,IF(C556&lt;=Thresholds!$F$3,0.499-((C556-Thresholds!$E$3)/(Thresholds!$F$3-Thresholds!$E$3))*0.279,MAX(0.02,0.2-((C556-Thresholds!$G$3)/(Thresholds!$H$3-Thresholds!$G$3))*0.18)))),3)</f>
        <v>0.98</v>
      </c>
      <c r="K556" s="3">
        <f>ROUND(IF(D556&lt;=Thresholds!$B$4,1-(D556/Thresholds!$B$4)*0.24,IF(D556&lt;=Thresholds!$D$4,0.75-((D556-Thresholds!$C$4)/(Thresholds!$D$4-Thresholds!$C$4))*0.249,IF(D556&lt;=Thresholds!$F$4,0.499-((D556-Thresholds!$E$4)/(Thresholds!$F$4-Thresholds!$E$4))*0.279,MAX(0.02,0.2-((D556-Thresholds!$G$4)/(Thresholds!$H$4-Thresholds!$G$4))*0.18)))),3)</f>
        <v>0.76400000000000001</v>
      </c>
      <c r="L556" s="3">
        <f>ROUND(IF(E556&lt;=Thresholds!$B$5,1-(E556/Thresholds!$B$5)*0.24,IF(E556&lt;=Thresholds!$D$5,0.75-((E556-Thresholds!$C$5)/(Thresholds!$D$5-Thresholds!$C$5))*0.249,IF(E556&lt;=Thresholds!$F$5,0.499-((E556-Thresholds!$E$5)/(Thresholds!$F$5-Thresholds!$E$5))*0.279,MAX(0.02,0.2-((E556-Thresholds!$G$5)/(Thresholds!$H$5-Thresholds!$G$5))*0.18)))),3)</f>
        <v>0.76700000000000002</v>
      </c>
      <c r="M556" s="3">
        <f>ROUND(IF(F556&lt;=Thresholds!$B$6,1-(F556/Thresholds!$B$6)*0.24,IF(F556&lt;=Thresholds!$D$6,0.75-((F556-Thresholds!$C$6)/(Thresholds!$D$6-Thresholds!$C$6))*0.249,IF(F556&lt;=Thresholds!$F$6,0.499-((F556-Thresholds!$E$6)/(Thresholds!$F$6-Thresholds!$E$6))*0.279,MAX(0.02,0.2-((F556-Thresholds!$G$6)/(Thresholds!$H$6-Thresholds!$G$6))*0.18)))),3)</f>
        <v>0.85199999999999998</v>
      </c>
      <c r="N556" s="3">
        <f>ROUND(IF(G556&lt;=Thresholds!$B$7,1-(G556/Thresholds!$B$7)*0.24,IF(G556&lt;=Thresholds!$D$7,0.75-((G556-Thresholds!$C$7)/(Thresholds!$D$7-Thresholds!$C$7))*0.249,IF(G556&lt;=Thresholds!$F$7,0.499-((G556-Thresholds!$E$7)/(Thresholds!$F$7-Thresholds!$E$7))*0.279,MAX(0.02,0.2-((G556-Thresholds!$G$7)/(Thresholds!$H$7-Thresholds!$G$7))*0.18)))),3)</f>
        <v>0.80100000000000005</v>
      </c>
      <c r="O556" s="3">
        <f>ROUND(IF(H556&lt;=Thresholds!$B$8,1-(H556/Thresholds!$B$8)*0.24,IF(H556&lt;=Thresholds!$D$8,0.75-((H556-Thresholds!$C$8)/(Thresholds!$D$8-Thresholds!$C$8))*0.249,IF(H556&lt;=Thresholds!$F$8,0.499-((H556-Thresholds!$E$8)/(Thresholds!$F$8-Thresholds!$E$8))*0.279,MAX(0.02,0.2-((H556-Thresholds!$G$8)/(Thresholds!$H$8-Thresholds!$G$8))*0.18)))),3)</f>
        <v>0.28899999999999998</v>
      </c>
      <c r="P556" s="3">
        <f t="shared" si="24"/>
        <v>0.28899999999999998</v>
      </c>
      <c r="Q556" t="str">
        <f t="shared" si="25"/>
        <v>Poor</v>
      </c>
      <c r="R556" s="4">
        <f t="shared" si="26"/>
        <v>0</v>
      </c>
      <c r="S556" t="str">
        <f>IF(AND(F556&gt;=10,F556&lt;=35,P556&gt;0.5),"ERROR_C556H556_POOR_CAP","OK")</f>
        <v>OK</v>
      </c>
    </row>
    <row r="557" spans="1:19">
      <c r="A557" t="s">
        <v>574</v>
      </c>
      <c r="B557" s="3">
        <v>27.605</v>
      </c>
      <c r="C557" s="3">
        <v>639.84799999999996</v>
      </c>
      <c r="D557" s="3">
        <v>42.62</v>
      </c>
      <c r="E557" s="3">
        <v>351.34100000000001</v>
      </c>
      <c r="F557" s="3">
        <v>0.748</v>
      </c>
      <c r="G557" s="3">
        <v>132.238</v>
      </c>
      <c r="H557" s="3">
        <v>1650.37</v>
      </c>
      <c r="I557" s="3">
        <f>ROUND(IF(B557&lt;=Thresholds!$B$2,1-(B557/Thresholds!$B$2)*0.24,IF(B557&lt;=Thresholds!$D$2,0.75-((B557-Thresholds!$C$2)/(Thresholds!$D$2-Thresholds!$C$2))*0.249,IF(B557&lt;=Thresholds!$F$2,0.499-((B557-Thresholds!$E$2)/(Thresholds!$F$2-Thresholds!$E$2))*0.279,MAX(0.02,0.2-((B557-Thresholds!$G$2)/(Thresholds!$H$2-Thresholds!$G$2))*0.18)))),3)</f>
        <v>0.93400000000000005</v>
      </c>
      <c r="J557" s="3">
        <f>ROUND(IF(C557&lt;=Thresholds!$B$3,1-(C557/Thresholds!$B$3)*0.24,IF(C557&lt;=Thresholds!$D$3,0.75-((C557-Thresholds!$C$3)/(Thresholds!$D$3-Thresholds!$C$3))*0.249,IF(C557&lt;=Thresholds!$F$3,0.499-((C557-Thresholds!$E$3)/(Thresholds!$F$3-Thresholds!$E$3))*0.279,MAX(0.02,0.2-((C557-Thresholds!$G$3)/(Thresholds!$H$3-Thresholds!$G$3))*0.18)))),3)</f>
        <v>0.38800000000000001</v>
      </c>
      <c r="K557" s="3">
        <f>ROUND(IF(D557&lt;=Thresholds!$B$4,1-(D557/Thresholds!$B$4)*0.24,IF(D557&lt;=Thresholds!$D$4,0.75-((D557-Thresholds!$C$4)/(Thresholds!$D$4-Thresholds!$C$4))*0.249,IF(D557&lt;=Thresholds!$F$4,0.499-((D557-Thresholds!$E$4)/(Thresholds!$F$4-Thresholds!$E$4))*0.279,MAX(0.02,0.2-((D557-Thresholds!$G$4)/(Thresholds!$H$4-Thresholds!$G$4))*0.18)))),3)</f>
        <v>0.84299999999999997</v>
      </c>
      <c r="L557" s="3">
        <f>ROUND(IF(E557&lt;=Thresholds!$B$5,1-(E557/Thresholds!$B$5)*0.24,IF(E557&lt;=Thresholds!$D$5,0.75-((E557-Thresholds!$C$5)/(Thresholds!$D$5-Thresholds!$C$5))*0.249,IF(E557&lt;=Thresholds!$F$5,0.499-((E557-Thresholds!$E$5)/(Thresholds!$F$5-Thresholds!$E$5))*0.279,MAX(0.02,0.2-((E557-Thresholds!$G$5)/(Thresholds!$H$5-Thresholds!$G$5))*0.18)))),3)</f>
        <v>0.33500000000000002</v>
      </c>
      <c r="M557" s="3">
        <f>ROUND(IF(F557&lt;=Thresholds!$B$6,1-(F557/Thresholds!$B$6)*0.24,IF(F557&lt;=Thresholds!$D$6,0.75-((F557-Thresholds!$C$6)/(Thresholds!$D$6-Thresholds!$C$6))*0.249,IF(F557&lt;=Thresholds!$F$6,0.499-((F557-Thresholds!$E$6)/(Thresholds!$F$6-Thresholds!$E$6))*0.279,MAX(0.02,0.2-((F557-Thresholds!$G$6)/(Thresholds!$H$6-Thresholds!$G$6))*0.18)))),3)</f>
        <v>0.82</v>
      </c>
      <c r="N557" s="3">
        <f>ROUND(IF(G557&lt;=Thresholds!$B$7,1-(G557/Thresholds!$B$7)*0.24,IF(G557&lt;=Thresholds!$D$7,0.75-((G557-Thresholds!$C$7)/(Thresholds!$D$7-Thresholds!$C$7))*0.249,IF(G557&lt;=Thresholds!$F$7,0.499-((G557-Thresholds!$E$7)/(Thresholds!$F$7-Thresholds!$E$7))*0.279,MAX(0.02,0.2-((G557-Thresholds!$G$7)/(Thresholds!$H$7-Thresholds!$G$7))*0.18)))),3)</f>
        <v>0.90900000000000003</v>
      </c>
      <c r="O557" s="3">
        <f>ROUND(IF(H557&lt;=Thresholds!$B$8,1-(H557/Thresholds!$B$8)*0.24,IF(H557&lt;=Thresholds!$D$8,0.75-((H557-Thresholds!$C$8)/(Thresholds!$D$8-Thresholds!$C$8))*0.249,IF(H557&lt;=Thresholds!$F$8,0.499-((H557-Thresholds!$E$8)/(Thresholds!$F$8-Thresholds!$E$8))*0.279,MAX(0.02,0.2-((H557-Thresholds!$G$8)/(Thresholds!$H$8-Thresholds!$G$8))*0.18)))),3)</f>
        <v>0.84199999999999997</v>
      </c>
      <c r="P557" s="3">
        <f t="shared" si="24"/>
        <v>0.33500000000000002</v>
      </c>
      <c r="Q557" t="str">
        <f t="shared" si="25"/>
        <v>Poor</v>
      </c>
      <c r="R557" s="4">
        <f t="shared" si="26"/>
        <v>0</v>
      </c>
      <c r="S557" t="str">
        <f>IF(AND(F557&gt;=10,F557&lt;=35,P557&gt;0.5),"ERROR_C557H557_POOR_CAP","OK")</f>
        <v>OK</v>
      </c>
    </row>
    <row r="558" spans="1:19">
      <c r="A558" t="s">
        <v>575</v>
      </c>
      <c r="B558" s="3">
        <v>50.244999999999997</v>
      </c>
      <c r="C558" s="3">
        <v>114.101</v>
      </c>
      <c r="D558" s="3">
        <v>60.212000000000003</v>
      </c>
      <c r="E558" s="3">
        <v>13.599</v>
      </c>
      <c r="F558" s="3">
        <v>0.69899999999999995</v>
      </c>
      <c r="G558" s="3">
        <v>147.19800000000001</v>
      </c>
      <c r="H558" s="3">
        <v>748.73500000000001</v>
      </c>
      <c r="I558" s="3">
        <f>ROUND(IF(B558&lt;=Thresholds!$B$2,1-(B558/Thresholds!$B$2)*0.24,IF(B558&lt;=Thresholds!$D$2,0.75-((B558-Thresholds!$C$2)/(Thresholds!$D$2-Thresholds!$C$2))*0.249,IF(B558&lt;=Thresholds!$F$2,0.499-((B558-Thresholds!$E$2)/(Thresholds!$F$2-Thresholds!$E$2))*0.279,MAX(0.02,0.2-((B558-Thresholds!$G$2)/(Thresholds!$H$2-Thresholds!$G$2))*0.18)))),3)</f>
        <v>0.879</v>
      </c>
      <c r="J558" s="3">
        <f>ROUND(IF(C558&lt;=Thresholds!$B$3,1-(C558/Thresholds!$B$3)*0.24,IF(C558&lt;=Thresholds!$D$3,0.75-((C558-Thresholds!$C$3)/(Thresholds!$D$3-Thresholds!$C$3))*0.249,IF(C558&lt;=Thresholds!$F$3,0.499-((C558-Thresholds!$E$3)/(Thresholds!$F$3-Thresholds!$E$3))*0.279,MAX(0.02,0.2-((C558-Thresholds!$G$3)/(Thresholds!$H$3-Thresholds!$G$3))*0.18)))),3)</f>
        <v>0.77200000000000002</v>
      </c>
      <c r="K558" s="3">
        <f>ROUND(IF(D558&lt;=Thresholds!$B$4,1-(D558/Thresholds!$B$4)*0.24,IF(D558&lt;=Thresholds!$D$4,0.75-((D558-Thresholds!$C$4)/(Thresholds!$D$4-Thresholds!$C$4))*0.249,IF(D558&lt;=Thresholds!$F$4,0.499-((D558-Thresholds!$E$4)/(Thresholds!$F$4-Thresholds!$E$4))*0.279,MAX(0.02,0.2-((D558-Thresholds!$G$4)/(Thresholds!$H$4-Thresholds!$G$4))*0.18)))),3)</f>
        <v>0.77800000000000002</v>
      </c>
      <c r="L558" s="3">
        <f>ROUND(IF(E558&lt;=Thresholds!$B$5,1-(E558/Thresholds!$B$5)*0.24,IF(E558&lt;=Thresholds!$D$5,0.75-((E558-Thresholds!$C$5)/(Thresholds!$D$5-Thresholds!$C$5))*0.249,IF(E558&lt;=Thresholds!$F$5,0.499-((E558-Thresholds!$E$5)/(Thresholds!$F$5-Thresholds!$E$5))*0.279,MAX(0.02,0.2-((E558-Thresholds!$G$5)/(Thresholds!$H$5-Thresholds!$G$5))*0.18)))),3)</f>
        <v>0.93500000000000005</v>
      </c>
      <c r="M558" s="3">
        <f>ROUND(IF(F558&lt;=Thresholds!$B$6,1-(F558/Thresholds!$B$6)*0.24,IF(F558&lt;=Thresholds!$D$6,0.75-((F558-Thresholds!$C$6)/(Thresholds!$D$6-Thresholds!$C$6))*0.249,IF(F558&lt;=Thresholds!$F$6,0.499-((F558-Thresholds!$E$6)/(Thresholds!$F$6-Thresholds!$E$6))*0.279,MAX(0.02,0.2-((F558-Thresholds!$G$6)/(Thresholds!$H$6-Thresholds!$G$6))*0.18)))),3)</f>
        <v>0.83199999999999996</v>
      </c>
      <c r="N558" s="3">
        <f>ROUND(IF(G558&lt;=Thresholds!$B$7,1-(G558/Thresholds!$B$7)*0.24,IF(G558&lt;=Thresholds!$D$7,0.75-((G558-Thresholds!$C$7)/(Thresholds!$D$7-Thresholds!$C$7))*0.249,IF(G558&lt;=Thresholds!$F$7,0.499-((G558-Thresholds!$E$7)/(Thresholds!$F$7-Thresholds!$E$7))*0.279,MAX(0.02,0.2-((G558-Thresholds!$G$7)/(Thresholds!$H$7-Thresholds!$G$7))*0.18)))),3)</f>
        <v>0.89900000000000002</v>
      </c>
      <c r="O558" s="3">
        <f>ROUND(IF(H558&lt;=Thresholds!$B$8,1-(H558/Thresholds!$B$8)*0.24,IF(H558&lt;=Thresholds!$D$8,0.75-((H558-Thresholds!$C$8)/(Thresholds!$D$8-Thresholds!$C$8))*0.249,IF(H558&lt;=Thresholds!$F$8,0.499-((H558-Thresholds!$E$8)/(Thresholds!$F$8-Thresholds!$E$8))*0.279,MAX(0.02,0.2-((H558-Thresholds!$G$8)/(Thresholds!$H$8-Thresholds!$G$8))*0.18)))),3)</f>
        <v>0.92800000000000005</v>
      </c>
      <c r="P558" s="3">
        <f t="shared" si="24"/>
        <v>0.77200000000000002</v>
      </c>
      <c r="Q558" t="str">
        <f t="shared" si="25"/>
        <v>Healthy</v>
      </c>
      <c r="R558" s="4">
        <f t="shared" si="26"/>
        <v>1</v>
      </c>
      <c r="S558" t="str">
        <f>IF(AND(F558&gt;=10,F558&lt;=35,P558&gt;0.5),"ERROR_C558H558_POOR_CAP","OK")</f>
        <v>OK</v>
      </c>
    </row>
    <row r="559" spans="1:19">
      <c r="A559" t="s">
        <v>576</v>
      </c>
      <c r="B559" s="3">
        <v>87.676000000000002</v>
      </c>
      <c r="C559" s="3">
        <v>7.3520000000000003</v>
      </c>
      <c r="D559" s="3">
        <v>60.506</v>
      </c>
      <c r="E559" s="3">
        <v>23.818999999999999</v>
      </c>
      <c r="F559" s="3">
        <v>1.3380000000000001</v>
      </c>
      <c r="G559" s="3">
        <v>337.286</v>
      </c>
      <c r="H559" s="3">
        <v>1746.8309999999999</v>
      </c>
      <c r="I559" s="3">
        <f>ROUND(IF(B559&lt;=Thresholds!$B$2,1-(B559/Thresholds!$B$2)*0.24,IF(B559&lt;=Thresholds!$D$2,0.75-((B559-Thresholds!$C$2)/(Thresholds!$D$2-Thresholds!$C$2))*0.249,IF(B559&lt;=Thresholds!$F$2,0.499-((B559-Thresholds!$E$2)/(Thresholds!$F$2-Thresholds!$E$2))*0.279,MAX(0.02,0.2-((B559-Thresholds!$G$2)/(Thresholds!$H$2-Thresholds!$G$2))*0.18)))),3)</f>
        <v>0.79</v>
      </c>
      <c r="J559" s="3">
        <f>ROUND(IF(C559&lt;=Thresholds!$B$3,1-(C559/Thresholds!$B$3)*0.24,IF(C559&lt;=Thresholds!$D$3,0.75-((C559-Thresholds!$C$3)/(Thresholds!$D$3-Thresholds!$C$3))*0.249,IF(C559&lt;=Thresholds!$F$3,0.499-((C559-Thresholds!$E$3)/(Thresholds!$F$3-Thresholds!$E$3))*0.279,MAX(0.02,0.2-((C559-Thresholds!$G$3)/(Thresholds!$H$3-Thresholds!$G$3))*0.18)))),3)</f>
        <v>0.98499999999999999</v>
      </c>
      <c r="K559" s="3">
        <f>ROUND(IF(D559&lt;=Thresholds!$B$4,1-(D559/Thresholds!$B$4)*0.24,IF(D559&lt;=Thresholds!$D$4,0.75-((D559-Thresholds!$C$4)/(Thresholds!$D$4-Thresholds!$C$4))*0.249,IF(D559&lt;=Thresholds!$F$4,0.499-((D559-Thresholds!$E$4)/(Thresholds!$F$4-Thresholds!$E$4))*0.279,MAX(0.02,0.2-((D559-Thresholds!$G$4)/(Thresholds!$H$4-Thresholds!$G$4))*0.18)))),3)</f>
        <v>0.77700000000000002</v>
      </c>
      <c r="L559" s="3">
        <f>ROUND(IF(E559&lt;=Thresholds!$B$5,1-(E559/Thresholds!$B$5)*0.24,IF(E559&lt;=Thresholds!$D$5,0.75-((E559-Thresholds!$C$5)/(Thresholds!$D$5-Thresholds!$C$5))*0.249,IF(E559&lt;=Thresholds!$F$5,0.499-((E559-Thresholds!$E$5)/(Thresholds!$F$5-Thresholds!$E$5))*0.279,MAX(0.02,0.2-((E559-Thresholds!$G$5)/(Thresholds!$H$5-Thresholds!$G$5))*0.18)))),3)</f>
        <v>0.88600000000000001</v>
      </c>
      <c r="M559" s="3">
        <f>ROUND(IF(F559&lt;=Thresholds!$B$6,1-(F559/Thresholds!$B$6)*0.24,IF(F559&lt;=Thresholds!$D$6,0.75-((F559-Thresholds!$C$6)/(Thresholds!$D$6-Thresholds!$C$6))*0.249,IF(F559&lt;=Thresholds!$F$6,0.499-((F559-Thresholds!$E$6)/(Thresholds!$F$6-Thresholds!$E$6))*0.279,MAX(0.02,0.2-((F559-Thresholds!$G$6)/(Thresholds!$H$6-Thresholds!$G$6))*0.18)))),3)</f>
        <v>0.74</v>
      </c>
      <c r="N559" s="3">
        <f>ROUND(IF(G559&lt;=Thresholds!$B$7,1-(G559/Thresholds!$B$7)*0.24,IF(G559&lt;=Thresholds!$D$7,0.75-((G559-Thresholds!$C$7)/(Thresholds!$D$7-Thresholds!$C$7))*0.249,IF(G559&lt;=Thresholds!$F$7,0.499-((G559-Thresholds!$E$7)/(Thresholds!$F$7-Thresholds!$E$7))*0.279,MAX(0.02,0.2-((G559-Thresholds!$G$7)/(Thresholds!$H$7-Thresholds!$G$7))*0.18)))),3)</f>
        <v>0.76900000000000002</v>
      </c>
      <c r="O559" s="3">
        <f>ROUND(IF(H559&lt;=Thresholds!$B$8,1-(H559/Thresholds!$B$8)*0.24,IF(H559&lt;=Thresholds!$D$8,0.75-((H559-Thresholds!$C$8)/(Thresholds!$D$8-Thresholds!$C$8))*0.249,IF(H559&lt;=Thresholds!$F$8,0.499-((H559-Thresholds!$E$8)/(Thresholds!$F$8-Thresholds!$E$8))*0.279,MAX(0.02,0.2-((H559-Thresholds!$G$8)/(Thresholds!$H$8-Thresholds!$G$8))*0.18)))),3)</f>
        <v>0.83199999999999996</v>
      </c>
      <c r="P559" s="3">
        <f t="shared" si="24"/>
        <v>0.74</v>
      </c>
      <c r="Q559" t="str">
        <f t="shared" si="25"/>
        <v>Moderate</v>
      </c>
      <c r="R559" s="4">
        <f t="shared" si="26"/>
        <v>1</v>
      </c>
      <c r="S559" t="str">
        <f>IF(AND(F559&gt;=10,F559&lt;=35,P559&gt;0.5),"ERROR_C559H559_POOR_CAP","OK")</f>
        <v>OK</v>
      </c>
    </row>
    <row r="560" spans="1:19">
      <c r="A560" t="s">
        <v>577</v>
      </c>
      <c r="B560" s="3">
        <v>38.613999999999997</v>
      </c>
      <c r="C560" s="3">
        <v>102.24299999999999</v>
      </c>
      <c r="D560" s="3">
        <v>40.947000000000003</v>
      </c>
      <c r="E560" s="3">
        <v>33.472999999999999</v>
      </c>
      <c r="F560" s="3">
        <v>0.309</v>
      </c>
      <c r="G560" s="3">
        <v>782.68</v>
      </c>
      <c r="H560" s="3">
        <v>2030.501</v>
      </c>
      <c r="I560" s="3">
        <f>ROUND(IF(B560&lt;=Thresholds!$B$2,1-(B560/Thresholds!$B$2)*0.24,IF(B560&lt;=Thresholds!$D$2,0.75-((B560-Thresholds!$C$2)/(Thresholds!$D$2-Thresholds!$C$2))*0.249,IF(B560&lt;=Thresholds!$F$2,0.499-((B560-Thresholds!$E$2)/(Thresholds!$F$2-Thresholds!$E$2))*0.279,MAX(0.02,0.2-((B560-Thresholds!$G$2)/(Thresholds!$H$2-Thresholds!$G$2))*0.18)))),3)</f>
        <v>0.90700000000000003</v>
      </c>
      <c r="J560" s="3">
        <f>ROUND(IF(C560&lt;=Thresholds!$B$3,1-(C560/Thresholds!$B$3)*0.24,IF(C560&lt;=Thresholds!$D$3,0.75-((C560-Thresholds!$C$3)/(Thresholds!$D$3-Thresholds!$C$3))*0.249,IF(C560&lt;=Thresholds!$F$3,0.499-((C560-Thresholds!$E$3)/(Thresholds!$F$3-Thresholds!$E$3))*0.279,MAX(0.02,0.2-((C560-Thresholds!$G$3)/(Thresholds!$H$3-Thresholds!$G$3))*0.18)))),3)</f>
        <v>0.79600000000000004</v>
      </c>
      <c r="K560" s="3">
        <f>ROUND(IF(D560&lt;=Thresholds!$B$4,1-(D560/Thresholds!$B$4)*0.24,IF(D560&lt;=Thresholds!$D$4,0.75-((D560-Thresholds!$C$4)/(Thresholds!$D$4-Thresholds!$C$4))*0.249,IF(D560&lt;=Thresholds!$F$4,0.499-((D560-Thresholds!$E$4)/(Thresholds!$F$4-Thresholds!$E$4))*0.279,MAX(0.02,0.2-((D560-Thresholds!$G$4)/(Thresholds!$H$4-Thresholds!$G$4))*0.18)))),3)</f>
        <v>0.84899999999999998</v>
      </c>
      <c r="L560" s="3">
        <f>ROUND(IF(E560&lt;=Thresholds!$B$5,1-(E560/Thresholds!$B$5)*0.24,IF(E560&lt;=Thresholds!$D$5,0.75-((E560-Thresholds!$C$5)/(Thresholds!$D$5-Thresholds!$C$5))*0.249,IF(E560&lt;=Thresholds!$F$5,0.499-((E560-Thresholds!$E$5)/(Thresholds!$F$5-Thresholds!$E$5))*0.279,MAX(0.02,0.2-((E560-Thresholds!$G$5)/(Thresholds!$H$5-Thresholds!$G$5))*0.18)))),3)</f>
        <v>0.83899999999999997</v>
      </c>
      <c r="M560" s="3">
        <f>ROUND(IF(F560&lt;=Thresholds!$B$6,1-(F560/Thresholds!$B$6)*0.24,IF(F560&lt;=Thresholds!$D$6,0.75-((F560-Thresholds!$C$6)/(Thresholds!$D$6-Thresholds!$C$6))*0.249,IF(F560&lt;=Thresholds!$F$6,0.499-((F560-Thresholds!$E$6)/(Thresholds!$F$6-Thresholds!$E$6))*0.279,MAX(0.02,0.2-((F560-Thresholds!$G$6)/(Thresholds!$H$6-Thresholds!$G$6))*0.18)))),3)</f>
        <v>0.92600000000000005</v>
      </c>
      <c r="N560" s="3">
        <f>ROUND(IF(G560&lt;=Thresholds!$B$7,1-(G560/Thresholds!$B$7)*0.24,IF(G560&lt;=Thresholds!$D$7,0.75-((G560-Thresholds!$C$7)/(Thresholds!$D$7-Thresholds!$C$7))*0.249,IF(G560&lt;=Thresholds!$F$7,0.499-((G560-Thresholds!$E$7)/(Thresholds!$F$7-Thresholds!$E$7))*0.279,MAX(0.02,0.2-((G560-Thresholds!$G$7)/(Thresholds!$H$7-Thresholds!$G$7))*0.18)))),3)</f>
        <v>0.42799999999999999</v>
      </c>
      <c r="O560" s="3">
        <f>ROUND(IF(H560&lt;=Thresholds!$B$8,1-(H560/Thresholds!$B$8)*0.24,IF(H560&lt;=Thresholds!$D$8,0.75-((H560-Thresholds!$C$8)/(Thresholds!$D$8-Thresholds!$C$8))*0.249,IF(H560&lt;=Thresholds!$F$8,0.499-((H560-Thresholds!$E$8)/(Thresholds!$F$8-Thresholds!$E$8))*0.279,MAX(0.02,0.2-((H560-Thresholds!$G$8)/(Thresholds!$H$8-Thresholds!$G$8))*0.18)))),3)</f>
        <v>0.80500000000000005</v>
      </c>
      <c r="P560" s="3">
        <f t="shared" si="24"/>
        <v>0.42799999999999999</v>
      </c>
      <c r="Q560" t="str">
        <f t="shared" si="25"/>
        <v>Poor</v>
      </c>
      <c r="R560" s="4">
        <f t="shared" si="26"/>
        <v>0</v>
      </c>
      <c r="S560" t="str">
        <f>IF(AND(F560&gt;=10,F560&lt;=35,P560&gt;0.5),"ERROR_C560H560_POOR_CAP","OK")</f>
        <v>OK</v>
      </c>
    </row>
    <row r="561" spans="1:19">
      <c r="A561" t="s">
        <v>578</v>
      </c>
      <c r="B561" s="3">
        <v>78.448999999999998</v>
      </c>
      <c r="C561" s="3">
        <v>91.396000000000001</v>
      </c>
      <c r="D561" s="3">
        <v>48.594000000000001</v>
      </c>
      <c r="E561" s="3">
        <v>236.803</v>
      </c>
      <c r="F561" s="3">
        <v>0.23499999999999999</v>
      </c>
      <c r="G561" s="3">
        <v>129.68799999999999</v>
      </c>
      <c r="H561" s="3">
        <v>1764.4110000000001</v>
      </c>
      <c r="I561" s="3">
        <f>ROUND(IF(B561&lt;=Thresholds!$B$2,1-(B561/Thresholds!$B$2)*0.24,IF(B561&lt;=Thresholds!$D$2,0.75-((B561-Thresholds!$C$2)/(Thresholds!$D$2-Thresholds!$C$2))*0.249,IF(B561&lt;=Thresholds!$F$2,0.499-((B561-Thresholds!$E$2)/(Thresholds!$F$2-Thresholds!$E$2))*0.279,MAX(0.02,0.2-((B561-Thresholds!$G$2)/(Thresholds!$H$2-Thresholds!$G$2))*0.18)))),3)</f>
        <v>0.81200000000000006</v>
      </c>
      <c r="J561" s="3">
        <f>ROUND(IF(C561&lt;=Thresholds!$B$3,1-(C561/Thresholds!$B$3)*0.24,IF(C561&lt;=Thresholds!$D$3,0.75-((C561-Thresholds!$C$3)/(Thresholds!$D$3-Thresholds!$C$3))*0.249,IF(C561&lt;=Thresholds!$F$3,0.499-((C561-Thresholds!$E$3)/(Thresholds!$F$3-Thresholds!$E$3))*0.279,MAX(0.02,0.2-((C561-Thresholds!$G$3)/(Thresholds!$H$3-Thresholds!$G$3))*0.18)))),3)</f>
        <v>0.81699999999999995</v>
      </c>
      <c r="K561" s="3">
        <f>ROUND(IF(D561&lt;=Thresholds!$B$4,1-(D561/Thresholds!$B$4)*0.24,IF(D561&lt;=Thresholds!$D$4,0.75-((D561-Thresholds!$C$4)/(Thresholds!$D$4-Thresholds!$C$4))*0.249,IF(D561&lt;=Thresholds!$F$4,0.499-((D561-Thresholds!$E$4)/(Thresholds!$F$4-Thresholds!$E$4))*0.279,MAX(0.02,0.2-((D561-Thresholds!$G$4)/(Thresholds!$H$4-Thresholds!$G$4))*0.18)))),3)</f>
        <v>0.82099999999999995</v>
      </c>
      <c r="L561" s="3">
        <f>ROUND(IF(E561&lt;=Thresholds!$B$5,1-(E561/Thresholds!$B$5)*0.24,IF(E561&lt;=Thresholds!$D$5,0.75-((E561-Thresholds!$C$5)/(Thresholds!$D$5-Thresholds!$C$5))*0.249,IF(E561&lt;=Thresholds!$F$5,0.499-((E561-Thresholds!$E$5)/(Thresholds!$F$5-Thresholds!$E$5))*0.279,MAX(0.02,0.2-((E561-Thresholds!$G$5)/(Thresholds!$H$5-Thresholds!$G$5))*0.18)))),3)</f>
        <v>0.23200000000000001</v>
      </c>
      <c r="M561" s="3">
        <f>ROUND(IF(F561&lt;=Thresholds!$B$6,1-(F561/Thresholds!$B$6)*0.24,IF(F561&lt;=Thresholds!$D$6,0.75-((F561-Thresholds!$C$6)/(Thresholds!$D$6-Thresholds!$C$6))*0.249,IF(F561&lt;=Thresholds!$F$6,0.499-((F561-Thresholds!$E$6)/(Thresholds!$F$6-Thresholds!$E$6))*0.279,MAX(0.02,0.2-((F561-Thresholds!$G$6)/(Thresholds!$H$6-Thresholds!$G$6))*0.18)))),3)</f>
        <v>0.94399999999999995</v>
      </c>
      <c r="N561" s="3">
        <f>ROUND(IF(G561&lt;=Thresholds!$B$7,1-(G561/Thresholds!$B$7)*0.24,IF(G561&lt;=Thresholds!$D$7,0.75-((G561-Thresholds!$C$7)/(Thresholds!$D$7-Thresholds!$C$7))*0.249,IF(G561&lt;=Thresholds!$F$7,0.499-((G561-Thresholds!$E$7)/(Thresholds!$F$7-Thresholds!$E$7))*0.279,MAX(0.02,0.2-((G561-Thresholds!$G$7)/(Thresholds!$H$7-Thresholds!$G$7))*0.18)))),3)</f>
        <v>0.91100000000000003</v>
      </c>
      <c r="O561" s="3">
        <f>ROUND(IF(H561&lt;=Thresholds!$B$8,1-(H561/Thresholds!$B$8)*0.24,IF(H561&lt;=Thresholds!$D$8,0.75-((H561-Thresholds!$C$8)/(Thresholds!$D$8-Thresholds!$C$8))*0.249,IF(H561&lt;=Thresholds!$F$8,0.499-((H561-Thresholds!$E$8)/(Thresholds!$F$8-Thresholds!$E$8))*0.279,MAX(0.02,0.2-((H561-Thresholds!$G$8)/(Thresholds!$H$8-Thresholds!$G$8))*0.18)))),3)</f>
        <v>0.83099999999999996</v>
      </c>
      <c r="P561" s="3">
        <f t="shared" si="24"/>
        <v>0.23200000000000001</v>
      </c>
      <c r="Q561" t="str">
        <f t="shared" si="25"/>
        <v>Poor</v>
      </c>
      <c r="R561" s="4">
        <f t="shared" si="26"/>
        <v>0</v>
      </c>
      <c r="S561" t="str">
        <f>IF(AND(F561&gt;=10,F561&lt;=35,P561&gt;0.5),"ERROR_C561H561_POOR_CAP","OK")</f>
        <v>OK</v>
      </c>
    </row>
    <row r="562" spans="1:19">
      <c r="A562" t="s">
        <v>579</v>
      </c>
      <c r="B562" s="3">
        <v>5.8049999999999997</v>
      </c>
      <c r="C562" s="3">
        <v>13.747</v>
      </c>
      <c r="D562" s="3">
        <v>28.645</v>
      </c>
      <c r="E562" s="3">
        <v>27.45</v>
      </c>
      <c r="F562" s="3">
        <v>0.70099999999999996</v>
      </c>
      <c r="G562" s="3">
        <v>134.37899999999999</v>
      </c>
      <c r="H562" s="3">
        <v>1847.47</v>
      </c>
      <c r="I562" s="3">
        <f>ROUND(IF(B562&lt;=Thresholds!$B$2,1-(B562/Thresholds!$B$2)*0.24,IF(B562&lt;=Thresholds!$D$2,0.75-((B562-Thresholds!$C$2)/(Thresholds!$D$2-Thresholds!$C$2))*0.249,IF(B562&lt;=Thresholds!$F$2,0.499-((B562-Thresholds!$E$2)/(Thresholds!$F$2-Thresholds!$E$2))*0.279,MAX(0.02,0.2-((B562-Thresholds!$G$2)/(Thresholds!$H$2-Thresholds!$G$2))*0.18)))),3)</f>
        <v>0.98599999999999999</v>
      </c>
      <c r="J562" s="3">
        <f>ROUND(IF(C562&lt;=Thresholds!$B$3,1-(C562/Thresholds!$B$3)*0.24,IF(C562&lt;=Thresholds!$D$3,0.75-((C562-Thresholds!$C$3)/(Thresholds!$D$3-Thresholds!$C$3))*0.249,IF(C562&lt;=Thresholds!$F$3,0.499-((C562-Thresholds!$E$3)/(Thresholds!$F$3-Thresholds!$E$3))*0.279,MAX(0.02,0.2-((C562-Thresholds!$G$3)/(Thresholds!$H$3-Thresholds!$G$3))*0.18)))),3)</f>
        <v>0.97299999999999998</v>
      </c>
      <c r="K562" s="3">
        <f>ROUND(IF(D562&lt;=Thresholds!$B$4,1-(D562/Thresholds!$B$4)*0.24,IF(D562&lt;=Thresholds!$D$4,0.75-((D562-Thresholds!$C$4)/(Thresholds!$D$4-Thresholds!$C$4))*0.249,IF(D562&lt;=Thresholds!$F$4,0.499-((D562-Thresholds!$E$4)/(Thresholds!$F$4-Thresholds!$E$4))*0.279,MAX(0.02,0.2-((D562-Thresholds!$G$4)/(Thresholds!$H$4-Thresholds!$G$4))*0.18)))),3)</f>
        <v>0.89400000000000002</v>
      </c>
      <c r="L562" s="3">
        <f>ROUND(IF(E562&lt;=Thresholds!$B$5,1-(E562/Thresholds!$B$5)*0.24,IF(E562&lt;=Thresholds!$D$5,0.75-((E562-Thresholds!$C$5)/(Thresholds!$D$5-Thresholds!$C$5))*0.249,IF(E562&lt;=Thresholds!$F$5,0.499-((E562-Thresholds!$E$5)/(Thresholds!$F$5-Thresholds!$E$5))*0.279,MAX(0.02,0.2-((E562-Thresholds!$G$5)/(Thresholds!$H$5-Thresholds!$G$5))*0.18)))),3)</f>
        <v>0.86799999999999999</v>
      </c>
      <c r="M562" s="3">
        <f>ROUND(IF(F562&lt;=Thresholds!$B$6,1-(F562/Thresholds!$B$6)*0.24,IF(F562&lt;=Thresholds!$D$6,0.75-((F562-Thresholds!$C$6)/(Thresholds!$D$6-Thresholds!$C$6))*0.249,IF(F562&lt;=Thresholds!$F$6,0.499-((F562-Thresholds!$E$6)/(Thresholds!$F$6-Thresholds!$E$6))*0.279,MAX(0.02,0.2-((F562-Thresholds!$G$6)/(Thresholds!$H$6-Thresholds!$G$6))*0.18)))),3)</f>
        <v>0.83199999999999996</v>
      </c>
      <c r="N562" s="3">
        <f>ROUND(IF(G562&lt;=Thresholds!$B$7,1-(G562/Thresholds!$B$7)*0.24,IF(G562&lt;=Thresholds!$D$7,0.75-((G562-Thresholds!$C$7)/(Thresholds!$D$7-Thresholds!$C$7))*0.249,IF(G562&lt;=Thresholds!$F$7,0.499-((G562-Thresholds!$E$7)/(Thresholds!$F$7-Thresholds!$E$7))*0.279,MAX(0.02,0.2-((G562-Thresholds!$G$7)/(Thresholds!$H$7-Thresholds!$G$7))*0.18)))),3)</f>
        <v>0.90800000000000003</v>
      </c>
      <c r="O562" s="3">
        <f>ROUND(IF(H562&lt;=Thresholds!$B$8,1-(H562/Thresholds!$B$8)*0.24,IF(H562&lt;=Thresholds!$D$8,0.75-((H562-Thresholds!$C$8)/(Thresholds!$D$8-Thresholds!$C$8))*0.249,IF(H562&lt;=Thresholds!$F$8,0.499-((H562-Thresholds!$E$8)/(Thresholds!$F$8-Thresholds!$E$8))*0.279,MAX(0.02,0.2-((H562-Thresholds!$G$8)/(Thresholds!$H$8-Thresholds!$G$8))*0.18)))),3)</f>
        <v>0.82299999999999995</v>
      </c>
      <c r="P562" s="3">
        <f t="shared" si="24"/>
        <v>0.82299999999999995</v>
      </c>
      <c r="Q562" t="str">
        <f t="shared" si="25"/>
        <v>Healthy</v>
      </c>
      <c r="R562" s="4">
        <f t="shared" si="26"/>
        <v>1</v>
      </c>
      <c r="S562" t="str">
        <f>IF(AND(F562&gt;=10,F562&lt;=35,P562&gt;0.5),"ERROR_C562H562_POOR_CAP","OK")</f>
        <v>OK</v>
      </c>
    </row>
    <row r="563" spans="1:19">
      <c r="A563" t="s">
        <v>580</v>
      </c>
      <c r="B563" s="3">
        <v>23.343</v>
      </c>
      <c r="C563" s="3">
        <v>8.702</v>
      </c>
      <c r="D563" s="3">
        <v>87.694999999999993</v>
      </c>
      <c r="E563" s="3">
        <v>47.079000000000001</v>
      </c>
      <c r="F563" s="3">
        <v>0.67400000000000004</v>
      </c>
      <c r="G563" s="3">
        <v>295.29000000000002</v>
      </c>
      <c r="H563" s="3">
        <v>2382.4110000000001</v>
      </c>
      <c r="I563" s="3">
        <f>ROUND(IF(B563&lt;=Thresholds!$B$2,1-(B563/Thresholds!$B$2)*0.24,IF(B563&lt;=Thresholds!$D$2,0.75-((B563-Thresholds!$C$2)/(Thresholds!$D$2-Thresholds!$C$2))*0.249,IF(B563&lt;=Thresholds!$F$2,0.499-((B563-Thresholds!$E$2)/(Thresholds!$F$2-Thresholds!$E$2))*0.279,MAX(0.02,0.2-((B563-Thresholds!$G$2)/(Thresholds!$H$2-Thresholds!$G$2))*0.18)))),3)</f>
        <v>0.94399999999999995</v>
      </c>
      <c r="J563" s="3">
        <f>ROUND(IF(C563&lt;=Thresholds!$B$3,1-(C563/Thresholds!$B$3)*0.24,IF(C563&lt;=Thresholds!$D$3,0.75-((C563-Thresholds!$C$3)/(Thresholds!$D$3-Thresholds!$C$3))*0.249,IF(C563&lt;=Thresholds!$F$3,0.499-((C563-Thresholds!$E$3)/(Thresholds!$F$3-Thresholds!$E$3))*0.279,MAX(0.02,0.2-((C563-Thresholds!$G$3)/(Thresholds!$H$3-Thresholds!$G$3))*0.18)))),3)</f>
        <v>0.98299999999999998</v>
      </c>
      <c r="K563" s="3">
        <f>ROUND(IF(D563&lt;=Thresholds!$B$4,1-(D563/Thresholds!$B$4)*0.24,IF(D563&lt;=Thresholds!$D$4,0.75-((D563-Thresholds!$C$4)/(Thresholds!$D$4-Thresholds!$C$4))*0.249,IF(D563&lt;=Thresholds!$F$4,0.499-((D563-Thresholds!$E$4)/(Thresholds!$F$4-Thresholds!$E$4))*0.279,MAX(0.02,0.2-((D563-Thresholds!$G$4)/(Thresholds!$H$4-Thresholds!$G$4))*0.18)))),3)</f>
        <v>0.59099999999999997</v>
      </c>
      <c r="L563" s="3">
        <f>ROUND(IF(E563&lt;=Thresholds!$B$5,1-(E563/Thresholds!$B$5)*0.24,IF(E563&lt;=Thresholds!$D$5,0.75-((E563-Thresholds!$C$5)/(Thresholds!$D$5-Thresholds!$C$5))*0.249,IF(E563&lt;=Thresholds!$F$5,0.499-((E563-Thresholds!$E$5)/(Thresholds!$F$5-Thresholds!$E$5))*0.279,MAX(0.02,0.2-((E563-Thresholds!$G$5)/(Thresholds!$H$5-Thresholds!$G$5))*0.18)))),3)</f>
        <v>0.77400000000000002</v>
      </c>
      <c r="M563" s="3">
        <f>ROUND(IF(F563&lt;=Thresholds!$B$6,1-(F563/Thresholds!$B$6)*0.24,IF(F563&lt;=Thresholds!$D$6,0.75-((F563-Thresholds!$C$6)/(Thresholds!$D$6-Thresholds!$C$6))*0.249,IF(F563&lt;=Thresholds!$F$6,0.499-((F563-Thresholds!$E$6)/(Thresholds!$F$6-Thresholds!$E$6))*0.279,MAX(0.02,0.2-((F563-Thresholds!$G$6)/(Thresholds!$H$6-Thresholds!$G$6))*0.18)))),3)</f>
        <v>0.83799999999999997</v>
      </c>
      <c r="N563" s="3">
        <f>ROUND(IF(G563&lt;=Thresholds!$B$7,1-(G563/Thresholds!$B$7)*0.24,IF(G563&lt;=Thresholds!$D$7,0.75-((G563-Thresholds!$C$7)/(Thresholds!$D$7-Thresholds!$C$7))*0.249,IF(G563&lt;=Thresholds!$F$7,0.499-((G563-Thresholds!$E$7)/(Thresholds!$F$7-Thresholds!$E$7))*0.279,MAX(0.02,0.2-((G563-Thresholds!$G$7)/(Thresholds!$H$7-Thresholds!$G$7))*0.18)))),3)</f>
        <v>0.79800000000000004</v>
      </c>
      <c r="O563" s="3">
        <f>ROUND(IF(H563&lt;=Thresholds!$B$8,1-(H563/Thresholds!$B$8)*0.24,IF(H563&lt;=Thresholds!$D$8,0.75-((H563-Thresholds!$C$8)/(Thresholds!$D$8-Thresholds!$C$8))*0.249,IF(H563&lt;=Thresholds!$F$8,0.499-((H563-Thresholds!$E$8)/(Thresholds!$F$8-Thresholds!$E$8))*0.279,MAX(0.02,0.2-((H563-Thresholds!$G$8)/(Thresholds!$H$8-Thresholds!$G$8))*0.18)))),3)</f>
        <v>0.77100000000000002</v>
      </c>
      <c r="P563" s="3">
        <f t="shared" si="24"/>
        <v>0.59099999999999997</v>
      </c>
      <c r="Q563" t="str">
        <f t="shared" si="25"/>
        <v>Moderate</v>
      </c>
      <c r="R563" s="4">
        <f t="shared" si="26"/>
        <v>1</v>
      </c>
      <c r="S563" t="str">
        <f>IF(AND(F563&gt;=10,F563&lt;=35,P563&gt;0.5),"ERROR_C563H563_POOR_CAP","OK")</f>
        <v>OK</v>
      </c>
    </row>
    <row r="564" spans="1:19">
      <c r="A564" t="s">
        <v>581</v>
      </c>
      <c r="B564" s="3">
        <v>822.81899999999996</v>
      </c>
      <c r="C564" s="3">
        <v>74.933999999999997</v>
      </c>
      <c r="D564" s="3">
        <v>26.465</v>
      </c>
      <c r="E564" s="3">
        <v>83.363</v>
      </c>
      <c r="F564" s="3">
        <v>0.66600000000000004</v>
      </c>
      <c r="G564" s="3">
        <v>284.56400000000002</v>
      </c>
      <c r="H564" s="3">
        <v>563.82500000000005</v>
      </c>
      <c r="I564" s="3">
        <f>ROUND(IF(B564&lt;=Thresholds!$B$2,1-(B564/Thresholds!$B$2)*0.24,IF(B564&lt;=Thresholds!$D$2,0.75-((B564-Thresholds!$C$2)/(Thresholds!$D$2-Thresholds!$C$2))*0.249,IF(B564&lt;=Thresholds!$F$2,0.499-((B564-Thresholds!$E$2)/(Thresholds!$F$2-Thresholds!$E$2))*0.279,MAX(0.02,0.2-((B564-Thresholds!$G$2)/(Thresholds!$H$2-Thresholds!$G$2))*0.18)))),3)</f>
        <v>0.46800000000000003</v>
      </c>
      <c r="J564" s="3">
        <f>ROUND(IF(C564&lt;=Thresholds!$B$3,1-(C564/Thresholds!$B$3)*0.24,IF(C564&lt;=Thresholds!$D$3,0.75-((C564-Thresholds!$C$3)/(Thresholds!$D$3-Thresholds!$C$3))*0.249,IF(C564&lt;=Thresholds!$F$3,0.499-((C564-Thresholds!$E$3)/(Thresholds!$F$3-Thresholds!$E$3))*0.279,MAX(0.02,0.2-((C564-Thresholds!$G$3)/(Thresholds!$H$3-Thresholds!$G$3))*0.18)))),3)</f>
        <v>0.85</v>
      </c>
      <c r="K564" s="3">
        <f>ROUND(IF(D564&lt;=Thresholds!$B$4,1-(D564/Thresholds!$B$4)*0.24,IF(D564&lt;=Thresholds!$D$4,0.75-((D564-Thresholds!$C$4)/(Thresholds!$D$4-Thresholds!$C$4))*0.249,IF(D564&lt;=Thresholds!$F$4,0.499-((D564-Thresholds!$E$4)/(Thresholds!$F$4-Thresholds!$E$4))*0.279,MAX(0.02,0.2-((D564-Thresholds!$G$4)/(Thresholds!$H$4-Thresholds!$G$4))*0.18)))),3)</f>
        <v>0.90200000000000002</v>
      </c>
      <c r="L564" s="3">
        <f>ROUND(IF(E564&lt;=Thresholds!$B$5,1-(E564/Thresholds!$B$5)*0.24,IF(E564&lt;=Thresholds!$D$5,0.75-((E564-Thresholds!$C$5)/(Thresholds!$D$5-Thresholds!$C$5))*0.249,IF(E564&lt;=Thresholds!$F$5,0.499-((E564-Thresholds!$E$5)/(Thresholds!$F$5-Thresholds!$E$5))*0.279,MAX(0.02,0.2-((E564-Thresholds!$G$5)/(Thresholds!$H$5-Thresholds!$G$5))*0.18)))),3)</f>
        <v>0.58599999999999997</v>
      </c>
      <c r="M564" s="3">
        <f>ROUND(IF(F564&lt;=Thresholds!$B$6,1-(F564/Thresholds!$B$6)*0.24,IF(F564&lt;=Thresholds!$D$6,0.75-((F564-Thresholds!$C$6)/(Thresholds!$D$6-Thresholds!$C$6))*0.249,IF(F564&lt;=Thresholds!$F$6,0.499-((F564-Thresholds!$E$6)/(Thresholds!$F$6-Thresholds!$E$6))*0.279,MAX(0.02,0.2-((F564-Thresholds!$G$6)/(Thresholds!$H$6-Thresholds!$G$6))*0.18)))),3)</f>
        <v>0.84</v>
      </c>
      <c r="N564" s="3">
        <f>ROUND(IF(G564&lt;=Thresholds!$B$7,1-(G564/Thresholds!$B$7)*0.24,IF(G564&lt;=Thresholds!$D$7,0.75-((G564-Thresholds!$C$7)/(Thresholds!$D$7-Thresholds!$C$7))*0.249,IF(G564&lt;=Thresholds!$F$7,0.499-((G564-Thresholds!$E$7)/(Thresholds!$F$7-Thresholds!$E$7))*0.279,MAX(0.02,0.2-((G564-Thresholds!$G$7)/(Thresholds!$H$7-Thresholds!$G$7))*0.18)))),3)</f>
        <v>0.80500000000000005</v>
      </c>
      <c r="O564" s="3">
        <f>ROUND(IF(H564&lt;=Thresholds!$B$8,1-(H564/Thresholds!$B$8)*0.24,IF(H564&lt;=Thresholds!$D$8,0.75-((H564-Thresholds!$C$8)/(Thresholds!$D$8-Thresholds!$C$8))*0.249,IF(H564&lt;=Thresholds!$F$8,0.499-((H564-Thresholds!$E$8)/(Thresholds!$F$8-Thresholds!$E$8))*0.279,MAX(0.02,0.2-((H564-Thresholds!$G$8)/(Thresholds!$H$8-Thresholds!$G$8))*0.18)))),3)</f>
        <v>0.94599999999999995</v>
      </c>
      <c r="P564" s="3">
        <f t="shared" si="24"/>
        <v>0.46800000000000003</v>
      </c>
      <c r="Q564" t="str">
        <f t="shared" si="25"/>
        <v>Poor</v>
      </c>
      <c r="R564" s="4">
        <f t="shared" si="26"/>
        <v>0</v>
      </c>
      <c r="S564" t="str">
        <f>IF(AND(F564&gt;=10,F564&lt;=35,P564&gt;0.5),"ERROR_C564H564_POOR_CAP","OK")</f>
        <v>OK</v>
      </c>
    </row>
    <row r="565" spans="1:19">
      <c r="A565" t="s">
        <v>582</v>
      </c>
      <c r="B565" s="3">
        <v>2092.377</v>
      </c>
      <c r="C565" s="3">
        <v>633.76599999999996</v>
      </c>
      <c r="D565" s="3">
        <v>20.317</v>
      </c>
      <c r="E565" s="3">
        <v>22.782</v>
      </c>
      <c r="F565" s="3">
        <v>0.90800000000000003</v>
      </c>
      <c r="G565" s="3">
        <v>273.48500000000001</v>
      </c>
      <c r="H565" s="3">
        <v>893.08500000000004</v>
      </c>
      <c r="I565" s="3">
        <f>ROUND(IF(B565&lt;=Thresholds!$B$2,1-(B565/Thresholds!$B$2)*0.24,IF(B565&lt;=Thresholds!$D$2,0.75-((B565-Thresholds!$C$2)/(Thresholds!$D$2-Thresholds!$C$2))*0.249,IF(B565&lt;=Thresholds!$F$2,0.499-((B565-Thresholds!$E$2)/(Thresholds!$F$2-Thresholds!$E$2))*0.279,MAX(0.02,0.2-((B565-Thresholds!$G$2)/(Thresholds!$H$2-Thresholds!$G$2))*0.18)))),3)</f>
        <v>0.22900000000000001</v>
      </c>
      <c r="J565" s="3">
        <f>ROUND(IF(C565&lt;=Thresholds!$B$3,1-(C565/Thresholds!$B$3)*0.24,IF(C565&lt;=Thresholds!$D$3,0.75-((C565-Thresholds!$C$3)/(Thresholds!$D$3-Thresholds!$C$3))*0.249,IF(C565&lt;=Thresholds!$F$3,0.499-((C565-Thresholds!$E$3)/(Thresholds!$F$3-Thresholds!$E$3))*0.279,MAX(0.02,0.2-((C565-Thresholds!$G$3)/(Thresholds!$H$3-Thresholds!$G$3))*0.18)))),3)</f>
        <v>0.39100000000000001</v>
      </c>
      <c r="K565" s="3">
        <f>ROUND(IF(D565&lt;=Thresholds!$B$4,1-(D565/Thresholds!$B$4)*0.24,IF(D565&lt;=Thresholds!$D$4,0.75-((D565-Thresholds!$C$4)/(Thresholds!$D$4-Thresholds!$C$4))*0.249,IF(D565&lt;=Thresholds!$F$4,0.499-((D565-Thresholds!$E$4)/(Thresholds!$F$4-Thresholds!$E$4))*0.279,MAX(0.02,0.2-((D565-Thresholds!$G$4)/(Thresholds!$H$4-Thresholds!$G$4))*0.18)))),3)</f>
        <v>0.92500000000000004</v>
      </c>
      <c r="L565" s="3">
        <f>ROUND(IF(E565&lt;=Thresholds!$B$5,1-(E565/Thresholds!$B$5)*0.24,IF(E565&lt;=Thresholds!$D$5,0.75-((E565-Thresholds!$C$5)/(Thresholds!$D$5-Thresholds!$C$5))*0.249,IF(E565&lt;=Thresholds!$F$5,0.499-((E565-Thresholds!$E$5)/(Thresholds!$F$5-Thresholds!$E$5))*0.279,MAX(0.02,0.2-((E565-Thresholds!$G$5)/(Thresholds!$H$5-Thresholds!$G$5))*0.18)))),3)</f>
        <v>0.89100000000000001</v>
      </c>
      <c r="M565" s="3">
        <f>ROUND(IF(F565&lt;=Thresholds!$B$6,1-(F565/Thresholds!$B$6)*0.24,IF(F565&lt;=Thresholds!$D$6,0.75-((F565-Thresholds!$C$6)/(Thresholds!$D$6-Thresholds!$C$6))*0.249,IF(F565&lt;=Thresholds!$F$6,0.499-((F565-Thresholds!$E$6)/(Thresholds!$F$6-Thresholds!$E$6))*0.279,MAX(0.02,0.2-((F565-Thresholds!$G$6)/(Thresholds!$H$6-Thresholds!$G$6))*0.18)))),3)</f>
        <v>0.78200000000000003</v>
      </c>
      <c r="N565" s="3">
        <f>ROUND(IF(G565&lt;=Thresholds!$B$7,1-(G565/Thresholds!$B$7)*0.24,IF(G565&lt;=Thresholds!$D$7,0.75-((G565-Thresholds!$C$7)/(Thresholds!$D$7-Thresholds!$C$7))*0.249,IF(G565&lt;=Thresholds!$F$7,0.499-((G565-Thresholds!$E$7)/(Thresholds!$F$7-Thresholds!$E$7))*0.279,MAX(0.02,0.2-((G565-Thresholds!$G$7)/(Thresholds!$H$7-Thresholds!$G$7))*0.18)))),3)</f>
        <v>0.81200000000000006</v>
      </c>
      <c r="O565" s="3">
        <f>ROUND(IF(H565&lt;=Thresholds!$B$8,1-(H565/Thresholds!$B$8)*0.24,IF(H565&lt;=Thresholds!$D$8,0.75-((H565-Thresholds!$C$8)/(Thresholds!$D$8-Thresholds!$C$8))*0.249,IF(H565&lt;=Thresholds!$F$8,0.499-((H565-Thresholds!$E$8)/(Thresholds!$F$8-Thresholds!$E$8))*0.279,MAX(0.02,0.2-((H565-Thresholds!$G$8)/(Thresholds!$H$8-Thresholds!$G$8))*0.18)))),3)</f>
        <v>0.91400000000000003</v>
      </c>
      <c r="P565" s="3">
        <f t="shared" si="24"/>
        <v>0.22900000000000001</v>
      </c>
      <c r="Q565" t="str">
        <f t="shared" si="25"/>
        <v>Poor</v>
      </c>
      <c r="R565" s="4">
        <f t="shared" si="26"/>
        <v>0</v>
      </c>
      <c r="S565" t="str">
        <f>IF(AND(F565&gt;=10,F565&lt;=35,P565&gt;0.5),"ERROR_C565H565_POOR_CAP","OK")</f>
        <v>OK</v>
      </c>
    </row>
    <row r="566" spans="1:19">
      <c r="A566" t="s">
        <v>583</v>
      </c>
      <c r="B566" s="3">
        <v>29.533000000000001</v>
      </c>
      <c r="C566" s="3">
        <v>98.659000000000006</v>
      </c>
      <c r="D566" s="3">
        <v>14.237</v>
      </c>
      <c r="E566" s="3">
        <v>5.7960000000000003</v>
      </c>
      <c r="F566" s="3">
        <v>0.98</v>
      </c>
      <c r="G566" s="3">
        <v>84.221999999999994</v>
      </c>
      <c r="H566" s="3">
        <v>1057.5070000000001</v>
      </c>
      <c r="I566" s="3">
        <f>ROUND(IF(B566&lt;=Thresholds!$B$2,1-(B566/Thresholds!$B$2)*0.24,IF(B566&lt;=Thresholds!$D$2,0.75-((B566-Thresholds!$C$2)/(Thresholds!$D$2-Thresholds!$C$2))*0.249,IF(B566&lt;=Thresholds!$F$2,0.499-((B566-Thresholds!$E$2)/(Thresholds!$F$2-Thresholds!$E$2))*0.279,MAX(0.02,0.2-((B566-Thresholds!$G$2)/(Thresholds!$H$2-Thresholds!$G$2))*0.18)))),3)</f>
        <v>0.92900000000000005</v>
      </c>
      <c r="J566" s="3">
        <f>ROUND(IF(C566&lt;=Thresholds!$B$3,1-(C566/Thresholds!$B$3)*0.24,IF(C566&lt;=Thresholds!$D$3,0.75-((C566-Thresholds!$C$3)/(Thresholds!$D$3-Thresholds!$C$3))*0.249,IF(C566&lt;=Thresholds!$F$3,0.499-((C566-Thresholds!$E$3)/(Thresholds!$F$3-Thresholds!$E$3))*0.279,MAX(0.02,0.2-((C566-Thresholds!$G$3)/(Thresholds!$H$3-Thresholds!$G$3))*0.18)))),3)</f>
        <v>0.80300000000000005</v>
      </c>
      <c r="K566" s="3">
        <f>ROUND(IF(D566&lt;=Thresholds!$B$4,1-(D566/Thresholds!$B$4)*0.24,IF(D566&lt;=Thresholds!$D$4,0.75-((D566-Thresholds!$C$4)/(Thresholds!$D$4-Thresholds!$C$4))*0.249,IF(D566&lt;=Thresholds!$F$4,0.499-((D566-Thresholds!$E$4)/(Thresholds!$F$4-Thresholds!$E$4))*0.279,MAX(0.02,0.2-((D566-Thresholds!$G$4)/(Thresholds!$H$4-Thresholds!$G$4))*0.18)))),3)</f>
        <v>0.94699999999999995</v>
      </c>
      <c r="L566" s="3">
        <f>ROUND(IF(E566&lt;=Thresholds!$B$5,1-(E566/Thresholds!$B$5)*0.24,IF(E566&lt;=Thresholds!$D$5,0.75-((E566-Thresholds!$C$5)/(Thresholds!$D$5-Thresholds!$C$5))*0.249,IF(E566&lt;=Thresholds!$F$5,0.499-((E566-Thresholds!$E$5)/(Thresholds!$F$5-Thresholds!$E$5))*0.279,MAX(0.02,0.2-((E566-Thresholds!$G$5)/(Thresholds!$H$5-Thresholds!$G$5))*0.18)))),3)</f>
        <v>0.97199999999999998</v>
      </c>
      <c r="M566" s="3">
        <f>ROUND(IF(F566&lt;=Thresholds!$B$6,1-(F566/Thresholds!$B$6)*0.24,IF(F566&lt;=Thresholds!$D$6,0.75-((F566-Thresholds!$C$6)/(Thresholds!$D$6-Thresholds!$C$6))*0.249,IF(F566&lt;=Thresholds!$F$6,0.499-((F566-Thresholds!$E$6)/(Thresholds!$F$6-Thresholds!$E$6))*0.279,MAX(0.02,0.2-((F566-Thresholds!$G$6)/(Thresholds!$H$6-Thresholds!$G$6))*0.18)))),3)</f>
        <v>0.76500000000000001</v>
      </c>
      <c r="N566" s="3">
        <f>ROUND(IF(G566&lt;=Thresholds!$B$7,1-(G566/Thresholds!$B$7)*0.24,IF(G566&lt;=Thresholds!$D$7,0.75-((G566-Thresholds!$C$7)/(Thresholds!$D$7-Thresholds!$C$7))*0.249,IF(G566&lt;=Thresholds!$F$7,0.499-((G566-Thresholds!$E$7)/(Thresholds!$F$7-Thresholds!$E$7))*0.279,MAX(0.02,0.2-((G566-Thresholds!$G$7)/(Thresholds!$H$7-Thresholds!$G$7))*0.18)))),3)</f>
        <v>0.94199999999999995</v>
      </c>
      <c r="O566" s="3">
        <f>ROUND(IF(H566&lt;=Thresholds!$B$8,1-(H566/Thresholds!$B$8)*0.24,IF(H566&lt;=Thresholds!$D$8,0.75-((H566-Thresholds!$C$8)/(Thresholds!$D$8-Thresholds!$C$8))*0.249,IF(H566&lt;=Thresholds!$F$8,0.499-((H566-Thresholds!$E$8)/(Thresholds!$F$8-Thresholds!$E$8))*0.279,MAX(0.02,0.2-((H566-Thresholds!$G$8)/(Thresholds!$H$8-Thresholds!$G$8))*0.18)))),3)</f>
        <v>0.89800000000000002</v>
      </c>
      <c r="P566" s="3">
        <f t="shared" si="24"/>
        <v>0.76500000000000001</v>
      </c>
      <c r="Q566" t="str">
        <f t="shared" si="25"/>
        <v>Healthy</v>
      </c>
      <c r="R566" s="4">
        <f t="shared" si="26"/>
        <v>1</v>
      </c>
      <c r="S566" t="str">
        <f>IF(AND(F566&gt;=10,F566&lt;=35,P566&gt;0.5),"ERROR_C566H566_POOR_CAP","OK")</f>
        <v>OK</v>
      </c>
    </row>
    <row r="567" spans="1:19">
      <c r="A567" t="s">
        <v>584</v>
      </c>
      <c r="B567" s="3">
        <v>51.744999999999997</v>
      </c>
      <c r="C567" s="3">
        <v>22.401</v>
      </c>
      <c r="D567" s="3">
        <v>50.718000000000004</v>
      </c>
      <c r="E567" s="3">
        <v>12.872999999999999</v>
      </c>
      <c r="F567" s="3">
        <v>7.22</v>
      </c>
      <c r="G567" s="3">
        <v>373.62</v>
      </c>
      <c r="H567" s="3">
        <v>1824.076</v>
      </c>
      <c r="I567" s="3">
        <f>ROUND(IF(B567&lt;=Thresholds!$B$2,1-(B567/Thresholds!$B$2)*0.24,IF(B567&lt;=Thresholds!$D$2,0.75-((B567-Thresholds!$C$2)/(Thresholds!$D$2-Thresholds!$C$2))*0.249,IF(B567&lt;=Thresholds!$F$2,0.499-((B567-Thresholds!$E$2)/(Thresholds!$F$2-Thresholds!$E$2))*0.279,MAX(0.02,0.2-((B567-Thresholds!$G$2)/(Thresholds!$H$2-Thresholds!$G$2))*0.18)))),3)</f>
        <v>0.876</v>
      </c>
      <c r="J567" s="3">
        <f>ROUND(IF(C567&lt;=Thresholds!$B$3,1-(C567/Thresholds!$B$3)*0.24,IF(C567&lt;=Thresholds!$D$3,0.75-((C567-Thresholds!$C$3)/(Thresholds!$D$3-Thresholds!$C$3))*0.249,IF(C567&lt;=Thresholds!$F$3,0.499-((C567-Thresholds!$E$3)/(Thresholds!$F$3-Thresholds!$E$3))*0.279,MAX(0.02,0.2-((C567-Thresholds!$G$3)/(Thresholds!$H$3-Thresholds!$G$3))*0.18)))),3)</f>
        <v>0.95499999999999996</v>
      </c>
      <c r="K567" s="3">
        <f>ROUND(IF(D567&lt;=Thresholds!$B$4,1-(D567/Thresholds!$B$4)*0.24,IF(D567&lt;=Thresholds!$D$4,0.75-((D567-Thresholds!$C$4)/(Thresholds!$D$4-Thresholds!$C$4))*0.249,IF(D567&lt;=Thresholds!$F$4,0.499-((D567-Thresholds!$E$4)/(Thresholds!$F$4-Thresholds!$E$4))*0.279,MAX(0.02,0.2-((D567-Thresholds!$G$4)/(Thresholds!$H$4-Thresholds!$G$4))*0.18)))),3)</f>
        <v>0.81299999999999994</v>
      </c>
      <c r="L567" s="3">
        <f>ROUND(IF(E567&lt;=Thresholds!$B$5,1-(E567/Thresholds!$B$5)*0.24,IF(E567&lt;=Thresholds!$D$5,0.75-((E567-Thresholds!$C$5)/(Thresholds!$D$5-Thresholds!$C$5))*0.249,IF(E567&lt;=Thresholds!$F$5,0.499-((E567-Thresholds!$E$5)/(Thresholds!$F$5-Thresholds!$E$5))*0.279,MAX(0.02,0.2-((E567-Thresholds!$G$5)/(Thresholds!$H$5-Thresholds!$G$5))*0.18)))),3)</f>
        <v>0.93799999999999994</v>
      </c>
      <c r="M567" s="3">
        <f>ROUND(IF(F567&lt;=Thresholds!$B$6,1-(F567/Thresholds!$B$6)*0.24,IF(F567&lt;=Thresholds!$D$6,0.75-((F567-Thresholds!$C$6)/(Thresholds!$D$6-Thresholds!$C$6))*0.249,IF(F567&lt;=Thresholds!$F$6,0.499-((F567-Thresholds!$E$6)/(Thresholds!$F$6-Thresholds!$E$6))*0.279,MAX(0.02,0.2-((F567-Thresholds!$G$6)/(Thresholds!$H$6-Thresholds!$G$6))*0.18)))),3)</f>
        <v>0.55600000000000005</v>
      </c>
      <c r="N567" s="3">
        <f>ROUND(IF(G567&lt;=Thresholds!$B$7,1-(G567/Thresholds!$B$7)*0.24,IF(G567&lt;=Thresholds!$D$7,0.75-((G567-Thresholds!$C$7)/(Thresholds!$D$7-Thresholds!$C$7))*0.249,IF(G567&lt;=Thresholds!$F$7,0.499-((G567-Thresholds!$E$7)/(Thresholds!$F$7-Thresholds!$E$7))*0.279,MAX(0.02,0.2-((G567-Thresholds!$G$7)/(Thresholds!$H$7-Thresholds!$G$7))*0.18)))),3)</f>
        <v>0.72399999999999998</v>
      </c>
      <c r="O567" s="3">
        <f>ROUND(IF(H567&lt;=Thresholds!$B$8,1-(H567/Thresholds!$B$8)*0.24,IF(H567&lt;=Thresholds!$D$8,0.75-((H567-Thresholds!$C$8)/(Thresholds!$D$8-Thresholds!$C$8))*0.249,IF(H567&lt;=Thresholds!$F$8,0.499-((H567-Thresholds!$E$8)/(Thresholds!$F$8-Thresholds!$E$8))*0.279,MAX(0.02,0.2-((H567-Thresholds!$G$8)/(Thresholds!$H$8-Thresholds!$G$8))*0.18)))),3)</f>
        <v>0.82499999999999996</v>
      </c>
      <c r="P567" s="3">
        <f t="shared" si="24"/>
        <v>0.55600000000000005</v>
      </c>
      <c r="Q567" t="str">
        <f t="shared" si="25"/>
        <v>Moderate</v>
      </c>
      <c r="R567" s="4">
        <f t="shared" si="26"/>
        <v>1</v>
      </c>
      <c r="S567" t="str">
        <f>IF(AND(F567&gt;=10,F567&lt;=35,P567&gt;0.5),"ERROR_C567H567_POOR_CAP","OK")</f>
        <v>OK</v>
      </c>
    </row>
    <row r="568" spans="1:19">
      <c r="A568" t="s">
        <v>585</v>
      </c>
      <c r="B568" s="3">
        <v>1695.175</v>
      </c>
      <c r="C568" s="3">
        <v>22.969000000000001</v>
      </c>
      <c r="D568" s="3">
        <v>42.790999999999997</v>
      </c>
      <c r="E568" s="3">
        <v>46.811999999999998</v>
      </c>
      <c r="F568" s="3">
        <v>0.68100000000000005</v>
      </c>
      <c r="G568" s="3">
        <v>106.09</v>
      </c>
      <c r="H568" s="3">
        <v>1787.6310000000001</v>
      </c>
      <c r="I568" s="3">
        <f>ROUND(IF(B568&lt;=Thresholds!$B$2,1-(B568/Thresholds!$B$2)*0.24,IF(B568&lt;=Thresholds!$D$2,0.75-((B568-Thresholds!$C$2)/(Thresholds!$D$2-Thresholds!$C$2))*0.249,IF(B568&lt;=Thresholds!$F$2,0.499-((B568-Thresholds!$E$2)/(Thresholds!$F$2-Thresholds!$E$2))*0.279,MAX(0.02,0.2-((B568-Thresholds!$G$2)/(Thresholds!$H$2-Thresholds!$G$2))*0.18)))),3)</f>
        <v>0.247</v>
      </c>
      <c r="J568" s="3">
        <f>ROUND(IF(C568&lt;=Thresholds!$B$3,1-(C568/Thresholds!$B$3)*0.24,IF(C568&lt;=Thresholds!$D$3,0.75-((C568-Thresholds!$C$3)/(Thresholds!$D$3-Thresholds!$C$3))*0.249,IF(C568&lt;=Thresholds!$F$3,0.499-((C568-Thresholds!$E$3)/(Thresholds!$F$3-Thresholds!$E$3))*0.279,MAX(0.02,0.2-((C568-Thresholds!$G$3)/(Thresholds!$H$3-Thresholds!$G$3))*0.18)))),3)</f>
        <v>0.95399999999999996</v>
      </c>
      <c r="K568" s="3">
        <f>ROUND(IF(D568&lt;=Thresholds!$B$4,1-(D568/Thresholds!$B$4)*0.24,IF(D568&lt;=Thresholds!$D$4,0.75-((D568-Thresholds!$C$4)/(Thresholds!$D$4-Thresholds!$C$4))*0.249,IF(D568&lt;=Thresholds!$F$4,0.499-((D568-Thresholds!$E$4)/(Thresholds!$F$4-Thresholds!$E$4))*0.279,MAX(0.02,0.2-((D568-Thresholds!$G$4)/(Thresholds!$H$4-Thresholds!$G$4))*0.18)))),3)</f>
        <v>0.84199999999999997</v>
      </c>
      <c r="L568" s="3">
        <f>ROUND(IF(E568&lt;=Thresholds!$B$5,1-(E568/Thresholds!$B$5)*0.24,IF(E568&lt;=Thresholds!$D$5,0.75-((E568-Thresholds!$C$5)/(Thresholds!$D$5-Thresholds!$C$5))*0.249,IF(E568&lt;=Thresholds!$F$5,0.499-((E568-Thresholds!$E$5)/(Thresholds!$F$5-Thresholds!$E$5))*0.279,MAX(0.02,0.2-((E568-Thresholds!$G$5)/(Thresholds!$H$5-Thresholds!$G$5))*0.18)))),3)</f>
        <v>0.77500000000000002</v>
      </c>
      <c r="M568" s="3">
        <f>ROUND(IF(F568&lt;=Thresholds!$B$6,1-(F568/Thresholds!$B$6)*0.24,IF(F568&lt;=Thresholds!$D$6,0.75-((F568-Thresholds!$C$6)/(Thresholds!$D$6-Thresholds!$C$6))*0.249,IF(F568&lt;=Thresholds!$F$6,0.499-((F568-Thresholds!$E$6)/(Thresholds!$F$6-Thresholds!$E$6))*0.279,MAX(0.02,0.2-((F568-Thresholds!$G$6)/(Thresholds!$H$6-Thresholds!$G$6))*0.18)))),3)</f>
        <v>0.83699999999999997</v>
      </c>
      <c r="N568" s="3">
        <f>ROUND(IF(G568&lt;=Thresholds!$B$7,1-(G568/Thresholds!$B$7)*0.24,IF(G568&lt;=Thresholds!$D$7,0.75-((G568-Thresholds!$C$7)/(Thresholds!$D$7-Thresholds!$C$7))*0.249,IF(G568&lt;=Thresholds!$F$7,0.499-((G568-Thresholds!$E$7)/(Thresholds!$F$7-Thresholds!$E$7))*0.279,MAX(0.02,0.2-((G568-Thresholds!$G$7)/(Thresholds!$H$7-Thresholds!$G$7))*0.18)))),3)</f>
        <v>0.92700000000000005</v>
      </c>
      <c r="O568" s="3">
        <f>ROUND(IF(H568&lt;=Thresholds!$B$8,1-(H568/Thresholds!$B$8)*0.24,IF(H568&lt;=Thresholds!$D$8,0.75-((H568-Thresholds!$C$8)/(Thresholds!$D$8-Thresholds!$C$8))*0.249,IF(H568&lt;=Thresholds!$F$8,0.499-((H568-Thresholds!$E$8)/(Thresholds!$F$8-Thresholds!$E$8))*0.279,MAX(0.02,0.2-((H568-Thresholds!$G$8)/(Thresholds!$H$8-Thresholds!$G$8))*0.18)))),3)</f>
        <v>0.82799999999999996</v>
      </c>
      <c r="P568" s="3">
        <f t="shared" si="24"/>
        <v>0.247</v>
      </c>
      <c r="Q568" t="str">
        <f t="shared" si="25"/>
        <v>Poor</v>
      </c>
      <c r="R568" s="4">
        <f t="shared" si="26"/>
        <v>0</v>
      </c>
      <c r="S568" t="str">
        <f>IF(AND(F568&gt;=10,F568&lt;=35,P568&gt;0.5),"ERROR_C568H568_POOR_CAP","OK")</f>
        <v>OK</v>
      </c>
    </row>
    <row r="569" spans="1:19">
      <c r="A569" t="s">
        <v>586</v>
      </c>
      <c r="B569" s="3">
        <v>72.222999999999999</v>
      </c>
      <c r="C569" s="3">
        <v>93.893000000000001</v>
      </c>
      <c r="D569" s="3">
        <v>32.774999999999999</v>
      </c>
      <c r="E569" s="3">
        <v>21.686</v>
      </c>
      <c r="F569" s="3">
        <v>45.170999999999999</v>
      </c>
      <c r="G569" s="3">
        <v>287.58199999999999</v>
      </c>
      <c r="H569" s="3">
        <v>291.48700000000002</v>
      </c>
      <c r="I569" s="3">
        <f>ROUND(IF(B569&lt;=Thresholds!$B$2,1-(B569/Thresholds!$B$2)*0.24,IF(B569&lt;=Thresholds!$D$2,0.75-((B569-Thresholds!$C$2)/(Thresholds!$D$2-Thresholds!$C$2))*0.249,IF(B569&lt;=Thresholds!$F$2,0.499-((B569-Thresholds!$E$2)/(Thresholds!$F$2-Thresholds!$E$2))*0.279,MAX(0.02,0.2-((B569-Thresholds!$G$2)/(Thresholds!$H$2-Thresholds!$G$2))*0.18)))),3)</f>
        <v>0.82699999999999996</v>
      </c>
      <c r="J569" s="3">
        <f>ROUND(IF(C569&lt;=Thresholds!$B$3,1-(C569/Thresholds!$B$3)*0.24,IF(C569&lt;=Thresholds!$D$3,0.75-((C569-Thresholds!$C$3)/(Thresholds!$D$3-Thresholds!$C$3))*0.249,IF(C569&lt;=Thresholds!$F$3,0.499-((C569-Thresholds!$E$3)/(Thresholds!$F$3-Thresholds!$E$3))*0.279,MAX(0.02,0.2-((C569-Thresholds!$G$3)/(Thresholds!$H$3-Thresholds!$G$3))*0.18)))),3)</f>
        <v>0.81200000000000006</v>
      </c>
      <c r="K569" s="3">
        <f>ROUND(IF(D569&lt;=Thresholds!$B$4,1-(D569/Thresholds!$B$4)*0.24,IF(D569&lt;=Thresholds!$D$4,0.75-((D569-Thresholds!$C$4)/(Thresholds!$D$4-Thresholds!$C$4))*0.249,IF(D569&lt;=Thresholds!$F$4,0.499-((D569-Thresholds!$E$4)/(Thresholds!$F$4-Thresholds!$E$4))*0.279,MAX(0.02,0.2-((D569-Thresholds!$G$4)/(Thresholds!$H$4-Thresholds!$G$4))*0.18)))),3)</f>
        <v>0.879</v>
      </c>
      <c r="L569" s="3">
        <f>ROUND(IF(E569&lt;=Thresholds!$B$5,1-(E569/Thresholds!$B$5)*0.24,IF(E569&lt;=Thresholds!$D$5,0.75-((E569-Thresholds!$C$5)/(Thresholds!$D$5-Thresholds!$C$5))*0.249,IF(E569&lt;=Thresholds!$F$5,0.499-((E569-Thresholds!$E$5)/(Thresholds!$F$5-Thresholds!$E$5))*0.279,MAX(0.02,0.2-((E569-Thresholds!$G$5)/(Thresholds!$H$5-Thresholds!$G$5))*0.18)))),3)</f>
        <v>0.89600000000000002</v>
      </c>
      <c r="M569" s="3">
        <f>ROUND(IF(F569&lt;=Thresholds!$B$6,1-(F569/Thresholds!$B$6)*0.24,IF(F569&lt;=Thresholds!$D$6,0.75-((F569-Thresholds!$C$6)/(Thresholds!$D$6-Thresholds!$C$6))*0.249,IF(F569&lt;=Thresholds!$F$6,0.499-((F569-Thresholds!$E$6)/(Thresholds!$F$6-Thresholds!$E$6))*0.279,MAX(0.02,0.2-((F569-Thresholds!$G$6)/(Thresholds!$H$6-Thresholds!$G$6))*0.18)))),3)</f>
        <v>0.252</v>
      </c>
      <c r="N569" s="3">
        <f>ROUND(IF(G569&lt;=Thresholds!$B$7,1-(G569/Thresholds!$B$7)*0.24,IF(G569&lt;=Thresholds!$D$7,0.75-((G569-Thresholds!$C$7)/(Thresholds!$D$7-Thresholds!$C$7))*0.249,IF(G569&lt;=Thresholds!$F$7,0.499-((G569-Thresholds!$E$7)/(Thresholds!$F$7-Thresholds!$E$7))*0.279,MAX(0.02,0.2-((G569-Thresholds!$G$7)/(Thresholds!$H$7-Thresholds!$G$7))*0.18)))),3)</f>
        <v>0.80300000000000005</v>
      </c>
      <c r="O569" s="3">
        <f>ROUND(IF(H569&lt;=Thresholds!$B$8,1-(H569/Thresholds!$B$8)*0.24,IF(H569&lt;=Thresholds!$D$8,0.75-((H569-Thresholds!$C$8)/(Thresholds!$D$8-Thresholds!$C$8))*0.249,IF(H569&lt;=Thresholds!$F$8,0.499-((H569-Thresholds!$E$8)/(Thresholds!$F$8-Thresholds!$E$8))*0.279,MAX(0.02,0.2-((H569-Thresholds!$G$8)/(Thresholds!$H$8-Thresholds!$G$8))*0.18)))),3)</f>
        <v>0.97199999999999998</v>
      </c>
      <c r="P569" s="3">
        <f t="shared" si="24"/>
        <v>0.252</v>
      </c>
      <c r="Q569" t="str">
        <f t="shared" si="25"/>
        <v>Poor</v>
      </c>
      <c r="R569" s="4">
        <f t="shared" si="26"/>
        <v>0</v>
      </c>
      <c r="S569" t="str">
        <f>IF(AND(F569&gt;=10,F569&lt;=35,P569&gt;0.5),"ERROR_C569H569_POOR_CAP","OK")</f>
        <v>OK</v>
      </c>
    </row>
    <row r="570" spans="1:19">
      <c r="A570" t="s">
        <v>587</v>
      </c>
      <c r="B570" s="3">
        <v>82.707999999999998</v>
      </c>
      <c r="C570" s="3">
        <v>60.956000000000003</v>
      </c>
      <c r="D570" s="3">
        <v>38.277000000000001</v>
      </c>
      <c r="E570" s="3">
        <v>46.914999999999999</v>
      </c>
      <c r="F570" s="3">
        <v>0.39100000000000001</v>
      </c>
      <c r="G570" s="3">
        <v>244.21</v>
      </c>
      <c r="H570" s="3">
        <v>1076.46</v>
      </c>
      <c r="I570" s="3">
        <f>ROUND(IF(B570&lt;=Thresholds!$B$2,1-(B570/Thresholds!$B$2)*0.24,IF(B570&lt;=Thresholds!$D$2,0.75-((B570-Thresholds!$C$2)/(Thresholds!$D$2-Thresholds!$C$2))*0.249,IF(B570&lt;=Thresholds!$F$2,0.499-((B570-Thresholds!$E$2)/(Thresholds!$F$2-Thresholds!$E$2))*0.279,MAX(0.02,0.2-((B570-Thresholds!$G$2)/(Thresholds!$H$2-Thresholds!$G$2))*0.18)))),3)</f>
        <v>0.80200000000000005</v>
      </c>
      <c r="J570" s="3">
        <f>ROUND(IF(C570&lt;=Thresholds!$B$3,1-(C570/Thresholds!$B$3)*0.24,IF(C570&lt;=Thresholds!$D$3,0.75-((C570-Thresholds!$C$3)/(Thresholds!$D$3-Thresholds!$C$3))*0.249,IF(C570&lt;=Thresholds!$F$3,0.499-((C570-Thresholds!$E$3)/(Thresholds!$F$3-Thresholds!$E$3))*0.279,MAX(0.02,0.2-((C570-Thresholds!$G$3)/(Thresholds!$H$3-Thresholds!$G$3))*0.18)))),3)</f>
        <v>0.878</v>
      </c>
      <c r="K570" s="3">
        <f>ROUND(IF(D570&lt;=Thresholds!$B$4,1-(D570/Thresholds!$B$4)*0.24,IF(D570&lt;=Thresholds!$D$4,0.75-((D570-Thresholds!$C$4)/(Thresholds!$D$4-Thresholds!$C$4))*0.249,IF(D570&lt;=Thresholds!$F$4,0.499-((D570-Thresholds!$E$4)/(Thresholds!$F$4-Thresholds!$E$4))*0.279,MAX(0.02,0.2-((D570-Thresholds!$G$4)/(Thresholds!$H$4-Thresholds!$G$4))*0.18)))),3)</f>
        <v>0.85899999999999999</v>
      </c>
      <c r="L570" s="3">
        <f>ROUND(IF(E570&lt;=Thresholds!$B$5,1-(E570/Thresholds!$B$5)*0.24,IF(E570&lt;=Thresholds!$D$5,0.75-((E570-Thresholds!$C$5)/(Thresholds!$D$5-Thresholds!$C$5))*0.249,IF(E570&lt;=Thresholds!$F$5,0.499-((E570-Thresholds!$E$5)/(Thresholds!$F$5-Thresholds!$E$5))*0.279,MAX(0.02,0.2-((E570-Thresholds!$G$5)/(Thresholds!$H$5-Thresholds!$G$5))*0.18)))),3)</f>
        <v>0.77500000000000002</v>
      </c>
      <c r="M570" s="3">
        <f>ROUND(IF(F570&lt;=Thresholds!$B$6,1-(F570/Thresholds!$B$6)*0.24,IF(F570&lt;=Thresholds!$D$6,0.75-((F570-Thresholds!$C$6)/(Thresholds!$D$6-Thresholds!$C$6))*0.249,IF(F570&lt;=Thresholds!$F$6,0.499-((F570-Thresholds!$E$6)/(Thresholds!$F$6-Thresholds!$E$6))*0.279,MAX(0.02,0.2-((F570-Thresholds!$G$6)/(Thresholds!$H$6-Thresholds!$G$6))*0.18)))),3)</f>
        <v>0.90600000000000003</v>
      </c>
      <c r="N570" s="3">
        <f>ROUND(IF(G570&lt;=Thresholds!$B$7,1-(G570/Thresholds!$B$7)*0.24,IF(G570&lt;=Thresholds!$D$7,0.75-((G570-Thresholds!$C$7)/(Thresholds!$D$7-Thresholds!$C$7))*0.249,IF(G570&lt;=Thresholds!$F$7,0.499-((G570-Thresholds!$E$7)/(Thresholds!$F$7-Thresholds!$E$7))*0.279,MAX(0.02,0.2-((G570-Thresholds!$G$7)/(Thresholds!$H$7-Thresholds!$G$7))*0.18)))),3)</f>
        <v>0.83299999999999996</v>
      </c>
      <c r="O570" s="3">
        <f>ROUND(IF(H570&lt;=Thresholds!$B$8,1-(H570/Thresholds!$B$8)*0.24,IF(H570&lt;=Thresholds!$D$8,0.75-((H570-Thresholds!$C$8)/(Thresholds!$D$8-Thresholds!$C$8))*0.249,IF(H570&lt;=Thresholds!$F$8,0.499-((H570-Thresholds!$E$8)/(Thresholds!$F$8-Thresholds!$E$8))*0.279,MAX(0.02,0.2-((H570-Thresholds!$G$8)/(Thresholds!$H$8-Thresholds!$G$8))*0.18)))),3)</f>
        <v>0.89700000000000002</v>
      </c>
      <c r="P570" s="3">
        <f t="shared" si="24"/>
        <v>0.77500000000000002</v>
      </c>
      <c r="Q570" t="str">
        <f t="shared" si="25"/>
        <v>Healthy</v>
      </c>
      <c r="R570" s="4">
        <f t="shared" si="26"/>
        <v>1</v>
      </c>
      <c r="S570" t="str">
        <f>IF(AND(F570&gt;=10,F570&lt;=35,P570&gt;0.5),"ERROR_C570H570_POOR_CAP","OK")</f>
        <v>OK</v>
      </c>
    </row>
    <row r="571" spans="1:19">
      <c r="A571" t="s">
        <v>588</v>
      </c>
      <c r="B571" s="3">
        <v>99.716999999999999</v>
      </c>
      <c r="C571" s="3">
        <v>79.766000000000005</v>
      </c>
      <c r="D571" s="3">
        <v>25.811</v>
      </c>
      <c r="E571" s="3">
        <v>43.033999999999999</v>
      </c>
      <c r="F571" s="3">
        <v>8.74</v>
      </c>
      <c r="G571" s="3">
        <v>414.50099999999998</v>
      </c>
      <c r="H571" s="3">
        <v>1931.076</v>
      </c>
      <c r="I571" s="3">
        <f>ROUND(IF(B571&lt;=Thresholds!$B$2,1-(B571/Thresholds!$B$2)*0.24,IF(B571&lt;=Thresholds!$D$2,0.75-((B571-Thresholds!$C$2)/(Thresholds!$D$2-Thresholds!$C$2))*0.249,IF(B571&lt;=Thresholds!$F$2,0.499-((B571-Thresholds!$E$2)/(Thresholds!$F$2-Thresholds!$E$2))*0.279,MAX(0.02,0.2-((B571-Thresholds!$G$2)/(Thresholds!$H$2-Thresholds!$G$2))*0.18)))),3)</f>
        <v>0.76100000000000001</v>
      </c>
      <c r="J571" s="3">
        <f>ROUND(IF(C571&lt;=Thresholds!$B$3,1-(C571/Thresholds!$B$3)*0.24,IF(C571&lt;=Thresholds!$D$3,0.75-((C571-Thresholds!$C$3)/(Thresholds!$D$3-Thresholds!$C$3))*0.249,IF(C571&lt;=Thresholds!$F$3,0.499-((C571-Thresholds!$E$3)/(Thresholds!$F$3-Thresholds!$E$3))*0.279,MAX(0.02,0.2-((C571-Thresholds!$G$3)/(Thresholds!$H$3-Thresholds!$G$3))*0.18)))),3)</f>
        <v>0.84</v>
      </c>
      <c r="K571" s="3">
        <f>ROUND(IF(D571&lt;=Thresholds!$B$4,1-(D571/Thresholds!$B$4)*0.24,IF(D571&lt;=Thresholds!$D$4,0.75-((D571-Thresholds!$C$4)/(Thresholds!$D$4-Thresholds!$C$4))*0.249,IF(D571&lt;=Thresholds!$F$4,0.499-((D571-Thresholds!$E$4)/(Thresholds!$F$4-Thresholds!$E$4))*0.279,MAX(0.02,0.2-((D571-Thresholds!$G$4)/(Thresholds!$H$4-Thresholds!$G$4))*0.18)))),3)</f>
        <v>0.90500000000000003</v>
      </c>
      <c r="L571" s="3">
        <f>ROUND(IF(E571&lt;=Thresholds!$B$5,1-(E571/Thresholds!$B$5)*0.24,IF(E571&lt;=Thresholds!$D$5,0.75-((E571-Thresholds!$C$5)/(Thresholds!$D$5-Thresholds!$C$5))*0.249,IF(E571&lt;=Thresholds!$F$5,0.499-((E571-Thresholds!$E$5)/(Thresholds!$F$5-Thresholds!$E$5))*0.279,MAX(0.02,0.2-((E571-Thresholds!$G$5)/(Thresholds!$H$5-Thresholds!$G$5))*0.18)))),3)</f>
        <v>0.79300000000000004</v>
      </c>
      <c r="M571" s="3">
        <f>ROUND(IF(F571&lt;=Thresholds!$B$6,1-(F571/Thresholds!$B$6)*0.24,IF(F571&lt;=Thresholds!$D$6,0.75-((F571-Thresholds!$C$6)/(Thresholds!$D$6-Thresholds!$C$6))*0.249,IF(F571&lt;=Thresholds!$F$6,0.499-((F571-Thresholds!$E$6)/(Thresholds!$F$6-Thresholds!$E$6))*0.279,MAX(0.02,0.2-((F571-Thresholds!$G$6)/(Thresholds!$H$6-Thresholds!$G$6))*0.18)))),3)</f>
        <v>0.50900000000000001</v>
      </c>
      <c r="N571" s="3">
        <f>ROUND(IF(G571&lt;=Thresholds!$B$7,1-(G571/Thresholds!$B$7)*0.24,IF(G571&lt;=Thresholds!$D$7,0.75-((G571-Thresholds!$C$7)/(Thresholds!$D$7-Thresholds!$C$7))*0.249,IF(G571&lt;=Thresholds!$F$7,0.499-((G571-Thresholds!$E$7)/(Thresholds!$F$7-Thresholds!$E$7))*0.279,MAX(0.02,0.2-((G571-Thresholds!$G$7)/(Thresholds!$H$7-Thresholds!$G$7))*0.18)))),3)</f>
        <v>0.67800000000000005</v>
      </c>
      <c r="O571" s="3">
        <f>ROUND(IF(H571&lt;=Thresholds!$B$8,1-(H571/Thresholds!$B$8)*0.24,IF(H571&lt;=Thresholds!$D$8,0.75-((H571-Thresholds!$C$8)/(Thresholds!$D$8-Thresholds!$C$8))*0.249,IF(H571&lt;=Thresholds!$F$8,0.499-((H571-Thresholds!$E$8)/(Thresholds!$F$8-Thresholds!$E$8))*0.279,MAX(0.02,0.2-((H571-Thresholds!$G$8)/(Thresholds!$H$8-Thresholds!$G$8))*0.18)))),3)</f>
        <v>0.81499999999999995</v>
      </c>
      <c r="P571" s="3">
        <f t="shared" si="24"/>
        <v>0.50900000000000001</v>
      </c>
      <c r="Q571" t="str">
        <f t="shared" si="25"/>
        <v>Moderate</v>
      </c>
      <c r="R571" s="4">
        <f t="shared" si="26"/>
        <v>1</v>
      </c>
      <c r="S571" t="str">
        <f>IF(AND(F571&gt;=10,F571&lt;=35,P571&gt;0.5),"ERROR_C571H571_POOR_CAP","OK")</f>
        <v>OK</v>
      </c>
    </row>
    <row r="572" spans="1:19">
      <c r="A572" t="s">
        <v>589</v>
      </c>
      <c r="B572" s="3">
        <v>23.145</v>
      </c>
      <c r="C572" s="3">
        <v>321.80700000000002</v>
      </c>
      <c r="D572" s="3">
        <v>58.606000000000002</v>
      </c>
      <c r="E572" s="3">
        <v>32.454000000000001</v>
      </c>
      <c r="F572" s="3">
        <v>0.39100000000000001</v>
      </c>
      <c r="G572" s="3">
        <v>1180.5840000000001</v>
      </c>
      <c r="H572" s="3">
        <v>1627.8789999999999</v>
      </c>
      <c r="I572" s="3">
        <f>ROUND(IF(B572&lt;=Thresholds!$B$2,1-(B572/Thresholds!$B$2)*0.24,IF(B572&lt;=Thresholds!$D$2,0.75-((B572-Thresholds!$C$2)/(Thresholds!$D$2-Thresholds!$C$2))*0.249,IF(B572&lt;=Thresholds!$F$2,0.499-((B572-Thresholds!$E$2)/(Thresholds!$F$2-Thresholds!$E$2))*0.279,MAX(0.02,0.2-((B572-Thresholds!$G$2)/(Thresholds!$H$2-Thresholds!$G$2))*0.18)))),3)</f>
        <v>0.94399999999999995</v>
      </c>
      <c r="J572" s="3">
        <f>ROUND(IF(C572&lt;=Thresholds!$B$3,1-(C572/Thresholds!$B$3)*0.24,IF(C572&lt;=Thresholds!$D$3,0.75-((C572-Thresholds!$C$3)/(Thresholds!$D$3-Thresholds!$C$3))*0.249,IF(C572&lt;=Thresholds!$F$3,0.499-((C572-Thresholds!$E$3)/(Thresholds!$F$3-Thresholds!$E$3))*0.279,MAX(0.02,0.2-((C572-Thresholds!$G$3)/(Thresholds!$H$3-Thresholds!$G$3))*0.18)))),3)</f>
        <v>0.57099999999999995</v>
      </c>
      <c r="K572" s="3">
        <f>ROUND(IF(D572&lt;=Thresholds!$B$4,1-(D572/Thresholds!$B$4)*0.24,IF(D572&lt;=Thresholds!$D$4,0.75-((D572-Thresholds!$C$4)/(Thresholds!$D$4-Thresholds!$C$4))*0.249,IF(D572&lt;=Thresholds!$F$4,0.499-((D572-Thresholds!$E$4)/(Thresholds!$F$4-Thresholds!$E$4))*0.279,MAX(0.02,0.2-((D572-Thresholds!$G$4)/(Thresholds!$H$4-Thresholds!$G$4))*0.18)))),3)</f>
        <v>0.78400000000000003</v>
      </c>
      <c r="L572" s="3">
        <f>ROUND(IF(E572&lt;=Thresholds!$B$5,1-(E572/Thresholds!$B$5)*0.24,IF(E572&lt;=Thresholds!$D$5,0.75-((E572-Thresholds!$C$5)/(Thresholds!$D$5-Thresholds!$C$5))*0.249,IF(E572&lt;=Thresholds!$F$5,0.499-((E572-Thresholds!$E$5)/(Thresholds!$F$5-Thresholds!$E$5))*0.279,MAX(0.02,0.2-((E572-Thresholds!$G$5)/(Thresholds!$H$5-Thresholds!$G$5))*0.18)))),3)</f>
        <v>0.84399999999999997</v>
      </c>
      <c r="M572" s="3">
        <f>ROUND(IF(F572&lt;=Thresholds!$B$6,1-(F572/Thresholds!$B$6)*0.24,IF(F572&lt;=Thresholds!$D$6,0.75-((F572-Thresholds!$C$6)/(Thresholds!$D$6-Thresholds!$C$6))*0.249,IF(F572&lt;=Thresholds!$F$6,0.499-((F572-Thresholds!$E$6)/(Thresholds!$F$6-Thresholds!$E$6))*0.279,MAX(0.02,0.2-((F572-Thresholds!$G$6)/(Thresholds!$H$6-Thresholds!$G$6))*0.18)))),3)</f>
        <v>0.90600000000000003</v>
      </c>
      <c r="N572" s="3">
        <f>ROUND(IF(G572&lt;=Thresholds!$B$7,1-(G572/Thresholds!$B$7)*0.24,IF(G572&lt;=Thresholds!$D$7,0.75-((G572-Thresholds!$C$7)/(Thresholds!$D$7-Thresholds!$C$7))*0.249,IF(G572&lt;=Thresholds!$F$7,0.499-((G572-Thresholds!$E$7)/(Thresholds!$F$7-Thresholds!$E$7))*0.279,MAX(0.02,0.2-((G572-Thresholds!$G$7)/(Thresholds!$H$7-Thresholds!$G$7))*0.18)))),3)</f>
        <v>0.29399999999999998</v>
      </c>
      <c r="O572" s="3">
        <f>ROUND(IF(H572&lt;=Thresholds!$B$8,1-(H572/Thresholds!$B$8)*0.24,IF(H572&lt;=Thresholds!$D$8,0.75-((H572-Thresholds!$C$8)/(Thresholds!$D$8-Thresholds!$C$8))*0.249,IF(H572&lt;=Thresholds!$F$8,0.499-((H572-Thresholds!$E$8)/(Thresholds!$F$8-Thresholds!$E$8))*0.279,MAX(0.02,0.2-((H572-Thresholds!$G$8)/(Thresholds!$H$8-Thresholds!$G$8))*0.18)))),3)</f>
        <v>0.84399999999999997</v>
      </c>
      <c r="P572" s="3">
        <f t="shared" si="24"/>
        <v>0.29399999999999998</v>
      </c>
      <c r="Q572" t="str">
        <f t="shared" si="25"/>
        <v>Poor</v>
      </c>
      <c r="R572" s="4">
        <f t="shared" si="26"/>
        <v>0</v>
      </c>
      <c r="S572" t="str">
        <f>IF(AND(F572&gt;=10,F572&lt;=35,P572&gt;0.5),"ERROR_C572H572_POOR_CAP","OK")</f>
        <v>OK</v>
      </c>
    </row>
    <row r="573" spans="1:19">
      <c r="A573" t="s">
        <v>590</v>
      </c>
      <c r="B573" s="3">
        <v>27.655999999999999</v>
      </c>
      <c r="C573" s="3">
        <v>50.319000000000003</v>
      </c>
      <c r="D573" s="3">
        <v>77.481999999999999</v>
      </c>
      <c r="E573" s="3">
        <v>33.061999999999998</v>
      </c>
      <c r="F573" s="3">
        <v>78.495999999999995</v>
      </c>
      <c r="G573" s="3">
        <v>338.34699999999998</v>
      </c>
      <c r="H573" s="3">
        <v>2052.973</v>
      </c>
      <c r="I573" s="3">
        <f>ROUND(IF(B573&lt;=Thresholds!$B$2,1-(B573/Thresholds!$B$2)*0.24,IF(B573&lt;=Thresholds!$D$2,0.75-((B573-Thresholds!$C$2)/(Thresholds!$D$2-Thresholds!$C$2))*0.249,IF(B573&lt;=Thresholds!$F$2,0.499-((B573-Thresholds!$E$2)/(Thresholds!$F$2-Thresholds!$E$2))*0.279,MAX(0.02,0.2-((B573-Thresholds!$G$2)/(Thresholds!$H$2-Thresholds!$G$2))*0.18)))),3)</f>
        <v>0.93400000000000005</v>
      </c>
      <c r="J573" s="3">
        <f>ROUND(IF(C573&lt;=Thresholds!$B$3,1-(C573/Thresholds!$B$3)*0.24,IF(C573&lt;=Thresholds!$D$3,0.75-((C573-Thresholds!$C$3)/(Thresholds!$D$3-Thresholds!$C$3))*0.249,IF(C573&lt;=Thresholds!$F$3,0.499-((C573-Thresholds!$E$3)/(Thresholds!$F$3-Thresholds!$E$3))*0.279,MAX(0.02,0.2-((C573-Thresholds!$G$3)/(Thresholds!$H$3-Thresholds!$G$3))*0.18)))),3)</f>
        <v>0.89900000000000002</v>
      </c>
      <c r="K573" s="3">
        <f>ROUND(IF(D573&lt;=Thresholds!$B$4,1-(D573/Thresholds!$B$4)*0.24,IF(D573&lt;=Thresholds!$D$4,0.75-((D573-Thresholds!$C$4)/(Thresholds!$D$4-Thresholds!$C$4))*0.249,IF(D573&lt;=Thresholds!$F$4,0.499-((D573-Thresholds!$E$4)/(Thresholds!$F$4-Thresholds!$E$4))*0.279,MAX(0.02,0.2-((D573-Thresholds!$G$4)/(Thresholds!$H$4-Thresholds!$G$4))*0.18)))),3)</f>
        <v>0.66600000000000004</v>
      </c>
      <c r="L573" s="3">
        <f>ROUND(IF(E573&lt;=Thresholds!$B$5,1-(E573/Thresholds!$B$5)*0.24,IF(E573&lt;=Thresholds!$D$5,0.75-((E573-Thresholds!$C$5)/(Thresholds!$D$5-Thresholds!$C$5))*0.249,IF(E573&lt;=Thresholds!$F$5,0.499-((E573-Thresholds!$E$5)/(Thresholds!$F$5-Thresholds!$E$5))*0.279,MAX(0.02,0.2-((E573-Thresholds!$G$5)/(Thresholds!$H$5-Thresholds!$G$5))*0.18)))),3)</f>
        <v>0.84099999999999997</v>
      </c>
      <c r="M573" s="3">
        <f>ROUND(IF(F573&lt;=Thresholds!$B$6,1-(F573/Thresholds!$B$6)*0.24,IF(F573&lt;=Thresholds!$D$6,0.75-((F573-Thresholds!$C$6)/(Thresholds!$D$6-Thresholds!$C$6))*0.249,IF(F573&lt;=Thresholds!$F$6,0.499-((F573-Thresholds!$E$6)/(Thresholds!$F$6-Thresholds!$E$6))*0.279,MAX(0.02,0.2-((F573-Thresholds!$G$6)/(Thresholds!$H$6-Thresholds!$G$6))*0.18)))),3)</f>
        <v>0.42399999999999999</v>
      </c>
      <c r="N573" s="3">
        <f>ROUND(IF(G573&lt;=Thresholds!$B$7,1-(G573/Thresholds!$B$7)*0.24,IF(G573&lt;=Thresholds!$D$7,0.75-((G573-Thresholds!$C$7)/(Thresholds!$D$7-Thresholds!$C$7))*0.249,IF(G573&lt;=Thresholds!$F$7,0.499-((G573-Thresholds!$E$7)/(Thresholds!$F$7-Thresholds!$E$7))*0.279,MAX(0.02,0.2-((G573-Thresholds!$G$7)/(Thresholds!$H$7-Thresholds!$G$7))*0.18)))),3)</f>
        <v>0.76800000000000002</v>
      </c>
      <c r="O573" s="3">
        <f>ROUND(IF(H573&lt;=Thresholds!$B$8,1-(H573/Thresholds!$B$8)*0.24,IF(H573&lt;=Thresholds!$D$8,0.75-((H573-Thresholds!$C$8)/(Thresholds!$D$8-Thresholds!$C$8))*0.249,IF(H573&lt;=Thresholds!$F$8,0.499-((H573-Thresholds!$E$8)/(Thresholds!$F$8-Thresholds!$E$8))*0.279,MAX(0.02,0.2-((H573-Thresholds!$G$8)/(Thresholds!$H$8-Thresholds!$G$8))*0.18)))),3)</f>
        <v>0.80300000000000005</v>
      </c>
      <c r="P573" s="3">
        <f t="shared" si="24"/>
        <v>0.42399999999999999</v>
      </c>
      <c r="Q573" t="str">
        <f t="shared" si="25"/>
        <v>Poor</v>
      </c>
      <c r="R573" s="4">
        <f t="shared" si="26"/>
        <v>0</v>
      </c>
      <c r="S573" t="str">
        <f>IF(AND(F573&gt;=10,F573&lt;=35,P573&gt;0.5),"ERROR_C573H573_POOR_CAP","OK")</f>
        <v>OK</v>
      </c>
    </row>
    <row r="574" spans="1:19">
      <c r="A574" t="s">
        <v>591</v>
      </c>
      <c r="B574" s="3">
        <v>9.0670000000000002</v>
      </c>
      <c r="C574" s="3">
        <v>19.472999999999999</v>
      </c>
      <c r="D574" s="3">
        <v>53.088999999999999</v>
      </c>
      <c r="E574" s="3">
        <v>34.198</v>
      </c>
      <c r="F574" s="3">
        <v>0.48499999999999999</v>
      </c>
      <c r="G574" s="3">
        <v>242.96100000000001</v>
      </c>
      <c r="H574" s="3">
        <v>2201.357</v>
      </c>
      <c r="I574" s="3">
        <f>ROUND(IF(B574&lt;=Thresholds!$B$2,1-(B574/Thresholds!$B$2)*0.24,IF(B574&lt;=Thresholds!$D$2,0.75-((B574-Thresholds!$C$2)/(Thresholds!$D$2-Thresholds!$C$2))*0.249,IF(B574&lt;=Thresholds!$F$2,0.499-((B574-Thresholds!$E$2)/(Thresholds!$F$2-Thresholds!$E$2))*0.279,MAX(0.02,0.2-((B574-Thresholds!$G$2)/(Thresholds!$H$2-Thresholds!$G$2))*0.18)))),3)</f>
        <v>0.97799999999999998</v>
      </c>
      <c r="J574" s="3">
        <f>ROUND(IF(C574&lt;=Thresholds!$B$3,1-(C574/Thresholds!$B$3)*0.24,IF(C574&lt;=Thresholds!$D$3,0.75-((C574-Thresholds!$C$3)/(Thresholds!$D$3-Thresholds!$C$3))*0.249,IF(C574&lt;=Thresholds!$F$3,0.499-((C574-Thresholds!$E$3)/(Thresholds!$F$3-Thresholds!$E$3))*0.279,MAX(0.02,0.2-((C574-Thresholds!$G$3)/(Thresholds!$H$3-Thresholds!$G$3))*0.18)))),3)</f>
        <v>0.96099999999999997</v>
      </c>
      <c r="K574" s="3">
        <f>ROUND(IF(D574&lt;=Thresholds!$B$4,1-(D574/Thresholds!$B$4)*0.24,IF(D574&lt;=Thresholds!$D$4,0.75-((D574-Thresholds!$C$4)/(Thresholds!$D$4-Thresholds!$C$4))*0.249,IF(D574&lt;=Thresholds!$F$4,0.499-((D574-Thresholds!$E$4)/(Thresholds!$F$4-Thresholds!$E$4))*0.279,MAX(0.02,0.2-((D574-Thresholds!$G$4)/(Thresholds!$H$4-Thresholds!$G$4))*0.18)))),3)</f>
        <v>0.80400000000000005</v>
      </c>
      <c r="L574" s="3">
        <f>ROUND(IF(E574&lt;=Thresholds!$B$5,1-(E574/Thresholds!$B$5)*0.24,IF(E574&lt;=Thresholds!$D$5,0.75-((E574-Thresholds!$C$5)/(Thresholds!$D$5-Thresholds!$C$5))*0.249,IF(E574&lt;=Thresholds!$F$5,0.499-((E574-Thresholds!$E$5)/(Thresholds!$F$5-Thresholds!$E$5))*0.279,MAX(0.02,0.2-((E574-Thresholds!$G$5)/(Thresholds!$H$5-Thresholds!$G$5))*0.18)))),3)</f>
        <v>0.83599999999999997</v>
      </c>
      <c r="M574" s="3">
        <f>ROUND(IF(F574&lt;=Thresholds!$B$6,1-(F574/Thresholds!$B$6)*0.24,IF(F574&lt;=Thresholds!$D$6,0.75-((F574-Thresholds!$C$6)/(Thresholds!$D$6-Thresholds!$C$6))*0.249,IF(F574&lt;=Thresholds!$F$6,0.499-((F574-Thresholds!$E$6)/(Thresholds!$F$6-Thresholds!$E$6))*0.279,MAX(0.02,0.2-((F574-Thresholds!$G$6)/(Thresholds!$H$6-Thresholds!$G$6))*0.18)))),3)</f>
        <v>0.88400000000000001</v>
      </c>
      <c r="N574" s="3">
        <f>ROUND(IF(G574&lt;=Thresholds!$B$7,1-(G574/Thresholds!$B$7)*0.24,IF(G574&lt;=Thresholds!$D$7,0.75-((G574-Thresholds!$C$7)/(Thresholds!$D$7-Thresholds!$C$7))*0.249,IF(G574&lt;=Thresholds!$F$7,0.499-((G574-Thresholds!$E$7)/(Thresholds!$F$7-Thresholds!$E$7))*0.279,MAX(0.02,0.2-((G574-Thresholds!$G$7)/(Thresholds!$H$7-Thresholds!$G$7))*0.18)))),3)</f>
        <v>0.83299999999999996</v>
      </c>
      <c r="O574" s="3">
        <f>ROUND(IF(H574&lt;=Thresholds!$B$8,1-(H574/Thresholds!$B$8)*0.24,IF(H574&lt;=Thresholds!$D$8,0.75-((H574-Thresholds!$C$8)/(Thresholds!$D$8-Thresholds!$C$8))*0.249,IF(H574&lt;=Thresholds!$F$8,0.499-((H574-Thresholds!$E$8)/(Thresholds!$F$8-Thresholds!$E$8))*0.279,MAX(0.02,0.2-((H574-Thresholds!$G$8)/(Thresholds!$H$8-Thresholds!$G$8))*0.18)))),3)</f>
        <v>0.78900000000000003</v>
      </c>
      <c r="P574" s="3">
        <f t="shared" si="24"/>
        <v>0.78900000000000003</v>
      </c>
      <c r="Q574" t="str">
        <f t="shared" si="25"/>
        <v>Healthy</v>
      </c>
      <c r="R574" s="4">
        <f t="shared" si="26"/>
        <v>1</v>
      </c>
      <c r="S574" t="str">
        <f>IF(AND(F574&gt;=10,F574&lt;=35,P574&gt;0.5),"ERROR_C574H574_POOR_CAP","OK")</f>
        <v>OK</v>
      </c>
    </row>
    <row r="575" spans="1:19">
      <c r="A575" t="s">
        <v>592</v>
      </c>
      <c r="B575" s="3">
        <v>75.400000000000006</v>
      </c>
      <c r="C575" s="3">
        <v>293.52600000000001</v>
      </c>
      <c r="D575" s="3">
        <v>7.6980000000000004</v>
      </c>
      <c r="E575" s="3">
        <v>37.433999999999997</v>
      </c>
      <c r="F575" s="3">
        <v>0.51400000000000001</v>
      </c>
      <c r="G575" s="3">
        <v>23.838000000000001</v>
      </c>
      <c r="H575" s="3">
        <v>2522.5329999999999</v>
      </c>
      <c r="I575" s="3">
        <f>ROUND(IF(B575&lt;=Thresholds!$B$2,1-(B575/Thresholds!$B$2)*0.24,IF(B575&lt;=Thresholds!$D$2,0.75-((B575-Thresholds!$C$2)/(Thresholds!$D$2-Thresholds!$C$2))*0.249,IF(B575&lt;=Thresholds!$F$2,0.499-((B575-Thresholds!$E$2)/(Thresholds!$F$2-Thresholds!$E$2))*0.279,MAX(0.02,0.2-((B575-Thresholds!$G$2)/(Thresholds!$H$2-Thresholds!$G$2))*0.18)))),3)</f>
        <v>0.81899999999999995</v>
      </c>
      <c r="J575" s="3">
        <f>ROUND(IF(C575&lt;=Thresholds!$B$3,1-(C575/Thresholds!$B$3)*0.24,IF(C575&lt;=Thresholds!$D$3,0.75-((C575-Thresholds!$C$3)/(Thresholds!$D$3-Thresholds!$C$3))*0.249,IF(C575&lt;=Thresholds!$F$3,0.499-((C575-Thresholds!$E$3)/(Thresholds!$F$3-Thresholds!$E$3))*0.279,MAX(0.02,0.2-((C575-Thresholds!$G$3)/(Thresholds!$H$3-Thresholds!$G$3))*0.18)))),3)</f>
        <v>0.59599999999999997</v>
      </c>
      <c r="K575" s="3">
        <f>ROUND(IF(D575&lt;=Thresholds!$B$4,1-(D575/Thresholds!$B$4)*0.24,IF(D575&lt;=Thresholds!$D$4,0.75-((D575-Thresholds!$C$4)/(Thresholds!$D$4-Thresholds!$C$4))*0.249,IF(D575&lt;=Thresholds!$F$4,0.499-((D575-Thresholds!$E$4)/(Thresholds!$F$4-Thresholds!$E$4))*0.279,MAX(0.02,0.2-((D575-Thresholds!$G$4)/(Thresholds!$H$4-Thresholds!$G$4))*0.18)))),3)</f>
        <v>0.97199999999999998</v>
      </c>
      <c r="L575" s="3">
        <f>ROUND(IF(E575&lt;=Thresholds!$B$5,1-(E575/Thresholds!$B$5)*0.24,IF(E575&lt;=Thresholds!$D$5,0.75-((E575-Thresholds!$C$5)/(Thresholds!$D$5-Thresholds!$C$5))*0.249,IF(E575&lt;=Thresholds!$F$5,0.499-((E575-Thresholds!$E$5)/(Thresholds!$F$5-Thresholds!$E$5))*0.279,MAX(0.02,0.2-((E575-Thresholds!$G$5)/(Thresholds!$H$5-Thresholds!$G$5))*0.18)))),3)</f>
        <v>0.82</v>
      </c>
      <c r="M575" s="3">
        <f>ROUND(IF(F575&lt;=Thresholds!$B$6,1-(F575/Thresholds!$B$6)*0.24,IF(F575&lt;=Thresholds!$D$6,0.75-((F575-Thresholds!$C$6)/(Thresholds!$D$6-Thresholds!$C$6))*0.249,IF(F575&lt;=Thresholds!$F$6,0.499-((F575-Thresholds!$E$6)/(Thresholds!$F$6-Thresholds!$E$6))*0.279,MAX(0.02,0.2-((F575-Thresholds!$G$6)/(Thresholds!$H$6-Thresholds!$G$6))*0.18)))),3)</f>
        <v>0.877</v>
      </c>
      <c r="N575" s="3">
        <f>ROUND(IF(G575&lt;=Thresholds!$B$7,1-(G575/Thresholds!$B$7)*0.24,IF(G575&lt;=Thresholds!$D$7,0.75-((G575-Thresholds!$C$7)/(Thresholds!$D$7-Thresholds!$C$7))*0.249,IF(G575&lt;=Thresholds!$F$7,0.499-((G575-Thresholds!$E$7)/(Thresholds!$F$7-Thresholds!$E$7))*0.279,MAX(0.02,0.2-((G575-Thresholds!$G$7)/(Thresholds!$H$7-Thresholds!$G$7))*0.18)))),3)</f>
        <v>0.98399999999999999</v>
      </c>
      <c r="O575" s="3">
        <f>ROUND(IF(H575&lt;=Thresholds!$B$8,1-(H575/Thresholds!$B$8)*0.24,IF(H575&lt;=Thresholds!$D$8,0.75-((H575-Thresholds!$C$8)/(Thresholds!$D$8-Thresholds!$C$8))*0.249,IF(H575&lt;=Thresholds!$F$8,0.499-((H575-Thresholds!$E$8)/(Thresholds!$F$8-Thresholds!$E$8))*0.279,MAX(0.02,0.2-((H575-Thresholds!$G$8)/(Thresholds!$H$8-Thresholds!$G$8))*0.18)))),3)</f>
        <v>0.746</v>
      </c>
      <c r="P575" s="3">
        <f t="shared" si="24"/>
        <v>0.59599999999999997</v>
      </c>
      <c r="Q575" t="str">
        <f t="shared" si="25"/>
        <v>Moderate</v>
      </c>
      <c r="R575" s="4">
        <f t="shared" si="26"/>
        <v>1</v>
      </c>
      <c r="S575" t="str">
        <f>IF(AND(F575&gt;=10,F575&lt;=35,P575&gt;0.5),"ERROR_C575H575_POOR_CAP","OK")</f>
        <v>OK</v>
      </c>
    </row>
    <row r="576" spans="1:19">
      <c r="A576" t="s">
        <v>593</v>
      </c>
      <c r="B576" s="3">
        <v>9.7460000000000004</v>
      </c>
      <c r="C576" s="3">
        <v>41.036000000000001</v>
      </c>
      <c r="D576" s="3">
        <v>52.261000000000003</v>
      </c>
      <c r="E576" s="3">
        <v>24.169</v>
      </c>
      <c r="F576" s="3">
        <v>0.21199999999999999</v>
      </c>
      <c r="G576" s="3">
        <v>659.149</v>
      </c>
      <c r="H576" s="3">
        <v>2067.2750000000001</v>
      </c>
      <c r="I576" s="3">
        <f>ROUND(IF(B576&lt;=Thresholds!$B$2,1-(B576/Thresholds!$B$2)*0.24,IF(B576&lt;=Thresholds!$D$2,0.75-((B576-Thresholds!$C$2)/(Thresholds!$D$2-Thresholds!$C$2))*0.249,IF(B576&lt;=Thresholds!$F$2,0.499-((B576-Thresholds!$E$2)/(Thresholds!$F$2-Thresholds!$E$2))*0.279,MAX(0.02,0.2-((B576-Thresholds!$G$2)/(Thresholds!$H$2-Thresholds!$G$2))*0.18)))),3)</f>
        <v>0.97699999999999998</v>
      </c>
      <c r="J576" s="3">
        <f>ROUND(IF(C576&lt;=Thresholds!$B$3,1-(C576/Thresholds!$B$3)*0.24,IF(C576&lt;=Thresholds!$D$3,0.75-((C576-Thresholds!$C$3)/(Thresholds!$D$3-Thresholds!$C$3))*0.249,IF(C576&lt;=Thresholds!$F$3,0.499-((C576-Thresholds!$E$3)/(Thresholds!$F$3-Thresholds!$E$3))*0.279,MAX(0.02,0.2-((C576-Thresholds!$G$3)/(Thresholds!$H$3-Thresholds!$G$3))*0.18)))),3)</f>
        <v>0.91800000000000004</v>
      </c>
      <c r="K576" s="3">
        <f>ROUND(IF(D576&lt;=Thresholds!$B$4,1-(D576/Thresholds!$B$4)*0.24,IF(D576&lt;=Thresholds!$D$4,0.75-((D576-Thresholds!$C$4)/(Thresholds!$D$4-Thresholds!$C$4))*0.249,IF(D576&lt;=Thresholds!$F$4,0.499-((D576-Thresholds!$E$4)/(Thresholds!$F$4-Thresholds!$E$4))*0.279,MAX(0.02,0.2-((D576-Thresholds!$G$4)/(Thresholds!$H$4-Thresholds!$G$4))*0.18)))),3)</f>
        <v>0.80700000000000005</v>
      </c>
      <c r="L576" s="3">
        <f>ROUND(IF(E576&lt;=Thresholds!$B$5,1-(E576/Thresholds!$B$5)*0.24,IF(E576&lt;=Thresholds!$D$5,0.75-((E576-Thresholds!$C$5)/(Thresholds!$D$5-Thresholds!$C$5))*0.249,IF(E576&lt;=Thresholds!$F$5,0.499-((E576-Thresholds!$E$5)/(Thresholds!$F$5-Thresholds!$E$5))*0.279,MAX(0.02,0.2-((E576-Thresholds!$G$5)/(Thresholds!$H$5-Thresholds!$G$5))*0.18)))),3)</f>
        <v>0.88400000000000001</v>
      </c>
      <c r="M576" s="3">
        <f>ROUND(IF(F576&lt;=Thresholds!$B$6,1-(F576/Thresholds!$B$6)*0.24,IF(F576&lt;=Thresholds!$D$6,0.75-((F576-Thresholds!$C$6)/(Thresholds!$D$6-Thresholds!$C$6))*0.249,IF(F576&lt;=Thresholds!$F$6,0.499-((F576-Thresholds!$E$6)/(Thresholds!$F$6-Thresholds!$E$6))*0.279,MAX(0.02,0.2-((F576-Thresholds!$G$6)/(Thresholds!$H$6-Thresholds!$G$6))*0.18)))),3)</f>
        <v>0.94899999999999995</v>
      </c>
      <c r="N576" s="3">
        <f>ROUND(IF(G576&lt;=Thresholds!$B$7,1-(G576/Thresholds!$B$7)*0.24,IF(G576&lt;=Thresholds!$D$7,0.75-((G576-Thresholds!$C$7)/(Thresholds!$D$7-Thresholds!$C$7))*0.249,IF(G576&lt;=Thresholds!$F$7,0.499-((G576-Thresholds!$E$7)/(Thresholds!$F$7-Thresholds!$E$7))*0.279,MAX(0.02,0.2-((G576-Thresholds!$G$7)/(Thresholds!$H$7-Thresholds!$G$7))*0.18)))),3)</f>
        <v>0.46899999999999997</v>
      </c>
      <c r="O576" s="3">
        <f>ROUND(IF(H576&lt;=Thresholds!$B$8,1-(H576/Thresholds!$B$8)*0.24,IF(H576&lt;=Thresholds!$D$8,0.75-((H576-Thresholds!$C$8)/(Thresholds!$D$8-Thresholds!$C$8))*0.249,IF(H576&lt;=Thresholds!$F$8,0.499-((H576-Thresholds!$E$8)/(Thresholds!$F$8-Thresholds!$E$8))*0.279,MAX(0.02,0.2-((H576-Thresholds!$G$8)/(Thresholds!$H$8-Thresholds!$G$8))*0.18)))),3)</f>
        <v>0.80200000000000005</v>
      </c>
      <c r="P576" s="3">
        <f t="shared" si="24"/>
        <v>0.46899999999999997</v>
      </c>
      <c r="Q576" t="str">
        <f t="shared" si="25"/>
        <v>Poor</v>
      </c>
      <c r="R576" s="4">
        <f t="shared" si="26"/>
        <v>0</v>
      </c>
      <c r="S576" t="str">
        <f>IF(AND(F576&gt;=10,F576&lt;=35,P576&gt;0.5),"ERROR_C576H576_POOR_CAP","OK")</f>
        <v>OK</v>
      </c>
    </row>
    <row r="577" spans="1:19">
      <c r="A577" t="s">
        <v>594</v>
      </c>
      <c r="B577" s="3">
        <v>63.484999999999999</v>
      </c>
      <c r="C577" s="3">
        <v>13.195</v>
      </c>
      <c r="D577" s="3">
        <v>15.763</v>
      </c>
      <c r="E577" s="3">
        <v>18.524000000000001</v>
      </c>
      <c r="F577" s="3">
        <v>0.84399999999999997</v>
      </c>
      <c r="G577" s="3">
        <v>262.86099999999999</v>
      </c>
      <c r="H577" s="3">
        <v>11208.904</v>
      </c>
      <c r="I577" s="3">
        <f>ROUND(IF(B577&lt;=Thresholds!$B$2,1-(B577/Thresholds!$B$2)*0.24,IF(B577&lt;=Thresholds!$D$2,0.75-((B577-Thresholds!$C$2)/(Thresholds!$D$2-Thresholds!$C$2))*0.249,IF(B577&lt;=Thresholds!$F$2,0.499-((B577-Thresholds!$E$2)/(Thresholds!$F$2-Thresholds!$E$2))*0.279,MAX(0.02,0.2-((B577-Thresholds!$G$2)/(Thresholds!$H$2-Thresholds!$G$2))*0.18)))),3)</f>
        <v>0.84799999999999998</v>
      </c>
      <c r="J577" s="3">
        <f>ROUND(IF(C577&lt;=Thresholds!$B$3,1-(C577/Thresholds!$B$3)*0.24,IF(C577&lt;=Thresholds!$D$3,0.75-((C577-Thresholds!$C$3)/(Thresholds!$D$3-Thresholds!$C$3))*0.249,IF(C577&lt;=Thresholds!$F$3,0.499-((C577-Thresholds!$E$3)/(Thresholds!$F$3-Thresholds!$E$3))*0.279,MAX(0.02,0.2-((C577-Thresholds!$G$3)/(Thresholds!$H$3-Thresholds!$G$3))*0.18)))),3)</f>
        <v>0.97399999999999998</v>
      </c>
      <c r="K577" s="3">
        <f>ROUND(IF(D577&lt;=Thresholds!$B$4,1-(D577/Thresholds!$B$4)*0.24,IF(D577&lt;=Thresholds!$D$4,0.75-((D577-Thresholds!$C$4)/(Thresholds!$D$4-Thresholds!$C$4))*0.249,IF(D577&lt;=Thresholds!$F$4,0.499-((D577-Thresholds!$E$4)/(Thresholds!$F$4-Thresholds!$E$4))*0.279,MAX(0.02,0.2-((D577-Thresholds!$G$4)/(Thresholds!$H$4-Thresholds!$G$4))*0.18)))),3)</f>
        <v>0.94199999999999995</v>
      </c>
      <c r="L577" s="3">
        <f>ROUND(IF(E577&lt;=Thresholds!$B$5,1-(E577/Thresholds!$B$5)*0.24,IF(E577&lt;=Thresholds!$D$5,0.75-((E577-Thresholds!$C$5)/(Thresholds!$D$5-Thresholds!$C$5))*0.249,IF(E577&lt;=Thresholds!$F$5,0.499-((E577-Thresholds!$E$5)/(Thresholds!$F$5-Thresholds!$E$5))*0.279,MAX(0.02,0.2-((E577-Thresholds!$G$5)/(Thresholds!$H$5-Thresholds!$G$5))*0.18)))),3)</f>
        <v>0.91100000000000003</v>
      </c>
      <c r="M577" s="3">
        <f>ROUND(IF(F577&lt;=Thresholds!$B$6,1-(F577/Thresholds!$B$6)*0.24,IF(F577&lt;=Thresholds!$D$6,0.75-((F577-Thresholds!$C$6)/(Thresholds!$D$6-Thresholds!$C$6))*0.249,IF(F577&lt;=Thresholds!$F$6,0.499-((F577-Thresholds!$E$6)/(Thresholds!$F$6-Thresholds!$E$6))*0.279,MAX(0.02,0.2-((F577-Thresholds!$G$6)/(Thresholds!$H$6-Thresholds!$G$6))*0.18)))),3)</f>
        <v>0.79700000000000004</v>
      </c>
      <c r="N577" s="3">
        <f>ROUND(IF(G577&lt;=Thresholds!$B$7,1-(G577/Thresholds!$B$7)*0.24,IF(G577&lt;=Thresholds!$D$7,0.75-((G577-Thresholds!$C$7)/(Thresholds!$D$7-Thresholds!$C$7))*0.249,IF(G577&lt;=Thresholds!$F$7,0.499-((G577-Thresholds!$E$7)/(Thresholds!$F$7-Thresholds!$E$7))*0.279,MAX(0.02,0.2-((G577-Thresholds!$G$7)/(Thresholds!$H$7-Thresholds!$G$7))*0.18)))),3)</f>
        <v>0.82</v>
      </c>
      <c r="O577" s="3">
        <f>ROUND(IF(H577&lt;=Thresholds!$B$8,1-(H577/Thresholds!$B$8)*0.24,IF(H577&lt;=Thresholds!$D$8,0.75-((H577-Thresholds!$C$8)/(Thresholds!$D$8-Thresholds!$C$8))*0.249,IF(H577&lt;=Thresholds!$F$8,0.499-((H577-Thresholds!$E$8)/(Thresholds!$F$8-Thresholds!$E$8))*0.279,MAX(0.02,0.2-((H577-Thresholds!$G$8)/(Thresholds!$H$8-Thresholds!$G$8))*0.18)))),3)</f>
        <v>0.222</v>
      </c>
      <c r="P577" s="3">
        <f t="shared" si="24"/>
        <v>0.222</v>
      </c>
      <c r="Q577" t="str">
        <f t="shared" si="25"/>
        <v>Poor</v>
      </c>
      <c r="R577" s="4">
        <f t="shared" si="26"/>
        <v>0</v>
      </c>
      <c r="S577" t="str">
        <f>IF(AND(F577&gt;=10,F577&lt;=35,P577&gt;0.5),"ERROR_C577H577_POOR_CAP","OK")</f>
        <v>OK</v>
      </c>
    </row>
    <row r="578" spans="1:19">
      <c r="A578" t="s">
        <v>595</v>
      </c>
      <c r="B578" s="3">
        <v>18.045999999999999</v>
      </c>
      <c r="C578" s="3">
        <v>101.35299999999999</v>
      </c>
      <c r="D578" s="3">
        <v>52.223999999999997</v>
      </c>
      <c r="E578" s="3">
        <v>38.801000000000002</v>
      </c>
      <c r="F578" s="3">
        <v>0.61299999999999999</v>
      </c>
      <c r="G578" s="3">
        <v>129.05500000000001</v>
      </c>
      <c r="H578" s="3">
        <v>411.77100000000002</v>
      </c>
      <c r="I578" s="3">
        <f>ROUND(IF(B578&lt;=Thresholds!$B$2,1-(B578/Thresholds!$B$2)*0.24,IF(B578&lt;=Thresholds!$D$2,0.75-((B578-Thresholds!$C$2)/(Thresholds!$D$2-Thresholds!$C$2))*0.249,IF(B578&lt;=Thresholds!$F$2,0.499-((B578-Thresholds!$E$2)/(Thresholds!$F$2-Thresholds!$E$2))*0.279,MAX(0.02,0.2-((B578-Thresholds!$G$2)/(Thresholds!$H$2-Thresholds!$G$2))*0.18)))),3)</f>
        <v>0.95699999999999996</v>
      </c>
      <c r="J578" s="3">
        <f>ROUND(IF(C578&lt;=Thresholds!$B$3,1-(C578/Thresholds!$B$3)*0.24,IF(C578&lt;=Thresholds!$D$3,0.75-((C578-Thresholds!$C$3)/(Thresholds!$D$3-Thresholds!$C$3))*0.249,IF(C578&lt;=Thresholds!$F$3,0.499-((C578-Thresholds!$E$3)/(Thresholds!$F$3-Thresholds!$E$3))*0.279,MAX(0.02,0.2-((C578-Thresholds!$G$3)/(Thresholds!$H$3-Thresholds!$G$3))*0.18)))),3)</f>
        <v>0.79700000000000004</v>
      </c>
      <c r="K578" s="3">
        <f>ROUND(IF(D578&lt;=Thresholds!$B$4,1-(D578/Thresholds!$B$4)*0.24,IF(D578&lt;=Thresholds!$D$4,0.75-((D578-Thresholds!$C$4)/(Thresholds!$D$4-Thresholds!$C$4))*0.249,IF(D578&lt;=Thresholds!$F$4,0.499-((D578-Thresholds!$E$4)/(Thresholds!$F$4-Thresholds!$E$4))*0.279,MAX(0.02,0.2-((D578-Thresholds!$G$4)/(Thresholds!$H$4-Thresholds!$G$4))*0.18)))),3)</f>
        <v>0.80700000000000005</v>
      </c>
      <c r="L578" s="3">
        <f>ROUND(IF(E578&lt;=Thresholds!$B$5,1-(E578/Thresholds!$B$5)*0.24,IF(E578&lt;=Thresholds!$D$5,0.75-((E578-Thresholds!$C$5)/(Thresholds!$D$5-Thresholds!$C$5))*0.249,IF(E578&lt;=Thresholds!$F$5,0.499-((E578-Thresholds!$E$5)/(Thresholds!$F$5-Thresholds!$E$5))*0.279,MAX(0.02,0.2-((E578-Thresholds!$G$5)/(Thresholds!$H$5-Thresholds!$G$5))*0.18)))),3)</f>
        <v>0.81399999999999995</v>
      </c>
      <c r="M578" s="3">
        <f>ROUND(IF(F578&lt;=Thresholds!$B$6,1-(F578/Thresholds!$B$6)*0.24,IF(F578&lt;=Thresholds!$D$6,0.75-((F578-Thresholds!$C$6)/(Thresholds!$D$6-Thresholds!$C$6))*0.249,IF(F578&lt;=Thresholds!$F$6,0.499-((F578-Thresholds!$E$6)/(Thresholds!$F$6-Thresholds!$E$6))*0.279,MAX(0.02,0.2-((F578-Thresholds!$G$6)/(Thresholds!$H$6-Thresholds!$G$6))*0.18)))),3)</f>
        <v>0.85299999999999998</v>
      </c>
      <c r="N578" s="3">
        <f>ROUND(IF(G578&lt;=Thresholds!$B$7,1-(G578/Thresholds!$B$7)*0.24,IF(G578&lt;=Thresholds!$D$7,0.75-((G578-Thresholds!$C$7)/(Thresholds!$D$7-Thresholds!$C$7))*0.249,IF(G578&lt;=Thresholds!$F$7,0.499-((G578-Thresholds!$E$7)/(Thresholds!$F$7-Thresholds!$E$7))*0.279,MAX(0.02,0.2-((G578-Thresholds!$G$7)/(Thresholds!$H$7-Thresholds!$G$7))*0.18)))),3)</f>
        <v>0.91200000000000003</v>
      </c>
      <c r="O578" s="3">
        <f>ROUND(IF(H578&lt;=Thresholds!$B$8,1-(H578/Thresholds!$B$8)*0.24,IF(H578&lt;=Thresholds!$D$8,0.75-((H578-Thresholds!$C$8)/(Thresholds!$D$8-Thresholds!$C$8))*0.249,IF(H578&lt;=Thresholds!$F$8,0.499-((H578-Thresholds!$E$8)/(Thresholds!$F$8-Thresholds!$E$8))*0.279,MAX(0.02,0.2-((H578-Thresholds!$G$8)/(Thresholds!$H$8-Thresholds!$G$8))*0.18)))),3)</f>
        <v>0.96</v>
      </c>
      <c r="P578" s="3">
        <f t="shared" ref="P578:P641" si="27">ROUND(MIN(I578:O578),3)</f>
        <v>0.79700000000000004</v>
      </c>
      <c r="Q578" t="str">
        <f t="shared" ref="Q578:Q641" si="28">IF(P578&gt;=0.751,"Healthy",IF(P578&gt;=0.501,"Moderate",IF(P578&gt;=0.201,"Poor","Critical")))</f>
        <v>Healthy</v>
      </c>
      <c r="R578" s="4">
        <f t="shared" ref="R578:R641" si="29">IF(P578&gt;=0.5,1,0)</f>
        <v>1</v>
      </c>
      <c r="S578" t="str">
        <f>IF(AND(F578&gt;=10,F578&lt;=35,P578&gt;0.5),"ERROR_C578H578_POOR_CAP","OK")</f>
        <v>OK</v>
      </c>
    </row>
    <row r="579" spans="1:19">
      <c r="A579" t="s">
        <v>596</v>
      </c>
      <c r="B579" s="3">
        <v>76.966999999999999</v>
      </c>
      <c r="C579" s="3">
        <v>341.70400000000001</v>
      </c>
      <c r="D579" s="3">
        <v>26.093</v>
      </c>
      <c r="E579" s="3">
        <v>10.337999999999999</v>
      </c>
      <c r="F579" s="3">
        <v>0.28100000000000003</v>
      </c>
      <c r="G579" s="3">
        <v>211.01</v>
      </c>
      <c r="H579" s="3">
        <v>441.75599999999997</v>
      </c>
      <c r="I579" s="3">
        <f>ROUND(IF(B579&lt;=Thresholds!$B$2,1-(B579/Thresholds!$B$2)*0.24,IF(B579&lt;=Thresholds!$D$2,0.75-((B579-Thresholds!$C$2)/(Thresholds!$D$2-Thresholds!$C$2))*0.249,IF(B579&lt;=Thresholds!$F$2,0.499-((B579-Thresholds!$E$2)/(Thresholds!$F$2-Thresholds!$E$2))*0.279,MAX(0.02,0.2-((B579-Thresholds!$G$2)/(Thresholds!$H$2-Thresholds!$G$2))*0.18)))),3)</f>
        <v>0.81499999999999995</v>
      </c>
      <c r="J579" s="3">
        <f>ROUND(IF(C579&lt;=Thresholds!$B$3,1-(C579/Thresholds!$B$3)*0.24,IF(C579&lt;=Thresholds!$D$3,0.75-((C579-Thresholds!$C$3)/(Thresholds!$D$3-Thresholds!$C$3))*0.249,IF(C579&lt;=Thresholds!$F$3,0.499-((C579-Thresholds!$E$3)/(Thresholds!$F$3-Thresholds!$E$3))*0.279,MAX(0.02,0.2-((C579-Thresholds!$G$3)/(Thresholds!$H$3-Thresholds!$G$3))*0.18)))),3)</f>
        <v>0.55300000000000005</v>
      </c>
      <c r="K579" s="3">
        <f>ROUND(IF(D579&lt;=Thresholds!$B$4,1-(D579/Thresholds!$B$4)*0.24,IF(D579&lt;=Thresholds!$D$4,0.75-((D579-Thresholds!$C$4)/(Thresholds!$D$4-Thresholds!$C$4))*0.249,IF(D579&lt;=Thresholds!$F$4,0.499-((D579-Thresholds!$E$4)/(Thresholds!$F$4-Thresholds!$E$4))*0.279,MAX(0.02,0.2-((D579-Thresholds!$G$4)/(Thresholds!$H$4-Thresholds!$G$4))*0.18)))),3)</f>
        <v>0.90400000000000003</v>
      </c>
      <c r="L579" s="3">
        <f>ROUND(IF(E579&lt;=Thresholds!$B$5,1-(E579/Thresholds!$B$5)*0.24,IF(E579&lt;=Thresholds!$D$5,0.75-((E579-Thresholds!$C$5)/(Thresholds!$D$5-Thresholds!$C$5))*0.249,IF(E579&lt;=Thresholds!$F$5,0.499-((E579-Thresholds!$E$5)/(Thresholds!$F$5-Thresholds!$E$5))*0.279,MAX(0.02,0.2-((E579-Thresholds!$G$5)/(Thresholds!$H$5-Thresholds!$G$5))*0.18)))),3)</f>
        <v>0.95</v>
      </c>
      <c r="M579" s="3">
        <f>ROUND(IF(F579&lt;=Thresholds!$B$6,1-(F579/Thresholds!$B$6)*0.24,IF(F579&lt;=Thresholds!$D$6,0.75-((F579-Thresholds!$C$6)/(Thresholds!$D$6-Thresholds!$C$6))*0.249,IF(F579&lt;=Thresholds!$F$6,0.499-((F579-Thresholds!$E$6)/(Thresholds!$F$6-Thresholds!$E$6))*0.279,MAX(0.02,0.2-((F579-Thresholds!$G$6)/(Thresholds!$H$6-Thresholds!$G$6))*0.18)))),3)</f>
        <v>0.93300000000000005</v>
      </c>
      <c r="N579" s="3">
        <f>ROUND(IF(G579&lt;=Thresholds!$B$7,1-(G579/Thresholds!$B$7)*0.24,IF(G579&lt;=Thresholds!$D$7,0.75-((G579-Thresholds!$C$7)/(Thresholds!$D$7-Thresholds!$C$7))*0.249,IF(G579&lt;=Thresholds!$F$7,0.499-((G579-Thresholds!$E$7)/(Thresholds!$F$7-Thresholds!$E$7))*0.279,MAX(0.02,0.2-((G579-Thresholds!$G$7)/(Thresholds!$H$7-Thresholds!$G$7))*0.18)))),3)</f>
        <v>0.85499999999999998</v>
      </c>
      <c r="O579" s="3">
        <f>ROUND(IF(H579&lt;=Thresholds!$B$8,1-(H579/Thresholds!$B$8)*0.24,IF(H579&lt;=Thresholds!$D$8,0.75-((H579-Thresholds!$C$8)/(Thresholds!$D$8-Thresholds!$C$8))*0.249,IF(H579&lt;=Thresholds!$F$8,0.499-((H579-Thresholds!$E$8)/(Thresholds!$F$8-Thresholds!$E$8))*0.279,MAX(0.02,0.2-((H579-Thresholds!$G$8)/(Thresholds!$H$8-Thresholds!$G$8))*0.18)))),3)</f>
        <v>0.95799999999999996</v>
      </c>
      <c r="P579" s="3">
        <f t="shared" si="27"/>
        <v>0.55300000000000005</v>
      </c>
      <c r="Q579" t="str">
        <f t="shared" si="28"/>
        <v>Moderate</v>
      </c>
      <c r="R579" s="4">
        <f t="shared" si="29"/>
        <v>1</v>
      </c>
      <c r="S579" t="str">
        <f>IF(AND(F579&gt;=10,F579&lt;=35,P579&gt;0.5),"ERROR_C579H579_POOR_CAP","OK")</f>
        <v>OK</v>
      </c>
    </row>
    <row r="580" spans="1:19">
      <c r="A580" t="s">
        <v>597</v>
      </c>
      <c r="B580" s="3">
        <v>78.878</v>
      </c>
      <c r="C580" s="3">
        <v>7.782</v>
      </c>
      <c r="D580" s="3">
        <v>33.32</v>
      </c>
      <c r="E580" s="3">
        <v>188.80500000000001</v>
      </c>
      <c r="F580" s="3">
        <v>0.22</v>
      </c>
      <c r="G580" s="3">
        <v>47.139000000000003</v>
      </c>
      <c r="H580" s="3">
        <v>1672.92</v>
      </c>
      <c r="I580" s="3">
        <f>ROUND(IF(B580&lt;=Thresholds!$B$2,1-(B580/Thresholds!$B$2)*0.24,IF(B580&lt;=Thresholds!$D$2,0.75-((B580-Thresholds!$C$2)/(Thresholds!$D$2-Thresholds!$C$2))*0.249,IF(B580&lt;=Thresholds!$F$2,0.499-((B580-Thresholds!$E$2)/(Thresholds!$F$2-Thresholds!$E$2))*0.279,MAX(0.02,0.2-((B580-Thresholds!$G$2)/(Thresholds!$H$2-Thresholds!$G$2))*0.18)))),3)</f>
        <v>0.81100000000000005</v>
      </c>
      <c r="J580" s="3">
        <f>ROUND(IF(C580&lt;=Thresholds!$B$3,1-(C580/Thresholds!$B$3)*0.24,IF(C580&lt;=Thresholds!$D$3,0.75-((C580-Thresholds!$C$3)/(Thresholds!$D$3-Thresholds!$C$3))*0.249,IF(C580&lt;=Thresholds!$F$3,0.499-((C580-Thresholds!$E$3)/(Thresholds!$F$3-Thresholds!$E$3))*0.279,MAX(0.02,0.2-((C580-Thresholds!$G$3)/(Thresholds!$H$3-Thresholds!$G$3))*0.18)))),3)</f>
        <v>0.98399999999999999</v>
      </c>
      <c r="K580" s="3">
        <f>ROUND(IF(D580&lt;=Thresholds!$B$4,1-(D580/Thresholds!$B$4)*0.24,IF(D580&lt;=Thresholds!$D$4,0.75-((D580-Thresholds!$C$4)/(Thresholds!$D$4-Thresholds!$C$4))*0.249,IF(D580&lt;=Thresholds!$F$4,0.499-((D580-Thresholds!$E$4)/(Thresholds!$F$4-Thresholds!$E$4))*0.279,MAX(0.02,0.2-((D580-Thresholds!$G$4)/(Thresholds!$H$4-Thresholds!$G$4))*0.18)))),3)</f>
        <v>0.877</v>
      </c>
      <c r="L580" s="3">
        <f>ROUND(IF(E580&lt;=Thresholds!$B$5,1-(E580/Thresholds!$B$5)*0.24,IF(E580&lt;=Thresholds!$D$5,0.75-((E580-Thresholds!$C$5)/(Thresholds!$D$5-Thresholds!$C$5))*0.249,IF(E580&lt;=Thresholds!$F$5,0.499-((E580-Thresholds!$E$5)/(Thresholds!$F$5-Thresholds!$E$5))*0.279,MAX(0.02,0.2-((E580-Thresholds!$G$5)/(Thresholds!$H$5-Thresholds!$G$5))*0.18)))),3)</f>
        <v>0.252</v>
      </c>
      <c r="M580" s="3">
        <f>ROUND(IF(F580&lt;=Thresholds!$B$6,1-(F580/Thresholds!$B$6)*0.24,IF(F580&lt;=Thresholds!$D$6,0.75-((F580-Thresholds!$C$6)/(Thresholds!$D$6-Thresholds!$C$6))*0.249,IF(F580&lt;=Thresholds!$F$6,0.499-((F580-Thresholds!$E$6)/(Thresholds!$F$6-Thresholds!$E$6))*0.279,MAX(0.02,0.2-((F580-Thresholds!$G$6)/(Thresholds!$H$6-Thresholds!$G$6))*0.18)))),3)</f>
        <v>0.94699999999999995</v>
      </c>
      <c r="N580" s="3">
        <f>ROUND(IF(G580&lt;=Thresholds!$B$7,1-(G580/Thresholds!$B$7)*0.24,IF(G580&lt;=Thresholds!$D$7,0.75-((G580-Thresholds!$C$7)/(Thresholds!$D$7-Thresholds!$C$7))*0.249,IF(G580&lt;=Thresholds!$F$7,0.499-((G580-Thresholds!$E$7)/(Thresholds!$F$7-Thresholds!$E$7))*0.279,MAX(0.02,0.2-((G580-Thresholds!$G$7)/(Thresholds!$H$7-Thresholds!$G$7))*0.18)))),3)</f>
        <v>0.96799999999999997</v>
      </c>
      <c r="O580" s="3">
        <f>ROUND(IF(H580&lt;=Thresholds!$B$8,1-(H580/Thresholds!$B$8)*0.24,IF(H580&lt;=Thresholds!$D$8,0.75-((H580-Thresholds!$C$8)/(Thresholds!$D$8-Thresholds!$C$8))*0.249,IF(H580&lt;=Thresholds!$F$8,0.499-((H580-Thresholds!$E$8)/(Thresholds!$F$8-Thresholds!$E$8))*0.279,MAX(0.02,0.2-((H580-Thresholds!$G$8)/(Thresholds!$H$8-Thresholds!$G$8))*0.18)))),3)</f>
        <v>0.83899999999999997</v>
      </c>
      <c r="P580" s="3">
        <f t="shared" si="27"/>
        <v>0.252</v>
      </c>
      <c r="Q580" t="str">
        <f t="shared" si="28"/>
        <v>Poor</v>
      </c>
      <c r="R580" s="4">
        <f t="shared" si="29"/>
        <v>0</v>
      </c>
      <c r="S580" t="str">
        <f>IF(AND(F580&gt;=10,F580&lt;=35,P580&gt;0.5),"ERROR_C580H580_POOR_CAP","OK")</f>
        <v>OK</v>
      </c>
    </row>
    <row r="581" spans="1:19">
      <c r="A581" t="s">
        <v>598</v>
      </c>
      <c r="B581" s="3">
        <v>80.263000000000005</v>
      </c>
      <c r="C581" s="3">
        <v>60.265000000000001</v>
      </c>
      <c r="D581" s="3">
        <v>11.086</v>
      </c>
      <c r="E581" s="3">
        <v>9.2970000000000006</v>
      </c>
      <c r="F581" s="3">
        <v>0.307</v>
      </c>
      <c r="G581" s="3">
        <v>167.26400000000001</v>
      </c>
      <c r="H581" s="3">
        <v>11746.315000000001</v>
      </c>
      <c r="I581" s="3">
        <f>ROUND(IF(B581&lt;=Thresholds!$B$2,1-(B581/Thresholds!$B$2)*0.24,IF(B581&lt;=Thresholds!$D$2,0.75-((B581-Thresholds!$C$2)/(Thresholds!$D$2-Thresholds!$C$2))*0.249,IF(B581&lt;=Thresholds!$F$2,0.499-((B581-Thresholds!$E$2)/(Thresholds!$F$2-Thresholds!$E$2))*0.279,MAX(0.02,0.2-((B581-Thresholds!$G$2)/(Thresholds!$H$2-Thresholds!$G$2))*0.18)))),3)</f>
        <v>0.80700000000000005</v>
      </c>
      <c r="J581" s="3">
        <f>ROUND(IF(C581&lt;=Thresholds!$B$3,1-(C581/Thresholds!$B$3)*0.24,IF(C581&lt;=Thresholds!$D$3,0.75-((C581-Thresholds!$C$3)/(Thresholds!$D$3-Thresholds!$C$3))*0.249,IF(C581&lt;=Thresholds!$F$3,0.499-((C581-Thresholds!$E$3)/(Thresholds!$F$3-Thresholds!$E$3))*0.279,MAX(0.02,0.2-((C581-Thresholds!$G$3)/(Thresholds!$H$3-Thresholds!$G$3))*0.18)))),3)</f>
        <v>0.879</v>
      </c>
      <c r="K581" s="3">
        <f>ROUND(IF(D581&lt;=Thresholds!$B$4,1-(D581/Thresholds!$B$4)*0.24,IF(D581&lt;=Thresholds!$D$4,0.75-((D581-Thresholds!$C$4)/(Thresholds!$D$4-Thresholds!$C$4))*0.249,IF(D581&lt;=Thresholds!$F$4,0.499-((D581-Thresholds!$E$4)/(Thresholds!$F$4-Thresholds!$E$4))*0.279,MAX(0.02,0.2-((D581-Thresholds!$G$4)/(Thresholds!$H$4-Thresholds!$G$4))*0.18)))),3)</f>
        <v>0.95899999999999996</v>
      </c>
      <c r="L581" s="3">
        <f>ROUND(IF(E581&lt;=Thresholds!$B$5,1-(E581/Thresholds!$B$5)*0.24,IF(E581&lt;=Thresholds!$D$5,0.75-((E581-Thresholds!$C$5)/(Thresholds!$D$5-Thresholds!$C$5))*0.249,IF(E581&lt;=Thresholds!$F$5,0.499-((E581-Thresholds!$E$5)/(Thresholds!$F$5-Thresholds!$E$5))*0.279,MAX(0.02,0.2-((E581-Thresholds!$G$5)/(Thresholds!$H$5-Thresholds!$G$5))*0.18)))),3)</f>
        <v>0.95499999999999996</v>
      </c>
      <c r="M581" s="3">
        <f>ROUND(IF(F581&lt;=Thresholds!$B$6,1-(F581/Thresholds!$B$6)*0.24,IF(F581&lt;=Thresholds!$D$6,0.75-((F581-Thresholds!$C$6)/(Thresholds!$D$6-Thresholds!$C$6))*0.249,IF(F581&lt;=Thresholds!$F$6,0.499-((F581-Thresholds!$E$6)/(Thresholds!$F$6-Thresholds!$E$6))*0.279,MAX(0.02,0.2-((F581-Thresholds!$G$6)/(Thresholds!$H$6-Thresholds!$G$6))*0.18)))),3)</f>
        <v>0.92600000000000005</v>
      </c>
      <c r="N581" s="3">
        <f>ROUND(IF(G581&lt;=Thresholds!$B$7,1-(G581/Thresholds!$B$7)*0.24,IF(G581&lt;=Thresholds!$D$7,0.75-((G581-Thresholds!$C$7)/(Thresholds!$D$7-Thresholds!$C$7))*0.249,IF(G581&lt;=Thresholds!$F$7,0.499-((G581-Thresholds!$E$7)/(Thresholds!$F$7-Thresholds!$E$7))*0.279,MAX(0.02,0.2-((G581-Thresholds!$G$7)/(Thresholds!$H$7-Thresholds!$G$7))*0.18)))),3)</f>
        <v>0.88500000000000001</v>
      </c>
      <c r="O581" s="3">
        <f>ROUND(IF(H581&lt;=Thresholds!$B$8,1-(H581/Thresholds!$B$8)*0.24,IF(H581&lt;=Thresholds!$D$8,0.75-((H581-Thresholds!$C$8)/(Thresholds!$D$8-Thresholds!$C$8))*0.249,IF(H581&lt;=Thresholds!$F$8,0.499-((H581-Thresholds!$E$8)/(Thresholds!$F$8-Thresholds!$E$8))*0.279,MAX(0.02,0.2-((H581-Thresholds!$G$8)/(Thresholds!$H$8-Thresholds!$G$8))*0.18)))),3)</f>
        <v>0.23100000000000001</v>
      </c>
      <c r="P581" s="3">
        <f t="shared" si="27"/>
        <v>0.23100000000000001</v>
      </c>
      <c r="Q581" t="str">
        <f t="shared" si="28"/>
        <v>Poor</v>
      </c>
      <c r="R581" s="4">
        <f t="shared" si="29"/>
        <v>0</v>
      </c>
      <c r="S581" t="str">
        <f>IF(AND(F581&gt;=10,F581&lt;=35,P581&gt;0.5),"ERROR_C581H581_POOR_CAP","OK")</f>
        <v>OK</v>
      </c>
    </row>
    <row r="582" spans="1:19">
      <c r="A582" t="s">
        <v>599</v>
      </c>
      <c r="B582" s="3">
        <v>22.1</v>
      </c>
      <c r="C582" s="3">
        <v>62.987000000000002</v>
      </c>
      <c r="D582" s="3">
        <v>61.930999999999997</v>
      </c>
      <c r="E582" s="3">
        <v>32.292000000000002</v>
      </c>
      <c r="F582" s="3">
        <v>0.79300000000000004</v>
      </c>
      <c r="G582" s="3">
        <v>133.161</v>
      </c>
      <c r="H582" s="3">
        <v>135.85400000000001</v>
      </c>
      <c r="I582" s="3">
        <f>ROUND(IF(B582&lt;=Thresholds!$B$2,1-(B582/Thresholds!$B$2)*0.24,IF(B582&lt;=Thresholds!$D$2,0.75-((B582-Thresholds!$C$2)/(Thresholds!$D$2-Thresholds!$C$2))*0.249,IF(B582&lt;=Thresholds!$F$2,0.499-((B582-Thresholds!$E$2)/(Thresholds!$F$2-Thresholds!$E$2))*0.279,MAX(0.02,0.2-((B582-Thresholds!$G$2)/(Thresholds!$H$2-Thresholds!$G$2))*0.18)))),3)</f>
        <v>0.94699999999999995</v>
      </c>
      <c r="J582" s="3">
        <f>ROUND(IF(C582&lt;=Thresholds!$B$3,1-(C582/Thresholds!$B$3)*0.24,IF(C582&lt;=Thresholds!$D$3,0.75-((C582-Thresholds!$C$3)/(Thresholds!$D$3-Thresholds!$C$3))*0.249,IF(C582&lt;=Thresholds!$F$3,0.499-((C582-Thresholds!$E$3)/(Thresholds!$F$3-Thresholds!$E$3))*0.279,MAX(0.02,0.2-((C582-Thresholds!$G$3)/(Thresholds!$H$3-Thresholds!$G$3))*0.18)))),3)</f>
        <v>0.874</v>
      </c>
      <c r="K582" s="3">
        <f>ROUND(IF(D582&lt;=Thresholds!$B$4,1-(D582/Thresholds!$B$4)*0.24,IF(D582&lt;=Thresholds!$D$4,0.75-((D582-Thresholds!$C$4)/(Thresholds!$D$4-Thresholds!$C$4))*0.249,IF(D582&lt;=Thresholds!$F$4,0.499-((D582-Thresholds!$E$4)/(Thresholds!$F$4-Thresholds!$E$4))*0.279,MAX(0.02,0.2-((D582-Thresholds!$G$4)/(Thresholds!$H$4-Thresholds!$G$4))*0.18)))),3)</f>
        <v>0.77100000000000002</v>
      </c>
      <c r="L582" s="3">
        <f>ROUND(IF(E582&lt;=Thresholds!$B$5,1-(E582/Thresholds!$B$5)*0.24,IF(E582&lt;=Thresholds!$D$5,0.75-((E582-Thresholds!$C$5)/(Thresholds!$D$5-Thresholds!$C$5))*0.249,IF(E582&lt;=Thresholds!$F$5,0.499-((E582-Thresholds!$E$5)/(Thresholds!$F$5-Thresholds!$E$5))*0.279,MAX(0.02,0.2-((E582-Thresholds!$G$5)/(Thresholds!$H$5-Thresholds!$G$5))*0.18)))),3)</f>
        <v>0.84499999999999997</v>
      </c>
      <c r="M582" s="3">
        <f>ROUND(IF(F582&lt;=Thresholds!$B$6,1-(F582/Thresholds!$B$6)*0.24,IF(F582&lt;=Thresholds!$D$6,0.75-((F582-Thresholds!$C$6)/(Thresholds!$D$6-Thresholds!$C$6))*0.249,IF(F582&lt;=Thresholds!$F$6,0.499-((F582-Thresholds!$E$6)/(Thresholds!$F$6-Thresholds!$E$6))*0.279,MAX(0.02,0.2-((F582-Thresholds!$G$6)/(Thresholds!$H$6-Thresholds!$G$6))*0.18)))),3)</f>
        <v>0.81</v>
      </c>
      <c r="N582" s="3">
        <f>ROUND(IF(G582&lt;=Thresholds!$B$7,1-(G582/Thresholds!$B$7)*0.24,IF(G582&lt;=Thresholds!$D$7,0.75-((G582-Thresholds!$C$7)/(Thresholds!$D$7-Thresholds!$C$7))*0.249,IF(G582&lt;=Thresholds!$F$7,0.499-((G582-Thresholds!$E$7)/(Thresholds!$F$7-Thresholds!$E$7))*0.279,MAX(0.02,0.2-((G582-Thresholds!$G$7)/(Thresholds!$H$7-Thresholds!$G$7))*0.18)))),3)</f>
        <v>0.90900000000000003</v>
      </c>
      <c r="O582" s="3">
        <f>ROUND(IF(H582&lt;=Thresholds!$B$8,1-(H582/Thresholds!$B$8)*0.24,IF(H582&lt;=Thresholds!$D$8,0.75-((H582-Thresholds!$C$8)/(Thresholds!$D$8-Thresholds!$C$8))*0.249,IF(H582&lt;=Thresholds!$F$8,0.499-((H582-Thresholds!$E$8)/(Thresholds!$F$8-Thresholds!$E$8))*0.279,MAX(0.02,0.2-((H582-Thresholds!$G$8)/(Thresholds!$H$8-Thresholds!$G$8))*0.18)))),3)</f>
        <v>0.98699999999999999</v>
      </c>
      <c r="P582" s="3">
        <f t="shared" si="27"/>
        <v>0.77100000000000002</v>
      </c>
      <c r="Q582" t="str">
        <f t="shared" si="28"/>
        <v>Healthy</v>
      </c>
      <c r="R582" s="4">
        <f t="shared" si="29"/>
        <v>1</v>
      </c>
      <c r="S582" t="str">
        <f>IF(AND(F582&gt;=10,F582&lt;=35,P582&gt;0.5),"ERROR_C582H582_POOR_CAP","OK")</f>
        <v>OK</v>
      </c>
    </row>
    <row r="583" spans="1:19">
      <c r="A583" t="s">
        <v>600</v>
      </c>
      <c r="B583" s="3">
        <v>23.231000000000002</v>
      </c>
      <c r="C583" s="3">
        <v>250.51599999999999</v>
      </c>
      <c r="D583" s="3">
        <v>63.567</v>
      </c>
      <c r="E583" s="3">
        <v>31.899000000000001</v>
      </c>
      <c r="F583" s="3">
        <v>0.87</v>
      </c>
      <c r="G583" s="3">
        <v>345.60500000000002</v>
      </c>
      <c r="H583" s="3">
        <v>1330.4090000000001</v>
      </c>
      <c r="I583" s="3">
        <f>ROUND(IF(B583&lt;=Thresholds!$B$2,1-(B583/Thresholds!$B$2)*0.24,IF(B583&lt;=Thresholds!$D$2,0.75-((B583-Thresholds!$C$2)/(Thresholds!$D$2-Thresholds!$C$2))*0.249,IF(B583&lt;=Thresholds!$F$2,0.499-((B583-Thresholds!$E$2)/(Thresholds!$F$2-Thresholds!$E$2))*0.279,MAX(0.02,0.2-((B583-Thresholds!$G$2)/(Thresholds!$H$2-Thresholds!$G$2))*0.18)))),3)</f>
        <v>0.94399999999999995</v>
      </c>
      <c r="J583" s="3">
        <f>ROUND(IF(C583&lt;=Thresholds!$B$3,1-(C583/Thresholds!$B$3)*0.24,IF(C583&lt;=Thresholds!$D$3,0.75-((C583-Thresholds!$C$3)/(Thresholds!$D$3-Thresholds!$C$3))*0.249,IF(C583&lt;=Thresholds!$F$3,0.499-((C583-Thresholds!$E$3)/(Thresholds!$F$3-Thresholds!$E$3))*0.279,MAX(0.02,0.2-((C583-Thresholds!$G$3)/(Thresholds!$H$3-Thresholds!$G$3))*0.18)))),3)</f>
        <v>0.63400000000000001</v>
      </c>
      <c r="K583" s="3">
        <f>ROUND(IF(D583&lt;=Thresholds!$B$4,1-(D583/Thresholds!$B$4)*0.24,IF(D583&lt;=Thresholds!$D$4,0.75-((D583-Thresholds!$C$4)/(Thresholds!$D$4-Thresholds!$C$4))*0.249,IF(D583&lt;=Thresholds!$F$4,0.499-((D583-Thresholds!$E$4)/(Thresholds!$F$4-Thresholds!$E$4))*0.279,MAX(0.02,0.2-((D583-Thresholds!$G$4)/(Thresholds!$H$4-Thresholds!$G$4))*0.18)))),3)</f>
        <v>0.76500000000000001</v>
      </c>
      <c r="L583" s="3">
        <f>ROUND(IF(E583&lt;=Thresholds!$B$5,1-(E583/Thresholds!$B$5)*0.24,IF(E583&lt;=Thresholds!$D$5,0.75-((E583-Thresholds!$C$5)/(Thresholds!$D$5-Thresholds!$C$5))*0.249,IF(E583&lt;=Thresholds!$F$5,0.499-((E583-Thresholds!$E$5)/(Thresholds!$F$5-Thresholds!$E$5))*0.279,MAX(0.02,0.2-((E583-Thresholds!$G$5)/(Thresholds!$H$5-Thresholds!$G$5))*0.18)))),3)</f>
        <v>0.84699999999999998</v>
      </c>
      <c r="M583" s="3">
        <f>ROUND(IF(F583&lt;=Thresholds!$B$6,1-(F583/Thresholds!$B$6)*0.24,IF(F583&lt;=Thresholds!$D$6,0.75-((F583-Thresholds!$C$6)/(Thresholds!$D$6-Thresholds!$C$6))*0.249,IF(F583&lt;=Thresholds!$F$6,0.499-((F583-Thresholds!$E$6)/(Thresholds!$F$6-Thresholds!$E$6))*0.279,MAX(0.02,0.2-((F583-Thresholds!$G$6)/(Thresholds!$H$6-Thresholds!$G$6))*0.18)))),3)</f>
        <v>0.79100000000000004</v>
      </c>
      <c r="N583" s="3">
        <f>ROUND(IF(G583&lt;=Thresholds!$B$7,1-(G583/Thresholds!$B$7)*0.24,IF(G583&lt;=Thresholds!$D$7,0.75-((G583-Thresholds!$C$7)/(Thresholds!$D$7-Thresholds!$C$7))*0.249,IF(G583&lt;=Thresholds!$F$7,0.499-((G583-Thresholds!$E$7)/(Thresholds!$F$7-Thresholds!$E$7))*0.279,MAX(0.02,0.2-((G583-Thresholds!$G$7)/(Thresholds!$H$7-Thresholds!$G$7))*0.18)))),3)</f>
        <v>0.76300000000000001</v>
      </c>
      <c r="O583" s="3">
        <f>ROUND(IF(H583&lt;=Thresholds!$B$8,1-(H583/Thresholds!$B$8)*0.24,IF(H583&lt;=Thresholds!$D$8,0.75-((H583-Thresholds!$C$8)/(Thresholds!$D$8-Thresholds!$C$8))*0.249,IF(H583&lt;=Thresholds!$F$8,0.499-((H583-Thresholds!$E$8)/(Thresholds!$F$8-Thresholds!$E$8))*0.279,MAX(0.02,0.2-((H583-Thresholds!$G$8)/(Thresholds!$H$8-Thresholds!$G$8))*0.18)))),3)</f>
        <v>0.872</v>
      </c>
      <c r="P583" s="3">
        <f t="shared" si="27"/>
        <v>0.63400000000000001</v>
      </c>
      <c r="Q583" t="str">
        <f t="shared" si="28"/>
        <v>Moderate</v>
      </c>
      <c r="R583" s="4">
        <f t="shared" si="29"/>
        <v>1</v>
      </c>
      <c r="S583" t="str">
        <f>IF(AND(F583&gt;=10,F583&lt;=35,P583&gt;0.5),"ERROR_C583H583_POOR_CAP","OK")</f>
        <v>OK</v>
      </c>
    </row>
    <row r="584" spans="1:19">
      <c r="A584" t="s">
        <v>601</v>
      </c>
      <c r="B584" s="3">
        <v>31.260999999999999</v>
      </c>
      <c r="C584" s="3">
        <v>802.41499999999996</v>
      </c>
      <c r="D584" s="3">
        <v>52.441000000000003</v>
      </c>
      <c r="E584" s="3">
        <v>35.048999999999999</v>
      </c>
      <c r="F584" s="3">
        <v>0.97</v>
      </c>
      <c r="G584" s="3">
        <v>175.24199999999999</v>
      </c>
      <c r="H584" s="3">
        <v>2928.3119999999999</v>
      </c>
      <c r="I584" s="3">
        <f>ROUND(IF(B584&lt;=Thresholds!$B$2,1-(B584/Thresholds!$B$2)*0.24,IF(B584&lt;=Thresholds!$D$2,0.75-((B584-Thresholds!$C$2)/(Thresholds!$D$2-Thresholds!$C$2))*0.249,IF(B584&lt;=Thresholds!$F$2,0.499-((B584-Thresholds!$E$2)/(Thresholds!$F$2-Thresholds!$E$2))*0.279,MAX(0.02,0.2-((B584-Thresholds!$G$2)/(Thresholds!$H$2-Thresholds!$G$2))*0.18)))),3)</f>
        <v>0.92500000000000004</v>
      </c>
      <c r="J584" s="3">
        <f>ROUND(IF(C584&lt;=Thresholds!$B$3,1-(C584/Thresholds!$B$3)*0.24,IF(C584&lt;=Thresholds!$D$3,0.75-((C584-Thresholds!$C$3)/(Thresholds!$D$3-Thresholds!$C$3))*0.249,IF(C584&lt;=Thresholds!$F$3,0.499-((C584-Thresholds!$E$3)/(Thresholds!$F$3-Thresholds!$E$3))*0.279,MAX(0.02,0.2-((C584-Thresholds!$G$3)/(Thresholds!$H$3-Thresholds!$G$3))*0.18)))),3)</f>
        <v>0.312</v>
      </c>
      <c r="K584" s="3">
        <f>ROUND(IF(D584&lt;=Thresholds!$B$4,1-(D584/Thresholds!$B$4)*0.24,IF(D584&lt;=Thresholds!$D$4,0.75-((D584-Thresholds!$C$4)/(Thresholds!$D$4-Thresholds!$C$4))*0.249,IF(D584&lt;=Thresholds!$F$4,0.499-((D584-Thresholds!$E$4)/(Thresholds!$F$4-Thresholds!$E$4))*0.279,MAX(0.02,0.2-((D584-Thresholds!$G$4)/(Thresholds!$H$4-Thresholds!$G$4))*0.18)))),3)</f>
        <v>0.80600000000000005</v>
      </c>
      <c r="L584" s="3">
        <f>ROUND(IF(E584&lt;=Thresholds!$B$5,1-(E584/Thresholds!$B$5)*0.24,IF(E584&lt;=Thresholds!$D$5,0.75-((E584-Thresholds!$C$5)/(Thresholds!$D$5-Thresholds!$C$5))*0.249,IF(E584&lt;=Thresholds!$F$5,0.499-((E584-Thresholds!$E$5)/(Thresholds!$F$5-Thresholds!$E$5))*0.279,MAX(0.02,0.2-((E584-Thresholds!$G$5)/(Thresholds!$H$5-Thresholds!$G$5))*0.18)))),3)</f>
        <v>0.83199999999999996</v>
      </c>
      <c r="M584" s="3">
        <f>ROUND(IF(F584&lt;=Thresholds!$B$6,1-(F584/Thresholds!$B$6)*0.24,IF(F584&lt;=Thresholds!$D$6,0.75-((F584-Thresholds!$C$6)/(Thresholds!$D$6-Thresholds!$C$6))*0.249,IF(F584&lt;=Thresholds!$F$6,0.499-((F584-Thresholds!$E$6)/(Thresholds!$F$6-Thresholds!$E$6))*0.279,MAX(0.02,0.2-((F584-Thresholds!$G$6)/(Thresholds!$H$6-Thresholds!$G$6))*0.18)))),3)</f>
        <v>0.76700000000000002</v>
      </c>
      <c r="N584" s="3">
        <f>ROUND(IF(G584&lt;=Thresholds!$B$7,1-(G584/Thresholds!$B$7)*0.24,IF(G584&lt;=Thresholds!$D$7,0.75-((G584-Thresholds!$C$7)/(Thresholds!$D$7-Thresholds!$C$7))*0.249,IF(G584&lt;=Thresholds!$F$7,0.499-((G584-Thresholds!$E$7)/(Thresholds!$F$7-Thresholds!$E$7))*0.279,MAX(0.02,0.2-((G584-Thresholds!$G$7)/(Thresholds!$H$7-Thresholds!$G$7))*0.18)))),3)</f>
        <v>0.88</v>
      </c>
      <c r="O584" s="3">
        <f>ROUND(IF(H584&lt;=Thresholds!$B$8,1-(H584/Thresholds!$B$8)*0.24,IF(H584&lt;=Thresholds!$D$8,0.75-((H584-Thresholds!$C$8)/(Thresholds!$D$8-Thresholds!$C$8))*0.249,IF(H584&lt;=Thresholds!$F$8,0.499-((H584-Thresholds!$E$8)/(Thresholds!$F$8-Thresholds!$E$8))*0.279,MAX(0.02,0.2-((H584-Thresholds!$G$8)/(Thresholds!$H$8-Thresholds!$G$8))*0.18)))),3)</f>
        <v>0.67900000000000005</v>
      </c>
      <c r="P584" s="3">
        <f t="shared" si="27"/>
        <v>0.312</v>
      </c>
      <c r="Q584" t="str">
        <f t="shared" si="28"/>
        <v>Poor</v>
      </c>
      <c r="R584" s="4">
        <f t="shared" si="29"/>
        <v>0</v>
      </c>
      <c r="S584" t="str">
        <f>IF(AND(F584&gt;=10,F584&lt;=35,P584&gt;0.5),"ERROR_C584H584_POOR_CAP","OK")</f>
        <v>OK</v>
      </c>
    </row>
    <row r="585" spans="1:19">
      <c r="A585" t="s">
        <v>602</v>
      </c>
      <c r="B585" s="3">
        <v>28.881</v>
      </c>
      <c r="C585" s="3">
        <v>76.316999999999993</v>
      </c>
      <c r="D585" s="3">
        <v>58.212000000000003</v>
      </c>
      <c r="E585" s="3">
        <v>232.45099999999999</v>
      </c>
      <c r="F585" s="3">
        <v>0.14899999999999999</v>
      </c>
      <c r="G585" s="3">
        <v>366.51799999999997</v>
      </c>
      <c r="H585" s="3">
        <v>1401.232</v>
      </c>
      <c r="I585" s="3">
        <f>ROUND(IF(B585&lt;=Thresholds!$B$2,1-(B585/Thresholds!$B$2)*0.24,IF(B585&lt;=Thresholds!$D$2,0.75-((B585-Thresholds!$C$2)/(Thresholds!$D$2-Thresholds!$C$2))*0.249,IF(B585&lt;=Thresholds!$F$2,0.499-((B585-Thresholds!$E$2)/(Thresholds!$F$2-Thresholds!$E$2))*0.279,MAX(0.02,0.2-((B585-Thresholds!$G$2)/(Thresholds!$H$2-Thresholds!$G$2))*0.18)))),3)</f>
        <v>0.93100000000000005</v>
      </c>
      <c r="J585" s="3">
        <f>ROUND(IF(C585&lt;=Thresholds!$B$3,1-(C585/Thresholds!$B$3)*0.24,IF(C585&lt;=Thresholds!$D$3,0.75-((C585-Thresholds!$C$3)/(Thresholds!$D$3-Thresholds!$C$3))*0.249,IF(C585&lt;=Thresholds!$F$3,0.499-((C585-Thresholds!$E$3)/(Thresholds!$F$3-Thresholds!$E$3))*0.279,MAX(0.02,0.2-((C585-Thresholds!$G$3)/(Thresholds!$H$3-Thresholds!$G$3))*0.18)))),3)</f>
        <v>0.84699999999999998</v>
      </c>
      <c r="K585" s="3">
        <f>ROUND(IF(D585&lt;=Thresholds!$B$4,1-(D585/Thresholds!$B$4)*0.24,IF(D585&lt;=Thresholds!$D$4,0.75-((D585-Thresholds!$C$4)/(Thresholds!$D$4-Thresholds!$C$4))*0.249,IF(D585&lt;=Thresholds!$F$4,0.499-((D585-Thresholds!$E$4)/(Thresholds!$F$4-Thresholds!$E$4))*0.279,MAX(0.02,0.2-((D585-Thresholds!$G$4)/(Thresholds!$H$4-Thresholds!$G$4))*0.18)))),3)</f>
        <v>0.78500000000000003</v>
      </c>
      <c r="L585" s="3">
        <f>ROUND(IF(E585&lt;=Thresholds!$B$5,1-(E585/Thresholds!$B$5)*0.24,IF(E585&lt;=Thresholds!$D$5,0.75-((E585-Thresholds!$C$5)/(Thresholds!$D$5-Thresholds!$C$5))*0.249,IF(E585&lt;=Thresholds!$F$5,0.499-((E585-Thresholds!$E$5)/(Thresholds!$F$5-Thresholds!$E$5))*0.279,MAX(0.02,0.2-((E585-Thresholds!$G$5)/(Thresholds!$H$5-Thresholds!$G$5))*0.18)))),3)</f>
        <v>0.22800000000000001</v>
      </c>
      <c r="M585" s="3">
        <f>ROUND(IF(F585&lt;=Thresholds!$B$6,1-(F585/Thresholds!$B$6)*0.24,IF(F585&lt;=Thresholds!$D$6,0.75-((F585-Thresholds!$C$6)/(Thresholds!$D$6-Thresholds!$C$6))*0.249,IF(F585&lt;=Thresholds!$F$6,0.499-((F585-Thresholds!$E$6)/(Thresholds!$F$6-Thresholds!$E$6))*0.279,MAX(0.02,0.2-((F585-Thresholds!$G$6)/(Thresholds!$H$6-Thresholds!$G$6))*0.18)))),3)</f>
        <v>0.96399999999999997</v>
      </c>
      <c r="N585" s="3">
        <f>ROUND(IF(G585&lt;=Thresholds!$B$7,1-(G585/Thresholds!$B$7)*0.24,IF(G585&lt;=Thresholds!$D$7,0.75-((G585-Thresholds!$C$7)/(Thresholds!$D$7-Thresholds!$C$7))*0.249,IF(G585&lt;=Thresholds!$F$7,0.499-((G585-Thresholds!$E$7)/(Thresholds!$F$7-Thresholds!$E$7))*0.279,MAX(0.02,0.2-((G585-Thresholds!$G$7)/(Thresholds!$H$7-Thresholds!$G$7))*0.18)))),3)</f>
        <v>0.73199999999999998</v>
      </c>
      <c r="O585" s="3">
        <f>ROUND(IF(H585&lt;=Thresholds!$B$8,1-(H585/Thresholds!$B$8)*0.24,IF(H585&lt;=Thresholds!$D$8,0.75-((H585-Thresholds!$C$8)/(Thresholds!$D$8-Thresholds!$C$8))*0.249,IF(H585&lt;=Thresholds!$F$8,0.499-((H585-Thresholds!$E$8)/(Thresholds!$F$8-Thresholds!$E$8))*0.279,MAX(0.02,0.2-((H585-Thresholds!$G$8)/(Thresholds!$H$8-Thresholds!$G$8))*0.18)))),3)</f>
        <v>0.86499999999999999</v>
      </c>
      <c r="P585" s="3">
        <f t="shared" si="27"/>
        <v>0.22800000000000001</v>
      </c>
      <c r="Q585" t="str">
        <f t="shared" si="28"/>
        <v>Poor</v>
      </c>
      <c r="R585" s="4">
        <f t="shared" si="29"/>
        <v>0</v>
      </c>
      <c r="S585" t="str">
        <f>IF(AND(F585&gt;=10,F585&lt;=35,P585&gt;0.5),"ERROR_C585H585_POOR_CAP","OK")</f>
        <v>OK</v>
      </c>
    </row>
    <row r="586" spans="1:19">
      <c r="A586" t="s">
        <v>603</v>
      </c>
      <c r="B586" s="3">
        <v>73.533000000000001</v>
      </c>
      <c r="C586" s="3">
        <v>73.569000000000003</v>
      </c>
      <c r="D586" s="3">
        <v>23.379000000000001</v>
      </c>
      <c r="E586" s="3">
        <v>11.941000000000001</v>
      </c>
      <c r="F586" s="3">
        <v>0.69299999999999995</v>
      </c>
      <c r="G586" s="3">
        <v>125.79</v>
      </c>
      <c r="H586" s="3">
        <v>1975.066</v>
      </c>
      <c r="I586" s="3">
        <f>ROUND(IF(B586&lt;=Thresholds!$B$2,1-(B586/Thresholds!$B$2)*0.24,IF(B586&lt;=Thresholds!$D$2,0.75-((B586-Thresholds!$C$2)/(Thresholds!$D$2-Thresholds!$C$2))*0.249,IF(B586&lt;=Thresholds!$F$2,0.499-((B586-Thresholds!$E$2)/(Thresholds!$F$2-Thresholds!$E$2))*0.279,MAX(0.02,0.2-((B586-Thresholds!$G$2)/(Thresholds!$H$2-Thresholds!$G$2))*0.18)))),3)</f>
        <v>0.82399999999999995</v>
      </c>
      <c r="J586" s="3">
        <f>ROUND(IF(C586&lt;=Thresholds!$B$3,1-(C586/Thresholds!$B$3)*0.24,IF(C586&lt;=Thresholds!$D$3,0.75-((C586-Thresholds!$C$3)/(Thresholds!$D$3-Thresholds!$C$3))*0.249,IF(C586&lt;=Thresholds!$F$3,0.499-((C586-Thresholds!$E$3)/(Thresholds!$F$3-Thresholds!$E$3))*0.279,MAX(0.02,0.2-((C586-Thresholds!$G$3)/(Thresholds!$H$3-Thresholds!$G$3))*0.18)))),3)</f>
        <v>0.85299999999999998</v>
      </c>
      <c r="K586" s="3">
        <f>ROUND(IF(D586&lt;=Thresholds!$B$4,1-(D586/Thresholds!$B$4)*0.24,IF(D586&lt;=Thresholds!$D$4,0.75-((D586-Thresholds!$C$4)/(Thresholds!$D$4-Thresholds!$C$4))*0.249,IF(D586&lt;=Thresholds!$F$4,0.499-((D586-Thresholds!$E$4)/(Thresholds!$F$4-Thresholds!$E$4))*0.279,MAX(0.02,0.2-((D586-Thresholds!$G$4)/(Thresholds!$H$4-Thresholds!$G$4))*0.18)))),3)</f>
        <v>0.91400000000000003</v>
      </c>
      <c r="L586" s="3">
        <f>ROUND(IF(E586&lt;=Thresholds!$B$5,1-(E586/Thresholds!$B$5)*0.24,IF(E586&lt;=Thresholds!$D$5,0.75-((E586-Thresholds!$C$5)/(Thresholds!$D$5-Thresholds!$C$5))*0.249,IF(E586&lt;=Thresholds!$F$5,0.499-((E586-Thresholds!$E$5)/(Thresholds!$F$5-Thresholds!$E$5))*0.279,MAX(0.02,0.2-((E586-Thresholds!$G$5)/(Thresholds!$H$5-Thresholds!$G$5))*0.18)))),3)</f>
        <v>0.94299999999999995</v>
      </c>
      <c r="M586" s="3">
        <f>ROUND(IF(F586&lt;=Thresholds!$B$6,1-(F586/Thresholds!$B$6)*0.24,IF(F586&lt;=Thresholds!$D$6,0.75-((F586-Thresholds!$C$6)/(Thresholds!$D$6-Thresholds!$C$6))*0.249,IF(F586&lt;=Thresholds!$F$6,0.499-((F586-Thresholds!$E$6)/(Thresholds!$F$6-Thresholds!$E$6))*0.279,MAX(0.02,0.2-((F586-Thresholds!$G$6)/(Thresholds!$H$6-Thresholds!$G$6))*0.18)))),3)</f>
        <v>0.83399999999999996</v>
      </c>
      <c r="N586" s="3">
        <f>ROUND(IF(G586&lt;=Thresholds!$B$7,1-(G586/Thresholds!$B$7)*0.24,IF(G586&lt;=Thresholds!$D$7,0.75-((G586-Thresholds!$C$7)/(Thresholds!$D$7-Thresholds!$C$7))*0.249,IF(G586&lt;=Thresholds!$F$7,0.499-((G586-Thresholds!$E$7)/(Thresholds!$F$7-Thresholds!$E$7))*0.279,MAX(0.02,0.2-((G586-Thresholds!$G$7)/(Thresholds!$H$7-Thresholds!$G$7))*0.18)))),3)</f>
        <v>0.91400000000000003</v>
      </c>
      <c r="O586" s="3">
        <f>ROUND(IF(H586&lt;=Thresholds!$B$8,1-(H586/Thresholds!$B$8)*0.24,IF(H586&lt;=Thresholds!$D$8,0.75-((H586-Thresholds!$C$8)/(Thresholds!$D$8-Thresholds!$C$8))*0.249,IF(H586&lt;=Thresholds!$F$8,0.499-((H586-Thresholds!$E$8)/(Thresholds!$F$8-Thresholds!$E$8))*0.279,MAX(0.02,0.2-((H586-Thresholds!$G$8)/(Thresholds!$H$8-Thresholds!$G$8))*0.18)))),3)</f>
        <v>0.81</v>
      </c>
      <c r="P586" s="3">
        <f t="shared" si="27"/>
        <v>0.81</v>
      </c>
      <c r="Q586" t="str">
        <f t="shared" si="28"/>
        <v>Healthy</v>
      </c>
      <c r="R586" s="4">
        <f t="shared" si="29"/>
        <v>1</v>
      </c>
      <c r="S586" t="str">
        <f>IF(AND(F586&gt;=10,F586&lt;=35,P586&gt;0.5),"ERROR_C586H586_POOR_CAP","OK")</f>
        <v>OK</v>
      </c>
    </row>
    <row r="587" spans="1:19">
      <c r="A587" t="s">
        <v>604</v>
      </c>
      <c r="B587" s="3">
        <v>26.638999999999999</v>
      </c>
      <c r="C587" s="3">
        <v>33.030999999999999</v>
      </c>
      <c r="D587" s="3">
        <v>67.847999999999999</v>
      </c>
      <c r="E587" s="3">
        <v>11.997999999999999</v>
      </c>
      <c r="F587" s="3">
        <v>0.89700000000000002</v>
      </c>
      <c r="G587" s="3">
        <v>41.948999999999998</v>
      </c>
      <c r="H587" s="3">
        <v>1514.5940000000001</v>
      </c>
      <c r="I587" s="3">
        <f>ROUND(IF(B587&lt;=Thresholds!$B$2,1-(B587/Thresholds!$B$2)*0.24,IF(B587&lt;=Thresholds!$D$2,0.75-((B587-Thresholds!$C$2)/(Thresholds!$D$2-Thresholds!$C$2))*0.249,IF(B587&lt;=Thresholds!$F$2,0.499-((B587-Thresholds!$E$2)/(Thresholds!$F$2-Thresholds!$E$2))*0.279,MAX(0.02,0.2-((B587-Thresholds!$G$2)/(Thresholds!$H$2-Thresholds!$G$2))*0.18)))),3)</f>
        <v>0.93600000000000005</v>
      </c>
      <c r="J587" s="3">
        <f>ROUND(IF(C587&lt;=Thresholds!$B$3,1-(C587/Thresholds!$B$3)*0.24,IF(C587&lt;=Thresholds!$D$3,0.75-((C587-Thresholds!$C$3)/(Thresholds!$D$3-Thresholds!$C$3))*0.249,IF(C587&lt;=Thresholds!$F$3,0.499-((C587-Thresholds!$E$3)/(Thresholds!$F$3-Thresholds!$E$3))*0.279,MAX(0.02,0.2-((C587-Thresholds!$G$3)/(Thresholds!$H$3-Thresholds!$G$3))*0.18)))),3)</f>
        <v>0.93400000000000005</v>
      </c>
      <c r="K587" s="3">
        <f>ROUND(IF(D587&lt;=Thresholds!$B$4,1-(D587/Thresholds!$B$4)*0.24,IF(D587&lt;=Thresholds!$D$4,0.75-((D587-Thresholds!$C$4)/(Thresholds!$D$4-Thresholds!$C$4))*0.249,IF(D587&lt;=Thresholds!$F$4,0.499-((D587-Thresholds!$E$4)/(Thresholds!$F$4-Thresholds!$E$4))*0.279,MAX(0.02,0.2-((D587-Thresholds!$G$4)/(Thresholds!$H$4-Thresholds!$G$4))*0.18)))),3)</f>
        <v>0.73599999999999999</v>
      </c>
      <c r="L587" s="3">
        <f>ROUND(IF(E587&lt;=Thresholds!$B$5,1-(E587/Thresholds!$B$5)*0.24,IF(E587&lt;=Thresholds!$D$5,0.75-((E587-Thresholds!$C$5)/(Thresholds!$D$5-Thresholds!$C$5))*0.249,IF(E587&lt;=Thresholds!$F$5,0.499-((E587-Thresholds!$E$5)/(Thresholds!$F$5-Thresholds!$E$5))*0.279,MAX(0.02,0.2-((E587-Thresholds!$G$5)/(Thresholds!$H$5-Thresholds!$G$5))*0.18)))),3)</f>
        <v>0.94199999999999995</v>
      </c>
      <c r="M587" s="3">
        <f>ROUND(IF(F587&lt;=Thresholds!$B$6,1-(F587/Thresholds!$B$6)*0.24,IF(F587&lt;=Thresholds!$D$6,0.75-((F587-Thresholds!$C$6)/(Thresholds!$D$6-Thresholds!$C$6))*0.249,IF(F587&lt;=Thresholds!$F$6,0.499-((F587-Thresholds!$E$6)/(Thresholds!$F$6-Thresholds!$E$6))*0.279,MAX(0.02,0.2-((F587-Thresholds!$G$6)/(Thresholds!$H$6-Thresholds!$G$6))*0.18)))),3)</f>
        <v>0.78500000000000003</v>
      </c>
      <c r="N587" s="3">
        <f>ROUND(IF(G587&lt;=Thresholds!$B$7,1-(G587/Thresholds!$B$7)*0.24,IF(G587&lt;=Thresholds!$D$7,0.75-((G587-Thresholds!$C$7)/(Thresholds!$D$7-Thresholds!$C$7))*0.249,IF(G587&lt;=Thresholds!$F$7,0.499-((G587-Thresholds!$E$7)/(Thresholds!$F$7-Thresholds!$E$7))*0.279,MAX(0.02,0.2-((G587-Thresholds!$G$7)/(Thresholds!$H$7-Thresholds!$G$7))*0.18)))),3)</f>
        <v>0.97099999999999997</v>
      </c>
      <c r="O587" s="3">
        <f>ROUND(IF(H587&lt;=Thresholds!$B$8,1-(H587/Thresholds!$B$8)*0.24,IF(H587&lt;=Thresholds!$D$8,0.75-((H587-Thresholds!$C$8)/(Thresholds!$D$8-Thresholds!$C$8))*0.249,IF(H587&lt;=Thresholds!$F$8,0.499-((H587-Thresholds!$E$8)/(Thresholds!$F$8-Thresholds!$E$8))*0.279,MAX(0.02,0.2-((H587-Thresholds!$G$8)/(Thresholds!$H$8-Thresholds!$G$8))*0.18)))),3)</f>
        <v>0.85499999999999998</v>
      </c>
      <c r="P587" s="3">
        <f t="shared" si="27"/>
        <v>0.73599999999999999</v>
      </c>
      <c r="Q587" t="str">
        <f t="shared" si="28"/>
        <v>Moderate</v>
      </c>
      <c r="R587" s="4">
        <f t="shared" si="29"/>
        <v>1</v>
      </c>
      <c r="S587" t="str">
        <f>IF(AND(F587&gt;=10,F587&lt;=35,P587&gt;0.5),"ERROR_C587H587_POOR_CAP","OK")</f>
        <v>OK</v>
      </c>
    </row>
    <row r="588" spans="1:19">
      <c r="A588" t="s">
        <v>605</v>
      </c>
      <c r="B588" s="3">
        <v>93.149000000000001</v>
      </c>
      <c r="C588" s="3">
        <v>522.12400000000002</v>
      </c>
      <c r="D588" s="3">
        <v>27.167999999999999</v>
      </c>
      <c r="E588" s="3">
        <v>8.9789999999999992</v>
      </c>
      <c r="F588" s="3">
        <v>0.73399999999999999</v>
      </c>
      <c r="G588" s="3">
        <v>227.64699999999999</v>
      </c>
      <c r="H588" s="3">
        <v>2921.6260000000002</v>
      </c>
      <c r="I588" s="3">
        <f>ROUND(IF(B588&lt;=Thresholds!$B$2,1-(B588/Thresholds!$B$2)*0.24,IF(B588&lt;=Thresholds!$D$2,0.75-((B588-Thresholds!$C$2)/(Thresholds!$D$2-Thresholds!$C$2))*0.249,IF(B588&lt;=Thresholds!$F$2,0.499-((B588-Thresholds!$E$2)/(Thresholds!$F$2-Thresholds!$E$2))*0.279,MAX(0.02,0.2-((B588-Thresholds!$G$2)/(Thresholds!$H$2-Thresholds!$G$2))*0.18)))),3)</f>
        <v>0.77600000000000002</v>
      </c>
      <c r="J588" s="3">
        <f>ROUND(IF(C588&lt;=Thresholds!$B$3,1-(C588/Thresholds!$B$3)*0.24,IF(C588&lt;=Thresholds!$D$3,0.75-((C588-Thresholds!$C$3)/(Thresholds!$D$3-Thresholds!$C$3))*0.249,IF(C588&lt;=Thresholds!$F$3,0.499-((C588-Thresholds!$E$3)/(Thresholds!$F$3-Thresholds!$E$3))*0.279,MAX(0.02,0.2-((C588-Thresholds!$G$3)/(Thresholds!$H$3-Thresholds!$G$3))*0.18)))),3)</f>
        <v>0.443</v>
      </c>
      <c r="K588" s="3">
        <f>ROUND(IF(D588&lt;=Thresholds!$B$4,1-(D588/Thresholds!$B$4)*0.24,IF(D588&lt;=Thresholds!$D$4,0.75-((D588-Thresholds!$C$4)/(Thresholds!$D$4-Thresholds!$C$4))*0.249,IF(D588&lt;=Thresholds!$F$4,0.499-((D588-Thresholds!$E$4)/(Thresholds!$F$4-Thresholds!$E$4))*0.279,MAX(0.02,0.2-((D588-Thresholds!$G$4)/(Thresholds!$H$4-Thresholds!$G$4))*0.18)))),3)</f>
        <v>0.9</v>
      </c>
      <c r="L588" s="3">
        <f>ROUND(IF(E588&lt;=Thresholds!$B$5,1-(E588/Thresholds!$B$5)*0.24,IF(E588&lt;=Thresholds!$D$5,0.75-((E588-Thresholds!$C$5)/(Thresholds!$D$5-Thresholds!$C$5))*0.249,IF(E588&lt;=Thresholds!$F$5,0.499-((E588-Thresholds!$E$5)/(Thresholds!$F$5-Thresholds!$E$5))*0.279,MAX(0.02,0.2-((E588-Thresholds!$G$5)/(Thresholds!$H$5-Thresholds!$G$5))*0.18)))),3)</f>
        <v>0.95699999999999996</v>
      </c>
      <c r="M588" s="3">
        <f>ROUND(IF(F588&lt;=Thresholds!$B$6,1-(F588/Thresholds!$B$6)*0.24,IF(F588&lt;=Thresholds!$D$6,0.75-((F588-Thresholds!$C$6)/(Thresholds!$D$6-Thresholds!$C$6))*0.249,IF(F588&lt;=Thresholds!$F$6,0.499-((F588-Thresholds!$E$6)/(Thresholds!$F$6-Thresholds!$E$6))*0.279,MAX(0.02,0.2-((F588-Thresholds!$G$6)/(Thresholds!$H$6-Thresholds!$G$6))*0.18)))),3)</f>
        <v>0.82399999999999995</v>
      </c>
      <c r="N588" s="3">
        <f>ROUND(IF(G588&lt;=Thresholds!$B$7,1-(G588/Thresholds!$B$7)*0.24,IF(G588&lt;=Thresholds!$D$7,0.75-((G588-Thresholds!$C$7)/(Thresholds!$D$7-Thresholds!$C$7))*0.249,IF(G588&lt;=Thresholds!$F$7,0.499-((G588-Thresholds!$E$7)/(Thresholds!$F$7-Thresholds!$E$7))*0.279,MAX(0.02,0.2-((G588-Thresholds!$G$7)/(Thresholds!$H$7-Thresholds!$G$7))*0.18)))),3)</f>
        <v>0.84399999999999997</v>
      </c>
      <c r="O588" s="3">
        <f>ROUND(IF(H588&lt;=Thresholds!$B$8,1-(H588/Thresholds!$B$8)*0.24,IF(H588&lt;=Thresholds!$D$8,0.75-((H588-Thresholds!$C$8)/(Thresholds!$D$8-Thresholds!$C$8))*0.249,IF(H588&lt;=Thresholds!$F$8,0.499-((H588-Thresholds!$E$8)/(Thresholds!$F$8-Thresholds!$E$8))*0.279,MAX(0.02,0.2-((H588-Thresholds!$G$8)/(Thresholds!$H$8-Thresholds!$G$8))*0.18)))),3)</f>
        <v>0.68</v>
      </c>
      <c r="P588" s="3">
        <f t="shared" si="27"/>
        <v>0.443</v>
      </c>
      <c r="Q588" t="str">
        <f t="shared" si="28"/>
        <v>Poor</v>
      </c>
      <c r="R588" s="4">
        <f t="shared" si="29"/>
        <v>0</v>
      </c>
      <c r="S588" t="str">
        <f>IF(AND(F588&gt;=10,F588&lt;=35,P588&gt;0.5),"ERROR_C588H588_POOR_CAP","OK")</f>
        <v>OK</v>
      </c>
    </row>
    <row r="589" spans="1:19">
      <c r="A589" t="s">
        <v>606</v>
      </c>
      <c r="B589" s="3">
        <v>2948.761</v>
      </c>
      <c r="C589" s="3">
        <v>58.277999999999999</v>
      </c>
      <c r="D589" s="3">
        <v>13.821999999999999</v>
      </c>
      <c r="E589" s="3">
        <v>18.82</v>
      </c>
      <c r="F589" s="3">
        <v>0.89200000000000002</v>
      </c>
      <c r="G589" s="3">
        <v>218.209</v>
      </c>
      <c r="H589" s="3">
        <v>2000.174</v>
      </c>
      <c r="I589" s="3">
        <f>ROUND(IF(B589&lt;=Thresholds!$B$2,1-(B589/Thresholds!$B$2)*0.24,IF(B589&lt;=Thresholds!$D$2,0.75-((B589-Thresholds!$C$2)/(Thresholds!$D$2-Thresholds!$C$2))*0.249,IF(B589&lt;=Thresholds!$F$2,0.499-((B589-Thresholds!$E$2)/(Thresholds!$F$2-Thresholds!$E$2))*0.279,MAX(0.02,0.2-((B589-Thresholds!$G$2)/(Thresholds!$H$2-Thresholds!$G$2))*0.18)))),3)</f>
        <v>0.315</v>
      </c>
      <c r="J589" s="3">
        <f>ROUND(IF(C589&lt;=Thresholds!$B$3,1-(C589/Thresholds!$B$3)*0.24,IF(C589&lt;=Thresholds!$D$3,0.75-((C589-Thresholds!$C$3)/(Thresholds!$D$3-Thresholds!$C$3))*0.249,IF(C589&lt;=Thresholds!$F$3,0.499-((C589-Thresholds!$E$3)/(Thresholds!$F$3-Thresholds!$E$3))*0.279,MAX(0.02,0.2-((C589-Thresholds!$G$3)/(Thresholds!$H$3-Thresholds!$G$3))*0.18)))),3)</f>
        <v>0.88300000000000001</v>
      </c>
      <c r="K589" s="3">
        <f>ROUND(IF(D589&lt;=Thresholds!$B$4,1-(D589/Thresholds!$B$4)*0.24,IF(D589&lt;=Thresholds!$D$4,0.75-((D589-Thresholds!$C$4)/(Thresholds!$D$4-Thresholds!$C$4))*0.249,IF(D589&lt;=Thresholds!$F$4,0.499-((D589-Thresholds!$E$4)/(Thresholds!$F$4-Thresholds!$E$4))*0.279,MAX(0.02,0.2-((D589-Thresholds!$G$4)/(Thresholds!$H$4-Thresholds!$G$4))*0.18)))),3)</f>
        <v>0.94899999999999995</v>
      </c>
      <c r="L589" s="3">
        <f>ROUND(IF(E589&lt;=Thresholds!$B$5,1-(E589/Thresholds!$B$5)*0.24,IF(E589&lt;=Thresholds!$D$5,0.75-((E589-Thresholds!$C$5)/(Thresholds!$D$5-Thresholds!$C$5))*0.249,IF(E589&lt;=Thresholds!$F$5,0.499-((E589-Thresholds!$E$5)/(Thresholds!$F$5-Thresholds!$E$5))*0.279,MAX(0.02,0.2-((E589-Thresholds!$G$5)/(Thresholds!$H$5-Thresholds!$G$5))*0.18)))),3)</f>
        <v>0.91</v>
      </c>
      <c r="M589" s="3">
        <f>ROUND(IF(F589&lt;=Thresholds!$B$6,1-(F589/Thresholds!$B$6)*0.24,IF(F589&lt;=Thresholds!$D$6,0.75-((F589-Thresholds!$C$6)/(Thresholds!$D$6-Thresholds!$C$6))*0.249,IF(F589&lt;=Thresholds!$F$6,0.499-((F589-Thresholds!$E$6)/(Thresholds!$F$6-Thresholds!$E$6))*0.279,MAX(0.02,0.2-((F589-Thresholds!$G$6)/(Thresholds!$H$6-Thresholds!$G$6))*0.18)))),3)</f>
        <v>0.78600000000000003</v>
      </c>
      <c r="N589" s="3">
        <f>ROUND(IF(G589&lt;=Thresholds!$B$7,1-(G589/Thresholds!$B$7)*0.24,IF(G589&lt;=Thresholds!$D$7,0.75-((G589-Thresholds!$C$7)/(Thresholds!$D$7-Thresholds!$C$7))*0.249,IF(G589&lt;=Thresholds!$F$7,0.499-((G589-Thresholds!$E$7)/(Thresholds!$F$7-Thresholds!$E$7))*0.279,MAX(0.02,0.2-((G589-Thresholds!$G$7)/(Thresholds!$H$7-Thresholds!$G$7))*0.18)))),3)</f>
        <v>0.85</v>
      </c>
      <c r="O589" s="3">
        <f>ROUND(IF(H589&lt;=Thresholds!$B$8,1-(H589/Thresholds!$B$8)*0.24,IF(H589&lt;=Thresholds!$D$8,0.75-((H589-Thresholds!$C$8)/(Thresholds!$D$8-Thresholds!$C$8))*0.249,IF(H589&lt;=Thresholds!$F$8,0.499-((H589-Thresholds!$E$8)/(Thresholds!$F$8-Thresholds!$E$8))*0.279,MAX(0.02,0.2-((H589-Thresholds!$G$8)/(Thresholds!$H$8-Thresholds!$G$8))*0.18)))),3)</f>
        <v>0.80800000000000005</v>
      </c>
      <c r="P589" s="3">
        <f t="shared" si="27"/>
        <v>0.315</v>
      </c>
      <c r="Q589" t="str">
        <f t="shared" si="28"/>
        <v>Poor</v>
      </c>
      <c r="R589" s="4">
        <f t="shared" si="29"/>
        <v>0</v>
      </c>
      <c r="S589" t="str">
        <f>IF(AND(F589&gt;=10,F589&lt;=35,P589&gt;0.5),"ERROR_C589H589_POOR_CAP","OK")</f>
        <v>OK</v>
      </c>
    </row>
    <row r="590" spans="1:19">
      <c r="A590" t="s">
        <v>607</v>
      </c>
      <c r="B590" s="3">
        <v>59.921999999999997</v>
      </c>
      <c r="C590" s="3">
        <v>69.013999999999996</v>
      </c>
      <c r="D590" s="3">
        <v>17.434000000000001</v>
      </c>
      <c r="E590" s="3">
        <v>22.056000000000001</v>
      </c>
      <c r="F590" s="3">
        <v>0.54600000000000004</v>
      </c>
      <c r="G590" s="3">
        <v>304.18099999999998</v>
      </c>
      <c r="H590" s="3">
        <v>639.05100000000004</v>
      </c>
      <c r="I590" s="3">
        <f>ROUND(IF(B590&lt;=Thresholds!$B$2,1-(B590/Thresholds!$B$2)*0.24,IF(B590&lt;=Thresholds!$D$2,0.75-((B590-Thresholds!$C$2)/(Thresholds!$D$2-Thresholds!$C$2))*0.249,IF(B590&lt;=Thresholds!$F$2,0.499-((B590-Thresholds!$E$2)/(Thresholds!$F$2-Thresholds!$E$2))*0.279,MAX(0.02,0.2-((B590-Thresholds!$G$2)/(Thresholds!$H$2-Thresholds!$G$2))*0.18)))),3)</f>
        <v>0.85599999999999998</v>
      </c>
      <c r="J590" s="3">
        <f>ROUND(IF(C590&lt;=Thresholds!$B$3,1-(C590/Thresholds!$B$3)*0.24,IF(C590&lt;=Thresholds!$D$3,0.75-((C590-Thresholds!$C$3)/(Thresholds!$D$3-Thresholds!$C$3))*0.249,IF(C590&lt;=Thresholds!$F$3,0.499-((C590-Thresholds!$E$3)/(Thresholds!$F$3-Thresholds!$E$3))*0.279,MAX(0.02,0.2-((C590-Thresholds!$G$3)/(Thresholds!$H$3-Thresholds!$G$3))*0.18)))),3)</f>
        <v>0.86199999999999999</v>
      </c>
      <c r="K590" s="3">
        <f>ROUND(IF(D590&lt;=Thresholds!$B$4,1-(D590/Thresholds!$B$4)*0.24,IF(D590&lt;=Thresholds!$D$4,0.75-((D590-Thresholds!$C$4)/(Thresholds!$D$4-Thresholds!$C$4))*0.249,IF(D590&lt;=Thresholds!$F$4,0.499-((D590-Thresholds!$E$4)/(Thresholds!$F$4-Thresholds!$E$4))*0.279,MAX(0.02,0.2-((D590-Thresholds!$G$4)/(Thresholds!$H$4-Thresholds!$G$4))*0.18)))),3)</f>
        <v>0.93600000000000005</v>
      </c>
      <c r="L590" s="3">
        <f>ROUND(IF(E590&lt;=Thresholds!$B$5,1-(E590/Thresholds!$B$5)*0.24,IF(E590&lt;=Thresholds!$D$5,0.75-((E590-Thresholds!$C$5)/(Thresholds!$D$5-Thresholds!$C$5))*0.249,IF(E590&lt;=Thresholds!$F$5,0.499-((E590-Thresholds!$E$5)/(Thresholds!$F$5-Thresholds!$E$5))*0.279,MAX(0.02,0.2-((E590-Thresholds!$G$5)/(Thresholds!$H$5-Thresholds!$G$5))*0.18)))),3)</f>
        <v>0.89400000000000002</v>
      </c>
      <c r="M590" s="3">
        <f>ROUND(IF(F590&lt;=Thresholds!$B$6,1-(F590/Thresholds!$B$6)*0.24,IF(F590&lt;=Thresholds!$D$6,0.75-((F590-Thresholds!$C$6)/(Thresholds!$D$6-Thresholds!$C$6))*0.249,IF(F590&lt;=Thresholds!$F$6,0.499-((F590-Thresholds!$E$6)/(Thresholds!$F$6-Thresholds!$E$6))*0.279,MAX(0.02,0.2-((F590-Thresholds!$G$6)/(Thresholds!$H$6-Thresholds!$G$6))*0.18)))),3)</f>
        <v>0.86899999999999999</v>
      </c>
      <c r="N590" s="3">
        <f>ROUND(IF(G590&lt;=Thresholds!$B$7,1-(G590/Thresholds!$B$7)*0.24,IF(G590&lt;=Thresholds!$D$7,0.75-((G590-Thresholds!$C$7)/(Thresholds!$D$7-Thresholds!$C$7))*0.249,IF(G590&lt;=Thresholds!$F$7,0.499-((G590-Thresholds!$E$7)/(Thresholds!$F$7-Thresholds!$E$7))*0.279,MAX(0.02,0.2-((G590-Thresholds!$G$7)/(Thresholds!$H$7-Thresholds!$G$7))*0.18)))),3)</f>
        <v>0.79100000000000004</v>
      </c>
      <c r="O590" s="3">
        <f>ROUND(IF(H590&lt;=Thresholds!$B$8,1-(H590/Thresholds!$B$8)*0.24,IF(H590&lt;=Thresholds!$D$8,0.75-((H590-Thresholds!$C$8)/(Thresholds!$D$8-Thresholds!$C$8))*0.249,IF(H590&lt;=Thresholds!$F$8,0.499-((H590-Thresholds!$E$8)/(Thresholds!$F$8-Thresholds!$E$8))*0.279,MAX(0.02,0.2-((H590-Thresholds!$G$8)/(Thresholds!$H$8-Thresholds!$G$8))*0.18)))),3)</f>
        <v>0.93899999999999995</v>
      </c>
      <c r="P590" s="3">
        <f t="shared" si="27"/>
        <v>0.79100000000000004</v>
      </c>
      <c r="Q590" t="str">
        <f t="shared" si="28"/>
        <v>Healthy</v>
      </c>
      <c r="R590" s="4">
        <f t="shared" si="29"/>
        <v>1</v>
      </c>
      <c r="S590" t="str">
        <f>IF(AND(F590&gt;=10,F590&lt;=35,P590&gt;0.5),"ERROR_C590H590_POOR_CAP","OK")</f>
        <v>OK</v>
      </c>
    </row>
    <row r="591" spans="1:19">
      <c r="A591" t="s">
        <v>608</v>
      </c>
      <c r="B591" s="3">
        <v>84.513999999999996</v>
      </c>
      <c r="C591" s="3">
        <v>37.825000000000003</v>
      </c>
      <c r="D591" s="3">
        <v>48.329000000000001</v>
      </c>
      <c r="E591" s="3">
        <v>94.698999999999998</v>
      </c>
      <c r="F591" s="3">
        <v>0.28399999999999997</v>
      </c>
      <c r="G591" s="3">
        <v>126.32599999999999</v>
      </c>
      <c r="H591" s="3">
        <v>1501.2339999999999</v>
      </c>
      <c r="I591" s="3">
        <f>ROUND(IF(B591&lt;=Thresholds!$B$2,1-(B591/Thresholds!$B$2)*0.24,IF(B591&lt;=Thresholds!$D$2,0.75-((B591-Thresholds!$C$2)/(Thresholds!$D$2-Thresholds!$C$2))*0.249,IF(B591&lt;=Thresholds!$F$2,0.499-((B591-Thresholds!$E$2)/(Thresholds!$F$2-Thresholds!$E$2))*0.279,MAX(0.02,0.2-((B591-Thresholds!$G$2)/(Thresholds!$H$2-Thresholds!$G$2))*0.18)))),3)</f>
        <v>0.79700000000000004</v>
      </c>
      <c r="J591" s="3">
        <f>ROUND(IF(C591&lt;=Thresholds!$B$3,1-(C591/Thresholds!$B$3)*0.24,IF(C591&lt;=Thresholds!$D$3,0.75-((C591-Thresholds!$C$3)/(Thresholds!$D$3-Thresholds!$C$3))*0.249,IF(C591&lt;=Thresholds!$F$3,0.499-((C591-Thresholds!$E$3)/(Thresholds!$F$3-Thresholds!$E$3))*0.279,MAX(0.02,0.2-((C591-Thresholds!$G$3)/(Thresholds!$H$3-Thresholds!$G$3))*0.18)))),3)</f>
        <v>0.92400000000000004</v>
      </c>
      <c r="K591" s="3">
        <f>ROUND(IF(D591&lt;=Thresholds!$B$4,1-(D591/Thresholds!$B$4)*0.24,IF(D591&lt;=Thresholds!$D$4,0.75-((D591-Thresholds!$C$4)/(Thresholds!$D$4-Thresholds!$C$4))*0.249,IF(D591&lt;=Thresholds!$F$4,0.499-((D591-Thresholds!$E$4)/(Thresholds!$F$4-Thresholds!$E$4))*0.279,MAX(0.02,0.2-((D591-Thresholds!$G$4)/(Thresholds!$H$4-Thresholds!$G$4))*0.18)))),3)</f>
        <v>0.82199999999999995</v>
      </c>
      <c r="L591" s="3">
        <f>ROUND(IF(E591&lt;=Thresholds!$B$5,1-(E591/Thresholds!$B$5)*0.24,IF(E591&lt;=Thresholds!$D$5,0.75-((E591-Thresholds!$C$5)/(Thresholds!$D$5-Thresholds!$C$5))*0.249,IF(E591&lt;=Thresholds!$F$5,0.499-((E591-Thresholds!$E$5)/(Thresholds!$F$5-Thresholds!$E$5))*0.279,MAX(0.02,0.2-((E591-Thresholds!$G$5)/(Thresholds!$H$5-Thresholds!$G$5))*0.18)))),3)</f>
        <v>0.52800000000000002</v>
      </c>
      <c r="M591" s="3">
        <f>ROUND(IF(F591&lt;=Thresholds!$B$6,1-(F591/Thresholds!$B$6)*0.24,IF(F591&lt;=Thresholds!$D$6,0.75-((F591-Thresholds!$C$6)/(Thresholds!$D$6-Thresholds!$C$6))*0.249,IF(F591&lt;=Thresholds!$F$6,0.499-((F591-Thresholds!$E$6)/(Thresholds!$F$6-Thresholds!$E$6))*0.279,MAX(0.02,0.2-((F591-Thresholds!$G$6)/(Thresholds!$H$6-Thresholds!$G$6))*0.18)))),3)</f>
        <v>0.93200000000000005</v>
      </c>
      <c r="N591" s="3">
        <f>ROUND(IF(G591&lt;=Thresholds!$B$7,1-(G591/Thresholds!$B$7)*0.24,IF(G591&lt;=Thresholds!$D$7,0.75-((G591-Thresholds!$C$7)/(Thresholds!$D$7-Thresholds!$C$7))*0.249,IF(G591&lt;=Thresholds!$F$7,0.499-((G591-Thresholds!$E$7)/(Thresholds!$F$7-Thresholds!$E$7))*0.279,MAX(0.02,0.2-((G591-Thresholds!$G$7)/(Thresholds!$H$7-Thresholds!$G$7))*0.18)))),3)</f>
        <v>0.91300000000000003</v>
      </c>
      <c r="O591" s="3">
        <f>ROUND(IF(H591&lt;=Thresholds!$B$8,1-(H591/Thresholds!$B$8)*0.24,IF(H591&lt;=Thresholds!$D$8,0.75-((H591-Thresholds!$C$8)/(Thresholds!$D$8-Thresholds!$C$8))*0.249,IF(H591&lt;=Thresholds!$F$8,0.499-((H591-Thresholds!$E$8)/(Thresholds!$F$8-Thresholds!$E$8))*0.279,MAX(0.02,0.2-((H591-Thresholds!$G$8)/(Thresholds!$H$8-Thresholds!$G$8))*0.18)))),3)</f>
        <v>0.85599999999999998</v>
      </c>
      <c r="P591" s="3">
        <f t="shared" si="27"/>
        <v>0.52800000000000002</v>
      </c>
      <c r="Q591" t="str">
        <f t="shared" si="28"/>
        <v>Moderate</v>
      </c>
      <c r="R591" s="4">
        <f t="shared" si="29"/>
        <v>1</v>
      </c>
      <c r="S591" t="str">
        <f>IF(AND(F591&gt;=10,F591&lt;=35,P591&gt;0.5),"ERROR_C591H591_POOR_CAP","OK")</f>
        <v>OK</v>
      </c>
    </row>
    <row r="592" spans="1:19">
      <c r="A592" t="s">
        <v>609</v>
      </c>
      <c r="B592" s="3">
        <v>91.807000000000002</v>
      </c>
      <c r="C592" s="3">
        <v>655.99300000000005</v>
      </c>
      <c r="D592" s="3">
        <v>29.047000000000001</v>
      </c>
      <c r="E592" s="3">
        <v>4.601</v>
      </c>
      <c r="F592" s="3">
        <v>0.99199999999999999</v>
      </c>
      <c r="G592" s="3">
        <v>261.38099999999997</v>
      </c>
      <c r="H592" s="3">
        <v>1322.5139999999999</v>
      </c>
      <c r="I592" s="3">
        <f>ROUND(IF(B592&lt;=Thresholds!$B$2,1-(B592/Thresholds!$B$2)*0.24,IF(B592&lt;=Thresholds!$D$2,0.75-((B592-Thresholds!$C$2)/(Thresholds!$D$2-Thresholds!$C$2))*0.249,IF(B592&lt;=Thresholds!$F$2,0.499-((B592-Thresholds!$E$2)/(Thresholds!$F$2-Thresholds!$E$2))*0.279,MAX(0.02,0.2-((B592-Thresholds!$G$2)/(Thresholds!$H$2-Thresholds!$G$2))*0.18)))),3)</f>
        <v>0.78</v>
      </c>
      <c r="J592" s="3">
        <f>ROUND(IF(C592&lt;=Thresholds!$B$3,1-(C592/Thresholds!$B$3)*0.24,IF(C592&lt;=Thresholds!$D$3,0.75-((C592-Thresholds!$C$3)/(Thresholds!$D$3-Thresholds!$C$3))*0.249,IF(C592&lt;=Thresholds!$F$3,0.499-((C592-Thresholds!$E$3)/(Thresholds!$F$3-Thresholds!$E$3))*0.279,MAX(0.02,0.2-((C592-Thresholds!$G$3)/(Thresholds!$H$3-Thresholds!$G$3))*0.18)))),3)</f>
        <v>0.38</v>
      </c>
      <c r="K592" s="3">
        <f>ROUND(IF(D592&lt;=Thresholds!$B$4,1-(D592/Thresholds!$B$4)*0.24,IF(D592&lt;=Thresholds!$D$4,0.75-((D592-Thresholds!$C$4)/(Thresholds!$D$4-Thresholds!$C$4))*0.249,IF(D592&lt;=Thresholds!$F$4,0.499-((D592-Thresholds!$E$4)/(Thresholds!$F$4-Thresholds!$E$4))*0.279,MAX(0.02,0.2-((D592-Thresholds!$G$4)/(Thresholds!$H$4-Thresholds!$G$4))*0.18)))),3)</f>
        <v>0.89300000000000002</v>
      </c>
      <c r="L592" s="3">
        <f>ROUND(IF(E592&lt;=Thresholds!$B$5,1-(E592/Thresholds!$B$5)*0.24,IF(E592&lt;=Thresholds!$D$5,0.75-((E592-Thresholds!$C$5)/(Thresholds!$D$5-Thresholds!$C$5))*0.249,IF(E592&lt;=Thresholds!$F$5,0.499-((E592-Thresholds!$E$5)/(Thresholds!$F$5-Thresholds!$E$5))*0.279,MAX(0.02,0.2-((E592-Thresholds!$G$5)/(Thresholds!$H$5-Thresholds!$G$5))*0.18)))),3)</f>
        <v>0.97799999999999998</v>
      </c>
      <c r="M592" s="3">
        <f>ROUND(IF(F592&lt;=Thresholds!$B$6,1-(F592/Thresholds!$B$6)*0.24,IF(F592&lt;=Thresholds!$D$6,0.75-((F592-Thresholds!$C$6)/(Thresholds!$D$6-Thresholds!$C$6))*0.249,IF(F592&lt;=Thresholds!$F$6,0.499-((F592-Thresholds!$E$6)/(Thresholds!$F$6-Thresholds!$E$6))*0.279,MAX(0.02,0.2-((F592-Thresholds!$G$6)/(Thresholds!$H$6-Thresholds!$G$6))*0.18)))),3)</f>
        <v>0.76200000000000001</v>
      </c>
      <c r="N592" s="3">
        <f>ROUND(IF(G592&lt;=Thresholds!$B$7,1-(G592/Thresholds!$B$7)*0.24,IF(G592&lt;=Thresholds!$D$7,0.75-((G592-Thresholds!$C$7)/(Thresholds!$D$7-Thresholds!$C$7))*0.249,IF(G592&lt;=Thresholds!$F$7,0.499-((G592-Thresholds!$E$7)/(Thresholds!$F$7-Thresholds!$E$7))*0.279,MAX(0.02,0.2-((G592-Thresholds!$G$7)/(Thresholds!$H$7-Thresholds!$G$7))*0.18)))),3)</f>
        <v>0.82099999999999995</v>
      </c>
      <c r="O592" s="3">
        <f>ROUND(IF(H592&lt;=Thresholds!$B$8,1-(H592/Thresholds!$B$8)*0.24,IF(H592&lt;=Thresholds!$D$8,0.75-((H592-Thresholds!$C$8)/(Thresholds!$D$8-Thresholds!$C$8))*0.249,IF(H592&lt;=Thresholds!$F$8,0.499-((H592-Thresholds!$E$8)/(Thresholds!$F$8-Thresholds!$E$8))*0.279,MAX(0.02,0.2-((H592-Thresholds!$G$8)/(Thresholds!$H$8-Thresholds!$G$8))*0.18)))),3)</f>
        <v>0.873</v>
      </c>
      <c r="P592" s="3">
        <f t="shared" si="27"/>
        <v>0.38</v>
      </c>
      <c r="Q592" t="str">
        <f t="shared" si="28"/>
        <v>Poor</v>
      </c>
      <c r="R592" s="4">
        <f t="shared" si="29"/>
        <v>0</v>
      </c>
      <c r="S592" t="str">
        <f>IF(AND(F592&gt;=10,F592&lt;=35,P592&gt;0.5),"ERROR_C592H592_POOR_CAP","OK")</f>
        <v>OK</v>
      </c>
    </row>
    <row r="593" spans="1:19">
      <c r="A593" t="s">
        <v>610</v>
      </c>
      <c r="B593" s="3">
        <v>80.811999999999998</v>
      </c>
      <c r="C593" s="3">
        <v>99.626999999999995</v>
      </c>
      <c r="D593" s="3">
        <v>88.02</v>
      </c>
      <c r="E593" s="3">
        <v>13.923999999999999</v>
      </c>
      <c r="F593" s="3">
        <v>0.58099999999999996</v>
      </c>
      <c r="G593" s="3">
        <v>21.631</v>
      </c>
      <c r="H593" s="3">
        <v>19499.388999999999</v>
      </c>
      <c r="I593" s="3">
        <f>ROUND(IF(B593&lt;=Thresholds!$B$2,1-(B593/Thresholds!$B$2)*0.24,IF(B593&lt;=Thresholds!$D$2,0.75-((B593-Thresholds!$C$2)/(Thresholds!$D$2-Thresholds!$C$2))*0.249,IF(B593&lt;=Thresholds!$F$2,0.499-((B593-Thresholds!$E$2)/(Thresholds!$F$2-Thresholds!$E$2))*0.279,MAX(0.02,0.2-((B593-Thresholds!$G$2)/(Thresholds!$H$2-Thresholds!$G$2))*0.18)))),3)</f>
        <v>0.80600000000000005</v>
      </c>
      <c r="J593" s="3">
        <f>ROUND(IF(C593&lt;=Thresholds!$B$3,1-(C593/Thresholds!$B$3)*0.24,IF(C593&lt;=Thresholds!$D$3,0.75-((C593-Thresholds!$C$3)/(Thresholds!$D$3-Thresholds!$C$3))*0.249,IF(C593&lt;=Thresholds!$F$3,0.499-((C593-Thresholds!$E$3)/(Thresholds!$F$3-Thresholds!$E$3))*0.279,MAX(0.02,0.2-((C593-Thresholds!$G$3)/(Thresholds!$H$3-Thresholds!$G$3))*0.18)))),3)</f>
        <v>0.80100000000000005</v>
      </c>
      <c r="K593" s="3">
        <f>ROUND(IF(D593&lt;=Thresholds!$B$4,1-(D593/Thresholds!$B$4)*0.24,IF(D593&lt;=Thresholds!$D$4,0.75-((D593-Thresholds!$C$4)/(Thresholds!$D$4-Thresholds!$C$4))*0.249,IF(D593&lt;=Thresholds!$F$4,0.499-((D593-Thresholds!$E$4)/(Thresholds!$F$4-Thresholds!$E$4))*0.279,MAX(0.02,0.2-((D593-Thresholds!$G$4)/(Thresholds!$H$4-Thresholds!$G$4))*0.18)))),3)</f>
        <v>0.58899999999999997</v>
      </c>
      <c r="L593" s="3">
        <f>ROUND(IF(E593&lt;=Thresholds!$B$5,1-(E593/Thresholds!$B$5)*0.24,IF(E593&lt;=Thresholds!$D$5,0.75-((E593-Thresholds!$C$5)/(Thresholds!$D$5-Thresholds!$C$5))*0.249,IF(E593&lt;=Thresholds!$F$5,0.499-((E593-Thresholds!$E$5)/(Thresholds!$F$5-Thresholds!$E$5))*0.279,MAX(0.02,0.2-((E593-Thresholds!$G$5)/(Thresholds!$H$5-Thresholds!$G$5))*0.18)))),3)</f>
        <v>0.93300000000000005</v>
      </c>
      <c r="M593" s="3">
        <f>ROUND(IF(F593&lt;=Thresholds!$B$6,1-(F593/Thresholds!$B$6)*0.24,IF(F593&lt;=Thresholds!$D$6,0.75-((F593-Thresholds!$C$6)/(Thresholds!$D$6-Thresholds!$C$6))*0.249,IF(F593&lt;=Thresholds!$F$6,0.499-((F593-Thresholds!$E$6)/(Thresholds!$F$6-Thresholds!$E$6))*0.279,MAX(0.02,0.2-((F593-Thresholds!$G$6)/(Thresholds!$H$6-Thresholds!$G$6))*0.18)))),3)</f>
        <v>0.86099999999999999</v>
      </c>
      <c r="N593" s="3">
        <f>ROUND(IF(G593&lt;=Thresholds!$B$7,1-(G593/Thresholds!$B$7)*0.24,IF(G593&lt;=Thresholds!$D$7,0.75-((G593-Thresholds!$C$7)/(Thresholds!$D$7-Thresholds!$C$7))*0.249,IF(G593&lt;=Thresholds!$F$7,0.499-((G593-Thresholds!$E$7)/(Thresholds!$F$7-Thresholds!$E$7))*0.279,MAX(0.02,0.2-((G593-Thresholds!$G$7)/(Thresholds!$H$7-Thresholds!$G$7))*0.18)))),3)</f>
        <v>0.98499999999999999</v>
      </c>
      <c r="O593" s="3">
        <f>ROUND(IF(H593&lt;=Thresholds!$B$8,1-(H593/Thresholds!$B$8)*0.24,IF(H593&lt;=Thresholds!$D$8,0.75-((H593-Thresholds!$C$8)/(Thresholds!$D$8-Thresholds!$C$8))*0.249,IF(H593&lt;=Thresholds!$F$8,0.499-((H593-Thresholds!$E$8)/(Thresholds!$F$8-Thresholds!$E$8))*0.279,MAX(0.02,0.2-((H593-Thresholds!$G$8)/(Thresholds!$H$8-Thresholds!$G$8))*0.18)))),3)</f>
        <v>0.371</v>
      </c>
      <c r="P593" s="3">
        <f t="shared" si="27"/>
        <v>0.371</v>
      </c>
      <c r="Q593" t="str">
        <f t="shared" si="28"/>
        <v>Poor</v>
      </c>
      <c r="R593" s="4">
        <f t="shared" si="29"/>
        <v>0</v>
      </c>
      <c r="S593" t="str">
        <f>IF(AND(F593&gt;=10,F593&lt;=35,P593&gt;0.5),"ERROR_C593H593_POOR_CAP","OK")</f>
        <v>OK</v>
      </c>
    </row>
    <row r="594" spans="1:19">
      <c r="A594" t="s">
        <v>611</v>
      </c>
      <c r="B594" s="3">
        <v>6.5129999999999999</v>
      </c>
      <c r="C594" s="3">
        <v>82.27</v>
      </c>
      <c r="D594" s="3">
        <v>13.241</v>
      </c>
      <c r="E594" s="3">
        <v>24.315999999999999</v>
      </c>
      <c r="F594" s="3">
        <v>0.59199999999999997</v>
      </c>
      <c r="G594" s="3">
        <v>211.56700000000001</v>
      </c>
      <c r="H594" s="3">
        <v>2443.9989999999998</v>
      </c>
      <c r="I594" s="3">
        <f>ROUND(IF(B594&lt;=Thresholds!$B$2,1-(B594/Thresholds!$B$2)*0.24,IF(B594&lt;=Thresholds!$D$2,0.75-((B594-Thresholds!$C$2)/(Thresholds!$D$2-Thresholds!$C$2))*0.249,IF(B594&lt;=Thresholds!$F$2,0.499-((B594-Thresholds!$E$2)/(Thresholds!$F$2-Thresholds!$E$2))*0.279,MAX(0.02,0.2-((B594-Thresholds!$G$2)/(Thresholds!$H$2-Thresholds!$G$2))*0.18)))),3)</f>
        <v>0.98399999999999999</v>
      </c>
      <c r="J594" s="3">
        <f>ROUND(IF(C594&lt;=Thresholds!$B$3,1-(C594/Thresholds!$B$3)*0.24,IF(C594&lt;=Thresholds!$D$3,0.75-((C594-Thresholds!$C$3)/(Thresholds!$D$3-Thresholds!$C$3))*0.249,IF(C594&lt;=Thresholds!$F$3,0.499-((C594-Thresholds!$E$3)/(Thresholds!$F$3-Thresholds!$E$3))*0.279,MAX(0.02,0.2-((C594-Thresholds!$G$3)/(Thresholds!$H$3-Thresholds!$G$3))*0.18)))),3)</f>
        <v>0.83499999999999996</v>
      </c>
      <c r="K594" s="3">
        <f>ROUND(IF(D594&lt;=Thresholds!$B$4,1-(D594/Thresholds!$B$4)*0.24,IF(D594&lt;=Thresholds!$D$4,0.75-((D594-Thresholds!$C$4)/(Thresholds!$D$4-Thresholds!$C$4))*0.249,IF(D594&lt;=Thresholds!$F$4,0.499-((D594-Thresholds!$E$4)/(Thresholds!$F$4-Thresholds!$E$4))*0.279,MAX(0.02,0.2-((D594-Thresholds!$G$4)/(Thresholds!$H$4-Thresholds!$G$4))*0.18)))),3)</f>
        <v>0.95099999999999996</v>
      </c>
      <c r="L594" s="3">
        <f>ROUND(IF(E594&lt;=Thresholds!$B$5,1-(E594/Thresholds!$B$5)*0.24,IF(E594&lt;=Thresholds!$D$5,0.75-((E594-Thresholds!$C$5)/(Thresholds!$D$5-Thresholds!$C$5))*0.249,IF(E594&lt;=Thresholds!$F$5,0.499-((E594-Thresholds!$E$5)/(Thresholds!$F$5-Thresholds!$E$5))*0.279,MAX(0.02,0.2-((E594-Thresholds!$G$5)/(Thresholds!$H$5-Thresholds!$G$5))*0.18)))),3)</f>
        <v>0.88300000000000001</v>
      </c>
      <c r="M594" s="3">
        <f>ROUND(IF(F594&lt;=Thresholds!$B$6,1-(F594/Thresholds!$B$6)*0.24,IF(F594&lt;=Thresholds!$D$6,0.75-((F594-Thresholds!$C$6)/(Thresholds!$D$6-Thresholds!$C$6))*0.249,IF(F594&lt;=Thresholds!$F$6,0.499-((F594-Thresholds!$E$6)/(Thresholds!$F$6-Thresholds!$E$6))*0.279,MAX(0.02,0.2-((F594-Thresholds!$G$6)/(Thresholds!$H$6-Thresholds!$G$6))*0.18)))),3)</f>
        <v>0.85799999999999998</v>
      </c>
      <c r="N594" s="3">
        <f>ROUND(IF(G594&lt;=Thresholds!$B$7,1-(G594/Thresholds!$B$7)*0.24,IF(G594&lt;=Thresholds!$D$7,0.75-((G594-Thresholds!$C$7)/(Thresholds!$D$7-Thresholds!$C$7))*0.249,IF(G594&lt;=Thresholds!$F$7,0.499-((G594-Thresholds!$E$7)/(Thresholds!$F$7-Thresholds!$E$7))*0.279,MAX(0.02,0.2-((G594-Thresholds!$G$7)/(Thresholds!$H$7-Thresholds!$G$7))*0.18)))),3)</f>
        <v>0.85499999999999998</v>
      </c>
      <c r="O594" s="3">
        <f>ROUND(IF(H594&lt;=Thresholds!$B$8,1-(H594/Thresholds!$B$8)*0.24,IF(H594&lt;=Thresholds!$D$8,0.75-((H594-Thresholds!$C$8)/(Thresholds!$D$8-Thresholds!$C$8))*0.249,IF(H594&lt;=Thresholds!$F$8,0.499-((H594-Thresholds!$E$8)/(Thresholds!$F$8-Thresholds!$E$8))*0.279,MAX(0.02,0.2-((H594-Thresholds!$G$8)/(Thresholds!$H$8-Thresholds!$G$8))*0.18)))),3)</f>
        <v>0.76500000000000001</v>
      </c>
      <c r="P594" s="3">
        <f t="shared" si="27"/>
        <v>0.76500000000000001</v>
      </c>
      <c r="Q594" t="str">
        <f t="shared" si="28"/>
        <v>Healthy</v>
      </c>
      <c r="R594" s="4">
        <f t="shared" si="29"/>
        <v>1</v>
      </c>
      <c r="S594" t="str">
        <f>IF(AND(F594&gt;=10,F594&lt;=35,P594&gt;0.5),"ERROR_C594H594_POOR_CAP","OK")</f>
        <v>OK</v>
      </c>
    </row>
    <row r="595" spans="1:19">
      <c r="A595" t="s">
        <v>612</v>
      </c>
      <c r="B595" s="3">
        <v>78.323999999999998</v>
      </c>
      <c r="C595" s="3">
        <v>105.65900000000001</v>
      </c>
      <c r="D595" s="3">
        <v>28.280999999999999</v>
      </c>
      <c r="E595" s="3">
        <v>93.159000000000006</v>
      </c>
      <c r="F595" s="3">
        <v>0.40200000000000002</v>
      </c>
      <c r="G595" s="3">
        <v>171.87799999999999</v>
      </c>
      <c r="H595" s="3">
        <v>3296.85</v>
      </c>
      <c r="I595" s="3">
        <f>ROUND(IF(B595&lt;=Thresholds!$B$2,1-(B595/Thresholds!$B$2)*0.24,IF(B595&lt;=Thresholds!$D$2,0.75-((B595-Thresholds!$C$2)/(Thresholds!$D$2-Thresholds!$C$2))*0.249,IF(B595&lt;=Thresholds!$F$2,0.499-((B595-Thresholds!$E$2)/(Thresholds!$F$2-Thresholds!$E$2))*0.279,MAX(0.02,0.2-((B595-Thresholds!$G$2)/(Thresholds!$H$2-Thresholds!$G$2))*0.18)))),3)</f>
        <v>0.81200000000000006</v>
      </c>
      <c r="J595" s="3">
        <f>ROUND(IF(C595&lt;=Thresholds!$B$3,1-(C595/Thresholds!$B$3)*0.24,IF(C595&lt;=Thresholds!$D$3,0.75-((C595-Thresholds!$C$3)/(Thresholds!$D$3-Thresholds!$C$3))*0.249,IF(C595&lt;=Thresholds!$F$3,0.499-((C595-Thresholds!$E$3)/(Thresholds!$F$3-Thresholds!$E$3))*0.279,MAX(0.02,0.2-((C595-Thresholds!$G$3)/(Thresholds!$H$3-Thresholds!$G$3))*0.18)))),3)</f>
        <v>0.78900000000000003</v>
      </c>
      <c r="K595" s="3">
        <f>ROUND(IF(D595&lt;=Thresholds!$B$4,1-(D595/Thresholds!$B$4)*0.24,IF(D595&lt;=Thresholds!$D$4,0.75-((D595-Thresholds!$C$4)/(Thresholds!$D$4-Thresholds!$C$4))*0.249,IF(D595&lt;=Thresholds!$F$4,0.499-((D595-Thresholds!$E$4)/(Thresholds!$F$4-Thresholds!$E$4))*0.279,MAX(0.02,0.2-((D595-Thresholds!$G$4)/(Thresholds!$H$4-Thresholds!$G$4))*0.18)))),3)</f>
        <v>0.89600000000000002</v>
      </c>
      <c r="L595" s="3">
        <f>ROUND(IF(E595&lt;=Thresholds!$B$5,1-(E595/Thresholds!$B$5)*0.24,IF(E595&lt;=Thresholds!$D$5,0.75-((E595-Thresholds!$C$5)/(Thresholds!$D$5-Thresholds!$C$5))*0.249,IF(E595&lt;=Thresholds!$F$5,0.499-((E595-Thresholds!$E$5)/(Thresholds!$F$5-Thresholds!$E$5))*0.279,MAX(0.02,0.2-((E595-Thresholds!$G$5)/(Thresholds!$H$5-Thresholds!$G$5))*0.18)))),3)</f>
        <v>0.53600000000000003</v>
      </c>
      <c r="M595" s="3">
        <f>ROUND(IF(F595&lt;=Thresholds!$B$6,1-(F595/Thresholds!$B$6)*0.24,IF(F595&lt;=Thresholds!$D$6,0.75-((F595-Thresholds!$C$6)/(Thresholds!$D$6-Thresholds!$C$6))*0.249,IF(F595&lt;=Thresholds!$F$6,0.499-((F595-Thresholds!$E$6)/(Thresholds!$F$6-Thresholds!$E$6))*0.279,MAX(0.02,0.2-((F595-Thresholds!$G$6)/(Thresholds!$H$6-Thresholds!$G$6))*0.18)))),3)</f>
        <v>0.90400000000000003</v>
      </c>
      <c r="N595" s="3">
        <f>ROUND(IF(G595&lt;=Thresholds!$B$7,1-(G595/Thresholds!$B$7)*0.24,IF(G595&lt;=Thresholds!$D$7,0.75-((G595-Thresholds!$C$7)/(Thresholds!$D$7-Thresholds!$C$7))*0.249,IF(G595&lt;=Thresholds!$F$7,0.499-((G595-Thresholds!$E$7)/(Thresholds!$F$7-Thresholds!$E$7))*0.279,MAX(0.02,0.2-((G595-Thresholds!$G$7)/(Thresholds!$H$7-Thresholds!$G$7))*0.18)))),3)</f>
        <v>0.88200000000000001</v>
      </c>
      <c r="O595" s="3">
        <f>ROUND(IF(H595&lt;=Thresholds!$B$8,1-(H595/Thresholds!$B$8)*0.24,IF(H595&lt;=Thresholds!$D$8,0.75-((H595-Thresholds!$C$8)/(Thresholds!$D$8-Thresholds!$C$8))*0.249,IF(H595&lt;=Thresholds!$F$8,0.499-((H595-Thresholds!$E$8)/(Thresholds!$F$8-Thresholds!$E$8))*0.279,MAX(0.02,0.2-((H595-Thresholds!$G$8)/(Thresholds!$H$8-Thresholds!$G$8))*0.18)))),3)</f>
        <v>0.61799999999999999</v>
      </c>
      <c r="P595" s="3">
        <f t="shared" si="27"/>
        <v>0.53600000000000003</v>
      </c>
      <c r="Q595" t="str">
        <f t="shared" si="28"/>
        <v>Moderate</v>
      </c>
      <c r="R595" s="4">
        <f t="shared" si="29"/>
        <v>1</v>
      </c>
      <c r="S595" t="str">
        <f>IF(AND(F595&gt;=10,F595&lt;=35,P595&gt;0.5),"ERROR_C595H595_POOR_CAP","OK")</f>
        <v>OK</v>
      </c>
    </row>
    <row r="596" spans="1:19">
      <c r="A596" t="s">
        <v>613</v>
      </c>
      <c r="B596" s="3">
        <v>45.460999999999999</v>
      </c>
      <c r="C596" s="3">
        <v>36.756</v>
      </c>
      <c r="D596" s="3">
        <v>144.16200000000001</v>
      </c>
      <c r="E596" s="3">
        <v>28.265999999999998</v>
      </c>
      <c r="F596" s="3">
        <v>0.80500000000000005</v>
      </c>
      <c r="G596" s="3">
        <v>279.40800000000002</v>
      </c>
      <c r="H596" s="3">
        <v>317.27800000000002</v>
      </c>
      <c r="I596" s="3">
        <f>ROUND(IF(B596&lt;=Thresholds!$B$2,1-(B596/Thresholds!$B$2)*0.24,IF(B596&lt;=Thresholds!$D$2,0.75-((B596-Thresholds!$C$2)/(Thresholds!$D$2-Thresholds!$C$2))*0.249,IF(B596&lt;=Thresholds!$F$2,0.499-((B596-Thresholds!$E$2)/(Thresholds!$F$2-Thresholds!$E$2))*0.279,MAX(0.02,0.2-((B596-Thresholds!$G$2)/(Thresholds!$H$2-Thresholds!$G$2))*0.18)))),3)</f>
        <v>0.89100000000000001</v>
      </c>
      <c r="J596" s="3">
        <f>ROUND(IF(C596&lt;=Thresholds!$B$3,1-(C596/Thresholds!$B$3)*0.24,IF(C596&lt;=Thresholds!$D$3,0.75-((C596-Thresholds!$C$3)/(Thresholds!$D$3-Thresholds!$C$3))*0.249,IF(C596&lt;=Thresholds!$F$3,0.499-((C596-Thresholds!$E$3)/(Thresholds!$F$3-Thresholds!$E$3))*0.279,MAX(0.02,0.2-((C596-Thresholds!$G$3)/(Thresholds!$H$3-Thresholds!$G$3))*0.18)))),3)</f>
        <v>0.92600000000000005</v>
      </c>
      <c r="K596" s="3">
        <f>ROUND(IF(D596&lt;=Thresholds!$B$4,1-(D596/Thresholds!$B$4)*0.24,IF(D596&lt;=Thresholds!$D$4,0.75-((D596-Thresholds!$C$4)/(Thresholds!$D$4-Thresholds!$C$4))*0.249,IF(D596&lt;=Thresholds!$F$4,0.499-((D596-Thresholds!$E$4)/(Thresholds!$F$4-Thresholds!$E$4))*0.279,MAX(0.02,0.2-((D596-Thresholds!$G$4)/(Thresholds!$H$4-Thresholds!$G$4))*0.18)))),3)</f>
        <v>0.253</v>
      </c>
      <c r="L596" s="3">
        <f>ROUND(IF(E596&lt;=Thresholds!$B$5,1-(E596/Thresholds!$B$5)*0.24,IF(E596&lt;=Thresholds!$D$5,0.75-((E596-Thresholds!$C$5)/(Thresholds!$D$5-Thresholds!$C$5))*0.249,IF(E596&lt;=Thresholds!$F$5,0.499-((E596-Thresholds!$E$5)/(Thresholds!$F$5-Thresholds!$E$5))*0.279,MAX(0.02,0.2-((E596-Thresholds!$G$5)/(Thresholds!$H$5-Thresholds!$G$5))*0.18)))),3)</f>
        <v>0.86399999999999999</v>
      </c>
      <c r="M596" s="3">
        <f>ROUND(IF(F596&lt;=Thresholds!$B$6,1-(F596/Thresholds!$B$6)*0.24,IF(F596&lt;=Thresholds!$D$6,0.75-((F596-Thresholds!$C$6)/(Thresholds!$D$6-Thresholds!$C$6))*0.249,IF(F596&lt;=Thresholds!$F$6,0.499-((F596-Thresholds!$E$6)/(Thresholds!$F$6-Thresholds!$E$6))*0.279,MAX(0.02,0.2-((F596-Thresholds!$G$6)/(Thresholds!$H$6-Thresholds!$G$6))*0.18)))),3)</f>
        <v>0.80700000000000005</v>
      </c>
      <c r="N596" s="3">
        <f>ROUND(IF(G596&lt;=Thresholds!$B$7,1-(G596/Thresholds!$B$7)*0.24,IF(G596&lt;=Thresholds!$D$7,0.75-((G596-Thresholds!$C$7)/(Thresholds!$D$7-Thresholds!$C$7))*0.249,IF(G596&lt;=Thresholds!$F$7,0.499-((G596-Thresholds!$E$7)/(Thresholds!$F$7-Thresholds!$E$7))*0.279,MAX(0.02,0.2-((G596-Thresholds!$G$7)/(Thresholds!$H$7-Thresholds!$G$7))*0.18)))),3)</f>
        <v>0.80800000000000005</v>
      </c>
      <c r="O596" s="3">
        <f>ROUND(IF(H596&lt;=Thresholds!$B$8,1-(H596/Thresholds!$B$8)*0.24,IF(H596&lt;=Thresholds!$D$8,0.75-((H596-Thresholds!$C$8)/(Thresholds!$D$8-Thresholds!$C$8))*0.249,IF(H596&lt;=Thresholds!$F$8,0.499-((H596-Thresholds!$E$8)/(Thresholds!$F$8-Thresholds!$E$8))*0.279,MAX(0.02,0.2-((H596-Thresholds!$G$8)/(Thresholds!$H$8-Thresholds!$G$8))*0.18)))),3)</f>
        <v>0.97</v>
      </c>
      <c r="P596" s="3">
        <f t="shared" si="27"/>
        <v>0.253</v>
      </c>
      <c r="Q596" t="str">
        <f t="shared" si="28"/>
        <v>Poor</v>
      </c>
      <c r="R596" s="4">
        <f t="shared" si="29"/>
        <v>0</v>
      </c>
      <c r="S596" t="str">
        <f>IF(AND(F596&gt;=10,F596&lt;=35,P596&gt;0.5),"ERROR_C596H596_POOR_CAP","OK")</f>
        <v>OK</v>
      </c>
    </row>
    <row r="597" spans="1:19">
      <c r="A597" t="s">
        <v>614</v>
      </c>
      <c r="B597" s="3">
        <v>2460.2130000000002</v>
      </c>
      <c r="C597" s="3">
        <v>109.74</v>
      </c>
      <c r="D597" s="3">
        <v>25.725999999999999</v>
      </c>
      <c r="E597" s="3">
        <v>4.9489999999999998</v>
      </c>
      <c r="F597" s="3">
        <v>0.41399999999999998</v>
      </c>
      <c r="G597" s="3">
        <v>172.23</v>
      </c>
      <c r="H597" s="3">
        <v>222.077</v>
      </c>
      <c r="I597" s="3">
        <f>ROUND(IF(B597&lt;=Thresholds!$B$2,1-(B597/Thresholds!$B$2)*0.24,IF(B597&lt;=Thresholds!$D$2,0.75-((B597-Thresholds!$C$2)/(Thresholds!$D$2-Thresholds!$C$2))*0.249,IF(B597&lt;=Thresholds!$F$2,0.499-((B597-Thresholds!$E$2)/(Thresholds!$F$2-Thresholds!$E$2))*0.279,MAX(0.02,0.2-((B597-Thresholds!$G$2)/(Thresholds!$H$2-Thresholds!$G$2))*0.18)))),3)</f>
        <v>0.26600000000000001</v>
      </c>
      <c r="J597" s="3">
        <f>ROUND(IF(C597&lt;=Thresholds!$B$3,1-(C597/Thresholds!$B$3)*0.24,IF(C597&lt;=Thresholds!$D$3,0.75-((C597-Thresholds!$C$3)/(Thresholds!$D$3-Thresholds!$C$3))*0.249,IF(C597&lt;=Thresholds!$F$3,0.499-((C597-Thresholds!$E$3)/(Thresholds!$F$3-Thresholds!$E$3))*0.279,MAX(0.02,0.2-((C597-Thresholds!$G$3)/(Thresholds!$H$3-Thresholds!$G$3))*0.18)))),3)</f>
        <v>0.78100000000000003</v>
      </c>
      <c r="K597" s="3">
        <f>ROUND(IF(D597&lt;=Thresholds!$B$4,1-(D597/Thresholds!$B$4)*0.24,IF(D597&lt;=Thresholds!$D$4,0.75-((D597-Thresholds!$C$4)/(Thresholds!$D$4-Thresholds!$C$4))*0.249,IF(D597&lt;=Thresholds!$F$4,0.499-((D597-Thresholds!$E$4)/(Thresholds!$F$4-Thresholds!$E$4))*0.279,MAX(0.02,0.2-((D597-Thresholds!$G$4)/(Thresholds!$H$4-Thresholds!$G$4))*0.18)))),3)</f>
        <v>0.90500000000000003</v>
      </c>
      <c r="L597" s="3">
        <f>ROUND(IF(E597&lt;=Thresholds!$B$5,1-(E597/Thresholds!$B$5)*0.24,IF(E597&lt;=Thresholds!$D$5,0.75-((E597-Thresholds!$C$5)/(Thresholds!$D$5-Thresholds!$C$5))*0.249,IF(E597&lt;=Thresholds!$F$5,0.499-((E597-Thresholds!$E$5)/(Thresholds!$F$5-Thresholds!$E$5))*0.279,MAX(0.02,0.2-((E597-Thresholds!$G$5)/(Thresholds!$H$5-Thresholds!$G$5))*0.18)))),3)</f>
        <v>0.97599999999999998</v>
      </c>
      <c r="M597" s="3">
        <f>ROUND(IF(F597&lt;=Thresholds!$B$6,1-(F597/Thresholds!$B$6)*0.24,IF(F597&lt;=Thresholds!$D$6,0.75-((F597-Thresholds!$C$6)/(Thresholds!$D$6-Thresholds!$C$6))*0.249,IF(F597&lt;=Thresholds!$F$6,0.499-((F597-Thresholds!$E$6)/(Thresholds!$F$6-Thresholds!$E$6))*0.279,MAX(0.02,0.2-((F597-Thresholds!$G$6)/(Thresholds!$H$6-Thresholds!$G$6))*0.18)))),3)</f>
        <v>0.90100000000000002</v>
      </c>
      <c r="N597" s="3">
        <f>ROUND(IF(G597&lt;=Thresholds!$B$7,1-(G597/Thresholds!$B$7)*0.24,IF(G597&lt;=Thresholds!$D$7,0.75-((G597-Thresholds!$C$7)/(Thresholds!$D$7-Thresholds!$C$7))*0.249,IF(G597&lt;=Thresholds!$F$7,0.499-((G597-Thresholds!$E$7)/(Thresholds!$F$7-Thresholds!$E$7))*0.279,MAX(0.02,0.2-((G597-Thresholds!$G$7)/(Thresholds!$H$7-Thresholds!$G$7))*0.18)))),3)</f>
        <v>0.88200000000000001</v>
      </c>
      <c r="O597" s="3">
        <f>ROUND(IF(H597&lt;=Thresholds!$B$8,1-(H597/Thresholds!$B$8)*0.24,IF(H597&lt;=Thresholds!$D$8,0.75-((H597-Thresholds!$C$8)/(Thresholds!$D$8-Thresholds!$C$8))*0.249,IF(H597&lt;=Thresholds!$F$8,0.499-((H597-Thresholds!$E$8)/(Thresholds!$F$8-Thresholds!$E$8))*0.279,MAX(0.02,0.2-((H597-Thresholds!$G$8)/(Thresholds!$H$8-Thresholds!$G$8))*0.18)))),3)</f>
        <v>0.97899999999999998</v>
      </c>
      <c r="P597" s="3">
        <f t="shared" si="27"/>
        <v>0.26600000000000001</v>
      </c>
      <c r="Q597" t="str">
        <f t="shared" si="28"/>
        <v>Poor</v>
      </c>
      <c r="R597" s="4">
        <f t="shared" si="29"/>
        <v>0</v>
      </c>
      <c r="S597" t="str">
        <f>IF(AND(F597&gt;=10,F597&lt;=35,P597&gt;0.5),"ERROR_C597H597_POOR_CAP","OK")</f>
        <v>OK</v>
      </c>
    </row>
    <row r="598" spans="1:19">
      <c r="A598" t="s">
        <v>615</v>
      </c>
      <c r="B598" s="3">
        <v>11.366</v>
      </c>
      <c r="C598" s="3">
        <v>86.864000000000004</v>
      </c>
      <c r="D598" s="3">
        <v>15.891</v>
      </c>
      <c r="E598" s="3">
        <v>49.109000000000002</v>
      </c>
      <c r="F598" s="3">
        <v>0.27700000000000002</v>
      </c>
      <c r="G598" s="3">
        <v>55.258000000000003</v>
      </c>
      <c r="H598" s="3">
        <v>1261.422</v>
      </c>
      <c r="I598" s="3">
        <f>ROUND(IF(B598&lt;=Thresholds!$B$2,1-(B598/Thresholds!$B$2)*0.24,IF(B598&lt;=Thresholds!$D$2,0.75-((B598-Thresholds!$C$2)/(Thresholds!$D$2-Thresholds!$C$2))*0.249,IF(B598&lt;=Thresholds!$F$2,0.499-((B598-Thresholds!$E$2)/(Thresholds!$F$2-Thresholds!$E$2))*0.279,MAX(0.02,0.2-((B598-Thresholds!$G$2)/(Thresholds!$H$2-Thresholds!$G$2))*0.18)))),3)</f>
        <v>0.97299999999999998</v>
      </c>
      <c r="J598" s="3">
        <f>ROUND(IF(C598&lt;=Thresholds!$B$3,1-(C598/Thresholds!$B$3)*0.24,IF(C598&lt;=Thresholds!$D$3,0.75-((C598-Thresholds!$C$3)/(Thresholds!$D$3-Thresholds!$C$3))*0.249,IF(C598&lt;=Thresholds!$F$3,0.499-((C598-Thresholds!$E$3)/(Thresholds!$F$3-Thresholds!$E$3))*0.279,MAX(0.02,0.2-((C598-Thresholds!$G$3)/(Thresholds!$H$3-Thresholds!$G$3))*0.18)))),3)</f>
        <v>0.82599999999999996</v>
      </c>
      <c r="K598" s="3">
        <f>ROUND(IF(D598&lt;=Thresholds!$B$4,1-(D598/Thresholds!$B$4)*0.24,IF(D598&lt;=Thresholds!$D$4,0.75-((D598-Thresholds!$C$4)/(Thresholds!$D$4-Thresholds!$C$4))*0.249,IF(D598&lt;=Thresholds!$F$4,0.499-((D598-Thresholds!$E$4)/(Thresholds!$F$4-Thresholds!$E$4))*0.279,MAX(0.02,0.2-((D598-Thresholds!$G$4)/(Thresholds!$H$4-Thresholds!$G$4))*0.18)))),3)</f>
        <v>0.94099999999999995</v>
      </c>
      <c r="L598" s="3">
        <f>ROUND(IF(E598&lt;=Thresholds!$B$5,1-(E598/Thresholds!$B$5)*0.24,IF(E598&lt;=Thresholds!$D$5,0.75-((E598-Thresholds!$C$5)/(Thresholds!$D$5-Thresholds!$C$5))*0.249,IF(E598&lt;=Thresholds!$F$5,0.499-((E598-Thresholds!$E$5)/(Thresholds!$F$5-Thresholds!$E$5))*0.279,MAX(0.02,0.2-((E598-Thresholds!$G$5)/(Thresholds!$H$5-Thresholds!$G$5))*0.18)))),3)</f>
        <v>0.76400000000000001</v>
      </c>
      <c r="M598" s="3">
        <f>ROUND(IF(F598&lt;=Thresholds!$B$6,1-(F598/Thresholds!$B$6)*0.24,IF(F598&lt;=Thresholds!$D$6,0.75-((F598-Thresholds!$C$6)/(Thresholds!$D$6-Thresholds!$C$6))*0.249,IF(F598&lt;=Thresholds!$F$6,0.499-((F598-Thresholds!$E$6)/(Thresholds!$F$6-Thresholds!$E$6))*0.279,MAX(0.02,0.2-((F598-Thresholds!$G$6)/(Thresholds!$H$6-Thresholds!$G$6))*0.18)))),3)</f>
        <v>0.93400000000000005</v>
      </c>
      <c r="N598" s="3">
        <f>ROUND(IF(G598&lt;=Thresholds!$B$7,1-(G598/Thresholds!$B$7)*0.24,IF(G598&lt;=Thresholds!$D$7,0.75-((G598-Thresholds!$C$7)/(Thresholds!$D$7-Thresholds!$C$7))*0.249,IF(G598&lt;=Thresholds!$F$7,0.499-((G598-Thresholds!$E$7)/(Thresholds!$F$7-Thresholds!$E$7))*0.279,MAX(0.02,0.2-((G598-Thresholds!$G$7)/(Thresholds!$H$7-Thresholds!$G$7))*0.18)))),3)</f>
        <v>0.96199999999999997</v>
      </c>
      <c r="O598" s="3">
        <f>ROUND(IF(H598&lt;=Thresholds!$B$8,1-(H598/Thresholds!$B$8)*0.24,IF(H598&lt;=Thresholds!$D$8,0.75-((H598-Thresholds!$C$8)/(Thresholds!$D$8-Thresholds!$C$8))*0.249,IF(H598&lt;=Thresholds!$F$8,0.499-((H598-Thresholds!$E$8)/(Thresholds!$F$8-Thresholds!$E$8))*0.279,MAX(0.02,0.2-((H598-Thresholds!$G$8)/(Thresholds!$H$8-Thresholds!$G$8))*0.18)))),3)</f>
        <v>0.879</v>
      </c>
      <c r="P598" s="3">
        <f t="shared" si="27"/>
        <v>0.76400000000000001</v>
      </c>
      <c r="Q598" t="str">
        <f t="shared" si="28"/>
        <v>Healthy</v>
      </c>
      <c r="R598" s="4">
        <f t="shared" si="29"/>
        <v>1</v>
      </c>
      <c r="S598" t="str">
        <f>IF(AND(F598&gt;=10,F598&lt;=35,P598&gt;0.5),"ERROR_C598H598_POOR_CAP","OK")</f>
        <v>OK</v>
      </c>
    </row>
    <row r="599" spans="1:19">
      <c r="A599" t="s">
        <v>616</v>
      </c>
      <c r="B599" s="3">
        <v>307.791</v>
      </c>
      <c r="C599" s="3">
        <v>115.33799999999999</v>
      </c>
      <c r="D599" s="3">
        <v>16.204999999999998</v>
      </c>
      <c r="E599" s="3">
        <v>37.887999999999998</v>
      </c>
      <c r="F599" s="3">
        <v>0.26400000000000001</v>
      </c>
      <c r="G599" s="3">
        <v>134.77699999999999</v>
      </c>
      <c r="H599" s="3">
        <v>3520.66</v>
      </c>
      <c r="I599" s="3">
        <f>ROUND(IF(B599&lt;=Thresholds!$B$2,1-(B599/Thresholds!$B$2)*0.24,IF(B599&lt;=Thresholds!$D$2,0.75-((B599-Thresholds!$C$2)/(Thresholds!$D$2-Thresholds!$C$2))*0.249,IF(B599&lt;=Thresholds!$F$2,0.499-((B599-Thresholds!$E$2)/(Thresholds!$F$2-Thresholds!$E$2))*0.279,MAX(0.02,0.2-((B599-Thresholds!$G$2)/(Thresholds!$H$2-Thresholds!$G$2))*0.18)))),3)</f>
        <v>0.66400000000000003</v>
      </c>
      <c r="J599" s="3">
        <f>ROUND(IF(C599&lt;=Thresholds!$B$3,1-(C599/Thresholds!$B$3)*0.24,IF(C599&lt;=Thresholds!$D$3,0.75-((C599-Thresholds!$C$3)/(Thresholds!$D$3-Thresholds!$C$3))*0.249,IF(C599&lt;=Thresholds!$F$3,0.499-((C599-Thresholds!$E$3)/(Thresholds!$F$3-Thresholds!$E$3))*0.279,MAX(0.02,0.2-((C599-Thresholds!$G$3)/(Thresholds!$H$3-Thresholds!$G$3))*0.18)))),3)</f>
        <v>0.76900000000000002</v>
      </c>
      <c r="K599" s="3">
        <f>ROUND(IF(D599&lt;=Thresholds!$B$4,1-(D599/Thresholds!$B$4)*0.24,IF(D599&lt;=Thresholds!$D$4,0.75-((D599-Thresholds!$C$4)/(Thresholds!$D$4-Thresholds!$C$4))*0.249,IF(D599&lt;=Thresholds!$F$4,0.499-((D599-Thresholds!$E$4)/(Thresholds!$F$4-Thresholds!$E$4))*0.279,MAX(0.02,0.2-((D599-Thresholds!$G$4)/(Thresholds!$H$4-Thresholds!$G$4))*0.18)))),3)</f>
        <v>0.94</v>
      </c>
      <c r="L599" s="3">
        <f>ROUND(IF(E599&lt;=Thresholds!$B$5,1-(E599/Thresholds!$B$5)*0.24,IF(E599&lt;=Thresholds!$D$5,0.75-((E599-Thresholds!$C$5)/(Thresholds!$D$5-Thresholds!$C$5))*0.249,IF(E599&lt;=Thresholds!$F$5,0.499-((E599-Thresholds!$E$5)/(Thresholds!$F$5-Thresholds!$E$5))*0.279,MAX(0.02,0.2-((E599-Thresholds!$G$5)/(Thresholds!$H$5-Thresholds!$G$5))*0.18)))),3)</f>
        <v>0.81799999999999995</v>
      </c>
      <c r="M599" s="3">
        <f>ROUND(IF(F599&lt;=Thresholds!$B$6,1-(F599/Thresholds!$B$6)*0.24,IF(F599&lt;=Thresholds!$D$6,0.75-((F599-Thresholds!$C$6)/(Thresholds!$D$6-Thresholds!$C$6))*0.249,IF(F599&lt;=Thresholds!$F$6,0.499-((F599-Thresholds!$E$6)/(Thresholds!$F$6-Thresholds!$E$6))*0.279,MAX(0.02,0.2-((F599-Thresholds!$G$6)/(Thresholds!$H$6-Thresholds!$G$6))*0.18)))),3)</f>
        <v>0.93700000000000006</v>
      </c>
      <c r="N599" s="3">
        <f>ROUND(IF(G599&lt;=Thresholds!$B$7,1-(G599/Thresholds!$B$7)*0.24,IF(G599&lt;=Thresholds!$D$7,0.75-((G599-Thresholds!$C$7)/(Thresholds!$D$7-Thresholds!$C$7))*0.249,IF(G599&lt;=Thresholds!$F$7,0.499-((G599-Thresholds!$E$7)/(Thresholds!$F$7-Thresholds!$E$7))*0.279,MAX(0.02,0.2-((G599-Thresholds!$G$7)/(Thresholds!$H$7-Thresholds!$G$7))*0.18)))),3)</f>
        <v>0.90800000000000003</v>
      </c>
      <c r="O599" s="3">
        <f>ROUND(IF(H599&lt;=Thresholds!$B$8,1-(H599/Thresholds!$B$8)*0.24,IF(H599&lt;=Thresholds!$D$8,0.75-((H599-Thresholds!$C$8)/(Thresholds!$D$8-Thresholds!$C$8))*0.249,IF(H599&lt;=Thresholds!$F$8,0.499-((H599-Thresholds!$E$8)/(Thresholds!$F$8-Thresholds!$E$8))*0.279,MAX(0.02,0.2-((H599-Thresholds!$G$8)/(Thresholds!$H$8-Thresholds!$G$8))*0.18)))),3)</f>
        <v>0.58099999999999996</v>
      </c>
      <c r="P599" s="3">
        <f t="shared" si="27"/>
        <v>0.58099999999999996</v>
      </c>
      <c r="Q599" t="str">
        <f t="shared" si="28"/>
        <v>Moderate</v>
      </c>
      <c r="R599" s="4">
        <f t="shared" si="29"/>
        <v>1</v>
      </c>
      <c r="S599" t="str">
        <f>IF(AND(F599&gt;=10,F599&lt;=35,P599&gt;0.5),"ERROR_C599H599_POOR_CAP","OK")</f>
        <v>OK</v>
      </c>
    </row>
    <row r="600" spans="1:19">
      <c r="A600" t="s">
        <v>617</v>
      </c>
      <c r="B600" s="3">
        <v>52.637999999999998</v>
      </c>
      <c r="C600" s="3">
        <v>100.57</v>
      </c>
      <c r="D600" s="3">
        <v>32.283000000000001</v>
      </c>
      <c r="E600" s="3">
        <v>137.446</v>
      </c>
      <c r="F600" s="3">
        <v>0.83399999999999996</v>
      </c>
      <c r="G600" s="3">
        <v>316.56799999999998</v>
      </c>
      <c r="H600" s="3">
        <v>1198.4490000000001</v>
      </c>
      <c r="I600" s="3">
        <f>ROUND(IF(B600&lt;=Thresholds!$B$2,1-(B600/Thresholds!$B$2)*0.24,IF(B600&lt;=Thresholds!$D$2,0.75-((B600-Thresholds!$C$2)/(Thresholds!$D$2-Thresholds!$C$2))*0.249,IF(B600&lt;=Thresholds!$F$2,0.499-((B600-Thresholds!$E$2)/(Thresholds!$F$2-Thresholds!$E$2))*0.279,MAX(0.02,0.2-((B600-Thresholds!$G$2)/(Thresholds!$H$2-Thresholds!$G$2))*0.18)))),3)</f>
        <v>0.874</v>
      </c>
      <c r="J600" s="3">
        <f>ROUND(IF(C600&lt;=Thresholds!$B$3,1-(C600/Thresholds!$B$3)*0.24,IF(C600&lt;=Thresholds!$D$3,0.75-((C600-Thresholds!$C$3)/(Thresholds!$D$3-Thresholds!$C$3))*0.249,IF(C600&lt;=Thresholds!$F$3,0.499-((C600-Thresholds!$E$3)/(Thresholds!$F$3-Thresholds!$E$3))*0.279,MAX(0.02,0.2-((C600-Thresholds!$G$3)/(Thresholds!$H$3-Thresholds!$G$3))*0.18)))),3)</f>
        <v>0.79900000000000004</v>
      </c>
      <c r="K600" s="3">
        <f>ROUND(IF(D600&lt;=Thresholds!$B$4,1-(D600/Thresholds!$B$4)*0.24,IF(D600&lt;=Thresholds!$D$4,0.75-((D600-Thresholds!$C$4)/(Thresholds!$D$4-Thresholds!$C$4))*0.249,IF(D600&lt;=Thresholds!$F$4,0.499-((D600-Thresholds!$E$4)/(Thresholds!$F$4-Thresholds!$E$4))*0.279,MAX(0.02,0.2-((D600-Thresholds!$G$4)/(Thresholds!$H$4-Thresholds!$G$4))*0.18)))),3)</f>
        <v>0.88100000000000001</v>
      </c>
      <c r="L600" s="3">
        <f>ROUND(IF(E600&lt;=Thresholds!$B$5,1-(E600/Thresholds!$B$5)*0.24,IF(E600&lt;=Thresholds!$D$5,0.75-((E600-Thresholds!$C$5)/(Thresholds!$D$5-Thresholds!$C$5))*0.249,IF(E600&lt;=Thresholds!$F$5,0.499-((E600-Thresholds!$E$5)/(Thresholds!$F$5-Thresholds!$E$5))*0.279,MAX(0.02,0.2-((E600-Thresholds!$G$5)/(Thresholds!$H$5-Thresholds!$G$5))*0.18)))),3)</f>
        <v>0.39600000000000002</v>
      </c>
      <c r="M600" s="3">
        <f>ROUND(IF(F600&lt;=Thresholds!$B$6,1-(F600/Thresholds!$B$6)*0.24,IF(F600&lt;=Thresholds!$D$6,0.75-((F600-Thresholds!$C$6)/(Thresholds!$D$6-Thresholds!$C$6))*0.249,IF(F600&lt;=Thresholds!$F$6,0.499-((F600-Thresholds!$E$6)/(Thresholds!$F$6-Thresholds!$E$6))*0.279,MAX(0.02,0.2-((F600-Thresholds!$G$6)/(Thresholds!$H$6-Thresholds!$G$6))*0.18)))),3)</f>
        <v>0.8</v>
      </c>
      <c r="N600" s="3">
        <f>ROUND(IF(G600&lt;=Thresholds!$B$7,1-(G600/Thresholds!$B$7)*0.24,IF(G600&lt;=Thresholds!$D$7,0.75-((G600-Thresholds!$C$7)/(Thresholds!$D$7-Thresholds!$C$7))*0.249,IF(G600&lt;=Thresholds!$F$7,0.499-((G600-Thresholds!$E$7)/(Thresholds!$F$7-Thresholds!$E$7))*0.279,MAX(0.02,0.2-((G600-Thresholds!$G$7)/(Thresholds!$H$7-Thresholds!$G$7))*0.18)))),3)</f>
        <v>0.78300000000000003</v>
      </c>
      <c r="O600" s="3">
        <f>ROUND(IF(H600&lt;=Thresholds!$B$8,1-(H600/Thresholds!$B$8)*0.24,IF(H600&lt;=Thresholds!$D$8,0.75-((H600-Thresholds!$C$8)/(Thresholds!$D$8-Thresholds!$C$8))*0.249,IF(H600&lt;=Thresholds!$F$8,0.499-((H600-Thresholds!$E$8)/(Thresholds!$F$8-Thresholds!$E$8))*0.279,MAX(0.02,0.2-((H600-Thresholds!$G$8)/(Thresholds!$H$8-Thresholds!$G$8))*0.18)))),3)</f>
        <v>0.88500000000000001</v>
      </c>
      <c r="P600" s="3">
        <f t="shared" si="27"/>
        <v>0.39600000000000002</v>
      </c>
      <c r="Q600" t="str">
        <f t="shared" si="28"/>
        <v>Poor</v>
      </c>
      <c r="R600" s="4">
        <f t="shared" si="29"/>
        <v>0</v>
      </c>
      <c r="S600" t="str">
        <f>IF(AND(F600&gt;=10,F600&lt;=35,P600&gt;0.5),"ERROR_C600H600_POOR_CAP","OK")</f>
        <v>OK</v>
      </c>
    </row>
    <row r="601" spans="1:19">
      <c r="A601" t="s">
        <v>618</v>
      </c>
      <c r="B601" s="3">
        <v>81.835999999999999</v>
      </c>
      <c r="C601" s="3">
        <v>113.26</v>
      </c>
      <c r="D601" s="3">
        <v>7.3029999999999999</v>
      </c>
      <c r="E601" s="3">
        <v>44.865000000000002</v>
      </c>
      <c r="F601" s="3">
        <v>0.48499999999999999</v>
      </c>
      <c r="G601" s="3">
        <v>1804.433</v>
      </c>
      <c r="H601" s="3">
        <v>2257.6210000000001</v>
      </c>
      <c r="I601" s="3">
        <f>ROUND(IF(B601&lt;=Thresholds!$B$2,1-(B601/Thresholds!$B$2)*0.24,IF(B601&lt;=Thresholds!$D$2,0.75-((B601-Thresholds!$C$2)/(Thresholds!$D$2-Thresholds!$C$2))*0.249,IF(B601&lt;=Thresholds!$F$2,0.499-((B601-Thresholds!$E$2)/(Thresholds!$F$2-Thresholds!$E$2))*0.279,MAX(0.02,0.2-((B601-Thresholds!$G$2)/(Thresholds!$H$2-Thresholds!$G$2))*0.18)))),3)</f>
        <v>0.80400000000000005</v>
      </c>
      <c r="J601" s="3">
        <f>ROUND(IF(C601&lt;=Thresholds!$B$3,1-(C601/Thresholds!$B$3)*0.24,IF(C601&lt;=Thresholds!$D$3,0.75-((C601-Thresholds!$C$3)/(Thresholds!$D$3-Thresholds!$C$3))*0.249,IF(C601&lt;=Thresholds!$F$3,0.499-((C601-Thresholds!$E$3)/(Thresholds!$F$3-Thresholds!$E$3))*0.279,MAX(0.02,0.2-((C601-Thresholds!$G$3)/(Thresholds!$H$3-Thresholds!$G$3))*0.18)))),3)</f>
        <v>0.77300000000000002</v>
      </c>
      <c r="K601" s="3">
        <f>ROUND(IF(D601&lt;=Thresholds!$B$4,1-(D601/Thresholds!$B$4)*0.24,IF(D601&lt;=Thresholds!$D$4,0.75-((D601-Thresholds!$C$4)/(Thresholds!$D$4-Thresholds!$C$4))*0.249,IF(D601&lt;=Thresholds!$F$4,0.499-((D601-Thresholds!$E$4)/(Thresholds!$F$4-Thresholds!$E$4))*0.279,MAX(0.02,0.2-((D601-Thresholds!$G$4)/(Thresholds!$H$4-Thresholds!$G$4))*0.18)))),3)</f>
        <v>0.97299999999999998</v>
      </c>
      <c r="L601" s="3">
        <f>ROUND(IF(E601&lt;=Thresholds!$B$5,1-(E601/Thresholds!$B$5)*0.24,IF(E601&lt;=Thresholds!$D$5,0.75-((E601-Thresholds!$C$5)/(Thresholds!$D$5-Thresholds!$C$5))*0.249,IF(E601&lt;=Thresholds!$F$5,0.499-((E601-Thresholds!$E$5)/(Thresholds!$F$5-Thresholds!$E$5))*0.279,MAX(0.02,0.2-((E601-Thresholds!$G$5)/(Thresholds!$H$5-Thresholds!$G$5))*0.18)))),3)</f>
        <v>0.78500000000000003</v>
      </c>
      <c r="M601" s="3">
        <f>ROUND(IF(F601&lt;=Thresholds!$B$6,1-(F601/Thresholds!$B$6)*0.24,IF(F601&lt;=Thresholds!$D$6,0.75-((F601-Thresholds!$C$6)/(Thresholds!$D$6-Thresholds!$C$6))*0.249,IF(F601&lt;=Thresholds!$F$6,0.499-((F601-Thresholds!$E$6)/(Thresholds!$F$6-Thresholds!$E$6))*0.279,MAX(0.02,0.2-((F601-Thresholds!$G$6)/(Thresholds!$H$6-Thresholds!$G$6))*0.18)))),3)</f>
        <v>0.88400000000000001</v>
      </c>
      <c r="N601" s="3">
        <f>ROUND(IF(G601&lt;=Thresholds!$B$7,1-(G601/Thresholds!$B$7)*0.24,IF(G601&lt;=Thresholds!$D$7,0.75-((G601-Thresholds!$C$7)/(Thresholds!$D$7-Thresholds!$C$7))*0.249,IF(G601&lt;=Thresholds!$F$7,0.499-((G601-Thresholds!$E$7)/(Thresholds!$F$7-Thresholds!$E$7))*0.279,MAX(0.02,0.2-((G601-Thresholds!$G$7)/(Thresholds!$H$7-Thresholds!$G$7))*0.18)))),3)</f>
        <v>0.252</v>
      </c>
      <c r="O601" s="3">
        <f>ROUND(IF(H601&lt;=Thresholds!$B$8,1-(H601/Thresholds!$B$8)*0.24,IF(H601&lt;=Thresholds!$D$8,0.75-((H601-Thresholds!$C$8)/(Thresholds!$D$8-Thresholds!$C$8))*0.249,IF(H601&lt;=Thresholds!$F$8,0.499-((H601-Thresholds!$E$8)/(Thresholds!$F$8-Thresholds!$E$8))*0.279,MAX(0.02,0.2-((H601-Thresholds!$G$8)/(Thresholds!$H$8-Thresholds!$G$8))*0.18)))),3)</f>
        <v>0.78300000000000003</v>
      </c>
      <c r="P601" s="3">
        <f t="shared" si="27"/>
        <v>0.252</v>
      </c>
      <c r="Q601" t="str">
        <f t="shared" si="28"/>
        <v>Poor</v>
      </c>
      <c r="R601" s="4">
        <f t="shared" si="29"/>
        <v>0</v>
      </c>
      <c r="S601" t="str">
        <f>IF(AND(F601&gt;=10,F601&lt;=35,P601&gt;0.5),"ERROR_C601H601_POOR_CAP","OK")</f>
        <v>OK</v>
      </c>
    </row>
    <row r="602" spans="1:19">
      <c r="A602" t="s">
        <v>619</v>
      </c>
      <c r="B602" s="3">
        <v>20.652999999999999</v>
      </c>
      <c r="C602" s="3">
        <v>18.771000000000001</v>
      </c>
      <c r="D602" s="3">
        <v>12.385999999999999</v>
      </c>
      <c r="E602" s="3">
        <v>9.6489999999999991</v>
      </c>
      <c r="F602" s="3">
        <v>0.24399999999999999</v>
      </c>
      <c r="G602" s="3">
        <v>334.07499999999999</v>
      </c>
      <c r="H602" s="3">
        <v>178.88900000000001</v>
      </c>
      <c r="I602" s="3">
        <f>ROUND(IF(B602&lt;=Thresholds!$B$2,1-(B602/Thresholds!$B$2)*0.24,IF(B602&lt;=Thresholds!$D$2,0.75-((B602-Thresholds!$C$2)/(Thresholds!$D$2-Thresholds!$C$2))*0.249,IF(B602&lt;=Thresholds!$F$2,0.499-((B602-Thresholds!$E$2)/(Thresholds!$F$2-Thresholds!$E$2))*0.279,MAX(0.02,0.2-((B602-Thresholds!$G$2)/(Thresholds!$H$2-Thresholds!$G$2))*0.18)))),3)</f>
        <v>0.95</v>
      </c>
      <c r="J602" s="3">
        <f>ROUND(IF(C602&lt;=Thresholds!$B$3,1-(C602/Thresholds!$B$3)*0.24,IF(C602&lt;=Thresholds!$D$3,0.75-((C602-Thresholds!$C$3)/(Thresholds!$D$3-Thresholds!$C$3))*0.249,IF(C602&lt;=Thresholds!$F$3,0.499-((C602-Thresholds!$E$3)/(Thresholds!$F$3-Thresholds!$E$3))*0.279,MAX(0.02,0.2-((C602-Thresholds!$G$3)/(Thresholds!$H$3-Thresholds!$G$3))*0.18)))),3)</f>
        <v>0.96199999999999997</v>
      </c>
      <c r="K602" s="3">
        <f>ROUND(IF(D602&lt;=Thresholds!$B$4,1-(D602/Thresholds!$B$4)*0.24,IF(D602&lt;=Thresholds!$D$4,0.75-((D602-Thresholds!$C$4)/(Thresholds!$D$4-Thresholds!$C$4))*0.249,IF(D602&lt;=Thresholds!$F$4,0.499-((D602-Thresholds!$E$4)/(Thresholds!$F$4-Thresholds!$E$4))*0.279,MAX(0.02,0.2-((D602-Thresholds!$G$4)/(Thresholds!$H$4-Thresholds!$G$4))*0.18)))),3)</f>
        <v>0.95399999999999996</v>
      </c>
      <c r="L602" s="3">
        <f>ROUND(IF(E602&lt;=Thresholds!$B$5,1-(E602/Thresholds!$B$5)*0.24,IF(E602&lt;=Thresholds!$D$5,0.75-((E602-Thresholds!$C$5)/(Thresholds!$D$5-Thresholds!$C$5))*0.249,IF(E602&lt;=Thresholds!$F$5,0.499-((E602-Thresholds!$E$5)/(Thresholds!$F$5-Thresholds!$E$5))*0.279,MAX(0.02,0.2-((E602-Thresholds!$G$5)/(Thresholds!$H$5-Thresholds!$G$5))*0.18)))),3)</f>
        <v>0.95399999999999996</v>
      </c>
      <c r="M602" s="3">
        <f>ROUND(IF(F602&lt;=Thresholds!$B$6,1-(F602/Thresholds!$B$6)*0.24,IF(F602&lt;=Thresholds!$D$6,0.75-((F602-Thresholds!$C$6)/(Thresholds!$D$6-Thresholds!$C$6))*0.249,IF(F602&lt;=Thresholds!$F$6,0.499-((F602-Thresholds!$E$6)/(Thresholds!$F$6-Thresholds!$E$6))*0.279,MAX(0.02,0.2-((F602-Thresholds!$G$6)/(Thresholds!$H$6-Thresholds!$G$6))*0.18)))),3)</f>
        <v>0.94099999999999995</v>
      </c>
      <c r="N602" s="3">
        <f>ROUND(IF(G602&lt;=Thresholds!$B$7,1-(G602/Thresholds!$B$7)*0.24,IF(G602&lt;=Thresholds!$D$7,0.75-((G602-Thresholds!$C$7)/(Thresholds!$D$7-Thresholds!$C$7))*0.249,IF(G602&lt;=Thresholds!$F$7,0.499-((G602-Thresholds!$E$7)/(Thresholds!$F$7-Thresholds!$E$7))*0.279,MAX(0.02,0.2-((G602-Thresholds!$G$7)/(Thresholds!$H$7-Thresholds!$G$7))*0.18)))),3)</f>
        <v>0.77100000000000002</v>
      </c>
      <c r="O602" s="3">
        <f>ROUND(IF(H602&lt;=Thresholds!$B$8,1-(H602/Thresholds!$B$8)*0.24,IF(H602&lt;=Thresholds!$D$8,0.75-((H602-Thresholds!$C$8)/(Thresholds!$D$8-Thresholds!$C$8))*0.249,IF(H602&lt;=Thresholds!$F$8,0.499-((H602-Thresholds!$E$8)/(Thresholds!$F$8-Thresholds!$E$8))*0.279,MAX(0.02,0.2-((H602-Thresholds!$G$8)/(Thresholds!$H$8-Thresholds!$G$8))*0.18)))),3)</f>
        <v>0.98299999999999998</v>
      </c>
      <c r="P602" s="3">
        <f t="shared" si="27"/>
        <v>0.77100000000000002</v>
      </c>
      <c r="Q602" t="str">
        <f t="shared" si="28"/>
        <v>Healthy</v>
      </c>
      <c r="R602" s="4">
        <f t="shared" si="29"/>
        <v>1</v>
      </c>
      <c r="S602" t="str">
        <f>IF(AND(F602&gt;=10,F602&lt;=35,P602&gt;0.5),"ERROR_C602H602_POOR_CAP","OK")</f>
        <v>OK</v>
      </c>
    </row>
    <row r="603" spans="1:19">
      <c r="A603" t="s">
        <v>620</v>
      </c>
      <c r="B603" s="3">
        <v>97.11</v>
      </c>
      <c r="C603" s="3">
        <v>67.724000000000004</v>
      </c>
      <c r="D603" s="3">
        <v>11.403</v>
      </c>
      <c r="E603" s="3">
        <v>54.085000000000001</v>
      </c>
      <c r="F603" s="3">
        <v>0.47199999999999998</v>
      </c>
      <c r="G603" s="3">
        <v>231.858</v>
      </c>
      <c r="H603" s="3">
        <v>817.35199999999998</v>
      </c>
      <c r="I603" s="3">
        <f>ROUND(IF(B603&lt;=Thresholds!$B$2,1-(B603/Thresholds!$B$2)*0.24,IF(B603&lt;=Thresholds!$D$2,0.75-((B603-Thresholds!$C$2)/(Thresholds!$D$2-Thresholds!$C$2))*0.249,IF(B603&lt;=Thresholds!$F$2,0.499-((B603-Thresholds!$E$2)/(Thresholds!$F$2-Thresholds!$E$2))*0.279,MAX(0.02,0.2-((B603-Thresholds!$G$2)/(Thresholds!$H$2-Thresholds!$G$2))*0.18)))),3)</f>
        <v>0.76700000000000002</v>
      </c>
      <c r="J603" s="3">
        <f>ROUND(IF(C603&lt;=Thresholds!$B$3,1-(C603/Thresholds!$B$3)*0.24,IF(C603&lt;=Thresholds!$D$3,0.75-((C603-Thresholds!$C$3)/(Thresholds!$D$3-Thresholds!$C$3))*0.249,IF(C603&lt;=Thresholds!$F$3,0.499-((C603-Thresholds!$E$3)/(Thresholds!$F$3-Thresholds!$E$3))*0.279,MAX(0.02,0.2-((C603-Thresholds!$G$3)/(Thresholds!$H$3-Thresholds!$G$3))*0.18)))),3)</f>
        <v>0.86499999999999999</v>
      </c>
      <c r="K603" s="3">
        <f>ROUND(IF(D603&lt;=Thresholds!$B$4,1-(D603/Thresholds!$B$4)*0.24,IF(D603&lt;=Thresholds!$D$4,0.75-((D603-Thresholds!$C$4)/(Thresholds!$D$4-Thresholds!$C$4))*0.249,IF(D603&lt;=Thresholds!$F$4,0.499-((D603-Thresholds!$E$4)/(Thresholds!$F$4-Thresholds!$E$4))*0.279,MAX(0.02,0.2-((D603-Thresholds!$G$4)/(Thresholds!$H$4-Thresholds!$G$4))*0.18)))),3)</f>
        <v>0.95799999999999996</v>
      </c>
      <c r="L603" s="3">
        <f>ROUND(IF(E603&lt;=Thresholds!$B$5,1-(E603/Thresholds!$B$5)*0.24,IF(E603&lt;=Thresholds!$D$5,0.75-((E603-Thresholds!$C$5)/(Thresholds!$D$5-Thresholds!$C$5))*0.249,IF(E603&lt;=Thresholds!$F$5,0.499-((E603-Thresholds!$E$5)/(Thresholds!$F$5-Thresholds!$E$5))*0.279,MAX(0.02,0.2-((E603-Thresholds!$G$5)/(Thresholds!$H$5-Thresholds!$G$5))*0.18)))),3)</f>
        <v>0.73399999999999999</v>
      </c>
      <c r="M603" s="3">
        <f>ROUND(IF(F603&lt;=Thresholds!$B$6,1-(F603/Thresholds!$B$6)*0.24,IF(F603&lt;=Thresholds!$D$6,0.75-((F603-Thresholds!$C$6)/(Thresholds!$D$6-Thresholds!$C$6))*0.249,IF(F603&lt;=Thresholds!$F$6,0.499-((F603-Thresholds!$E$6)/(Thresholds!$F$6-Thresholds!$E$6))*0.279,MAX(0.02,0.2-((F603-Thresholds!$G$6)/(Thresholds!$H$6-Thresholds!$G$6))*0.18)))),3)</f>
        <v>0.88700000000000001</v>
      </c>
      <c r="N603" s="3">
        <f>ROUND(IF(G603&lt;=Thresholds!$B$7,1-(G603/Thresholds!$B$7)*0.24,IF(G603&lt;=Thresholds!$D$7,0.75-((G603-Thresholds!$C$7)/(Thresholds!$D$7-Thresholds!$C$7))*0.249,IF(G603&lt;=Thresholds!$F$7,0.499-((G603-Thresholds!$E$7)/(Thresholds!$F$7-Thresholds!$E$7))*0.279,MAX(0.02,0.2-((G603-Thresholds!$G$7)/(Thresholds!$H$7-Thresholds!$G$7))*0.18)))),3)</f>
        <v>0.84099999999999997</v>
      </c>
      <c r="O603" s="3">
        <f>ROUND(IF(H603&lt;=Thresholds!$B$8,1-(H603/Thresholds!$B$8)*0.24,IF(H603&lt;=Thresholds!$D$8,0.75-((H603-Thresholds!$C$8)/(Thresholds!$D$8-Thresholds!$C$8))*0.249,IF(H603&lt;=Thresholds!$F$8,0.499-((H603-Thresholds!$E$8)/(Thresholds!$F$8-Thresholds!$E$8))*0.279,MAX(0.02,0.2-((H603-Thresholds!$G$8)/(Thresholds!$H$8-Thresholds!$G$8))*0.18)))),3)</f>
        <v>0.92200000000000004</v>
      </c>
      <c r="P603" s="3">
        <f t="shared" si="27"/>
        <v>0.73399999999999999</v>
      </c>
      <c r="Q603" t="str">
        <f t="shared" si="28"/>
        <v>Moderate</v>
      </c>
      <c r="R603" s="4">
        <f t="shared" si="29"/>
        <v>1</v>
      </c>
      <c r="S603" t="str">
        <f>IF(AND(F603&gt;=10,F603&lt;=35,P603&gt;0.5),"ERROR_C603H603_POOR_CAP","OK")</f>
        <v>OK</v>
      </c>
    </row>
    <row r="604" spans="1:19">
      <c r="A604" t="s">
        <v>621</v>
      </c>
      <c r="B604" s="3">
        <v>84.32</v>
      </c>
      <c r="C604" s="3">
        <v>799.84699999999998</v>
      </c>
      <c r="D604" s="3">
        <v>23.99</v>
      </c>
      <c r="E604" s="3">
        <v>29.988</v>
      </c>
      <c r="F604" s="3">
        <v>0.67300000000000004</v>
      </c>
      <c r="G604" s="3">
        <v>279.11900000000003</v>
      </c>
      <c r="H604" s="3">
        <v>1279.6020000000001</v>
      </c>
      <c r="I604" s="3">
        <f>ROUND(IF(B604&lt;=Thresholds!$B$2,1-(B604/Thresholds!$B$2)*0.24,IF(B604&lt;=Thresholds!$D$2,0.75-((B604-Thresholds!$C$2)/(Thresholds!$D$2-Thresholds!$C$2))*0.249,IF(B604&lt;=Thresholds!$F$2,0.499-((B604-Thresholds!$E$2)/(Thresholds!$F$2-Thresholds!$E$2))*0.279,MAX(0.02,0.2-((B604-Thresholds!$G$2)/(Thresholds!$H$2-Thresholds!$G$2))*0.18)))),3)</f>
        <v>0.79800000000000004</v>
      </c>
      <c r="J604" s="3">
        <f>ROUND(IF(C604&lt;=Thresholds!$B$3,1-(C604/Thresholds!$B$3)*0.24,IF(C604&lt;=Thresholds!$D$3,0.75-((C604-Thresholds!$C$3)/(Thresholds!$D$3-Thresholds!$C$3))*0.249,IF(C604&lt;=Thresholds!$F$3,0.499-((C604-Thresholds!$E$3)/(Thresholds!$F$3-Thresholds!$E$3))*0.279,MAX(0.02,0.2-((C604-Thresholds!$G$3)/(Thresholds!$H$3-Thresholds!$G$3))*0.18)))),3)</f>
        <v>0.313</v>
      </c>
      <c r="K604" s="3">
        <f>ROUND(IF(D604&lt;=Thresholds!$B$4,1-(D604/Thresholds!$B$4)*0.24,IF(D604&lt;=Thresholds!$D$4,0.75-((D604-Thresholds!$C$4)/(Thresholds!$D$4-Thresholds!$C$4))*0.249,IF(D604&lt;=Thresholds!$F$4,0.499-((D604-Thresholds!$E$4)/(Thresholds!$F$4-Thresholds!$E$4))*0.279,MAX(0.02,0.2-((D604-Thresholds!$G$4)/(Thresholds!$H$4-Thresholds!$G$4))*0.18)))),3)</f>
        <v>0.91100000000000003</v>
      </c>
      <c r="L604" s="3">
        <f>ROUND(IF(E604&lt;=Thresholds!$B$5,1-(E604/Thresholds!$B$5)*0.24,IF(E604&lt;=Thresholds!$D$5,0.75-((E604-Thresholds!$C$5)/(Thresholds!$D$5-Thresholds!$C$5))*0.249,IF(E604&lt;=Thresholds!$F$5,0.499-((E604-Thresholds!$E$5)/(Thresholds!$F$5-Thresholds!$E$5))*0.279,MAX(0.02,0.2-((E604-Thresholds!$G$5)/(Thresholds!$H$5-Thresholds!$G$5))*0.18)))),3)</f>
        <v>0.85599999999999998</v>
      </c>
      <c r="M604" s="3">
        <f>ROUND(IF(F604&lt;=Thresholds!$B$6,1-(F604/Thresholds!$B$6)*0.24,IF(F604&lt;=Thresholds!$D$6,0.75-((F604-Thresholds!$C$6)/(Thresholds!$D$6-Thresholds!$C$6))*0.249,IF(F604&lt;=Thresholds!$F$6,0.499-((F604-Thresholds!$E$6)/(Thresholds!$F$6-Thresholds!$E$6))*0.279,MAX(0.02,0.2-((F604-Thresholds!$G$6)/(Thresholds!$H$6-Thresholds!$G$6))*0.18)))),3)</f>
        <v>0.83799999999999997</v>
      </c>
      <c r="N604" s="3">
        <f>ROUND(IF(G604&lt;=Thresholds!$B$7,1-(G604/Thresholds!$B$7)*0.24,IF(G604&lt;=Thresholds!$D$7,0.75-((G604-Thresholds!$C$7)/(Thresholds!$D$7-Thresholds!$C$7))*0.249,IF(G604&lt;=Thresholds!$F$7,0.499-((G604-Thresholds!$E$7)/(Thresholds!$F$7-Thresholds!$E$7))*0.279,MAX(0.02,0.2-((G604-Thresholds!$G$7)/(Thresholds!$H$7-Thresholds!$G$7))*0.18)))),3)</f>
        <v>0.80900000000000005</v>
      </c>
      <c r="O604" s="3">
        <f>ROUND(IF(H604&lt;=Thresholds!$B$8,1-(H604/Thresholds!$B$8)*0.24,IF(H604&lt;=Thresholds!$D$8,0.75-((H604-Thresholds!$C$8)/(Thresholds!$D$8-Thresholds!$C$8))*0.249,IF(H604&lt;=Thresholds!$F$8,0.499-((H604-Thresholds!$E$8)/(Thresholds!$F$8-Thresholds!$E$8))*0.279,MAX(0.02,0.2-((H604-Thresholds!$G$8)/(Thresholds!$H$8-Thresholds!$G$8))*0.18)))),3)</f>
        <v>0.877</v>
      </c>
      <c r="P604" s="3">
        <f t="shared" si="27"/>
        <v>0.313</v>
      </c>
      <c r="Q604" t="str">
        <f t="shared" si="28"/>
        <v>Poor</v>
      </c>
      <c r="R604" s="4">
        <f t="shared" si="29"/>
        <v>0</v>
      </c>
      <c r="S604" t="str">
        <f>IF(AND(F604&gt;=10,F604&lt;=35,P604&gt;0.5),"ERROR_C604H604_POOR_CAP","OK")</f>
        <v>OK</v>
      </c>
    </row>
    <row r="605" spans="1:19">
      <c r="A605" t="s">
        <v>622</v>
      </c>
      <c r="B605" s="3">
        <v>47.298999999999999</v>
      </c>
      <c r="C605" s="3">
        <v>40.664999999999999</v>
      </c>
      <c r="D605" s="3">
        <v>11.398</v>
      </c>
      <c r="E605" s="3">
        <v>39.994</v>
      </c>
      <c r="F605" s="3">
        <v>78.683000000000007</v>
      </c>
      <c r="G605" s="3">
        <v>103.952</v>
      </c>
      <c r="H605" s="3">
        <v>1275.077</v>
      </c>
      <c r="I605" s="3">
        <f>ROUND(IF(B605&lt;=Thresholds!$B$2,1-(B605/Thresholds!$B$2)*0.24,IF(B605&lt;=Thresholds!$D$2,0.75-((B605-Thresholds!$C$2)/(Thresholds!$D$2-Thresholds!$C$2))*0.249,IF(B605&lt;=Thresholds!$F$2,0.499-((B605-Thresholds!$E$2)/(Thresholds!$F$2-Thresholds!$E$2))*0.279,MAX(0.02,0.2-((B605-Thresholds!$G$2)/(Thresholds!$H$2-Thresholds!$G$2))*0.18)))),3)</f>
        <v>0.88600000000000001</v>
      </c>
      <c r="J605" s="3">
        <f>ROUND(IF(C605&lt;=Thresholds!$B$3,1-(C605/Thresholds!$B$3)*0.24,IF(C605&lt;=Thresholds!$D$3,0.75-((C605-Thresholds!$C$3)/(Thresholds!$D$3-Thresholds!$C$3))*0.249,IF(C605&lt;=Thresholds!$F$3,0.499-((C605-Thresholds!$E$3)/(Thresholds!$F$3-Thresholds!$E$3))*0.279,MAX(0.02,0.2-((C605-Thresholds!$G$3)/(Thresholds!$H$3-Thresholds!$G$3))*0.18)))),3)</f>
        <v>0.91900000000000004</v>
      </c>
      <c r="K605" s="3">
        <f>ROUND(IF(D605&lt;=Thresholds!$B$4,1-(D605/Thresholds!$B$4)*0.24,IF(D605&lt;=Thresholds!$D$4,0.75-((D605-Thresholds!$C$4)/(Thresholds!$D$4-Thresholds!$C$4))*0.249,IF(D605&lt;=Thresholds!$F$4,0.499-((D605-Thresholds!$E$4)/(Thresholds!$F$4-Thresholds!$E$4))*0.279,MAX(0.02,0.2-((D605-Thresholds!$G$4)/(Thresholds!$H$4-Thresholds!$G$4))*0.18)))),3)</f>
        <v>0.95799999999999996</v>
      </c>
      <c r="L605" s="3">
        <f>ROUND(IF(E605&lt;=Thresholds!$B$5,1-(E605/Thresholds!$B$5)*0.24,IF(E605&lt;=Thresholds!$D$5,0.75-((E605-Thresholds!$C$5)/(Thresholds!$D$5-Thresholds!$C$5))*0.249,IF(E605&lt;=Thresholds!$F$5,0.499-((E605-Thresholds!$E$5)/(Thresholds!$F$5-Thresholds!$E$5))*0.279,MAX(0.02,0.2-((E605-Thresholds!$G$5)/(Thresholds!$H$5-Thresholds!$G$5))*0.18)))),3)</f>
        <v>0.80800000000000005</v>
      </c>
      <c r="M605" s="3">
        <f>ROUND(IF(F605&lt;=Thresholds!$B$6,1-(F605/Thresholds!$B$6)*0.24,IF(F605&lt;=Thresholds!$D$6,0.75-((F605-Thresholds!$C$6)/(Thresholds!$D$6-Thresholds!$C$6))*0.249,IF(F605&lt;=Thresholds!$F$6,0.499-((F605-Thresholds!$E$6)/(Thresholds!$F$6-Thresholds!$E$6))*0.279,MAX(0.02,0.2-((F605-Thresholds!$G$6)/(Thresholds!$H$6-Thresholds!$G$6))*0.18)))),3)</f>
        <v>0.42499999999999999</v>
      </c>
      <c r="N605" s="3">
        <f>ROUND(IF(G605&lt;=Thresholds!$B$7,1-(G605/Thresholds!$B$7)*0.24,IF(G605&lt;=Thresholds!$D$7,0.75-((G605-Thresholds!$C$7)/(Thresholds!$D$7-Thresholds!$C$7))*0.249,IF(G605&lt;=Thresholds!$F$7,0.499-((G605-Thresholds!$E$7)/(Thresholds!$F$7-Thresholds!$E$7))*0.279,MAX(0.02,0.2-((G605-Thresholds!$G$7)/(Thresholds!$H$7-Thresholds!$G$7))*0.18)))),3)</f>
        <v>0.92900000000000005</v>
      </c>
      <c r="O605" s="3">
        <f>ROUND(IF(H605&lt;=Thresholds!$B$8,1-(H605/Thresholds!$B$8)*0.24,IF(H605&lt;=Thresholds!$D$8,0.75-((H605-Thresholds!$C$8)/(Thresholds!$D$8-Thresholds!$C$8))*0.249,IF(H605&lt;=Thresholds!$F$8,0.499-((H605-Thresholds!$E$8)/(Thresholds!$F$8-Thresholds!$E$8))*0.279,MAX(0.02,0.2-((H605-Thresholds!$G$8)/(Thresholds!$H$8-Thresholds!$G$8))*0.18)))),3)</f>
        <v>0.878</v>
      </c>
      <c r="P605" s="3">
        <f t="shared" si="27"/>
        <v>0.42499999999999999</v>
      </c>
      <c r="Q605" t="str">
        <f t="shared" si="28"/>
        <v>Poor</v>
      </c>
      <c r="R605" s="4">
        <f t="shared" si="29"/>
        <v>0</v>
      </c>
      <c r="S605" t="str">
        <f>IF(AND(F605&gt;=10,F605&lt;=35,P605&gt;0.5),"ERROR_C605H605_POOR_CAP","OK")</f>
        <v>OK</v>
      </c>
    </row>
    <row r="606" spans="1:19">
      <c r="A606" t="s">
        <v>623</v>
      </c>
      <c r="B606" s="3">
        <v>19.091999999999999</v>
      </c>
      <c r="C606" s="3">
        <v>38.42</v>
      </c>
      <c r="D606" s="3">
        <v>62.295999999999999</v>
      </c>
      <c r="E606" s="3">
        <v>31.885000000000002</v>
      </c>
      <c r="F606" s="3">
        <v>0.20300000000000001</v>
      </c>
      <c r="G606" s="3">
        <v>195.49299999999999</v>
      </c>
      <c r="H606" s="3">
        <v>557.91600000000005</v>
      </c>
      <c r="I606" s="3">
        <f>ROUND(IF(B606&lt;=Thresholds!$B$2,1-(B606/Thresholds!$B$2)*0.24,IF(B606&lt;=Thresholds!$D$2,0.75-((B606-Thresholds!$C$2)/(Thresholds!$D$2-Thresholds!$C$2))*0.249,IF(B606&lt;=Thresholds!$F$2,0.499-((B606-Thresholds!$E$2)/(Thresholds!$F$2-Thresholds!$E$2))*0.279,MAX(0.02,0.2-((B606-Thresholds!$G$2)/(Thresholds!$H$2-Thresholds!$G$2))*0.18)))),3)</f>
        <v>0.95399999999999996</v>
      </c>
      <c r="J606" s="3">
        <f>ROUND(IF(C606&lt;=Thresholds!$B$3,1-(C606/Thresholds!$B$3)*0.24,IF(C606&lt;=Thresholds!$D$3,0.75-((C606-Thresholds!$C$3)/(Thresholds!$D$3-Thresholds!$C$3))*0.249,IF(C606&lt;=Thresholds!$F$3,0.499-((C606-Thresholds!$E$3)/(Thresholds!$F$3-Thresholds!$E$3))*0.279,MAX(0.02,0.2-((C606-Thresholds!$G$3)/(Thresholds!$H$3-Thresholds!$G$3))*0.18)))),3)</f>
        <v>0.92300000000000004</v>
      </c>
      <c r="K606" s="3">
        <f>ROUND(IF(D606&lt;=Thresholds!$B$4,1-(D606/Thresholds!$B$4)*0.24,IF(D606&lt;=Thresholds!$D$4,0.75-((D606-Thresholds!$C$4)/(Thresholds!$D$4-Thresholds!$C$4))*0.249,IF(D606&lt;=Thresholds!$F$4,0.499-((D606-Thresholds!$E$4)/(Thresholds!$F$4-Thresholds!$E$4))*0.279,MAX(0.02,0.2-((D606-Thresholds!$G$4)/(Thresholds!$H$4-Thresholds!$G$4))*0.18)))),3)</f>
        <v>0.77</v>
      </c>
      <c r="L606" s="3">
        <f>ROUND(IF(E606&lt;=Thresholds!$B$5,1-(E606/Thresholds!$B$5)*0.24,IF(E606&lt;=Thresholds!$D$5,0.75-((E606-Thresholds!$C$5)/(Thresholds!$D$5-Thresholds!$C$5))*0.249,IF(E606&lt;=Thresholds!$F$5,0.499-((E606-Thresholds!$E$5)/(Thresholds!$F$5-Thresholds!$E$5))*0.279,MAX(0.02,0.2-((E606-Thresholds!$G$5)/(Thresholds!$H$5-Thresholds!$G$5))*0.18)))),3)</f>
        <v>0.84699999999999998</v>
      </c>
      <c r="M606" s="3">
        <f>ROUND(IF(F606&lt;=Thresholds!$B$6,1-(F606/Thresholds!$B$6)*0.24,IF(F606&lt;=Thresholds!$D$6,0.75-((F606-Thresholds!$C$6)/(Thresholds!$D$6-Thresholds!$C$6))*0.249,IF(F606&lt;=Thresholds!$F$6,0.499-((F606-Thresholds!$E$6)/(Thresholds!$F$6-Thresholds!$E$6))*0.279,MAX(0.02,0.2-((F606-Thresholds!$G$6)/(Thresholds!$H$6-Thresholds!$G$6))*0.18)))),3)</f>
        <v>0.95099999999999996</v>
      </c>
      <c r="N606" s="3">
        <f>ROUND(IF(G606&lt;=Thresholds!$B$7,1-(G606/Thresholds!$B$7)*0.24,IF(G606&lt;=Thresholds!$D$7,0.75-((G606-Thresholds!$C$7)/(Thresholds!$D$7-Thresholds!$C$7))*0.249,IF(G606&lt;=Thresholds!$F$7,0.499-((G606-Thresholds!$E$7)/(Thresholds!$F$7-Thresholds!$E$7))*0.279,MAX(0.02,0.2-((G606-Thresholds!$G$7)/(Thresholds!$H$7-Thresholds!$G$7))*0.18)))),3)</f>
        <v>0.86599999999999999</v>
      </c>
      <c r="O606" s="3">
        <f>ROUND(IF(H606&lt;=Thresholds!$B$8,1-(H606/Thresholds!$B$8)*0.24,IF(H606&lt;=Thresholds!$D$8,0.75-((H606-Thresholds!$C$8)/(Thresholds!$D$8-Thresholds!$C$8))*0.249,IF(H606&lt;=Thresholds!$F$8,0.499-((H606-Thresholds!$E$8)/(Thresholds!$F$8-Thresholds!$E$8))*0.279,MAX(0.02,0.2-((H606-Thresholds!$G$8)/(Thresholds!$H$8-Thresholds!$G$8))*0.18)))),3)</f>
        <v>0.94599999999999995</v>
      </c>
      <c r="P606" s="3">
        <f t="shared" si="27"/>
        <v>0.77</v>
      </c>
      <c r="Q606" t="str">
        <f t="shared" si="28"/>
        <v>Healthy</v>
      </c>
      <c r="R606" s="4">
        <f t="shared" si="29"/>
        <v>1</v>
      </c>
      <c r="S606" t="str">
        <f>IF(AND(F606&gt;=10,F606&lt;=35,P606&gt;0.5),"ERROR_C606H606_POOR_CAP","OK")</f>
        <v>OK</v>
      </c>
    </row>
    <row r="607" spans="1:19">
      <c r="A607" t="s">
        <v>624</v>
      </c>
      <c r="B607" s="3">
        <v>84.736999999999995</v>
      </c>
      <c r="C607" s="3">
        <v>156.286</v>
      </c>
      <c r="D607" s="3">
        <v>85.125</v>
      </c>
      <c r="E607" s="3">
        <v>9.7910000000000004</v>
      </c>
      <c r="F607" s="3">
        <v>0.27600000000000002</v>
      </c>
      <c r="G607" s="3">
        <v>31.183</v>
      </c>
      <c r="H607" s="3">
        <v>876.98599999999999</v>
      </c>
      <c r="I607" s="3">
        <f>ROUND(IF(B607&lt;=Thresholds!$B$2,1-(B607/Thresholds!$B$2)*0.24,IF(B607&lt;=Thresholds!$D$2,0.75-((B607-Thresholds!$C$2)/(Thresholds!$D$2-Thresholds!$C$2))*0.249,IF(B607&lt;=Thresholds!$F$2,0.499-((B607-Thresholds!$E$2)/(Thresholds!$F$2-Thresholds!$E$2))*0.279,MAX(0.02,0.2-((B607-Thresholds!$G$2)/(Thresholds!$H$2-Thresholds!$G$2))*0.18)))),3)</f>
        <v>0.79700000000000004</v>
      </c>
      <c r="J607" s="3">
        <f>ROUND(IF(C607&lt;=Thresholds!$B$3,1-(C607/Thresholds!$B$3)*0.24,IF(C607&lt;=Thresholds!$D$3,0.75-((C607-Thresholds!$C$3)/(Thresholds!$D$3-Thresholds!$C$3))*0.249,IF(C607&lt;=Thresholds!$F$3,0.499-((C607-Thresholds!$E$3)/(Thresholds!$F$3-Thresholds!$E$3))*0.279,MAX(0.02,0.2-((C607-Thresholds!$G$3)/(Thresholds!$H$3-Thresholds!$G$3))*0.18)))),3)</f>
        <v>0.71899999999999997</v>
      </c>
      <c r="K607" s="3">
        <f>ROUND(IF(D607&lt;=Thresholds!$B$4,1-(D607/Thresholds!$B$4)*0.24,IF(D607&lt;=Thresholds!$D$4,0.75-((D607-Thresholds!$C$4)/(Thresholds!$D$4-Thresholds!$C$4))*0.249,IF(D607&lt;=Thresholds!$F$4,0.499-((D607-Thresholds!$E$4)/(Thresholds!$F$4-Thresholds!$E$4))*0.279,MAX(0.02,0.2-((D607-Thresholds!$G$4)/(Thresholds!$H$4-Thresholds!$G$4))*0.18)))),3)</f>
        <v>0.61</v>
      </c>
      <c r="L607" s="3">
        <f>ROUND(IF(E607&lt;=Thresholds!$B$5,1-(E607/Thresholds!$B$5)*0.24,IF(E607&lt;=Thresholds!$D$5,0.75-((E607-Thresholds!$C$5)/(Thresholds!$D$5-Thresholds!$C$5))*0.249,IF(E607&lt;=Thresholds!$F$5,0.499-((E607-Thresholds!$E$5)/(Thresholds!$F$5-Thresholds!$E$5))*0.279,MAX(0.02,0.2-((E607-Thresholds!$G$5)/(Thresholds!$H$5-Thresholds!$G$5))*0.18)))),3)</f>
        <v>0.95299999999999996</v>
      </c>
      <c r="M607" s="3">
        <f>ROUND(IF(F607&lt;=Thresholds!$B$6,1-(F607/Thresholds!$B$6)*0.24,IF(F607&lt;=Thresholds!$D$6,0.75-((F607-Thresholds!$C$6)/(Thresholds!$D$6-Thresholds!$C$6))*0.249,IF(F607&lt;=Thresholds!$F$6,0.499-((F607-Thresholds!$E$6)/(Thresholds!$F$6-Thresholds!$E$6))*0.279,MAX(0.02,0.2-((F607-Thresholds!$G$6)/(Thresholds!$H$6-Thresholds!$G$6))*0.18)))),3)</f>
        <v>0.93400000000000005</v>
      </c>
      <c r="N607" s="3">
        <f>ROUND(IF(G607&lt;=Thresholds!$B$7,1-(G607/Thresholds!$B$7)*0.24,IF(G607&lt;=Thresholds!$D$7,0.75-((G607-Thresholds!$C$7)/(Thresholds!$D$7-Thresholds!$C$7))*0.249,IF(G607&lt;=Thresholds!$F$7,0.499-((G607-Thresholds!$E$7)/(Thresholds!$F$7-Thresholds!$E$7))*0.279,MAX(0.02,0.2-((G607-Thresholds!$G$7)/(Thresholds!$H$7-Thresholds!$G$7))*0.18)))),3)</f>
        <v>0.97899999999999998</v>
      </c>
      <c r="O607" s="3">
        <f>ROUND(IF(H607&lt;=Thresholds!$B$8,1-(H607/Thresholds!$B$8)*0.24,IF(H607&lt;=Thresholds!$D$8,0.75-((H607-Thresholds!$C$8)/(Thresholds!$D$8-Thresholds!$C$8))*0.249,IF(H607&lt;=Thresholds!$F$8,0.499-((H607-Thresholds!$E$8)/(Thresholds!$F$8-Thresholds!$E$8))*0.279,MAX(0.02,0.2-((H607-Thresholds!$G$8)/(Thresholds!$H$8-Thresholds!$G$8))*0.18)))),3)</f>
        <v>0.91600000000000004</v>
      </c>
      <c r="P607" s="3">
        <f t="shared" si="27"/>
        <v>0.61</v>
      </c>
      <c r="Q607" t="str">
        <f t="shared" si="28"/>
        <v>Moderate</v>
      </c>
      <c r="R607" s="4">
        <f t="shared" si="29"/>
        <v>1</v>
      </c>
      <c r="S607" t="str">
        <f>IF(AND(F607&gt;=10,F607&lt;=35,P607&gt;0.5),"ERROR_C607H607_POOR_CAP","OK")</f>
        <v>OK</v>
      </c>
    </row>
    <row r="608" spans="1:19">
      <c r="A608" t="s">
        <v>625</v>
      </c>
      <c r="B608" s="3">
        <v>728.39300000000003</v>
      </c>
      <c r="C608" s="3">
        <v>117.495</v>
      </c>
      <c r="D608" s="3">
        <v>12.385999999999999</v>
      </c>
      <c r="E608" s="3">
        <v>23.8</v>
      </c>
      <c r="F608" s="3">
        <v>0.97699999999999998</v>
      </c>
      <c r="G608" s="3">
        <v>194.93600000000001</v>
      </c>
      <c r="H608" s="3">
        <v>413.53899999999999</v>
      </c>
      <c r="I608" s="3">
        <f>ROUND(IF(B608&lt;=Thresholds!$B$2,1-(B608/Thresholds!$B$2)*0.24,IF(B608&lt;=Thresholds!$D$2,0.75-((B608-Thresholds!$C$2)/(Thresholds!$D$2-Thresholds!$C$2))*0.249,IF(B608&lt;=Thresholds!$F$2,0.499-((B608-Thresholds!$E$2)/(Thresholds!$F$2-Thresholds!$E$2))*0.279,MAX(0.02,0.2-((B608-Thresholds!$G$2)/(Thresholds!$H$2-Thresholds!$G$2))*0.18)))),3)</f>
        <v>0.49199999999999999</v>
      </c>
      <c r="J608" s="3">
        <f>ROUND(IF(C608&lt;=Thresholds!$B$3,1-(C608/Thresholds!$B$3)*0.24,IF(C608&lt;=Thresholds!$D$3,0.75-((C608-Thresholds!$C$3)/(Thresholds!$D$3-Thresholds!$C$3))*0.249,IF(C608&lt;=Thresholds!$F$3,0.499-((C608-Thresholds!$E$3)/(Thresholds!$F$3-Thresholds!$E$3))*0.279,MAX(0.02,0.2-((C608-Thresholds!$G$3)/(Thresholds!$H$3-Thresholds!$G$3))*0.18)))),3)</f>
        <v>0.76500000000000001</v>
      </c>
      <c r="K608" s="3">
        <f>ROUND(IF(D608&lt;=Thresholds!$B$4,1-(D608/Thresholds!$B$4)*0.24,IF(D608&lt;=Thresholds!$D$4,0.75-((D608-Thresholds!$C$4)/(Thresholds!$D$4-Thresholds!$C$4))*0.249,IF(D608&lt;=Thresholds!$F$4,0.499-((D608-Thresholds!$E$4)/(Thresholds!$F$4-Thresholds!$E$4))*0.279,MAX(0.02,0.2-((D608-Thresholds!$G$4)/(Thresholds!$H$4-Thresholds!$G$4))*0.18)))),3)</f>
        <v>0.95399999999999996</v>
      </c>
      <c r="L608" s="3">
        <f>ROUND(IF(E608&lt;=Thresholds!$B$5,1-(E608/Thresholds!$B$5)*0.24,IF(E608&lt;=Thresholds!$D$5,0.75-((E608-Thresholds!$C$5)/(Thresholds!$D$5-Thresholds!$C$5))*0.249,IF(E608&lt;=Thresholds!$F$5,0.499-((E608-Thresholds!$E$5)/(Thresholds!$F$5-Thresholds!$E$5))*0.279,MAX(0.02,0.2-((E608-Thresholds!$G$5)/(Thresholds!$H$5-Thresholds!$G$5))*0.18)))),3)</f>
        <v>0.88600000000000001</v>
      </c>
      <c r="M608" s="3">
        <f>ROUND(IF(F608&lt;=Thresholds!$B$6,1-(F608/Thresholds!$B$6)*0.24,IF(F608&lt;=Thresholds!$D$6,0.75-((F608-Thresholds!$C$6)/(Thresholds!$D$6-Thresholds!$C$6))*0.249,IF(F608&lt;=Thresholds!$F$6,0.499-((F608-Thresholds!$E$6)/(Thresholds!$F$6-Thresholds!$E$6))*0.279,MAX(0.02,0.2-((F608-Thresholds!$G$6)/(Thresholds!$H$6-Thresholds!$G$6))*0.18)))),3)</f>
        <v>0.76600000000000001</v>
      </c>
      <c r="N608" s="3">
        <f>ROUND(IF(G608&lt;=Thresholds!$B$7,1-(G608/Thresholds!$B$7)*0.24,IF(G608&lt;=Thresholds!$D$7,0.75-((G608-Thresholds!$C$7)/(Thresholds!$D$7-Thresholds!$C$7))*0.249,IF(G608&lt;=Thresholds!$F$7,0.499-((G608-Thresholds!$E$7)/(Thresholds!$F$7-Thresholds!$E$7))*0.279,MAX(0.02,0.2-((G608-Thresholds!$G$7)/(Thresholds!$H$7-Thresholds!$G$7))*0.18)))),3)</f>
        <v>0.86599999999999999</v>
      </c>
      <c r="O608" s="3">
        <f>ROUND(IF(H608&lt;=Thresholds!$B$8,1-(H608/Thresholds!$B$8)*0.24,IF(H608&lt;=Thresholds!$D$8,0.75-((H608-Thresholds!$C$8)/(Thresholds!$D$8-Thresholds!$C$8))*0.249,IF(H608&lt;=Thresholds!$F$8,0.499-((H608-Thresholds!$E$8)/(Thresholds!$F$8-Thresholds!$E$8))*0.279,MAX(0.02,0.2-((H608-Thresholds!$G$8)/(Thresholds!$H$8-Thresholds!$G$8))*0.18)))),3)</f>
        <v>0.96</v>
      </c>
      <c r="P608" s="3">
        <f t="shared" si="27"/>
        <v>0.49199999999999999</v>
      </c>
      <c r="Q608" t="str">
        <f t="shared" si="28"/>
        <v>Poor</v>
      </c>
      <c r="R608" s="4">
        <f t="shared" si="29"/>
        <v>0</v>
      </c>
      <c r="S608" t="str">
        <f>IF(AND(F608&gt;=10,F608&lt;=35,P608&gt;0.5),"ERROR_C608H608_POOR_CAP","OK")</f>
        <v>OK</v>
      </c>
    </row>
    <row r="609" spans="1:19">
      <c r="A609" t="s">
        <v>626</v>
      </c>
      <c r="B609" s="3">
        <v>18.811</v>
      </c>
      <c r="C609" s="3">
        <v>58.216999999999999</v>
      </c>
      <c r="D609" s="3">
        <v>23.023</v>
      </c>
      <c r="E609" s="3">
        <v>2.7040000000000002</v>
      </c>
      <c r="F609" s="3">
        <v>0.752</v>
      </c>
      <c r="G609" s="3">
        <v>341.887</v>
      </c>
      <c r="H609" s="3">
        <v>17054.808000000001</v>
      </c>
      <c r="I609" s="3">
        <f>ROUND(IF(B609&lt;=Thresholds!$B$2,1-(B609/Thresholds!$B$2)*0.24,IF(B609&lt;=Thresholds!$D$2,0.75-((B609-Thresholds!$C$2)/(Thresholds!$D$2-Thresholds!$C$2))*0.249,IF(B609&lt;=Thresholds!$F$2,0.499-((B609-Thresholds!$E$2)/(Thresholds!$F$2-Thresholds!$E$2))*0.279,MAX(0.02,0.2-((B609-Thresholds!$G$2)/(Thresholds!$H$2-Thresholds!$G$2))*0.18)))),3)</f>
        <v>0.95499999999999996</v>
      </c>
      <c r="J609" s="3">
        <f>ROUND(IF(C609&lt;=Thresholds!$B$3,1-(C609/Thresholds!$B$3)*0.24,IF(C609&lt;=Thresholds!$D$3,0.75-((C609-Thresholds!$C$3)/(Thresholds!$D$3-Thresholds!$C$3))*0.249,IF(C609&lt;=Thresholds!$F$3,0.499-((C609-Thresholds!$E$3)/(Thresholds!$F$3-Thresholds!$E$3))*0.279,MAX(0.02,0.2-((C609-Thresholds!$G$3)/(Thresholds!$H$3-Thresholds!$G$3))*0.18)))),3)</f>
        <v>0.88400000000000001</v>
      </c>
      <c r="K609" s="3">
        <f>ROUND(IF(D609&lt;=Thresholds!$B$4,1-(D609/Thresholds!$B$4)*0.24,IF(D609&lt;=Thresholds!$D$4,0.75-((D609-Thresholds!$C$4)/(Thresholds!$D$4-Thresholds!$C$4))*0.249,IF(D609&lt;=Thresholds!$F$4,0.499-((D609-Thresholds!$E$4)/(Thresholds!$F$4-Thresholds!$E$4))*0.279,MAX(0.02,0.2-((D609-Thresholds!$G$4)/(Thresholds!$H$4-Thresholds!$G$4))*0.18)))),3)</f>
        <v>0.91500000000000004</v>
      </c>
      <c r="L609" s="3">
        <f>ROUND(IF(E609&lt;=Thresholds!$B$5,1-(E609/Thresholds!$B$5)*0.24,IF(E609&lt;=Thresholds!$D$5,0.75-((E609-Thresholds!$C$5)/(Thresholds!$D$5-Thresholds!$C$5))*0.249,IF(E609&lt;=Thresholds!$F$5,0.499-((E609-Thresholds!$E$5)/(Thresholds!$F$5-Thresholds!$E$5))*0.279,MAX(0.02,0.2-((E609-Thresholds!$G$5)/(Thresholds!$H$5-Thresholds!$G$5))*0.18)))),3)</f>
        <v>0.98699999999999999</v>
      </c>
      <c r="M609" s="3">
        <f>ROUND(IF(F609&lt;=Thresholds!$B$6,1-(F609/Thresholds!$B$6)*0.24,IF(F609&lt;=Thresholds!$D$6,0.75-((F609-Thresholds!$C$6)/(Thresholds!$D$6-Thresholds!$C$6))*0.249,IF(F609&lt;=Thresholds!$F$6,0.499-((F609-Thresholds!$E$6)/(Thresholds!$F$6-Thresholds!$E$6))*0.279,MAX(0.02,0.2-((F609-Thresholds!$G$6)/(Thresholds!$H$6-Thresholds!$G$6))*0.18)))),3)</f>
        <v>0.82</v>
      </c>
      <c r="N609" s="3">
        <f>ROUND(IF(G609&lt;=Thresholds!$B$7,1-(G609/Thresholds!$B$7)*0.24,IF(G609&lt;=Thresholds!$D$7,0.75-((G609-Thresholds!$C$7)/(Thresholds!$D$7-Thresholds!$C$7))*0.249,IF(G609&lt;=Thresholds!$F$7,0.499-((G609-Thresholds!$E$7)/(Thresholds!$F$7-Thresholds!$E$7))*0.279,MAX(0.02,0.2-((G609-Thresholds!$G$7)/(Thresholds!$H$7-Thresholds!$G$7))*0.18)))),3)</f>
        <v>0.76600000000000001</v>
      </c>
      <c r="O609" s="3">
        <f>ROUND(IF(H609&lt;=Thresholds!$B$8,1-(H609/Thresholds!$B$8)*0.24,IF(H609&lt;=Thresholds!$D$8,0.75-((H609-Thresholds!$C$8)/(Thresholds!$D$8-Thresholds!$C$8))*0.249,IF(H609&lt;=Thresholds!$F$8,0.499-((H609-Thresholds!$E$8)/(Thresholds!$F$8-Thresholds!$E$8))*0.279,MAX(0.02,0.2-((H609-Thresholds!$G$8)/(Thresholds!$H$8-Thresholds!$G$8))*0.18)))),3)</f>
        <v>0.32700000000000001</v>
      </c>
      <c r="P609" s="3">
        <f t="shared" si="27"/>
        <v>0.32700000000000001</v>
      </c>
      <c r="Q609" t="str">
        <f t="shared" si="28"/>
        <v>Poor</v>
      </c>
      <c r="R609" s="4">
        <f t="shared" si="29"/>
        <v>0</v>
      </c>
      <c r="S609" t="str">
        <f>IF(AND(F609&gt;=10,F609&lt;=35,P609&gt;0.5),"ERROR_C609H609_POOR_CAP","OK")</f>
        <v>OK</v>
      </c>
    </row>
    <row r="610" spans="1:19">
      <c r="A610" t="s">
        <v>627</v>
      </c>
      <c r="B610" s="3">
        <v>97.113</v>
      </c>
      <c r="C610" s="3">
        <v>91.974000000000004</v>
      </c>
      <c r="D610" s="3">
        <v>64.634</v>
      </c>
      <c r="E610" s="3">
        <v>34.177</v>
      </c>
      <c r="F610" s="3">
        <v>0.81</v>
      </c>
      <c r="G610" s="3">
        <v>259.74099999999999</v>
      </c>
      <c r="H610" s="3">
        <v>2315.444</v>
      </c>
      <c r="I610" s="3">
        <f>ROUND(IF(B610&lt;=Thresholds!$B$2,1-(B610/Thresholds!$B$2)*0.24,IF(B610&lt;=Thresholds!$D$2,0.75-((B610-Thresholds!$C$2)/(Thresholds!$D$2-Thresholds!$C$2))*0.249,IF(B610&lt;=Thresholds!$F$2,0.499-((B610-Thresholds!$E$2)/(Thresholds!$F$2-Thresholds!$E$2))*0.279,MAX(0.02,0.2-((B610-Thresholds!$G$2)/(Thresholds!$H$2-Thresholds!$G$2))*0.18)))),3)</f>
        <v>0.76700000000000002</v>
      </c>
      <c r="J610" s="3">
        <f>ROUND(IF(C610&lt;=Thresholds!$B$3,1-(C610/Thresholds!$B$3)*0.24,IF(C610&lt;=Thresholds!$D$3,0.75-((C610-Thresholds!$C$3)/(Thresholds!$D$3-Thresholds!$C$3))*0.249,IF(C610&lt;=Thresholds!$F$3,0.499-((C610-Thresholds!$E$3)/(Thresholds!$F$3-Thresholds!$E$3))*0.279,MAX(0.02,0.2-((C610-Thresholds!$G$3)/(Thresholds!$H$3-Thresholds!$G$3))*0.18)))),3)</f>
        <v>0.81599999999999995</v>
      </c>
      <c r="K610" s="3">
        <f>ROUND(IF(D610&lt;=Thresholds!$B$4,1-(D610/Thresholds!$B$4)*0.24,IF(D610&lt;=Thresholds!$D$4,0.75-((D610-Thresholds!$C$4)/(Thresholds!$D$4-Thresholds!$C$4))*0.249,IF(D610&lt;=Thresholds!$F$4,0.499-((D610-Thresholds!$E$4)/(Thresholds!$F$4-Thresholds!$E$4))*0.279,MAX(0.02,0.2-((D610-Thresholds!$G$4)/(Thresholds!$H$4-Thresholds!$G$4))*0.18)))),3)</f>
        <v>0.76100000000000001</v>
      </c>
      <c r="L610" s="3">
        <f>ROUND(IF(E610&lt;=Thresholds!$B$5,1-(E610/Thresholds!$B$5)*0.24,IF(E610&lt;=Thresholds!$D$5,0.75-((E610-Thresholds!$C$5)/(Thresholds!$D$5-Thresholds!$C$5))*0.249,IF(E610&lt;=Thresholds!$F$5,0.499-((E610-Thresholds!$E$5)/(Thresholds!$F$5-Thresholds!$E$5))*0.279,MAX(0.02,0.2-((E610-Thresholds!$G$5)/(Thresholds!$H$5-Thresholds!$G$5))*0.18)))),3)</f>
        <v>0.83599999999999997</v>
      </c>
      <c r="M610" s="3">
        <f>ROUND(IF(F610&lt;=Thresholds!$B$6,1-(F610/Thresholds!$B$6)*0.24,IF(F610&lt;=Thresholds!$D$6,0.75-((F610-Thresholds!$C$6)/(Thresholds!$D$6-Thresholds!$C$6))*0.249,IF(F610&lt;=Thresholds!$F$6,0.499-((F610-Thresholds!$E$6)/(Thresholds!$F$6-Thresholds!$E$6))*0.279,MAX(0.02,0.2-((F610-Thresholds!$G$6)/(Thresholds!$H$6-Thresholds!$G$6))*0.18)))),3)</f>
        <v>0.80600000000000005</v>
      </c>
      <c r="N610" s="3">
        <f>ROUND(IF(G610&lt;=Thresholds!$B$7,1-(G610/Thresholds!$B$7)*0.24,IF(G610&lt;=Thresholds!$D$7,0.75-((G610-Thresholds!$C$7)/(Thresholds!$D$7-Thresholds!$C$7))*0.249,IF(G610&lt;=Thresholds!$F$7,0.499-((G610-Thresholds!$E$7)/(Thresholds!$F$7-Thresholds!$E$7))*0.279,MAX(0.02,0.2-((G610-Thresholds!$G$7)/(Thresholds!$H$7-Thresholds!$G$7))*0.18)))),3)</f>
        <v>0.82199999999999995</v>
      </c>
      <c r="O610" s="3">
        <f>ROUND(IF(H610&lt;=Thresholds!$B$8,1-(H610/Thresholds!$B$8)*0.24,IF(H610&lt;=Thresholds!$D$8,0.75-((H610-Thresholds!$C$8)/(Thresholds!$D$8-Thresholds!$C$8))*0.249,IF(H610&lt;=Thresholds!$F$8,0.499-((H610-Thresholds!$E$8)/(Thresholds!$F$8-Thresholds!$E$8))*0.279,MAX(0.02,0.2-((H610-Thresholds!$G$8)/(Thresholds!$H$8-Thresholds!$G$8))*0.18)))),3)</f>
        <v>0.77800000000000002</v>
      </c>
      <c r="P610" s="3">
        <f t="shared" si="27"/>
        <v>0.76100000000000001</v>
      </c>
      <c r="Q610" t="str">
        <f t="shared" si="28"/>
        <v>Healthy</v>
      </c>
      <c r="R610" s="4">
        <f t="shared" si="29"/>
        <v>1</v>
      </c>
      <c r="S610" t="str">
        <f>IF(AND(F610&gt;=10,F610&lt;=35,P610&gt;0.5),"ERROR_C610H610_POOR_CAP","OK")</f>
        <v>OK</v>
      </c>
    </row>
    <row r="611" spans="1:19">
      <c r="A611" t="s">
        <v>628</v>
      </c>
      <c r="B611" s="3">
        <v>70.468999999999994</v>
      </c>
      <c r="C611" s="3">
        <v>89.406999999999996</v>
      </c>
      <c r="D611" s="3">
        <v>94.59</v>
      </c>
      <c r="E611" s="3">
        <v>9.1229999999999993</v>
      </c>
      <c r="F611" s="3">
        <v>0.57299999999999995</v>
      </c>
      <c r="G611" s="3">
        <v>119.937</v>
      </c>
      <c r="H611" s="3">
        <v>1078.8710000000001</v>
      </c>
      <c r="I611" s="3">
        <f>ROUND(IF(B611&lt;=Thresholds!$B$2,1-(B611/Thresholds!$B$2)*0.24,IF(B611&lt;=Thresholds!$D$2,0.75-((B611-Thresholds!$C$2)/(Thresholds!$D$2-Thresholds!$C$2))*0.249,IF(B611&lt;=Thresholds!$F$2,0.499-((B611-Thresholds!$E$2)/(Thresholds!$F$2-Thresholds!$E$2))*0.279,MAX(0.02,0.2-((B611-Thresholds!$G$2)/(Thresholds!$H$2-Thresholds!$G$2))*0.18)))),3)</f>
        <v>0.83099999999999996</v>
      </c>
      <c r="J611" s="3">
        <f>ROUND(IF(C611&lt;=Thresholds!$B$3,1-(C611/Thresholds!$B$3)*0.24,IF(C611&lt;=Thresholds!$D$3,0.75-((C611-Thresholds!$C$3)/(Thresholds!$D$3-Thresholds!$C$3))*0.249,IF(C611&lt;=Thresholds!$F$3,0.499-((C611-Thresholds!$E$3)/(Thresholds!$F$3-Thresholds!$E$3))*0.279,MAX(0.02,0.2-((C611-Thresholds!$G$3)/(Thresholds!$H$3-Thresholds!$G$3))*0.18)))),3)</f>
        <v>0.82099999999999995</v>
      </c>
      <c r="K611" s="3">
        <f>ROUND(IF(D611&lt;=Thresholds!$B$4,1-(D611/Thresholds!$B$4)*0.24,IF(D611&lt;=Thresholds!$D$4,0.75-((D611-Thresholds!$C$4)/(Thresholds!$D$4-Thresholds!$C$4))*0.249,IF(D611&lt;=Thresholds!$F$4,0.499-((D611-Thresholds!$E$4)/(Thresholds!$F$4-Thresholds!$E$4))*0.279,MAX(0.02,0.2-((D611-Thresholds!$G$4)/(Thresholds!$H$4-Thresholds!$G$4))*0.18)))),3)</f>
        <v>0.54100000000000004</v>
      </c>
      <c r="L611" s="3">
        <f>ROUND(IF(E611&lt;=Thresholds!$B$5,1-(E611/Thresholds!$B$5)*0.24,IF(E611&lt;=Thresholds!$D$5,0.75-((E611-Thresholds!$C$5)/(Thresholds!$D$5-Thresholds!$C$5))*0.249,IF(E611&lt;=Thresholds!$F$5,0.499-((E611-Thresholds!$E$5)/(Thresholds!$F$5-Thresholds!$E$5))*0.279,MAX(0.02,0.2-((E611-Thresholds!$G$5)/(Thresholds!$H$5-Thresholds!$G$5))*0.18)))),3)</f>
        <v>0.95599999999999996</v>
      </c>
      <c r="M611" s="3">
        <f>ROUND(IF(F611&lt;=Thresholds!$B$6,1-(F611/Thresholds!$B$6)*0.24,IF(F611&lt;=Thresholds!$D$6,0.75-((F611-Thresholds!$C$6)/(Thresholds!$D$6-Thresholds!$C$6))*0.249,IF(F611&lt;=Thresholds!$F$6,0.499-((F611-Thresholds!$E$6)/(Thresholds!$F$6-Thresholds!$E$6))*0.279,MAX(0.02,0.2-((F611-Thresholds!$G$6)/(Thresholds!$H$6-Thresholds!$G$6))*0.18)))),3)</f>
        <v>0.86199999999999999</v>
      </c>
      <c r="N611" s="3">
        <f>ROUND(IF(G611&lt;=Thresholds!$B$7,1-(G611/Thresholds!$B$7)*0.24,IF(G611&lt;=Thresholds!$D$7,0.75-((G611-Thresholds!$C$7)/(Thresholds!$D$7-Thresholds!$C$7))*0.249,IF(G611&lt;=Thresholds!$F$7,0.499-((G611-Thresholds!$E$7)/(Thresholds!$F$7-Thresholds!$E$7))*0.279,MAX(0.02,0.2-((G611-Thresholds!$G$7)/(Thresholds!$H$7-Thresholds!$G$7))*0.18)))),3)</f>
        <v>0.91800000000000004</v>
      </c>
      <c r="O611" s="3">
        <f>ROUND(IF(H611&lt;=Thresholds!$B$8,1-(H611/Thresholds!$B$8)*0.24,IF(H611&lt;=Thresholds!$D$8,0.75-((H611-Thresholds!$C$8)/(Thresholds!$D$8-Thresholds!$C$8))*0.249,IF(H611&lt;=Thresholds!$F$8,0.499-((H611-Thresholds!$E$8)/(Thresholds!$F$8-Thresholds!$E$8))*0.279,MAX(0.02,0.2-((H611-Thresholds!$G$8)/(Thresholds!$H$8-Thresholds!$G$8))*0.18)))),3)</f>
        <v>0.89600000000000002</v>
      </c>
      <c r="P611" s="3">
        <f t="shared" si="27"/>
        <v>0.54100000000000004</v>
      </c>
      <c r="Q611" t="str">
        <f t="shared" si="28"/>
        <v>Moderate</v>
      </c>
      <c r="R611" s="4">
        <f t="shared" si="29"/>
        <v>1</v>
      </c>
      <c r="S611" t="str">
        <f>IF(AND(F611&gt;=10,F611&lt;=35,P611&gt;0.5),"ERROR_C611H611_POOR_CAP","OK")</f>
        <v>OK</v>
      </c>
    </row>
    <row r="612" spans="1:19">
      <c r="A612" t="s">
        <v>629</v>
      </c>
      <c r="B612" s="3">
        <v>792.86500000000001</v>
      </c>
      <c r="C612" s="3">
        <v>75.328999999999994</v>
      </c>
      <c r="D612" s="3">
        <v>15.3</v>
      </c>
      <c r="E612" s="3">
        <v>27.506</v>
      </c>
      <c r="F612" s="3">
        <v>0.79200000000000004</v>
      </c>
      <c r="G612" s="3">
        <v>272.55900000000003</v>
      </c>
      <c r="H612" s="3">
        <v>589.82500000000005</v>
      </c>
      <c r="I612" s="3">
        <f>ROUND(IF(B612&lt;=Thresholds!$B$2,1-(B612/Thresholds!$B$2)*0.24,IF(B612&lt;=Thresholds!$D$2,0.75-((B612-Thresholds!$C$2)/(Thresholds!$D$2-Thresholds!$C$2))*0.249,IF(B612&lt;=Thresholds!$F$2,0.499-((B612-Thresholds!$E$2)/(Thresholds!$F$2-Thresholds!$E$2))*0.279,MAX(0.02,0.2-((B612-Thresholds!$G$2)/(Thresholds!$H$2-Thresholds!$G$2))*0.18)))),3)</f>
        <v>0.47599999999999998</v>
      </c>
      <c r="J612" s="3">
        <f>ROUND(IF(C612&lt;=Thresholds!$B$3,1-(C612/Thresholds!$B$3)*0.24,IF(C612&lt;=Thresholds!$D$3,0.75-((C612-Thresholds!$C$3)/(Thresholds!$D$3-Thresholds!$C$3))*0.249,IF(C612&lt;=Thresholds!$F$3,0.499-((C612-Thresholds!$E$3)/(Thresholds!$F$3-Thresholds!$E$3))*0.279,MAX(0.02,0.2-((C612-Thresholds!$G$3)/(Thresholds!$H$3-Thresholds!$G$3))*0.18)))),3)</f>
        <v>0.84899999999999998</v>
      </c>
      <c r="K612" s="3">
        <f>ROUND(IF(D612&lt;=Thresholds!$B$4,1-(D612/Thresholds!$B$4)*0.24,IF(D612&lt;=Thresholds!$D$4,0.75-((D612-Thresholds!$C$4)/(Thresholds!$D$4-Thresholds!$C$4))*0.249,IF(D612&lt;=Thresholds!$F$4,0.499-((D612-Thresholds!$E$4)/(Thresholds!$F$4-Thresholds!$E$4))*0.279,MAX(0.02,0.2-((D612-Thresholds!$G$4)/(Thresholds!$H$4-Thresholds!$G$4))*0.18)))),3)</f>
        <v>0.94399999999999995</v>
      </c>
      <c r="L612" s="3">
        <f>ROUND(IF(E612&lt;=Thresholds!$B$5,1-(E612/Thresholds!$B$5)*0.24,IF(E612&lt;=Thresholds!$D$5,0.75-((E612-Thresholds!$C$5)/(Thresholds!$D$5-Thresholds!$C$5))*0.249,IF(E612&lt;=Thresholds!$F$5,0.499-((E612-Thresholds!$E$5)/(Thresholds!$F$5-Thresholds!$E$5))*0.279,MAX(0.02,0.2-((E612-Thresholds!$G$5)/(Thresholds!$H$5-Thresholds!$G$5))*0.18)))),3)</f>
        <v>0.86799999999999999</v>
      </c>
      <c r="M612" s="3">
        <f>ROUND(IF(F612&lt;=Thresholds!$B$6,1-(F612/Thresholds!$B$6)*0.24,IF(F612&lt;=Thresholds!$D$6,0.75-((F612-Thresholds!$C$6)/(Thresholds!$D$6-Thresholds!$C$6))*0.249,IF(F612&lt;=Thresholds!$F$6,0.499-((F612-Thresholds!$E$6)/(Thresholds!$F$6-Thresholds!$E$6))*0.279,MAX(0.02,0.2-((F612-Thresholds!$G$6)/(Thresholds!$H$6-Thresholds!$G$6))*0.18)))),3)</f>
        <v>0.81</v>
      </c>
      <c r="N612" s="3">
        <f>ROUND(IF(G612&lt;=Thresholds!$B$7,1-(G612/Thresholds!$B$7)*0.24,IF(G612&lt;=Thresholds!$D$7,0.75-((G612-Thresholds!$C$7)/(Thresholds!$D$7-Thresholds!$C$7))*0.249,IF(G612&lt;=Thresholds!$F$7,0.499-((G612-Thresholds!$E$7)/(Thresholds!$F$7-Thresholds!$E$7))*0.279,MAX(0.02,0.2-((G612-Thresholds!$G$7)/(Thresholds!$H$7-Thresholds!$G$7))*0.18)))),3)</f>
        <v>0.81299999999999994</v>
      </c>
      <c r="O612" s="3">
        <f>ROUND(IF(H612&lt;=Thresholds!$B$8,1-(H612/Thresholds!$B$8)*0.24,IF(H612&lt;=Thresholds!$D$8,0.75-((H612-Thresholds!$C$8)/(Thresholds!$D$8-Thresholds!$C$8))*0.249,IF(H612&lt;=Thresholds!$F$8,0.499-((H612-Thresholds!$E$8)/(Thresholds!$F$8-Thresholds!$E$8))*0.279,MAX(0.02,0.2-((H612-Thresholds!$G$8)/(Thresholds!$H$8-Thresholds!$G$8))*0.18)))),3)</f>
        <v>0.94299999999999995</v>
      </c>
      <c r="P612" s="3">
        <f t="shared" si="27"/>
        <v>0.47599999999999998</v>
      </c>
      <c r="Q612" t="str">
        <f t="shared" si="28"/>
        <v>Poor</v>
      </c>
      <c r="R612" s="4">
        <f t="shared" si="29"/>
        <v>0</v>
      </c>
      <c r="S612" t="str">
        <f>IF(AND(F612&gt;=10,F612&lt;=35,P612&gt;0.5),"ERROR_C612H612_POOR_CAP","OK")</f>
        <v>OK</v>
      </c>
    </row>
    <row r="613" spans="1:19">
      <c r="A613" t="s">
        <v>630</v>
      </c>
      <c r="B613" s="3">
        <v>68.798000000000002</v>
      </c>
      <c r="C613" s="3">
        <v>15.961</v>
      </c>
      <c r="D613" s="3">
        <v>34.853000000000002</v>
      </c>
      <c r="E613" s="3">
        <v>11.736000000000001</v>
      </c>
      <c r="F613" s="3">
        <v>0.35199999999999998</v>
      </c>
      <c r="G613" s="3">
        <v>2671.9169999999999</v>
      </c>
      <c r="H613" s="3">
        <v>2365.58</v>
      </c>
      <c r="I613" s="3">
        <f>ROUND(IF(B613&lt;=Thresholds!$B$2,1-(B613/Thresholds!$B$2)*0.24,IF(B613&lt;=Thresholds!$D$2,0.75-((B613-Thresholds!$C$2)/(Thresholds!$D$2-Thresholds!$C$2))*0.249,IF(B613&lt;=Thresholds!$F$2,0.499-((B613-Thresholds!$E$2)/(Thresholds!$F$2-Thresholds!$E$2))*0.279,MAX(0.02,0.2-((B613-Thresholds!$G$2)/(Thresholds!$H$2-Thresholds!$G$2))*0.18)))),3)</f>
        <v>0.83499999999999996</v>
      </c>
      <c r="J613" s="3">
        <f>ROUND(IF(C613&lt;=Thresholds!$B$3,1-(C613/Thresholds!$B$3)*0.24,IF(C613&lt;=Thresholds!$D$3,0.75-((C613-Thresholds!$C$3)/(Thresholds!$D$3-Thresholds!$C$3))*0.249,IF(C613&lt;=Thresholds!$F$3,0.499-((C613-Thresholds!$E$3)/(Thresholds!$F$3-Thresholds!$E$3))*0.279,MAX(0.02,0.2-((C613-Thresholds!$G$3)/(Thresholds!$H$3-Thresholds!$G$3))*0.18)))),3)</f>
        <v>0.96799999999999997</v>
      </c>
      <c r="K613" s="3">
        <f>ROUND(IF(D613&lt;=Thresholds!$B$4,1-(D613/Thresholds!$B$4)*0.24,IF(D613&lt;=Thresholds!$D$4,0.75-((D613-Thresholds!$C$4)/(Thresholds!$D$4-Thresholds!$C$4))*0.249,IF(D613&lt;=Thresholds!$F$4,0.499-((D613-Thresholds!$E$4)/(Thresholds!$F$4-Thresholds!$E$4))*0.279,MAX(0.02,0.2-((D613-Thresholds!$G$4)/(Thresholds!$H$4-Thresholds!$G$4))*0.18)))),3)</f>
        <v>0.871</v>
      </c>
      <c r="L613" s="3">
        <f>ROUND(IF(E613&lt;=Thresholds!$B$5,1-(E613/Thresholds!$B$5)*0.24,IF(E613&lt;=Thresholds!$D$5,0.75-((E613-Thresholds!$C$5)/(Thresholds!$D$5-Thresholds!$C$5))*0.249,IF(E613&lt;=Thresholds!$F$5,0.499-((E613-Thresholds!$E$5)/(Thresholds!$F$5-Thresholds!$E$5))*0.279,MAX(0.02,0.2-((E613-Thresholds!$G$5)/(Thresholds!$H$5-Thresholds!$G$5))*0.18)))),3)</f>
        <v>0.94399999999999995</v>
      </c>
      <c r="M613" s="3">
        <f>ROUND(IF(F613&lt;=Thresholds!$B$6,1-(F613/Thresholds!$B$6)*0.24,IF(F613&lt;=Thresholds!$D$6,0.75-((F613-Thresholds!$C$6)/(Thresholds!$D$6-Thresholds!$C$6))*0.249,IF(F613&lt;=Thresholds!$F$6,0.499-((F613-Thresholds!$E$6)/(Thresholds!$F$6-Thresholds!$E$6))*0.279,MAX(0.02,0.2-((F613-Thresholds!$G$6)/(Thresholds!$H$6-Thresholds!$G$6))*0.18)))),3)</f>
        <v>0.91600000000000004</v>
      </c>
      <c r="N613" s="3">
        <f>ROUND(IF(G613&lt;=Thresholds!$B$7,1-(G613/Thresholds!$B$7)*0.24,IF(G613&lt;=Thresholds!$D$7,0.75-((G613-Thresholds!$C$7)/(Thresholds!$D$7-Thresholds!$C$7))*0.249,IF(G613&lt;=Thresholds!$F$7,0.499-((G613-Thresholds!$E$7)/(Thresholds!$F$7-Thresholds!$E$7))*0.279,MAX(0.02,0.2-((G613-Thresholds!$G$7)/(Thresholds!$H$7-Thresholds!$G$7))*0.18)))),3)</f>
        <v>0.36299999999999999</v>
      </c>
      <c r="O613" s="3">
        <f>ROUND(IF(H613&lt;=Thresholds!$B$8,1-(H613/Thresholds!$B$8)*0.24,IF(H613&lt;=Thresholds!$D$8,0.75-((H613-Thresholds!$C$8)/(Thresholds!$D$8-Thresholds!$C$8))*0.249,IF(H613&lt;=Thresholds!$F$8,0.499-((H613-Thresholds!$E$8)/(Thresholds!$F$8-Thresholds!$E$8))*0.279,MAX(0.02,0.2-((H613-Thresholds!$G$8)/(Thresholds!$H$8-Thresholds!$G$8))*0.18)))),3)</f>
        <v>0.77300000000000002</v>
      </c>
      <c r="P613" s="3">
        <f t="shared" si="27"/>
        <v>0.36299999999999999</v>
      </c>
      <c r="Q613" t="str">
        <f t="shared" si="28"/>
        <v>Poor</v>
      </c>
      <c r="R613" s="4">
        <f t="shared" si="29"/>
        <v>0</v>
      </c>
      <c r="S613" t="str">
        <f>IF(AND(F613&gt;=10,F613&lt;=35,P613&gt;0.5),"ERROR_C613H613_POOR_CAP","OK")</f>
        <v>OK</v>
      </c>
    </row>
    <row r="614" spans="1:19">
      <c r="A614" t="s">
        <v>631</v>
      </c>
      <c r="B614" s="3">
        <v>73.016999999999996</v>
      </c>
      <c r="C614" s="3">
        <v>54.750999999999998</v>
      </c>
      <c r="D614" s="3">
        <v>27.091999999999999</v>
      </c>
      <c r="E614" s="3">
        <v>3.0790000000000002</v>
      </c>
      <c r="F614" s="3">
        <v>0.378</v>
      </c>
      <c r="G614" s="3">
        <v>119.938</v>
      </c>
      <c r="H614" s="3">
        <v>1183.2429999999999</v>
      </c>
      <c r="I614" s="3">
        <f>ROUND(IF(B614&lt;=Thresholds!$B$2,1-(B614/Thresholds!$B$2)*0.24,IF(B614&lt;=Thresholds!$D$2,0.75-((B614-Thresholds!$C$2)/(Thresholds!$D$2-Thresholds!$C$2))*0.249,IF(B614&lt;=Thresholds!$F$2,0.499-((B614-Thresholds!$E$2)/(Thresholds!$F$2-Thresholds!$E$2))*0.279,MAX(0.02,0.2-((B614-Thresholds!$G$2)/(Thresholds!$H$2-Thresholds!$G$2))*0.18)))),3)</f>
        <v>0.82499999999999996</v>
      </c>
      <c r="J614" s="3">
        <f>ROUND(IF(C614&lt;=Thresholds!$B$3,1-(C614/Thresholds!$B$3)*0.24,IF(C614&lt;=Thresholds!$D$3,0.75-((C614-Thresholds!$C$3)/(Thresholds!$D$3-Thresholds!$C$3))*0.249,IF(C614&lt;=Thresholds!$F$3,0.499-((C614-Thresholds!$E$3)/(Thresholds!$F$3-Thresholds!$E$3))*0.279,MAX(0.02,0.2-((C614-Thresholds!$G$3)/(Thresholds!$H$3-Thresholds!$G$3))*0.18)))),3)</f>
        <v>0.89</v>
      </c>
      <c r="K614" s="3">
        <f>ROUND(IF(D614&lt;=Thresholds!$B$4,1-(D614/Thresholds!$B$4)*0.24,IF(D614&lt;=Thresholds!$D$4,0.75-((D614-Thresholds!$C$4)/(Thresholds!$D$4-Thresholds!$C$4))*0.249,IF(D614&lt;=Thresholds!$F$4,0.499-((D614-Thresholds!$E$4)/(Thresholds!$F$4-Thresholds!$E$4))*0.279,MAX(0.02,0.2-((D614-Thresholds!$G$4)/(Thresholds!$H$4-Thresholds!$G$4))*0.18)))),3)</f>
        <v>0.9</v>
      </c>
      <c r="L614" s="3">
        <f>ROUND(IF(E614&lt;=Thresholds!$B$5,1-(E614/Thresholds!$B$5)*0.24,IF(E614&lt;=Thresholds!$D$5,0.75-((E614-Thresholds!$C$5)/(Thresholds!$D$5-Thresholds!$C$5))*0.249,IF(E614&lt;=Thresholds!$F$5,0.499-((E614-Thresholds!$E$5)/(Thresholds!$F$5-Thresholds!$E$5))*0.279,MAX(0.02,0.2-((E614-Thresholds!$G$5)/(Thresholds!$H$5-Thresholds!$G$5))*0.18)))),3)</f>
        <v>0.98499999999999999</v>
      </c>
      <c r="M614" s="3">
        <f>ROUND(IF(F614&lt;=Thresholds!$B$6,1-(F614/Thresholds!$B$6)*0.24,IF(F614&lt;=Thresholds!$D$6,0.75-((F614-Thresholds!$C$6)/(Thresholds!$D$6-Thresholds!$C$6))*0.249,IF(F614&lt;=Thresholds!$F$6,0.499-((F614-Thresholds!$E$6)/(Thresholds!$F$6-Thresholds!$E$6))*0.279,MAX(0.02,0.2-((F614-Thresholds!$G$6)/(Thresholds!$H$6-Thresholds!$G$6))*0.18)))),3)</f>
        <v>0.90900000000000003</v>
      </c>
      <c r="N614" s="3">
        <f>ROUND(IF(G614&lt;=Thresholds!$B$7,1-(G614/Thresholds!$B$7)*0.24,IF(G614&lt;=Thresholds!$D$7,0.75-((G614-Thresholds!$C$7)/(Thresholds!$D$7-Thresholds!$C$7))*0.249,IF(G614&lt;=Thresholds!$F$7,0.499-((G614-Thresholds!$E$7)/(Thresholds!$F$7-Thresholds!$E$7))*0.279,MAX(0.02,0.2-((G614-Thresholds!$G$7)/(Thresholds!$H$7-Thresholds!$G$7))*0.18)))),3)</f>
        <v>0.91800000000000004</v>
      </c>
      <c r="O614" s="3">
        <f>ROUND(IF(H614&lt;=Thresholds!$B$8,1-(H614/Thresholds!$B$8)*0.24,IF(H614&lt;=Thresholds!$D$8,0.75-((H614-Thresholds!$C$8)/(Thresholds!$D$8-Thresholds!$C$8))*0.249,IF(H614&lt;=Thresholds!$F$8,0.499-((H614-Thresholds!$E$8)/(Thresholds!$F$8-Thresholds!$E$8))*0.279,MAX(0.02,0.2-((H614-Thresholds!$G$8)/(Thresholds!$H$8-Thresholds!$G$8))*0.18)))),3)</f>
        <v>0.88600000000000001</v>
      </c>
      <c r="P614" s="3">
        <f t="shared" si="27"/>
        <v>0.82499999999999996</v>
      </c>
      <c r="Q614" t="str">
        <f t="shared" si="28"/>
        <v>Healthy</v>
      </c>
      <c r="R614" s="4">
        <f t="shared" si="29"/>
        <v>1</v>
      </c>
      <c r="S614" t="str">
        <f>IF(AND(F614&gt;=10,F614&lt;=35,P614&gt;0.5),"ERROR_C614H614_POOR_CAP","OK")</f>
        <v>OK</v>
      </c>
    </row>
    <row r="615" spans="1:19">
      <c r="A615" t="s">
        <v>632</v>
      </c>
      <c r="B615" s="3">
        <v>13.321999999999999</v>
      </c>
      <c r="C615" s="3">
        <v>88.974999999999994</v>
      </c>
      <c r="D615" s="3">
        <v>30.681000000000001</v>
      </c>
      <c r="E615" s="3">
        <v>49.648000000000003</v>
      </c>
      <c r="F615" s="3">
        <v>8.7629999999999999</v>
      </c>
      <c r="G615" s="3">
        <v>113.471</v>
      </c>
      <c r="H615" s="3">
        <v>2038.473</v>
      </c>
      <c r="I615" s="3">
        <f>ROUND(IF(B615&lt;=Thresholds!$B$2,1-(B615/Thresholds!$B$2)*0.24,IF(B615&lt;=Thresholds!$D$2,0.75-((B615-Thresholds!$C$2)/(Thresholds!$D$2-Thresholds!$C$2))*0.249,IF(B615&lt;=Thresholds!$F$2,0.499-((B615-Thresholds!$E$2)/(Thresholds!$F$2-Thresholds!$E$2))*0.279,MAX(0.02,0.2-((B615-Thresholds!$G$2)/(Thresholds!$H$2-Thresholds!$G$2))*0.18)))),3)</f>
        <v>0.96799999999999997</v>
      </c>
      <c r="J615" s="3">
        <f>ROUND(IF(C615&lt;=Thresholds!$B$3,1-(C615/Thresholds!$B$3)*0.24,IF(C615&lt;=Thresholds!$D$3,0.75-((C615-Thresholds!$C$3)/(Thresholds!$D$3-Thresholds!$C$3))*0.249,IF(C615&lt;=Thresholds!$F$3,0.499-((C615-Thresholds!$E$3)/(Thresholds!$F$3-Thresholds!$E$3))*0.279,MAX(0.02,0.2-((C615-Thresholds!$G$3)/(Thresholds!$H$3-Thresholds!$G$3))*0.18)))),3)</f>
        <v>0.82199999999999995</v>
      </c>
      <c r="K615" s="3">
        <f>ROUND(IF(D615&lt;=Thresholds!$B$4,1-(D615/Thresholds!$B$4)*0.24,IF(D615&lt;=Thresholds!$D$4,0.75-((D615-Thresholds!$C$4)/(Thresholds!$D$4-Thresholds!$C$4))*0.249,IF(D615&lt;=Thresholds!$F$4,0.499-((D615-Thresholds!$E$4)/(Thresholds!$F$4-Thresholds!$E$4))*0.279,MAX(0.02,0.2-((D615-Thresholds!$G$4)/(Thresholds!$H$4-Thresholds!$G$4))*0.18)))),3)</f>
        <v>0.88700000000000001</v>
      </c>
      <c r="L615" s="3">
        <f>ROUND(IF(E615&lt;=Thresholds!$B$5,1-(E615/Thresholds!$B$5)*0.24,IF(E615&lt;=Thresholds!$D$5,0.75-((E615-Thresholds!$C$5)/(Thresholds!$D$5-Thresholds!$C$5))*0.249,IF(E615&lt;=Thresholds!$F$5,0.499-((E615-Thresholds!$E$5)/(Thresholds!$F$5-Thresholds!$E$5))*0.279,MAX(0.02,0.2-((E615-Thresholds!$G$5)/(Thresholds!$H$5-Thresholds!$G$5))*0.18)))),3)</f>
        <v>0.76200000000000001</v>
      </c>
      <c r="M615" s="3">
        <f>ROUND(IF(F615&lt;=Thresholds!$B$6,1-(F615/Thresholds!$B$6)*0.24,IF(F615&lt;=Thresholds!$D$6,0.75-((F615-Thresholds!$C$6)/(Thresholds!$D$6-Thresholds!$C$6))*0.249,IF(F615&lt;=Thresholds!$F$6,0.499-((F615-Thresholds!$E$6)/(Thresholds!$F$6-Thresholds!$E$6))*0.279,MAX(0.02,0.2-((F615-Thresholds!$G$6)/(Thresholds!$H$6-Thresholds!$G$6))*0.18)))),3)</f>
        <v>0.50800000000000001</v>
      </c>
      <c r="N615" s="3">
        <f>ROUND(IF(G615&lt;=Thresholds!$B$7,1-(G615/Thresholds!$B$7)*0.24,IF(G615&lt;=Thresholds!$D$7,0.75-((G615-Thresholds!$C$7)/(Thresholds!$D$7-Thresholds!$C$7))*0.249,IF(G615&lt;=Thresholds!$F$7,0.499-((G615-Thresholds!$E$7)/(Thresholds!$F$7-Thresholds!$E$7))*0.279,MAX(0.02,0.2-((G615-Thresholds!$G$7)/(Thresholds!$H$7-Thresholds!$G$7))*0.18)))),3)</f>
        <v>0.92200000000000004</v>
      </c>
      <c r="O615" s="3">
        <f>ROUND(IF(H615&lt;=Thresholds!$B$8,1-(H615/Thresholds!$B$8)*0.24,IF(H615&lt;=Thresholds!$D$8,0.75-((H615-Thresholds!$C$8)/(Thresholds!$D$8-Thresholds!$C$8))*0.249,IF(H615&lt;=Thresholds!$F$8,0.499-((H615-Thresholds!$E$8)/(Thresholds!$F$8-Thresholds!$E$8))*0.279,MAX(0.02,0.2-((H615-Thresholds!$G$8)/(Thresholds!$H$8-Thresholds!$G$8))*0.18)))),3)</f>
        <v>0.80400000000000005</v>
      </c>
      <c r="P615" s="3">
        <f t="shared" si="27"/>
        <v>0.50800000000000001</v>
      </c>
      <c r="Q615" t="str">
        <f t="shared" si="28"/>
        <v>Moderate</v>
      </c>
      <c r="R615" s="4">
        <f t="shared" si="29"/>
        <v>1</v>
      </c>
      <c r="S615" t="str">
        <f>IF(AND(F615&gt;=10,F615&lt;=35,P615&gt;0.5),"ERROR_C615H615_POOR_CAP","OK")</f>
        <v>OK</v>
      </c>
    </row>
    <row r="616" spans="1:19">
      <c r="A616" t="s">
        <v>633</v>
      </c>
      <c r="B616" s="3">
        <v>18.259</v>
      </c>
      <c r="C616" s="3">
        <v>72.938999999999993</v>
      </c>
      <c r="D616" s="3">
        <v>8.5649999999999995</v>
      </c>
      <c r="E616" s="3">
        <v>107.545</v>
      </c>
      <c r="F616" s="3">
        <v>0.501</v>
      </c>
      <c r="G616" s="3">
        <v>305.952</v>
      </c>
      <c r="H616" s="3">
        <v>2468.2660000000001</v>
      </c>
      <c r="I616" s="3">
        <f>ROUND(IF(B616&lt;=Thresholds!$B$2,1-(B616/Thresholds!$B$2)*0.24,IF(B616&lt;=Thresholds!$D$2,0.75-((B616-Thresholds!$C$2)/(Thresholds!$D$2-Thresholds!$C$2))*0.249,IF(B616&lt;=Thresholds!$F$2,0.499-((B616-Thresholds!$E$2)/(Thresholds!$F$2-Thresholds!$E$2))*0.279,MAX(0.02,0.2-((B616-Thresholds!$G$2)/(Thresholds!$H$2-Thresholds!$G$2))*0.18)))),3)</f>
        <v>0.95599999999999996</v>
      </c>
      <c r="J616" s="3">
        <f>ROUND(IF(C616&lt;=Thresholds!$B$3,1-(C616/Thresholds!$B$3)*0.24,IF(C616&lt;=Thresholds!$D$3,0.75-((C616-Thresholds!$C$3)/(Thresholds!$D$3-Thresholds!$C$3))*0.249,IF(C616&lt;=Thresholds!$F$3,0.499-((C616-Thresholds!$E$3)/(Thresholds!$F$3-Thresholds!$E$3))*0.279,MAX(0.02,0.2-((C616-Thresholds!$G$3)/(Thresholds!$H$3-Thresholds!$G$3))*0.18)))),3)</f>
        <v>0.85399999999999998</v>
      </c>
      <c r="K616" s="3">
        <f>ROUND(IF(D616&lt;=Thresholds!$B$4,1-(D616/Thresholds!$B$4)*0.24,IF(D616&lt;=Thresholds!$D$4,0.75-((D616-Thresholds!$C$4)/(Thresholds!$D$4-Thresholds!$C$4))*0.249,IF(D616&lt;=Thresholds!$F$4,0.499-((D616-Thresholds!$E$4)/(Thresholds!$F$4-Thresholds!$E$4))*0.279,MAX(0.02,0.2-((D616-Thresholds!$G$4)/(Thresholds!$H$4-Thresholds!$G$4))*0.18)))),3)</f>
        <v>0.96799999999999997</v>
      </c>
      <c r="L616" s="3">
        <f>ROUND(IF(E616&lt;=Thresholds!$B$5,1-(E616/Thresholds!$B$5)*0.24,IF(E616&lt;=Thresholds!$D$5,0.75-((E616-Thresholds!$C$5)/(Thresholds!$D$5-Thresholds!$C$5))*0.249,IF(E616&lt;=Thresholds!$F$5,0.499-((E616-Thresholds!$E$5)/(Thresholds!$F$5-Thresholds!$E$5))*0.279,MAX(0.02,0.2-((E616-Thresholds!$G$5)/(Thresholds!$H$5-Thresholds!$G$5))*0.18)))),3)</f>
        <v>0.48099999999999998</v>
      </c>
      <c r="M616" s="3">
        <f>ROUND(IF(F616&lt;=Thresholds!$B$6,1-(F616/Thresholds!$B$6)*0.24,IF(F616&lt;=Thresholds!$D$6,0.75-((F616-Thresholds!$C$6)/(Thresholds!$D$6-Thresholds!$C$6))*0.249,IF(F616&lt;=Thresholds!$F$6,0.499-((F616-Thresholds!$E$6)/(Thresholds!$F$6-Thresholds!$E$6))*0.279,MAX(0.02,0.2-((F616-Thresholds!$G$6)/(Thresholds!$H$6-Thresholds!$G$6))*0.18)))),3)</f>
        <v>0.88</v>
      </c>
      <c r="N616" s="3">
        <f>ROUND(IF(G616&lt;=Thresholds!$B$7,1-(G616/Thresholds!$B$7)*0.24,IF(G616&lt;=Thresholds!$D$7,0.75-((G616-Thresholds!$C$7)/(Thresholds!$D$7-Thresholds!$C$7))*0.249,IF(G616&lt;=Thresholds!$F$7,0.499-((G616-Thresholds!$E$7)/(Thresholds!$F$7-Thresholds!$E$7))*0.279,MAX(0.02,0.2-((G616-Thresholds!$G$7)/(Thresholds!$H$7-Thresholds!$G$7))*0.18)))),3)</f>
        <v>0.79</v>
      </c>
      <c r="O616" s="3">
        <f>ROUND(IF(H616&lt;=Thresholds!$B$8,1-(H616/Thresholds!$B$8)*0.24,IF(H616&lt;=Thresholds!$D$8,0.75-((H616-Thresholds!$C$8)/(Thresholds!$D$8-Thresholds!$C$8))*0.249,IF(H616&lt;=Thresholds!$F$8,0.499-((H616-Thresholds!$E$8)/(Thresholds!$F$8-Thresholds!$E$8))*0.279,MAX(0.02,0.2-((H616-Thresholds!$G$8)/(Thresholds!$H$8-Thresholds!$G$8))*0.18)))),3)</f>
        <v>0.76300000000000001</v>
      </c>
      <c r="P616" s="3">
        <f t="shared" si="27"/>
        <v>0.48099999999999998</v>
      </c>
      <c r="Q616" t="str">
        <f t="shared" si="28"/>
        <v>Poor</v>
      </c>
      <c r="R616" s="4">
        <f t="shared" si="29"/>
        <v>0</v>
      </c>
      <c r="S616" t="str">
        <f>IF(AND(F616&gt;=10,F616&lt;=35,P616&gt;0.5),"ERROR_C616H616_POOR_CAP","OK")</f>
        <v>OK</v>
      </c>
    </row>
    <row r="617" spans="1:19">
      <c r="A617" t="s">
        <v>634</v>
      </c>
      <c r="B617" s="3">
        <v>40.698</v>
      </c>
      <c r="C617" s="3">
        <v>6.7549999999999999</v>
      </c>
      <c r="D617" s="3">
        <v>42.695999999999998</v>
      </c>
      <c r="E617" s="3">
        <v>155.833</v>
      </c>
      <c r="F617" s="3">
        <v>0.216</v>
      </c>
      <c r="G617" s="3">
        <v>171.155</v>
      </c>
      <c r="H617" s="3">
        <v>19148.806</v>
      </c>
      <c r="I617" s="3">
        <f>ROUND(IF(B617&lt;=Thresholds!$B$2,1-(B617/Thresholds!$B$2)*0.24,IF(B617&lt;=Thresholds!$D$2,0.75-((B617-Thresholds!$C$2)/(Thresholds!$D$2-Thresholds!$C$2))*0.249,IF(B617&lt;=Thresholds!$F$2,0.499-((B617-Thresholds!$E$2)/(Thresholds!$F$2-Thresholds!$E$2))*0.279,MAX(0.02,0.2-((B617-Thresholds!$G$2)/(Thresholds!$H$2-Thresholds!$G$2))*0.18)))),3)</f>
        <v>0.90200000000000002</v>
      </c>
      <c r="J617" s="3">
        <f>ROUND(IF(C617&lt;=Thresholds!$B$3,1-(C617/Thresholds!$B$3)*0.24,IF(C617&lt;=Thresholds!$D$3,0.75-((C617-Thresholds!$C$3)/(Thresholds!$D$3-Thresholds!$C$3))*0.249,IF(C617&lt;=Thresholds!$F$3,0.499-((C617-Thresholds!$E$3)/(Thresholds!$F$3-Thresholds!$E$3))*0.279,MAX(0.02,0.2-((C617-Thresholds!$G$3)/(Thresholds!$H$3-Thresholds!$G$3))*0.18)))),3)</f>
        <v>0.98599999999999999</v>
      </c>
      <c r="K617" s="3">
        <f>ROUND(IF(D617&lt;=Thresholds!$B$4,1-(D617/Thresholds!$B$4)*0.24,IF(D617&lt;=Thresholds!$D$4,0.75-((D617-Thresholds!$C$4)/(Thresholds!$D$4-Thresholds!$C$4))*0.249,IF(D617&lt;=Thresholds!$F$4,0.499-((D617-Thresholds!$E$4)/(Thresholds!$F$4-Thresholds!$E$4))*0.279,MAX(0.02,0.2-((D617-Thresholds!$G$4)/(Thresholds!$H$4-Thresholds!$G$4))*0.18)))),3)</f>
        <v>0.84199999999999997</v>
      </c>
      <c r="L617" s="3">
        <f>ROUND(IF(E617&lt;=Thresholds!$B$5,1-(E617/Thresholds!$B$5)*0.24,IF(E617&lt;=Thresholds!$D$5,0.75-((E617-Thresholds!$C$5)/(Thresholds!$D$5-Thresholds!$C$5))*0.249,IF(E617&lt;=Thresholds!$F$5,0.499-((E617-Thresholds!$E$5)/(Thresholds!$F$5-Thresholds!$E$5))*0.279,MAX(0.02,0.2-((E617-Thresholds!$G$5)/(Thresholds!$H$5-Thresholds!$G$5))*0.18)))),3)</f>
        <v>0.34399999999999997</v>
      </c>
      <c r="M617" s="3">
        <f>ROUND(IF(F617&lt;=Thresholds!$B$6,1-(F617/Thresholds!$B$6)*0.24,IF(F617&lt;=Thresholds!$D$6,0.75-((F617-Thresholds!$C$6)/(Thresholds!$D$6-Thresholds!$C$6))*0.249,IF(F617&lt;=Thresholds!$F$6,0.499-((F617-Thresholds!$E$6)/(Thresholds!$F$6-Thresholds!$E$6))*0.279,MAX(0.02,0.2-((F617-Thresholds!$G$6)/(Thresholds!$H$6-Thresholds!$G$6))*0.18)))),3)</f>
        <v>0.94799999999999995</v>
      </c>
      <c r="N617" s="3">
        <f>ROUND(IF(G617&lt;=Thresholds!$B$7,1-(G617/Thresholds!$B$7)*0.24,IF(G617&lt;=Thresholds!$D$7,0.75-((G617-Thresholds!$C$7)/(Thresholds!$D$7-Thresholds!$C$7))*0.249,IF(G617&lt;=Thresholds!$F$7,0.499-((G617-Thresholds!$E$7)/(Thresholds!$F$7-Thresholds!$E$7))*0.279,MAX(0.02,0.2-((G617-Thresholds!$G$7)/(Thresholds!$H$7-Thresholds!$G$7))*0.18)))),3)</f>
        <v>0.88300000000000001</v>
      </c>
      <c r="O617" s="3">
        <f>ROUND(IF(H617&lt;=Thresholds!$B$8,1-(H617/Thresholds!$B$8)*0.24,IF(H617&lt;=Thresholds!$D$8,0.75-((H617-Thresholds!$C$8)/(Thresholds!$D$8-Thresholds!$C$8))*0.249,IF(H617&lt;=Thresholds!$F$8,0.499-((H617-Thresholds!$E$8)/(Thresholds!$F$8-Thresholds!$E$8))*0.279,MAX(0.02,0.2-((H617-Thresholds!$G$8)/(Thresholds!$H$8-Thresholds!$G$8))*0.18)))),3)</f>
        <v>0.36499999999999999</v>
      </c>
      <c r="P617" s="3">
        <f t="shared" si="27"/>
        <v>0.34399999999999997</v>
      </c>
      <c r="Q617" t="str">
        <f t="shared" si="28"/>
        <v>Poor</v>
      </c>
      <c r="R617" s="4">
        <f t="shared" si="29"/>
        <v>0</v>
      </c>
      <c r="S617" t="str">
        <f>IF(AND(F617&gt;=10,F617&lt;=35,P617&gt;0.5),"ERROR_C617H617_POOR_CAP","OK")</f>
        <v>OK</v>
      </c>
    </row>
    <row r="618" spans="1:19">
      <c r="A618" t="s">
        <v>635</v>
      </c>
      <c r="B618" s="3">
        <v>83.165999999999997</v>
      </c>
      <c r="C618" s="3">
        <v>40.427</v>
      </c>
      <c r="D618" s="3">
        <v>39.387</v>
      </c>
      <c r="E618" s="3">
        <v>25.97</v>
      </c>
      <c r="F618" s="3">
        <v>0.753</v>
      </c>
      <c r="G618" s="3">
        <v>92.153000000000006</v>
      </c>
      <c r="H618" s="3">
        <v>2004.146</v>
      </c>
      <c r="I618" s="3">
        <f>ROUND(IF(B618&lt;=Thresholds!$B$2,1-(B618/Thresholds!$B$2)*0.24,IF(B618&lt;=Thresholds!$D$2,0.75-((B618-Thresholds!$C$2)/(Thresholds!$D$2-Thresholds!$C$2))*0.249,IF(B618&lt;=Thresholds!$F$2,0.499-((B618-Thresholds!$E$2)/(Thresholds!$F$2-Thresholds!$E$2))*0.279,MAX(0.02,0.2-((B618-Thresholds!$G$2)/(Thresholds!$H$2-Thresholds!$G$2))*0.18)))),3)</f>
        <v>0.8</v>
      </c>
      <c r="J618" s="3">
        <f>ROUND(IF(C618&lt;=Thresholds!$B$3,1-(C618/Thresholds!$B$3)*0.24,IF(C618&lt;=Thresholds!$D$3,0.75-((C618-Thresholds!$C$3)/(Thresholds!$D$3-Thresholds!$C$3))*0.249,IF(C618&lt;=Thresholds!$F$3,0.499-((C618-Thresholds!$E$3)/(Thresholds!$F$3-Thresholds!$E$3))*0.279,MAX(0.02,0.2-((C618-Thresholds!$G$3)/(Thresholds!$H$3-Thresholds!$G$3))*0.18)))),3)</f>
        <v>0.91900000000000004</v>
      </c>
      <c r="K618" s="3">
        <f>ROUND(IF(D618&lt;=Thresholds!$B$4,1-(D618/Thresholds!$B$4)*0.24,IF(D618&lt;=Thresholds!$D$4,0.75-((D618-Thresholds!$C$4)/(Thresholds!$D$4-Thresholds!$C$4))*0.249,IF(D618&lt;=Thresholds!$F$4,0.499-((D618-Thresholds!$E$4)/(Thresholds!$F$4-Thresholds!$E$4))*0.279,MAX(0.02,0.2-((D618-Thresholds!$G$4)/(Thresholds!$H$4-Thresholds!$G$4))*0.18)))),3)</f>
        <v>0.85499999999999998</v>
      </c>
      <c r="L618" s="3">
        <f>ROUND(IF(E618&lt;=Thresholds!$B$5,1-(E618/Thresholds!$B$5)*0.24,IF(E618&lt;=Thresholds!$D$5,0.75-((E618-Thresholds!$C$5)/(Thresholds!$D$5-Thresholds!$C$5))*0.249,IF(E618&lt;=Thresholds!$F$5,0.499-((E618-Thresholds!$E$5)/(Thresholds!$F$5-Thresholds!$E$5))*0.279,MAX(0.02,0.2-((E618-Thresholds!$G$5)/(Thresholds!$H$5-Thresholds!$G$5))*0.18)))),3)</f>
        <v>0.875</v>
      </c>
      <c r="M618" s="3">
        <f>ROUND(IF(F618&lt;=Thresholds!$B$6,1-(F618/Thresholds!$B$6)*0.24,IF(F618&lt;=Thresholds!$D$6,0.75-((F618-Thresholds!$C$6)/(Thresholds!$D$6-Thresholds!$C$6))*0.249,IF(F618&lt;=Thresholds!$F$6,0.499-((F618-Thresholds!$E$6)/(Thresholds!$F$6-Thresholds!$E$6))*0.279,MAX(0.02,0.2-((F618-Thresholds!$G$6)/(Thresholds!$H$6-Thresholds!$G$6))*0.18)))),3)</f>
        <v>0.81899999999999995</v>
      </c>
      <c r="N618" s="3">
        <f>ROUND(IF(G618&lt;=Thresholds!$B$7,1-(G618/Thresholds!$B$7)*0.24,IF(G618&lt;=Thresholds!$D$7,0.75-((G618-Thresholds!$C$7)/(Thresholds!$D$7-Thresholds!$C$7))*0.249,IF(G618&lt;=Thresholds!$F$7,0.499-((G618-Thresholds!$E$7)/(Thresholds!$F$7-Thresholds!$E$7))*0.279,MAX(0.02,0.2-((G618-Thresholds!$G$7)/(Thresholds!$H$7-Thresholds!$G$7))*0.18)))),3)</f>
        <v>0.93700000000000006</v>
      </c>
      <c r="O618" s="3">
        <f>ROUND(IF(H618&lt;=Thresholds!$B$8,1-(H618/Thresholds!$B$8)*0.24,IF(H618&lt;=Thresholds!$D$8,0.75-((H618-Thresholds!$C$8)/(Thresholds!$D$8-Thresholds!$C$8))*0.249,IF(H618&lt;=Thresholds!$F$8,0.499-((H618-Thresholds!$E$8)/(Thresholds!$F$8-Thresholds!$E$8))*0.279,MAX(0.02,0.2-((H618-Thresholds!$G$8)/(Thresholds!$H$8-Thresholds!$G$8))*0.18)))),3)</f>
        <v>0.80800000000000005</v>
      </c>
      <c r="P618" s="3">
        <f t="shared" si="27"/>
        <v>0.8</v>
      </c>
      <c r="Q618" t="str">
        <f t="shared" si="28"/>
        <v>Healthy</v>
      </c>
      <c r="R618" s="4">
        <f t="shared" si="29"/>
        <v>1</v>
      </c>
      <c r="S618" t="str">
        <f>IF(AND(F618&gt;=10,F618&lt;=35,P618&gt;0.5),"ERROR_C618H618_POOR_CAP","OK")</f>
        <v>OK</v>
      </c>
    </row>
    <row r="619" spans="1:19">
      <c r="A619" t="s">
        <v>636</v>
      </c>
      <c r="B619" s="3">
        <v>29.954000000000001</v>
      </c>
      <c r="C619" s="3">
        <v>258.23599999999999</v>
      </c>
      <c r="D619" s="3">
        <v>54.765000000000001</v>
      </c>
      <c r="E619" s="3">
        <v>24.946000000000002</v>
      </c>
      <c r="F619" s="3">
        <v>0.67100000000000004</v>
      </c>
      <c r="G619" s="3">
        <v>314.31799999999998</v>
      </c>
      <c r="H619" s="3">
        <v>1115.7470000000001</v>
      </c>
      <c r="I619" s="3">
        <f>ROUND(IF(B619&lt;=Thresholds!$B$2,1-(B619/Thresholds!$B$2)*0.24,IF(B619&lt;=Thresholds!$D$2,0.75-((B619-Thresholds!$C$2)/(Thresholds!$D$2-Thresholds!$C$2))*0.249,IF(B619&lt;=Thresholds!$F$2,0.499-((B619-Thresholds!$E$2)/(Thresholds!$F$2-Thresholds!$E$2))*0.279,MAX(0.02,0.2-((B619-Thresholds!$G$2)/(Thresholds!$H$2-Thresholds!$G$2))*0.18)))),3)</f>
        <v>0.92800000000000005</v>
      </c>
      <c r="J619" s="3">
        <f>ROUND(IF(C619&lt;=Thresholds!$B$3,1-(C619/Thresholds!$B$3)*0.24,IF(C619&lt;=Thresholds!$D$3,0.75-((C619-Thresholds!$C$3)/(Thresholds!$D$3-Thresholds!$C$3))*0.249,IF(C619&lt;=Thresholds!$F$3,0.499-((C619-Thresholds!$E$3)/(Thresholds!$F$3-Thresholds!$E$3))*0.279,MAX(0.02,0.2-((C619-Thresholds!$G$3)/(Thresholds!$H$3-Thresholds!$G$3))*0.18)))),3)</f>
        <v>0.628</v>
      </c>
      <c r="K619" s="3">
        <f>ROUND(IF(D619&lt;=Thresholds!$B$4,1-(D619/Thresholds!$B$4)*0.24,IF(D619&lt;=Thresholds!$D$4,0.75-((D619-Thresholds!$C$4)/(Thresholds!$D$4-Thresholds!$C$4))*0.249,IF(D619&lt;=Thresholds!$F$4,0.499-((D619-Thresholds!$E$4)/(Thresholds!$F$4-Thresholds!$E$4))*0.279,MAX(0.02,0.2-((D619-Thresholds!$G$4)/(Thresholds!$H$4-Thresholds!$G$4))*0.18)))),3)</f>
        <v>0.79800000000000004</v>
      </c>
      <c r="L619" s="3">
        <f>ROUND(IF(E619&lt;=Thresholds!$B$5,1-(E619/Thresholds!$B$5)*0.24,IF(E619&lt;=Thresholds!$D$5,0.75-((E619-Thresholds!$C$5)/(Thresholds!$D$5-Thresholds!$C$5))*0.249,IF(E619&lt;=Thresholds!$F$5,0.499-((E619-Thresholds!$E$5)/(Thresholds!$F$5-Thresholds!$E$5))*0.279,MAX(0.02,0.2-((E619-Thresholds!$G$5)/(Thresholds!$H$5-Thresholds!$G$5))*0.18)))),3)</f>
        <v>0.88</v>
      </c>
      <c r="M619" s="3">
        <f>ROUND(IF(F619&lt;=Thresholds!$B$6,1-(F619/Thresholds!$B$6)*0.24,IF(F619&lt;=Thresholds!$D$6,0.75-((F619-Thresholds!$C$6)/(Thresholds!$D$6-Thresholds!$C$6))*0.249,IF(F619&lt;=Thresholds!$F$6,0.499-((F619-Thresholds!$E$6)/(Thresholds!$F$6-Thresholds!$E$6))*0.279,MAX(0.02,0.2-((F619-Thresholds!$G$6)/(Thresholds!$H$6-Thresholds!$G$6))*0.18)))),3)</f>
        <v>0.83899999999999997</v>
      </c>
      <c r="N619" s="3">
        <f>ROUND(IF(G619&lt;=Thresholds!$B$7,1-(G619/Thresholds!$B$7)*0.24,IF(G619&lt;=Thresholds!$D$7,0.75-((G619-Thresholds!$C$7)/(Thresholds!$D$7-Thresholds!$C$7))*0.249,IF(G619&lt;=Thresholds!$F$7,0.499-((G619-Thresholds!$E$7)/(Thresholds!$F$7-Thresholds!$E$7))*0.279,MAX(0.02,0.2-((G619-Thresholds!$G$7)/(Thresholds!$H$7-Thresholds!$G$7))*0.18)))),3)</f>
        <v>0.78400000000000003</v>
      </c>
      <c r="O619" s="3">
        <f>ROUND(IF(H619&lt;=Thresholds!$B$8,1-(H619/Thresholds!$B$8)*0.24,IF(H619&lt;=Thresholds!$D$8,0.75-((H619-Thresholds!$C$8)/(Thresholds!$D$8-Thresholds!$C$8))*0.249,IF(H619&lt;=Thresholds!$F$8,0.499-((H619-Thresholds!$E$8)/(Thresholds!$F$8-Thresholds!$E$8))*0.279,MAX(0.02,0.2-((H619-Thresholds!$G$8)/(Thresholds!$H$8-Thresholds!$G$8))*0.18)))),3)</f>
        <v>0.89300000000000002</v>
      </c>
      <c r="P619" s="3">
        <f t="shared" si="27"/>
        <v>0.628</v>
      </c>
      <c r="Q619" t="str">
        <f t="shared" si="28"/>
        <v>Moderate</v>
      </c>
      <c r="R619" s="4">
        <f t="shared" si="29"/>
        <v>1</v>
      </c>
      <c r="S619" t="str">
        <f>IF(AND(F619&gt;=10,F619&lt;=35,P619&gt;0.5),"ERROR_C619H619_POOR_CAP","OK")</f>
        <v>OK</v>
      </c>
    </row>
    <row r="620" spans="1:19">
      <c r="A620" t="s">
        <v>637</v>
      </c>
      <c r="B620" s="3">
        <v>7.702</v>
      </c>
      <c r="C620" s="3">
        <v>662.20500000000004</v>
      </c>
      <c r="D620" s="3">
        <v>33.695999999999998</v>
      </c>
      <c r="E620" s="3">
        <v>48.604999999999997</v>
      </c>
      <c r="F620" s="3">
        <v>0.61899999999999999</v>
      </c>
      <c r="G620" s="3">
        <v>137.785</v>
      </c>
      <c r="H620" s="3">
        <v>3961.4140000000002</v>
      </c>
      <c r="I620" s="3">
        <f>ROUND(IF(B620&lt;=Thresholds!$B$2,1-(B620/Thresholds!$B$2)*0.24,IF(B620&lt;=Thresholds!$D$2,0.75-((B620-Thresholds!$C$2)/(Thresholds!$D$2-Thresholds!$C$2))*0.249,IF(B620&lt;=Thresholds!$F$2,0.499-((B620-Thresholds!$E$2)/(Thresholds!$F$2-Thresholds!$E$2))*0.279,MAX(0.02,0.2-((B620-Thresholds!$G$2)/(Thresholds!$H$2-Thresholds!$G$2))*0.18)))),3)</f>
        <v>0.98199999999999998</v>
      </c>
      <c r="J620" s="3">
        <f>ROUND(IF(C620&lt;=Thresholds!$B$3,1-(C620/Thresholds!$B$3)*0.24,IF(C620&lt;=Thresholds!$D$3,0.75-((C620-Thresholds!$C$3)/(Thresholds!$D$3-Thresholds!$C$3))*0.249,IF(C620&lt;=Thresholds!$F$3,0.499-((C620-Thresholds!$E$3)/(Thresholds!$F$3-Thresholds!$E$3))*0.279,MAX(0.02,0.2-((C620-Thresholds!$G$3)/(Thresholds!$H$3-Thresholds!$G$3))*0.18)))),3)</f>
        <v>0.377</v>
      </c>
      <c r="K620" s="3">
        <f>ROUND(IF(D620&lt;=Thresholds!$B$4,1-(D620/Thresholds!$B$4)*0.24,IF(D620&lt;=Thresholds!$D$4,0.75-((D620-Thresholds!$C$4)/(Thresholds!$D$4-Thresholds!$C$4))*0.249,IF(D620&lt;=Thresholds!$F$4,0.499-((D620-Thresholds!$E$4)/(Thresholds!$F$4-Thresholds!$E$4))*0.279,MAX(0.02,0.2-((D620-Thresholds!$G$4)/(Thresholds!$H$4-Thresholds!$G$4))*0.18)))),3)</f>
        <v>0.876</v>
      </c>
      <c r="L620" s="3">
        <f>ROUND(IF(E620&lt;=Thresholds!$B$5,1-(E620/Thresholds!$B$5)*0.24,IF(E620&lt;=Thresholds!$D$5,0.75-((E620-Thresholds!$C$5)/(Thresholds!$D$5-Thresholds!$C$5))*0.249,IF(E620&lt;=Thresholds!$F$5,0.499-((E620-Thresholds!$E$5)/(Thresholds!$F$5-Thresholds!$E$5))*0.279,MAX(0.02,0.2-((E620-Thresholds!$G$5)/(Thresholds!$H$5-Thresholds!$G$5))*0.18)))),3)</f>
        <v>0.76700000000000002</v>
      </c>
      <c r="M620" s="3">
        <f>ROUND(IF(F620&lt;=Thresholds!$B$6,1-(F620/Thresholds!$B$6)*0.24,IF(F620&lt;=Thresholds!$D$6,0.75-((F620-Thresholds!$C$6)/(Thresholds!$D$6-Thresholds!$C$6))*0.249,IF(F620&lt;=Thresholds!$F$6,0.499-((F620-Thresholds!$E$6)/(Thresholds!$F$6-Thresholds!$E$6))*0.279,MAX(0.02,0.2-((F620-Thresholds!$G$6)/(Thresholds!$H$6-Thresholds!$G$6))*0.18)))),3)</f>
        <v>0.85099999999999998</v>
      </c>
      <c r="N620" s="3">
        <f>ROUND(IF(G620&lt;=Thresholds!$B$7,1-(G620/Thresholds!$B$7)*0.24,IF(G620&lt;=Thresholds!$D$7,0.75-((G620-Thresholds!$C$7)/(Thresholds!$D$7-Thresholds!$C$7))*0.249,IF(G620&lt;=Thresholds!$F$7,0.499-((G620-Thresholds!$E$7)/(Thresholds!$F$7-Thresholds!$E$7))*0.279,MAX(0.02,0.2-((G620-Thresholds!$G$7)/(Thresholds!$H$7-Thresholds!$G$7))*0.18)))),3)</f>
        <v>0.90600000000000003</v>
      </c>
      <c r="O620" s="3">
        <f>ROUND(IF(H620&lt;=Thresholds!$B$8,1-(H620/Thresholds!$B$8)*0.24,IF(H620&lt;=Thresholds!$D$8,0.75-((H620-Thresholds!$C$8)/(Thresholds!$D$8-Thresholds!$C$8))*0.249,IF(H620&lt;=Thresholds!$F$8,0.499-((H620-Thresholds!$E$8)/(Thresholds!$F$8-Thresholds!$E$8))*0.279,MAX(0.02,0.2-((H620-Thresholds!$G$8)/(Thresholds!$H$8-Thresholds!$G$8))*0.18)))),3)</f>
        <v>0.50700000000000001</v>
      </c>
      <c r="P620" s="3">
        <f t="shared" si="27"/>
        <v>0.377</v>
      </c>
      <c r="Q620" t="str">
        <f t="shared" si="28"/>
        <v>Poor</v>
      </c>
      <c r="R620" s="4">
        <f t="shared" si="29"/>
        <v>0</v>
      </c>
      <c r="S620" t="str">
        <f>IF(AND(F620&gt;=10,F620&lt;=35,P620&gt;0.5),"ERROR_C620H620_POOR_CAP","OK")</f>
        <v>OK</v>
      </c>
    </row>
    <row r="621" spans="1:19">
      <c r="A621" t="s">
        <v>638</v>
      </c>
      <c r="B621" s="3">
        <v>16.36</v>
      </c>
      <c r="C621" s="3">
        <v>197.07499999999999</v>
      </c>
      <c r="D621" s="3">
        <v>38.773000000000003</v>
      </c>
      <c r="E621" s="3">
        <v>42.651000000000003</v>
      </c>
      <c r="F621" s="3">
        <v>0.20499999999999999</v>
      </c>
      <c r="G621" s="3">
        <v>36.954999999999998</v>
      </c>
      <c r="H621" s="3">
        <v>18783.294000000002</v>
      </c>
      <c r="I621" s="3">
        <f>ROUND(IF(B621&lt;=Thresholds!$B$2,1-(B621/Thresholds!$B$2)*0.24,IF(B621&lt;=Thresholds!$D$2,0.75-((B621-Thresholds!$C$2)/(Thresholds!$D$2-Thresholds!$C$2))*0.249,IF(B621&lt;=Thresholds!$F$2,0.499-((B621-Thresholds!$E$2)/(Thresholds!$F$2-Thresholds!$E$2))*0.279,MAX(0.02,0.2-((B621-Thresholds!$G$2)/(Thresholds!$H$2-Thresholds!$G$2))*0.18)))),3)</f>
        <v>0.96099999999999997</v>
      </c>
      <c r="J621" s="3">
        <f>ROUND(IF(C621&lt;=Thresholds!$B$3,1-(C621/Thresholds!$B$3)*0.24,IF(C621&lt;=Thresholds!$D$3,0.75-((C621-Thresholds!$C$3)/(Thresholds!$D$3-Thresholds!$C$3))*0.249,IF(C621&lt;=Thresholds!$F$3,0.499-((C621-Thresholds!$E$3)/(Thresholds!$F$3-Thresholds!$E$3))*0.279,MAX(0.02,0.2-((C621-Thresholds!$G$3)/(Thresholds!$H$3-Thresholds!$G$3))*0.18)))),3)</f>
        <v>0.68200000000000005</v>
      </c>
      <c r="K621" s="3">
        <f>ROUND(IF(D621&lt;=Thresholds!$B$4,1-(D621/Thresholds!$B$4)*0.24,IF(D621&lt;=Thresholds!$D$4,0.75-((D621-Thresholds!$C$4)/(Thresholds!$D$4-Thresholds!$C$4))*0.249,IF(D621&lt;=Thresholds!$F$4,0.499-((D621-Thresholds!$E$4)/(Thresholds!$F$4-Thresholds!$E$4))*0.279,MAX(0.02,0.2-((D621-Thresholds!$G$4)/(Thresholds!$H$4-Thresholds!$G$4))*0.18)))),3)</f>
        <v>0.85699999999999998</v>
      </c>
      <c r="L621" s="3">
        <f>ROUND(IF(E621&lt;=Thresholds!$B$5,1-(E621/Thresholds!$B$5)*0.24,IF(E621&lt;=Thresholds!$D$5,0.75-((E621-Thresholds!$C$5)/(Thresholds!$D$5-Thresholds!$C$5))*0.249,IF(E621&lt;=Thresholds!$F$5,0.499-((E621-Thresholds!$E$5)/(Thresholds!$F$5-Thresholds!$E$5))*0.279,MAX(0.02,0.2-((E621-Thresholds!$G$5)/(Thresholds!$H$5-Thresholds!$G$5))*0.18)))),3)</f>
        <v>0.79500000000000004</v>
      </c>
      <c r="M621" s="3">
        <f>ROUND(IF(F621&lt;=Thresholds!$B$6,1-(F621/Thresholds!$B$6)*0.24,IF(F621&lt;=Thresholds!$D$6,0.75-((F621-Thresholds!$C$6)/(Thresholds!$D$6-Thresholds!$C$6))*0.249,IF(F621&lt;=Thresholds!$F$6,0.499-((F621-Thresholds!$E$6)/(Thresholds!$F$6-Thresholds!$E$6))*0.279,MAX(0.02,0.2-((F621-Thresholds!$G$6)/(Thresholds!$H$6-Thresholds!$G$6))*0.18)))),3)</f>
        <v>0.95099999999999996</v>
      </c>
      <c r="N621" s="3">
        <f>ROUND(IF(G621&lt;=Thresholds!$B$7,1-(G621/Thresholds!$B$7)*0.24,IF(G621&lt;=Thresholds!$D$7,0.75-((G621-Thresholds!$C$7)/(Thresholds!$D$7-Thresholds!$C$7))*0.249,IF(G621&lt;=Thresholds!$F$7,0.499-((G621-Thresholds!$E$7)/(Thresholds!$F$7-Thresholds!$E$7))*0.279,MAX(0.02,0.2-((G621-Thresholds!$G$7)/(Thresholds!$H$7-Thresholds!$G$7))*0.18)))),3)</f>
        <v>0.97499999999999998</v>
      </c>
      <c r="O621" s="3">
        <f>ROUND(IF(H621&lt;=Thresholds!$B$8,1-(H621/Thresholds!$B$8)*0.24,IF(H621&lt;=Thresholds!$D$8,0.75-((H621-Thresholds!$C$8)/(Thresholds!$D$8-Thresholds!$C$8))*0.249,IF(H621&lt;=Thresholds!$F$8,0.499-((H621-Thresholds!$E$8)/(Thresholds!$F$8-Thresholds!$E$8))*0.279,MAX(0.02,0.2-((H621-Thresholds!$G$8)/(Thresholds!$H$8-Thresholds!$G$8))*0.18)))),3)</f>
        <v>0.35799999999999998</v>
      </c>
      <c r="P621" s="3">
        <f t="shared" si="27"/>
        <v>0.35799999999999998</v>
      </c>
      <c r="Q621" t="str">
        <f t="shared" si="28"/>
        <v>Poor</v>
      </c>
      <c r="R621" s="4">
        <f t="shared" si="29"/>
        <v>0</v>
      </c>
      <c r="S621" t="str">
        <f>IF(AND(F621&gt;=10,F621&lt;=35,P621&gt;0.5),"ERROR_C621H621_POOR_CAP","OK")</f>
        <v>OK</v>
      </c>
    </row>
    <row r="622" spans="1:19">
      <c r="A622" t="s">
        <v>639</v>
      </c>
      <c r="B622" s="3">
        <v>65.442999999999998</v>
      </c>
      <c r="C622" s="3">
        <v>114.88800000000001</v>
      </c>
      <c r="D622" s="3">
        <v>6.258</v>
      </c>
      <c r="E622" s="3">
        <v>16.353999999999999</v>
      </c>
      <c r="F622" s="3">
        <v>0.65700000000000003</v>
      </c>
      <c r="G622" s="3">
        <v>43.045000000000002</v>
      </c>
      <c r="H622" s="3">
        <v>585.30999999999995</v>
      </c>
      <c r="I622" s="3">
        <f>ROUND(IF(B622&lt;=Thresholds!$B$2,1-(B622/Thresholds!$B$2)*0.24,IF(B622&lt;=Thresholds!$D$2,0.75-((B622-Thresholds!$C$2)/(Thresholds!$D$2-Thresholds!$C$2))*0.249,IF(B622&lt;=Thresholds!$F$2,0.499-((B622-Thresholds!$E$2)/(Thresholds!$F$2-Thresholds!$E$2))*0.279,MAX(0.02,0.2-((B622-Thresholds!$G$2)/(Thresholds!$H$2-Thresholds!$G$2))*0.18)))),3)</f>
        <v>0.84299999999999997</v>
      </c>
      <c r="J622" s="3">
        <f>ROUND(IF(C622&lt;=Thresholds!$B$3,1-(C622/Thresholds!$B$3)*0.24,IF(C622&lt;=Thresholds!$D$3,0.75-((C622-Thresholds!$C$3)/(Thresholds!$D$3-Thresholds!$C$3))*0.249,IF(C622&lt;=Thresholds!$F$3,0.499-((C622-Thresholds!$E$3)/(Thresholds!$F$3-Thresholds!$E$3))*0.279,MAX(0.02,0.2-((C622-Thresholds!$G$3)/(Thresholds!$H$3-Thresholds!$G$3))*0.18)))),3)</f>
        <v>0.77</v>
      </c>
      <c r="K622" s="3">
        <f>ROUND(IF(D622&lt;=Thresholds!$B$4,1-(D622/Thresholds!$B$4)*0.24,IF(D622&lt;=Thresholds!$D$4,0.75-((D622-Thresholds!$C$4)/(Thresholds!$D$4-Thresholds!$C$4))*0.249,IF(D622&lt;=Thresholds!$F$4,0.499-((D622-Thresholds!$E$4)/(Thresholds!$F$4-Thresholds!$E$4))*0.279,MAX(0.02,0.2-((D622-Thresholds!$G$4)/(Thresholds!$H$4-Thresholds!$G$4))*0.18)))),3)</f>
        <v>0.97699999999999998</v>
      </c>
      <c r="L622" s="3">
        <f>ROUND(IF(E622&lt;=Thresholds!$B$5,1-(E622/Thresholds!$B$5)*0.24,IF(E622&lt;=Thresholds!$D$5,0.75-((E622-Thresholds!$C$5)/(Thresholds!$D$5-Thresholds!$C$5))*0.249,IF(E622&lt;=Thresholds!$F$5,0.499-((E622-Thresholds!$E$5)/(Thresholds!$F$5-Thresholds!$E$5))*0.279,MAX(0.02,0.2-((E622-Thresholds!$G$5)/(Thresholds!$H$5-Thresholds!$G$5))*0.18)))),3)</f>
        <v>0.92200000000000004</v>
      </c>
      <c r="M622" s="3">
        <f>ROUND(IF(F622&lt;=Thresholds!$B$6,1-(F622/Thresholds!$B$6)*0.24,IF(F622&lt;=Thresholds!$D$6,0.75-((F622-Thresholds!$C$6)/(Thresholds!$D$6-Thresholds!$C$6))*0.249,IF(F622&lt;=Thresholds!$F$6,0.499-((F622-Thresholds!$E$6)/(Thresholds!$F$6-Thresholds!$E$6))*0.279,MAX(0.02,0.2-((F622-Thresholds!$G$6)/(Thresholds!$H$6-Thresholds!$G$6))*0.18)))),3)</f>
        <v>0.84199999999999997</v>
      </c>
      <c r="N622" s="3">
        <f>ROUND(IF(G622&lt;=Thresholds!$B$7,1-(G622/Thresholds!$B$7)*0.24,IF(G622&lt;=Thresholds!$D$7,0.75-((G622-Thresholds!$C$7)/(Thresholds!$D$7-Thresholds!$C$7))*0.249,IF(G622&lt;=Thresholds!$F$7,0.499-((G622-Thresholds!$E$7)/(Thresholds!$F$7-Thresholds!$E$7))*0.279,MAX(0.02,0.2-((G622-Thresholds!$G$7)/(Thresholds!$H$7-Thresholds!$G$7))*0.18)))),3)</f>
        <v>0.97</v>
      </c>
      <c r="O622" s="3">
        <f>ROUND(IF(H622&lt;=Thresholds!$B$8,1-(H622/Thresholds!$B$8)*0.24,IF(H622&lt;=Thresholds!$D$8,0.75-((H622-Thresholds!$C$8)/(Thresholds!$D$8-Thresholds!$C$8))*0.249,IF(H622&lt;=Thresholds!$F$8,0.499-((H622-Thresholds!$E$8)/(Thresholds!$F$8-Thresholds!$E$8))*0.279,MAX(0.02,0.2-((H622-Thresholds!$G$8)/(Thresholds!$H$8-Thresholds!$G$8))*0.18)))),3)</f>
        <v>0.94399999999999995</v>
      </c>
      <c r="P622" s="3">
        <f t="shared" si="27"/>
        <v>0.77</v>
      </c>
      <c r="Q622" t="str">
        <f t="shared" si="28"/>
        <v>Healthy</v>
      </c>
      <c r="R622" s="4">
        <f t="shared" si="29"/>
        <v>1</v>
      </c>
      <c r="S622" t="str">
        <f>IF(AND(F622&gt;=10,F622&lt;=35,P622&gt;0.5),"ERROR_C622H622_POOR_CAP","OK")</f>
        <v>OK</v>
      </c>
    </row>
    <row r="623" spans="1:19">
      <c r="A623" t="s">
        <v>640</v>
      </c>
      <c r="B623" s="3">
        <v>22.408999999999999</v>
      </c>
      <c r="C623" s="3">
        <v>16.774000000000001</v>
      </c>
      <c r="D623" s="3">
        <v>49.725000000000001</v>
      </c>
      <c r="E623" s="3">
        <v>28.326000000000001</v>
      </c>
      <c r="F623" s="3">
        <v>0.879</v>
      </c>
      <c r="G623" s="3">
        <v>416.935</v>
      </c>
      <c r="H623" s="3">
        <v>1751.797</v>
      </c>
      <c r="I623" s="3">
        <f>ROUND(IF(B623&lt;=Thresholds!$B$2,1-(B623/Thresholds!$B$2)*0.24,IF(B623&lt;=Thresholds!$D$2,0.75-((B623-Thresholds!$C$2)/(Thresholds!$D$2-Thresholds!$C$2))*0.249,IF(B623&lt;=Thresholds!$F$2,0.499-((B623-Thresholds!$E$2)/(Thresholds!$F$2-Thresholds!$E$2))*0.279,MAX(0.02,0.2-((B623-Thresholds!$G$2)/(Thresholds!$H$2-Thresholds!$G$2))*0.18)))),3)</f>
        <v>0.94599999999999995</v>
      </c>
      <c r="J623" s="3">
        <f>ROUND(IF(C623&lt;=Thresholds!$B$3,1-(C623/Thresholds!$B$3)*0.24,IF(C623&lt;=Thresholds!$D$3,0.75-((C623-Thresholds!$C$3)/(Thresholds!$D$3-Thresholds!$C$3))*0.249,IF(C623&lt;=Thresholds!$F$3,0.499-((C623-Thresholds!$E$3)/(Thresholds!$F$3-Thresholds!$E$3))*0.279,MAX(0.02,0.2-((C623-Thresholds!$G$3)/(Thresholds!$H$3-Thresholds!$G$3))*0.18)))),3)</f>
        <v>0.96599999999999997</v>
      </c>
      <c r="K623" s="3">
        <f>ROUND(IF(D623&lt;=Thresholds!$B$4,1-(D623/Thresholds!$B$4)*0.24,IF(D623&lt;=Thresholds!$D$4,0.75-((D623-Thresholds!$C$4)/(Thresholds!$D$4-Thresholds!$C$4))*0.249,IF(D623&lt;=Thresholds!$F$4,0.499-((D623-Thresholds!$E$4)/(Thresholds!$F$4-Thresholds!$E$4))*0.279,MAX(0.02,0.2-((D623-Thresholds!$G$4)/(Thresholds!$H$4-Thresholds!$G$4))*0.18)))),3)</f>
        <v>0.81599999999999995</v>
      </c>
      <c r="L623" s="3">
        <f>ROUND(IF(E623&lt;=Thresholds!$B$5,1-(E623/Thresholds!$B$5)*0.24,IF(E623&lt;=Thresholds!$D$5,0.75-((E623-Thresholds!$C$5)/(Thresholds!$D$5-Thresholds!$C$5))*0.249,IF(E623&lt;=Thresholds!$F$5,0.499-((E623-Thresholds!$E$5)/(Thresholds!$F$5-Thresholds!$E$5))*0.279,MAX(0.02,0.2-((E623-Thresholds!$G$5)/(Thresholds!$H$5-Thresholds!$G$5))*0.18)))),3)</f>
        <v>0.86399999999999999</v>
      </c>
      <c r="M623" s="3">
        <f>ROUND(IF(F623&lt;=Thresholds!$B$6,1-(F623/Thresholds!$B$6)*0.24,IF(F623&lt;=Thresholds!$D$6,0.75-((F623-Thresholds!$C$6)/(Thresholds!$D$6-Thresholds!$C$6))*0.249,IF(F623&lt;=Thresholds!$F$6,0.499-((F623-Thresholds!$E$6)/(Thresholds!$F$6-Thresholds!$E$6))*0.279,MAX(0.02,0.2-((F623-Thresholds!$G$6)/(Thresholds!$H$6-Thresholds!$G$6))*0.18)))),3)</f>
        <v>0.78900000000000003</v>
      </c>
      <c r="N623" s="3">
        <f>ROUND(IF(G623&lt;=Thresholds!$B$7,1-(G623/Thresholds!$B$7)*0.24,IF(G623&lt;=Thresholds!$D$7,0.75-((G623-Thresholds!$C$7)/(Thresholds!$D$7-Thresholds!$C$7))*0.249,IF(G623&lt;=Thresholds!$F$7,0.499-((G623-Thresholds!$E$7)/(Thresholds!$F$7-Thresholds!$E$7))*0.279,MAX(0.02,0.2-((G623-Thresholds!$G$7)/(Thresholds!$H$7-Thresholds!$G$7))*0.18)))),3)</f>
        <v>0.67500000000000004</v>
      </c>
      <c r="O623" s="3">
        <f>ROUND(IF(H623&lt;=Thresholds!$B$8,1-(H623/Thresholds!$B$8)*0.24,IF(H623&lt;=Thresholds!$D$8,0.75-((H623-Thresholds!$C$8)/(Thresholds!$D$8-Thresholds!$C$8))*0.249,IF(H623&lt;=Thresholds!$F$8,0.499-((H623-Thresholds!$E$8)/(Thresholds!$F$8-Thresholds!$E$8))*0.279,MAX(0.02,0.2-((H623-Thresholds!$G$8)/(Thresholds!$H$8-Thresholds!$G$8))*0.18)))),3)</f>
        <v>0.83199999999999996</v>
      </c>
      <c r="P623" s="3">
        <f t="shared" si="27"/>
        <v>0.67500000000000004</v>
      </c>
      <c r="Q623" t="str">
        <f t="shared" si="28"/>
        <v>Moderate</v>
      </c>
      <c r="R623" s="4">
        <f t="shared" si="29"/>
        <v>1</v>
      </c>
      <c r="S623" t="str">
        <f>IF(AND(F623&gt;=10,F623&lt;=35,P623&gt;0.5),"ERROR_C623H623_POOR_CAP","OK")</f>
        <v>OK</v>
      </c>
    </row>
    <row r="624" spans="1:19">
      <c r="A624" t="s">
        <v>641</v>
      </c>
      <c r="B624" s="3">
        <v>39.44</v>
      </c>
      <c r="C624" s="3">
        <v>66.924000000000007</v>
      </c>
      <c r="D624" s="3">
        <v>24.963000000000001</v>
      </c>
      <c r="E624" s="3">
        <v>9.327</v>
      </c>
      <c r="F624" s="3">
        <v>0.18</v>
      </c>
      <c r="G624" s="3">
        <v>912.54300000000001</v>
      </c>
      <c r="H624" s="3">
        <v>1974.6690000000001</v>
      </c>
      <c r="I624" s="3">
        <f>ROUND(IF(B624&lt;=Thresholds!$B$2,1-(B624/Thresholds!$B$2)*0.24,IF(B624&lt;=Thresholds!$D$2,0.75-((B624-Thresholds!$C$2)/(Thresholds!$D$2-Thresholds!$C$2))*0.249,IF(B624&lt;=Thresholds!$F$2,0.499-((B624-Thresholds!$E$2)/(Thresholds!$F$2-Thresholds!$E$2))*0.279,MAX(0.02,0.2-((B624-Thresholds!$G$2)/(Thresholds!$H$2-Thresholds!$G$2))*0.18)))),3)</f>
        <v>0.90500000000000003</v>
      </c>
      <c r="J624" s="3">
        <f>ROUND(IF(C624&lt;=Thresholds!$B$3,1-(C624/Thresholds!$B$3)*0.24,IF(C624&lt;=Thresholds!$D$3,0.75-((C624-Thresholds!$C$3)/(Thresholds!$D$3-Thresholds!$C$3))*0.249,IF(C624&lt;=Thresholds!$F$3,0.499-((C624-Thresholds!$E$3)/(Thresholds!$F$3-Thresholds!$E$3))*0.279,MAX(0.02,0.2-((C624-Thresholds!$G$3)/(Thresholds!$H$3-Thresholds!$G$3))*0.18)))),3)</f>
        <v>0.86599999999999999</v>
      </c>
      <c r="K624" s="3">
        <f>ROUND(IF(D624&lt;=Thresholds!$B$4,1-(D624/Thresholds!$B$4)*0.24,IF(D624&lt;=Thresholds!$D$4,0.75-((D624-Thresholds!$C$4)/(Thresholds!$D$4-Thresholds!$C$4))*0.249,IF(D624&lt;=Thresholds!$F$4,0.499-((D624-Thresholds!$E$4)/(Thresholds!$F$4-Thresholds!$E$4))*0.279,MAX(0.02,0.2-((D624-Thresholds!$G$4)/(Thresholds!$H$4-Thresholds!$G$4))*0.18)))),3)</f>
        <v>0.90800000000000003</v>
      </c>
      <c r="L624" s="3">
        <f>ROUND(IF(E624&lt;=Thresholds!$B$5,1-(E624/Thresholds!$B$5)*0.24,IF(E624&lt;=Thresholds!$D$5,0.75-((E624-Thresholds!$C$5)/(Thresholds!$D$5-Thresholds!$C$5))*0.249,IF(E624&lt;=Thresholds!$F$5,0.499-((E624-Thresholds!$E$5)/(Thresholds!$F$5-Thresholds!$E$5))*0.279,MAX(0.02,0.2-((E624-Thresholds!$G$5)/(Thresholds!$H$5-Thresholds!$G$5))*0.18)))),3)</f>
        <v>0.95499999999999996</v>
      </c>
      <c r="M624" s="3">
        <f>ROUND(IF(F624&lt;=Thresholds!$B$6,1-(F624/Thresholds!$B$6)*0.24,IF(F624&lt;=Thresholds!$D$6,0.75-((F624-Thresholds!$C$6)/(Thresholds!$D$6-Thresholds!$C$6))*0.249,IF(F624&lt;=Thresholds!$F$6,0.499-((F624-Thresholds!$E$6)/(Thresholds!$F$6-Thresholds!$E$6))*0.279,MAX(0.02,0.2-((F624-Thresholds!$G$6)/(Thresholds!$H$6-Thresholds!$G$6))*0.18)))),3)</f>
        <v>0.95699999999999996</v>
      </c>
      <c r="N624" s="3">
        <f>ROUND(IF(G624&lt;=Thresholds!$B$7,1-(G624/Thresholds!$B$7)*0.24,IF(G624&lt;=Thresholds!$D$7,0.75-((G624-Thresholds!$C$7)/(Thresholds!$D$7-Thresholds!$C$7))*0.249,IF(G624&lt;=Thresholds!$F$7,0.499-((G624-Thresholds!$E$7)/(Thresholds!$F$7-Thresholds!$E$7))*0.279,MAX(0.02,0.2-((G624-Thresholds!$G$7)/(Thresholds!$H$7-Thresholds!$G$7))*0.18)))),3)</f>
        <v>0.38400000000000001</v>
      </c>
      <c r="O624" s="3">
        <f>ROUND(IF(H624&lt;=Thresholds!$B$8,1-(H624/Thresholds!$B$8)*0.24,IF(H624&lt;=Thresholds!$D$8,0.75-((H624-Thresholds!$C$8)/(Thresholds!$D$8-Thresholds!$C$8))*0.249,IF(H624&lt;=Thresholds!$F$8,0.499-((H624-Thresholds!$E$8)/(Thresholds!$F$8-Thresholds!$E$8))*0.279,MAX(0.02,0.2-((H624-Thresholds!$G$8)/(Thresholds!$H$8-Thresholds!$G$8))*0.18)))),3)</f>
        <v>0.81</v>
      </c>
      <c r="P624" s="3">
        <f t="shared" si="27"/>
        <v>0.38400000000000001</v>
      </c>
      <c r="Q624" t="str">
        <f t="shared" si="28"/>
        <v>Poor</v>
      </c>
      <c r="R624" s="4">
        <f t="shared" si="29"/>
        <v>0</v>
      </c>
      <c r="S624" t="str">
        <f>IF(AND(F624&gt;=10,F624&lt;=35,P624&gt;0.5),"ERROR_C624H624_POOR_CAP","OK")</f>
        <v>OK</v>
      </c>
    </row>
    <row r="625" spans="1:19">
      <c r="A625" t="s">
        <v>642</v>
      </c>
      <c r="B625" s="3">
        <v>14.73</v>
      </c>
      <c r="C625" s="3">
        <v>1526.127</v>
      </c>
      <c r="D625" s="3">
        <v>16.904</v>
      </c>
      <c r="E625" s="3">
        <v>11.45</v>
      </c>
      <c r="F625" s="3">
        <v>0.90200000000000002</v>
      </c>
      <c r="G625" s="3">
        <v>221.465</v>
      </c>
      <c r="H625" s="3">
        <v>2099.6129999999998</v>
      </c>
      <c r="I625" s="3">
        <f>ROUND(IF(B625&lt;=Thresholds!$B$2,1-(B625/Thresholds!$B$2)*0.24,IF(B625&lt;=Thresholds!$D$2,0.75-((B625-Thresholds!$C$2)/(Thresholds!$D$2-Thresholds!$C$2))*0.249,IF(B625&lt;=Thresholds!$F$2,0.499-((B625-Thresholds!$E$2)/(Thresholds!$F$2-Thresholds!$E$2))*0.279,MAX(0.02,0.2-((B625-Thresholds!$G$2)/(Thresholds!$H$2-Thresholds!$G$2))*0.18)))),3)</f>
        <v>0.96499999999999997</v>
      </c>
      <c r="J625" s="3">
        <f>ROUND(IF(C625&lt;=Thresholds!$B$3,1-(C625/Thresholds!$B$3)*0.24,IF(C625&lt;=Thresholds!$D$3,0.75-((C625-Thresholds!$C$3)/(Thresholds!$D$3-Thresholds!$C$3))*0.249,IF(C625&lt;=Thresholds!$F$3,0.499-((C625-Thresholds!$E$3)/(Thresholds!$F$3-Thresholds!$E$3))*0.279,MAX(0.02,0.2-((C625-Thresholds!$G$3)/(Thresholds!$H$3-Thresholds!$G$3))*0.18)))),3)</f>
        <v>0.29399999999999998</v>
      </c>
      <c r="K625" s="3">
        <f>ROUND(IF(D625&lt;=Thresholds!$B$4,1-(D625/Thresholds!$B$4)*0.24,IF(D625&lt;=Thresholds!$D$4,0.75-((D625-Thresholds!$C$4)/(Thresholds!$D$4-Thresholds!$C$4))*0.249,IF(D625&lt;=Thresholds!$F$4,0.499-((D625-Thresholds!$E$4)/(Thresholds!$F$4-Thresholds!$E$4))*0.279,MAX(0.02,0.2-((D625-Thresholds!$G$4)/(Thresholds!$H$4-Thresholds!$G$4))*0.18)))),3)</f>
        <v>0.93799999999999994</v>
      </c>
      <c r="L625" s="3">
        <f>ROUND(IF(E625&lt;=Thresholds!$B$5,1-(E625/Thresholds!$B$5)*0.24,IF(E625&lt;=Thresholds!$D$5,0.75-((E625-Thresholds!$C$5)/(Thresholds!$D$5-Thresholds!$C$5))*0.249,IF(E625&lt;=Thresholds!$F$5,0.499-((E625-Thresholds!$E$5)/(Thresholds!$F$5-Thresholds!$E$5))*0.279,MAX(0.02,0.2-((E625-Thresholds!$G$5)/(Thresholds!$H$5-Thresholds!$G$5))*0.18)))),3)</f>
        <v>0.94499999999999995</v>
      </c>
      <c r="M625" s="3">
        <f>ROUND(IF(F625&lt;=Thresholds!$B$6,1-(F625/Thresholds!$B$6)*0.24,IF(F625&lt;=Thresholds!$D$6,0.75-((F625-Thresholds!$C$6)/(Thresholds!$D$6-Thresholds!$C$6))*0.249,IF(F625&lt;=Thresholds!$F$6,0.499-((F625-Thresholds!$E$6)/(Thresholds!$F$6-Thresholds!$E$6))*0.279,MAX(0.02,0.2-((F625-Thresholds!$G$6)/(Thresholds!$H$6-Thresholds!$G$6))*0.18)))),3)</f>
        <v>0.78400000000000003</v>
      </c>
      <c r="N625" s="3">
        <f>ROUND(IF(G625&lt;=Thresholds!$B$7,1-(G625/Thresholds!$B$7)*0.24,IF(G625&lt;=Thresholds!$D$7,0.75-((G625-Thresholds!$C$7)/(Thresholds!$D$7-Thresholds!$C$7))*0.249,IF(G625&lt;=Thresholds!$F$7,0.499-((G625-Thresholds!$E$7)/(Thresholds!$F$7-Thresholds!$E$7))*0.279,MAX(0.02,0.2-((G625-Thresholds!$G$7)/(Thresholds!$H$7-Thresholds!$G$7))*0.18)))),3)</f>
        <v>0.84799999999999998</v>
      </c>
      <c r="O625" s="3">
        <f>ROUND(IF(H625&lt;=Thresholds!$B$8,1-(H625/Thresholds!$B$8)*0.24,IF(H625&lt;=Thresholds!$D$8,0.75-((H625-Thresholds!$C$8)/(Thresholds!$D$8-Thresholds!$C$8))*0.249,IF(H625&lt;=Thresholds!$F$8,0.499-((H625-Thresholds!$E$8)/(Thresholds!$F$8-Thresholds!$E$8))*0.279,MAX(0.02,0.2-((H625-Thresholds!$G$8)/(Thresholds!$H$8-Thresholds!$G$8))*0.18)))),3)</f>
        <v>0.79800000000000004</v>
      </c>
      <c r="P625" s="3">
        <f t="shared" si="27"/>
        <v>0.29399999999999998</v>
      </c>
      <c r="Q625" t="str">
        <f t="shared" si="28"/>
        <v>Poor</v>
      </c>
      <c r="R625" s="4">
        <f t="shared" si="29"/>
        <v>0</v>
      </c>
      <c r="S625" t="str">
        <f>IF(AND(F625&gt;=10,F625&lt;=35,P625&gt;0.5),"ERROR_C625H625_POOR_CAP","OK")</f>
        <v>OK</v>
      </c>
    </row>
    <row r="626" spans="1:19">
      <c r="A626" t="s">
        <v>643</v>
      </c>
      <c r="B626" s="3">
        <v>71.715000000000003</v>
      </c>
      <c r="C626" s="3">
        <v>97.494</v>
      </c>
      <c r="D626" s="3">
        <v>29.021000000000001</v>
      </c>
      <c r="E626" s="3">
        <v>46.011000000000003</v>
      </c>
      <c r="F626" s="3">
        <v>0.161</v>
      </c>
      <c r="G626" s="3">
        <v>61.134999999999998</v>
      </c>
      <c r="H626" s="3">
        <v>166.27600000000001</v>
      </c>
      <c r="I626" s="3">
        <f>ROUND(IF(B626&lt;=Thresholds!$B$2,1-(B626/Thresholds!$B$2)*0.24,IF(B626&lt;=Thresholds!$D$2,0.75-((B626-Thresholds!$C$2)/(Thresholds!$D$2-Thresholds!$C$2))*0.249,IF(B626&lt;=Thresholds!$F$2,0.499-((B626-Thresholds!$E$2)/(Thresholds!$F$2-Thresholds!$E$2))*0.279,MAX(0.02,0.2-((B626-Thresholds!$G$2)/(Thresholds!$H$2-Thresholds!$G$2))*0.18)))),3)</f>
        <v>0.82799999999999996</v>
      </c>
      <c r="J626" s="3">
        <f>ROUND(IF(C626&lt;=Thresholds!$B$3,1-(C626/Thresholds!$B$3)*0.24,IF(C626&lt;=Thresholds!$D$3,0.75-((C626-Thresholds!$C$3)/(Thresholds!$D$3-Thresholds!$C$3))*0.249,IF(C626&lt;=Thresholds!$F$3,0.499-((C626-Thresholds!$E$3)/(Thresholds!$F$3-Thresholds!$E$3))*0.279,MAX(0.02,0.2-((C626-Thresholds!$G$3)/(Thresholds!$H$3-Thresholds!$G$3))*0.18)))),3)</f>
        <v>0.80500000000000005</v>
      </c>
      <c r="K626" s="3">
        <f>ROUND(IF(D626&lt;=Thresholds!$B$4,1-(D626/Thresholds!$B$4)*0.24,IF(D626&lt;=Thresholds!$D$4,0.75-((D626-Thresholds!$C$4)/(Thresholds!$D$4-Thresholds!$C$4))*0.249,IF(D626&lt;=Thresholds!$F$4,0.499-((D626-Thresholds!$E$4)/(Thresholds!$F$4-Thresholds!$E$4))*0.279,MAX(0.02,0.2-((D626-Thresholds!$G$4)/(Thresholds!$H$4-Thresholds!$G$4))*0.18)))),3)</f>
        <v>0.89300000000000002</v>
      </c>
      <c r="L626" s="3">
        <f>ROUND(IF(E626&lt;=Thresholds!$B$5,1-(E626/Thresholds!$B$5)*0.24,IF(E626&lt;=Thresholds!$D$5,0.75-((E626-Thresholds!$C$5)/(Thresholds!$D$5-Thresholds!$C$5))*0.249,IF(E626&lt;=Thresholds!$F$5,0.499-((E626-Thresholds!$E$5)/(Thresholds!$F$5-Thresholds!$E$5))*0.279,MAX(0.02,0.2-((E626-Thresholds!$G$5)/(Thresholds!$H$5-Thresholds!$G$5))*0.18)))),3)</f>
        <v>0.77900000000000003</v>
      </c>
      <c r="M626" s="3">
        <f>ROUND(IF(F626&lt;=Thresholds!$B$6,1-(F626/Thresholds!$B$6)*0.24,IF(F626&lt;=Thresholds!$D$6,0.75-((F626-Thresholds!$C$6)/(Thresholds!$D$6-Thresholds!$C$6))*0.249,IF(F626&lt;=Thresholds!$F$6,0.499-((F626-Thresholds!$E$6)/(Thresholds!$F$6-Thresholds!$E$6))*0.279,MAX(0.02,0.2-((F626-Thresholds!$G$6)/(Thresholds!$H$6-Thresholds!$G$6))*0.18)))),3)</f>
        <v>0.96099999999999997</v>
      </c>
      <c r="N626" s="3">
        <f>ROUND(IF(G626&lt;=Thresholds!$B$7,1-(G626/Thresholds!$B$7)*0.24,IF(G626&lt;=Thresholds!$D$7,0.75-((G626-Thresholds!$C$7)/(Thresholds!$D$7-Thresholds!$C$7))*0.249,IF(G626&lt;=Thresholds!$F$7,0.499-((G626-Thresholds!$E$7)/(Thresholds!$F$7-Thresholds!$E$7))*0.279,MAX(0.02,0.2-((G626-Thresholds!$G$7)/(Thresholds!$H$7-Thresholds!$G$7))*0.18)))),3)</f>
        <v>0.95799999999999996</v>
      </c>
      <c r="O626" s="3">
        <f>ROUND(IF(H626&lt;=Thresholds!$B$8,1-(H626/Thresholds!$B$8)*0.24,IF(H626&lt;=Thresholds!$D$8,0.75-((H626-Thresholds!$C$8)/(Thresholds!$D$8-Thresholds!$C$8))*0.249,IF(H626&lt;=Thresholds!$F$8,0.499-((H626-Thresholds!$E$8)/(Thresholds!$F$8-Thresholds!$E$8))*0.279,MAX(0.02,0.2-((H626-Thresholds!$G$8)/(Thresholds!$H$8-Thresholds!$G$8))*0.18)))),3)</f>
        <v>0.98399999999999999</v>
      </c>
      <c r="P626" s="3">
        <f t="shared" si="27"/>
        <v>0.77900000000000003</v>
      </c>
      <c r="Q626" t="str">
        <f t="shared" si="28"/>
        <v>Healthy</v>
      </c>
      <c r="R626" s="4">
        <f t="shared" si="29"/>
        <v>1</v>
      </c>
      <c r="S626" t="str">
        <f>IF(AND(F626&gt;=10,F626&lt;=35,P626&gt;0.5),"ERROR_C626H626_POOR_CAP","OK")</f>
        <v>OK</v>
      </c>
    </row>
    <row r="627" spans="1:19">
      <c r="A627" t="s">
        <v>644</v>
      </c>
      <c r="B627" s="3">
        <v>178.1</v>
      </c>
      <c r="C627" s="3">
        <v>47.332999999999998</v>
      </c>
      <c r="D627" s="3">
        <v>90.135999999999996</v>
      </c>
      <c r="E627" s="3">
        <v>44.762</v>
      </c>
      <c r="F627" s="3">
        <v>0.61799999999999999</v>
      </c>
      <c r="G627" s="3">
        <v>271.39400000000001</v>
      </c>
      <c r="H627" s="3">
        <v>937.35699999999997</v>
      </c>
      <c r="I627" s="3">
        <f>ROUND(IF(B627&lt;=Thresholds!$B$2,1-(B627/Thresholds!$B$2)*0.24,IF(B627&lt;=Thresholds!$D$2,0.75-((B627-Thresholds!$C$2)/(Thresholds!$D$2-Thresholds!$C$2))*0.249,IF(B627&lt;=Thresholds!$F$2,0.499-((B627-Thresholds!$E$2)/(Thresholds!$F$2-Thresholds!$E$2))*0.279,MAX(0.02,0.2-((B627-Thresholds!$G$2)/(Thresholds!$H$2-Thresholds!$G$2))*0.18)))),3)</f>
        <v>0.71799999999999997</v>
      </c>
      <c r="J627" s="3">
        <f>ROUND(IF(C627&lt;=Thresholds!$B$3,1-(C627/Thresholds!$B$3)*0.24,IF(C627&lt;=Thresholds!$D$3,0.75-((C627-Thresholds!$C$3)/(Thresholds!$D$3-Thresholds!$C$3))*0.249,IF(C627&lt;=Thresholds!$F$3,0.499-((C627-Thresholds!$E$3)/(Thresholds!$F$3-Thresholds!$E$3))*0.279,MAX(0.02,0.2-((C627-Thresholds!$G$3)/(Thresholds!$H$3-Thresholds!$G$3))*0.18)))),3)</f>
        <v>0.90500000000000003</v>
      </c>
      <c r="K627" s="3">
        <f>ROUND(IF(D627&lt;=Thresholds!$B$4,1-(D627/Thresholds!$B$4)*0.24,IF(D627&lt;=Thresholds!$D$4,0.75-((D627-Thresholds!$C$4)/(Thresholds!$D$4-Thresholds!$C$4))*0.249,IF(D627&lt;=Thresholds!$F$4,0.499-((D627-Thresholds!$E$4)/(Thresholds!$F$4-Thresholds!$E$4))*0.279,MAX(0.02,0.2-((D627-Thresholds!$G$4)/(Thresholds!$H$4-Thresholds!$G$4))*0.18)))),3)</f>
        <v>0.57299999999999995</v>
      </c>
      <c r="L627" s="3">
        <f>ROUND(IF(E627&lt;=Thresholds!$B$5,1-(E627/Thresholds!$B$5)*0.24,IF(E627&lt;=Thresholds!$D$5,0.75-((E627-Thresholds!$C$5)/(Thresholds!$D$5-Thresholds!$C$5))*0.249,IF(E627&lt;=Thresholds!$F$5,0.499-((E627-Thresholds!$E$5)/(Thresholds!$F$5-Thresholds!$E$5))*0.279,MAX(0.02,0.2-((E627-Thresholds!$G$5)/(Thresholds!$H$5-Thresholds!$G$5))*0.18)))),3)</f>
        <v>0.78500000000000003</v>
      </c>
      <c r="M627" s="3">
        <f>ROUND(IF(F627&lt;=Thresholds!$B$6,1-(F627/Thresholds!$B$6)*0.24,IF(F627&lt;=Thresholds!$D$6,0.75-((F627-Thresholds!$C$6)/(Thresholds!$D$6-Thresholds!$C$6))*0.249,IF(F627&lt;=Thresholds!$F$6,0.499-((F627-Thresholds!$E$6)/(Thresholds!$F$6-Thresholds!$E$6))*0.279,MAX(0.02,0.2-((F627-Thresholds!$G$6)/(Thresholds!$H$6-Thresholds!$G$6))*0.18)))),3)</f>
        <v>0.85199999999999998</v>
      </c>
      <c r="N627" s="3">
        <f>ROUND(IF(G627&lt;=Thresholds!$B$7,1-(G627/Thresholds!$B$7)*0.24,IF(G627&lt;=Thresholds!$D$7,0.75-((G627-Thresholds!$C$7)/(Thresholds!$D$7-Thresholds!$C$7))*0.249,IF(G627&lt;=Thresholds!$F$7,0.499-((G627-Thresholds!$E$7)/(Thresholds!$F$7-Thresholds!$E$7))*0.279,MAX(0.02,0.2-((G627-Thresholds!$G$7)/(Thresholds!$H$7-Thresholds!$G$7))*0.18)))),3)</f>
        <v>0.81399999999999995</v>
      </c>
      <c r="O627" s="3">
        <f>ROUND(IF(H627&lt;=Thresholds!$B$8,1-(H627/Thresholds!$B$8)*0.24,IF(H627&lt;=Thresholds!$D$8,0.75-((H627-Thresholds!$C$8)/(Thresholds!$D$8-Thresholds!$C$8))*0.249,IF(H627&lt;=Thresholds!$F$8,0.499-((H627-Thresholds!$E$8)/(Thresholds!$F$8-Thresholds!$E$8))*0.279,MAX(0.02,0.2-((H627-Thresholds!$G$8)/(Thresholds!$H$8-Thresholds!$G$8))*0.18)))),3)</f>
        <v>0.91</v>
      </c>
      <c r="P627" s="3">
        <f t="shared" si="27"/>
        <v>0.57299999999999995</v>
      </c>
      <c r="Q627" t="str">
        <f t="shared" si="28"/>
        <v>Moderate</v>
      </c>
      <c r="R627" s="4">
        <f t="shared" si="29"/>
        <v>1</v>
      </c>
      <c r="S627" t="str">
        <f>IF(AND(F627&gt;=10,F627&lt;=35,P627&gt;0.5),"ERROR_C627H627_POOR_CAP","OK")</f>
        <v>OK</v>
      </c>
    </row>
    <row r="628" spans="1:19">
      <c r="A628" t="s">
        <v>645</v>
      </c>
      <c r="B628" s="3">
        <v>18.524000000000001</v>
      </c>
      <c r="C628" s="3">
        <v>31.829000000000001</v>
      </c>
      <c r="D628" s="3">
        <v>10.99</v>
      </c>
      <c r="E628" s="3">
        <v>8.6850000000000005</v>
      </c>
      <c r="F628" s="3">
        <v>0.125</v>
      </c>
      <c r="G628" s="3">
        <v>635.44299999999998</v>
      </c>
      <c r="H628" s="3">
        <v>1987.0709999999999</v>
      </c>
      <c r="I628" s="3">
        <f>ROUND(IF(B628&lt;=Thresholds!$B$2,1-(B628/Thresholds!$B$2)*0.24,IF(B628&lt;=Thresholds!$D$2,0.75-((B628-Thresholds!$C$2)/(Thresholds!$D$2-Thresholds!$C$2))*0.249,IF(B628&lt;=Thresholds!$F$2,0.499-((B628-Thresholds!$E$2)/(Thresholds!$F$2-Thresholds!$E$2))*0.279,MAX(0.02,0.2-((B628-Thresholds!$G$2)/(Thresholds!$H$2-Thresholds!$G$2))*0.18)))),3)</f>
        <v>0.95599999999999996</v>
      </c>
      <c r="J628" s="3">
        <f>ROUND(IF(C628&lt;=Thresholds!$B$3,1-(C628/Thresholds!$B$3)*0.24,IF(C628&lt;=Thresholds!$D$3,0.75-((C628-Thresholds!$C$3)/(Thresholds!$D$3-Thresholds!$C$3))*0.249,IF(C628&lt;=Thresholds!$F$3,0.499-((C628-Thresholds!$E$3)/(Thresholds!$F$3-Thresholds!$E$3))*0.279,MAX(0.02,0.2-((C628-Thresholds!$G$3)/(Thresholds!$H$3-Thresholds!$G$3))*0.18)))),3)</f>
        <v>0.93600000000000005</v>
      </c>
      <c r="K628" s="3">
        <f>ROUND(IF(D628&lt;=Thresholds!$B$4,1-(D628/Thresholds!$B$4)*0.24,IF(D628&lt;=Thresholds!$D$4,0.75-((D628-Thresholds!$C$4)/(Thresholds!$D$4-Thresholds!$C$4))*0.249,IF(D628&lt;=Thresholds!$F$4,0.499-((D628-Thresholds!$E$4)/(Thresholds!$F$4-Thresholds!$E$4))*0.279,MAX(0.02,0.2-((D628-Thresholds!$G$4)/(Thresholds!$H$4-Thresholds!$G$4))*0.18)))),3)</f>
        <v>0.95899999999999996</v>
      </c>
      <c r="L628" s="3">
        <f>ROUND(IF(E628&lt;=Thresholds!$B$5,1-(E628/Thresholds!$B$5)*0.24,IF(E628&lt;=Thresholds!$D$5,0.75-((E628-Thresholds!$C$5)/(Thresholds!$D$5-Thresholds!$C$5))*0.249,IF(E628&lt;=Thresholds!$F$5,0.499-((E628-Thresholds!$E$5)/(Thresholds!$F$5-Thresholds!$E$5))*0.279,MAX(0.02,0.2-((E628-Thresholds!$G$5)/(Thresholds!$H$5-Thresholds!$G$5))*0.18)))),3)</f>
        <v>0.95799999999999996</v>
      </c>
      <c r="M628" s="3">
        <f>ROUND(IF(F628&lt;=Thresholds!$B$6,1-(F628/Thresholds!$B$6)*0.24,IF(F628&lt;=Thresholds!$D$6,0.75-((F628-Thresholds!$C$6)/(Thresholds!$D$6-Thresholds!$C$6))*0.249,IF(F628&lt;=Thresholds!$F$6,0.499-((F628-Thresholds!$E$6)/(Thresholds!$F$6-Thresholds!$E$6))*0.279,MAX(0.02,0.2-((F628-Thresholds!$G$6)/(Thresholds!$H$6-Thresholds!$G$6))*0.18)))),3)</f>
        <v>0.97</v>
      </c>
      <c r="N628" s="3">
        <f>ROUND(IF(G628&lt;=Thresholds!$B$7,1-(G628/Thresholds!$B$7)*0.24,IF(G628&lt;=Thresholds!$D$7,0.75-((G628-Thresholds!$C$7)/(Thresholds!$D$7-Thresholds!$C$7))*0.249,IF(G628&lt;=Thresholds!$F$7,0.499-((G628-Thresholds!$E$7)/(Thresholds!$F$7-Thresholds!$E$7))*0.279,MAX(0.02,0.2-((G628-Thresholds!$G$7)/(Thresholds!$H$7-Thresholds!$G$7))*0.18)))),3)</f>
        <v>0.47699999999999998</v>
      </c>
      <c r="O628" s="3">
        <f>ROUND(IF(H628&lt;=Thresholds!$B$8,1-(H628/Thresholds!$B$8)*0.24,IF(H628&lt;=Thresholds!$D$8,0.75-((H628-Thresholds!$C$8)/(Thresholds!$D$8-Thresholds!$C$8))*0.249,IF(H628&lt;=Thresholds!$F$8,0.499-((H628-Thresholds!$E$8)/(Thresholds!$F$8-Thresholds!$E$8))*0.279,MAX(0.02,0.2-((H628-Thresholds!$G$8)/(Thresholds!$H$8-Thresholds!$G$8))*0.18)))),3)</f>
        <v>0.80900000000000005</v>
      </c>
      <c r="P628" s="3">
        <f t="shared" si="27"/>
        <v>0.47699999999999998</v>
      </c>
      <c r="Q628" t="str">
        <f t="shared" si="28"/>
        <v>Poor</v>
      </c>
      <c r="R628" s="4">
        <f t="shared" si="29"/>
        <v>0</v>
      </c>
      <c r="S628" t="str">
        <f>IF(AND(F628&gt;=10,F628&lt;=35,P628&gt;0.5),"ERROR_C628H628_POOR_CAP","OK")</f>
        <v>OK</v>
      </c>
    </row>
    <row r="629" spans="1:19">
      <c r="A629" t="s">
        <v>646</v>
      </c>
      <c r="B629" s="3">
        <v>569.64</v>
      </c>
      <c r="C629" s="3">
        <v>28.384</v>
      </c>
      <c r="D629" s="3">
        <v>5.2750000000000004</v>
      </c>
      <c r="E629" s="3">
        <v>33.840000000000003</v>
      </c>
      <c r="F629" s="3">
        <v>0.61399999999999999</v>
      </c>
      <c r="G629" s="3">
        <v>173.47</v>
      </c>
      <c r="H629" s="3">
        <v>10433.772000000001</v>
      </c>
      <c r="I629" s="3">
        <f>ROUND(IF(B629&lt;=Thresholds!$B$2,1-(B629/Thresholds!$B$2)*0.24,IF(B629&lt;=Thresholds!$D$2,0.75-((B629-Thresholds!$C$2)/(Thresholds!$D$2-Thresholds!$C$2))*0.249,IF(B629&lt;=Thresholds!$F$2,0.499-((B629-Thresholds!$E$2)/(Thresholds!$F$2-Thresholds!$E$2))*0.279,MAX(0.02,0.2-((B629-Thresholds!$G$2)/(Thresholds!$H$2-Thresholds!$G$2))*0.18)))),3)</f>
        <v>0.55500000000000005</v>
      </c>
      <c r="J629" s="3">
        <f>ROUND(IF(C629&lt;=Thresholds!$B$3,1-(C629/Thresholds!$B$3)*0.24,IF(C629&lt;=Thresholds!$D$3,0.75-((C629-Thresholds!$C$3)/(Thresholds!$D$3-Thresholds!$C$3))*0.249,IF(C629&lt;=Thresholds!$F$3,0.499-((C629-Thresholds!$E$3)/(Thresholds!$F$3-Thresholds!$E$3))*0.279,MAX(0.02,0.2-((C629-Thresholds!$G$3)/(Thresholds!$H$3-Thresholds!$G$3))*0.18)))),3)</f>
        <v>0.94299999999999995</v>
      </c>
      <c r="K629" s="3">
        <f>ROUND(IF(D629&lt;=Thresholds!$B$4,1-(D629/Thresholds!$B$4)*0.24,IF(D629&lt;=Thresholds!$D$4,0.75-((D629-Thresholds!$C$4)/(Thresholds!$D$4-Thresholds!$C$4))*0.249,IF(D629&lt;=Thresholds!$F$4,0.499-((D629-Thresholds!$E$4)/(Thresholds!$F$4-Thresholds!$E$4))*0.279,MAX(0.02,0.2-((D629-Thresholds!$G$4)/(Thresholds!$H$4-Thresholds!$G$4))*0.18)))),3)</f>
        <v>0.98099999999999998</v>
      </c>
      <c r="L629" s="3">
        <f>ROUND(IF(E629&lt;=Thresholds!$B$5,1-(E629/Thresholds!$B$5)*0.24,IF(E629&lt;=Thresholds!$D$5,0.75-((E629-Thresholds!$C$5)/(Thresholds!$D$5-Thresholds!$C$5))*0.249,IF(E629&lt;=Thresholds!$F$5,0.499-((E629-Thresholds!$E$5)/(Thresholds!$F$5-Thresholds!$E$5))*0.279,MAX(0.02,0.2-((E629-Thresholds!$G$5)/(Thresholds!$H$5-Thresholds!$G$5))*0.18)))),3)</f>
        <v>0.83799999999999997</v>
      </c>
      <c r="M629" s="3">
        <f>ROUND(IF(F629&lt;=Thresholds!$B$6,1-(F629/Thresholds!$B$6)*0.24,IF(F629&lt;=Thresholds!$D$6,0.75-((F629-Thresholds!$C$6)/(Thresholds!$D$6-Thresholds!$C$6))*0.249,IF(F629&lt;=Thresholds!$F$6,0.499-((F629-Thresholds!$E$6)/(Thresholds!$F$6-Thresholds!$E$6))*0.279,MAX(0.02,0.2-((F629-Thresholds!$G$6)/(Thresholds!$H$6-Thresholds!$G$6))*0.18)))),3)</f>
        <v>0.85299999999999998</v>
      </c>
      <c r="N629" s="3">
        <f>ROUND(IF(G629&lt;=Thresholds!$B$7,1-(G629/Thresholds!$B$7)*0.24,IF(G629&lt;=Thresholds!$D$7,0.75-((G629-Thresholds!$C$7)/(Thresholds!$D$7-Thresholds!$C$7))*0.249,IF(G629&lt;=Thresholds!$F$7,0.499-((G629-Thresholds!$E$7)/(Thresholds!$F$7-Thresholds!$E$7))*0.279,MAX(0.02,0.2-((G629-Thresholds!$G$7)/(Thresholds!$H$7-Thresholds!$G$7))*0.18)))),3)</f>
        <v>0.88100000000000001</v>
      </c>
      <c r="O629" s="3">
        <f>ROUND(IF(H629&lt;=Thresholds!$B$8,1-(H629/Thresholds!$B$8)*0.24,IF(H629&lt;=Thresholds!$D$8,0.75-((H629-Thresholds!$C$8)/(Thresholds!$D$8-Thresholds!$C$8))*0.249,IF(H629&lt;=Thresholds!$F$8,0.499-((H629-Thresholds!$E$8)/(Thresholds!$F$8-Thresholds!$E$8))*0.279,MAX(0.02,0.2-((H629-Thresholds!$G$8)/(Thresholds!$H$8-Thresholds!$G$8))*0.18)))),3)</f>
        <v>0.20799999999999999</v>
      </c>
      <c r="P629" s="3">
        <f t="shared" si="27"/>
        <v>0.20799999999999999</v>
      </c>
      <c r="Q629" t="str">
        <f t="shared" si="28"/>
        <v>Poor</v>
      </c>
      <c r="R629" s="4">
        <f t="shared" si="29"/>
        <v>0</v>
      </c>
      <c r="S629" t="str">
        <f>IF(AND(F629&gt;=10,F629&lt;=35,P629&gt;0.5),"ERROR_C629H629_POOR_CAP","OK")</f>
        <v>OK</v>
      </c>
    </row>
    <row r="630" spans="1:19">
      <c r="A630" t="s">
        <v>647</v>
      </c>
      <c r="B630" s="3">
        <v>24.513000000000002</v>
      </c>
      <c r="C630" s="3">
        <v>108.73399999999999</v>
      </c>
      <c r="D630" s="3">
        <v>14.66</v>
      </c>
      <c r="E630" s="3">
        <v>19.198</v>
      </c>
      <c r="F630" s="3">
        <v>0.13600000000000001</v>
      </c>
      <c r="G630" s="3">
        <v>298.74900000000002</v>
      </c>
      <c r="H630" s="3">
        <v>2361.8820000000001</v>
      </c>
      <c r="I630" s="3">
        <f>ROUND(IF(B630&lt;=Thresholds!$B$2,1-(B630/Thresholds!$B$2)*0.24,IF(B630&lt;=Thresholds!$D$2,0.75-((B630-Thresholds!$C$2)/(Thresholds!$D$2-Thresholds!$C$2))*0.249,IF(B630&lt;=Thresholds!$F$2,0.499-((B630-Thresholds!$E$2)/(Thresholds!$F$2-Thresholds!$E$2))*0.279,MAX(0.02,0.2-((B630-Thresholds!$G$2)/(Thresholds!$H$2-Thresholds!$G$2))*0.18)))),3)</f>
        <v>0.94099999999999995</v>
      </c>
      <c r="J630" s="3">
        <f>ROUND(IF(C630&lt;=Thresholds!$B$3,1-(C630/Thresholds!$B$3)*0.24,IF(C630&lt;=Thresholds!$D$3,0.75-((C630-Thresholds!$C$3)/(Thresholds!$D$3-Thresholds!$C$3))*0.249,IF(C630&lt;=Thresholds!$F$3,0.499-((C630-Thresholds!$E$3)/(Thresholds!$F$3-Thresholds!$E$3))*0.279,MAX(0.02,0.2-((C630-Thresholds!$G$3)/(Thresholds!$H$3-Thresholds!$G$3))*0.18)))),3)</f>
        <v>0.78300000000000003</v>
      </c>
      <c r="K630" s="3">
        <f>ROUND(IF(D630&lt;=Thresholds!$B$4,1-(D630/Thresholds!$B$4)*0.24,IF(D630&lt;=Thresholds!$D$4,0.75-((D630-Thresholds!$C$4)/(Thresholds!$D$4-Thresholds!$C$4))*0.249,IF(D630&lt;=Thresholds!$F$4,0.499-((D630-Thresholds!$E$4)/(Thresholds!$F$4-Thresholds!$E$4))*0.279,MAX(0.02,0.2-((D630-Thresholds!$G$4)/(Thresholds!$H$4-Thresholds!$G$4))*0.18)))),3)</f>
        <v>0.94599999999999995</v>
      </c>
      <c r="L630" s="3">
        <f>ROUND(IF(E630&lt;=Thresholds!$B$5,1-(E630/Thresholds!$B$5)*0.24,IF(E630&lt;=Thresholds!$D$5,0.75-((E630-Thresholds!$C$5)/(Thresholds!$D$5-Thresholds!$C$5))*0.249,IF(E630&lt;=Thresholds!$F$5,0.499-((E630-Thresholds!$E$5)/(Thresholds!$F$5-Thresholds!$E$5))*0.279,MAX(0.02,0.2-((E630-Thresholds!$G$5)/(Thresholds!$H$5-Thresholds!$G$5))*0.18)))),3)</f>
        <v>0.90800000000000003</v>
      </c>
      <c r="M630" s="3">
        <f>ROUND(IF(F630&lt;=Thresholds!$B$6,1-(F630/Thresholds!$B$6)*0.24,IF(F630&lt;=Thresholds!$D$6,0.75-((F630-Thresholds!$C$6)/(Thresholds!$D$6-Thresholds!$C$6))*0.249,IF(F630&lt;=Thresholds!$F$6,0.499-((F630-Thresholds!$E$6)/(Thresholds!$F$6-Thresholds!$E$6))*0.279,MAX(0.02,0.2-((F630-Thresholds!$G$6)/(Thresholds!$H$6-Thresholds!$G$6))*0.18)))),3)</f>
        <v>0.96699999999999997</v>
      </c>
      <c r="N630" s="3">
        <f>ROUND(IF(G630&lt;=Thresholds!$B$7,1-(G630/Thresholds!$B$7)*0.24,IF(G630&lt;=Thresholds!$D$7,0.75-((G630-Thresholds!$C$7)/(Thresholds!$D$7-Thresholds!$C$7))*0.249,IF(G630&lt;=Thresholds!$F$7,0.499-((G630-Thresholds!$E$7)/(Thresholds!$F$7-Thresholds!$E$7))*0.279,MAX(0.02,0.2-((G630-Thresholds!$G$7)/(Thresholds!$H$7-Thresholds!$G$7))*0.18)))),3)</f>
        <v>0.79500000000000004</v>
      </c>
      <c r="O630" s="3">
        <f>ROUND(IF(H630&lt;=Thresholds!$B$8,1-(H630/Thresholds!$B$8)*0.24,IF(H630&lt;=Thresholds!$D$8,0.75-((H630-Thresholds!$C$8)/(Thresholds!$D$8-Thresholds!$C$8))*0.249,IF(H630&lt;=Thresholds!$F$8,0.499-((H630-Thresholds!$E$8)/(Thresholds!$F$8-Thresholds!$E$8))*0.279,MAX(0.02,0.2-((H630-Thresholds!$G$8)/(Thresholds!$H$8-Thresholds!$G$8))*0.18)))),3)</f>
        <v>0.77300000000000002</v>
      </c>
      <c r="P630" s="3">
        <f t="shared" si="27"/>
        <v>0.77300000000000002</v>
      </c>
      <c r="Q630" t="str">
        <f t="shared" si="28"/>
        <v>Healthy</v>
      </c>
      <c r="R630" s="4">
        <f t="shared" si="29"/>
        <v>1</v>
      </c>
      <c r="S630" t="str">
        <f>IF(AND(F630&gt;=10,F630&lt;=35,P630&gt;0.5),"ERROR_C630H630_POOR_CAP","OK")</f>
        <v>OK</v>
      </c>
    </row>
    <row r="631" spans="1:19">
      <c r="A631" t="s">
        <v>648</v>
      </c>
      <c r="B631" s="3">
        <v>38.043999999999997</v>
      </c>
      <c r="C631" s="3">
        <v>390.03</v>
      </c>
      <c r="D631" s="3">
        <v>34.164000000000001</v>
      </c>
      <c r="E631" s="3">
        <v>37.106000000000002</v>
      </c>
      <c r="F631" s="3">
        <v>5.6289999999999996</v>
      </c>
      <c r="G631" s="3">
        <v>207.10300000000001</v>
      </c>
      <c r="H631" s="3">
        <v>360.37599999999998</v>
      </c>
      <c r="I631" s="3">
        <f>ROUND(IF(B631&lt;=Thresholds!$B$2,1-(B631/Thresholds!$B$2)*0.24,IF(B631&lt;=Thresholds!$D$2,0.75-((B631-Thresholds!$C$2)/(Thresholds!$D$2-Thresholds!$C$2))*0.249,IF(B631&lt;=Thresholds!$F$2,0.499-((B631-Thresholds!$E$2)/(Thresholds!$F$2-Thresholds!$E$2))*0.279,MAX(0.02,0.2-((B631-Thresholds!$G$2)/(Thresholds!$H$2-Thresholds!$G$2))*0.18)))),3)</f>
        <v>0.90900000000000003</v>
      </c>
      <c r="J631" s="3">
        <f>ROUND(IF(C631&lt;=Thresholds!$B$3,1-(C631/Thresholds!$B$3)*0.24,IF(C631&lt;=Thresholds!$D$3,0.75-((C631-Thresholds!$C$3)/(Thresholds!$D$3-Thresholds!$C$3))*0.249,IF(C631&lt;=Thresholds!$F$3,0.499-((C631-Thresholds!$E$3)/(Thresholds!$F$3-Thresholds!$E$3))*0.279,MAX(0.02,0.2-((C631-Thresholds!$G$3)/(Thresholds!$H$3-Thresholds!$G$3))*0.18)))),3)</f>
        <v>0.51</v>
      </c>
      <c r="K631" s="3">
        <f>ROUND(IF(D631&lt;=Thresholds!$B$4,1-(D631/Thresholds!$B$4)*0.24,IF(D631&lt;=Thresholds!$D$4,0.75-((D631-Thresholds!$C$4)/(Thresholds!$D$4-Thresholds!$C$4))*0.249,IF(D631&lt;=Thresholds!$F$4,0.499-((D631-Thresholds!$E$4)/(Thresholds!$F$4-Thresholds!$E$4))*0.279,MAX(0.02,0.2-((D631-Thresholds!$G$4)/(Thresholds!$H$4-Thresholds!$G$4))*0.18)))),3)</f>
        <v>0.874</v>
      </c>
      <c r="L631" s="3">
        <f>ROUND(IF(E631&lt;=Thresholds!$B$5,1-(E631/Thresholds!$B$5)*0.24,IF(E631&lt;=Thresholds!$D$5,0.75-((E631-Thresholds!$C$5)/(Thresholds!$D$5-Thresholds!$C$5))*0.249,IF(E631&lt;=Thresholds!$F$5,0.499-((E631-Thresholds!$E$5)/(Thresholds!$F$5-Thresholds!$E$5))*0.279,MAX(0.02,0.2-((E631-Thresholds!$G$5)/(Thresholds!$H$5-Thresholds!$G$5))*0.18)))),3)</f>
        <v>0.82199999999999995</v>
      </c>
      <c r="M631" s="3">
        <f>ROUND(IF(F631&lt;=Thresholds!$B$6,1-(F631/Thresholds!$B$6)*0.24,IF(F631&lt;=Thresholds!$D$6,0.75-((F631-Thresholds!$C$6)/(Thresholds!$D$6-Thresholds!$C$6))*0.249,IF(F631&lt;=Thresholds!$F$6,0.499-((F631-Thresholds!$E$6)/(Thresholds!$F$6-Thresholds!$E$6))*0.279,MAX(0.02,0.2-((F631-Thresholds!$G$6)/(Thresholds!$H$6-Thresholds!$G$6))*0.18)))),3)</f>
        <v>0.60599999999999998</v>
      </c>
      <c r="N631" s="3">
        <f>ROUND(IF(G631&lt;=Thresholds!$B$7,1-(G631/Thresholds!$B$7)*0.24,IF(G631&lt;=Thresholds!$D$7,0.75-((G631-Thresholds!$C$7)/(Thresholds!$D$7-Thresholds!$C$7))*0.249,IF(G631&lt;=Thresholds!$F$7,0.499-((G631-Thresholds!$E$7)/(Thresholds!$F$7-Thresholds!$E$7))*0.279,MAX(0.02,0.2-((G631-Thresholds!$G$7)/(Thresholds!$H$7-Thresholds!$G$7))*0.18)))),3)</f>
        <v>0.85799999999999998</v>
      </c>
      <c r="O631" s="3">
        <f>ROUND(IF(H631&lt;=Thresholds!$B$8,1-(H631/Thresholds!$B$8)*0.24,IF(H631&lt;=Thresholds!$D$8,0.75-((H631-Thresholds!$C$8)/(Thresholds!$D$8-Thresholds!$C$8))*0.249,IF(H631&lt;=Thresholds!$F$8,0.499-((H631-Thresholds!$E$8)/(Thresholds!$F$8-Thresholds!$E$8))*0.279,MAX(0.02,0.2-((H631-Thresholds!$G$8)/(Thresholds!$H$8-Thresholds!$G$8))*0.18)))),3)</f>
        <v>0.96499999999999997</v>
      </c>
      <c r="P631" s="3">
        <f t="shared" si="27"/>
        <v>0.51</v>
      </c>
      <c r="Q631" t="str">
        <f t="shared" si="28"/>
        <v>Moderate</v>
      </c>
      <c r="R631" s="4">
        <f t="shared" si="29"/>
        <v>1</v>
      </c>
      <c r="S631" t="str">
        <f>IF(AND(F631&gt;=10,F631&lt;=35,P631&gt;0.5),"ERROR_C631H631_POOR_CAP","OK")</f>
        <v>OK</v>
      </c>
    </row>
    <row r="632" spans="1:19">
      <c r="A632" t="s">
        <v>649</v>
      </c>
      <c r="B632" s="3">
        <v>90.658000000000001</v>
      </c>
      <c r="C632" s="3">
        <v>620.51099999999997</v>
      </c>
      <c r="D632" s="3">
        <v>63.369</v>
      </c>
      <c r="E632" s="3">
        <v>7.1879999999999997</v>
      </c>
      <c r="F632" s="3">
        <v>0.253</v>
      </c>
      <c r="G632" s="3">
        <v>185.14500000000001</v>
      </c>
      <c r="H632" s="3">
        <v>1805.921</v>
      </c>
      <c r="I632" s="3">
        <f>ROUND(IF(B632&lt;=Thresholds!$B$2,1-(B632/Thresholds!$B$2)*0.24,IF(B632&lt;=Thresholds!$D$2,0.75-((B632-Thresholds!$C$2)/(Thresholds!$D$2-Thresholds!$C$2))*0.249,IF(B632&lt;=Thresholds!$F$2,0.499-((B632-Thresholds!$E$2)/(Thresholds!$F$2-Thresholds!$E$2))*0.279,MAX(0.02,0.2-((B632-Thresholds!$G$2)/(Thresholds!$H$2-Thresholds!$G$2))*0.18)))),3)</f>
        <v>0.78200000000000003</v>
      </c>
      <c r="J632" s="3">
        <f>ROUND(IF(C632&lt;=Thresholds!$B$3,1-(C632/Thresholds!$B$3)*0.24,IF(C632&lt;=Thresholds!$D$3,0.75-((C632-Thresholds!$C$3)/(Thresholds!$D$3-Thresholds!$C$3))*0.249,IF(C632&lt;=Thresholds!$F$3,0.499-((C632-Thresholds!$E$3)/(Thresholds!$F$3-Thresholds!$E$3))*0.279,MAX(0.02,0.2-((C632-Thresholds!$G$3)/(Thresholds!$H$3-Thresholds!$G$3))*0.18)))),3)</f>
        <v>0.39700000000000002</v>
      </c>
      <c r="K632" s="3">
        <f>ROUND(IF(D632&lt;=Thresholds!$B$4,1-(D632/Thresholds!$B$4)*0.24,IF(D632&lt;=Thresholds!$D$4,0.75-((D632-Thresholds!$C$4)/(Thresholds!$D$4-Thresholds!$C$4))*0.249,IF(D632&lt;=Thresholds!$F$4,0.499-((D632-Thresholds!$E$4)/(Thresholds!$F$4-Thresholds!$E$4))*0.279,MAX(0.02,0.2-((D632-Thresholds!$G$4)/(Thresholds!$H$4-Thresholds!$G$4))*0.18)))),3)</f>
        <v>0.76600000000000001</v>
      </c>
      <c r="L632" s="3">
        <f>ROUND(IF(E632&lt;=Thresholds!$B$5,1-(E632/Thresholds!$B$5)*0.24,IF(E632&lt;=Thresholds!$D$5,0.75-((E632-Thresholds!$C$5)/(Thresholds!$D$5-Thresholds!$C$5))*0.249,IF(E632&lt;=Thresholds!$F$5,0.499-((E632-Thresholds!$E$5)/(Thresholds!$F$5-Thresholds!$E$5))*0.279,MAX(0.02,0.2-((E632-Thresholds!$G$5)/(Thresholds!$H$5-Thresholds!$G$5))*0.18)))),3)</f>
        <v>0.96499999999999997</v>
      </c>
      <c r="M632" s="3">
        <f>ROUND(IF(F632&lt;=Thresholds!$B$6,1-(F632/Thresholds!$B$6)*0.24,IF(F632&lt;=Thresholds!$D$6,0.75-((F632-Thresholds!$C$6)/(Thresholds!$D$6-Thresholds!$C$6))*0.249,IF(F632&lt;=Thresholds!$F$6,0.499-((F632-Thresholds!$E$6)/(Thresholds!$F$6-Thresholds!$E$6))*0.279,MAX(0.02,0.2-((F632-Thresholds!$G$6)/(Thresholds!$H$6-Thresholds!$G$6))*0.18)))),3)</f>
        <v>0.93899999999999995</v>
      </c>
      <c r="N632" s="3">
        <f>ROUND(IF(G632&lt;=Thresholds!$B$7,1-(G632/Thresholds!$B$7)*0.24,IF(G632&lt;=Thresholds!$D$7,0.75-((G632-Thresholds!$C$7)/(Thresholds!$D$7-Thresholds!$C$7))*0.249,IF(G632&lt;=Thresholds!$F$7,0.499-((G632-Thresholds!$E$7)/(Thresholds!$F$7-Thresholds!$E$7))*0.279,MAX(0.02,0.2-((G632-Thresholds!$G$7)/(Thresholds!$H$7-Thresholds!$G$7))*0.18)))),3)</f>
        <v>0.873</v>
      </c>
      <c r="O632" s="3">
        <f>ROUND(IF(H632&lt;=Thresholds!$B$8,1-(H632/Thresholds!$B$8)*0.24,IF(H632&lt;=Thresholds!$D$8,0.75-((H632-Thresholds!$C$8)/(Thresholds!$D$8-Thresholds!$C$8))*0.249,IF(H632&lt;=Thresholds!$F$8,0.499-((H632-Thresholds!$E$8)/(Thresholds!$F$8-Thresholds!$E$8))*0.279,MAX(0.02,0.2-((H632-Thresholds!$G$8)/(Thresholds!$H$8-Thresholds!$G$8))*0.18)))),3)</f>
        <v>0.82699999999999996</v>
      </c>
      <c r="P632" s="3">
        <f t="shared" si="27"/>
        <v>0.39700000000000002</v>
      </c>
      <c r="Q632" t="str">
        <f t="shared" si="28"/>
        <v>Poor</v>
      </c>
      <c r="R632" s="4">
        <f t="shared" si="29"/>
        <v>0</v>
      </c>
      <c r="S632" t="str">
        <f>IF(AND(F632&gt;=10,F632&lt;=35,P632&gt;0.5),"ERROR_C632H632_POOR_CAP","OK")</f>
        <v>OK</v>
      </c>
    </row>
    <row r="633" spans="1:19">
      <c r="A633" t="s">
        <v>650</v>
      </c>
      <c r="B633" s="3">
        <v>68.984999999999999</v>
      </c>
      <c r="C633" s="3">
        <v>18.234999999999999</v>
      </c>
      <c r="D633" s="3">
        <v>54.795000000000002</v>
      </c>
      <c r="E633" s="3">
        <v>352.52</v>
      </c>
      <c r="F633" s="3">
        <v>5.1630000000000003</v>
      </c>
      <c r="G633" s="3">
        <v>188.488</v>
      </c>
      <c r="H633" s="3">
        <v>1092.998</v>
      </c>
      <c r="I633" s="3">
        <f>ROUND(IF(B633&lt;=Thresholds!$B$2,1-(B633/Thresholds!$B$2)*0.24,IF(B633&lt;=Thresholds!$D$2,0.75-((B633-Thresholds!$C$2)/(Thresholds!$D$2-Thresholds!$C$2))*0.249,IF(B633&lt;=Thresholds!$F$2,0.499-((B633-Thresholds!$E$2)/(Thresholds!$F$2-Thresholds!$E$2))*0.279,MAX(0.02,0.2-((B633-Thresholds!$G$2)/(Thresholds!$H$2-Thresholds!$G$2))*0.18)))),3)</f>
        <v>0.83399999999999996</v>
      </c>
      <c r="J633" s="3">
        <f>ROUND(IF(C633&lt;=Thresholds!$B$3,1-(C633/Thresholds!$B$3)*0.24,IF(C633&lt;=Thresholds!$D$3,0.75-((C633-Thresholds!$C$3)/(Thresholds!$D$3-Thresholds!$C$3))*0.249,IF(C633&lt;=Thresholds!$F$3,0.499-((C633-Thresholds!$E$3)/(Thresholds!$F$3-Thresholds!$E$3))*0.279,MAX(0.02,0.2-((C633-Thresholds!$G$3)/(Thresholds!$H$3-Thresholds!$G$3))*0.18)))),3)</f>
        <v>0.96399999999999997</v>
      </c>
      <c r="K633" s="3">
        <f>ROUND(IF(D633&lt;=Thresholds!$B$4,1-(D633/Thresholds!$B$4)*0.24,IF(D633&lt;=Thresholds!$D$4,0.75-((D633-Thresholds!$C$4)/(Thresholds!$D$4-Thresholds!$C$4))*0.249,IF(D633&lt;=Thresholds!$F$4,0.499-((D633-Thresholds!$E$4)/(Thresholds!$F$4-Thresholds!$E$4))*0.279,MAX(0.02,0.2-((D633-Thresholds!$G$4)/(Thresholds!$H$4-Thresholds!$G$4))*0.18)))),3)</f>
        <v>0.79800000000000004</v>
      </c>
      <c r="L633" s="3">
        <f>ROUND(IF(E633&lt;=Thresholds!$B$5,1-(E633/Thresholds!$B$5)*0.24,IF(E633&lt;=Thresholds!$D$5,0.75-((E633-Thresholds!$C$5)/(Thresholds!$D$5-Thresholds!$C$5))*0.249,IF(E633&lt;=Thresholds!$F$5,0.499-((E633-Thresholds!$E$5)/(Thresholds!$F$5-Thresholds!$E$5))*0.279,MAX(0.02,0.2-((E633-Thresholds!$G$5)/(Thresholds!$H$5-Thresholds!$G$5))*0.18)))),3)</f>
        <v>0.33600000000000002</v>
      </c>
      <c r="M633" s="3">
        <f>ROUND(IF(F633&lt;=Thresholds!$B$6,1-(F633/Thresholds!$B$6)*0.24,IF(F633&lt;=Thresholds!$D$6,0.75-((F633-Thresholds!$C$6)/(Thresholds!$D$6-Thresholds!$C$6))*0.249,IF(F633&lt;=Thresholds!$F$6,0.499-((F633-Thresholds!$E$6)/(Thresholds!$F$6-Thresholds!$E$6))*0.279,MAX(0.02,0.2-((F633-Thresholds!$G$6)/(Thresholds!$H$6-Thresholds!$G$6))*0.18)))),3)</f>
        <v>0.621</v>
      </c>
      <c r="N633" s="3">
        <f>ROUND(IF(G633&lt;=Thresholds!$B$7,1-(G633/Thresholds!$B$7)*0.24,IF(G633&lt;=Thresholds!$D$7,0.75-((G633-Thresholds!$C$7)/(Thresholds!$D$7-Thresholds!$C$7))*0.249,IF(G633&lt;=Thresholds!$F$7,0.499-((G633-Thresholds!$E$7)/(Thresholds!$F$7-Thresholds!$E$7))*0.279,MAX(0.02,0.2-((G633-Thresholds!$G$7)/(Thresholds!$H$7-Thresholds!$G$7))*0.18)))),3)</f>
        <v>0.871</v>
      </c>
      <c r="O633" s="3">
        <f>ROUND(IF(H633&lt;=Thresholds!$B$8,1-(H633/Thresholds!$B$8)*0.24,IF(H633&lt;=Thresholds!$D$8,0.75-((H633-Thresholds!$C$8)/(Thresholds!$D$8-Thresholds!$C$8))*0.249,IF(H633&lt;=Thresholds!$F$8,0.499-((H633-Thresholds!$E$8)/(Thresholds!$F$8-Thresholds!$E$8))*0.279,MAX(0.02,0.2-((H633-Thresholds!$G$8)/(Thresholds!$H$8-Thresholds!$G$8))*0.18)))),3)</f>
        <v>0.89500000000000002</v>
      </c>
      <c r="P633" s="3">
        <f t="shared" si="27"/>
        <v>0.33600000000000002</v>
      </c>
      <c r="Q633" t="str">
        <f t="shared" si="28"/>
        <v>Poor</v>
      </c>
      <c r="R633" s="4">
        <f t="shared" si="29"/>
        <v>0</v>
      </c>
      <c r="S633" t="str">
        <f>IF(AND(F633&gt;=10,F633&lt;=35,P633&gt;0.5),"ERROR_C633H633_POOR_CAP","OK")</f>
        <v>OK</v>
      </c>
    </row>
    <row r="634" spans="1:19">
      <c r="A634" t="s">
        <v>651</v>
      </c>
      <c r="B634" s="3">
        <v>77.415999999999997</v>
      </c>
      <c r="C634" s="3">
        <v>86.338999999999999</v>
      </c>
      <c r="D634" s="3">
        <v>37.652999999999999</v>
      </c>
      <c r="E634" s="3">
        <v>4.4290000000000003</v>
      </c>
      <c r="F634" s="3">
        <v>0.36199999999999999</v>
      </c>
      <c r="G634" s="3">
        <v>55.978000000000002</v>
      </c>
      <c r="H634" s="3">
        <v>798.577</v>
      </c>
      <c r="I634" s="3">
        <f>ROUND(IF(B634&lt;=Thresholds!$B$2,1-(B634/Thresholds!$B$2)*0.24,IF(B634&lt;=Thresholds!$D$2,0.75-((B634-Thresholds!$C$2)/(Thresholds!$D$2-Thresholds!$C$2))*0.249,IF(B634&lt;=Thresholds!$F$2,0.499-((B634-Thresholds!$E$2)/(Thresholds!$F$2-Thresholds!$E$2))*0.279,MAX(0.02,0.2-((B634-Thresholds!$G$2)/(Thresholds!$H$2-Thresholds!$G$2))*0.18)))),3)</f>
        <v>0.81399999999999995</v>
      </c>
      <c r="J634" s="3">
        <f>ROUND(IF(C634&lt;=Thresholds!$B$3,1-(C634/Thresholds!$B$3)*0.24,IF(C634&lt;=Thresholds!$D$3,0.75-((C634-Thresholds!$C$3)/(Thresholds!$D$3-Thresholds!$C$3))*0.249,IF(C634&lt;=Thresholds!$F$3,0.499-((C634-Thresholds!$E$3)/(Thresholds!$F$3-Thresholds!$E$3))*0.279,MAX(0.02,0.2-((C634-Thresholds!$G$3)/(Thresholds!$H$3-Thresholds!$G$3))*0.18)))),3)</f>
        <v>0.82699999999999996</v>
      </c>
      <c r="K634" s="3">
        <f>ROUND(IF(D634&lt;=Thresholds!$B$4,1-(D634/Thresholds!$B$4)*0.24,IF(D634&lt;=Thresholds!$D$4,0.75-((D634-Thresholds!$C$4)/(Thresholds!$D$4-Thresholds!$C$4))*0.249,IF(D634&lt;=Thresholds!$F$4,0.499-((D634-Thresholds!$E$4)/(Thresholds!$F$4-Thresholds!$E$4))*0.279,MAX(0.02,0.2-((D634-Thresholds!$G$4)/(Thresholds!$H$4-Thresholds!$G$4))*0.18)))),3)</f>
        <v>0.86099999999999999</v>
      </c>
      <c r="L634" s="3">
        <f>ROUND(IF(E634&lt;=Thresholds!$B$5,1-(E634/Thresholds!$B$5)*0.24,IF(E634&lt;=Thresholds!$D$5,0.75-((E634-Thresholds!$C$5)/(Thresholds!$D$5-Thresholds!$C$5))*0.249,IF(E634&lt;=Thresholds!$F$5,0.499-((E634-Thresholds!$E$5)/(Thresholds!$F$5-Thresholds!$E$5))*0.279,MAX(0.02,0.2-((E634-Thresholds!$G$5)/(Thresholds!$H$5-Thresholds!$G$5))*0.18)))),3)</f>
        <v>0.97899999999999998</v>
      </c>
      <c r="M634" s="3">
        <f>ROUND(IF(F634&lt;=Thresholds!$B$6,1-(F634/Thresholds!$B$6)*0.24,IF(F634&lt;=Thresholds!$D$6,0.75-((F634-Thresholds!$C$6)/(Thresholds!$D$6-Thresholds!$C$6))*0.249,IF(F634&lt;=Thresholds!$F$6,0.499-((F634-Thresholds!$E$6)/(Thresholds!$F$6-Thresholds!$E$6))*0.279,MAX(0.02,0.2-((F634-Thresholds!$G$6)/(Thresholds!$H$6-Thresholds!$G$6))*0.18)))),3)</f>
        <v>0.91300000000000003</v>
      </c>
      <c r="N634" s="3">
        <f>ROUND(IF(G634&lt;=Thresholds!$B$7,1-(G634/Thresholds!$B$7)*0.24,IF(G634&lt;=Thresholds!$D$7,0.75-((G634-Thresholds!$C$7)/(Thresholds!$D$7-Thresholds!$C$7))*0.249,IF(G634&lt;=Thresholds!$F$7,0.499-((G634-Thresholds!$E$7)/(Thresholds!$F$7-Thresholds!$E$7))*0.279,MAX(0.02,0.2-((G634-Thresholds!$G$7)/(Thresholds!$H$7-Thresholds!$G$7))*0.18)))),3)</f>
        <v>0.96199999999999997</v>
      </c>
      <c r="O634" s="3">
        <f>ROUND(IF(H634&lt;=Thresholds!$B$8,1-(H634/Thresholds!$B$8)*0.24,IF(H634&lt;=Thresholds!$D$8,0.75-((H634-Thresholds!$C$8)/(Thresholds!$D$8-Thresholds!$C$8))*0.249,IF(H634&lt;=Thresholds!$F$8,0.499-((H634-Thresholds!$E$8)/(Thresholds!$F$8-Thresholds!$E$8))*0.279,MAX(0.02,0.2-((H634-Thresholds!$G$8)/(Thresholds!$H$8-Thresholds!$G$8))*0.18)))),3)</f>
        <v>0.92300000000000004</v>
      </c>
      <c r="P634" s="3">
        <f t="shared" si="27"/>
        <v>0.81399999999999995</v>
      </c>
      <c r="Q634" t="str">
        <f t="shared" si="28"/>
        <v>Healthy</v>
      </c>
      <c r="R634" s="4">
        <f t="shared" si="29"/>
        <v>1</v>
      </c>
      <c r="S634" t="str">
        <f>IF(AND(F634&gt;=10,F634&lt;=35,P634&gt;0.5),"ERROR_C634H634_POOR_CAP","OK")</f>
        <v>OK</v>
      </c>
    </row>
    <row r="635" spans="1:19">
      <c r="A635" t="s">
        <v>652</v>
      </c>
      <c r="B635" s="3">
        <v>74.936999999999998</v>
      </c>
      <c r="C635" s="3">
        <v>84.322999999999993</v>
      </c>
      <c r="D635" s="3">
        <v>55.186999999999998</v>
      </c>
      <c r="E635" s="3">
        <v>13.228999999999999</v>
      </c>
      <c r="F635" s="3">
        <v>7.8559999999999999</v>
      </c>
      <c r="G635" s="3">
        <v>345</v>
      </c>
      <c r="H635" s="3">
        <v>1141.4090000000001</v>
      </c>
      <c r="I635" s="3">
        <f>ROUND(IF(B635&lt;=Thresholds!$B$2,1-(B635/Thresholds!$B$2)*0.24,IF(B635&lt;=Thresholds!$D$2,0.75-((B635-Thresholds!$C$2)/(Thresholds!$D$2-Thresholds!$C$2))*0.249,IF(B635&lt;=Thresholds!$F$2,0.499-((B635-Thresholds!$E$2)/(Thresholds!$F$2-Thresholds!$E$2))*0.279,MAX(0.02,0.2-((B635-Thresholds!$G$2)/(Thresholds!$H$2-Thresholds!$G$2))*0.18)))),3)</f>
        <v>0.82</v>
      </c>
      <c r="J635" s="3">
        <f>ROUND(IF(C635&lt;=Thresholds!$B$3,1-(C635/Thresholds!$B$3)*0.24,IF(C635&lt;=Thresholds!$D$3,0.75-((C635-Thresholds!$C$3)/(Thresholds!$D$3-Thresholds!$C$3))*0.249,IF(C635&lt;=Thresholds!$F$3,0.499-((C635-Thresholds!$E$3)/(Thresholds!$F$3-Thresholds!$E$3))*0.279,MAX(0.02,0.2-((C635-Thresholds!$G$3)/(Thresholds!$H$3-Thresholds!$G$3))*0.18)))),3)</f>
        <v>0.83099999999999996</v>
      </c>
      <c r="K635" s="3">
        <f>ROUND(IF(D635&lt;=Thresholds!$B$4,1-(D635/Thresholds!$B$4)*0.24,IF(D635&lt;=Thresholds!$D$4,0.75-((D635-Thresholds!$C$4)/(Thresholds!$D$4-Thresholds!$C$4))*0.249,IF(D635&lt;=Thresholds!$F$4,0.499-((D635-Thresholds!$E$4)/(Thresholds!$F$4-Thresholds!$E$4))*0.279,MAX(0.02,0.2-((D635-Thresholds!$G$4)/(Thresholds!$H$4-Thresholds!$G$4))*0.18)))),3)</f>
        <v>0.79600000000000004</v>
      </c>
      <c r="L635" s="3">
        <f>ROUND(IF(E635&lt;=Thresholds!$B$5,1-(E635/Thresholds!$B$5)*0.24,IF(E635&lt;=Thresholds!$D$5,0.75-((E635-Thresholds!$C$5)/(Thresholds!$D$5-Thresholds!$C$5))*0.249,IF(E635&lt;=Thresholds!$F$5,0.499-((E635-Thresholds!$E$5)/(Thresholds!$F$5-Thresholds!$E$5))*0.279,MAX(0.02,0.2-((E635-Thresholds!$G$5)/(Thresholds!$H$5-Thresholds!$G$5))*0.18)))),3)</f>
        <v>0.93700000000000006</v>
      </c>
      <c r="M635" s="3">
        <f>ROUND(IF(F635&lt;=Thresholds!$B$6,1-(F635/Thresholds!$B$6)*0.24,IF(F635&lt;=Thresholds!$D$6,0.75-((F635-Thresholds!$C$6)/(Thresholds!$D$6-Thresholds!$C$6))*0.249,IF(F635&lt;=Thresholds!$F$6,0.499-((F635-Thresholds!$E$6)/(Thresholds!$F$6-Thresholds!$E$6))*0.279,MAX(0.02,0.2-((F635-Thresholds!$G$6)/(Thresholds!$H$6-Thresholds!$G$6))*0.18)))),3)</f>
        <v>0.53700000000000003</v>
      </c>
      <c r="N635" s="3">
        <f>ROUND(IF(G635&lt;=Thresholds!$B$7,1-(G635/Thresholds!$B$7)*0.24,IF(G635&lt;=Thresholds!$D$7,0.75-((G635-Thresholds!$C$7)/(Thresholds!$D$7-Thresholds!$C$7))*0.249,IF(G635&lt;=Thresholds!$F$7,0.499-((G635-Thresholds!$E$7)/(Thresholds!$F$7-Thresholds!$E$7))*0.279,MAX(0.02,0.2-((G635-Thresholds!$G$7)/(Thresholds!$H$7-Thresholds!$G$7))*0.18)))),3)</f>
        <v>0.76300000000000001</v>
      </c>
      <c r="O635" s="3">
        <f>ROUND(IF(H635&lt;=Thresholds!$B$8,1-(H635/Thresholds!$B$8)*0.24,IF(H635&lt;=Thresholds!$D$8,0.75-((H635-Thresholds!$C$8)/(Thresholds!$D$8-Thresholds!$C$8))*0.249,IF(H635&lt;=Thresholds!$F$8,0.499-((H635-Thresholds!$E$8)/(Thresholds!$F$8-Thresholds!$E$8))*0.279,MAX(0.02,0.2-((H635-Thresholds!$G$8)/(Thresholds!$H$8-Thresholds!$G$8))*0.18)))),3)</f>
        <v>0.89</v>
      </c>
      <c r="P635" s="3">
        <f t="shared" si="27"/>
        <v>0.53700000000000003</v>
      </c>
      <c r="Q635" t="str">
        <f t="shared" si="28"/>
        <v>Moderate</v>
      </c>
      <c r="R635" s="4">
        <f t="shared" si="29"/>
        <v>1</v>
      </c>
      <c r="S635" t="str">
        <f>IF(AND(F635&gt;=10,F635&lt;=35,P635&gt;0.5),"ERROR_C635H635_POOR_CAP","OK")</f>
        <v>OK</v>
      </c>
    </row>
    <row r="636" spans="1:19">
      <c r="A636" t="s">
        <v>653</v>
      </c>
      <c r="B636" s="3">
        <v>50.189</v>
      </c>
      <c r="C636" s="3">
        <v>232.774</v>
      </c>
      <c r="D636" s="3">
        <v>14.321999999999999</v>
      </c>
      <c r="E636" s="3">
        <v>49.939</v>
      </c>
      <c r="F636" s="3">
        <v>0.51700000000000002</v>
      </c>
      <c r="G636" s="3">
        <v>52.47</v>
      </c>
      <c r="H636" s="3">
        <v>7951.6310000000003</v>
      </c>
      <c r="I636" s="3">
        <f>ROUND(IF(B636&lt;=Thresholds!$B$2,1-(B636/Thresholds!$B$2)*0.24,IF(B636&lt;=Thresholds!$D$2,0.75-((B636-Thresholds!$C$2)/(Thresholds!$D$2-Thresholds!$C$2))*0.249,IF(B636&lt;=Thresholds!$F$2,0.499-((B636-Thresholds!$E$2)/(Thresholds!$F$2-Thresholds!$E$2))*0.279,MAX(0.02,0.2-((B636-Thresholds!$G$2)/(Thresholds!$H$2-Thresholds!$G$2))*0.18)))),3)</f>
        <v>0.88</v>
      </c>
      <c r="J636" s="3">
        <f>ROUND(IF(C636&lt;=Thresholds!$B$3,1-(C636/Thresholds!$B$3)*0.24,IF(C636&lt;=Thresholds!$D$3,0.75-((C636-Thresholds!$C$3)/(Thresholds!$D$3-Thresholds!$C$3))*0.249,IF(C636&lt;=Thresholds!$F$3,0.499-((C636-Thresholds!$E$3)/(Thresholds!$F$3-Thresholds!$E$3))*0.279,MAX(0.02,0.2-((C636-Thresholds!$G$3)/(Thresholds!$H$3-Thresholds!$G$3))*0.18)))),3)</f>
        <v>0.65</v>
      </c>
      <c r="K636" s="3">
        <f>ROUND(IF(D636&lt;=Thresholds!$B$4,1-(D636/Thresholds!$B$4)*0.24,IF(D636&lt;=Thresholds!$D$4,0.75-((D636-Thresholds!$C$4)/(Thresholds!$D$4-Thresholds!$C$4))*0.249,IF(D636&lt;=Thresholds!$F$4,0.499-((D636-Thresholds!$E$4)/(Thresholds!$F$4-Thresholds!$E$4))*0.279,MAX(0.02,0.2-((D636-Thresholds!$G$4)/(Thresholds!$H$4-Thresholds!$G$4))*0.18)))),3)</f>
        <v>0.94699999999999995</v>
      </c>
      <c r="L636" s="3">
        <f>ROUND(IF(E636&lt;=Thresholds!$B$5,1-(E636/Thresholds!$B$5)*0.24,IF(E636&lt;=Thresholds!$D$5,0.75-((E636-Thresholds!$C$5)/(Thresholds!$D$5-Thresholds!$C$5))*0.249,IF(E636&lt;=Thresholds!$F$5,0.499-((E636-Thresholds!$E$5)/(Thresholds!$F$5-Thresholds!$E$5))*0.279,MAX(0.02,0.2-((E636-Thresholds!$G$5)/(Thresholds!$H$5-Thresholds!$G$5))*0.18)))),3)</f>
        <v>0.76</v>
      </c>
      <c r="M636" s="3">
        <f>ROUND(IF(F636&lt;=Thresholds!$B$6,1-(F636/Thresholds!$B$6)*0.24,IF(F636&lt;=Thresholds!$D$6,0.75-((F636-Thresholds!$C$6)/(Thresholds!$D$6-Thresholds!$C$6))*0.249,IF(F636&lt;=Thresholds!$F$6,0.499-((F636-Thresholds!$E$6)/(Thresholds!$F$6-Thresholds!$E$6))*0.279,MAX(0.02,0.2-((F636-Thresholds!$G$6)/(Thresholds!$H$6-Thresholds!$G$6))*0.18)))),3)</f>
        <v>0.876</v>
      </c>
      <c r="N636" s="3">
        <f>ROUND(IF(G636&lt;=Thresholds!$B$7,1-(G636/Thresholds!$B$7)*0.24,IF(G636&lt;=Thresholds!$D$7,0.75-((G636-Thresholds!$C$7)/(Thresholds!$D$7-Thresholds!$C$7))*0.249,IF(G636&lt;=Thresholds!$F$7,0.499-((G636-Thresholds!$E$7)/(Thresholds!$F$7-Thresholds!$E$7))*0.279,MAX(0.02,0.2-((G636-Thresholds!$G$7)/(Thresholds!$H$7-Thresholds!$G$7))*0.18)))),3)</f>
        <v>0.96399999999999997</v>
      </c>
      <c r="O636" s="3">
        <f>ROUND(IF(H636&lt;=Thresholds!$B$8,1-(H636/Thresholds!$B$8)*0.24,IF(H636&lt;=Thresholds!$D$8,0.75-((H636-Thresholds!$C$8)/(Thresholds!$D$8-Thresholds!$C$8))*0.249,IF(H636&lt;=Thresholds!$F$8,0.499-((H636-Thresholds!$E$8)/(Thresholds!$F$8-Thresholds!$E$8))*0.279,MAX(0.02,0.2-((H636-Thresholds!$G$8)/(Thresholds!$H$8-Thresholds!$G$8))*0.18)))),3)</f>
        <v>0.315</v>
      </c>
      <c r="P636" s="3">
        <f t="shared" si="27"/>
        <v>0.315</v>
      </c>
      <c r="Q636" t="str">
        <f t="shared" si="28"/>
        <v>Poor</v>
      </c>
      <c r="R636" s="4">
        <f t="shared" si="29"/>
        <v>0</v>
      </c>
      <c r="S636" t="str">
        <f>IF(AND(F636&gt;=10,F636&lt;=35,P636&gt;0.5),"ERROR_C636H636_POOR_CAP","OK")</f>
        <v>OK</v>
      </c>
    </row>
    <row r="637" spans="1:19">
      <c r="A637" t="s">
        <v>654</v>
      </c>
      <c r="B637" s="3">
        <v>97.869</v>
      </c>
      <c r="C637" s="3">
        <v>90.522999999999996</v>
      </c>
      <c r="D637" s="3">
        <v>58.356999999999999</v>
      </c>
      <c r="E637" s="3">
        <v>10.513999999999999</v>
      </c>
      <c r="F637" s="3">
        <v>72.983000000000004</v>
      </c>
      <c r="G637" s="3">
        <v>83.695999999999998</v>
      </c>
      <c r="H637" s="3">
        <v>600.62599999999998</v>
      </c>
      <c r="I637" s="3">
        <f>ROUND(IF(B637&lt;=Thresholds!$B$2,1-(B637/Thresholds!$B$2)*0.24,IF(B637&lt;=Thresholds!$D$2,0.75-((B637-Thresholds!$C$2)/(Thresholds!$D$2-Thresholds!$C$2))*0.249,IF(B637&lt;=Thresholds!$F$2,0.499-((B637-Thresholds!$E$2)/(Thresholds!$F$2-Thresholds!$E$2))*0.279,MAX(0.02,0.2-((B637-Thresholds!$G$2)/(Thresholds!$H$2-Thresholds!$G$2))*0.18)))),3)</f>
        <v>0.76500000000000001</v>
      </c>
      <c r="J637" s="3">
        <f>ROUND(IF(C637&lt;=Thresholds!$B$3,1-(C637/Thresholds!$B$3)*0.24,IF(C637&lt;=Thresholds!$D$3,0.75-((C637-Thresholds!$C$3)/(Thresholds!$D$3-Thresholds!$C$3))*0.249,IF(C637&lt;=Thresholds!$F$3,0.499-((C637-Thresholds!$E$3)/(Thresholds!$F$3-Thresholds!$E$3))*0.279,MAX(0.02,0.2-((C637-Thresholds!$G$3)/(Thresholds!$H$3-Thresholds!$G$3))*0.18)))),3)</f>
        <v>0.81899999999999995</v>
      </c>
      <c r="K637" s="3">
        <f>ROUND(IF(D637&lt;=Thresholds!$B$4,1-(D637/Thresholds!$B$4)*0.24,IF(D637&lt;=Thresholds!$D$4,0.75-((D637-Thresholds!$C$4)/(Thresholds!$D$4-Thresholds!$C$4))*0.249,IF(D637&lt;=Thresholds!$F$4,0.499-((D637-Thresholds!$E$4)/(Thresholds!$F$4-Thresholds!$E$4))*0.279,MAX(0.02,0.2-((D637-Thresholds!$G$4)/(Thresholds!$H$4-Thresholds!$G$4))*0.18)))),3)</f>
        <v>0.78500000000000003</v>
      </c>
      <c r="L637" s="3">
        <f>ROUND(IF(E637&lt;=Thresholds!$B$5,1-(E637/Thresholds!$B$5)*0.24,IF(E637&lt;=Thresholds!$D$5,0.75-((E637-Thresholds!$C$5)/(Thresholds!$D$5-Thresholds!$C$5))*0.249,IF(E637&lt;=Thresholds!$F$5,0.499-((E637-Thresholds!$E$5)/(Thresholds!$F$5-Thresholds!$E$5))*0.279,MAX(0.02,0.2-((E637-Thresholds!$G$5)/(Thresholds!$H$5-Thresholds!$G$5))*0.18)))),3)</f>
        <v>0.95</v>
      </c>
      <c r="M637" s="3">
        <f>ROUND(IF(F637&lt;=Thresholds!$B$6,1-(F637/Thresholds!$B$6)*0.24,IF(F637&lt;=Thresholds!$D$6,0.75-((F637-Thresholds!$C$6)/(Thresholds!$D$6-Thresholds!$C$6))*0.249,IF(F637&lt;=Thresholds!$F$6,0.499-((F637-Thresholds!$E$6)/(Thresholds!$F$6-Thresholds!$E$6))*0.279,MAX(0.02,0.2-((F637-Thresholds!$G$6)/(Thresholds!$H$6-Thresholds!$G$6))*0.18)))),3)</f>
        <v>0.39500000000000002</v>
      </c>
      <c r="N637" s="3">
        <f>ROUND(IF(G637&lt;=Thresholds!$B$7,1-(G637/Thresholds!$B$7)*0.24,IF(G637&lt;=Thresholds!$D$7,0.75-((G637-Thresholds!$C$7)/(Thresholds!$D$7-Thresholds!$C$7))*0.249,IF(G637&lt;=Thresholds!$F$7,0.499-((G637-Thresholds!$E$7)/(Thresholds!$F$7-Thresholds!$E$7))*0.279,MAX(0.02,0.2-((G637-Thresholds!$G$7)/(Thresholds!$H$7-Thresholds!$G$7))*0.18)))),3)</f>
        <v>0.94299999999999995</v>
      </c>
      <c r="O637" s="3">
        <f>ROUND(IF(H637&lt;=Thresholds!$B$8,1-(H637/Thresholds!$B$8)*0.24,IF(H637&lt;=Thresholds!$D$8,0.75-((H637-Thresholds!$C$8)/(Thresholds!$D$8-Thresholds!$C$8))*0.249,IF(H637&lt;=Thresholds!$F$8,0.499-((H637-Thresholds!$E$8)/(Thresholds!$F$8-Thresholds!$E$8))*0.279,MAX(0.02,0.2-((H637-Thresholds!$G$8)/(Thresholds!$H$8-Thresholds!$G$8))*0.18)))),3)</f>
        <v>0.94199999999999995</v>
      </c>
      <c r="P637" s="3">
        <f t="shared" si="27"/>
        <v>0.39500000000000002</v>
      </c>
      <c r="Q637" t="str">
        <f t="shared" si="28"/>
        <v>Poor</v>
      </c>
      <c r="R637" s="4">
        <f t="shared" si="29"/>
        <v>0</v>
      </c>
      <c r="S637" t="str">
        <f>IF(AND(F637&gt;=10,F637&lt;=35,P637&gt;0.5),"ERROR_C637H637_POOR_CAP","OK")</f>
        <v>OK</v>
      </c>
    </row>
    <row r="638" spans="1:19">
      <c r="A638" t="s">
        <v>655</v>
      </c>
      <c r="B638" s="3">
        <v>84.62</v>
      </c>
      <c r="C638" s="3">
        <v>88.673000000000002</v>
      </c>
      <c r="D638" s="3">
        <v>20.449000000000002</v>
      </c>
      <c r="E638" s="3">
        <v>36.390999999999998</v>
      </c>
      <c r="F638" s="3">
        <v>0.60299999999999998</v>
      </c>
      <c r="G638" s="3">
        <v>108.26300000000001</v>
      </c>
      <c r="H638" s="3">
        <v>2000.0450000000001</v>
      </c>
      <c r="I638" s="3">
        <f>ROUND(IF(B638&lt;=Thresholds!$B$2,1-(B638/Thresholds!$B$2)*0.24,IF(B638&lt;=Thresholds!$D$2,0.75-((B638-Thresholds!$C$2)/(Thresholds!$D$2-Thresholds!$C$2))*0.249,IF(B638&lt;=Thresholds!$F$2,0.499-((B638-Thresholds!$E$2)/(Thresholds!$F$2-Thresholds!$E$2))*0.279,MAX(0.02,0.2-((B638-Thresholds!$G$2)/(Thresholds!$H$2-Thresholds!$G$2))*0.18)))),3)</f>
        <v>0.79700000000000004</v>
      </c>
      <c r="J638" s="3">
        <f>ROUND(IF(C638&lt;=Thresholds!$B$3,1-(C638/Thresholds!$B$3)*0.24,IF(C638&lt;=Thresholds!$D$3,0.75-((C638-Thresholds!$C$3)/(Thresholds!$D$3-Thresholds!$C$3))*0.249,IF(C638&lt;=Thresholds!$F$3,0.499-((C638-Thresholds!$E$3)/(Thresholds!$F$3-Thresholds!$E$3))*0.279,MAX(0.02,0.2-((C638-Thresholds!$G$3)/(Thresholds!$H$3-Thresholds!$G$3))*0.18)))),3)</f>
        <v>0.82299999999999995</v>
      </c>
      <c r="K638" s="3">
        <f>ROUND(IF(D638&lt;=Thresholds!$B$4,1-(D638/Thresholds!$B$4)*0.24,IF(D638&lt;=Thresholds!$D$4,0.75-((D638-Thresholds!$C$4)/(Thresholds!$D$4-Thresholds!$C$4))*0.249,IF(D638&lt;=Thresholds!$F$4,0.499-((D638-Thresholds!$E$4)/(Thresholds!$F$4-Thresholds!$E$4))*0.279,MAX(0.02,0.2-((D638-Thresholds!$G$4)/(Thresholds!$H$4-Thresholds!$G$4))*0.18)))),3)</f>
        <v>0.92400000000000004</v>
      </c>
      <c r="L638" s="3">
        <f>ROUND(IF(E638&lt;=Thresholds!$B$5,1-(E638/Thresholds!$B$5)*0.24,IF(E638&lt;=Thresholds!$D$5,0.75-((E638-Thresholds!$C$5)/(Thresholds!$D$5-Thresholds!$C$5))*0.249,IF(E638&lt;=Thresholds!$F$5,0.499-((E638-Thresholds!$E$5)/(Thresholds!$F$5-Thresholds!$E$5))*0.279,MAX(0.02,0.2-((E638-Thresholds!$G$5)/(Thresholds!$H$5-Thresholds!$G$5))*0.18)))),3)</f>
        <v>0.82499999999999996</v>
      </c>
      <c r="M638" s="3">
        <f>ROUND(IF(F638&lt;=Thresholds!$B$6,1-(F638/Thresholds!$B$6)*0.24,IF(F638&lt;=Thresholds!$D$6,0.75-((F638-Thresholds!$C$6)/(Thresholds!$D$6-Thresholds!$C$6))*0.249,IF(F638&lt;=Thresholds!$F$6,0.499-((F638-Thresholds!$E$6)/(Thresholds!$F$6-Thresholds!$E$6))*0.279,MAX(0.02,0.2-((F638-Thresholds!$G$6)/(Thresholds!$H$6-Thresholds!$G$6))*0.18)))),3)</f>
        <v>0.85499999999999998</v>
      </c>
      <c r="N638" s="3">
        <f>ROUND(IF(G638&lt;=Thresholds!$B$7,1-(G638/Thresholds!$B$7)*0.24,IF(G638&lt;=Thresholds!$D$7,0.75-((G638-Thresholds!$C$7)/(Thresholds!$D$7-Thresholds!$C$7))*0.249,IF(G638&lt;=Thresholds!$F$7,0.499-((G638-Thresholds!$E$7)/(Thresholds!$F$7-Thresholds!$E$7))*0.279,MAX(0.02,0.2-((G638-Thresholds!$G$7)/(Thresholds!$H$7-Thresholds!$G$7))*0.18)))),3)</f>
        <v>0.92600000000000005</v>
      </c>
      <c r="O638" s="3">
        <f>ROUND(IF(H638&lt;=Thresholds!$B$8,1-(H638/Thresholds!$B$8)*0.24,IF(H638&lt;=Thresholds!$D$8,0.75-((H638-Thresholds!$C$8)/(Thresholds!$D$8-Thresholds!$C$8))*0.249,IF(H638&lt;=Thresholds!$F$8,0.499-((H638-Thresholds!$E$8)/(Thresholds!$F$8-Thresholds!$E$8))*0.279,MAX(0.02,0.2-((H638-Thresholds!$G$8)/(Thresholds!$H$8-Thresholds!$G$8))*0.18)))),3)</f>
        <v>0.80800000000000005</v>
      </c>
      <c r="P638" s="3">
        <f t="shared" si="27"/>
        <v>0.79700000000000004</v>
      </c>
      <c r="Q638" t="str">
        <f t="shared" si="28"/>
        <v>Healthy</v>
      </c>
      <c r="R638" s="4">
        <f t="shared" si="29"/>
        <v>1</v>
      </c>
      <c r="S638" t="str">
        <f>IF(AND(F638&gt;=10,F638&lt;=35,P638&gt;0.5),"ERROR_C638H638_POOR_CAP","OK")</f>
        <v>OK</v>
      </c>
    </row>
    <row r="639" spans="1:19">
      <c r="A639" t="s">
        <v>656</v>
      </c>
      <c r="B639" s="3">
        <v>94.605999999999995</v>
      </c>
      <c r="C639" s="3">
        <v>46.594999999999999</v>
      </c>
      <c r="D639" s="3">
        <v>44.417000000000002</v>
      </c>
      <c r="E639" s="3">
        <v>62.31</v>
      </c>
      <c r="F639" s="3">
        <v>0.98799999999999999</v>
      </c>
      <c r="G639" s="3">
        <v>450.565</v>
      </c>
      <c r="H639" s="3">
        <v>475.01299999999998</v>
      </c>
      <c r="I639" s="3">
        <f>ROUND(IF(B639&lt;=Thresholds!$B$2,1-(B639/Thresholds!$B$2)*0.24,IF(B639&lt;=Thresholds!$D$2,0.75-((B639-Thresholds!$C$2)/(Thresholds!$D$2-Thresholds!$C$2))*0.249,IF(B639&lt;=Thresholds!$F$2,0.499-((B639-Thresholds!$E$2)/(Thresholds!$F$2-Thresholds!$E$2))*0.279,MAX(0.02,0.2-((B639-Thresholds!$G$2)/(Thresholds!$H$2-Thresholds!$G$2))*0.18)))),3)</f>
        <v>0.77300000000000002</v>
      </c>
      <c r="J639" s="3">
        <f>ROUND(IF(C639&lt;=Thresholds!$B$3,1-(C639/Thresholds!$B$3)*0.24,IF(C639&lt;=Thresholds!$D$3,0.75-((C639-Thresholds!$C$3)/(Thresholds!$D$3-Thresholds!$C$3))*0.249,IF(C639&lt;=Thresholds!$F$3,0.499-((C639-Thresholds!$E$3)/(Thresholds!$F$3-Thresholds!$E$3))*0.279,MAX(0.02,0.2-((C639-Thresholds!$G$3)/(Thresholds!$H$3-Thresholds!$G$3))*0.18)))),3)</f>
        <v>0.90700000000000003</v>
      </c>
      <c r="K639" s="3">
        <f>ROUND(IF(D639&lt;=Thresholds!$B$4,1-(D639/Thresholds!$B$4)*0.24,IF(D639&lt;=Thresholds!$D$4,0.75-((D639-Thresholds!$C$4)/(Thresholds!$D$4-Thresholds!$C$4))*0.249,IF(D639&lt;=Thresholds!$F$4,0.499-((D639-Thresholds!$E$4)/(Thresholds!$F$4-Thresholds!$E$4))*0.279,MAX(0.02,0.2-((D639-Thresholds!$G$4)/(Thresholds!$H$4-Thresholds!$G$4))*0.18)))),3)</f>
        <v>0.83599999999999997</v>
      </c>
      <c r="L639" s="3">
        <f>ROUND(IF(E639&lt;=Thresholds!$B$5,1-(E639/Thresholds!$B$5)*0.24,IF(E639&lt;=Thresholds!$D$5,0.75-((E639-Thresholds!$C$5)/(Thresholds!$D$5-Thresholds!$C$5))*0.249,IF(E639&lt;=Thresholds!$F$5,0.499-((E639-Thresholds!$E$5)/(Thresholds!$F$5-Thresholds!$E$5))*0.279,MAX(0.02,0.2-((E639-Thresholds!$G$5)/(Thresholds!$H$5-Thresholds!$G$5))*0.18)))),3)</f>
        <v>0.69299999999999995</v>
      </c>
      <c r="M639" s="3">
        <f>ROUND(IF(F639&lt;=Thresholds!$B$6,1-(F639/Thresholds!$B$6)*0.24,IF(F639&lt;=Thresholds!$D$6,0.75-((F639-Thresholds!$C$6)/(Thresholds!$D$6-Thresholds!$C$6))*0.249,IF(F639&lt;=Thresholds!$F$6,0.499-((F639-Thresholds!$E$6)/(Thresholds!$F$6-Thresholds!$E$6))*0.279,MAX(0.02,0.2-((F639-Thresholds!$G$6)/(Thresholds!$H$6-Thresholds!$G$6))*0.18)))),3)</f>
        <v>0.76300000000000001</v>
      </c>
      <c r="N639" s="3">
        <f>ROUND(IF(G639&lt;=Thresholds!$B$7,1-(G639/Thresholds!$B$7)*0.24,IF(G639&lt;=Thresholds!$D$7,0.75-((G639-Thresholds!$C$7)/(Thresholds!$D$7-Thresholds!$C$7))*0.249,IF(G639&lt;=Thresholds!$F$7,0.499-((G639-Thresholds!$E$7)/(Thresholds!$F$7-Thresholds!$E$7))*0.279,MAX(0.02,0.2-((G639-Thresholds!$G$7)/(Thresholds!$H$7-Thresholds!$G$7))*0.18)))),3)</f>
        <v>0.63700000000000001</v>
      </c>
      <c r="O639" s="3">
        <f>ROUND(IF(H639&lt;=Thresholds!$B$8,1-(H639/Thresholds!$B$8)*0.24,IF(H639&lt;=Thresholds!$D$8,0.75-((H639-Thresholds!$C$8)/(Thresholds!$D$8-Thresholds!$C$8))*0.249,IF(H639&lt;=Thresholds!$F$8,0.499-((H639-Thresholds!$E$8)/(Thresholds!$F$8-Thresholds!$E$8))*0.279,MAX(0.02,0.2-((H639-Thresholds!$G$8)/(Thresholds!$H$8-Thresholds!$G$8))*0.18)))),3)</f>
        <v>0.95399999999999996</v>
      </c>
      <c r="P639" s="3">
        <f t="shared" si="27"/>
        <v>0.63700000000000001</v>
      </c>
      <c r="Q639" t="str">
        <f t="shared" si="28"/>
        <v>Moderate</v>
      </c>
      <c r="R639" s="4">
        <f t="shared" si="29"/>
        <v>1</v>
      </c>
      <c r="S639" t="str">
        <f>IF(AND(F639&gt;=10,F639&lt;=35,P639&gt;0.5),"ERROR_C639H639_POOR_CAP","OK")</f>
        <v>OK</v>
      </c>
    </row>
    <row r="640" spans="1:19">
      <c r="A640" t="s">
        <v>657</v>
      </c>
      <c r="B640" s="3">
        <v>7.8239999999999998</v>
      </c>
      <c r="C640" s="3">
        <v>596.84699999999998</v>
      </c>
      <c r="D640" s="3">
        <v>54.521999999999998</v>
      </c>
      <c r="E640" s="3">
        <v>26.161000000000001</v>
      </c>
      <c r="F640" s="3">
        <v>7.4999999999999997E-2</v>
      </c>
      <c r="G640" s="3">
        <v>517.47799999999995</v>
      </c>
      <c r="H640" s="3">
        <v>1560.8869999999999</v>
      </c>
      <c r="I640" s="3">
        <f>ROUND(IF(B640&lt;=Thresholds!$B$2,1-(B640/Thresholds!$B$2)*0.24,IF(B640&lt;=Thresholds!$D$2,0.75-((B640-Thresholds!$C$2)/(Thresholds!$D$2-Thresholds!$C$2))*0.249,IF(B640&lt;=Thresholds!$F$2,0.499-((B640-Thresholds!$E$2)/(Thresholds!$F$2-Thresholds!$E$2))*0.279,MAX(0.02,0.2-((B640-Thresholds!$G$2)/(Thresholds!$H$2-Thresholds!$G$2))*0.18)))),3)</f>
        <v>0.98099999999999998</v>
      </c>
      <c r="J640" s="3">
        <f>ROUND(IF(C640&lt;=Thresholds!$B$3,1-(C640/Thresholds!$B$3)*0.24,IF(C640&lt;=Thresholds!$D$3,0.75-((C640-Thresholds!$C$3)/(Thresholds!$D$3-Thresholds!$C$3))*0.249,IF(C640&lt;=Thresholds!$F$3,0.499-((C640-Thresholds!$E$3)/(Thresholds!$F$3-Thresholds!$E$3))*0.279,MAX(0.02,0.2-((C640-Thresholds!$G$3)/(Thresholds!$H$3-Thresholds!$G$3))*0.18)))),3)</f>
        <v>0.40799999999999997</v>
      </c>
      <c r="K640" s="3">
        <f>ROUND(IF(D640&lt;=Thresholds!$B$4,1-(D640/Thresholds!$B$4)*0.24,IF(D640&lt;=Thresholds!$D$4,0.75-((D640-Thresholds!$C$4)/(Thresholds!$D$4-Thresholds!$C$4))*0.249,IF(D640&lt;=Thresholds!$F$4,0.499-((D640-Thresholds!$E$4)/(Thresholds!$F$4-Thresholds!$E$4))*0.279,MAX(0.02,0.2-((D640-Thresholds!$G$4)/(Thresholds!$H$4-Thresholds!$G$4))*0.18)))),3)</f>
        <v>0.79900000000000004</v>
      </c>
      <c r="L640" s="3">
        <f>ROUND(IF(E640&lt;=Thresholds!$B$5,1-(E640/Thresholds!$B$5)*0.24,IF(E640&lt;=Thresholds!$D$5,0.75-((E640-Thresholds!$C$5)/(Thresholds!$D$5-Thresholds!$C$5))*0.249,IF(E640&lt;=Thresholds!$F$5,0.499-((E640-Thresholds!$E$5)/(Thresholds!$F$5-Thresholds!$E$5))*0.279,MAX(0.02,0.2-((E640-Thresholds!$G$5)/(Thresholds!$H$5-Thresholds!$G$5))*0.18)))),3)</f>
        <v>0.874</v>
      </c>
      <c r="M640" s="3">
        <f>ROUND(IF(F640&lt;=Thresholds!$B$6,1-(F640/Thresholds!$B$6)*0.24,IF(F640&lt;=Thresholds!$D$6,0.75-((F640-Thresholds!$C$6)/(Thresholds!$D$6-Thresholds!$C$6))*0.249,IF(F640&lt;=Thresholds!$F$6,0.499-((F640-Thresholds!$E$6)/(Thresholds!$F$6-Thresholds!$E$6))*0.279,MAX(0.02,0.2-((F640-Thresholds!$G$6)/(Thresholds!$H$6-Thresholds!$G$6))*0.18)))),3)</f>
        <v>0.98199999999999998</v>
      </c>
      <c r="N640" s="3">
        <f>ROUND(IF(G640&lt;=Thresholds!$B$7,1-(G640/Thresholds!$B$7)*0.24,IF(G640&lt;=Thresholds!$D$7,0.75-((G640-Thresholds!$C$7)/(Thresholds!$D$7-Thresholds!$C$7))*0.249,IF(G640&lt;=Thresholds!$F$7,0.499-((G640-Thresholds!$E$7)/(Thresholds!$F$7-Thresholds!$E$7))*0.279,MAX(0.02,0.2-((G640-Thresholds!$G$7)/(Thresholds!$H$7-Thresholds!$G$7))*0.18)))),3)</f>
        <v>0.56100000000000005</v>
      </c>
      <c r="O640" s="3">
        <f>ROUND(IF(H640&lt;=Thresholds!$B$8,1-(H640/Thresholds!$B$8)*0.24,IF(H640&lt;=Thresholds!$D$8,0.75-((H640-Thresholds!$C$8)/(Thresholds!$D$8-Thresholds!$C$8))*0.249,IF(H640&lt;=Thresholds!$F$8,0.499-((H640-Thresholds!$E$8)/(Thresholds!$F$8-Thresholds!$E$8))*0.279,MAX(0.02,0.2-((H640-Thresholds!$G$8)/(Thresholds!$H$8-Thresholds!$G$8))*0.18)))),3)</f>
        <v>0.85</v>
      </c>
      <c r="P640" s="3">
        <f t="shared" si="27"/>
        <v>0.40799999999999997</v>
      </c>
      <c r="Q640" t="str">
        <f t="shared" si="28"/>
        <v>Poor</v>
      </c>
      <c r="R640" s="4">
        <f t="shared" si="29"/>
        <v>0</v>
      </c>
      <c r="S640" t="str">
        <f>IF(AND(F640&gt;=10,F640&lt;=35,P640&gt;0.5),"ERROR_C640H640_POOR_CAP","OK")</f>
        <v>OK</v>
      </c>
    </row>
    <row r="641" spans="1:19">
      <c r="A641" t="s">
        <v>658</v>
      </c>
      <c r="B641" s="3">
        <v>76.403000000000006</v>
      </c>
      <c r="C641" s="3">
        <v>93.503</v>
      </c>
      <c r="D641" s="3">
        <v>52.201000000000001</v>
      </c>
      <c r="E641" s="3">
        <v>12.092000000000001</v>
      </c>
      <c r="F641" s="3">
        <v>0.67900000000000005</v>
      </c>
      <c r="G641" s="3">
        <v>1881.7180000000001</v>
      </c>
      <c r="H641" s="3">
        <v>746.45500000000004</v>
      </c>
      <c r="I641" s="3">
        <f>ROUND(IF(B641&lt;=Thresholds!$B$2,1-(B641/Thresholds!$B$2)*0.24,IF(B641&lt;=Thresholds!$D$2,0.75-((B641-Thresholds!$C$2)/(Thresholds!$D$2-Thresholds!$C$2))*0.249,IF(B641&lt;=Thresholds!$F$2,0.499-((B641-Thresholds!$E$2)/(Thresholds!$F$2-Thresholds!$E$2))*0.279,MAX(0.02,0.2-((B641-Thresholds!$G$2)/(Thresholds!$H$2-Thresholds!$G$2))*0.18)))),3)</f>
        <v>0.81699999999999995</v>
      </c>
      <c r="J641" s="3">
        <f>ROUND(IF(C641&lt;=Thresholds!$B$3,1-(C641/Thresholds!$B$3)*0.24,IF(C641&lt;=Thresholds!$D$3,0.75-((C641-Thresholds!$C$3)/(Thresholds!$D$3-Thresholds!$C$3))*0.249,IF(C641&lt;=Thresholds!$F$3,0.499-((C641-Thresholds!$E$3)/(Thresholds!$F$3-Thresholds!$E$3))*0.279,MAX(0.02,0.2-((C641-Thresholds!$G$3)/(Thresholds!$H$3-Thresholds!$G$3))*0.18)))),3)</f>
        <v>0.81299999999999994</v>
      </c>
      <c r="K641" s="3">
        <f>ROUND(IF(D641&lt;=Thresholds!$B$4,1-(D641/Thresholds!$B$4)*0.24,IF(D641&lt;=Thresholds!$D$4,0.75-((D641-Thresholds!$C$4)/(Thresholds!$D$4-Thresholds!$C$4))*0.249,IF(D641&lt;=Thresholds!$F$4,0.499-((D641-Thresholds!$E$4)/(Thresholds!$F$4-Thresholds!$E$4))*0.279,MAX(0.02,0.2-((D641-Thresholds!$G$4)/(Thresholds!$H$4-Thresholds!$G$4))*0.18)))),3)</f>
        <v>0.80700000000000005</v>
      </c>
      <c r="L641" s="3">
        <f>ROUND(IF(E641&lt;=Thresholds!$B$5,1-(E641/Thresholds!$B$5)*0.24,IF(E641&lt;=Thresholds!$D$5,0.75-((E641-Thresholds!$C$5)/(Thresholds!$D$5-Thresholds!$C$5))*0.249,IF(E641&lt;=Thresholds!$F$5,0.499-((E641-Thresholds!$E$5)/(Thresholds!$F$5-Thresholds!$E$5))*0.279,MAX(0.02,0.2-((E641-Thresholds!$G$5)/(Thresholds!$H$5-Thresholds!$G$5))*0.18)))),3)</f>
        <v>0.94199999999999995</v>
      </c>
      <c r="M641" s="3">
        <f>ROUND(IF(F641&lt;=Thresholds!$B$6,1-(F641/Thresholds!$B$6)*0.24,IF(F641&lt;=Thresholds!$D$6,0.75-((F641-Thresholds!$C$6)/(Thresholds!$D$6-Thresholds!$C$6))*0.249,IF(F641&lt;=Thresholds!$F$6,0.499-((F641-Thresholds!$E$6)/(Thresholds!$F$6-Thresholds!$E$6))*0.279,MAX(0.02,0.2-((F641-Thresholds!$G$6)/(Thresholds!$H$6-Thresholds!$G$6))*0.18)))),3)</f>
        <v>0.83699999999999997</v>
      </c>
      <c r="N641" s="3">
        <f>ROUND(IF(G641&lt;=Thresholds!$B$7,1-(G641/Thresholds!$B$7)*0.24,IF(G641&lt;=Thresholds!$D$7,0.75-((G641-Thresholds!$C$7)/(Thresholds!$D$7-Thresholds!$C$7))*0.249,IF(G641&lt;=Thresholds!$F$7,0.499-((G641-Thresholds!$E$7)/(Thresholds!$F$7-Thresholds!$E$7))*0.279,MAX(0.02,0.2-((G641-Thresholds!$G$7)/(Thresholds!$H$7-Thresholds!$G$7))*0.18)))),3)</f>
        <v>0.26200000000000001</v>
      </c>
      <c r="O641" s="3">
        <f>ROUND(IF(H641&lt;=Thresholds!$B$8,1-(H641/Thresholds!$B$8)*0.24,IF(H641&lt;=Thresholds!$D$8,0.75-((H641-Thresholds!$C$8)/(Thresholds!$D$8-Thresholds!$C$8))*0.249,IF(H641&lt;=Thresholds!$F$8,0.499-((H641-Thresholds!$E$8)/(Thresholds!$F$8-Thresholds!$E$8))*0.279,MAX(0.02,0.2-((H641-Thresholds!$G$8)/(Thresholds!$H$8-Thresholds!$G$8))*0.18)))),3)</f>
        <v>0.92800000000000005</v>
      </c>
      <c r="P641" s="3">
        <f t="shared" si="27"/>
        <v>0.26200000000000001</v>
      </c>
      <c r="Q641" t="str">
        <f t="shared" si="28"/>
        <v>Poor</v>
      </c>
      <c r="R641" s="4">
        <f t="shared" si="29"/>
        <v>0</v>
      </c>
      <c r="S641" t="str">
        <f>IF(AND(F641&gt;=10,F641&lt;=35,P641&gt;0.5),"ERROR_C641H641_POOR_CAP","OK")</f>
        <v>OK</v>
      </c>
    </row>
    <row r="642" spans="1:19">
      <c r="A642" t="s">
        <v>659</v>
      </c>
      <c r="B642" s="3">
        <v>6.6790000000000003</v>
      </c>
      <c r="C642" s="3">
        <v>93.091999999999999</v>
      </c>
      <c r="D642" s="3">
        <v>64.426000000000002</v>
      </c>
      <c r="E642" s="3">
        <v>44.305999999999997</v>
      </c>
      <c r="F642" s="3">
        <v>0.16300000000000001</v>
      </c>
      <c r="G642" s="3">
        <v>167.16300000000001</v>
      </c>
      <c r="H642" s="3">
        <v>2150.576</v>
      </c>
      <c r="I642" s="3">
        <f>ROUND(IF(B642&lt;=Thresholds!$B$2,1-(B642/Thresholds!$B$2)*0.24,IF(B642&lt;=Thresholds!$D$2,0.75-((B642-Thresholds!$C$2)/(Thresholds!$D$2-Thresholds!$C$2))*0.249,IF(B642&lt;=Thresholds!$F$2,0.499-((B642-Thresholds!$E$2)/(Thresholds!$F$2-Thresholds!$E$2))*0.279,MAX(0.02,0.2-((B642-Thresholds!$G$2)/(Thresholds!$H$2-Thresholds!$G$2))*0.18)))),3)</f>
        <v>0.98399999999999999</v>
      </c>
      <c r="J642" s="3">
        <f>ROUND(IF(C642&lt;=Thresholds!$B$3,1-(C642/Thresholds!$B$3)*0.24,IF(C642&lt;=Thresholds!$D$3,0.75-((C642-Thresholds!$C$3)/(Thresholds!$D$3-Thresholds!$C$3))*0.249,IF(C642&lt;=Thresholds!$F$3,0.499-((C642-Thresholds!$E$3)/(Thresholds!$F$3-Thresholds!$E$3))*0.279,MAX(0.02,0.2-((C642-Thresholds!$G$3)/(Thresholds!$H$3-Thresholds!$G$3))*0.18)))),3)</f>
        <v>0.81399999999999995</v>
      </c>
      <c r="K642" s="3">
        <f>ROUND(IF(D642&lt;=Thresholds!$B$4,1-(D642/Thresholds!$B$4)*0.24,IF(D642&lt;=Thresholds!$D$4,0.75-((D642-Thresholds!$C$4)/(Thresholds!$D$4-Thresholds!$C$4))*0.249,IF(D642&lt;=Thresholds!$F$4,0.499-((D642-Thresholds!$E$4)/(Thresholds!$F$4-Thresholds!$E$4))*0.279,MAX(0.02,0.2-((D642-Thresholds!$G$4)/(Thresholds!$H$4-Thresholds!$G$4))*0.18)))),3)</f>
        <v>0.76200000000000001</v>
      </c>
      <c r="L642" s="3">
        <f>ROUND(IF(E642&lt;=Thresholds!$B$5,1-(E642/Thresholds!$B$5)*0.24,IF(E642&lt;=Thresholds!$D$5,0.75-((E642-Thresholds!$C$5)/(Thresholds!$D$5-Thresholds!$C$5))*0.249,IF(E642&lt;=Thresholds!$F$5,0.499-((E642-Thresholds!$E$5)/(Thresholds!$F$5-Thresholds!$E$5))*0.279,MAX(0.02,0.2-((E642-Thresholds!$G$5)/(Thresholds!$H$5-Thresholds!$G$5))*0.18)))),3)</f>
        <v>0.78700000000000003</v>
      </c>
      <c r="M642" s="3">
        <f>ROUND(IF(F642&lt;=Thresholds!$B$6,1-(F642/Thresholds!$B$6)*0.24,IF(F642&lt;=Thresholds!$D$6,0.75-((F642-Thresholds!$C$6)/(Thresholds!$D$6-Thresholds!$C$6))*0.249,IF(F642&lt;=Thresholds!$F$6,0.499-((F642-Thresholds!$E$6)/(Thresholds!$F$6-Thresholds!$E$6))*0.279,MAX(0.02,0.2-((F642-Thresholds!$G$6)/(Thresholds!$H$6-Thresholds!$G$6))*0.18)))),3)</f>
        <v>0.96099999999999997</v>
      </c>
      <c r="N642" s="3">
        <f>ROUND(IF(G642&lt;=Thresholds!$B$7,1-(G642/Thresholds!$B$7)*0.24,IF(G642&lt;=Thresholds!$D$7,0.75-((G642-Thresholds!$C$7)/(Thresholds!$D$7-Thresholds!$C$7))*0.249,IF(G642&lt;=Thresholds!$F$7,0.499-((G642-Thresholds!$E$7)/(Thresholds!$F$7-Thresholds!$E$7))*0.279,MAX(0.02,0.2-((G642-Thresholds!$G$7)/(Thresholds!$H$7-Thresholds!$G$7))*0.18)))),3)</f>
        <v>0.88500000000000001</v>
      </c>
      <c r="O642" s="3">
        <f>ROUND(IF(H642&lt;=Thresholds!$B$8,1-(H642/Thresholds!$B$8)*0.24,IF(H642&lt;=Thresholds!$D$8,0.75-((H642-Thresholds!$C$8)/(Thresholds!$D$8-Thresholds!$C$8))*0.249,IF(H642&lt;=Thresholds!$F$8,0.499-((H642-Thresholds!$E$8)/(Thresholds!$F$8-Thresholds!$E$8))*0.279,MAX(0.02,0.2-((H642-Thresholds!$G$8)/(Thresholds!$H$8-Thresholds!$G$8))*0.18)))),3)</f>
        <v>0.79400000000000004</v>
      </c>
      <c r="P642" s="3">
        <f t="shared" ref="P642:P705" si="30">ROUND(MIN(I642:O642),3)</f>
        <v>0.76200000000000001</v>
      </c>
      <c r="Q642" t="str">
        <f t="shared" ref="Q642:Q705" si="31">IF(P642&gt;=0.751,"Healthy",IF(P642&gt;=0.501,"Moderate",IF(P642&gt;=0.201,"Poor","Critical")))</f>
        <v>Healthy</v>
      </c>
      <c r="R642" s="4">
        <f t="shared" ref="R642:R705" si="32">IF(P642&gt;=0.5,1,0)</f>
        <v>1</v>
      </c>
      <c r="S642" t="str">
        <f>IF(AND(F642&gt;=10,F642&lt;=35,P642&gt;0.5),"ERROR_C642H642_POOR_CAP","OK")</f>
        <v>OK</v>
      </c>
    </row>
    <row r="643" spans="1:19">
      <c r="A643" t="s">
        <v>660</v>
      </c>
      <c r="B643" s="3">
        <v>48.667000000000002</v>
      </c>
      <c r="C643" s="3">
        <v>9.7460000000000004</v>
      </c>
      <c r="D643" s="3">
        <v>37.624000000000002</v>
      </c>
      <c r="E643" s="3">
        <v>57.59</v>
      </c>
      <c r="F643" s="3">
        <v>0.33800000000000002</v>
      </c>
      <c r="G643" s="3">
        <v>252.26499999999999</v>
      </c>
      <c r="H643" s="3">
        <v>1292.2639999999999</v>
      </c>
      <c r="I643" s="3">
        <f>ROUND(IF(B643&lt;=Thresholds!$B$2,1-(B643/Thresholds!$B$2)*0.24,IF(B643&lt;=Thresholds!$D$2,0.75-((B643-Thresholds!$C$2)/(Thresholds!$D$2-Thresholds!$C$2))*0.249,IF(B643&lt;=Thresholds!$F$2,0.499-((B643-Thresholds!$E$2)/(Thresholds!$F$2-Thresholds!$E$2))*0.279,MAX(0.02,0.2-((B643-Thresholds!$G$2)/(Thresholds!$H$2-Thresholds!$G$2))*0.18)))),3)</f>
        <v>0.88300000000000001</v>
      </c>
      <c r="J643" s="3">
        <f>ROUND(IF(C643&lt;=Thresholds!$B$3,1-(C643/Thresholds!$B$3)*0.24,IF(C643&lt;=Thresholds!$D$3,0.75-((C643-Thresholds!$C$3)/(Thresholds!$D$3-Thresholds!$C$3))*0.249,IF(C643&lt;=Thresholds!$F$3,0.499-((C643-Thresholds!$E$3)/(Thresholds!$F$3-Thresholds!$E$3))*0.279,MAX(0.02,0.2-((C643-Thresholds!$G$3)/(Thresholds!$H$3-Thresholds!$G$3))*0.18)))),3)</f>
        <v>0.98099999999999998</v>
      </c>
      <c r="K643" s="3">
        <f>ROUND(IF(D643&lt;=Thresholds!$B$4,1-(D643/Thresholds!$B$4)*0.24,IF(D643&lt;=Thresholds!$D$4,0.75-((D643-Thresholds!$C$4)/(Thresholds!$D$4-Thresholds!$C$4))*0.249,IF(D643&lt;=Thresholds!$F$4,0.499-((D643-Thresholds!$E$4)/(Thresholds!$F$4-Thresholds!$E$4))*0.279,MAX(0.02,0.2-((D643-Thresholds!$G$4)/(Thresholds!$H$4-Thresholds!$G$4))*0.18)))),3)</f>
        <v>0.86099999999999999</v>
      </c>
      <c r="L643" s="3">
        <f>ROUND(IF(E643&lt;=Thresholds!$B$5,1-(E643/Thresholds!$B$5)*0.24,IF(E643&lt;=Thresholds!$D$5,0.75-((E643-Thresholds!$C$5)/(Thresholds!$D$5-Thresholds!$C$5))*0.249,IF(E643&lt;=Thresholds!$F$5,0.499-((E643-Thresholds!$E$5)/(Thresholds!$F$5-Thresholds!$E$5))*0.279,MAX(0.02,0.2-((E643-Thresholds!$G$5)/(Thresholds!$H$5-Thresholds!$G$5))*0.18)))),3)</f>
        <v>0.71699999999999997</v>
      </c>
      <c r="M643" s="3">
        <f>ROUND(IF(F643&lt;=Thresholds!$B$6,1-(F643/Thresholds!$B$6)*0.24,IF(F643&lt;=Thresholds!$D$6,0.75-((F643-Thresholds!$C$6)/(Thresholds!$D$6-Thresholds!$C$6))*0.249,IF(F643&lt;=Thresholds!$F$6,0.499-((F643-Thresholds!$E$6)/(Thresholds!$F$6-Thresholds!$E$6))*0.279,MAX(0.02,0.2-((F643-Thresholds!$G$6)/(Thresholds!$H$6-Thresholds!$G$6))*0.18)))),3)</f>
        <v>0.91900000000000004</v>
      </c>
      <c r="N643" s="3">
        <f>ROUND(IF(G643&lt;=Thresholds!$B$7,1-(G643/Thresholds!$B$7)*0.24,IF(G643&lt;=Thresholds!$D$7,0.75-((G643-Thresholds!$C$7)/(Thresholds!$D$7-Thresholds!$C$7))*0.249,IF(G643&lt;=Thresholds!$F$7,0.499-((G643-Thresholds!$E$7)/(Thresholds!$F$7-Thresholds!$E$7))*0.279,MAX(0.02,0.2-((G643-Thresholds!$G$7)/(Thresholds!$H$7-Thresholds!$G$7))*0.18)))),3)</f>
        <v>0.82699999999999996</v>
      </c>
      <c r="O643" s="3">
        <f>ROUND(IF(H643&lt;=Thresholds!$B$8,1-(H643/Thresholds!$B$8)*0.24,IF(H643&lt;=Thresholds!$D$8,0.75-((H643-Thresholds!$C$8)/(Thresholds!$D$8-Thresholds!$C$8))*0.249,IF(H643&lt;=Thresholds!$F$8,0.499-((H643-Thresholds!$E$8)/(Thresholds!$F$8-Thresholds!$E$8))*0.279,MAX(0.02,0.2-((H643-Thresholds!$G$8)/(Thresholds!$H$8-Thresholds!$G$8))*0.18)))),3)</f>
        <v>0.876</v>
      </c>
      <c r="P643" s="3">
        <f t="shared" si="30"/>
        <v>0.71699999999999997</v>
      </c>
      <c r="Q643" t="str">
        <f t="shared" si="31"/>
        <v>Moderate</v>
      </c>
      <c r="R643" s="4">
        <f t="shared" si="32"/>
        <v>1</v>
      </c>
      <c r="S643" t="str">
        <f>IF(AND(F643&gt;=10,F643&lt;=35,P643&gt;0.5),"ERROR_C643H643_POOR_CAP","OK")</f>
        <v>OK</v>
      </c>
    </row>
    <row r="644" spans="1:19">
      <c r="A644" t="s">
        <v>661</v>
      </c>
      <c r="B644" s="3">
        <v>77.581000000000003</v>
      </c>
      <c r="C644" s="3">
        <v>70.849000000000004</v>
      </c>
      <c r="D644" s="3">
        <v>86.096000000000004</v>
      </c>
      <c r="E644" s="3">
        <v>116.47499999999999</v>
      </c>
      <c r="F644" s="3">
        <v>0.56200000000000006</v>
      </c>
      <c r="G644" s="3">
        <v>173.715</v>
      </c>
      <c r="H644" s="3">
        <v>1460.357</v>
      </c>
      <c r="I644" s="3">
        <f>ROUND(IF(B644&lt;=Thresholds!$B$2,1-(B644/Thresholds!$B$2)*0.24,IF(B644&lt;=Thresholds!$D$2,0.75-((B644-Thresholds!$C$2)/(Thresholds!$D$2-Thresholds!$C$2))*0.249,IF(B644&lt;=Thresholds!$F$2,0.499-((B644-Thresholds!$E$2)/(Thresholds!$F$2-Thresholds!$E$2))*0.279,MAX(0.02,0.2-((B644-Thresholds!$G$2)/(Thresholds!$H$2-Thresholds!$G$2))*0.18)))),3)</f>
        <v>0.81399999999999995</v>
      </c>
      <c r="J644" s="3">
        <f>ROUND(IF(C644&lt;=Thresholds!$B$3,1-(C644/Thresholds!$B$3)*0.24,IF(C644&lt;=Thresholds!$D$3,0.75-((C644-Thresholds!$C$3)/(Thresholds!$D$3-Thresholds!$C$3))*0.249,IF(C644&lt;=Thresholds!$F$3,0.499-((C644-Thresholds!$E$3)/(Thresholds!$F$3-Thresholds!$E$3))*0.279,MAX(0.02,0.2-((C644-Thresholds!$G$3)/(Thresholds!$H$3-Thresholds!$G$3))*0.18)))),3)</f>
        <v>0.85799999999999998</v>
      </c>
      <c r="K644" s="3">
        <f>ROUND(IF(D644&lt;=Thresholds!$B$4,1-(D644/Thresholds!$B$4)*0.24,IF(D644&lt;=Thresholds!$D$4,0.75-((D644-Thresholds!$C$4)/(Thresholds!$D$4-Thresholds!$C$4))*0.249,IF(D644&lt;=Thresholds!$F$4,0.499-((D644-Thresholds!$E$4)/(Thresholds!$F$4-Thresholds!$E$4))*0.279,MAX(0.02,0.2-((D644-Thresholds!$G$4)/(Thresholds!$H$4-Thresholds!$G$4))*0.18)))),3)</f>
        <v>0.60299999999999998</v>
      </c>
      <c r="L644" s="3">
        <f>ROUND(IF(E644&lt;=Thresholds!$B$5,1-(E644/Thresholds!$B$5)*0.24,IF(E644&lt;=Thresholds!$D$5,0.75-((E644-Thresholds!$C$5)/(Thresholds!$D$5-Thresholds!$C$5))*0.249,IF(E644&lt;=Thresholds!$F$5,0.499-((E644-Thresholds!$E$5)/(Thresholds!$F$5-Thresholds!$E$5))*0.279,MAX(0.02,0.2-((E644-Thresholds!$G$5)/(Thresholds!$H$5-Thresholds!$G$5))*0.18)))),3)</f>
        <v>0.45500000000000002</v>
      </c>
      <c r="M644" s="3">
        <f>ROUND(IF(F644&lt;=Thresholds!$B$6,1-(F644/Thresholds!$B$6)*0.24,IF(F644&lt;=Thresholds!$D$6,0.75-((F644-Thresholds!$C$6)/(Thresholds!$D$6-Thresholds!$C$6))*0.249,IF(F644&lt;=Thresholds!$F$6,0.499-((F644-Thresholds!$E$6)/(Thresholds!$F$6-Thresholds!$E$6))*0.279,MAX(0.02,0.2-((F644-Thresholds!$G$6)/(Thresholds!$H$6-Thresholds!$G$6))*0.18)))),3)</f>
        <v>0.86499999999999999</v>
      </c>
      <c r="N644" s="3">
        <f>ROUND(IF(G644&lt;=Thresholds!$B$7,1-(G644/Thresholds!$B$7)*0.24,IF(G644&lt;=Thresholds!$D$7,0.75-((G644-Thresholds!$C$7)/(Thresholds!$D$7-Thresholds!$C$7))*0.249,IF(G644&lt;=Thresholds!$F$7,0.499-((G644-Thresholds!$E$7)/(Thresholds!$F$7-Thresholds!$E$7))*0.279,MAX(0.02,0.2-((G644-Thresholds!$G$7)/(Thresholds!$H$7-Thresholds!$G$7))*0.18)))),3)</f>
        <v>0.88100000000000001</v>
      </c>
      <c r="O644" s="3">
        <f>ROUND(IF(H644&lt;=Thresholds!$B$8,1-(H644/Thresholds!$B$8)*0.24,IF(H644&lt;=Thresholds!$D$8,0.75-((H644-Thresholds!$C$8)/(Thresholds!$D$8-Thresholds!$C$8))*0.249,IF(H644&lt;=Thresholds!$F$8,0.499-((H644-Thresholds!$E$8)/(Thresholds!$F$8-Thresholds!$E$8))*0.279,MAX(0.02,0.2-((H644-Thresholds!$G$8)/(Thresholds!$H$8-Thresholds!$G$8))*0.18)))),3)</f>
        <v>0.86</v>
      </c>
      <c r="P644" s="3">
        <f t="shared" si="30"/>
        <v>0.45500000000000002</v>
      </c>
      <c r="Q644" t="str">
        <f t="shared" si="31"/>
        <v>Poor</v>
      </c>
      <c r="R644" s="4">
        <f t="shared" si="32"/>
        <v>0</v>
      </c>
      <c r="S644" t="str">
        <f>IF(AND(F644&gt;=10,F644&lt;=35,P644&gt;0.5),"ERROR_C644H644_POOR_CAP","OK")</f>
        <v>OK</v>
      </c>
    </row>
    <row r="645" spans="1:19">
      <c r="A645" t="s">
        <v>662</v>
      </c>
      <c r="B645" s="3">
        <v>63.609000000000002</v>
      </c>
      <c r="C645" s="3">
        <v>46.215000000000003</v>
      </c>
      <c r="D645" s="3">
        <v>63.628</v>
      </c>
      <c r="E645" s="3">
        <v>270.42599999999999</v>
      </c>
      <c r="F645" s="3">
        <v>7.6999999999999999E-2</v>
      </c>
      <c r="G645" s="3">
        <v>32.502000000000002</v>
      </c>
      <c r="H645" s="3">
        <v>2112.7190000000001</v>
      </c>
      <c r="I645" s="3">
        <f>ROUND(IF(B645&lt;=Thresholds!$B$2,1-(B645/Thresholds!$B$2)*0.24,IF(B645&lt;=Thresholds!$D$2,0.75-((B645-Thresholds!$C$2)/(Thresholds!$D$2-Thresholds!$C$2))*0.249,IF(B645&lt;=Thresholds!$F$2,0.499-((B645-Thresholds!$E$2)/(Thresholds!$F$2-Thresholds!$E$2))*0.279,MAX(0.02,0.2-((B645-Thresholds!$G$2)/(Thresholds!$H$2-Thresholds!$G$2))*0.18)))),3)</f>
        <v>0.84699999999999998</v>
      </c>
      <c r="J645" s="3">
        <f>ROUND(IF(C645&lt;=Thresholds!$B$3,1-(C645/Thresholds!$B$3)*0.24,IF(C645&lt;=Thresholds!$D$3,0.75-((C645-Thresholds!$C$3)/(Thresholds!$D$3-Thresholds!$C$3))*0.249,IF(C645&lt;=Thresholds!$F$3,0.499-((C645-Thresholds!$E$3)/(Thresholds!$F$3-Thresholds!$E$3))*0.279,MAX(0.02,0.2-((C645-Thresholds!$G$3)/(Thresholds!$H$3-Thresholds!$G$3))*0.18)))),3)</f>
        <v>0.90800000000000003</v>
      </c>
      <c r="K645" s="3">
        <f>ROUND(IF(D645&lt;=Thresholds!$B$4,1-(D645/Thresholds!$B$4)*0.24,IF(D645&lt;=Thresholds!$D$4,0.75-((D645-Thresholds!$C$4)/(Thresholds!$D$4-Thresholds!$C$4))*0.249,IF(D645&lt;=Thresholds!$F$4,0.499-((D645-Thresholds!$E$4)/(Thresholds!$F$4-Thresholds!$E$4))*0.279,MAX(0.02,0.2-((D645-Thresholds!$G$4)/(Thresholds!$H$4-Thresholds!$G$4))*0.18)))),3)</f>
        <v>0.76500000000000001</v>
      </c>
      <c r="L645" s="3">
        <f>ROUND(IF(E645&lt;=Thresholds!$B$5,1-(E645/Thresholds!$B$5)*0.24,IF(E645&lt;=Thresholds!$D$5,0.75-((E645-Thresholds!$C$5)/(Thresholds!$D$5-Thresholds!$C$5))*0.249,IF(E645&lt;=Thresholds!$F$5,0.499-((E645-Thresholds!$E$5)/(Thresholds!$F$5-Thresholds!$E$5))*0.279,MAX(0.02,0.2-((E645-Thresholds!$G$5)/(Thresholds!$H$5-Thresholds!$G$5))*0.18)))),3)</f>
        <v>0.26200000000000001</v>
      </c>
      <c r="M645" s="3">
        <f>ROUND(IF(F645&lt;=Thresholds!$B$6,1-(F645/Thresholds!$B$6)*0.24,IF(F645&lt;=Thresholds!$D$6,0.75-((F645-Thresholds!$C$6)/(Thresholds!$D$6-Thresholds!$C$6))*0.249,IF(F645&lt;=Thresholds!$F$6,0.499-((F645-Thresholds!$E$6)/(Thresholds!$F$6-Thresholds!$E$6))*0.279,MAX(0.02,0.2-((F645-Thresholds!$G$6)/(Thresholds!$H$6-Thresholds!$G$6))*0.18)))),3)</f>
        <v>0.98199999999999998</v>
      </c>
      <c r="N645" s="3">
        <f>ROUND(IF(G645&lt;=Thresholds!$B$7,1-(G645/Thresholds!$B$7)*0.24,IF(G645&lt;=Thresholds!$D$7,0.75-((G645-Thresholds!$C$7)/(Thresholds!$D$7-Thresholds!$C$7))*0.249,IF(G645&lt;=Thresholds!$F$7,0.499-((G645-Thresholds!$E$7)/(Thresholds!$F$7-Thresholds!$E$7))*0.279,MAX(0.02,0.2-((G645-Thresholds!$G$7)/(Thresholds!$H$7-Thresholds!$G$7))*0.18)))),3)</f>
        <v>0.97799999999999998</v>
      </c>
      <c r="O645" s="3">
        <f>ROUND(IF(H645&lt;=Thresholds!$B$8,1-(H645/Thresholds!$B$8)*0.24,IF(H645&lt;=Thresholds!$D$8,0.75-((H645-Thresholds!$C$8)/(Thresholds!$D$8-Thresholds!$C$8))*0.249,IF(H645&lt;=Thresholds!$F$8,0.499-((H645-Thresholds!$E$8)/(Thresholds!$F$8-Thresholds!$E$8))*0.279,MAX(0.02,0.2-((H645-Thresholds!$G$8)/(Thresholds!$H$8-Thresholds!$G$8))*0.18)))),3)</f>
        <v>0.79700000000000004</v>
      </c>
      <c r="P645" s="3">
        <f t="shared" si="30"/>
        <v>0.26200000000000001</v>
      </c>
      <c r="Q645" t="str">
        <f t="shared" si="31"/>
        <v>Poor</v>
      </c>
      <c r="R645" s="4">
        <f t="shared" si="32"/>
        <v>0</v>
      </c>
      <c r="S645" t="str">
        <f>IF(AND(F645&gt;=10,F645&lt;=35,P645&gt;0.5),"ERROR_C645H645_POOR_CAP","OK")</f>
        <v>OK</v>
      </c>
    </row>
    <row r="646" spans="1:19">
      <c r="A646" t="s">
        <v>663</v>
      </c>
      <c r="B646" s="3">
        <v>77.692999999999998</v>
      </c>
      <c r="C646" s="3">
        <v>77.266999999999996</v>
      </c>
      <c r="D646" s="3">
        <v>26.75</v>
      </c>
      <c r="E646" s="3">
        <v>22.837</v>
      </c>
      <c r="F646" s="3">
        <v>0.99199999999999999</v>
      </c>
      <c r="G646" s="3">
        <v>154.46700000000001</v>
      </c>
      <c r="H646" s="3">
        <v>259.06700000000001</v>
      </c>
      <c r="I646" s="3">
        <f>ROUND(IF(B646&lt;=Thresholds!$B$2,1-(B646/Thresholds!$B$2)*0.24,IF(B646&lt;=Thresholds!$D$2,0.75-((B646-Thresholds!$C$2)/(Thresholds!$D$2-Thresholds!$C$2))*0.249,IF(B646&lt;=Thresholds!$F$2,0.499-((B646-Thresholds!$E$2)/(Thresholds!$F$2-Thresholds!$E$2))*0.279,MAX(0.02,0.2-((B646-Thresholds!$G$2)/(Thresholds!$H$2-Thresholds!$G$2))*0.18)))),3)</f>
        <v>0.81399999999999995</v>
      </c>
      <c r="J646" s="3">
        <f>ROUND(IF(C646&lt;=Thresholds!$B$3,1-(C646/Thresholds!$B$3)*0.24,IF(C646&lt;=Thresholds!$D$3,0.75-((C646-Thresholds!$C$3)/(Thresholds!$D$3-Thresholds!$C$3))*0.249,IF(C646&lt;=Thresholds!$F$3,0.499-((C646-Thresholds!$E$3)/(Thresholds!$F$3-Thresholds!$E$3))*0.279,MAX(0.02,0.2-((C646-Thresholds!$G$3)/(Thresholds!$H$3-Thresholds!$G$3))*0.18)))),3)</f>
        <v>0.84499999999999997</v>
      </c>
      <c r="K646" s="3">
        <f>ROUND(IF(D646&lt;=Thresholds!$B$4,1-(D646/Thresholds!$B$4)*0.24,IF(D646&lt;=Thresholds!$D$4,0.75-((D646-Thresholds!$C$4)/(Thresholds!$D$4-Thresholds!$C$4))*0.249,IF(D646&lt;=Thresholds!$F$4,0.499-((D646-Thresholds!$E$4)/(Thresholds!$F$4-Thresholds!$E$4))*0.279,MAX(0.02,0.2-((D646-Thresholds!$G$4)/(Thresholds!$H$4-Thresholds!$G$4))*0.18)))),3)</f>
        <v>0.90100000000000002</v>
      </c>
      <c r="L646" s="3">
        <f>ROUND(IF(E646&lt;=Thresholds!$B$5,1-(E646/Thresholds!$B$5)*0.24,IF(E646&lt;=Thresholds!$D$5,0.75-((E646-Thresholds!$C$5)/(Thresholds!$D$5-Thresholds!$C$5))*0.249,IF(E646&lt;=Thresholds!$F$5,0.499-((E646-Thresholds!$E$5)/(Thresholds!$F$5-Thresholds!$E$5))*0.279,MAX(0.02,0.2-((E646-Thresholds!$G$5)/(Thresholds!$H$5-Thresholds!$G$5))*0.18)))),3)</f>
        <v>0.89</v>
      </c>
      <c r="M646" s="3">
        <f>ROUND(IF(F646&lt;=Thresholds!$B$6,1-(F646/Thresholds!$B$6)*0.24,IF(F646&lt;=Thresholds!$D$6,0.75-((F646-Thresholds!$C$6)/(Thresholds!$D$6-Thresholds!$C$6))*0.249,IF(F646&lt;=Thresholds!$F$6,0.499-((F646-Thresholds!$E$6)/(Thresholds!$F$6-Thresholds!$E$6))*0.279,MAX(0.02,0.2-((F646-Thresholds!$G$6)/(Thresholds!$H$6-Thresholds!$G$6))*0.18)))),3)</f>
        <v>0.76200000000000001</v>
      </c>
      <c r="N646" s="3">
        <f>ROUND(IF(G646&lt;=Thresholds!$B$7,1-(G646/Thresholds!$B$7)*0.24,IF(G646&lt;=Thresholds!$D$7,0.75-((G646-Thresholds!$C$7)/(Thresholds!$D$7-Thresholds!$C$7))*0.249,IF(G646&lt;=Thresholds!$F$7,0.499-((G646-Thresholds!$E$7)/(Thresholds!$F$7-Thresholds!$E$7))*0.279,MAX(0.02,0.2-((G646-Thresholds!$G$7)/(Thresholds!$H$7-Thresholds!$G$7))*0.18)))),3)</f>
        <v>0.89400000000000002</v>
      </c>
      <c r="O646" s="3">
        <f>ROUND(IF(H646&lt;=Thresholds!$B$8,1-(H646/Thresholds!$B$8)*0.24,IF(H646&lt;=Thresholds!$D$8,0.75-((H646-Thresholds!$C$8)/(Thresholds!$D$8-Thresholds!$C$8))*0.249,IF(H646&lt;=Thresholds!$F$8,0.499-((H646-Thresholds!$E$8)/(Thresholds!$F$8-Thresholds!$E$8))*0.279,MAX(0.02,0.2-((H646-Thresholds!$G$8)/(Thresholds!$H$8-Thresholds!$G$8))*0.18)))),3)</f>
        <v>0.97499999999999998</v>
      </c>
      <c r="P646" s="3">
        <f t="shared" si="30"/>
        <v>0.76200000000000001</v>
      </c>
      <c r="Q646" t="str">
        <f t="shared" si="31"/>
        <v>Healthy</v>
      </c>
      <c r="R646" s="4">
        <f t="shared" si="32"/>
        <v>1</v>
      </c>
      <c r="S646" t="str">
        <f>IF(AND(F646&gt;=10,F646&lt;=35,P646&gt;0.5),"ERROR_C646H646_POOR_CAP","OK")</f>
        <v>OK</v>
      </c>
    </row>
    <row r="647" spans="1:19">
      <c r="A647" t="s">
        <v>664</v>
      </c>
      <c r="B647" s="3">
        <v>28.523</v>
      </c>
      <c r="C647" s="3">
        <v>126.5</v>
      </c>
      <c r="D647" s="3">
        <v>39.838999999999999</v>
      </c>
      <c r="E647" s="3">
        <v>45.743000000000002</v>
      </c>
      <c r="F647" s="3">
        <v>5.5490000000000004</v>
      </c>
      <c r="G647" s="3">
        <v>118.883</v>
      </c>
      <c r="H647" s="3">
        <v>926.78599999999994</v>
      </c>
      <c r="I647" s="3">
        <f>ROUND(IF(B647&lt;=Thresholds!$B$2,1-(B647/Thresholds!$B$2)*0.24,IF(B647&lt;=Thresholds!$D$2,0.75-((B647-Thresholds!$C$2)/(Thresholds!$D$2-Thresholds!$C$2))*0.249,IF(B647&lt;=Thresholds!$F$2,0.499-((B647-Thresholds!$E$2)/(Thresholds!$F$2-Thresholds!$E$2))*0.279,MAX(0.02,0.2-((B647-Thresholds!$G$2)/(Thresholds!$H$2-Thresholds!$G$2))*0.18)))),3)</f>
        <v>0.93200000000000005</v>
      </c>
      <c r="J647" s="3">
        <f>ROUND(IF(C647&lt;=Thresholds!$B$3,1-(C647/Thresholds!$B$3)*0.24,IF(C647&lt;=Thresholds!$D$3,0.75-((C647-Thresholds!$C$3)/(Thresholds!$D$3-Thresholds!$C$3))*0.249,IF(C647&lt;=Thresholds!$F$3,0.499-((C647-Thresholds!$E$3)/(Thresholds!$F$3-Thresholds!$E$3))*0.279,MAX(0.02,0.2-((C647-Thresholds!$G$3)/(Thresholds!$H$3-Thresholds!$G$3))*0.18)))),3)</f>
        <v>0.745</v>
      </c>
      <c r="K647" s="3">
        <f>ROUND(IF(D647&lt;=Thresholds!$B$4,1-(D647/Thresholds!$B$4)*0.24,IF(D647&lt;=Thresholds!$D$4,0.75-((D647-Thresholds!$C$4)/(Thresholds!$D$4-Thresholds!$C$4))*0.249,IF(D647&lt;=Thresholds!$F$4,0.499-((D647-Thresholds!$E$4)/(Thresholds!$F$4-Thresholds!$E$4))*0.279,MAX(0.02,0.2-((D647-Thresholds!$G$4)/(Thresholds!$H$4-Thresholds!$G$4))*0.18)))),3)</f>
        <v>0.85299999999999998</v>
      </c>
      <c r="L647" s="3">
        <f>ROUND(IF(E647&lt;=Thresholds!$B$5,1-(E647/Thresholds!$B$5)*0.24,IF(E647&lt;=Thresholds!$D$5,0.75-((E647-Thresholds!$C$5)/(Thresholds!$D$5-Thresholds!$C$5))*0.249,IF(E647&lt;=Thresholds!$F$5,0.499-((E647-Thresholds!$E$5)/(Thresholds!$F$5-Thresholds!$E$5))*0.279,MAX(0.02,0.2-((E647-Thresholds!$G$5)/(Thresholds!$H$5-Thresholds!$G$5))*0.18)))),3)</f>
        <v>0.78</v>
      </c>
      <c r="M647" s="3">
        <f>ROUND(IF(F647&lt;=Thresholds!$B$6,1-(F647/Thresholds!$B$6)*0.24,IF(F647&lt;=Thresholds!$D$6,0.75-((F647-Thresholds!$C$6)/(Thresholds!$D$6-Thresholds!$C$6))*0.249,IF(F647&lt;=Thresholds!$F$6,0.499-((F647-Thresholds!$E$6)/(Thresholds!$F$6-Thresholds!$E$6))*0.279,MAX(0.02,0.2-((F647-Thresholds!$G$6)/(Thresholds!$H$6-Thresholds!$G$6))*0.18)))),3)</f>
        <v>0.60899999999999999</v>
      </c>
      <c r="N647" s="3">
        <f>ROUND(IF(G647&lt;=Thresholds!$B$7,1-(G647/Thresholds!$B$7)*0.24,IF(G647&lt;=Thresholds!$D$7,0.75-((G647-Thresholds!$C$7)/(Thresholds!$D$7-Thresholds!$C$7))*0.249,IF(G647&lt;=Thresholds!$F$7,0.499-((G647-Thresholds!$E$7)/(Thresholds!$F$7-Thresholds!$E$7))*0.279,MAX(0.02,0.2-((G647-Thresholds!$G$7)/(Thresholds!$H$7-Thresholds!$G$7))*0.18)))),3)</f>
        <v>0.91800000000000004</v>
      </c>
      <c r="O647" s="3">
        <f>ROUND(IF(H647&lt;=Thresholds!$B$8,1-(H647/Thresholds!$B$8)*0.24,IF(H647&lt;=Thresholds!$D$8,0.75-((H647-Thresholds!$C$8)/(Thresholds!$D$8-Thresholds!$C$8))*0.249,IF(H647&lt;=Thresholds!$F$8,0.499-((H647-Thresholds!$E$8)/(Thresholds!$F$8-Thresholds!$E$8))*0.279,MAX(0.02,0.2-((H647-Thresholds!$G$8)/(Thresholds!$H$8-Thresholds!$G$8))*0.18)))),3)</f>
        <v>0.91100000000000003</v>
      </c>
      <c r="P647" s="3">
        <f t="shared" si="30"/>
        <v>0.60899999999999999</v>
      </c>
      <c r="Q647" t="str">
        <f t="shared" si="31"/>
        <v>Moderate</v>
      </c>
      <c r="R647" s="4">
        <f t="shared" si="32"/>
        <v>1</v>
      </c>
      <c r="S647" t="str">
        <f>IF(AND(F647&gt;=10,F647&lt;=35,P647&gt;0.5),"ERROR_C647H647_POOR_CAP","OK")</f>
        <v>OK</v>
      </c>
    </row>
    <row r="648" spans="1:19">
      <c r="A648" t="s">
        <v>665</v>
      </c>
      <c r="B648" s="3">
        <v>30.329000000000001</v>
      </c>
      <c r="C648" s="3">
        <v>85.338999999999999</v>
      </c>
      <c r="D648" s="3">
        <v>39.558</v>
      </c>
      <c r="E648" s="3">
        <v>181.024</v>
      </c>
      <c r="F648" s="3">
        <v>0.40899999999999997</v>
      </c>
      <c r="G648" s="3">
        <v>147.27500000000001</v>
      </c>
      <c r="H648" s="3">
        <v>3004.6149999999998</v>
      </c>
      <c r="I648" s="3">
        <f>ROUND(IF(B648&lt;=Thresholds!$B$2,1-(B648/Thresholds!$B$2)*0.24,IF(B648&lt;=Thresholds!$D$2,0.75-((B648-Thresholds!$C$2)/(Thresholds!$D$2-Thresholds!$C$2))*0.249,IF(B648&lt;=Thresholds!$F$2,0.499-((B648-Thresholds!$E$2)/(Thresholds!$F$2-Thresholds!$E$2))*0.279,MAX(0.02,0.2-((B648-Thresholds!$G$2)/(Thresholds!$H$2-Thresholds!$G$2))*0.18)))),3)</f>
        <v>0.92700000000000005</v>
      </c>
      <c r="J648" s="3">
        <f>ROUND(IF(C648&lt;=Thresholds!$B$3,1-(C648/Thresholds!$B$3)*0.24,IF(C648&lt;=Thresholds!$D$3,0.75-((C648-Thresholds!$C$3)/(Thresholds!$D$3-Thresholds!$C$3))*0.249,IF(C648&lt;=Thresholds!$F$3,0.499-((C648-Thresholds!$E$3)/(Thresholds!$F$3-Thresholds!$E$3))*0.279,MAX(0.02,0.2-((C648-Thresholds!$G$3)/(Thresholds!$H$3-Thresholds!$G$3))*0.18)))),3)</f>
        <v>0.82899999999999996</v>
      </c>
      <c r="K648" s="3">
        <f>ROUND(IF(D648&lt;=Thresholds!$B$4,1-(D648/Thresholds!$B$4)*0.24,IF(D648&lt;=Thresholds!$D$4,0.75-((D648-Thresholds!$C$4)/(Thresholds!$D$4-Thresholds!$C$4))*0.249,IF(D648&lt;=Thresholds!$F$4,0.499-((D648-Thresholds!$E$4)/(Thresholds!$F$4-Thresholds!$E$4))*0.279,MAX(0.02,0.2-((D648-Thresholds!$G$4)/(Thresholds!$H$4-Thresholds!$G$4))*0.18)))),3)</f>
        <v>0.85399999999999998</v>
      </c>
      <c r="L648" s="3">
        <f>ROUND(IF(E648&lt;=Thresholds!$B$5,1-(E648/Thresholds!$B$5)*0.24,IF(E648&lt;=Thresholds!$D$5,0.75-((E648-Thresholds!$C$5)/(Thresholds!$D$5-Thresholds!$C$5))*0.249,IF(E648&lt;=Thresholds!$F$5,0.499-((E648-Thresholds!$E$5)/(Thresholds!$F$5-Thresholds!$E$5))*0.279,MAX(0.02,0.2-((E648-Thresholds!$G$5)/(Thresholds!$H$5-Thresholds!$G$5))*0.18)))),3)</f>
        <v>0.27300000000000002</v>
      </c>
      <c r="M648" s="3">
        <f>ROUND(IF(F648&lt;=Thresholds!$B$6,1-(F648/Thresholds!$B$6)*0.24,IF(F648&lt;=Thresholds!$D$6,0.75-((F648-Thresholds!$C$6)/(Thresholds!$D$6-Thresholds!$C$6))*0.249,IF(F648&lt;=Thresholds!$F$6,0.499-((F648-Thresholds!$E$6)/(Thresholds!$F$6-Thresholds!$E$6))*0.279,MAX(0.02,0.2-((F648-Thresholds!$G$6)/(Thresholds!$H$6-Thresholds!$G$6))*0.18)))),3)</f>
        <v>0.90200000000000002</v>
      </c>
      <c r="N648" s="3">
        <f>ROUND(IF(G648&lt;=Thresholds!$B$7,1-(G648/Thresholds!$B$7)*0.24,IF(G648&lt;=Thresholds!$D$7,0.75-((G648-Thresholds!$C$7)/(Thresholds!$D$7-Thresholds!$C$7))*0.249,IF(G648&lt;=Thresholds!$F$7,0.499-((G648-Thresholds!$E$7)/(Thresholds!$F$7-Thresholds!$E$7))*0.279,MAX(0.02,0.2-((G648-Thresholds!$G$7)/(Thresholds!$H$7-Thresholds!$G$7))*0.18)))),3)</f>
        <v>0.89900000000000002</v>
      </c>
      <c r="O648" s="3">
        <f>ROUND(IF(H648&lt;=Thresholds!$B$8,1-(H648/Thresholds!$B$8)*0.24,IF(H648&lt;=Thresholds!$D$8,0.75-((H648-Thresholds!$C$8)/(Thresholds!$D$8-Thresholds!$C$8))*0.249,IF(H648&lt;=Thresholds!$F$8,0.499-((H648-Thresholds!$E$8)/(Thresholds!$F$8-Thresholds!$E$8))*0.279,MAX(0.02,0.2-((H648-Thresholds!$G$8)/(Thresholds!$H$8-Thresholds!$G$8))*0.18)))),3)</f>
        <v>0.66600000000000004</v>
      </c>
      <c r="P648" s="3">
        <f t="shared" si="30"/>
        <v>0.27300000000000002</v>
      </c>
      <c r="Q648" t="str">
        <f t="shared" si="31"/>
        <v>Poor</v>
      </c>
      <c r="R648" s="4">
        <f t="shared" si="32"/>
        <v>0</v>
      </c>
      <c r="S648" t="str">
        <f>IF(AND(F648&gt;=10,F648&lt;=35,P648&gt;0.5),"ERROR_C648H648_POOR_CAP","OK")</f>
        <v>OK</v>
      </c>
    </row>
    <row r="649" spans="1:19">
      <c r="A649" t="s">
        <v>666</v>
      </c>
      <c r="B649" s="3">
        <v>82.087999999999994</v>
      </c>
      <c r="C649" s="3">
        <v>82.081999999999994</v>
      </c>
      <c r="D649" s="3">
        <v>13.539</v>
      </c>
      <c r="E649" s="3">
        <v>16.727</v>
      </c>
      <c r="F649" s="3">
        <v>78.834999999999994</v>
      </c>
      <c r="G649" s="3">
        <v>413.93099999999998</v>
      </c>
      <c r="H649" s="3">
        <v>1634.18</v>
      </c>
      <c r="I649" s="3">
        <f>ROUND(IF(B649&lt;=Thresholds!$B$2,1-(B649/Thresholds!$B$2)*0.24,IF(B649&lt;=Thresholds!$D$2,0.75-((B649-Thresholds!$C$2)/(Thresholds!$D$2-Thresholds!$C$2))*0.249,IF(B649&lt;=Thresholds!$F$2,0.499-((B649-Thresholds!$E$2)/(Thresholds!$F$2-Thresholds!$E$2))*0.279,MAX(0.02,0.2-((B649-Thresholds!$G$2)/(Thresholds!$H$2-Thresholds!$G$2))*0.18)))),3)</f>
        <v>0.80300000000000005</v>
      </c>
      <c r="J649" s="3">
        <f>ROUND(IF(C649&lt;=Thresholds!$B$3,1-(C649/Thresholds!$B$3)*0.24,IF(C649&lt;=Thresholds!$D$3,0.75-((C649-Thresholds!$C$3)/(Thresholds!$D$3-Thresholds!$C$3))*0.249,IF(C649&lt;=Thresholds!$F$3,0.499-((C649-Thresholds!$E$3)/(Thresholds!$F$3-Thresholds!$E$3))*0.279,MAX(0.02,0.2-((C649-Thresholds!$G$3)/(Thresholds!$H$3-Thresholds!$G$3))*0.18)))),3)</f>
        <v>0.83599999999999997</v>
      </c>
      <c r="K649" s="3">
        <f>ROUND(IF(D649&lt;=Thresholds!$B$4,1-(D649/Thresholds!$B$4)*0.24,IF(D649&lt;=Thresholds!$D$4,0.75-((D649-Thresholds!$C$4)/(Thresholds!$D$4-Thresholds!$C$4))*0.249,IF(D649&lt;=Thresholds!$F$4,0.499-((D649-Thresholds!$E$4)/(Thresholds!$F$4-Thresholds!$E$4))*0.279,MAX(0.02,0.2-((D649-Thresholds!$G$4)/(Thresholds!$H$4-Thresholds!$G$4))*0.18)))),3)</f>
        <v>0.95</v>
      </c>
      <c r="L649" s="3">
        <f>ROUND(IF(E649&lt;=Thresholds!$B$5,1-(E649/Thresholds!$B$5)*0.24,IF(E649&lt;=Thresholds!$D$5,0.75-((E649-Thresholds!$C$5)/(Thresholds!$D$5-Thresholds!$C$5))*0.249,IF(E649&lt;=Thresholds!$F$5,0.499-((E649-Thresholds!$E$5)/(Thresholds!$F$5-Thresholds!$E$5))*0.279,MAX(0.02,0.2-((E649-Thresholds!$G$5)/(Thresholds!$H$5-Thresholds!$G$5))*0.18)))),3)</f>
        <v>0.92</v>
      </c>
      <c r="M649" s="3">
        <f>ROUND(IF(F649&lt;=Thresholds!$B$6,1-(F649/Thresholds!$B$6)*0.24,IF(F649&lt;=Thresholds!$D$6,0.75-((F649-Thresholds!$C$6)/(Thresholds!$D$6-Thresholds!$C$6))*0.249,IF(F649&lt;=Thresholds!$F$6,0.499-((F649-Thresholds!$E$6)/(Thresholds!$F$6-Thresholds!$E$6))*0.279,MAX(0.02,0.2-((F649-Thresholds!$G$6)/(Thresholds!$H$6-Thresholds!$G$6))*0.18)))),3)</f>
        <v>0.42499999999999999</v>
      </c>
      <c r="N649" s="3">
        <f>ROUND(IF(G649&lt;=Thresholds!$B$7,1-(G649/Thresholds!$B$7)*0.24,IF(G649&lt;=Thresholds!$D$7,0.75-((G649-Thresholds!$C$7)/(Thresholds!$D$7-Thresholds!$C$7))*0.249,IF(G649&lt;=Thresholds!$F$7,0.499-((G649-Thresholds!$E$7)/(Thresholds!$F$7-Thresholds!$E$7))*0.279,MAX(0.02,0.2-((G649-Thresholds!$G$7)/(Thresholds!$H$7-Thresholds!$G$7))*0.18)))),3)</f>
        <v>0.67800000000000005</v>
      </c>
      <c r="O649" s="3">
        <f>ROUND(IF(H649&lt;=Thresholds!$B$8,1-(H649/Thresholds!$B$8)*0.24,IF(H649&lt;=Thresholds!$D$8,0.75-((H649-Thresholds!$C$8)/(Thresholds!$D$8-Thresholds!$C$8))*0.249,IF(H649&lt;=Thresholds!$F$8,0.499-((H649-Thresholds!$E$8)/(Thresholds!$F$8-Thresholds!$E$8))*0.279,MAX(0.02,0.2-((H649-Thresholds!$G$8)/(Thresholds!$H$8-Thresholds!$G$8))*0.18)))),3)</f>
        <v>0.84299999999999997</v>
      </c>
      <c r="P649" s="3">
        <f t="shared" si="30"/>
        <v>0.42499999999999999</v>
      </c>
      <c r="Q649" t="str">
        <f t="shared" si="31"/>
        <v>Poor</v>
      </c>
      <c r="R649" s="4">
        <f t="shared" si="32"/>
        <v>0</v>
      </c>
      <c r="S649" t="str">
        <f>IF(AND(F649&gt;=10,F649&lt;=35,P649&gt;0.5),"ERROR_C649H649_POOR_CAP","OK")</f>
        <v>OK</v>
      </c>
    </row>
    <row r="650" spans="1:19">
      <c r="A650" t="s">
        <v>667</v>
      </c>
      <c r="B650" s="3">
        <v>33.244999999999997</v>
      </c>
      <c r="C650" s="3">
        <v>71.381</v>
      </c>
      <c r="D650" s="3">
        <v>52.933999999999997</v>
      </c>
      <c r="E650" s="3">
        <v>32.167000000000002</v>
      </c>
      <c r="F650" s="3">
        <v>0.96</v>
      </c>
      <c r="G650" s="3">
        <v>256.13799999999998</v>
      </c>
      <c r="H650" s="3">
        <v>1498.2090000000001</v>
      </c>
      <c r="I650" s="3">
        <f>ROUND(IF(B650&lt;=Thresholds!$B$2,1-(B650/Thresholds!$B$2)*0.24,IF(B650&lt;=Thresholds!$D$2,0.75-((B650-Thresholds!$C$2)/(Thresholds!$D$2-Thresholds!$C$2))*0.249,IF(B650&lt;=Thresholds!$F$2,0.499-((B650-Thresholds!$E$2)/(Thresholds!$F$2-Thresholds!$E$2))*0.279,MAX(0.02,0.2-((B650-Thresholds!$G$2)/(Thresholds!$H$2-Thresholds!$G$2))*0.18)))),3)</f>
        <v>0.92</v>
      </c>
      <c r="J650" s="3">
        <f>ROUND(IF(C650&lt;=Thresholds!$B$3,1-(C650/Thresholds!$B$3)*0.24,IF(C650&lt;=Thresholds!$D$3,0.75-((C650-Thresholds!$C$3)/(Thresholds!$D$3-Thresholds!$C$3))*0.249,IF(C650&lt;=Thresholds!$F$3,0.499-((C650-Thresholds!$E$3)/(Thresholds!$F$3-Thresholds!$E$3))*0.279,MAX(0.02,0.2-((C650-Thresholds!$G$3)/(Thresholds!$H$3-Thresholds!$G$3))*0.18)))),3)</f>
        <v>0.85699999999999998</v>
      </c>
      <c r="K650" s="3">
        <f>ROUND(IF(D650&lt;=Thresholds!$B$4,1-(D650/Thresholds!$B$4)*0.24,IF(D650&lt;=Thresholds!$D$4,0.75-((D650-Thresholds!$C$4)/(Thresholds!$D$4-Thresholds!$C$4))*0.249,IF(D650&lt;=Thresholds!$F$4,0.499-((D650-Thresholds!$E$4)/(Thresholds!$F$4-Thresholds!$E$4))*0.279,MAX(0.02,0.2-((D650-Thresholds!$G$4)/(Thresholds!$H$4-Thresholds!$G$4))*0.18)))),3)</f>
        <v>0.80500000000000005</v>
      </c>
      <c r="L650" s="3">
        <f>ROUND(IF(E650&lt;=Thresholds!$B$5,1-(E650/Thresholds!$B$5)*0.24,IF(E650&lt;=Thresholds!$D$5,0.75-((E650-Thresholds!$C$5)/(Thresholds!$D$5-Thresholds!$C$5))*0.249,IF(E650&lt;=Thresholds!$F$5,0.499-((E650-Thresholds!$E$5)/(Thresholds!$F$5-Thresholds!$E$5))*0.279,MAX(0.02,0.2-((E650-Thresholds!$G$5)/(Thresholds!$H$5-Thresholds!$G$5))*0.18)))),3)</f>
        <v>0.84599999999999997</v>
      </c>
      <c r="M650" s="3">
        <f>ROUND(IF(F650&lt;=Thresholds!$B$6,1-(F650/Thresholds!$B$6)*0.24,IF(F650&lt;=Thresholds!$D$6,0.75-((F650-Thresholds!$C$6)/(Thresholds!$D$6-Thresholds!$C$6))*0.249,IF(F650&lt;=Thresholds!$F$6,0.499-((F650-Thresholds!$E$6)/(Thresholds!$F$6-Thresholds!$E$6))*0.279,MAX(0.02,0.2-((F650-Thresholds!$G$6)/(Thresholds!$H$6-Thresholds!$G$6))*0.18)))),3)</f>
        <v>0.77</v>
      </c>
      <c r="N650" s="3">
        <f>ROUND(IF(G650&lt;=Thresholds!$B$7,1-(G650/Thresholds!$B$7)*0.24,IF(G650&lt;=Thresholds!$D$7,0.75-((G650-Thresholds!$C$7)/(Thresholds!$D$7-Thresholds!$C$7))*0.249,IF(G650&lt;=Thresholds!$F$7,0.499-((G650-Thresholds!$E$7)/(Thresholds!$F$7-Thresholds!$E$7))*0.279,MAX(0.02,0.2-((G650-Thresholds!$G$7)/(Thresholds!$H$7-Thresholds!$G$7))*0.18)))),3)</f>
        <v>0.82399999999999995</v>
      </c>
      <c r="O650" s="3">
        <f>ROUND(IF(H650&lt;=Thresholds!$B$8,1-(H650/Thresholds!$B$8)*0.24,IF(H650&lt;=Thresholds!$D$8,0.75-((H650-Thresholds!$C$8)/(Thresholds!$D$8-Thresholds!$C$8))*0.249,IF(H650&lt;=Thresholds!$F$8,0.499-((H650-Thresholds!$E$8)/(Thresholds!$F$8-Thresholds!$E$8))*0.279,MAX(0.02,0.2-((H650-Thresholds!$G$8)/(Thresholds!$H$8-Thresholds!$G$8))*0.18)))),3)</f>
        <v>0.85599999999999998</v>
      </c>
      <c r="P650" s="3">
        <f t="shared" si="30"/>
        <v>0.77</v>
      </c>
      <c r="Q650" t="str">
        <f t="shared" si="31"/>
        <v>Healthy</v>
      </c>
      <c r="R650" s="4">
        <f t="shared" si="32"/>
        <v>1</v>
      </c>
      <c r="S650" t="str">
        <f>IF(AND(F650&gt;=10,F650&lt;=35,P650&gt;0.5),"ERROR_C650H650_POOR_CAP","OK")</f>
        <v>OK</v>
      </c>
    </row>
    <row r="651" spans="1:19">
      <c r="A651" t="s">
        <v>668</v>
      </c>
      <c r="B651" s="3">
        <v>37</v>
      </c>
      <c r="C651" s="3">
        <v>13.669</v>
      </c>
      <c r="D651" s="3">
        <v>52.722999999999999</v>
      </c>
      <c r="E651" s="3">
        <v>25.074999999999999</v>
      </c>
      <c r="F651" s="3">
        <v>3.4220000000000002</v>
      </c>
      <c r="G651" s="3">
        <v>282.05399999999997</v>
      </c>
      <c r="H651" s="3">
        <v>1672.4</v>
      </c>
      <c r="I651" s="3">
        <f>ROUND(IF(B651&lt;=Thresholds!$B$2,1-(B651/Thresholds!$B$2)*0.24,IF(B651&lt;=Thresholds!$D$2,0.75-((B651-Thresholds!$C$2)/(Thresholds!$D$2-Thresholds!$C$2))*0.249,IF(B651&lt;=Thresholds!$F$2,0.499-((B651-Thresholds!$E$2)/(Thresholds!$F$2-Thresholds!$E$2))*0.279,MAX(0.02,0.2-((B651-Thresholds!$G$2)/(Thresholds!$H$2-Thresholds!$G$2))*0.18)))),3)</f>
        <v>0.91100000000000003</v>
      </c>
      <c r="J651" s="3">
        <f>ROUND(IF(C651&lt;=Thresholds!$B$3,1-(C651/Thresholds!$B$3)*0.24,IF(C651&lt;=Thresholds!$D$3,0.75-((C651-Thresholds!$C$3)/(Thresholds!$D$3-Thresholds!$C$3))*0.249,IF(C651&lt;=Thresholds!$F$3,0.499-((C651-Thresholds!$E$3)/(Thresholds!$F$3-Thresholds!$E$3))*0.279,MAX(0.02,0.2-((C651-Thresholds!$G$3)/(Thresholds!$H$3-Thresholds!$G$3))*0.18)))),3)</f>
        <v>0.97299999999999998</v>
      </c>
      <c r="K651" s="3">
        <f>ROUND(IF(D651&lt;=Thresholds!$B$4,1-(D651/Thresholds!$B$4)*0.24,IF(D651&lt;=Thresholds!$D$4,0.75-((D651-Thresholds!$C$4)/(Thresholds!$D$4-Thresholds!$C$4))*0.249,IF(D651&lt;=Thresholds!$F$4,0.499-((D651-Thresholds!$E$4)/(Thresholds!$F$4-Thresholds!$E$4))*0.279,MAX(0.02,0.2-((D651-Thresholds!$G$4)/(Thresholds!$H$4-Thresholds!$G$4))*0.18)))),3)</f>
        <v>0.80500000000000005</v>
      </c>
      <c r="L651" s="3">
        <f>ROUND(IF(E651&lt;=Thresholds!$B$5,1-(E651/Thresholds!$B$5)*0.24,IF(E651&lt;=Thresholds!$D$5,0.75-((E651-Thresholds!$C$5)/(Thresholds!$D$5-Thresholds!$C$5))*0.249,IF(E651&lt;=Thresholds!$F$5,0.499-((E651-Thresholds!$E$5)/(Thresholds!$F$5-Thresholds!$E$5))*0.279,MAX(0.02,0.2-((E651-Thresholds!$G$5)/(Thresholds!$H$5-Thresholds!$G$5))*0.18)))),3)</f>
        <v>0.88</v>
      </c>
      <c r="M651" s="3">
        <f>ROUND(IF(F651&lt;=Thresholds!$B$6,1-(F651/Thresholds!$B$6)*0.24,IF(F651&lt;=Thresholds!$D$6,0.75-((F651-Thresholds!$C$6)/(Thresholds!$D$6-Thresholds!$C$6))*0.249,IF(F651&lt;=Thresholds!$F$6,0.499-((F651-Thresholds!$E$6)/(Thresholds!$F$6-Thresholds!$E$6))*0.279,MAX(0.02,0.2-((F651-Thresholds!$G$6)/(Thresholds!$H$6-Thresholds!$G$6))*0.18)))),3)</f>
        <v>0.67500000000000004</v>
      </c>
      <c r="N651" s="3">
        <f>ROUND(IF(G651&lt;=Thresholds!$B$7,1-(G651/Thresholds!$B$7)*0.24,IF(G651&lt;=Thresholds!$D$7,0.75-((G651-Thresholds!$C$7)/(Thresholds!$D$7-Thresholds!$C$7))*0.249,IF(G651&lt;=Thresholds!$F$7,0.499-((G651-Thresholds!$E$7)/(Thresholds!$F$7-Thresholds!$E$7))*0.279,MAX(0.02,0.2-((G651-Thresholds!$G$7)/(Thresholds!$H$7-Thresholds!$G$7))*0.18)))),3)</f>
        <v>0.80700000000000005</v>
      </c>
      <c r="O651" s="3">
        <f>ROUND(IF(H651&lt;=Thresholds!$B$8,1-(H651/Thresholds!$B$8)*0.24,IF(H651&lt;=Thresholds!$D$8,0.75-((H651-Thresholds!$C$8)/(Thresholds!$D$8-Thresholds!$C$8))*0.249,IF(H651&lt;=Thresholds!$F$8,0.499-((H651-Thresholds!$E$8)/(Thresholds!$F$8-Thresholds!$E$8))*0.279,MAX(0.02,0.2-((H651-Thresholds!$G$8)/(Thresholds!$H$8-Thresholds!$G$8))*0.18)))),3)</f>
        <v>0.83899999999999997</v>
      </c>
      <c r="P651" s="3">
        <f t="shared" si="30"/>
        <v>0.67500000000000004</v>
      </c>
      <c r="Q651" t="str">
        <f t="shared" si="31"/>
        <v>Moderate</v>
      </c>
      <c r="R651" s="4">
        <f t="shared" si="32"/>
        <v>1</v>
      </c>
      <c r="S651" t="str">
        <f>IF(AND(F651&gt;=10,F651&lt;=35,P651&gt;0.5),"ERROR_C651H651_POOR_CAP","OK")</f>
        <v>OK</v>
      </c>
    </row>
    <row r="652" spans="1:19">
      <c r="A652" t="s">
        <v>669</v>
      </c>
      <c r="B652" s="3">
        <v>68.028000000000006</v>
      </c>
      <c r="C652" s="3">
        <v>41.722000000000001</v>
      </c>
      <c r="D652" s="3">
        <v>28.834</v>
      </c>
      <c r="E652" s="3">
        <v>188.209</v>
      </c>
      <c r="F652" s="3">
        <v>0.54</v>
      </c>
      <c r="G652" s="3">
        <v>240.79400000000001</v>
      </c>
      <c r="H652" s="3">
        <v>1425.461</v>
      </c>
      <c r="I652" s="3">
        <f>ROUND(IF(B652&lt;=Thresholds!$B$2,1-(B652/Thresholds!$B$2)*0.24,IF(B652&lt;=Thresholds!$D$2,0.75-((B652-Thresholds!$C$2)/(Thresholds!$D$2-Thresholds!$C$2))*0.249,IF(B652&lt;=Thresholds!$F$2,0.499-((B652-Thresholds!$E$2)/(Thresholds!$F$2-Thresholds!$E$2))*0.279,MAX(0.02,0.2-((B652-Thresholds!$G$2)/(Thresholds!$H$2-Thresholds!$G$2))*0.18)))),3)</f>
        <v>0.83699999999999997</v>
      </c>
      <c r="J652" s="3">
        <f>ROUND(IF(C652&lt;=Thresholds!$B$3,1-(C652/Thresholds!$B$3)*0.24,IF(C652&lt;=Thresholds!$D$3,0.75-((C652-Thresholds!$C$3)/(Thresholds!$D$3-Thresholds!$C$3))*0.249,IF(C652&lt;=Thresholds!$F$3,0.499-((C652-Thresholds!$E$3)/(Thresholds!$F$3-Thresholds!$E$3))*0.279,MAX(0.02,0.2-((C652-Thresholds!$G$3)/(Thresholds!$H$3-Thresholds!$G$3))*0.18)))),3)</f>
        <v>0.91700000000000004</v>
      </c>
      <c r="K652" s="3">
        <f>ROUND(IF(D652&lt;=Thresholds!$B$4,1-(D652/Thresholds!$B$4)*0.24,IF(D652&lt;=Thresholds!$D$4,0.75-((D652-Thresholds!$C$4)/(Thresholds!$D$4-Thresholds!$C$4))*0.249,IF(D652&lt;=Thresholds!$F$4,0.499-((D652-Thresholds!$E$4)/(Thresholds!$F$4-Thresholds!$E$4))*0.279,MAX(0.02,0.2-((D652-Thresholds!$G$4)/(Thresholds!$H$4-Thresholds!$G$4))*0.18)))),3)</f>
        <v>0.89400000000000002</v>
      </c>
      <c r="L652" s="3">
        <f>ROUND(IF(E652&lt;=Thresholds!$B$5,1-(E652/Thresholds!$B$5)*0.24,IF(E652&lt;=Thresholds!$D$5,0.75-((E652-Thresholds!$C$5)/(Thresholds!$D$5-Thresholds!$C$5))*0.249,IF(E652&lt;=Thresholds!$F$5,0.499-((E652-Thresholds!$E$5)/(Thresholds!$F$5-Thresholds!$E$5))*0.279,MAX(0.02,0.2-((E652-Thresholds!$G$5)/(Thresholds!$H$5-Thresholds!$G$5))*0.18)))),3)</f>
        <v>0.253</v>
      </c>
      <c r="M652" s="3">
        <f>ROUND(IF(F652&lt;=Thresholds!$B$6,1-(F652/Thresholds!$B$6)*0.24,IF(F652&lt;=Thresholds!$D$6,0.75-((F652-Thresholds!$C$6)/(Thresholds!$D$6-Thresholds!$C$6))*0.249,IF(F652&lt;=Thresholds!$F$6,0.499-((F652-Thresholds!$E$6)/(Thresholds!$F$6-Thresholds!$E$6))*0.279,MAX(0.02,0.2-((F652-Thresholds!$G$6)/(Thresholds!$H$6-Thresholds!$G$6))*0.18)))),3)</f>
        <v>0.87</v>
      </c>
      <c r="N652" s="3">
        <f>ROUND(IF(G652&lt;=Thresholds!$B$7,1-(G652/Thresholds!$B$7)*0.24,IF(G652&lt;=Thresholds!$D$7,0.75-((G652-Thresholds!$C$7)/(Thresholds!$D$7-Thresholds!$C$7))*0.249,IF(G652&lt;=Thresholds!$F$7,0.499-((G652-Thresholds!$E$7)/(Thresholds!$F$7-Thresholds!$E$7))*0.279,MAX(0.02,0.2-((G652-Thresholds!$G$7)/(Thresholds!$H$7-Thresholds!$G$7))*0.18)))),3)</f>
        <v>0.83499999999999996</v>
      </c>
      <c r="O652" s="3">
        <f>ROUND(IF(H652&lt;=Thresholds!$B$8,1-(H652/Thresholds!$B$8)*0.24,IF(H652&lt;=Thresholds!$D$8,0.75-((H652-Thresholds!$C$8)/(Thresholds!$D$8-Thresholds!$C$8))*0.249,IF(H652&lt;=Thresholds!$F$8,0.499-((H652-Thresholds!$E$8)/(Thresholds!$F$8-Thresholds!$E$8))*0.279,MAX(0.02,0.2-((H652-Thresholds!$G$8)/(Thresholds!$H$8-Thresholds!$G$8))*0.18)))),3)</f>
        <v>0.86299999999999999</v>
      </c>
      <c r="P652" s="3">
        <f t="shared" si="30"/>
        <v>0.253</v>
      </c>
      <c r="Q652" t="str">
        <f t="shared" si="31"/>
        <v>Poor</v>
      </c>
      <c r="R652" s="4">
        <f t="shared" si="32"/>
        <v>0</v>
      </c>
      <c r="S652" t="str">
        <f>IF(AND(F652&gt;=10,F652&lt;=35,P652&gt;0.5),"ERROR_C652H652_POOR_CAP","OK")</f>
        <v>OK</v>
      </c>
    </row>
    <row r="653" spans="1:19">
      <c r="A653" t="s">
        <v>670</v>
      </c>
      <c r="B653" s="3">
        <v>86.956999999999994</v>
      </c>
      <c r="C653" s="3">
        <v>71.760000000000005</v>
      </c>
      <c r="D653" s="3">
        <v>16.399999999999999</v>
      </c>
      <c r="E653" s="3">
        <v>48.201000000000001</v>
      </c>
      <c r="F653" s="3">
        <v>58.976999999999997</v>
      </c>
      <c r="G653" s="3">
        <v>172.876</v>
      </c>
      <c r="H653" s="3">
        <v>2350.7620000000002</v>
      </c>
      <c r="I653" s="3">
        <f>ROUND(IF(B653&lt;=Thresholds!$B$2,1-(B653/Thresholds!$B$2)*0.24,IF(B653&lt;=Thresholds!$D$2,0.75-((B653-Thresholds!$C$2)/(Thresholds!$D$2-Thresholds!$C$2))*0.249,IF(B653&lt;=Thresholds!$F$2,0.499-((B653-Thresholds!$E$2)/(Thresholds!$F$2-Thresholds!$E$2))*0.279,MAX(0.02,0.2-((B653-Thresholds!$G$2)/(Thresholds!$H$2-Thresholds!$G$2))*0.18)))),3)</f>
        <v>0.79100000000000004</v>
      </c>
      <c r="J653" s="3">
        <f>ROUND(IF(C653&lt;=Thresholds!$B$3,1-(C653/Thresholds!$B$3)*0.24,IF(C653&lt;=Thresholds!$D$3,0.75-((C653-Thresholds!$C$3)/(Thresholds!$D$3-Thresholds!$C$3))*0.249,IF(C653&lt;=Thresholds!$F$3,0.499-((C653-Thresholds!$E$3)/(Thresholds!$F$3-Thresholds!$E$3))*0.279,MAX(0.02,0.2-((C653-Thresholds!$G$3)/(Thresholds!$H$3-Thresholds!$G$3))*0.18)))),3)</f>
        <v>0.85599999999999998</v>
      </c>
      <c r="K653" s="3">
        <f>ROUND(IF(D653&lt;=Thresholds!$B$4,1-(D653/Thresholds!$B$4)*0.24,IF(D653&lt;=Thresholds!$D$4,0.75-((D653-Thresholds!$C$4)/(Thresholds!$D$4-Thresholds!$C$4))*0.249,IF(D653&lt;=Thresholds!$F$4,0.499-((D653-Thresholds!$E$4)/(Thresholds!$F$4-Thresholds!$E$4))*0.279,MAX(0.02,0.2-((D653-Thresholds!$G$4)/(Thresholds!$H$4-Thresholds!$G$4))*0.18)))),3)</f>
        <v>0.93899999999999995</v>
      </c>
      <c r="L653" s="3">
        <f>ROUND(IF(E653&lt;=Thresholds!$B$5,1-(E653/Thresholds!$B$5)*0.24,IF(E653&lt;=Thresholds!$D$5,0.75-((E653-Thresholds!$C$5)/(Thresholds!$D$5-Thresholds!$C$5))*0.249,IF(E653&lt;=Thresholds!$F$5,0.499-((E653-Thresholds!$E$5)/(Thresholds!$F$5-Thresholds!$E$5))*0.279,MAX(0.02,0.2-((E653-Thresholds!$G$5)/(Thresholds!$H$5-Thresholds!$G$5))*0.18)))),3)</f>
        <v>0.76900000000000002</v>
      </c>
      <c r="M653" s="3">
        <f>ROUND(IF(F653&lt;=Thresholds!$B$6,1-(F653/Thresholds!$B$6)*0.24,IF(F653&lt;=Thresholds!$D$6,0.75-((F653-Thresholds!$C$6)/(Thresholds!$D$6-Thresholds!$C$6))*0.249,IF(F653&lt;=Thresholds!$F$6,0.499-((F653-Thresholds!$E$6)/(Thresholds!$F$6-Thresholds!$E$6))*0.279,MAX(0.02,0.2-((F653-Thresholds!$G$6)/(Thresholds!$H$6-Thresholds!$G$6))*0.18)))),3)</f>
        <v>0.32300000000000001</v>
      </c>
      <c r="N653" s="3">
        <f>ROUND(IF(G653&lt;=Thresholds!$B$7,1-(G653/Thresholds!$B$7)*0.24,IF(G653&lt;=Thresholds!$D$7,0.75-((G653-Thresholds!$C$7)/(Thresholds!$D$7-Thresholds!$C$7))*0.249,IF(G653&lt;=Thresholds!$F$7,0.499-((G653-Thresholds!$E$7)/(Thresholds!$F$7-Thresholds!$E$7))*0.279,MAX(0.02,0.2-((G653-Thresholds!$G$7)/(Thresholds!$H$7-Thresholds!$G$7))*0.18)))),3)</f>
        <v>0.88100000000000001</v>
      </c>
      <c r="O653" s="3">
        <f>ROUND(IF(H653&lt;=Thresholds!$B$8,1-(H653/Thresholds!$B$8)*0.24,IF(H653&lt;=Thresholds!$D$8,0.75-((H653-Thresholds!$C$8)/(Thresholds!$D$8-Thresholds!$C$8))*0.249,IF(H653&lt;=Thresholds!$F$8,0.499-((H653-Thresholds!$E$8)/(Thresholds!$F$8-Thresholds!$E$8))*0.279,MAX(0.02,0.2-((H653-Thresholds!$G$8)/(Thresholds!$H$8-Thresholds!$G$8))*0.18)))),3)</f>
        <v>0.77400000000000002</v>
      </c>
      <c r="P653" s="3">
        <f t="shared" si="30"/>
        <v>0.32300000000000001</v>
      </c>
      <c r="Q653" t="str">
        <f t="shared" si="31"/>
        <v>Poor</v>
      </c>
      <c r="R653" s="4">
        <f t="shared" si="32"/>
        <v>0</v>
      </c>
      <c r="S653" t="str">
        <f>IF(AND(F653&gt;=10,F653&lt;=35,P653&gt;0.5),"ERROR_C653H653_POOR_CAP","OK")</f>
        <v>OK</v>
      </c>
    </row>
    <row r="654" spans="1:19">
      <c r="A654" t="s">
        <v>671</v>
      </c>
      <c r="B654" s="3">
        <v>91.149000000000001</v>
      </c>
      <c r="C654" s="3">
        <v>112.548</v>
      </c>
      <c r="D654" s="3">
        <v>48.118000000000002</v>
      </c>
      <c r="E654" s="3">
        <v>5.3440000000000003</v>
      </c>
      <c r="F654" s="3">
        <v>0.24099999999999999</v>
      </c>
      <c r="G654" s="3">
        <v>171.27699999999999</v>
      </c>
      <c r="H654" s="3">
        <v>695.88800000000003</v>
      </c>
      <c r="I654" s="3">
        <f>ROUND(IF(B654&lt;=Thresholds!$B$2,1-(B654/Thresholds!$B$2)*0.24,IF(B654&lt;=Thresholds!$D$2,0.75-((B654-Thresholds!$C$2)/(Thresholds!$D$2-Thresholds!$C$2))*0.249,IF(B654&lt;=Thresholds!$F$2,0.499-((B654-Thresholds!$E$2)/(Thresholds!$F$2-Thresholds!$E$2))*0.279,MAX(0.02,0.2-((B654-Thresholds!$G$2)/(Thresholds!$H$2-Thresholds!$G$2))*0.18)))),3)</f>
        <v>0.78100000000000003</v>
      </c>
      <c r="J654" s="3">
        <f>ROUND(IF(C654&lt;=Thresholds!$B$3,1-(C654/Thresholds!$B$3)*0.24,IF(C654&lt;=Thresholds!$D$3,0.75-((C654-Thresholds!$C$3)/(Thresholds!$D$3-Thresholds!$C$3))*0.249,IF(C654&lt;=Thresholds!$F$3,0.499-((C654-Thresholds!$E$3)/(Thresholds!$F$3-Thresholds!$E$3))*0.279,MAX(0.02,0.2-((C654-Thresholds!$G$3)/(Thresholds!$H$3-Thresholds!$G$3))*0.18)))),3)</f>
        <v>0.77500000000000002</v>
      </c>
      <c r="K654" s="3">
        <f>ROUND(IF(D654&lt;=Thresholds!$B$4,1-(D654/Thresholds!$B$4)*0.24,IF(D654&lt;=Thresholds!$D$4,0.75-((D654-Thresholds!$C$4)/(Thresholds!$D$4-Thresholds!$C$4))*0.249,IF(D654&lt;=Thresholds!$F$4,0.499-((D654-Thresholds!$E$4)/(Thresholds!$F$4-Thresholds!$E$4))*0.279,MAX(0.02,0.2-((D654-Thresholds!$G$4)/(Thresholds!$H$4-Thresholds!$G$4))*0.18)))),3)</f>
        <v>0.82199999999999995</v>
      </c>
      <c r="L654" s="3">
        <f>ROUND(IF(E654&lt;=Thresholds!$B$5,1-(E654/Thresholds!$B$5)*0.24,IF(E654&lt;=Thresholds!$D$5,0.75-((E654-Thresholds!$C$5)/(Thresholds!$D$5-Thresholds!$C$5))*0.249,IF(E654&lt;=Thresholds!$F$5,0.499-((E654-Thresholds!$E$5)/(Thresholds!$F$5-Thresholds!$E$5))*0.279,MAX(0.02,0.2-((E654-Thresholds!$G$5)/(Thresholds!$H$5-Thresholds!$G$5))*0.18)))),3)</f>
        <v>0.97399999999999998</v>
      </c>
      <c r="M654" s="3">
        <f>ROUND(IF(F654&lt;=Thresholds!$B$6,1-(F654/Thresholds!$B$6)*0.24,IF(F654&lt;=Thresholds!$D$6,0.75-((F654-Thresholds!$C$6)/(Thresholds!$D$6-Thresholds!$C$6))*0.249,IF(F654&lt;=Thresholds!$F$6,0.499-((F654-Thresholds!$E$6)/(Thresholds!$F$6-Thresholds!$E$6))*0.279,MAX(0.02,0.2-((F654-Thresholds!$G$6)/(Thresholds!$H$6-Thresholds!$G$6))*0.18)))),3)</f>
        <v>0.94199999999999995</v>
      </c>
      <c r="N654" s="3">
        <f>ROUND(IF(G654&lt;=Thresholds!$B$7,1-(G654/Thresholds!$B$7)*0.24,IF(G654&lt;=Thresholds!$D$7,0.75-((G654-Thresholds!$C$7)/(Thresholds!$D$7-Thresholds!$C$7))*0.249,IF(G654&lt;=Thresholds!$F$7,0.499-((G654-Thresholds!$E$7)/(Thresholds!$F$7-Thresholds!$E$7))*0.279,MAX(0.02,0.2-((G654-Thresholds!$G$7)/(Thresholds!$H$7-Thresholds!$G$7))*0.18)))),3)</f>
        <v>0.88300000000000001</v>
      </c>
      <c r="O654" s="3">
        <f>ROUND(IF(H654&lt;=Thresholds!$B$8,1-(H654/Thresholds!$B$8)*0.24,IF(H654&lt;=Thresholds!$D$8,0.75-((H654-Thresholds!$C$8)/(Thresholds!$D$8-Thresholds!$C$8))*0.249,IF(H654&lt;=Thresholds!$F$8,0.499-((H654-Thresholds!$E$8)/(Thresholds!$F$8-Thresholds!$E$8))*0.279,MAX(0.02,0.2-((H654-Thresholds!$G$8)/(Thresholds!$H$8-Thresholds!$G$8))*0.18)))),3)</f>
        <v>0.93300000000000005</v>
      </c>
      <c r="P654" s="3">
        <f t="shared" si="30"/>
        <v>0.77500000000000002</v>
      </c>
      <c r="Q654" t="str">
        <f t="shared" si="31"/>
        <v>Healthy</v>
      </c>
      <c r="R654" s="4">
        <f t="shared" si="32"/>
        <v>1</v>
      </c>
      <c r="S654" t="str">
        <f>IF(AND(F654&gt;=10,F654&lt;=35,P654&gt;0.5),"ERROR_C654H654_POOR_CAP","OK")</f>
        <v>OK</v>
      </c>
    </row>
    <row r="655" spans="1:19">
      <c r="A655" t="s">
        <v>672</v>
      </c>
      <c r="B655" s="3">
        <v>70.103999999999999</v>
      </c>
      <c r="C655" s="3">
        <v>40.231000000000002</v>
      </c>
      <c r="D655" s="3">
        <v>30.135000000000002</v>
      </c>
      <c r="E655" s="3">
        <v>17.635999999999999</v>
      </c>
      <c r="F655" s="3">
        <v>0.83899999999999997</v>
      </c>
      <c r="G655" s="3">
        <v>441.32400000000001</v>
      </c>
      <c r="H655" s="3">
        <v>608.45000000000005</v>
      </c>
      <c r="I655" s="3">
        <f>ROUND(IF(B655&lt;=Thresholds!$B$2,1-(B655/Thresholds!$B$2)*0.24,IF(B655&lt;=Thresholds!$D$2,0.75-((B655-Thresholds!$C$2)/(Thresholds!$D$2-Thresholds!$C$2))*0.249,IF(B655&lt;=Thresholds!$F$2,0.499-((B655-Thresholds!$E$2)/(Thresholds!$F$2-Thresholds!$E$2))*0.279,MAX(0.02,0.2-((B655-Thresholds!$G$2)/(Thresholds!$H$2-Thresholds!$G$2))*0.18)))),3)</f>
        <v>0.83199999999999996</v>
      </c>
      <c r="J655" s="3">
        <f>ROUND(IF(C655&lt;=Thresholds!$B$3,1-(C655/Thresholds!$B$3)*0.24,IF(C655&lt;=Thresholds!$D$3,0.75-((C655-Thresholds!$C$3)/(Thresholds!$D$3-Thresholds!$C$3))*0.249,IF(C655&lt;=Thresholds!$F$3,0.499-((C655-Thresholds!$E$3)/(Thresholds!$F$3-Thresholds!$E$3))*0.279,MAX(0.02,0.2-((C655-Thresholds!$G$3)/(Thresholds!$H$3-Thresholds!$G$3))*0.18)))),3)</f>
        <v>0.92</v>
      </c>
      <c r="K655" s="3">
        <f>ROUND(IF(D655&lt;=Thresholds!$B$4,1-(D655/Thresholds!$B$4)*0.24,IF(D655&lt;=Thresholds!$D$4,0.75-((D655-Thresholds!$C$4)/(Thresholds!$D$4-Thresholds!$C$4))*0.249,IF(D655&lt;=Thresholds!$F$4,0.499-((D655-Thresholds!$E$4)/(Thresholds!$F$4-Thresholds!$E$4))*0.279,MAX(0.02,0.2-((D655-Thresholds!$G$4)/(Thresholds!$H$4-Thresholds!$G$4))*0.18)))),3)</f>
        <v>0.88900000000000001</v>
      </c>
      <c r="L655" s="3">
        <f>ROUND(IF(E655&lt;=Thresholds!$B$5,1-(E655/Thresholds!$B$5)*0.24,IF(E655&lt;=Thresholds!$D$5,0.75-((E655-Thresholds!$C$5)/(Thresholds!$D$5-Thresholds!$C$5))*0.249,IF(E655&lt;=Thresholds!$F$5,0.499-((E655-Thresholds!$E$5)/(Thresholds!$F$5-Thresholds!$E$5))*0.279,MAX(0.02,0.2-((E655-Thresholds!$G$5)/(Thresholds!$H$5-Thresholds!$G$5))*0.18)))),3)</f>
        <v>0.91500000000000004</v>
      </c>
      <c r="M655" s="3">
        <f>ROUND(IF(F655&lt;=Thresholds!$B$6,1-(F655/Thresholds!$B$6)*0.24,IF(F655&lt;=Thresholds!$D$6,0.75-((F655-Thresholds!$C$6)/(Thresholds!$D$6-Thresholds!$C$6))*0.249,IF(F655&lt;=Thresholds!$F$6,0.499-((F655-Thresholds!$E$6)/(Thresholds!$F$6-Thresholds!$E$6))*0.279,MAX(0.02,0.2-((F655-Thresholds!$G$6)/(Thresholds!$H$6-Thresholds!$G$6))*0.18)))),3)</f>
        <v>0.79900000000000004</v>
      </c>
      <c r="N655" s="3">
        <f>ROUND(IF(G655&lt;=Thresholds!$B$7,1-(G655/Thresholds!$B$7)*0.24,IF(G655&lt;=Thresholds!$D$7,0.75-((G655-Thresholds!$C$7)/(Thresholds!$D$7-Thresholds!$C$7))*0.249,IF(G655&lt;=Thresholds!$F$7,0.499-((G655-Thresholds!$E$7)/(Thresholds!$F$7-Thresholds!$E$7))*0.279,MAX(0.02,0.2-((G655-Thresholds!$G$7)/(Thresholds!$H$7-Thresholds!$G$7))*0.18)))),3)</f>
        <v>0.64700000000000002</v>
      </c>
      <c r="O655" s="3">
        <f>ROUND(IF(H655&lt;=Thresholds!$B$8,1-(H655/Thresholds!$B$8)*0.24,IF(H655&lt;=Thresholds!$D$8,0.75-((H655-Thresholds!$C$8)/(Thresholds!$D$8-Thresholds!$C$8))*0.249,IF(H655&lt;=Thresholds!$F$8,0.499-((H655-Thresholds!$E$8)/(Thresholds!$F$8-Thresholds!$E$8))*0.279,MAX(0.02,0.2-((H655-Thresholds!$G$8)/(Thresholds!$H$8-Thresholds!$G$8))*0.18)))),3)</f>
        <v>0.94199999999999995</v>
      </c>
      <c r="P655" s="3">
        <f t="shared" si="30"/>
        <v>0.64700000000000002</v>
      </c>
      <c r="Q655" t="str">
        <f t="shared" si="31"/>
        <v>Moderate</v>
      </c>
      <c r="R655" s="4">
        <f t="shared" si="32"/>
        <v>1</v>
      </c>
      <c r="S655" t="str">
        <f>IF(AND(F655&gt;=10,F655&lt;=35,P655&gt;0.5),"ERROR_C655H655_POOR_CAP","OK")</f>
        <v>OK</v>
      </c>
    </row>
    <row r="656" spans="1:19">
      <c r="A656" t="s">
        <v>673</v>
      </c>
      <c r="B656" s="3">
        <v>20.256</v>
      </c>
      <c r="C656" s="3">
        <v>84.301000000000002</v>
      </c>
      <c r="D656" s="3">
        <v>17.831</v>
      </c>
      <c r="E656" s="3">
        <v>13.827999999999999</v>
      </c>
      <c r="F656" s="3">
        <v>0.192</v>
      </c>
      <c r="G656" s="3">
        <v>828.43799999999999</v>
      </c>
      <c r="H656" s="3">
        <v>2017.981</v>
      </c>
      <c r="I656" s="3">
        <f>ROUND(IF(B656&lt;=Thresholds!$B$2,1-(B656/Thresholds!$B$2)*0.24,IF(B656&lt;=Thresholds!$D$2,0.75-((B656-Thresholds!$C$2)/(Thresholds!$D$2-Thresholds!$C$2))*0.249,IF(B656&lt;=Thresholds!$F$2,0.499-((B656-Thresholds!$E$2)/(Thresholds!$F$2-Thresholds!$E$2))*0.279,MAX(0.02,0.2-((B656-Thresholds!$G$2)/(Thresholds!$H$2-Thresholds!$G$2))*0.18)))),3)</f>
        <v>0.95099999999999996</v>
      </c>
      <c r="J656" s="3">
        <f>ROUND(IF(C656&lt;=Thresholds!$B$3,1-(C656/Thresholds!$B$3)*0.24,IF(C656&lt;=Thresholds!$D$3,0.75-((C656-Thresholds!$C$3)/(Thresholds!$D$3-Thresholds!$C$3))*0.249,IF(C656&lt;=Thresholds!$F$3,0.499-((C656-Thresholds!$E$3)/(Thresholds!$F$3-Thresholds!$E$3))*0.279,MAX(0.02,0.2-((C656-Thresholds!$G$3)/(Thresholds!$H$3-Thresholds!$G$3))*0.18)))),3)</f>
        <v>0.83099999999999996</v>
      </c>
      <c r="K656" s="3">
        <f>ROUND(IF(D656&lt;=Thresholds!$B$4,1-(D656/Thresholds!$B$4)*0.24,IF(D656&lt;=Thresholds!$D$4,0.75-((D656-Thresholds!$C$4)/(Thresholds!$D$4-Thresholds!$C$4))*0.249,IF(D656&lt;=Thresholds!$F$4,0.499-((D656-Thresholds!$E$4)/(Thresholds!$F$4-Thresholds!$E$4))*0.279,MAX(0.02,0.2-((D656-Thresholds!$G$4)/(Thresholds!$H$4-Thresholds!$G$4))*0.18)))),3)</f>
        <v>0.93400000000000005</v>
      </c>
      <c r="L656" s="3">
        <f>ROUND(IF(E656&lt;=Thresholds!$B$5,1-(E656/Thresholds!$B$5)*0.24,IF(E656&lt;=Thresholds!$D$5,0.75-((E656-Thresholds!$C$5)/(Thresholds!$D$5-Thresholds!$C$5))*0.249,IF(E656&lt;=Thresholds!$F$5,0.499-((E656-Thresholds!$E$5)/(Thresholds!$F$5-Thresholds!$E$5))*0.279,MAX(0.02,0.2-((E656-Thresholds!$G$5)/(Thresholds!$H$5-Thresholds!$G$5))*0.18)))),3)</f>
        <v>0.93400000000000005</v>
      </c>
      <c r="M656" s="3">
        <f>ROUND(IF(F656&lt;=Thresholds!$B$6,1-(F656/Thresholds!$B$6)*0.24,IF(F656&lt;=Thresholds!$D$6,0.75-((F656-Thresholds!$C$6)/(Thresholds!$D$6-Thresholds!$C$6))*0.249,IF(F656&lt;=Thresholds!$F$6,0.499-((F656-Thresholds!$E$6)/(Thresholds!$F$6-Thresholds!$E$6))*0.279,MAX(0.02,0.2-((F656-Thresholds!$G$6)/(Thresholds!$H$6-Thresholds!$G$6))*0.18)))),3)</f>
        <v>0.95399999999999996</v>
      </c>
      <c r="N656" s="3">
        <f>ROUND(IF(G656&lt;=Thresholds!$B$7,1-(G656/Thresholds!$B$7)*0.24,IF(G656&lt;=Thresholds!$D$7,0.75-((G656-Thresholds!$C$7)/(Thresholds!$D$7-Thresholds!$C$7))*0.249,IF(G656&lt;=Thresholds!$F$7,0.499-((G656-Thresholds!$E$7)/(Thresholds!$F$7-Thresholds!$E$7))*0.279,MAX(0.02,0.2-((G656-Thresholds!$G$7)/(Thresholds!$H$7-Thresholds!$G$7))*0.18)))),3)</f>
        <v>0.41199999999999998</v>
      </c>
      <c r="O656" s="3">
        <f>ROUND(IF(H656&lt;=Thresholds!$B$8,1-(H656/Thresholds!$B$8)*0.24,IF(H656&lt;=Thresholds!$D$8,0.75-((H656-Thresholds!$C$8)/(Thresholds!$D$8-Thresholds!$C$8))*0.249,IF(H656&lt;=Thresholds!$F$8,0.499-((H656-Thresholds!$E$8)/(Thresholds!$F$8-Thresholds!$E$8))*0.279,MAX(0.02,0.2-((H656-Thresholds!$G$8)/(Thresholds!$H$8-Thresholds!$G$8))*0.18)))),3)</f>
        <v>0.80600000000000005</v>
      </c>
      <c r="P656" s="3">
        <f t="shared" si="30"/>
        <v>0.41199999999999998</v>
      </c>
      <c r="Q656" t="str">
        <f t="shared" si="31"/>
        <v>Poor</v>
      </c>
      <c r="R656" s="4">
        <f t="shared" si="32"/>
        <v>0</v>
      </c>
      <c r="S656" t="str">
        <f>IF(AND(F656&gt;=10,F656&lt;=35,P656&gt;0.5),"ERROR_C656H656_POOR_CAP","OK")</f>
        <v>OK</v>
      </c>
    </row>
    <row r="657" spans="1:19">
      <c r="A657" t="s">
        <v>674</v>
      </c>
      <c r="B657" s="3">
        <v>45.091999999999999</v>
      </c>
      <c r="C657" s="3">
        <v>109.245</v>
      </c>
      <c r="D657" s="3">
        <v>15.723000000000001</v>
      </c>
      <c r="E657" s="3">
        <v>310.59100000000001</v>
      </c>
      <c r="F657" s="3">
        <v>7.8E-2</v>
      </c>
      <c r="G657" s="3">
        <v>280.065</v>
      </c>
      <c r="H657" s="3">
        <v>784.70799999999997</v>
      </c>
      <c r="I657" s="3">
        <f>ROUND(IF(B657&lt;=Thresholds!$B$2,1-(B657/Thresholds!$B$2)*0.24,IF(B657&lt;=Thresholds!$D$2,0.75-((B657-Thresholds!$C$2)/(Thresholds!$D$2-Thresholds!$C$2))*0.249,IF(B657&lt;=Thresholds!$F$2,0.499-((B657-Thresholds!$E$2)/(Thresholds!$F$2-Thresholds!$E$2))*0.279,MAX(0.02,0.2-((B657-Thresholds!$G$2)/(Thresholds!$H$2-Thresholds!$G$2))*0.18)))),3)</f>
        <v>0.89200000000000002</v>
      </c>
      <c r="J657" s="3">
        <f>ROUND(IF(C657&lt;=Thresholds!$B$3,1-(C657/Thresholds!$B$3)*0.24,IF(C657&lt;=Thresholds!$D$3,0.75-((C657-Thresholds!$C$3)/(Thresholds!$D$3-Thresholds!$C$3))*0.249,IF(C657&lt;=Thresholds!$F$3,0.499-((C657-Thresholds!$E$3)/(Thresholds!$F$3-Thresholds!$E$3))*0.279,MAX(0.02,0.2-((C657-Thresholds!$G$3)/(Thresholds!$H$3-Thresholds!$G$3))*0.18)))),3)</f>
        <v>0.78200000000000003</v>
      </c>
      <c r="K657" s="3">
        <f>ROUND(IF(D657&lt;=Thresholds!$B$4,1-(D657/Thresholds!$B$4)*0.24,IF(D657&lt;=Thresholds!$D$4,0.75-((D657-Thresholds!$C$4)/(Thresholds!$D$4-Thresholds!$C$4))*0.249,IF(D657&lt;=Thresholds!$F$4,0.499-((D657-Thresholds!$E$4)/(Thresholds!$F$4-Thresholds!$E$4))*0.279,MAX(0.02,0.2-((D657-Thresholds!$G$4)/(Thresholds!$H$4-Thresholds!$G$4))*0.18)))),3)</f>
        <v>0.94199999999999995</v>
      </c>
      <c r="L657" s="3">
        <f>ROUND(IF(E657&lt;=Thresholds!$B$5,1-(E657/Thresholds!$B$5)*0.24,IF(E657&lt;=Thresholds!$D$5,0.75-((E657-Thresholds!$C$5)/(Thresholds!$D$5-Thresholds!$C$5))*0.249,IF(E657&lt;=Thresholds!$F$5,0.499-((E657-Thresholds!$E$5)/(Thresholds!$F$5-Thresholds!$E$5))*0.279,MAX(0.02,0.2-((E657-Thresholds!$G$5)/(Thresholds!$H$5-Thresholds!$G$5))*0.18)))),3)</f>
        <v>0.29799999999999999</v>
      </c>
      <c r="M657" s="3">
        <f>ROUND(IF(F657&lt;=Thresholds!$B$6,1-(F657/Thresholds!$B$6)*0.24,IF(F657&lt;=Thresholds!$D$6,0.75-((F657-Thresholds!$C$6)/(Thresholds!$D$6-Thresholds!$C$6))*0.249,IF(F657&lt;=Thresholds!$F$6,0.499-((F657-Thresholds!$E$6)/(Thresholds!$F$6-Thresholds!$E$6))*0.279,MAX(0.02,0.2-((F657-Thresholds!$G$6)/(Thresholds!$H$6-Thresholds!$G$6))*0.18)))),3)</f>
        <v>0.98099999999999998</v>
      </c>
      <c r="N657" s="3">
        <f>ROUND(IF(G657&lt;=Thresholds!$B$7,1-(G657/Thresholds!$B$7)*0.24,IF(G657&lt;=Thresholds!$D$7,0.75-((G657-Thresholds!$C$7)/(Thresholds!$D$7-Thresholds!$C$7))*0.249,IF(G657&lt;=Thresholds!$F$7,0.499-((G657-Thresholds!$E$7)/(Thresholds!$F$7-Thresholds!$E$7))*0.279,MAX(0.02,0.2-((G657-Thresholds!$G$7)/(Thresholds!$H$7-Thresholds!$G$7))*0.18)))),3)</f>
        <v>0.80800000000000005</v>
      </c>
      <c r="O657" s="3">
        <f>ROUND(IF(H657&lt;=Thresholds!$B$8,1-(H657/Thresholds!$B$8)*0.24,IF(H657&lt;=Thresholds!$D$8,0.75-((H657-Thresholds!$C$8)/(Thresholds!$D$8-Thresholds!$C$8))*0.249,IF(H657&lt;=Thresholds!$F$8,0.499-((H657-Thresholds!$E$8)/(Thresholds!$F$8-Thresholds!$E$8))*0.279,MAX(0.02,0.2-((H657-Thresholds!$G$8)/(Thresholds!$H$8-Thresholds!$G$8))*0.18)))),3)</f>
        <v>0.92500000000000004</v>
      </c>
      <c r="P657" s="3">
        <f t="shared" si="30"/>
        <v>0.29799999999999999</v>
      </c>
      <c r="Q657" t="str">
        <f t="shared" si="31"/>
        <v>Poor</v>
      </c>
      <c r="R657" s="4">
        <f t="shared" si="32"/>
        <v>0</v>
      </c>
      <c r="S657" t="str">
        <f>IF(AND(F657&gt;=10,F657&lt;=35,P657&gt;0.5),"ERROR_C657H657_POOR_CAP","OK")</f>
        <v>OK</v>
      </c>
    </row>
    <row r="658" spans="1:19">
      <c r="A658" t="s">
        <v>675</v>
      </c>
      <c r="B658" s="3">
        <v>96.56</v>
      </c>
      <c r="C658" s="3">
        <v>61.386000000000003</v>
      </c>
      <c r="D658" s="3">
        <v>4.4790000000000001</v>
      </c>
      <c r="E658" s="3">
        <v>43.33</v>
      </c>
      <c r="F658" s="3">
        <v>0.13</v>
      </c>
      <c r="G658" s="3">
        <v>217.53200000000001</v>
      </c>
      <c r="H658" s="3">
        <v>2184.5329999999999</v>
      </c>
      <c r="I658" s="3">
        <f>ROUND(IF(B658&lt;=Thresholds!$B$2,1-(B658/Thresholds!$B$2)*0.24,IF(B658&lt;=Thresholds!$D$2,0.75-((B658-Thresholds!$C$2)/(Thresholds!$D$2-Thresholds!$C$2))*0.249,IF(B658&lt;=Thresholds!$F$2,0.499-((B658-Thresholds!$E$2)/(Thresholds!$F$2-Thresholds!$E$2))*0.279,MAX(0.02,0.2-((B658-Thresholds!$G$2)/(Thresholds!$H$2-Thresholds!$G$2))*0.18)))),3)</f>
        <v>0.76800000000000002</v>
      </c>
      <c r="J658" s="3">
        <f>ROUND(IF(C658&lt;=Thresholds!$B$3,1-(C658/Thresholds!$B$3)*0.24,IF(C658&lt;=Thresholds!$D$3,0.75-((C658-Thresholds!$C$3)/(Thresholds!$D$3-Thresholds!$C$3))*0.249,IF(C658&lt;=Thresholds!$F$3,0.499-((C658-Thresholds!$E$3)/(Thresholds!$F$3-Thresholds!$E$3))*0.279,MAX(0.02,0.2-((C658-Thresholds!$G$3)/(Thresholds!$H$3-Thresholds!$G$3))*0.18)))),3)</f>
        <v>0.877</v>
      </c>
      <c r="K658" s="3">
        <f>ROUND(IF(D658&lt;=Thresholds!$B$4,1-(D658/Thresholds!$B$4)*0.24,IF(D658&lt;=Thresholds!$D$4,0.75-((D658-Thresholds!$C$4)/(Thresholds!$D$4-Thresholds!$C$4))*0.249,IF(D658&lt;=Thresholds!$F$4,0.499-((D658-Thresholds!$E$4)/(Thresholds!$F$4-Thresholds!$E$4))*0.279,MAX(0.02,0.2-((D658-Thresholds!$G$4)/(Thresholds!$H$4-Thresholds!$G$4))*0.18)))),3)</f>
        <v>0.98299999999999998</v>
      </c>
      <c r="L658" s="3">
        <f>ROUND(IF(E658&lt;=Thresholds!$B$5,1-(E658/Thresholds!$B$5)*0.24,IF(E658&lt;=Thresholds!$D$5,0.75-((E658-Thresholds!$C$5)/(Thresholds!$D$5-Thresholds!$C$5))*0.249,IF(E658&lt;=Thresholds!$F$5,0.499-((E658-Thresholds!$E$5)/(Thresholds!$F$5-Thresholds!$E$5))*0.279,MAX(0.02,0.2-((E658-Thresholds!$G$5)/(Thresholds!$H$5-Thresholds!$G$5))*0.18)))),3)</f>
        <v>0.79200000000000004</v>
      </c>
      <c r="M658" s="3">
        <f>ROUND(IF(F658&lt;=Thresholds!$B$6,1-(F658/Thresholds!$B$6)*0.24,IF(F658&lt;=Thresholds!$D$6,0.75-((F658-Thresholds!$C$6)/(Thresholds!$D$6-Thresholds!$C$6))*0.249,IF(F658&lt;=Thresholds!$F$6,0.499-((F658-Thresholds!$E$6)/(Thresholds!$F$6-Thresholds!$E$6))*0.279,MAX(0.02,0.2-((F658-Thresholds!$G$6)/(Thresholds!$H$6-Thresholds!$G$6))*0.18)))),3)</f>
        <v>0.96899999999999997</v>
      </c>
      <c r="N658" s="3">
        <f>ROUND(IF(G658&lt;=Thresholds!$B$7,1-(G658/Thresholds!$B$7)*0.24,IF(G658&lt;=Thresholds!$D$7,0.75-((G658-Thresholds!$C$7)/(Thresholds!$D$7-Thresholds!$C$7))*0.249,IF(G658&lt;=Thresholds!$F$7,0.499-((G658-Thresholds!$E$7)/(Thresholds!$F$7-Thresholds!$E$7))*0.279,MAX(0.02,0.2-((G658-Thresholds!$G$7)/(Thresholds!$H$7-Thresholds!$G$7))*0.18)))),3)</f>
        <v>0.85099999999999998</v>
      </c>
      <c r="O658" s="3">
        <f>ROUND(IF(H658&lt;=Thresholds!$B$8,1-(H658/Thresholds!$B$8)*0.24,IF(H658&lt;=Thresholds!$D$8,0.75-((H658-Thresholds!$C$8)/(Thresholds!$D$8-Thresholds!$C$8))*0.249,IF(H658&lt;=Thresholds!$F$8,0.499-((H658-Thresholds!$E$8)/(Thresholds!$F$8-Thresholds!$E$8))*0.279,MAX(0.02,0.2-((H658-Thresholds!$G$8)/(Thresholds!$H$8-Thresholds!$G$8))*0.18)))),3)</f>
        <v>0.79</v>
      </c>
      <c r="P658" s="3">
        <f t="shared" si="30"/>
        <v>0.76800000000000002</v>
      </c>
      <c r="Q658" t="str">
        <f t="shared" si="31"/>
        <v>Healthy</v>
      </c>
      <c r="R658" s="4">
        <f t="shared" si="32"/>
        <v>1</v>
      </c>
      <c r="S658" t="str">
        <f>IF(AND(F658&gt;=10,F658&lt;=35,P658&gt;0.5),"ERROR_C658H658_POOR_CAP","OK")</f>
        <v>OK</v>
      </c>
    </row>
    <row r="659" spans="1:19">
      <c r="A659" t="s">
        <v>676</v>
      </c>
      <c r="B659" s="3">
        <v>90.192999999999998</v>
      </c>
      <c r="C659" s="3">
        <v>82.570999999999998</v>
      </c>
      <c r="D659" s="3">
        <v>57.942999999999998</v>
      </c>
      <c r="E659" s="3">
        <v>78.977999999999994</v>
      </c>
      <c r="F659" s="3">
        <v>0.84799999999999998</v>
      </c>
      <c r="G659" s="3">
        <v>297.714</v>
      </c>
      <c r="H659" s="3">
        <v>685.59799999999996</v>
      </c>
      <c r="I659" s="3">
        <f>ROUND(IF(B659&lt;=Thresholds!$B$2,1-(B659/Thresholds!$B$2)*0.24,IF(B659&lt;=Thresholds!$D$2,0.75-((B659-Thresholds!$C$2)/(Thresholds!$D$2-Thresholds!$C$2))*0.249,IF(B659&lt;=Thresholds!$F$2,0.499-((B659-Thresholds!$E$2)/(Thresholds!$F$2-Thresholds!$E$2))*0.279,MAX(0.02,0.2-((B659-Thresholds!$G$2)/(Thresholds!$H$2-Thresholds!$G$2))*0.18)))),3)</f>
        <v>0.78400000000000003</v>
      </c>
      <c r="J659" s="3">
        <f>ROUND(IF(C659&lt;=Thresholds!$B$3,1-(C659/Thresholds!$B$3)*0.24,IF(C659&lt;=Thresholds!$D$3,0.75-((C659-Thresholds!$C$3)/(Thresholds!$D$3-Thresholds!$C$3))*0.249,IF(C659&lt;=Thresholds!$F$3,0.499-((C659-Thresholds!$E$3)/(Thresholds!$F$3-Thresholds!$E$3))*0.279,MAX(0.02,0.2-((C659-Thresholds!$G$3)/(Thresholds!$H$3-Thresholds!$G$3))*0.18)))),3)</f>
        <v>0.83499999999999996</v>
      </c>
      <c r="K659" s="3">
        <f>ROUND(IF(D659&lt;=Thresholds!$B$4,1-(D659/Thresholds!$B$4)*0.24,IF(D659&lt;=Thresholds!$D$4,0.75-((D659-Thresholds!$C$4)/(Thresholds!$D$4-Thresholds!$C$4))*0.249,IF(D659&lt;=Thresholds!$F$4,0.499-((D659-Thresholds!$E$4)/(Thresholds!$F$4-Thresholds!$E$4))*0.279,MAX(0.02,0.2-((D659-Thresholds!$G$4)/(Thresholds!$H$4-Thresholds!$G$4))*0.18)))),3)</f>
        <v>0.78600000000000003</v>
      </c>
      <c r="L659" s="3">
        <f>ROUND(IF(E659&lt;=Thresholds!$B$5,1-(E659/Thresholds!$B$5)*0.24,IF(E659&lt;=Thresholds!$D$5,0.75-((E659-Thresholds!$C$5)/(Thresholds!$D$5-Thresholds!$C$5))*0.249,IF(E659&lt;=Thresholds!$F$5,0.499-((E659-Thresholds!$E$5)/(Thresholds!$F$5-Thresholds!$E$5))*0.279,MAX(0.02,0.2-((E659-Thresholds!$G$5)/(Thresholds!$H$5-Thresholds!$G$5))*0.18)))),3)</f>
        <v>0.60799999999999998</v>
      </c>
      <c r="M659" s="3">
        <f>ROUND(IF(F659&lt;=Thresholds!$B$6,1-(F659/Thresholds!$B$6)*0.24,IF(F659&lt;=Thresholds!$D$6,0.75-((F659-Thresholds!$C$6)/(Thresholds!$D$6-Thresholds!$C$6))*0.249,IF(F659&lt;=Thresholds!$F$6,0.499-((F659-Thresholds!$E$6)/(Thresholds!$F$6-Thresholds!$E$6))*0.279,MAX(0.02,0.2-((F659-Thresholds!$G$6)/(Thresholds!$H$6-Thresholds!$G$6))*0.18)))),3)</f>
        <v>0.79600000000000004</v>
      </c>
      <c r="N659" s="3">
        <f>ROUND(IF(G659&lt;=Thresholds!$B$7,1-(G659/Thresholds!$B$7)*0.24,IF(G659&lt;=Thresholds!$D$7,0.75-((G659-Thresholds!$C$7)/(Thresholds!$D$7-Thresholds!$C$7))*0.249,IF(G659&lt;=Thresholds!$F$7,0.499-((G659-Thresholds!$E$7)/(Thresholds!$F$7-Thresholds!$E$7))*0.279,MAX(0.02,0.2-((G659-Thresholds!$G$7)/(Thresholds!$H$7-Thresholds!$G$7))*0.18)))),3)</f>
        <v>0.79600000000000004</v>
      </c>
      <c r="O659" s="3">
        <f>ROUND(IF(H659&lt;=Thresholds!$B$8,1-(H659/Thresholds!$B$8)*0.24,IF(H659&lt;=Thresholds!$D$8,0.75-((H659-Thresholds!$C$8)/(Thresholds!$D$8-Thresholds!$C$8))*0.249,IF(H659&lt;=Thresholds!$F$8,0.499-((H659-Thresholds!$E$8)/(Thresholds!$F$8-Thresholds!$E$8))*0.279,MAX(0.02,0.2-((H659-Thresholds!$G$8)/(Thresholds!$H$8-Thresholds!$G$8))*0.18)))),3)</f>
        <v>0.93400000000000005</v>
      </c>
      <c r="P659" s="3">
        <f t="shared" si="30"/>
        <v>0.60799999999999998</v>
      </c>
      <c r="Q659" t="str">
        <f t="shared" si="31"/>
        <v>Moderate</v>
      </c>
      <c r="R659" s="4">
        <f t="shared" si="32"/>
        <v>1</v>
      </c>
      <c r="S659" t="str">
        <f>IF(AND(F659&gt;=10,F659&lt;=35,P659&gt;0.5),"ERROR_C659H659_POOR_CAP","OK")</f>
        <v>OK</v>
      </c>
    </row>
    <row r="660" spans="1:19">
      <c r="A660" t="s">
        <v>677</v>
      </c>
      <c r="B660" s="3">
        <v>835.38199999999995</v>
      </c>
      <c r="C660" s="3">
        <v>100.504</v>
      </c>
      <c r="D660" s="3">
        <v>61.892000000000003</v>
      </c>
      <c r="E660" s="3">
        <v>46.749000000000002</v>
      </c>
      <c r="F660" s="3">
        <v>0.28899999999999998</v>
      </c>
      <c r="G660" s="3">
        <v>311.61799999999999</v>
      </c>
      <c r="H660" s="3">
        <v>690.43299999999999</v>
      </c>
      <c r="I660" s="3">
        <f>ROUND(IF(B660&lt;=Thresholds!$B$2,1-(B660/Thresholds!$B$2)*0.24,IF(B660&lt;=Thresholds!$D$2,0.75-((B660-Thresholds!$C$2)/(Thresholds!$D$2-Thresholds!$C$2))*0.249,IF(B660&lt;=Thresholds!$F$2,0.499-((B660-Thresholds!$E$2)/(Thresholds!$F$2-Thresholds!$E$2))*0.279,MAX(0.02,0.2-((B660-Thresholds!$G$2)/(Thresholds!$H$2-Thresholds!$G$2))*0.18)))),3)</f>
        <v>0.46500000000000002</v>
      </c>
      <c r="J660" s="3">
        <f>ROUND(IF(C660&lt;=Thresholds!$B$3,1-(C660/Thresholds!$B$3)*0.24,IF(C660&lt;=Thresholds!$D$3,0.75-((C660-Thresholds!$C$3)/(Thresholds!$D$3-Thresholds!$C$3))*0.249,IF(C660&lt;=Thresholds!$F$3,0.499-((C660-Thresholds!$E$3)/(Thresholds!$F$3-Thresholds!$E$3))*0.279,MAX(0.02,0.2-((C660-Thresholds!$G$3)/(Thresholds!$H$3-Thresholds!$G$3))*0.18)))),3)</f>
        <v>0.79900000000000004</v>
      </c>
      <c r="K660" s="3">
        <f>ROUND(IF(D660&lt;=Thresholds!$B$4,1-(D660/Thresholds!$B$4)*0.24,IF(D660&lt;=Thresholds!$D$4,0.75-((D660-Thresholds!$C$4)/(Thresholds!$D$4-Thresholds!$C$4))*0.249,IF(D660&lt;=Thresholds!$F$4,0.499-((D660-Thresholds!$E$4)/(Thresholds!$F$4-Thresholds!$E$4))*0.279,MAX(0.02,0.2-((D660-Thresholds!$G$4)/(Thresholds!$H$4-Thresholds!$G$4))*0.18)))),3)</f>
        <v>0.77100000000000002</v>
      </c>
      <c r="L660" s="3">
        <f>ROUND(IF(E660&lt;=Thresholds!$B$5,1-(E660/Thresholds!$B$5)*0.24,IF(E660&lt;=Thresholds!$D$5,0.75-((E660-Thresholds!$C$5)/(Thresholds!$D$5-Thresholds!$C$5))*0.249,IF(E660&lt;=Thresholds!$F$5,0.499-((E660-Thresholds!$E$5)/(Thresholds!$F$5-Thresholds!$E$5))*0.279,MAX(0.02,0.2-((E660-Thresholds!$G$5)/(Thresholds!$H$5-Thresholds!$G$5))*0.18)))),3)</f>
        <v>0.77600000000000002</v>
      </c>
      <c r="M660" s="3">
        <f>ROUND(IF(F660&lt;=Thresholds!$B$6,1-(F660/Thresholds!$B$6)*0.24,IF(F660&lt;=Thresholds!$D$6,0.75-((F660-Thresholds!$C$6)/(Thresholds!$D$6-Thresholds!$C$6))*0.249,IF(F660&lt;=Thresholds!$F$6,0.499-((F660-Thresholds!$E$6)/(Thresholds!$F$6-Thresholds!$E$6))*0.279,MAX(0.02,0.2-((F660-Thresholds!$G$6)/(Thresholds!$H$6-Thresholds!$G$6))*0.18)))),3)</f>
        <v>0.93100000000000005</v>
      </c>
      <c r="N660" s="3">
        <f>ROUND(IF(G660&lt;=Thresholds!$B$7,1-(G660/Thresholds!$B$7)*0.24,IF(G660&lt;=Thresholds!$D$7,0.75-((G660-Thresholds!$C$7)/(Thresholds!$D$7-Thresholds!$C$7))*0.249,IF(G660&lt;=Thresholds!$F$7,0.499-((G660-Thresholds!$E$7)/(Thresholds!$F$7-Thresholds!$E$7))*0.279,MAX(0.02,0.2-((G660-Thresholds!$G$7)/(Thresholds!$H$7-Thresholds!$G$7))*0.18)))),3)</f>
        <v>0.78600000000000003</v>
      </c>
      <c r="O660" s="3">
        <f>ROUND(IF(H660&lt;=Thresholds!$B$8,1-(H660/Thresholds!$B$8)*0.24,IF(H660&lt;=Thresholds!$D$8,0.75-((H660-Thresholds!$C$8)/(Thresholds!$D$8-Thresholds!$C$8))*0.249,IF(H660&lt;=Thresholds!$F$8,0.499-((H660-Thresholds!$E$8)/(Thresholds!$F$8-Thresholds!$E$8))*0.279,MAX(0.02,0.2-((H660-Thresholds!$G$8)/(Thresholds!$H$8-Thresholds!$G$8))*0.18)))),3)</f>
        <v>0.93400000000000005</v>
      </c>
      <c r="P660" s="3">
        <f t="shared" si="30"/>
        <v>0.46500000000000002</v>
      </c>
      <c r="Q660" t="str">
        <f t="shared" si="31"/>
        <v>Poor</v>
      </c>
      <c r="R660" s="4">
        <f t="shared" si="32"/>
        <v>0</v>
      </c>
      <c r="S660" t="str">
        <f>IF(AND(F660&gt;=10,F660&lt;=35,P660&gt;0.5),"ERROR_C660H660_POOR_CAP","OK")</f>
        <v>OK</v>
      </c>
    </row>
    <row r="661" spans="1:19">
      <c r="A661" t="s">
        <v>678</v>
      </c>
      <c r="B661" s="3">
        <v>84.072000000000003</v>
      </c>
      <c r="C661" s="3">
        <v>90.045000000000002</v>
      </c>
      <c r="D661" s="3">
        <v>182.90199999999999</v>
      </c>
      <c r="E661" s="3">
        <v>37.838000000000001</v>
      </c>
      <c r="F661" s="3">
        <v>31.571999999999999</v>
      </c>
      <c r="G661" s="3">
        <v>89.988</v>
      </c>
      <c r="H661" s="3">
        <v>378.68299999999999</v>
      </c>
      <c r="I661" s="3">
        <f>ROUND(IF(B661&lt;=Thresholds!$B$2,1-(B661/Thresholds!$B$2)*0.24,IF(B661&lt;=Thresholds!$D$2,0.75-((B661-Thresholds!$C$2)/(Thresholds!$D$2-Thresholds!$C$2))*0.249,IF(B661&lt;=Thresholds!$F$2,0.499-((B661-Thresholds!$E$2)/(Thresholds!$F$2-Thresholds!$E$2))*0.279,MAX(0.02,0.2-((B661-Thresholds!$G$2)/(Thresholds!$H$2-Thresholds!$G$2))*0.18)))),3)</f>
        <v>0.79800000000000004</v>
      </c>
      <c r="J661" s="3">
        <f>ROUND(IF(C661&lt;=Thresholds!$B$3,1-(C661/Thresholds!$B$3)*0.24,IF(C661&lt;=Thresholds!$D$3,0.75-((C661-Thresholds!$C$3)/(Thresholds!$D$3-Thresholds!$C$3))*0.249,IF(C661&lt;=Thresholds!$F$3,0.499-((C661-Thresholds!$E$3)/(Thresholds!$F$3-Thresholds!$E$3))*0.279,MAX(0.02,0.2-((C661-Thresholds!$G$3)/(Thresholds!$H$3-Thresholds!$G$3))*0.18)))),3)</f>
        <v>0.82</v>
      </c>
      <c r="K661" s="3">
        <f>ROUND(IF(D661&lt;=Thresholds!$B$4,1-(D661/Thresholds!$B$4)*0.24,IF(D661&lt;=Thresholds!$D$4,0.75-((D661-Thresholds!$C$4)/(Thresholds!$D$4-Thresholds!$C$4))*0.249,IF(D661&lt;=Thresholds!$F$4,0.499-((D661-Thresholds!$E$4)/(Thresholds!$F$4-Thresholds!$E$4))*0.279,MAX(0.02,0.2-((D661-Thresholds!$G$4)/(Thresholds!$H$4-Thresholds!$G$4))*0.18)))),3)</f>
        <v>0.23799999999999999</v>
      </c>
      <c r="L661" s="3">
        <f>ROUND(IF(E661&lt;=Thresholds!$B$5,1-(E661/Thresholds!$B$5)*0.24,IF(E661&lt;=Thresholds!$D$5,0.75-((E661-Thresholds!$C$5)/(Thresholds!$D$5-Thresholds!$C$5))*0.249,IF(E661&lt;=Thresholds!$F$5,0.499-((E661-Thresholds!$E$5)/(Thresholds!$F$5-Thresholds!$E$5))*0.279,MAX(0.02,0.2-((E661-Thresholds!$G$5)/(Thresholds!$H$5-Thresholds!$G$5))*0.18)))),3)</f>
        <v>0.81799999999999995</v>
      </c>
      <c r="M661" s="3">
        <f>ROUND(IF(F661&lt;=Thresholds!$B$6,1-(F661/Thresholds!$B$6)*0.24,IF(F661&lt;=Thresholds!$D$6,0.75-((F661-Thresholds!$C$6)/(Thresholds!$D$6-Thresholds!$C$6))*0.249,IF(F661&lt;=Thresholds!$F$6,0.499-((F661-Thresholds!$E$6)/(Thresholds!$F$6-Thresholds!$E$6))*0.279,MAX(0.02,0.2-((F661-Thresholds!$G$6)/(Thresholds!$H$6-Thresholds!$G$6))*0.18)))),3)</f>
        <v>0.25800000000000001</v>
      </c>
      <c r="N661" s="3">
        <f>ROUND(IF(G661&lt;=Thresholds!$B$7,1-(G661/Thresholds!$B$7)*0.24,IF(G661&lt;=Thresholds!$D$7,0.75-((G661-Thresholds!$C$7)/(Thresholds!$D$7-Thresholds!$C$7))*0.249,IF(G661&lt;=Thresholds!$F$7,0.499-((G661-Thresholds!$E$7)/(Thresholds!$F$7-Thresholds!$E$7))*0.279,MAX(0.02,0.2-((G661-Thresholds!$G$7)/(Thresholds!$H$7-Thresholds!$G$7))*0.18)))),3)</f>
        <v>0.93799999999999994</v>
      </c>
      <c r="O661" s="3">
        <f>ROUND(IF(H661&lt;=Thresholds!$B$8,1-(H661/Thresholds!$B$8)*0.24,IF(H661&lt;=Thresholds!$D$8,0.75-((H661-Thresholds!$C$8)/(Thresholds!$D$8-Thresholds!$C$8))*0.249,IF(H661&lt;=Thresholds!$F$8,0.499-((H661-Thresholds!$E$8)/(Thresholds!$F$8-Thresholds!$E$8))*0.279,MAX(0.02,0.2-((H661-Thresholds!$G$8)/(Thresholds!$H$8-Thresholds!$G$8))*0.18)))),3)</f>
        <v>0.96399999999999997</v>
      </c>
      <c r="P661" s="3">
        <f t="shared" si="30"/>
        <v>0.23799999999999999</v>
      </c>
      <c r="Q661" t="str">
        <f t="shared" si="31"/>
        <v>Poor</v>
      </c>
      <c r="R661" s="4">
        <f t="shared" si="32"/>
        <v>0</v>
      </c>
      <c r="S661" t="str">
        <f>IF(AND(F661&gt;=10,F661&lt;=35,P661&gt;0.5),"ERROR_C661H661_POOR_CAP","OK")</f>
        <v>OK</v>
      </c>
    </row>
    <row r="662" spans="1:19">
      <c r="A662" t="s">
        <v>679</v>
      </c>
      <c r="B662" s="3">
        <v>51.584000000000003</v>
      </c>
      <c r="C662" s="3">
        <v>48.716000000000001</v>
      </c>
      <c r="D662" s="3">
        <v>61.832999999999998</v>
      </c>
      <c r="E662" s="3">
        <v>17.533000000000001</v>
      </c>
      <c r="F662" s="3">
        <v>0.45300000000000001</v>
      </c>
      <c r="G662" s="3">
        <v>244.511</v>
      </c>
      <c r="H662" s="3">
        <v>2412.8739999999998</v>
      </c>
      <c r="I662" s="3">
        <f>ROUND(IF(B662&lt;=Thresholds!$B$2,1-(B662/Thresholds!$B$2)*0.24,IF(B662&lt;=Thresholds!$D$2,0.75-((B662-Thresholds!$C$2)/(Thresholds!$D$2-Thresholds!$C$2))*0.249,IF(B662&lt;=Thresholds!$F$2,0.499-((B662-Thresholds!$E$2)/(Thresholds!$F$2-Thresholds!$E$2))*0.279,MAX(0.02,0.2-((B662-Thresholds!$G$2)/(Thresholds!$H$2-Thresholds!$G$2))*0.18)))),3)</f>
        <v>0.876</v>
      </c>
      <c r="J662" s="3">
        <f>ROUND(IF(C662&lt;=Thresholds!$B$3,1-(C662/Thresholds!$B$3)*0.24,IF(C662&lt;=Thresholds!$D$3,0.75-((C662-Thresholds!$C$3)/(Thresholds!$D$3-Thresholds!$C$3))*0.249,IF(C662&lt;=Thresholds!$F$3,0.499-((C662-Thresholds!$E$3)/(Thresholds!$F$3-Thresholds!$E$3))*0.279,MAX(0.02,0.2-((C662-Thresholds!$G$3)/(Thresholds!$H$3-Thresholds!$G$3))*0.18)))),3)</f>
        <v>0.90300000000000002</v>
      </c>
      <c r="K662" s="3">
        <f>ROUND(IF(D662&lt;=Thresholds!$B$4,1-(D662/Thresholds!$B$4)*0.24,IF(D662&lt;=Thresholds!$D$4,0.75-((D662-Thresholds!$C$4)/(Thresholds!$D$4-Thresholds!$C$4))*0.249,IF(D662&lt;=Thresholds!$F$4,0.499-((D662-Thresholds!$E$4)/(Thresholds!$F$4-Thresholds!$E$4))*0.279,MAX(0.02,0.2-((D662-Thresholds!$G$4)/(Thresholds!$H$4-Thresholds!$G$4))*0.18)))),3)</f>
        <v>0.77200000000000002</v>
      </c>
      <c r="L662" s="3">
        <f>ROUND(IF(E662&lt;=Thresholds!$B$5,1-(E662/Thresholds!$B$5)*0.24,IF(E662&lt;=Thresholds!$D$5,0.75-((E662-Thresholds!$C$5)/(Thresholds!$D$5-Thresholds!$C$5))*0.249,IF(E662&lt;=Thresholds!$F$5,0.499-((E662-Thresholds!$E$5)/(Thresholds!$F$5-Thresholds!$E$5))*0.279,MAX(0.02,0.2-((E662-Thresholds!$G$5)/(Thresholds!$H$5-Thresholds!$G$5))*0.18)))),3)</f>
        <v>0.91600000000000004</v>
      </c>
      <c r="M662" s="3">
        <f>ROUND(IF(F662&lt;=Thresholds!$B$6,1-(F662/Thresholds!$B$6)*0.24,IF(F662&lt;=Thresholds!$D$6,0.75-((F662-Thresholds!$C$6)/(Thresholds!$D$6-Thresholds!$C$6))*0.249,IF(F662&lt;=Thresholds!$F$6,0.499-((F662-Thresholds!$E$6)/(Thresholds!$F$6-Thresholds!$E$6))*0.279,MAX(0.02,0.2-((F662-Thresholds!$G$6)/(Thresholds!$H$6-Thresholds!$G$6))*0.18)))),3)</f>
        <v>0.89100000000000001</v>
      </c>
      <c r="N662" s="3">
        <f>ROUND(IF(G662&lt;=Thresholds!$B$7,1-(G662/Thresholds!$B$7)*0.24,IF(G662&lt;=Thresholds!$D$7,0.75-((G662-Thresholds!$C$7)/(Thresholds!$D$7-Thresholds!$C$7))*0.249,IF(G662&lt;=Thresholds!$F$7,0.499-((G662-Thresholds!$E$7)/(Thresholds!$F$7-Thresholds!$E$7))*0.279,MAX(0.02,0.2-((G662-Thresholds!$G$7)/(Thresholds!$H$7-Thresholds!$G$7))*0.18)))),3)</f>
        <v>0.83199999999999996</v>
      </c>
      <c r="O662" s="3">
        <f>ROUND(IF(H662&lt;=Thresholds!$B$8,1-(H662/Thresholds!$B$8)*0.24,IF(H662&lt;=Thresholds!$D$8,0.75-((H662-Thresholds!$C$8)/(Thresholds!$D$8-Thresholds!$C$8))*0.249,IF(H662&lt;=Thresholds!$F$8,0.499-((H662-Thresholds!$E$8)/(Thresholds!$F$8-Thresholds!$E$8))*0.279,MAX(0.02,0.2-((H662-Thresholds!$G$8)/(Thresholds!$H$8-Thresholds!$G$8))*0.18)))),3)</f>
        <v>0.76800000000000002</v>
      </c>
      <c r="P662" s="3">
        <f t="shared" si="30"/>
        <v>0.76800000000000002</v>
      </c>
      <c r="Q662" t="str">
        <f t="shared" si="31"/>
        <v>Healthy</v>
      </c>
      <c r="R662" s="4">
        <f t="shared" si="32"/>
        <v>1</v>
      </c>
      <c r="S662" t="str">
        <f>IF(AND(F662&gt;=10,F662&lt;=35,P662&gt;0.5),"ERROR_C662H662_POOR_CAP","OK")</f>
        <v>OK</v>
      </c>
    </row>
    <row r="663" spans="1:19">
      <c r="A663" t="s">
        <v>680</v>
      </c>
      <c r="B663" s="3">
        <v>94.012</v>
      </c>
      <c r="C663" s="3">
        <v>47.381999999999998</v>
      </c>
      <c r="D663" s="3">
        <v>47.442999999999998</v>
      </c>
      <c r="E663" s="3">
        <v>41.515000000000001</v>
      </c>
      <c r="F663" s="3">
        <v>7.0000000000000007E-2</v>
      </c>
      <c r="G663" s="3">
        <v>338.96300000000002</v>
      </c>
      <c r="H663" s="3">
        <v>3762.3679999999999</v>
      </c>
      <c r="I663" s="3">
        <f>ROUND(IF(B663&lt;=Thresholds!$B$2,1-(B663/Thresholds!$B$2)*0.24,IF(B663&lt;=Thresholds!$D$2,0.75-((B663-Thresholds!$C$2)/(Thresholds!$D$2-Thresholds!$C$2))*0.249,IF(B663&lt;=Thresholds!$F$2,0.499-((B663-Thresholds!$E$2)/(Thresholds!$F$2-Thresholds!$E$2))*0.279,MAX(0.02,0.2-((B663-Thresholds!$G$2)/(Thresholds!$H$2-Thresholds!$G$2))*0.18)))),3)</f>
        <v>0.77400000000000002</v>
      </c>
      <c r="J663" s="3">
        <f>ROUND(IF(C663&lt;=Thresholds!$B$3,1-(C663/Thresholds!$B$3)*0.24,IF(C663&lt;=Thresholds!$D$3,0.75-((C663-Thresholds!$C$3)/(Thresholds!$D$3-Thresholds!$C$3))*0.249,IF(C663&lt;=Thresholds!$F$3,0.499-((C663-Thresholds!$E$3)/(Thresholds!$F$3-Thresholds!$E$3))*0.279,MAX(0.02,0.2-((C663-Thresholds!$G$3)/(Thresholds!$H$3-Thresholds!$G$3))*0.18)))),3)</f>
        <v>0.90500000000000003</v>
      </c>
      <c r="K663" s="3">
        <f>ROUND(IF(D663&lt;=Thresholds!$B$4,1-(D663/Thresholds!$B$4)*0.24,IF(D663&lt;=Thresholds!$D$4,0.75-((D663-Thresholds!$C$4)/(Thresholds!$D$4-Thresholds!$C$4))*0.249,IF(D663&lt;=Thresholds!$F$4,0.499-((D663-Thresholds!$E$4)/(Thresholds!$F$4-Thresholds!$E$4))*0.279,MAX(0.02,0.2-((D663-Thresholds!$G$4)/(Thresholds!$H$4-Thresholds!$G$4))*0.18)))),3)</f>
        <v>0.82499999999999996</v>
      </c>
      <c r="L663" s="3">
        <f>ROUND(IF(E663&lt;=Thresholds!$B$5,1-(E663/Thresholds!$B$5)*0.24,IF(E663&lt;=Thresholds!$D$5,0.75-((E663-Thresholds!$C$5)/(Thresholds!$D$5-Thresholds!$C$5))*0.249,IF(E663&lt;=Thresholds!$F$5,0.499-((E663-Thresholds!$E$5)/(Thresholds!$F$5-Thresholds!$E$5))*0.279,MAX(0.02,0.2-((E663-Thresholds!$G$5)/(Thresholds!$H$5-Thresholds!$G$5))*0.18)))),3)</f>
        <v>0.80100000000000005</v>
      </c>
      <c r="M663" s="3">
        <f>ROUND(IF(F663&lt;=Thresholds!$B$6,1-(F663/Thresholds!$B$6)*0.24,IF(F663&lt;=Thresholds!$D$6,0.75-((F663-Thresholds!$C$6)/(Thresholds!$D$6-Thresholds!$C$6))*0.249,IF(F663&lt;=Thresholds!$F$6,0.499-((F663-Thresholds!$E$6)/(Thresholds!$F$6-Thresholds!$E$6))*0.279,MAX(0.02,0.2-((F663-Thresholds!$G$6)/(Thresholds!$H$6-Thresholds!$G$6))*0.18)))),3)</f>
        <v>0.98299999999999998</v>
      </c>
      <c r="N663" s="3">
        <f>ROUND(IF(G663&lt;=Thresholds!$B$7,1-(G663/Thresholds!$B$7)*0.24,IF(G663&lt;=Thresholds!$D$7,0.75-((G663-Thresholds!$C$7)/(Thresholds!$D$7-Thresholds!$C$7))*0.249,IF(G663&lt;=Thresholds!$F$7,0.499-((G663-Thresholds!$E$7)/(Thresholds!$F$7-Thresholds!$E$7))*0.279,MAX(0.02,0.2-((G663-Thresholds!$G$7)/(Thresholds!$H$7-Thresholds!$G$7))*0.18)))),3)</f>
        <v>0.76800000000000002</v>
      </c>
      <c r="O663" s="3">
        <f>ROUND(IF(H663&lt;=Thresholds!$B$8,1-(H663/Thresholds!$B$8)*0.24,IF(H663&lt;=Thresholds!$D$8,0.75-((H663-Thresholds!$C$8)/(Thresholds!$D$8-Thresholds!$C$8))*0.249,IF(H663&lt;=Thresholds!$F$8,0.499-((H663-Thresholds!$E$8)/(Thresholds!$F$8-Thresholds!$E$8))*0.279,MAX(0.02,0.2-((H663-Thresholds!$G$8)/(Thresholds!$H$8-Thresholds!$G$8))*0.18)))),3)</f>
        <v>0.54</v>
      </c>
      <c r="P663" s="3">
        <f t="shared" si="30"/>
        <v>0.54</v>
      </c>
      <c r="Q663" t="str">
        <f t="shared" si="31"/>
        <v>Moderate</v>
      </c>
      <c r="R663" s="4">
        <f t="shared" si="32"/>
        <v>1</v>
      </c>
      <c r="S663" t="str">
        <f>IF(AND(F663&gt;=10,F663&lt;=35,P663&gt;0.5),"ERROR_C663H663_POOR_CAP","OK")</f>
        <v>OK</v>
      </c>
    </row>
    <row r="664" spans="1:19">
      <c r="A664" t="s">
        <v>681</v>
      </c>
      <c r="B664" s="3">
        <v>1593.663</v>
      </c>
      <c r="C664" s="3">
        <v>95.924000000000007</v>
      </c>
      <c r="D664" s="3">
        <v>79.207999999999998</v>
      </c>
      <c r="E664" s="3">
        <v>28.754999999999999</v>
      </c>
      <c r="F664" s="3">
        <v>0.34399999999999997</v>
      </c>
      <c r="G664" s="3">
        <v>336.19600000000003</v>
      </c>
      <c r="H664" s="3">
        <v>986.78099999999995</v>
      </c>
      <c r="I664" s="3">
        <f>ROUND(IF(B664&lt;=Thresholds!$B$2,1-(B664/Thresholds!$B$2)*0.24,IF(B664&lt;=Thresholds!$D$2,0.75-((B664-Thresholds!$C$2)/(Thresholds!$D$2-Thresholds!$C$2))*0.249,IF(B664&lt;=Thresholds!$F$2,0.499-((B664-Thresholds!$E$2)/(Thresholds!$F$2-Thresholds!$E$2))*0.279,MAX(0.02,0.2-((B664-Thresholds!$G$2)/(Thresholds!$H$2-Thresholds!$G$2))*0.18)))),3)</f>
        <v>0.27200000000000002</v>
      </c>
      <c r="J664" s="3">
        <f>ROUND(IF(C664&lt;=Thresholds!$B$3,1-(C664/Thresholds!$B$3)*0.24,IF(C664&lt;=Thresholds!$D$3,0.75-((C664-Thresholds!$C$3)/(Thresholds!$D$3-Thresholds!$C$3))*0.249,IF(C664&lt;=Thresholds!$F$3,0.499-((C664-Thresholds!$E$3)/(Thresholds!$F$3-Thresholds!$E$3))*0.279,MAX(0.02,0.2-((C664-Thresholds!$G$3)/(Thresholds!$H$3-Thresholds!$G$3))*0.18)))),3)</f>
        <v>0.80800000000000005</v>
      </c>
      <c r="K664" s="3">
        <f>ROUND(IF(D664&lt;=Thresholds!$B$4,1-(D664/Thresholds!$B$4)*0.24,IF(D664&lt;=Thresholds!$D$4,0.75-((D664-Thresholds!$C$4)/(Thresholds!$D$4-Thresholds!$C$4))*0.249,IF(D664&lt;=Thresholds!$F$4,0.499-((D664-Thresholds!$E$4)/(Thresholds!$F$4-Thresholds!$E$4))*0.279,MAX(0.02,0.2-((D664-Thresholds!$G$4)/(Thresholds!$H$4-Thresholds!$G$4))*0.18)))),3)</f>
        <v>0.65300000000000002</v>
      </c>
      <c r="L664" s="3">
        <f>ROUND(IF(E664&lt;=Thresholds!$B$5,1-(E664/Thresholds!$B$5)*0.24,IF(E664&lt;=Thresholds!$D$5,0.75-((E664-Thresholds!$C$5)/(Thresholds!$D$5-Thresholds!$C$5))*0.249,IF(E664&lt;=Thresholds!$F$5,0.499-((E664-Thresholds!$E$5)/(Thresholds!$F$5-Thresholds!$E$5))*0.279,MAX(0.02,0.2-((E664-Thresholds!$G$5)/(Thresholds!$H$5-Thresholds!$G$5))*0.18)))),3)</f>
        <v>0.86199999999999999</v>
      </c>
      <c r="M664" s="3">
        <f>ROUND(IF(F664&lt;=Thresholds!$B$6,1-(F664/Thresholds!$B$6)*0.24,IF(F664&lt;=Thresholds!$D$6,0.75-((F664-Thresholds!$C$6)/(Thresholds!$D$6-Thresholds!$C$6))*0.249,IF(F664&lt;=Thresholds!$F$6,0.499-((F664-Thresholds!$E$6)/(Thresholds!$F$6-Thresholds!$E$6))*0.279,MAX(0.02,0.2-((F664-Thresholds!$G$6)/(Thresholds!$H$6-Thresholds!$G$6))*0.18)))),3)</f>
        <v>0.91700000000000004</v>
      </c>
      <c r="N664" s="3">
        <f>ROUND(IF(G664&lt;=Thresholds!$B$7,1-(G664/Thresholds!$B$7)*0.24,IF(G664&lt;=Thresholds!$D$7,0.75-((G664-Thresholds!$C$7)/(Thresholds!$D$7-Thresholds!$C$7))*0.249,IF(G664&lt;=Thresholds!$F$7,0.499-((G664-Thresholds!$E$7)/(Thresholds!$F$7-Thresholds!$E$7))*0.279,MAX(0.02,0.2-((G664-Thresholds!$G$7)/(Thresholds!$H$7-Thresholds!$G$7))*0.18)))),3)</f>
        <v>0.76900000000000002</v>
      </c>
      <c r="O664" s="3">
        <f>ROUND(IF(H664&lt;=Thresholds!$B$8,1-(H664/Thresholds!$B$8)*0.24,IF(H664&lt;=Thresholds!$D$8,0.75-((H664-Thresholds!$C$8)/(Thresholds!$D$8-Thresholds!$C$8))*0.249,IF(H664&lt;=Thresholds!$F$8,0.499-((H664-Thresholds!$E$8)/(Thresholds!$F$8-Thresholds!$E$8))*0.279,MAX(0.02,0.2-((H664-Thresholds!$G$8)/(Thresholds!$H$8-Thresholds!$G$8))*0.18)))),3)</f>
        <v>0.90500000000000003</v>
      </c>
      <c r="P664" s="3">
        <f t="shared" si="30"/>
        <v>0.27200000000000002</v>
      </c>
      <c r="Q664" t="str">
        <f t="shared" si="31"/>
        <v>Poor</v>
      </c>
      <c r="R664" s="4">
        <f t="shared" si="32"/>
        <v>0</v>
      </c>
      <c r="S664" t="str">
        <f>IF(AND(F664&gt;=10,F664&lt;=35,P664&gt;0.5),"ERROR_C664H664_POOR_CAP","OK")</f>
        <v>OK</v>
      </c>
    </row>
    <row r="665" spans="1:19">
      <c r="A665" t="s">
        <v>682</v>
      </c>
      <c r="B665" s="3">
        <v>93.113</v>
      </c>
      <c r="C665" s="3">
        <v>110.64400000000001</v>
      </c>
      <c r="D665" s="3">
        <v>21.83</v>
      </c>
      <c r="E665" s="3">
        <v>232.88499999999999</v>
      </c>
      <c r="F665" s="3">
        <v>0.76900000000000002</v>
      </c>
      <c r="G665" s="3">
        <v>116.393</v>
      </c>
      <c r="H665" s="3">
        <v>2166.1149999999998</v>
      </c>
      <c r="I665" s="3">
        <f>ROUND(IF(B665&lt;=Thresholds!$B$2,1-(B665/Thresholds!$B$2)*0.24,IF(B665&lt;=Thresholds!$D$2,0.75-((B665-Thresholds!$C$2)/(Thresholds!$D$2-Thresholds!$C$2))*0.249,IF(B665&lt;=Thresholds!$F$2,0.499-((B665-Thresholds!$E$2)/(Thresholds!$F$2-Thresholds!$E$2))*0.279,MAX(0.02,0.2-((B665-Thresholds!$G$2)/(Thresholds!$H$2-Thresholds!$G$2))*0.18)))),3)</f>
        <v>0.77700000000000002</v>
      </c>
      <c r="J665" s="3">
        <f>ROUND(IF(C665&lt;=Thresholds!$B$3,1-(C665/Thresholds!$B$3)*0.24,IF(C665&lt;=Thresholds!$D$3,0.75-((C665-Thresholds!$C$3)/(Thresholds!$D$3-Thresholds!$C$3))*0.249,IF(C665&lt;=Thresholds!$F$3,0.499-((C665-Thresholds!$E$3)/(Thresholds!$F$3-Thresholds!$E$3))*0.279,MAX(0.02,0.2-((C665-Thresholds!$G$3)/(Thresholds!$H$3-Thresholds!$G$3))*0.18)))),3)</f>
        <v>0.77900000000000003</v>
      </c>
      <c r="K665" s="3">
        <f>ROUND(IF(D665&lt;=Thresholds!$B$4,1-(D665/Thresholds!$B$4)*0.24,IF(D665&lt;=Thresholds!$D$4,0.75-((D665-Thresholds!$C$4)/(Thresholds!$D$4-Thresholds!$C$4))*0.249,IF(D665&lt;=Thresholds!$F$4,0.499-((D665-Thresholds!$E$4)/(Thresholds!$F$4-Thresholds!$E$4))*0.279,MAX(0.02,0.2-((D665-Thresholds!$G$4)/(Thresholds!$H$4-Thresholds!$G$4))*0.18)))),3)</f>
        <v>0.91900000000000004</v>
      </c>
      <c r="L665" s="3">
        <f>ROUND(IF(E665&lt;=Thresholds!$B$5,1-(E665/Thresholds!$B$5)*0.24,IF(E665&lt;=Thresholds!$D$5,0.75-((E665-Thresholds!$C$5)/(Thresholds!$D$5-Thresholds!$C$5))*0.249,IF(E665&lt;=Thresholds!$F$5,0.499-((E665-Thresholds!$E$5)/(Thresholds!$F$5-Thresholds!$E$5))*0.279,MAX(0.02,0.2-((E665-Thresholds!$G$5)/(Thresholds!$H$5-Thresholds!$G$5))*0.18)))),3)</f>
        <v>0.22900000000000001</v>
      </c>
      <c r="M665" s="3">
        <f>ROUND(IF(F665&lt;=Thresholds!$B$6,1-(F665/Thresholds!$B$6)*0.24,IF(F665&lt;=Thresholds!$D$6,0.75-((F665-Thresholds!$C$6)/(Thresholds!$D$6-Thresholds!$C$6))*0.249,IF(F665&lt;=Thresholds!$F$6,0.499-((F665-Thresholds!$E$6)/(Thresholds!$F$6-Thresholds!$E$6))*0.279,MAX(0.02,0.2-((F665-Thresholds!$G$6)/(Thresholds!$H$6-Thresholds!$G$6))*0.18)))),3)</f>
        <v>0.81499999999999995</v>
      </c>
      <c r="N665" s="3">
        <f>ROUND(IF(G665&lt;=Thresholds!$B$7,1-(G665/Thresholds!$B$7)*0.24,IF(G665&lt;=Thresholds!$D$7,0.75-((G665-Thresholds!$C$7)/(Thresholds!$D$7-Thresholds!$C$7))*0.249,IF(G665&lt;=Thresholds!$F$7,0.499-((G665-Thresholds!$E$7)/(Thresholds!$F$7-Thresholds!$E$7))*0.279,MAX(0.02,0.2-((G665-Thresholds!$G$7)/(Thresholds!$H$7-Thresholds!$G$7))*0.18)))),3)</f>
        <v>0.92</v>
      </c>
      <c r="O665" s="3">
        <f>ROUND(IF(H665&lt;=Thresholds!$B$8,1-(H665/Thresholds!$B$8)*0.24,IF(H665&lt;=Thresholds!$D$8,0.75-((H665-Thresholds!$C$8)/(Thresholds!$D$8-Thresholds!$C$8))*0.249,IF(H665&lt;=Thresholds!$F$8,0.499-((H665-Thresholds!$E$8)/(Thresholds!$F$8-Thresholds!$E$8))*0.279,MAX(0.02,0.2-((H665-Thresholds!$G$8)/(Thresholds!$H$8-Thresholds!$G$8))*0.18)))),3)</f>
        <v>0.79200000000000004</v>
      </c>
      <c r="P665" s="3">
        <f t="shared" si="30"/>
        <v>0.22900000000000001</v>
      </c>
      <c r="Q665" t="str">
        <f t="shared" si="31"/>
        <v>Poor</v>
      </c>
      <c r="R665" s="4">
        <f t="shared" si="32"/>
        <v>0</v>
      </c>
      <c r="S665" t="str">
        <f>IF(AND(F665&gt;=10,F665&lt;=35,P665&gt;0.5),"ERROR_C665H665_POOR_CAP","OK")</f>
        <v>OK</v>
      </c>
    </row>
    <row r="666" spans="1:19">
      <c r="A666" t="s">
        <v>683</v>
      </c>
      <c r="B666" s="3">
        <v>88.549000000000007</v>
      </c>
      <c r="C666" s="3">
        <v>93.408000000000001</v>
      </c>
      <c r="D666" s="3">
        <v>28.338000000000001</v>
      </c>
      <c r="E666" s="3">
        <v>4.109</v>
      </c>
      <c r="F666" s="3">
        <v>0.873</v>
      </c>
      <c r="G666" s="3">
        <v>291.21300000000002</v>
      </c>
      <c r="H666" s="3">
        <v>2358.6770000000001</v>
      </c>
      <c r="I666" s="3">
        <f>ROUND(IF(B666&lt;=Thresholds!$B$2,1-(B666/Thresholds!$B$2)*0.24,IF(B666&lt;=Thresholds!$D$2,0.75-((B666-Thresholds!$C$2)/(Thresholds!$D$2-Thresholds!$C$2))*0.249,IF(B666&lt;=Thresholds!$F$2,0.499-((B666-Thresholds!$E$2)/(Thresholds!$F$2-Thresholds!$E$2))*0.279,MAX(0.02,0.2-((B666-Thresholds!$G$2)/(Thresholds!$H$2-Thresholds!$G$2))*0.18)))),3)</f>
        <v>0.78700000000000003</v>
      </c>
      <c r="J666" s="3">
        <f>ROUND(IF(C666&lt;=Thresholds!$B$3,1-(C666/Thresholds!$B$3)*0.24,IF(C666&lt;=Thresholds!$D$3,0.75-((C666-Thresholds!$C$3)/(Thresholds!$D$3-Thresholds!$C$3))*0.249,IF(C666&lt;=Thresholds!$F$3,0.499-((C666-Thresholds!$E$3)/(Thresholds!$F$3-Thresholds!$E$3))*0.279,MAX(0.02,0.2-((C666-Thresholds!$G$3)/(Thresholds!$H$3-Thresholds!$G$3))*0.18)))),3)</f>
        <v>0.81299999999999994</v>
      </c>
      <c r="K666" s="3">
        <f>ROUND(IF(D666&lt;=Thresholds!$B$4,1-(D666/Thresholds!$B$4)*0.24,IF(D666&lt;=Thresholds!$D$4,0.75-((D666-Thresholds!$C$4)/(Thresholds!$D$4-Thresholds!$C$4))*0.249,IF(D666&lt;=Thresholds!$F$4,0.499-((D666-Thresholds!$E$4)/(Thresholds!$F$4-Thresholds!$E$4))*0.279,MAX(0.02,0.2-((D666-Thresholds!$G$4)/(Thresholds!$H$4-Thresholds!$G$4))*0.18)))),3)</f>
        <v>0.89500000000000002</v>
      </c>
      <c r="L666" s="3">
        <f>ROUND(IF(E666&lt;=Thresholds!$B$5,1-(E666/Thresholds!$B$5)*0.24,IF(E666&lt;=Thresholds!$D$5,0.75-((E666-Thresholds!$C$5)/(Thresholds!$D$5-Thresholds!$C$5))*0.249,IF(E666&lt;=Thresholds!$F$5,0.499-((E666-Thresholds!$E$5)/(Thresholds!$F$5-Thresholds!$E$5))*0.279,MAX(0.02,0.2-((E666-Thresholds!$G$5)/(Thresholds!$H$5-Thresholds!$G$5))*0.18)))),3)</f>
        <v>0.98</v>
      </c>
      <c r="M666" s="3">
        <f>ROUND(IF(F666&lt;=Thresholds!$B$6,1-(F666/Thresholds!$B$6)*0.24,IF(F666&lt;=Thresholds!$D$6,0.75-((F666-Thresholds!$C$6)/(Thresholds!$D$6-Thresholds!$C$6))*0.249,IF(F666&lt;=Thresholds!$F$6,0.499-((F666-Thresholds!$E$6)/(Thresholds!$F$6-Thresholds!$E$6))*0.279,MAX(0.02,0.2-((F666-Thresholds!$G$6)/(Thresholds!$H$6-Thresholds!$G$6))*0.18)))),3)</f>
        <v>0.79</v>
      </c>
      <c r="N666" s="3">
        <f>ROUND(IF(G666&lt;=Thresholds!$B$7,1-(G666/Thresholds!$B$7)*0.24,IF(G666&lt;=Thresholds!$D$7,0.75-((G666-Thresholds!$C$7)/(Thresholds!$D$7-Thresholds!$C$7))*0.249,IF(G666&lt;=Thresholds!$F$7,0.499-((G666-Thresholds!$E$7)/(Thresholds!$F$7-Thresholds!$E$7))*0.279,MAX(0.02,0.2-((G666-Thresholds!$G$7)/(Thresholds!$H$7-Thresholds!$G$7))*0.18)))),3)</f>
        <v>0.8</v>
      </c>
      <c r="O666" s="3">
        <f>ROUND(IF(H666&lt;=Thresholds!$B$8,1-(H666/Thresholds!$B$8)*0.24,IF(H666&lt;=Thresholds!$D$8,0.75-((H666-Thresholds!$C$8)/(Thresholds!$D$8-Thresholds!$C$8))*0.249,IF(H666&lt;=Thresholds!$F$8,0.499-((H666-Thresholds!$E$8)/(Thresholds!$F$8-Thresholds!$E$8))*0.279,MAX(0.02,0.2-((H666-Thresholds!$G$8)/(Thresholds!$H$8-Thresholds!$G$8))*0.18)))),3)</f>
        <v>0.77400000000000002</v>
      </c>
      <c r="P666" s="3">
        <f t="shared" si="30"/>
        <v>0.77400000000000002</v>
      </c>
      <c r="Q666" t="str">
        <f t="shared" si="31"/>
        <v>Healthy</v>
      </c>
      <c r="R666" s="4">
        <f t="shared" si="32"/>
        <v>1</v>
      </c>
      <c r="S666" t="str">
        <f>IF(AND(F666&gt;=10,F666&lt;=35,P666&gt;0.5),"ERROR_C666H666_POOR_CAP","OK")</f>
        <v>OK</v>
      </c>
    </row>
    <row r="667" spans="1:19">
      <c r="A667" t="s">
        <v>684</v>
      </c>
      <c r="B667" s="3">
        <v>75.009</v>
      </c>
      <c r="C667" s="3">
        <v>111.621</v>
      </c>
      <c r="D667" s="3">
        <v>23.795999999999999</v>
      </c>
      <c r="E667" s="3">
        <v>63.787999999999997</v>
      </c>
      <c r="F667" s="3">
        <v>4.6319999999999997</v>
      </c>
      <c r="G667" s="3">
        <v>50.881999999999998</v>
      </c>
      <c r="H667" s="3">
        <v>505.815</v>
      </c>
      <c r="I667" s="3">
        <f>ROUND(IF(B667&lt;=Thresholds!$B$2,1-(B667/Thresholds!$B$2)*0.24,IF(B667&lt;=Thresholds!$D$2,0.75-((B667-Thresholds!$C$2)/(Thresholds!$D$2-Thresholds!$C$2))*0.249,IF(B667&lt;=Thresholds!$F$2,0.499-((B667-Thresholds!$E$2)/(Thresholds!$F$2-Thresholds!$E$2))*0.279,MAX(0.02,0.2-((B667-Thresholds!$G$2)/(Thresholds!$H$2-Thresholds!$G$2))*0.18)))),3)</f>
        <v>0.82</v>
      </c>
      <c r="J667" s="3">
        <f>ROUND(IF(C667&lt;=Thresholds!$B$3,1-(C667/Thresholds!$B$3)*0.24,IF(C667&lt;=Thresholds!$D$3,0.75-((C667-Thresholds!$C$3)/(Thresholds!$D$3-Thresholds!$C$3))*0.249,IF(C667&lt;=Thresholds!$F$3,0.499-((C667-Thresholds!$E$3)/(Thresholds!$F$3-Thresholds!$E$3))*0.279,MAX(0.02,0.2-((C667-Thresholds!$G$3)/(Thresholds!$H$3-Thresholds!$G$3))*0.18)))),3)</f>
        <v>0.77700000000000002</v>
      </c>
      <c r="K667" s="3">
        <f>ROUND(IF(D667&lt;=Thresholds!$B$4,1-(D667/Thresholds!$B$4)*0.24,IF(D667&lt;=Thresholds!$D$4,0.75-((D667-Thresholds!$C$4)/(Thresholds!$D$4-Thresholds!$C$4))*0.249,IF(D667&lt;=Thresholds!$F$4,0.499-((D667-Thresholds!$E$4)/(Thresholds!$F$4-Thresholds!$E$4))*0.279,MAX(0.02,0.2-((D667-Thresholds!$G$4)/(Thresholds!$H$4-Thresholds!$G$4))*0.18)))),3)</f>
        <v>0.91200000000000003</v>
      </c>
      <c r="L667" s="3">
        <f>ROUND(IF(E667&lt;=Thresholds!$B$5,1-(E667/Thresholds!$B$5)*0.24,IF(E667&lt;=Thresholds!$D$5,0.75-((E667-Thresholds!$C$5)/(Thresholds!$D$5-Thresholds!$C$5))*0.249,IF(E667&lt;=Thresholds!$F$5,0.499-((E667-Thresholds!$E$5)/(Thresholds!$F$5-Thresholds!$E$5))*0.279,MAX(0.02,0.2-((E667-Thresholds!$G$5)/(Thresholds!$H$5-Thresholds!$G$5))*0.18)))),3)</f>
        <v>0.68500000000000005</v>
      </c>
      <c r="M667" s="3">
        <f>ROUND(IF(F667&lt;=Thresholds!$B$6,1-(F667/Thresholds!$B$6)*0.24,IF(F667&lt;=Thresholds!$D$6,0.75-((F667-Thresholds!$C$6)/(Thresholds!$D$6-Thresholds!$C$6))*0.249,IF(F667&lt;=Thresholds!$F$6,0.499-((F667-Thresholds!$E$6)/(Thresholds!$F$6-Thresholds!$E$6))*0.279,MAX(0.02,0.2-((F667-Thresholds!$G$6)/(Thresholds!$H$6-Thresholds!$G$6))*0.18)))),3)</f>
        <v>0.63700000000000001</v>
      </c>
      <c r="N667" s="3">
        <f>ROUND(IF(G667&lt;=Thresholds!$B$7,1-(G667/Thresholds!$B$7)*0.24,IF(G667&lt;=Thresholds!$D$7,0.75-((G667-Thresholds!$C$7)/(Thresholds!$D$7-Thresholds!$C$7))*0.249,IF(G667&lt;=Thresholds!$F$7,0.499-((G667-Thresholds!$E$7)/(Thresholds!$F$7-Thresholds!$E$7))*0.279,MAX(0.02,0.2-((G667-Thresholds!$G$7)/(Thresholds!$H$7-Thresholds!$G$7))*0.18)))),3)</f>
        <v>0.96499999999999997</v>
      </c>
      <c r="O667" s="3">
        <f>ROUND(IF(H667&lt;=Thresholds!$B$8,1-(H667/Thresholds!$B$8)*0.24,IF(H667&lt;=Thresholds!$D$8,0.75-((H667-Thresholds!$C$8)/(Thresholds!$D$8-Thresholds!$C$8))*0.249,IF(H667&lt;=Thresholds!$F$8,0.499-((H667-Thresholds!$E$8)/(Thresholds!$F$8-Thresholds!$E$8))*0.279,MAX(0.02,0.2-((H667-Thresholds!$G$8)/(Thresholds!$H$8-Thresholds!$G$8))*0.18)))),3)</f>
        <v>0.95099999999999996</v>
      </c>
      <c r="P667" s="3">
        <f t="shared" si="30"/>
        <v>0.63700000000000001</v>
      </c>
      <c r="Q667" t="str">
        <f t="shared" si="31"/>
        <v>Moderate</v>
      </c>
      <c r="R667" s="4">
        <f t="shared" si="32"/>
        <v>1</v>
      </c>
      <c r="S667" t="str">
        <f>IF(AND(F667&gt;=10,F667&lt;=35,P667&gt;0.5),"ERROR_C667H667_POOR_CAP","OK")</f>
        <v>OK</v>
      </c>
    </row>
    <row r="668" spans="1:19">
      <c r="A668" t="s">
        <v>685</v>
      </c>
      <c r="B668" s="3">
        <v>1036.797</v>
      </c>
      <c r="C668" s="3">
        <v>79.116</v>
      </c>
      <c r="D668" s="3">
        <v>14.596</v>
      </c>
      <c r="E668" s="3">
        <v>23.562000000000001</v>
      </c>
      <c r="F668" s="3">
        <v>0.65900000000000003</v>
      </c>
      <c r="G668" s="3">
        <v>18.523</v>
      </c>
      <c r="H668" s="3">
        <v>600.17899999999997</v>
      </c>
      <c r="I668" s="3">
        <f>ROUND(IF(B668&lt;=Thresholds!$B$2,1-(B668/Thresholds!$B$2)*0.24,IF(B668&lt;=Thresholds!$D$2,0.75-((B668-Thresholds!$C$2)/(Thresholds!$D$2-Thresholds!$C$2))*0.249,IF(B668&lt;=Thresholds!$F$2,0.499-((B668-Thresholds!$E$2)/(Thresholds!$F$2-Thresholds!$E$2))*0.279,MAX(0.02,0.2-((B668-Thresholds!$G$2)/(Thresholds!$H$2-Thresholds!$G$2))*0.18)))),3)</f>
        <v>0.41399999999999998</v>
      </c>
      <c r="J668" s="3">
        <f>ROUND(IF(C668&lt;=Thresholds!$B$3,1-(C668/Thresholds!$B$3)*0.24,IF(C668&lt;=Thresholds!$D$3,0.75-((C668-Thresholds!$C$3)/(Thresholds!$D$3-Thresholds!$C$3))*0.249,IF(C668&lt;=Thresholds!$F$3,0.499-((C668-Thresholds!$E$3)/(Thresholds!$F$3-Thresholds!$E$3))*0.279,MAX(0.02,0.2-((C668-Thresholds!$G$3)/(Thresholds!$H$3-Thresholds!$G$3))*0.18)))),3)</f>
        <v>0.84199999999999997</v>
      </c>
      <c r="K668" s="3">
        <f>ROUND(IF(D668&lt;=Thresholds!$B$4,1-(D668/Thresholds!$B$4)*0.24,IF(D668&lt;=Thresholds!$D$4,0.75-((D668-Thresholds!$C$4)/(Thresholds!$D$4-Thresholds!$C$4))*0.249,IF(D668&lt;=Thresholds!$F$4,0.499-((D668-Thresholds!$E$4)/(Thresholds!$F$4-Thresholds!$E$4))*0.279,MAX(0.02,0.2-((D668-Thresholds!$G$4)/(Thresholds!$H$4-Thresholds!$G$4))*0.18)))),3)</f>
        <v>0.94599999999999995</v>
      </c>
      <c r="L668" s="3">
        <f>ROUND(IF(E668&lt;=Thresholds!$B$5,1-(E668/Thresholds!$B$5)*0.24,IF(E668&lt;=Thresholds!$D$5,0.75-((E668-Thresholds!$C$5)/(Thresholds!$D$5-Thresholds!$C$5))*0.249,IF(E668&lt;=Thresholds!$F$5,0.499-((E668-Thresholds!$E$5)/(Thresholds!$F$5-Thresholds!$E$5))*0.279,MAX(0.02,0.2-((E668-Thresholds!$G$5)/(Thresholds!$H$5-Thresholds!$G$5))*0.18)))),3)</f>
        <v>0.88700000000000001</v>
      </c>
      <c r="M668" s="3">
        <f>ROUND(IF(F668&lt;=Thresholds!$B$6,1-(F668/Thresholds!$B$6)*0.24,IF(F668&lt;=Thresholds!$D$6,0.75-((F668-Thresholds!$C$6)/(Thresholds!$D$6-Thresholds!$C$6))*0.249,IF(F668&lt;=Thresholds!$F$6,0.499-((F668-Thresholds!$E$6)/(Thresholds!$F$6-Thresholds!$E$6))*0.279,MAX(0.02,0.2-((F668-Thresholds!$G$6)/(Thresholds!$H$6-Thresholds!$G$6))*0.18)))),3)</f>
        <v>0.84199999999999997</v>
      </c>
      <c r="N668" s="3">
        <f>ROUND(IF(G668&lt;=Thresholds!$B$7,1-(G668/Thresholds!$B$7)*0.24,IF(G668&lt;=Thresholds!$D$7,0.75-((G668-Thresholds!$C$7)/(Thresholds!$D$7-Thresholds!$C$7))*0.249,IF(G668&lt;=Thresholds!$F$7,0.499-((G668-Thresholds!$E$7)/(Thresholds!$F$7-Thresholds!$E$7))*0.279,MAX(0.02,0.2-((G668-Thresholds!$G$7)/(Thresholds!$H$7-Thresholds!$G$7))*0.18)))),3)</f>
        <v>0.98699999999999999</v>
      </c>
      <c r="O668" s="3">
        <f>ROUND(IF(H668&lt;=Thresholds!$B$8,1-(H668/Thresholds!$B$8)*0.24,IF(H668&lt;=Thresholds!$D$8,0.75-((H668-Thresholds!$C$8)/(Thresholds!$D$8-Thresholds!$C$8))*0.249,IF(H668&lt;=Thresholds!$F$8,0.499-((H668-Thresholds!$E$8)/(Thresholds!$F$8-Thresholds!$E$8))*0.279,MAX(0.02,0.2-((H668-Thresholds!$G$8)/(Thresholds!$H$8-Thresholds!$G$8))*0.18)))),3)</f>
        <v>0.94199999999999995</v>
      </c>
      <c r="P668" s="3">
        <f t="shared" si="30"/>
        <v>0.41399999999999998</v>
      </c>
      <c r="Q668" t="str">
        <f t="shared" si="31"/>
        <v>Poor</v>
      </c>
      <c r="R668" s="4">
        <f t="shared" si="32"/>
        <v>0</v>
      </c>
      <c r="S668" t="str">
        <f>IF(AND(F668&gt;=10,F668&lt;=35,P668&gt;0.5),"ERROR_C668H668_POOR_CAP","OK")</f>
        <v>OK</v>
      </c>
    </row>
    <row r="669" spans="1:19">
      <c r="A669" t="s">
        <v>686</v>
      </c>
      <c r="B669" s="3">
        <v>3226.9630000000002</v>
      </c>
      <c r="C669" s="3">
        <v>64.866</v>
      </c>
      <c r="D669" s="3">
        <v>63.127000000000002</v>
      </c>
      <c r="E669" s="3">
        <v>41.954999999999998</v>
      </c>
      <c r="F669" s="3">
        <v>3.093</v>
      </c>
      <c r="G669" s="3">
        <v>299.11399999999998</v>
      </c>
      <c r="H669" s="3">
        <v>1753.664</v>
      </c>
      <c r="I669" s="3">
        <f>ROUND(IF(B669&lt;=Thresholds!$B$2,1-(B669/Thresholds!$B$2)*0.24,IF(B669&lt;=Thresholds!$D$2,0.75-((B669-Thresholds!$C$2)/(Thresholds!$D$2-Thresholds!$C$2))*0.249,IF(B669&lt;=Thresholds!$F$2,0.499-((B669-Thresholds!$E$2)/(Thresholds!$F$2-Thresholds!$E$2))*0.279,MAX(0.02,0.2-((B669-Thresholds!$G$2)/(Thresholds!$H$2-Thresholds!$G$2))*0.18)))),3)</f>
        <v>0.34300000000000003</v>
      </c>
      <c r="J669" s="3">
        <f>ROUND(IF(C669&lt;=Thresholds!$B$3,1-(C669/Thresholds!$B$3)*0.24,IF(C669&lt;=Thresholds!$D$3,0.75-((C669-Thresholds!$C$3)/(Thresholds!$D$3-Thresholds!$C$3))*0.249,IF(C669&lt;=Thresholds!$F$3,0.499-((C669-Thresholds!$E$3)/(Thresholds!$F$3-Thresholds!$E$3))*0.279,MAX(0.02,0.2-((C669-Thresholds!$G$3)/(Thresholds!$H$3-Thresholds!$G$3))*0.18)))),3)</f>
        <v>0.87</v>
      </c>
      <c r="K669" s="3">
        <f>ROUND(IF(D669&lt;=Thresholds!$B$4,1-(D669/Thresholds!$B$4)*0.24,IF(D669&lt;=Thresholds!$D$4,0.75-((D669-Thresholds!$C$4)/(Thresholds!$D$4-Thresholds!$C$4))*0.249,IF(D669&lt;=Thresholds!$F$4,0.499-((D669-Thresholds!$E$4)/(Thresholds!$F$4-Thresholds!$E$4))*0.279,MAX(0.02,0.2-((D669-Thresholds!$G$4)/(Thresholds!$H$4-Thresholds!$G$4))*0.18)))),3)</f>
        <v>0.76700000000000002</v>
      </c>
      <c r="L669" s="3">
        <f>ROUND(IF(E669&lt;=Thresholds!$B$5,1-(E669/Thresholds!$B$5)*0.24,IF(E669&lt;=Thresholds!$D$5,0.75-((E669-Thresholds!$C$5)/(Thresholds!$D$5-Thresholds!$C$5))*0.249,IF(E669&lt;=Thresholds!$F$5,0.499-((E669-Thresholds!$E$5)/(Thresholds!$F$5-Thresholds!$E$5))*0.279,MAX(0.02,0.2-((E669-Thresholds!$G$5)/(Thresholds!$H$5-Thresholds!$G$5))*0.18)))),3)</f>
        <v>0.79900000000000004</v>
      </c>
      <c r="M669" s="3">
        <f>ROUND(IF(F669&lt;=Thresholds!$B$6,1-(F669/Thresholds!$B$6)*0.24,IF(F669&lt;=Thresholds!$D$6,0.75-((F669-Thresholds!$C$6)/(Thresholds!$D$6-Thresholds!$C$6))*0.249,IF(F669&lt;=Thresholds!$F$6,0.499-((F669-Thresholds!$E$6)/(Thresholds!$F$6-Thresholds!$E$6))*0.279,MAX(0.02,0.2-((F669-Thresholds!$G$6)/(Thresholds!$H$6-Thresholds!$G$6))*0.18)))),3)</f>
        <v>0.68500000000000005</v>
      </c>
      <c r="N669" s="3">
        <f>ROUND(IF(G669&lt;=Thresholds!$B$7,1-(G669/Thresholds!$B$7)*0.24,IF(G669&lt;=Thresholds!$D$7,0.75-((G669-Thresholds!$C$7)/(Thresholds!$D$7-Thresholds!$C$7))*0.249,IF(G669&lt;=Thresholds!$F$7,0.499-((G669-Thresholds!$E$7)/(Thresholds!$F$7-Thresholds!$E$7))*0.279,MAX(0.02,0.2-((G669-Thresholds!$G$7)/(Thresholds!$H$7-Thresholds!$G$7))*0.18)))),3)</f>
        <v>0.79500000000000004</v>
      </c>
      <c r="O669" s="3">
        <f>ROUND(IF(H669&lt;=Thresholds!$B$8,1-(H669/Thresholds!$B$8)*0.24,IF(H669&lt;=Thresholds!$D$8,0.75-((H669-Thresholds!$C$8)/(Thresholds!$D$8-Thresholds!$C$8))*0.249,IF(H669&lt;=Thresholds!$F$8,0.499-((H669-Thresholds!$E$8)/(Thresholds!$F$8-Thresholds!$E$8))*0.279,MAX(0.02,0.2-((H669-Thresholds!$G$8)/(Thresholds!$H$8-Thresholds!$G$8))*0.18)))),3)</f>
        <v>0.83199999999999996</v>
      </c>
      <c r="P669" s="3">
        <f t="shared" si="30"/>
        <v>0.34300000000000003</v>
      </c>
      <c r="Q669" t="str">
        <f t="shared" si="31"/>
        <v>Poor</v>
      </c>
      <c r="R669" s="4">
        <f t="shared" si="32"/>
        <v>0</v>
      </c>
      <c r="S669" t="str">
        <f>IF(AND(F669&gt;=10,F669&lt;=35,P669&gt;0.5),"ERROR_C669H669_POOR_CAP","OK")</f>
        <v>OK</v>
      </c>
    </row>
    <row r="670" spans="1:19">
      <c r="A670" t="s">
        <v>687</v>
      </c>
      <c r="B670" s="3">
        <v>61.337000000000003</v>
      </c>
      <c r="C670" s="3">
        <v>43.344000000000001</v>
      </c>
      <c r="D670" s="3">
        <v>20.651</v>
      </c>
      <c r="E670" s="3">
        <v>6.5090000000000003</v>
      </c>
      <c r="F670" s="3">
        <v>0.39900000000000002</v>
      </c>
      <c r="G670" s="3">
        <v>148.33699999999999</v>
      </c>
      <c r="H670" s="3">
        <v>1021.135</v>
      </c>
      <c r="I670" s="3">
        <f>ROUND(IF(B670&lt;=Thresholds!$B$2,1-(B670/Thresholds!$B$2)*0.24,IF(B670&lt;=Thresholds!$D$2,0.75-((B670-Thresholds!$C$2)/(Thresholds!$D$2-Thresholds!$C$2))*0.249,IF(B670&lt;=Thresholds!$F$2,0.499-((B670-Thresholds!$E$2)/(Thresholds!$F$2-Thresholds!$E$2))*0.279,MAX(0.02,0.2-((B670-Thresholds!$G$2)/(Thresholds!$H$2-Thresholds!$G$2))*0.18)))),3)</f>
        <v>0.85299999999999998</v>
      </c>
      <c r="J670" s="3">
        <f>ROUND(IF(C670&lt;=Thresholds!$B$3,1-(C670/Thresholds!$B$3)*0.24,IF(C670&lt;=Thresholds!$D$3,0.75-((C670-Thresholds!$C$3)/(Thresholds!$D$3-Thresholds!$C$3))*0.249,IF(C670&lt;=Thresholds!$F$3,0.499-((C670-Thresholds!$E$3)/(Thresholds!$F$3-Thresholds!$E$3))*0.279,MAX(0.02,0.2-((C670-Thresholds!$G$3)/(Thresholds!$H$3-Thresholds!$G$3))*0.18)))),3)</f>
        <v>0.91300000000000003</v>
      </c>
      <c r="K670" s="3">
        <f>ROUND(IF(D670&lt;=Thresholds!$B$4,1-(D670/Thresholds!$B$4)*0.24,IF(D670&lt;=Thresholds!$D$4,0.75-((D670-Thresholds!$C$4)/(Thresholds!$D$4-Thresholds!$C$4))*0.249,IF(D670&lt;=Thresholds!$F$4,0.499-((D670-Thresholds!$E$4)/(Thresholds!$F$4-Thresholds!$E$4))*0.279,MAX(0.02,0.2-((D670-Thresholds!$G$4)/(Thresholds!$H$4-Thresholds!$G$4))*0.18)))),3)</f>
        <v>0.92400000000000004</v>
      </c>
      <c r="L670" s="3">
        <f>ROUND(IF(E670&lt;=Thresholds!$B$5,1-(E670/Thresholds!$B$5)*0.24,IF(E670&lt;=Thresholds!$D$5,0.75-((E670-Thresholds!$C$5)/(Thresholds!$D$5-Thresholds!$C$5))*0.249,IF(E670&lt;=Thresholds!$F$5,0.499-((E670-Thresholds!$E$5)/(Thresholds!$F$5-Thresholds!$E$5))*0.279,MAX(0.02,0.2-((E670-Thresholds!$G$5)/(Thresholds!$H$5-Thresholds!$G$5))*0.18)))),3)</f>
        <v>0.96899999999999997</v>
      </c>
      <c r="M670" s="3">
        <f>ROUND(IF(F670&lt;=Thresholds!$B$6,1-(F670/Thresholds!$B$6)*0.24,IF(F670&lt;=Thresholds!$D$6,0.75-((F670-Thresholds!$C$6)/(Thresholds!$D$6-Thresholds!$C$6))*0.249,IF(F670&lt;=Thresholds!$F$6,0.499-((F670-Thresholds!$E$6)/(Thresholds!$F$6-Thresholds!$E$6))*0.279,MAX(0.02,0.2-((F670-Thresholds!$G$6)/(Thresholds!$H$6-Thresholds!$G$6))*0.18)))),3)</f>
        <v>0.90400000000000003</v>
      </c>
      <c r="N670" s="3">
        <f>ROUND(IF(G670&lt;=Thresholds!$B$7,1-(G670/Thresholds!$B$7)*0.24,IF(G670&lt;=Thresholds!$D$7,0.75-((G670-Thresholds!$C$7)/(Thresholds!$D$7-Thresholds!$C$7))*0.249,IF(G670&lt;=Thresholds!$F$7,0.499-((G670-Thresholds!$E$7)/(Thresholds!$F$7-Thresholds!$E$7))*0.279,MAX(0.02,0.2-((G670-Thresholds!$G$7)/(Thresholds!$H$7-Thresholds!$G$7))*0.18)))),3)</f>
        <v>0.89800000000000002</v>
      </c>
      <c r="O670" s="3">
        <f>ROUND(IF(H670&lt;=Thresholds!$B$8,1-(H670/Thresholds!$B$8)*0.24,IF(H670&lt;=Thresholds!$D$8,0.75-((H670-Thresholds!$C$8)/(Thresholds!$D$8-Thresholds!$C$8))*0.249,IF(H670&lt;=Thresholds!$F$8,0.499-((H670-Thresholds!$E$8)/(Thresholds!$F$8-Thresholds!$E$8))*0.279,MAX(0.02,0.2-((H670-Thresholds!$G$8)/(Thresholds!$H$8-Thresholds!$G$8))*0.18)))),3)</f>
        <v>0.90200000000000002</v>
      </c>
      <c r="P670" s="3">
        <f t="shared" si="30"/>
        <v>0.85299999999999998</v>
      </c>
      <c r="Q670" t="str">
        <f t="shared" si="31"/>
        <v>Healthy</v>
      </c>
      <c r="R670" s="4">
        <f t="shared" si="32"/>
        <v>1</v>
      </c>
      <c r="S670" t="str">
        <f>IF(AND(F670&gt;=10,F670&lt;=35,P670&gt;0.5),"ERROR_C670H670_POOR_CAP","OK")</f>
        <v>OK</v>
      </c>
    </row>
    <row r="671" spans="1:19">
      <c r="A671" t="s">
        <v>688</v>
      </c>
      <c r="B671" s="3">
        <v>89.012</v>
      </c>
      <c r="C671" s="3">
        <v>31.591999999999999</v>
      </c>
      <c r="D671" s="3">
        <v>61.795999999999999</v>
      </c>
      <c r="E671" s="3">
        <v>46.347999999999999</v>
      </c>
      <c r="F671" s="3">
        <v>0.66500000000000004</v>
      </c>
      <c r="G671" s="3">
        <v>361.90199999999999</v>
      </c>
      <c r="H671" s="3">
        <v>3961.2170000000001</v>
      </c>
      <c r="I671" s="3">
        <f>ROUND(IF(B671&lt;=Thresholds!$B$2,1-(B671/Thresholds!$B$2)*0.24,IF(B671&lt;=Thresholds!$D$2,0.75-((B671-Thresholds!$C$2)/(Thresholds!$D$2-Thresholds!$C$2))*0.249,IF(B671&lt;=Thresholds!$F$2,0.499-((B671-Thresholds!$E$2)/(Thresholds!$F$2-Thresholds!$E$2))*0.279,MAX(0.02,0.2-((B671-Thresholds!$G$2)/(Thresholds!$H$2-Thresholds!$G$2))*0.18)))),3)</f>
        <v>0.78600000000000003</v>
      </c>
      <c r="J671" s="3">
        <f>ROUND(IF(C671&lt;=Thresholds!$B$3,1-(C671/Thresholds!$B$3)*0.24,IF(C671&lt;=Thresholds!$D$3,0.75-((C671-Thresholds!$C$3)/(Thresholds!$D$3-Thresholds!$C$3))*0.249,IF(C671&lt;=Thresholds!$F$3,0.499-((C671-Thresholds!$E$3)/(Thresholds!$F$3-Thresholds!$E$3))*0.279,MAX(0.02,0.2-((C671-Thresholds!$G$3)/(Thresholds!$H$3-Thresholds!$G$3))*0.18)))),3)</f>
        <v>0.93700000000000006</v>
      </c>
      <c r="K671" s="3">
        <f>ROUND(IF(D671&lt;=Thresholds!$B$4,1-(D671/Thresholds!$B$4)*0.24,IF(D671&lt;=Thresholds!$D$4,0.75-((D671-Thresholds!$C$4)/(Thresholds!$D$4-Thresholds!$C$4))*0.249,IF(D671&lt;=Thresholds!$F$4,0.499-((D671-Thresholds!$E$4)/(Thresholds!$F$4-Thresholds!$E$4))*0.279,MAX(0.02,0.2-((D671-Thresholds!$G$4)/(Thresholds!$H$4-Thresholds!$G$4))*0.18)))),3)</f>
        <v>0.77200000000000002</v>
      </c>
      <c r="L671" s="3">
        <f>ROUND(IF(E671&lt;=Thresholds!$B$5,1-(E671/Thresholds!$B$5)*0.24,IF(E671&lt;=Thresholds!$D$5,0.75-((E671-Thresholds!$C$5)/(Thresholds!$D$5-Thresholds!$C$5))*0.249,IF(E671&lt;=Thresholds!$F$5,0.499-((E671-Thresholds!$E$5)/(Thresholds!$F$5-Thresholds!$E$5))*0.279,MAX(0.02,0.2-((E671-Thresholds!$G$5)/(Thresholds!$H$5-Thresholds!$G$5))*0.18)))),3)</f>
        <v>0.77800000000000002</v>
      </c>
      <c r="M671" s="3">
        <f>ROUND(IF(F671&lt;=Thresholds!$B$6,1-(F671/Thresholds!$B$6)*0.24,IF(F671&lt;=Thresholds!$D$6,0.75-((F671-Thresholds!$C$6)/(Thresholds!$D$6-Thresholds!$C$6))*0.249,IF(F671&lt;=Thresholds!$F$6,0.499-((F671-Thresholds!$E$6)/(Thresholds!$F$6-Thresholds!$E$6))*0.279,MAX(0.02,0.2-((F671-Thresholds!$G$6)/(Thresholds!$H$6-Thresholds!$G$6))*0.18)))),3)</f>
        <v>0.84</v>
      </c>
      <c r="N671" s="3">
        <f>ROUND(IF(G671&lt;=Thresholds!$B$7,1-(G671/Thresholds!$B$7)*0.24,IF(G671&lt;=Thresholds!$D$7,0.75-((G671-Thresholds!$C$7)/(Thresholds!$D$7-Thresholds!$C$7))*0.249,IF(G671&lt;=Thresholds!$F$7,0.499-((G671-Thresholds!$E$7)/(Thresholds!$F$7-Thresholds!$E$7))*0.279,MAX(0.02,0.2-((G671-Thresholds!$G$7)/(Thresholds!$H$7-Thresholds!$G$7))*0.18)))),3)</f>
        <v>0.73799999999999999</v>
      </c>
      <c r="O671" s="3">
        <f>ROUND(IF(H671&lt;=Thresholds!$B$8,1-(H671/Thresholds!$B$8)*0.24,IF(H671&lt;=Thresholds!$D$8,0.75-((H671-Thresholds!$C$8)/(Thresholds!$D$8-Thresholds!$C$8))*0.249,IF(H671&lt;=Thresholds!$F$8,0.499-((H671-Thresholds!$E$8)/(Thresholds!$F$8-Thresholds!$E$8))*0.279,MAX(0.02,0.2-((H671-Thresholds!$G$8)/(Thresholds!$H$8-Thresholds!$G$8))*0.18)))),3)</f>
        <v>0.50700000000000001</v>
      </c>
      <c r="P671" s="3">
        <f t="shared" si="30"/>
        <v>0.50700000000000001</v>
      </c>
      <c r="Q671" t="str">
        <f t="shared" si="31"/>
        <v>Moderate</v>
      </c>
      <c r="R671" s="4">
        <f t="shared" si="32"/>
        <v>1</v>
      </c>
      <c r="S671" t="str">
        <f>IF(AND(F671&gt;=10,F671&lt;=35,P671&gt;0.5),"ERROR_C671H671_POOR_CAP","OK")</f>
        <v>OK</v>
      </c>
    </row>
    <row r="672" spans="1:19">
      <c r="A672" t="s">
        <v>689</v>
      </c>
      <c r="B672" s="3">
        <v>45.746000000000002</v>
      </c>
      <c r="C672" s="3">
        <v>35.658000000000001</v>
      </c>
      <c r="D672" s="3">
        <v>8.75</v>
      </c>
      <c r="E672" s="3">
        <v>19.975999999999999</v>
      </c>
      <c r="F672" s="3">
        <v>20.879000000000001</v>
      </c>
      <c r="G672" s="3">
        <v>56.518999999999998</v>
      </c>
      <c r="H672" s="3">
        <v>1831.636</v>
      </c>
      <c r="I672" s="3">
        <f>ROUND(IF(B672&lt;=Thresholds!$B$2,1-(B672/Thresholds!$B$2)*0.24,IF(B672&lt;=Thresholds!$D$2,0.75-((B672-Thresholds!$C$2)/(Thresholds!$D$2-Thresholds!$C$2))*0.249,IF(B672&lt;=Thresholds!$F$2,0.499-((B672-Thresholds!$E$2)/(Thresholds!$F$2-Thresholds!$E$2))*0.279,MAX(0.02,0.2-((B672-Thresholds!$G$2)/(Thresholds!$H$2-Thresholds!$G$2))*0.18)))),3)</f>
        <v>0.89</v>
      </c>
      <c r="J672" s="3">
        <f>ROUND(IF(C672&lt;=Thresholds!$B$3,1-(C672/Thresholds!$B$3)*0.24,IF(C672&lt;=Thresholds!$D$3,0.75-((C672-Thresholds!$C$3)/(Thresholds!$D$3-Thresholds!$C$3))*0.249,IF(C672&lt;=Thresholds!$F$3,0.499-((C672-Thresholds!$E$3)/(Thresholds!$F$3-Thresholds!$E$3))*0.279,MAX(0.02,0.2-((C672-Thresholds!$G$3)/(Thresholds!$H$3-Thresholds!$G$3))*0.18)))),3)</f>
        <v>0.92900000000000005</v>
      </c>
      <c r="K672" s="3">
        <f>ROUND(IF(D672&lt;=Thresholds!$B$4,1-(D672/Thresholds!$B$4)*0.24,IF(D672&lt;=Thresholds!$D$4,0.75-((D672-Thresholds!$C$4)/(Thresholds!$D$4-Thresholds!$C$4))*0.249,IF(D672&lt;=Thresholds!$F$4,0.499-((D672-Thresholds!$E$4)/(Thresholds!$F$4-Thresholds!$E$4))*0.279,MAX(0.02,0.2-((D672-Thresholds!$G$4)/(Thresholds!$H$4-Thresholds!$G$4))*0.18)))),3)</f>
        <v>0.96799999999999997</v>
      </c>
      <c r="L672" s="3">
        <f>ROUND(IF(E672&lt;=Thresholds!$B$5,1-(E672/Thresholds!$B$5)*0.24,IF(E672&lt;=Thresholds!$D$5,0.75-((E672-Thresholds!$C$5)/(Thresholds!$D$5-Thresholds!$C$5))*0.249,IF(E672&lt;=Thresholds!$F$5,0.499-((E672-Thresholds!$E$5)/(Thresholds!$F$5-Thresholds!$E$5))*0.279,MAX(0.02,0.2-((E672-Thresholds!$G$5)/(Thresholds!$H$5-Thresholds!$G$5))*0.18)))),3)</f>
        <v>0.90400000000000003</v>
      </c>
      <c r="M672" s="3">
        <f>ROUND(IF(F672&lt;=Thresholds!$B$6,1-(F672/Thresholds!$B$6)*0.24,IF(F672&lt;=Thresholds!$D$6,0.75-((F672-Thresholds!$C$6)/(Thresholds!$D$6-Thresholds!$C$6))*0.249,IF(F672&lt;=Thresholds!$F$6,0.499-((F672-Thresholds!$E$6)/(Thresholds!$F$6-Thresholds!$E$6))*0.279,MAX(0.02,0.2-((F672-Thresholds!$G$6)/(Thresholds!$H$6-Thresholds!$G$6))*0.18)))),3)</f>
        <v>0.378</v>
      </c>
      <c r="N672" s="3">
        <f>ROUND(IF(G672&lt;=Thresholds!$B$7,1-(G672/Thresholds!$B$7)*0.24,IF(G672&lt;=Thresholds!$D$7,0.75-((G672-Thresholds!$C$7)/(Thresholds!$D$7-Thresholds!$C$7))*0.249,IF(G672&lt;=Thresholds!$F$7,0.499-((G672-Thresholds!$E$7)/(Thresholds!$F$7-Thresholds!$E$7))*0.279,MAX(0.02,0.2-((G672-Thresholds!$G$7)/(Thresholds!$H$7-Thresholds!$G$7))*0.18)))),3)</f>
        <v>0.96099999999999997</v>
      </c>
      <c r="O672" s="3">
        <f>ROUND(IF(H672&lt;=Thresholds!$B$8,1-(H672/Thresholds!$B$8)*0.24,IF(H672&lt;=Thresholds!$D$8,0.75-((H672-Thresholds!$C$8)/(Thresholds!$D$8-Thresholds!$C$8))*0.249,IF(H672&lt;=Thresholds!$F$8,0.499-((H672-Thresholds!$E$8)/(Thresholds!$F$8-Thresholds!$E$8))*0.279,MAX(0.02,0.2-((H672-Thresholds!$G$8)/(Thresholds!$H$8-Thresholds!$G$8))*0.18)))),3)</f>
        <v>0.82399999999999995</v>
      </c>
      <c r="P672" s="3">
        <f t="shared" si="30"/>
        <v>0.378</v>
      </c>
      <c r="Q672" t="str">
        <f t="shared" si="31"/>
        <v>Poor</v>
      </c>
      <c r="R672" s="4">
        <f t="shared" si="32"/>
        <v>0</v>
      </c>
      <c r="S672" t="str">
        <f>IF(AND(F672&gt;=10,F672&lt;=35,P672&gt;0.5),"ERROR_C672H672_POOR_CAP","OK")</f>
        <v>OK</v>
      </c>
    </row>
    <row r="673" spans="1:19">
      <c r="A673" t="s">
        <v>690</v>
      </c>
      <c r="B673" s="3">
        <v>83.588999999999999</v>
      </c>
      <c r="C673" s="3">
        <v>62.332999999999998</v>
      </c>
      <c r="D673" s="3">
        <v>17.111999999999998</v>
      </c>
      <c r="E673" s="3">
        <v>349.54199999999997</v>
      </c>
      <c r="F673" s="3">
        <v>0.94899999999999995</v>
      </c>
      <c r="G673" s="3">
        <v>287.95999999999998</v>
      </c>
      <c r="H673" s="3">
        <v>757.23199999999997</v>
      </c>
      <c r="I673" s="3">
        <f>ROUND(IF(B673&lt;=Thresholds!$B$2,1-(B673/Thresholds!$B$2)*0.24,IF(B673&lt;=Thresholds!$D$2,0.75-((B673-Thresholds!$C$2)/(Thresholds!$D$2-Thresholds!$C$2))*0.249,IF(B673&lt;=Thresholds!$F$2,0.499-((B673-Thresholds!$E$2)/(Thresholds!$F$2-Thresholds!$E$2))*0.279,MAX(0.02,0.2-((B673-Thresholds!$G$2)/(Thresholds!$H$2-Thresholds!$G$2))*0.18)))),3)</f>
        <v>0.79900000000000004</v>
      </c>
      <c r="J673" s="3">
        <f>ROUND(IF(C673&lt;=Thresholds!$B$3,1-(C673/Thresholds!$B$3)*0.24,IF(C673&lt;=Thresholds!$D$3,0.75-((C673-Thresholds!$C$3)/(Thresholds!$D$3-Thresholds!$C$3))*0.249,IF(C673&lt;=Thresholds!$F$3,0.499-((C673-Thresholds!$E$3)/(Thresholds!$F$3-Thresholds!$E$3))*0.279,MAX(0.02,0.2-((C673-Thresholds!$G$3)/(Thresholds!$H$3-Thresholds!$G$3))*0.18)))),3)</f>
        <v>0.875</v>
      </c>
      <c r="K673" s="3">
        <f>ROUND(IF(D673&lt;=Thresholds!$B$4,1-(D673/Thresholds!$B$4)*0.24,IF(D673&lt;=Thresholds!$D$4,0.75-((D673-Thresholds!$C$4)/(Thresholds!$D$4-Thresholds!$C$4))*0.249,IF(D673&lt;=Thresholds!$F$4,0.499-((D673-Thresholds!$E$4)/(Thresholds!$F$4-Thresholds!$E$4))*0.279,MAX(0.02,0.2-((D673-Thresholds!$G$4)/(Thresholds!$H$4-Thresholds!$G$4))*0.18)))),3)</f>
        <v>0.93700000000000006</v>
      </c>
      <c r="L673" s="3">
        <f>ROUND(IF(E673&lt;=Thresholds!$B$5,1-(E673/Thresholds!$B$5)*0.24,IF(E673&lt;=Thresholds!$D$5,0.75-((E673-Thresholds!$C$5)/(Thresholds!$D$5-Thresholds!$C$5))*0.249,IF(E673&lt;=Thresholds!$F$5,0.499-((E673-Thresholds!$E$5)/(Thresholds!$F$5-Thresholds!$E$5))*0.279,MAX(0.02,0.2-((E673-Thresholds!$G$5)/(Thresholds!$H$5-Thresholds!$G$5))*0.18)))),3)</f>
        <v>0.33300000000000002</v>
      </c>
      <c r="M673" s="3">
        <f>ROUND(IF(F673&lt;=Thresholds!$B$6,1-(F673/Thresholds!$B$6)*0.24,IF(F673&lt;=Thresholds!$D$6,0.75-((F673-Thresholds!$C$6)/(Thresholds!$D$6-Thresholds!$C$6))*0.249,IF(F673&lt;=Thresholds!$F$6,0.499-((F673-Thresholds!$E$6)/(Thresholds!$F$6-Thresholds!$E$6))*0.279,MAX(0.02,0.2-((F673-Thresholds!$G$6)/(Thresholds!$H$6-Thresholds!$G$6))*0.18)))),3)</f>
        <v>0.77200000000000002</v>
      </c>
      <c r="N673" s="3">
        <f>ROUND(IF(G673&lt;=Thresholds!$B$7,1-(G673/Thresholds!$B$7)*0.24,IF(G673&lt;=Thresholds!$D$7,0.75-((G673-Thresholds!$C$7)/(Thresholds!$D$7-Thresholds!$C$7))*0.249,IF(G673&lt;=Thresholds!$F$7,0.499-((G673-Thresholds!$E$7)/(Thresholds!$F$7-Thresholds!$E$7))*0.279,MAX(0.02,0.2-((G673-Thresholds!$G$7)/(Thresholds!$H$7-Thresholds!$G$7))*0.18)))),3)</f>
        <v>0.80300000000000005</v>
      </c>
      <c r="O673" s="3">
        <f>ROUND(IF(H673&lt;=Thresholds!$B$8,1-(H673/Thresholds!$B$8)*0.24,IF(H673&lt;=Thresholds!$D$8,0.75-((H673-Thresholds!$C$8)/(Thresholds!$D$8-Thresholds!$C$8))*0.249,IF(H673&lt;=Thresholds!$F$8,0.499-((H673-Thresholds!$E$8)/(Thresholds!$F$8-Thresholds!$E$8))*0.279,MAX(0.02,0.2-((H673-Thresholds!$G$8)/(Thresholds!$H$8-Thresholds!$G$8))*0.18)))),3)</f>
        <v>0.92700000000000005</v>
      </c>
      <c r="P673" s="3">
        <f t="shared" si="30"/>
        <v>0.33300000000000002</v>
      </c>
      <c r="Q673" t="str">
        <f t="shared" si="31"/>
        <v>Poor</v>
      </c>
      <c r="R673" s="4">
        <f t="shared" si="32"/>
        <v>0</v>
      </c>
      <c r="S673" t="str">
        <f>IF(AND(F673&gt;=10,F673&lt;=35,P673&gt;0.5),"ERROR_C673H673_POOR_CAP","OK")</f>
        <v>OK</v>
      </c>
    </row>
    <row r="674" spans="1:19">
      <c r="A674" t="s">
        <v>691</v>
      </c>
      <c r="B674" s="3">
        <v>86.352000000000004</v>
      </c>
      <c r="C674" s="3">
        <v>74.409000000000006</v>
      </c>
      <c r="D674" s="3">
        <v>64.703999999999994</v>
      </c>
      <c r="E674" s="3">
        <v>15.941000000000001</v>
      </c>
      <c r="F674" s="3">
        <v>0.69299999999999995</v>
      </c>
      <c r="G674" s="3">
        <v>156.595</v>
      </c>
      <c r="H674" s="3">
        <v>1095.2449999999999</v>
      </c>
      <c r="I674" s="3">
        <f>ROUND(IF(B674&lt;=Thresholds!$B$2,1-(B674/Thresholds!$B$2)*0.24,IF(B674&lt;=Thresholds!$D$2,0.75-((B674-Thresholds!$C$2)/(Thresholds!$D$2-Thresholds!$C$2))*0.249,IF(B674&lt;=Thresholds!$F$2,0.499-((B674-Thresholds!$E$2)/(Thresholds!$F$2-Thresholds!$E$2))*0.279,MAX(0.02,0.2-((B674-Thresholds!$G$2)/(Thresholds!$H$2-Thresholds!$G$2))*0.18)))),3)</f>
        <v>0.79300000000000004</v>
      </c>
      <c r="J674" s="3">
        <f>ROUND(IF(C674&lt;=Thresholds!$B$3,1-(C674/Thresholds!$B$3)*0.24,IF(C674&lt;=Thresholds!$D$3,0.75-((C674-Thresholds!$C$3)/(Thresholds!$D$3-Thresholds!$C$3))*0.249,IF(C674&lt;=Thresholds!$F$3,0.499-((C674-Thresholds!$E$3)/(Thresholds!$F$3-Thresholds!$E$3))*0.279,MAX(0.02,0.2-((C674-Thresholds!$G$3)/(Thresholds!$H$3-Thresholds!$G$3))*0.18)))),3)</f>
        <v>0.85099999999999998</v>
      </c>
      <c r="K674" s="3">
        <f>ROUND(IF(D674&lt;=Thresholds!$B$4,1-(D674/Thresholds!$B$4)*0.24,IF(D674&lt;=Thresholds!$D$4,0.75-((D674-Thresholds!$C$4)/(Thresholds!$D$4-Thresholds!$C$4))*0.249,IF(D674&lt;=Thresholds!$F$4,0.499-((D674-Thresholds!$E$4)/(Thresholds!$F$4-Thresholds!$E$4))*0.279,MAX(0.02,0.2-((D674-Thresholds!$G$4)/(Thresholds!$H$4-Thresholds!$G$4))*0.18)))),3)</f>
        <v>0.76100000000000001</v>
      </c>
      <c r="L674" s="3">
        <f>ROUND(IF(E674&lt;=Thresholds!$B$5,1-(E674/Thresholds!$B$5)*0.24,IF(E674&lt;=Thresholds!$D$5,0.75-((E674-Thresholds!$C$5)/(Thresholds!$D$5-Thresholds!$C$5))*0.249,IF(E674&lt;=Thresholds!$F$5,0.499-((E674-Thresholds!$E$5)/(Thresholds!$F$5-Thresholds!$E$5))*0.279,MAX(0.02,0.2-((E674-Thresholds!$G$5)/(Thresholds!$H$5-Thresholds!$G$5))*0.18)))),3)</f>
        <v>0.92300000000000004</v>
      </c>
      <c r="M674" s="3">
        <f>ROUND(IF(F674&lt;=Thresholds!$B$6,1-(F674/Thresholds!$B$6)*0.24,IF(F674&lt;=Thresholds!$D$6,0.75-((F674-Thresholds!$C$6)/(Thresholds!$D$6-Thresholds!$C$6))*0.249,IF(F674&lt;=Thresholds!$F$6,0.499-((F674-Thresholds!$E$6)/(Thresholds!$F$6-Thresholds!$E$6))*0.279,MAX(0.02,0.2-((F674-Thresholds!$G$6)/(Thresholds!$H$6-Thresholds!$G$6))*0.18)))),3)</f>
        <v>0.83399999999999996</v>
      </c>
      <c r="N674" s="3">
        <f>ROUND(IF(G674&lt;=Thresholds!$B$7,1-(G674/Thresholds!$B$7)*0.24,IF(G674&lt;=Thresholds!$D$7,0.75-((G674-Thresholds!$C$7)/(Thresholds!$D$7-Thresholds!$C$7))*0.249,IF(G674&lt;=Thresholds!$F$7,0.499-((G674-Thresholds!$E$7)/(Thresholds!$F$7-Thresholds!$E$7))*0.279,MAX(0.02,0.2-((G674-Thresholds!$G$7)/(Thresholds!$H$7-Thresholds!$G$7))*0.18)))),3)</f>
        <v>0.89300000000000002</v>
      </c>
      <c r="O674" s="3">
        <f>ROUND(IF(H674&lt;=Thresholds!$B$8,1-(H674/Thresholds!$B$8)*0.24,IF(H674&lt;=Thresholds!$D$8,0.75-((H674-Thresholds!$C$8)/(Thresholds!$D$8-Thresholds!$C$8))*0.249,IF(H674&lt;=Thresholds!$F$8,0.499-((H674-Thresholds!$E$8)/(Thresholds!$F$8-Thresholds!$E$8))*0.279,MAX(0.02,0.2-((H674-Thresholds!$G$8)/(Thresholds!$H$8-Thresholds!$G$8))*0.18)))),3)</f>
        <v>0.89500000000000002</v>
      </c>
      <c r="P674" s="3">
        <f t="shared" si="30"/>
        <v>0.76100000000000001</v>
      </c>
      <c r="Q674" t="str">
        <f t="shared" si="31"/>
        <v>Healthy</v>
      </c>
      <c r="R674" s="4">
        <f t="shared" si="32"/>
        <v>1</v>
      </c>
      <c r="S674" t="str">
        <f>IF(AND(F674&gt;=10,F674&lt;=35,P674&gt;0.5),"ERROR_C674H674_POOR_CAP","OK")</f>
        <v>OK</v>
      </c>
    </row>
    <row r="675" spans="1:19">
      <c r="A675" t="s">
        <v>692</v>
      </c>
      <c r="B675" s="3">
        <v>7.7329999999999997</v>
      </c>
      <c r="C675" s="3">
        <v>144.92099999999999</v>
      </c>
      <c r="D675" s="3">
        <v>17.791</v>
      </c>
      <c r="E675" s="3">
        <v>23.920999999999999</v>
      </c>
      <c r="F675" s="3">
        <v>0.28599999999999998</v>
      </c>
      <c r="G675" s="3">
        <v>211.315</v>
      </c>
      <c r="H675" s="3">
        <v>1662.184</v>
      </c>
      <c r="I675" s="3">
        <f>ROUND(IF(B675&lt;=Thresholds!$B$2,1-(B675/Thresholds!$B$2)*0.24,IF(B675&lt;=Thresholds!$D$2,0.75-((B675-Thresholds!$C$2)/(Thresholds!$D$2-Thresholds!$C$2))*0.249,IF(B675&lt;=Thresholds!$F$2,0.499-((B675-Thresholds!$E$2)/(Thresholds!$F$2-Thresholds!$E$2))*0.279,MAX(0.02,0.2-((B675-Thresholds!$G$2)/(Thresholds!$H$2-Thresholds!$G$2))*0.18)))),3)</f>
        <v>0.98099999999999998</v>
      </c>
      <c r="J675" s="3">
        <f>ROUND(IF(C675&lt;=Thresholds!$B$3,1-(C675/Thresholds!$B$3)*0.24,IF(C675&lt;=Thresholds!$D$3,0.75-((C675-Thresholds!$C$3)/(Thresholds!$D$3-Thresholds!$C$3))*0.249,IF(C675&lt;=Thresholds!$F$3,0.499-((C675-Thresholds!$E$3)/(Thresholds!$F$3-Thresholds!$E$3))*0.279,MAX(0.02,0.2-((C675-Thresholds!$G$3)/(Thresholds!$H$3-Thresholds!$G$3))*0.18)))),3)</f>
        <v>0.72899999999999998</v>
      </c>
      <c r="K675" s="3">
        <f>ROUND(IF(D675&lt;=Thresholds!$B$4,1-(D675/Thresholds!$B$4)*0.24,IF(D675&lt;=Thresholds!$D$4,0.75-((D675-Thresholds!$C$4)/(Thresholds!$D$4-Thresholds!$C$4))*0.249,IF(D675&lt;=Thresholds!$F$4,0.499-((D675-Thresholds!$E$4)/(Thresholds!$F$4-Thresholds!$E$4))*0.279,MAX(0.02,0.2-((D675-Thresholds!$G$4)/(Thresholds!$H$4-Thresholds!$G$4))*0.18)))),3)</f>
        <v>0.93400000000000005</v>
      </c>
      <c r="L675" s="3">
        <f>ROUND(IF(E675&lt;=Thresholds!$B$5,1-(E675/Thresholds!$B$5)*0.24,IF(E675&lt;=Thresholds!$D$5,0.75-((E675-Thresholds!$C$5)/(Thresholds!$D$5-Thresholds!$C$5))*0.249,IF(E675&lt;=Thresholds!$F$5,0.499-((E675-Thresholds!$E$5)/(Thresholds!$F$5-Thresholds!$E$5))*0.279,MAX(0.02,0.2-((E675-Thresholds!$G$5)/(Thresholds!$H$5-Thresholds!$G$5))*0.18)))),3)</f>
        <v>0.88500000000000001</v>
      </c>
      <c r="M675" s="3">
        <f>ROUND(IF(F675&lt;=Thresholds!$B$6,1-(F675/Thresholds!$B$6)*0.24,IF(F675&lt;=Thresholds!$D$6,0.75-((F675-Thresholds!$C$6)/(Thresholds!$D$6-Thresholds!$C$6))*0.249,IF(F675&lt;=Thresholds!$F$6,0.499-((F675-Thresholds!$E$6)/(Thresholds!$F$6-Thresholds!$E$6))*0.279,MAX(0.02,0.2-((F675-Thresholds!$G$6)/(Thresholds!$H$6-Thresholds!$G$6))*0.18)))),3)</f>
        <v>0.93100000000000005</v>
      </c>
      <c r="N675" s="3">
        <f>ROUND(IF(G675&lt;=Thresholds!$B$7,1-(G675/Thresholds!$B$7)*0.24,IF(G675&lt;=Thresholds!$D$7,0.75-((G675-Thresholds!$C$7)/(Thresholds!$D$7-Thresholds!$C$7))*0.249,IF(G675&lt;=Thresholds!$F$7,0.499-((G675-Thresholds!$E$7)/(Thresholds!$F$7-Thresholds!$E$7))*0.279,MAX(0.02,0.2-((G675-Thresholds!$G$7)/(Thresholds!$H$7-Thresholds!$G$7))*0.18)))),3)</f>
        <v>0.85499999999999998</v>
      </c>
      <c r="O675" s="3">
        <f>ROUND(IF(H675&lt;=Thresholds!$B$8,1-(H675/Thresholds!$B$8)*0.24,IF(H675&lt;=Thresholds!$D$8,0.75-((H675-Thresholds!$C$8)/(Thresholds!$D$8-Thresholds!$C$8))*0.249,IF(H675&lt;=Thresholds!$F$8,0.499-((H675-Thresholds!$E$8)/(Thresholds!$F$8-Thresholds!$E$8))*0.279,MAX(0.02,0.2-((H675-Thresholds!$G$8)/(Thresholds!$H$8-Thresholds!$G$8))*0.18)))),3)</f>
        <v>0.84</v>
      </c>
      <c r="P675" s="3">
        <f t="shared" si="30"/>
        <v>0.72899999999999998</v>
      </c>
      <c r="Q675" t="str">
        <f t="shared" si="31"/>
        <v>Moderate</v>
      </c>
      <c r="R675" s="4">
        <f t="shared" si="32"/>
        <v>1</v>
      </c>
      <c r="S675" t="str">
        <f>IF(AND(F675&gt;=10,F675&lt;=35,P675&gt;0.5),"ERROR_C675H675_POOR_CAP","OK")</f>
        <v>OK</v>
      </c>
    </row>
    <row r="676" spans="1:19">
      <c r="A676" t="s">
        <v>693</v>
      </c>
      <c r="B676" s="3">
        <v>35.707999999999998</v>
      </c>
      <c r="C676" s="3">
        <v>85.004999999999995</v>
      </c>
      <c r="D676" s="3">
        <v>82.012</v>
      </c>
      <c r="E676" s="3">
        <v>36.383000000000003</v>
      </c>
      <c r="F676" s="3">
        <v>0.72299999999999998</v>
      </c>
      <c r="G676" s="3">
        <v>262.255</v>
      </c>
      <c r="H676" s="3">
        <v>4572.5810000000001</v>
      </c>
      <c r="I676" s="3">
        <f>ROUND(IF(B676&lt;=Thresholds!$B$2,1-(B676/Thresholds!$B$2)*0.24,IF(B676&lt;=Thresholds!$D$2,0.75-((B676-Thresholds!$C$2)/(Thresholds!$D$2-Thresholds!$C$2))*0.249,IF(B676&lt;=Thresholds!$F$2,0.499-((B676-Thresholds!$E$2)/(Thresholds!$F$2-Thresholds!$E$2))*0.279,MAX(0.02,0.2-((B676-Thresholds!$G$2)/(Thresholds!$H$2-Thresholds!$G$2))*0.18)))),3)</f>
        <v>0.91400000000000003</v>
      </c>
      <c r="J676" s="3">
        <f>ROUND(IF(C676&lt;=Thresholds!$B$3,1-(C676/Thresholds!$B$3)*0.24,IF(C676&lt;=Thresholds!$D$3,0.75-((C676-Thresholds!$C$3)/(Thresholds!$D$3-Thresholds!$C$3))*0.249,IF(C676&lt;=Thresholds!$F$3,0.499-((C676-Thresholds!$E$3)/(Thresholds!$F$3-Thresholds!$E$3))*0.279,MAX(0.02,0.2-((C676-Thresholds!$G$3)/(Thresholds!$H$3-Thresholds!$G$3))*0.18)))),3)</f>
        <v>0.83</v>
      </c>
      <c r="K676" s="3">
        <f>ROUND(IF(D676&lt;=Thresholds!$B$4,1-(D676/Thresholds!$B$4)*0.24,IF(D676&lt;=Thresholds!$D$4,0.75-((D676-Thresholds!$C$4)/(Thresholds!$D$4-Thresholds!$C$4))*0.249,IF(D676&lt;=Thresholds!$F$4,0.499-((D676-Thresholds!$E$4)/(Thresholds!$F$4-Thresholds!$E$4))*0.279,MAX(0.02,0.2-((D676-Thresholds!$G$4)/(Thresholds!$H$4-Thresholds!$G$4))*0.18)))),3)</f>
        <v>0.63300000000000001</v>
      </c>
      <c r="L676" s="3">
        <f>ROUND(IF(E676&lt;=Thresholds!$B$5,1-(E676/Thresholds!$B$5)*0.24,IF(E676&lt;=Thresholds!$D$5,0.75-((E676-Thresholds!$C$5)/(Thresholds!$D$5-Thresholds!$C$5))*0.249,IF(E676&lt;=Thresholds!$F$5,0.499-((E676-Thresholds!$E$5)/(Thresholds!$F$5-Thresholds!$E$5))*0.279,MAX(0.02,0.2-((E676-Thresholds!$G$5)/(Thresholds!$H$5-Thresholds!$G$5))*0.18)))),3)</f>
        <v>0.82499999999999996</v>
      </c>
      <c r="M676" s="3">
        <f>ROUND(IF(F676&lt;=Thresholds!$B$6,1-(F676/Thresholds!$B$6)*0.24,IF(F676&lt;=Thresholds!$D$6,0.75-((F676-Thresholds!$C$6)/(Thresholds!$D$6-Thresholds!$C$6))*0.249,IF(F676&lt;=Thresholds!$F$6,0.499-((F676-Thresholds!$E$6)/(Thresholds!$F$6-Thresholds!$E$6))*0.279,MAX(0.02,0.2-((F676-Thresholds!$G$6)/(Thresholds!$H$6-Thresholds!$G$6))*0.18)))),3)</f>
        <v>0.82599999999999996</v>
      </c>
      <c r="N676" s="3">
        <f>ROUND(IF(G676&lt;=Thresholds!$B$7,1-(G676/Thresholds!$B$7)*0.24,IF(G676&lt;=Thresholds!$D$7,0.75-((G676-Thresholds!$C$7)/(Thresholds!$D$7-Thresholds!$C$7))*0.249,IF(G676&lt;=Thresholds!$F$7,0.499-((G676-Thresholds!$E$7)/(Thresholds!$F$7-Thresholds!$E$7))*0.279,MAX(0.02,0.2-((G676-Thresholds!$G$7)/(Thresholds!$H$7-Thresholds!$G$7))*0.18)))),3)</f>
        <v>0.82</v>
      </c>
      <c r="O676" s="3">
        <f>ROUND(IF(H676&lt;=Thresholds!$B$8,1-(H676/Thresholds!$B$8)*0.24,IF(H676&lt;=Thresholds!$D$8,0.75-((H676-Thresholds!$C$8)/(Thresholds!$D$8-Thresholds!$C$8))*0.249,IF(H676&lt;=Thresholds!$F$8,0.499-((H676-Thresholds!$E$8)/(Thresholds!$F$8-Thresholds!$E$8))*0.279,MAX(0.02,0.2-((H676-Thresholds!$G$8)/(Thresholds!$H$8-Thresholds!$G$8))*0.18)))),3)</f>
        <v>0.47199999999999998</v>
      </c>
      <c r="P676" s="3">
        <f t="shared" si="30"/>
        <v>0.47199999999999998</v>
      </c>
      <c r="Q676" t="str">
        <f t="shared" si="31"/>
        <v>Poor</v>
      </c>
      <c r="R676" s="4">
        <f t="shared" si="32"/>
        <v>0</v>
      </c>
      <c r="S676" t="str">
        <f>IF(AND(F676&gt;=10,F676&lt;=35,P676&gt;0.5),"ERROR_C676H676_POOR_CAP","OK")</f>
        <v>OK</v>
      </c>
    </row>
    <row r="677" spans="1:19">
      <c r="A677" t="s">
        <v>694</v>
      </c>
      <c r="B677" s="3">
        <v>99.69</v>
      </c>
      <c r="C677" s="3">
        <v>113.083</v>
      </c>
      <c r="D677" s="3">
        <v>243.32900000000001</v>
      </c>
      <c r="E677" s="3">
        <v>30.916</v>
      </c>
      <c r="F677" s="3">
        <v>13.305999999999999</v>
      </c>
      <c r="G677" s="3">
        <v>32.633000000000003</v>
      </c>
      <c r="H677" s="3">
        <v>727.43499999999995</v>
      </c>
      <c r="I677" s="3">
        <f>ROUND(IF(B677&lt;=Thresholds!$B$2,1-(B677/Thresholds!$B$2)*0.24,IF(B677&lt;=Thresholds!$D$2,0.75-((B677-Thresholds!$C$2)/(Thresholds!$D$2-Thresholds!$C$2))*0.249,IF(B677&lt;=Thresholds!$F$2,0.499-((B677-Thresholds!$E$2)/(Thresholds!$F$2-Thresholds!$E$2))*0.279,MAX(0.02,0.2-((B677-Thresholds!$G$2)/(Thresholds!$H$2-Thresholds!$G$2))*0.18)))),3)</f>
        <v>0.76100000000000001</v>
      </c>
      <c r="J677" s="3">
        <f>ROUND(IF(C677&lt;=Thresholds!$B$3,1-(C677/Thresholds!$B$3)*0.24,IF(C677&lt;=Thresholds!$D$3,0.75-((C677-Thresholds!$C$3)/(Thresholds!$D$3-Thresholds!$C$3))*0.249,IF(C677&lt;=Thresholds!$F$3,0.499-((C677-Thresholds!$E$3)/(Thresholds!$F$3-Thresholds!$E$3))*0.279,MAX(0.02,0.2-((C677-Thresholds!$G$3)/(Thresholds!$H$3-Thresholds!$G$3))*0.18)))),3)</f>
        <v>0.77400000000000002</v>
      </c>
      <c r="K677" s="3">
        <f>ROUND(IF(D677&lt;=Thresholds!$B$4,1-(D677/Thresholds!$B$4)*0.24,IF(D677&lt;=Thresholds!$D$4,0.75-((D677-Thresholds!$C$4)/(Thresholds!$D$4-Thresholds!$C$4))*0.249,IF(D677&lt;=Thresholds!$F$4,0.499-((D677-Thresholds!$E$4)/(Thresholds!$F$4-Thresholds!$E$4))*0.279,MAX(0.02,0.2-((D677-Thresholds!$G$4)/(Thresholds!$H$4-Thresholds!$G$4))*0.18)))),3)</f>
        <v>0.31</v>
      </c>
      <c r="L677" s="3">
        <f>ROUND(IF(E677&lt;=Thresholds!$B$5,1-(E677/Thresholds!$B$5)*0.24,IF(E677&lt;=Thresholds!$D$5,0.75-((E677-Thresholds!$C$5)/(Thresholds!$D$5-Thresholds!$C$5))*0.249,IF(E677&lt;=Thresholds!$F$5,0.499-((E677-Thresholds!$E$5)/(Thresholds!$F$5-Thresholds!$E$5))*0.279,MAX(0.02,0.2-((E677-Thresholds!$G$5)/(Thresholds!$H$5-Thresholds!$G$5))*0.18)))),3)</f>
        <v>0.85199999999999998</v>
      </c>
      <c r="M677" s="3">
        <f>ROUND(IF(F677&lt;=Thresholds!$B$6,1-(F677/Thresholds!$B$6)*0.24,IF(F677&lt;=Thresholds!$D$6,0.75-((F677-Thresholds!$C$6)/(Thresholds!$D$6-Thresholds!$C$6))*0.249,IF(F677&lt;=Thresholds!$F$6,0.499-((F677-Thresholds!$E$6)/(Thresholds!$F$6-Thresholds!$E$6))*0.279,MAX(0.02,0.2-((F677-Thresholds!$G$6)/(Thresholds!$H$6-Thresholds!$G$6))*0.18)))),3)</f>
        <v>0.46200000000000002</v>
      </c>
      <c r="N677" s="3">
        <f>ROUND(IF(G677&lt;=Thresholds!$B$7,1-(G677/Thresholds!$B$7)*0.24,IF(G677&lt;=Thresholds!$D$7,0.75-((G677-Thresholds!$C$7)/(Thresholds!$D$7-Thresholds!$C$7))*0.249,IF(G677&lt;=Thresholds!$F$7,0.499-((G677-Thresholds!$E$7)/(Thresholds!$F$7-Thresholds!$E$7))*0.279,MAX(0.02,0.2-((G677-Thresholds!$G$7)/(Thresholds!$H$7-Thresholds!$G$7))*0.18)))),3)</f>
        <v>0.97799999999999998</v>
      </c>
      <c r="O677" s="3">
        <f>ROUND(IF(H677&lt;=Thresholds!$B$8,1-(H677/Thresholds!$B$8)*0.24,IF(H677&lt;=Thresholds!$D$8,0.75-((H677-Thresholds!$C$8)/(Thresholds!$D$8-Thresholds!$C$8))*0.249,IF(H677&lt;=Thresholds!$F$8,0.499-((H677-Thresholds!$E$8)/(Thresholds!$F$8-Thresholds!$E$8))*0.279,MAX(0.02,0.2-((H677-Thresholds!$G$8)/(Thresholds!$H$8-Thresholds!$G$8))*0.18)))),3)</f>
        <v>0.93</v>
      </c>
      <c r="P677" s="3">
        <f t="shared" si="30"/>
        <v>0.31</v>
      </c>
      <c r="Q677" t="str">
        <f t="shared" si="31"/>
        <v>Poor</v>
      </c>
      <c r="R677" s="4">
        <f t="shared" si="32"/>
        <v>0</v>
      </c>
      <c r="S677" t="str">
        <f>IF(AND(F677&gt;=10,F677&lt;=35,P677&gt;0.5),"ERROR_C677H677_POOR_CAP","OK")</f>
        <v>OK</v>
      </c>
    </row>
    <row r="678" spans="1:19">
      <c r="A678" t="s">
        <v>695</v>
      </c>
      <c r="B678" s="3">
        <v>8.907</v>
      </c>
      <c r="C678" s="3">
        <v>26.448</v>
      </c>
      <c r="D678" s="3">
        <v>13.739000000000001</v>
      </c>
      <c r="E678" s="3">
        <v>25.91</v>
      </c>
      <c r="F678" s="3">
        <v>0.372</v>
      </c>
      <c r="G678" s="3">
        <v>173.13800000000001</v>
      </c>
      <c r="H678" s="3">
        <v>337.91399999999999</v>
      </c>
      <c r="I678" s="3">
        <f>ROUND(IF(B678&lt;=Thresholds!$B$2,1-(B678/Thresholds!$B$2)*0.24,IF(B678&lt;=Thresholds!$D$2,0.75-((B678-Thresholds!$C$2)/(Thresholds!$D$2-Thresholds!$C$2))*0.249,IF(B678&lt;=Thresholds!$F$2,0.499-((B678-Thresholds!$E$2)/(Thresholds!$F$2-Thresholds!$E$2))*0.279,MAX(0.02,0.2-((B678-Thresholds!$G$2)/(Thresholds!$H$2-Thresholds!$G$2))*0.18)))),3)</f>
        <v>0.97899999999999998</v>
      </c>
      <c r="J678" s="3">
        <f>ROUND(IF(C678&lt;=Thresholds!$B$3,1-(C678/Thresholds!$B$3)*0.24,IF(C678&lt;=Thresholds!$D$3,0.75-((C678-Thresholds!$C$3)/(Thresholds!$D$3-Thresholds!$C$3))*0.249,IF(C678&lt;=Thresholds!$F$3,0.499-((C678-Thresholds!$E$3)/(Thresholds!$F$3-Thresholds!$E$3))*0.279,MAX(0.02,0.2-((C678-Thresholds!$G$3)/(Thresholds!$H$3-Thresholds!$G$3))*0.18)))),3)</f>
        <v>0.94699999999999995</v>
      </c>
      <c r="K678" s="3">
        <f>ROUND(IF(D678&lt;=Thresholds!$B$4,1-(D678/Thresholds!$B$4)*0.24,IF(D678&lt;=Thresholds!$D$4,0.75-((D678-Thresholds!$C$4)/(Thresholds!$D$4-Thresholds!$C$4))*0.249,IF(D678&lt;=Thresholds!$F$4,0.499-((D678-Thresholds!$E$4)/(Thresholds!$F$4-Thresholds!$E$4))*0.279,MAX(0.02,0.2-((D678-Thresholds!$G$4)/(Thresholds!$H$4-Thresholds!$G$4))*0.18)))),3)</f>
        <v>0.94899999999999995</v>
      </c>
      <c r="L678" s="3">
        <f>ROUND(IF(E678&lt;=Thresholds!$B$5,1-(E678/Thresholds!$B$5)*0.24,IF(E678&lt;=Thresholds!$D$5,0.75-((E678-Thresholds!$C$5)/(Thresholds!$D$5-Thresholds!$C$5))*0.249,IF(E678&lt;=Thresholds!$F$5,0.499-((E678-Thresholds!$E$5)/(Thresholds!$F$5-Thresholds!$E$5))*0.279,MAX(0.02,0.2-((E678-Thresholds!$G$5)/(Thresholds!$H$5-Thresholds!$G$5))*0.18)))),3)</f>
        <v>0.876</v>
      </c>
      <c r="M678" s="3">
        <f>ROUND(IF(F678&lt;=Thresholds!$B$6,1-(F678/Thresholds!$B$6)*0.24,IF(F678&lt;=Thresholds!$D$6,0.75-((F678-Thresholds!$C$6)/(Thresholds!$D$6-Thresholds!$C$6))*0.249,IF(F678&lt;=Thresholds!$F$6,0.499-((F678-Thresholds!$E$6)/(Thresholds!$F$6-Thresholds!$E$6))*0.279,MAX(0.02,0.2-((F678-Thresholds!$G$6)/(Thresholds!$H$6-Thresholds!$G$6))*0.18)))),3)</f>
        <v>0.91100000000000003</v>
      </c>
      <c r="N678" s="3">
        <f>ROUND(IF(G678&lt;=Thresholds!$B$7,1-(G678/Thresholds!$B$7)*0.24,IF(G678&lt;=Thresholds!$D$7,0.75-((G678-Thresholds!$C$7)/(Thresholds!$D$7-Thresholds!$C$7))*0.249,IF(G678&lt;=Thresholds!$F$7,0.499-((G678-Thresholds!$E$7)/(Thresholds!$F$7-Thresholds!$E$7))*0.279,MAX(0.02,0.2-((G678-Thresholds!$G$7)/(Thresholds!$H$7-Thresholds!$G$7))*0.18)))),3)</f>
        <v>0.88100000000000001</v>
      </c>
      <c r="O678" s="3">
        <f>ROUND(IF(H678&lt;=Thresholds!$B$8,1-(H678/Thresholds!$B$8)*0.24,IF(H678&lt;=Thresholds!$D$8,0.75-((H678-Thresholds!$C$8)/(Thresholds!$D$8-Thresholds!$C$8))*0.249,IF(H678&lt;=Thresholds!$F$8,0.499-((H678-Thresholds!$E$8)/(Thresholds!$F$8-Thresholds!$E$8))*0.279,MAX(0.02,0.2-((H678-Thresholds!$G$8)/(Thresholds!$H$8-Thresholds!$G$8))*0.18)))),3)</f>
        <v>0.96799999999999997</v>
      </c>
      <c r="P678" s="3">
        <f t="shared" si="30"/>
        <v>0.876</v>
      </c>
      <c r="Q678" t="str">
        <f t="shared" si="31"/>
        <v>Healthy</v>
      </c>
      <c r="R678" s="4">
        <f t="shared" si="32"/>
        <v>1</v>
      </c>
      <c r="S678" t="str">
        <f>IF(AND(F678&gt;=10,F678&lt;=35,P678&gt;0.5),"ERROR_C678H678_POOR_CAP","OK")</f>
        <v>OK</v>
      </c>
    </row>
    <row r="679" spans="1:19">
      <c r="A679" t="s">
        <v>696</v>
      </c>
      <c r="B679" s="3">
        <v>55.39</v>
      </c>
      <c r="C679" s="3">
        <v>22.164999999999999</v>
      </c>
      <c r="D679" s="3">
        <v>10.465</v>
      </c>
      <c r="E679" s="3">
        <v>4.5979999999999999</v>
      </c>
      <c r="F679" s="3">
        <v>0.17100000000000001</v>
      </c>
      <c r="G679" s="3">
        <v>514.77300000000002</v>
      </c>
      <c r="H679" s="3">
        <v>2107.66</v>
      </c>
      <c r="I679" s="3">
        <f>ROUND(IF(B679&lt;=Thresholds!$B$2,1-(B679/Thresholds!$B$2)*0.24,IF(B679&lt;=Thresholds!$D$2,0.75-((B679-Thresholds!$C$2)/(Thresholds!$D$2-Thresholds!$C$2))*0.249,IF(B679&lt;=Thresholds!$F$2,0.499-((B679-Thresholds!$E$2)/(Thresholds!$F$2-Thresholds!$E$2))*0.279,MAX(0.02,0.2-((B679-Thresholds!$G$2)/(Thresholds!$H$2-Thresholds!$G$2))*0.18)))),3)</f>
        <v>0.86699999999999999</v>
      </c>
      <c r="J679" s="3">
        <f>ROUND(IF(C679&lt;=Thresholds!$B$3,1-(C679/Thresholds!$B$3)*0.24,IF(C679&lt;=Thresholds!$D$3,0.75-((C679-Thresholds!$C$3)/(Thresholds!$D$3-Thresholds!$C$3))*0.249,IF(C679&lt;=Thresholds!$F$3,0.499-((C679-Thresholds!$E$3)/(Thresholds!$F$3-Thresholds!$E$3))*0.279,MAX(0.02,0.2-((C679-Thresholds!$G$3)/(Thresholds!$H$3-Thresholds!$G$3))*0.18)))),3)</f>
        <v>0.95599999999999996</v>
      </c>
      <c r="K679" s="3">
        <f>ROUND(IF(D679&lt;=Thresholds!$B$4,1-(D679/Thresholds!$B$4)*0.24,IF(D679&lt;=Thresholds!$D$4,0.75-((D679-Thresholds!$C$4)/(Thresholds!$D$4-Thresholds!$C$4))*0.249,IF(D679&lt;=Thresholds!$F$4,0.499-((D679-Thresholds!$E$4)/(Thresholds!$F$4-Thresholds!$E$4))*0.279,MAX(0.02,0.2-((D679-Thresholds!$G$4)/(Thresholds!$H$4-Thresholds!$G$4))*0.18)))),3)</f>
        <v>0.96099999999999997</v>
      </c>
      <c r="L679" s="3">
        <f>ROUND(IF(E679&lt;=Thresholds!$B$5,1-(E679/Thresholds!$B$5)*0.24,IF(E679&lt;=Thresholds!$D$5,0.75-((E679-Thresholds!$C$5)/(Thresholds!$D$5-Thresholds!$C$5))*0.249,IF(E679&lt;=Thresholds!$F$5,0.499-((E679-Thresholds!$E$5)/(Thresholds!$F$5-Thresholds!$E$5))*0.279,MAX(0.02,0.2-((E679-Thresholds!$G$5)/(Thresholds!$H$5-Thresholds!$G$5))*0.18)))),3)</f>
        <v>0.97799999999999998</v>
      </c>
      <c r="M679" s="3">
        <f>ROUND(IF(F679&lt;=Thresholds!$B$6,1-(F679/Thresholds!$B$6)*0.24,IF(F679&lt;=Thresholds!$D$6,0.75-((F679-Thresholds!$C$6)/(Thresholds!$D$6-Thresholds!$C$6))*0.249,IF(F679&lt;=Thresholds!$F$6,0.499-((F679-Thresholds!$E$6)/(Thresholds!$F$6-Thresholds!$E$6))*0.279,MAX(0.02,0.2-((F679-Thresholds!$G$6)/(Thresholds!$H$6-Thresholds!$G$6))*0.18)))),3)</f>
        <v>0.95899999999999996</v>
      </c>
      <c r="N679" s="3">
        <f>ROUND(IF(G679&lt;=Thresholds!$B$7,1-(G679/Thresholds!$B$7)*0.24,IF(G679&lt;=Thresholds!$D$7,0.75-((G679-Thresholds!$C$7)/(Thresholds!$D$7-Thresholds!$C$7))*0.249,IF(G679&lt;=Thresholds!$F$7,0.499-((G679-Thresholds!$E$7)/(Thresholds!$F$7-Thresholds!$E$7))*0.279,MAX(0.02,0.2-((G679-Thresholds!$G$7)/(Thresholds!$H$7-Thresholds!$G$7))*0.18)))),3)</f>
        <v>0.56399999999999995</v>
      </c>
      <c r="O679" s="3">
        <f>ROUND(IF(H679&lt;=Thresholds!$B$8,1-(H679/Thresholds!$B$8)*0.24,IF(H679&lt;=Thresholds!$D$8,0.75-((H679-Thresholds!$C$8)/(Thresholds!$D$8-Thresholds!$C$8))*0.249,IF(H679&lt;=Thresholds!$F$8,0.499-((H679-Thresholds!$E$8)/(Thresholds!$F$8-Thresholds!$E$8))*0.279,MAX(0.02,0.2-((H679-Thresholds!$G$8)/(Thresholds!$H$8-Thresholds!$G$8))*0.18)))),3)</f>
        <v>0.79800000000000004</v>
      </c>
      <c r="P679" s="3">
        <f t="shared" si="30"/>
        <v>0.56399999999999995</v>
      </c>
      <c r="Q679" t="str">
        <f t="shared" si="31"/>
        <v>Moderate</v>
      </c>
      <c r="R679" s="4">
        <f t="shared" si="32"/>
        <v>1</v>
      </c>
      <c r="S679" t="str">
        <f>IF(AND(F679&gt;=10,F679&lt;=35,P679&gt;0.5),"ERROR_C679H679_POOR_CAP","OK")</f>
        <v>OK</v>
      </c>
    </row>
    <row r="680" spans="1:19">
      <c r="A680" t="s">
        <v>697</v>
      </c>
      <c r="B680" s="3">
        <v>90.765000000000001</v>
      </c>
      <c r="C680" s="3">
        <v>36.006999999999998</v>
      </c>
      <c r="D680" s="3">
        <v>137.107</v>
      </c>
      <c r="E680" s="3">
        <v>46.518999999999998</v>
      </c>
      <c r="F680" s="3">
        <v>0.54100000000000004</v>
      </c>
      <c r="G680" s="3">
        <v>162.39500000000001</v>
      </c>
      <c r="H680" s="3">
        <v>516.83699999999999</v>
      </c>
      <c r="I680" s="3">
        <f>ROUND(IF(B680&lt;=Thresholds!$B$2,1-(B680/Thresholds!$B$2)*0.24,IF(B680&lt;=Thresholds!$D$2,0.75-((B680-Thresholds!$C$2)/(Thresholds!$D$2-Thresholds!$C$2))*0.249,IF(B680&lt;=Thresholds!$F$2,0.499-((B680-Thresholds!$E$2)/(Thresholds!$F$2-Thresholds!$E$2))*0.279,MAX(0.02,0.2-((B680-Thresholds!$G$2)/(Thresholds!$H$2-Thresholds!$G$2))*0.18)))),3)</f>
        <v>0.78200000000000003</v>
      </c>
      <c r="J680" s="3">
        <f>ROUND(IF(C680&lt;=Thresholds!$B$3,1-(C680/Thresholds!$B$3)*0.24,IF(C680&lt;=Thresholds!$D$3,0.75-((C680-Thresholds!$C$3)/(Thresholds!$D$3-Thresholds!$C$3))*0.249,IF(C680&lt;=Thresholds!$F$3,0.499-((C680-Thresholds!$E$3)/(Thresholds!$F$3-Thresholds!$E$3))*0.279,MAX(0.02,0.2-((C680-Thresholds!$G$3)/(Thresholds!$H$3-Thresholds!$G$3))*0.18)))),3)</f>
        <v>0.92800000000000005</v>
      </c>
      <c r="K680" s="3">
        <f>ROUND(IF(D680&lt;=Thresholds!$B$4,1-(D680/Thresholds!$B$4)*0.24,IF(D680&lt;=Thresholds!$D$4,0.75-((D680-Thresholds!$C$4)/(Thresholds!$D$4-Thresholds!$C$4))*0.249,IF(D680&lt;=Thresholds!$F$4,0.499-((D680-Thresholds!$E$4)/(Thresholds!$F$4-Thresholds!$E$4))*0.279,MAX(0.02,0.2-((D680-Thresholds!$G$4)/(Thresholds!$H$4-Thresholds!$G$4))*0.18)))),3)</f>
        <v>0.29299999999999998</v>
      </c>
      <c r="L680" s="3">
        <f>ROUND(IF(E680&lt;=Thresholds!$B$5,1-(E680/Thresholds!$B$5)*0.24,IF(E680&lt;=Thresholds!$D$5,0.75-((E680-Thresholds!$C$5)/(Thresholds!$D$5-Thresholds!$C$5))*0.249,IF(E680&lt;=Thresholds!$F$5,0.499-((E680-Thresholds!$E$5)/(Thresholds!$F$5-Thresholds!$E$5))*0.279,MAX(0.02,0.2-((E680-Thresholds!$G$5)/(Thresholds!$H$5-Thresholds!$G$5))*0.18)))),3)</f>
        <v>0.77700000000000002</v>
      </c>
      <c r="M680" s="3">
        <f>ROUND(IF(F680&lt;=Thresholds!$B$6,1-(F680/Thresholds!$B$6)*0.24,IF(F680&lt;=Thresholds!$D$6,0.75-((F680-Thresholds!$C$6)/(Thresholds!$D$6-Thresholds!$C$6))*0.249,IF(F680&lt;=Thresholds!$F$6,0.499-((F680-Thresholds!$E$6)/(Thresholds!$F$6-Thresholds!$E$6))*0.279,MAX(0.02,0.2-((F680-Thresholds!$G$6)/(Thresholds!$H$6-Thresholds!$G$6))*0.18)))),3)</f>
        <v>0.87</v>
      </c>
      <c r="N680" s="3">
        <f>ROUND(IF(G680&lt;=Thresholds!$B$7,1-(G680/Thresholds!$B$7)*0.24,IF(G680&lt;=Thresholds!$D$7,0.75-((G680-Thresholds!$C$7)/(Thresholds!$D$7-Thresholds!$C$7))*0.249,IF(G680&lt;=Thresholds!$F$7,0.499-((G680-Thresholds!$E$7)/(Thresholds!$F$7-Thresholds!$E$7))*0.279,MAX(0.02,0.2-((G680-Thresholds!$G$7)/(Thresholds!$H$7-Thresholds!$G$7))*0.18)))),3)</f>
        <v>0.88900000000000001</v>
      </c>
      <c r="O680" s="3">
        <f>ROUND(IF(H680&lt;=Thresholds!$B$8,1-(H680/Thresholds!$B$8)*0.24,IF(H680&lt;=Thresholds!$D$8,0.75-((H680-Thresholds!$C$8)/(Thresholds!$D$8-Thresholds!$C$8))*0.249,IF(H680&lt;=Thresholds!$F$8,0.499-((H680-Thresholds!$E$8)/(Thresholds!$F$8-Thresholds!$E$8))*0.279,MAX(0.02,0.2-((H680-Thresholds!$G$8)/(Thresholds!$H$8-Thresholds!$G$8))*0.18)))),3)</f>
        <v>0.95</v>
      </c>
      <c r="P680" s="3">
        <f t="shared" si="30"/>
        <v>0.29299999999999998</v>
      </c>
      <c r="Q680" t="str">
        <f t="shared" si="31"/>
        <v>Poor</v>
      </c>
      <c r="R680" s="4">
        <f t="shared" si="32"/>
        <v>0</v>
      </c>
      <c r="S680" t="str">
        <f>IF(AND(F680&gt;=10,F680&lt;=35,P680&gt;0.5),"ERROR_C680H680_POOR_CAP","OK")</f>
        <v>OK</v>
      </c>
    </row>
    <row r="681" spans="1:19">
      <c r="A681" t="s">
        <v>698</v>
      </c>
      <c r="B681" s="3">
        <v>57.789000000000001</v>
      </c>
      <c r="C681" s="3">
        <v>1470.777</v>
      </c>
      <c r="D681" s="3">
        <v>42.563000000000002</v>
      </c>
      <c r="E681" s="3">
        <v>23.4</v>
      </c>
      <c r="F681" s="3">
        <v>12.901</v>
      </c>
      <c r="G681" s="3">
        <v>35.643999999999998</v>
      </c>
      <c r="H681" s="3">
        <v>559.96100000000001</v>
      </c>
      <c r="I681" s="3">
        <f>ROUND(IF(B681&lt;=Thresholds!$B$2,1-(B681/Thresholds!$B$2)*0.24,IF(B681&lt;=Thresholds!$D$2,0.75-((B681-Thresholds!$C$2)/(Thresholds!$D$2-Thresholds!$C$2))*0.249,IF(B681&lt;=Thresholds!$F$2,0.499-((B681-Thresholds!$E$2)/(Thresholds!$F$2-Thresholds!$E$2))*0.279,MAX(0.02,0.2-((B681-Thresholds!$G$2)/(Thresholds!$H$2-Thresholds!$G$2))*0.18)))),3)</f>
        <v>0.86099999999999999</v>
      </c>
      <c r="J681" s="3">
        <f>ROUND(IF(C681&lt;=Thresholds!$B$3,1-(C681/Thresholds!$B$3)*0.24,IF(C681&lt;=Thresholds!$D$3,0.75-((C681-Thresholds!$C$3)/(Thresholds!$D$3-Thresholds!$C$3))*0.249,IF(C681&lt;=Thresholds!$F$3,0.499-((C681-Thresholds!$E$3)/(Thresholds!$F$3-Thresholds!$E$3))*0.279,MAX(0.02,0.2-((C681-Thresholds!$G$3)/(Thresholds!$H$3-Thresholds!$G$3))*0.18)))),3)</f>
        <v>0.28399999999999997</v>
      </c>
      <c r="K681" s="3">
        <f>ROUND(IF(D681&lt;=Thresholds!$B$4,1-(D681/Thresholds!$B$4)*0.24,IF(D681&lt;=Thresholds!$D$4,0.75-((D681-Thresholds!$C$4)/(Thresholds!$D$4-Thresholds!$C$4))*0.249,IF(D681&lt;=Thresholds!$F$4,0.499-((D681-Thresholds!$E$4)/(Thresholds!$F$4-Thresholds!$E$4))*0.279,MAX(0.02,0.2-((D681-Thresholds!$G$4)/(Thresholds!$H$4-Thresholds!$G$4))*0.18)))),3)</f>
        <v>0.84299999999999997</v>
      </c>
      <c r="L681" s="3">
        <f>ROUND(IF(E681&lt;=Thresholds!$B$5,1-(E681/Thresholds!$B$5)*0.24,IF(E681&lt;=Thresholds!$D$5,0.75-((E681-Thresholds!$C$5)/(Thresholds!$D$5-Thresholds!$C$5))*0.249,IF(E681&lt;=Thresholds!$F$5,0.499-((E681-Thresholds!$E$5)/(Thresholds!$F$5-Thresholds!$E$5))*0.279,MAX(0.02,0.2-((E681-Thresholds!$G$5)/(Thresholds!$H$5-Thresholds!$G$5))*0.18)))),3)</f>
        <v>0.88800000000000001</v>
      </c>
      <c r="M681" s="3">
        <f>ROUND(IF(F681&lt;=Thresholds!$B$6,1-(F681/Thresholds!$B$6)*0.24,IF(F681&lt;=Thresholds!$D$6,0.75-((F681-Thresholds!$C$6)/(Thresholds!$D$6-Thresholds!$C$6))*0.249,IF(F681&lt;=Thresholds!$F$6,0.499-((F681-Thresholds!$E$6)/(Thresholds!$F$6-Thresholds!$E$6))*0.279,MAX(0.02,0.2-((F681-Thresholds!$G$6)/(Thresholds!$H$6-Thresholds!$G$6))*0.18)))),3)</f>
        <v>0.46700000000000003</v>
      </c>
      <c r="N681" s="3">
        <f>ROUND(IF(G681&lt;=Thresholds!$B$7,1-(G681/Thresholds!$B$7)*0.24,IF(G681&lt;=Thresholds!$D$7,0.75-((G681-Thresholds!$C$7)/(Thresholds!$D$7-Thresholds!$C$7))*0.249,IF(G681&lt;=Thresholds!$F$7,0.499-((G681-Thresholds!$E$7)/(Thresholds!$F$7-Thresholds!$E$7))*0.279,MAX(0.02,0.2-((G681-Thresholds!$G$7)/(Thresholds!$H$7-Thresholds!$G$7))*0.18)))),3)</f>
        <v>0.97599999999999998</v>
      </c>
      <c r="O681" s="3">
        <f>ROUND(IF(H681&lt;=Thresholds!$B$8,1-(H681/Thresholds!$B$8)*0.24,IF(H681&lt;=Thresholds!$D$8,0.75-((H681-Thresholds!$C$8)/(Thresholds!$D$8-Thresholds!$C$8))*0.249,IF(H681&lt;=Thresholds!$F$8,0.499-((H681-Thresholds!$E$8)/(Thresholds!$F$8-Thresholds!$E$8))*0.279,MAX(0.02,0.2-((H681-Thresholds!$G$8)/(Thresholds!$H$8-Thresholds!$G$8))*0.18)))),3)</f>
        <v>0.94599999999999995</v>
      </c>
      <c r="P681" s="3">
        <f t="shared" si="30"/>
        <v>0.28399999999999997</v>
      </c>
      <c r="Q681" t="str">
        <f t="shared" si="31"/>
        <v>Poor</v>
      </c>
      <c r="R681" s="4">
        <f t="shared" si="32"/>
        <v>0</v>
      </c>
      <c r="S681" t="str">
        <f>IF(AND(F681&gt;=10,F681&lt;=35,P681&gt;0.5),"ERROR_C681H681_POOR_CAP","OK")</f>
        <v>OK</v>
      </c>
    </row>
    <row r="682" spans="1:19">
      <c r="A682" t="s">
        <v>699</v>
      </c>
      <c r="B682" s="3">
        <v>8.875</v>
      </c>
      <c r="C682" s="3">
        <v>46.643000000000001</v>
      </c>
      <c r="D682" s="3">
        <v>47.033000000000001</v>
      </c>
      <c r="E682" s="3">
        <v>25.547000000000001</v>
      </c>
      <c r="F682" s="3">
        <v>0.51800000000000002</v>
      </c>
      <c r="G682" s="3">
        <v>298.74099999999999</v>
      </c>
      <c r="H682" s="3">
        <v>2183.8380000000002</v>
      </c>
      <c r="I682" s="3">
        <f>ROUND(IF(B682&lt;=Thresholds!$B$2,1-(B682/Thresholds!$B$2)*0.24,IF(B682&lt;=Thresholds!$D$2,0.75-((B682-Thresholds!$C$2)/(Thresholds!$D$2-Thresholds!$C$2))*0.249,IF(B682&lt;=Thresholds!$F$2,0.499-((B682-Thresholds!$E$2)/(Thresholds!$F$2-Thresholds!$E$2))*0.279,MAX(0.02,0.2-((B682-Thresholds!$G$2)/(Thresholds!$H$2-Thresholds!$G$2))*0.18)))),3)</f>
        <v>0.97899999999999998</v>
      </c>
      <c r="J682" s="3">
        <f>ROUND(IF(C682&lt;=Thresholds!$B$3,1-(C682/Thresholds!$B$3)*0.24,IF(C682&lt;=Thresholds!$D$3,0.75-((C682-Thresholds!$C$3)/(Thresholds!$D$3-Thresholds!$C$3))*0.249,IF(C682&lt;=Thresholds!$F$3,0.499-((C682-Thresholds!$E$3)/(Thresholds!$F$3-Thresholds!$E$3))*0.279,MAX(0.02,0.2-((C682-Thresholds!$G$3)/(Thresholds!$H$3-Thresholds!$G$3))*0.18)))),3)</f>
        <v>0.90700000000000003</v>
      </c>
      <c r="K682" s="3">
        <f>ROUND(IF(D682&lt;=Thresholds!$B$4,1-(D682/Thresholds!$B$4)*0.24,IF(D682&lt;=Thresholds!$D$4,0.75-((D682-Thresholds!$C$4)/(Thresholds!$D$4-Thresholds!$C$4))*0.249,IF(D682&lt;=Thresholds!$F$4,0.499-((D682-Thresholds!$E$4)/(Thresholds!$F$4-Thresholds!$E$4))*0.279,MAX(0.02,0.2-((D682-Thresholds!$G$4)/(Thresholds!$H$4-Thresholds!$G$4))*0.18)))),3)</f>
        <v>0.82599999999999996</v>
      </c>
      <c r="L682" s="3">
        <f>ROUND(IF(E682&lt;=Thresholds!$B$5,1-(E682/Thresholds!$B$5)*0.24,IF(E682&lt;=Thresholds!$D$5,0.75-((E682-Thresholds!$C$5)/(Thresholds!$D$5-Thresholds!$C$5))*0.249,IF(E682&lt;=Thresholds!$F$5,0.499-((E682-Thresholds!$E$5)/(Thresholds!$F$5-Thresholds!$E$5))*0.279,MAX(0.02,0.2-((E682-Thresholds!$G$5)/(Thresholds!$H$5-Thresholds!$G$5))*0.18)))),3)</f>
        <v>0.877</v>
      </c>
      <c r="M682" s="3">
        <f>ROUND(IF(F682&lt;=Thresholds!$B$6,1-(F682/Thresholds!$B$6)*0.24,IF(F682&lt;=Thresholds!$D$6,0.75-((F682-Thresholds!$C$6)/(Thresholds!$D$6-Thresholds!$C$6))*0.249,IF(F682&lt;=Thresholds!$F$6,0.499-((F682-Thresholds!$E$6)/(Thresholds!$F$6-Thresholds!$E$6))*0.279,MAX(0.02,0.2-((F682-Thresholds!$G$6)/(Thresholds!$H$6-Thresholds!$G$6))*0.18)))),3)</f>
        <v>0.876</v>
      </c>
      <c r="N682" s="3">
        <f>ROUND(IF(G682&lt;=Thresholds!$B$7,1-(G682/Thresholds!$B$7)*0.24,IF(G682&lt;=Thresholds!$D$7,0.75-((G682-Thresholds!$C$7)/(Thresholds!$D$7-Thresholds!$C$7))*0.249,IF(G682&lt;=Thresholds!$F$7,0.499-((G682-Thresholds!$E$7)/(Thresholds!$F$7-Thresholds!$E$7))*0.279,MAX(0.02,0.2-((G682-Thresholds!$G$7)/(Thresholds!$H$7-Thresholds!$G$7))*0.18)))),3)</f>
        <v>0.79500000000000004</v>
      </c>
      <c r="O682" s="3">
        <f>ROUND(IF(H682&lt;=Thresholds!$B$8,1-(H682/Thresholds!$B$8)*0.24,IF(H682&lt;=Thresholds!$D$8,0.75-((H682-Thresholds!$C$8)/(Thresholds!$D$8-Thresholds!$C$8))*0.249,IF(H682&lt;=Thresholds!$F$8,0.499-((H682-Thresholds!$E$8)/(Thresholds!$F$8-Thresholds!$E$8))*0.279,MAX(0.02,0.2-((H682-Thresholds!$G$8)/(Thresholds!$H$8-Thresholds!$G$8))*0.18)))),3)</f>
        <v>0.79</v>
      </c>
      <c r="P682" s="3">
        <f t="shared" si="30"/>
        <v>0.79</v>
      </c>
      <c r="Q682" t="str">
        <f t="shared" si="31"/>
        <v>Healthy</v>
      </c>
      <c r="R682" s="4">
        <f t="shared" si="32"/>
        <v>1</v>
      </c>
      <c r="S682" t="str">
        <f>IF(AND(F682&gt;=10,F682&lt;=35,P682&gt;0.5),"ERROR_C682H682_POOR_CAP","OK")</f>
        <v>OK</v>
      </c>
    </row>
    <row r="683" spans="1:19">
      <c r="A683" t="s">
        <v>700</v>
      </c>
      <c r="B683" s="3">
        <v>498.21899999999999</v>
      </c>
      <c r="C683" s="3">
        <v>237.18100000000001</v>
      </c>
      <c r="D683" s="3">
        <v>20.794</v>
      </c>
      <c r="E683" s="3">
        <v>42.16</v>
      </c>
      <c r="F683" s="3">
        <v>0.76200000000000001</v>
      </c>
      <c r="G683" s="3">
        <v>291.005</v>
      </c>
      <c r="H683" s="3">
        <v>1462.713</v>
      </c>
      <c r="I683" s="3">
        <f>ROUND(IF(B683&lt;=Thresholds!$B$2,1-(B683/Thresholds!$B$2)*0.24,IF(B683&lt;=Thresholds!$D$2,0.75-((B683-Thresholds!$C$2)/(Thresholds!$D$2-Thresholds!$C$2))*0.249,IF(B683&lt;=Thresholds!$F$2,0.499-((B683-Thresholds!$E$2)/(Thresholds!$F$2-Thresholds!$E$2))*0.279,MAX(0.02,0.2-((B683-Thresholds!$G$2)/(Thresholds!$H$2-Thresholds!$G$2))*0.18)))),3)</f>
        <v>0.58499999999999996</v>
      </c>
      <c r="J683" s="3">
        <f>ROUND(IF(C683&lt;=Thresholds!$B$3,1-(C683/Thresholds!$B$3)*0.24,IF(C683&lt;=Thresholds!$D$3,0.75-((C683-Thresholds!$C$3)/(Thresholds!$D$3-Thresholds!$C$3))*0.249,IF(C683&lt;=Thresholds!$F$3,0.499-((C683-Thresholds!$E$3)/(Thresholds!$F$3-Thresholds!$E$3))*0.279,MAX(0.02,0.2-((C683-Thresholds!$G$3)/(Thresholds!$H$3-Thresholds!$G$3))*0.18)))),3)</f>
        <v>0.64600000000000002</v>
      </c>
      <c r="K683" s="3">
        <f>ROUND(IF(D683&lt;=Thresholds!$B$4,1-(D683/Thresholds!$B$4)*0.24,IF(D683&lt;=Thresholds!$D$4,0.75-((D683-Thresholds!$C$4)/(Thresholds!$D$4-Thresholds!$C$4))*0.249,IF(D683&lt;=Thresholds!$F$4,0.499-((D683-Thresholds!$E$4)/(Thresholds!$F$4-Thresholds!$E$4))*0.279,MAX(0.02,0.2-((D683-Thresholds!$G$4)/(Thresholds!$H$4-Thresholds!$G$4))*0.18)))),3)</f>
        <v>0.92300000000000004</v>
      </c>
      <c r="L683" s="3">
        <f>ROUND(IF(E683&lt;=Thresholds!$B$5,1-(E683/Thresholds!$B$5)*0.24,IF(E683&lt;=Thresholds!$D$5,0.75-((E683-Thresholds!$C$5)/(Thresholds!$D$5-Thresholds!$C$5))*0.249,IF(E683&lt;=Thresholds!$F$5,0.499-((E683-Thresholds!$E$5)/(Thresholds!$F$5-Thresholds!$E$5))*0.279,MAX(0.02,0.2-((E683-Thresholds!$G$5)/(Thresholds!$H$5-Thresholds!$G$5))*0.18)))),3)</f>
        <v>0.79800000000000004</v>
      </c>
      <c r="M683" s="3">
        <f>ROUND(IF(F683&lt;=Thresholds!$B$6,1-(F683/Thresholds!$B$6)*0.24,IF(F683&lt;=Thresholds!$D$6,0.75-((F683-Thresholds!$C$6)/(Thresholds!$D$6-Thresholds!$C$6))*0.249,IF(F683&lt;=Thresholds!$F$6,0.499-((F683-Thresholds!$E$6)/(Thresholds!$F$6-Thresholds!$E$6))*0.279,MAX(0.02,0.2-((F683-Thresholds!$G$6)/(Thresholds!$H$6-Thresholds!$G$6))*0.18)))),3)</f>
        <v>0.81699999999999995</v>
      </c>
      <c r="N683" s="3">
        <f>ROUND(IF(G683&lt;=Thresholds!$B$7,1-(G683/Thresholds!$B$7)*0.24,IF(G683&lt;=Thresholds!$D$7,0.75-((G683-Thresholds!$C$7)/(Thresholds!$D$7-Thresholds!$C$7))*0.249,IF(G683&lt;=Thresholds!$F$7,0.499-((G683-Thresholds!$E$7)/(Thresholds!$F$7-Thresholds!$E$7))*0.279,MAX(0.02,0.2-((G683-Thresholds!$G$7)/(Thresholds!$H$7-Thresholds!$G$7))*0.18)))),3)</f>
        <v>0.8</v>
      </c>
      <c r="O683" s="3">
        <f>ROUND(IF(H683&lt;=Thresholds!$B$8,1-(H683/Thresholds!$B$8)*0.24,IF(H683&lt;=Thresholds!$D$8,0.75-((H683-Thresholds!$C$8)/(Thresholds!$D$8-Thresholds!$C$8))*0.249,IF(H683&lt;=Thresholds!$F$8,0.499-((H683-Thresholds!$E$8)/(Thresholds!$F$8-Thresholds!$E$8))*0.279,MAX(0.02,0.2-((H683-Thresholds!$G$8)/(Thresholds!$H$8-Thresholds!$G$8))*0.18)))),3)</f>
        <v>0.86</v>
      </c>
      <c r="P683" s="3">
        <f t="shared" si="30"/>
        <v>0.58499999999999996</v>
      </c>
      <c r="Q683" t="str">
        <f t="shared" si="31"/>
        <v>Moderate</v>
      </c>
      <c r="R683" s="4">
        <f t="shared" si="32"/>
        <v>1</v>
      </c>
      <c r="S683" t="str">
        <f>IF(AND(F683&gt;=10,F683&lt;=35,P683&gt;0.5),"ERROR_C683H683_POOR_CAP","OK")</f>
        <v>OK</v>
      </c>
    </row>
    <row r="684" spans="1:19">
      <c r="A684" t="s">
        <v>701</v>
      </c>
      <c r="B684" s="3">
        <v>1111.5409999999999</v>
      </c>
      <c r="C684" s="3">
        <v>62.784999999999997</v>
      </c>
      <c r="D684" s="3">
        <v>9.0730000000000004</v>
      </c>
      <c r="E684" s="3">
        <v>18.111000000000001</v>
      </c>
      <c r="F684" s="3">
        <v>0.32</v>
      </c>
      <c r="G684" s="3">
        <v>343.79399999999998</v>
      </c>
      <c r="H684" s="3">
        <v>414.72800000000001</v>
      </c>
      <c r="I684" s="3">
        <f>ROUND(IF(B684&lt;=Thresholds!$B$2,1-(B684/Thresholds!$B$2)*0.24,IF(B684&lt;=Thresholds!$D$2,0.75-((B684-Thresholds!$C$2)/(Thresholds!$D$2-Thresholds!$C$2))*0.249,IF(B684&lt;=Thresholds!$F$2,0.499-((B684-Thresholds!$E$2)/(Thresholds!$F$2-Thresholds!$E$2))*0.279,MAX(0.02,0.2-((B684-Thresholds!$G$2)/(Thresholds!$H$2-Thresholds!$G$2))*0.18)))),3)</f>
        <v>0.39500000000000002</v>
      </c>
      <c r="J684" s="3">
        <f>ROUND(IF(C684&lt;=Thresholds!$B$3,1-(C684/Thresholds!$B$3)*0.24,IF(C684&lt;=Thresholds!$D$3,0.75-((C684-Thresholds!$C$3)/(Thresholds!$D$3-Thresholds!$C$3))*0.249,IF(C684&lt;=Thresholds!$F$3,0.499-((C684-Thresholds!$E$3)/(Thresholds!$F$3-Thresholds!$E$3))*0.279,MAX(0.02,0.2-((C684-Thresholds!$G$3)/(Thresholds!$H$3-Thresholds!$G$3))*0.18)))),3)</f>
        <v>0.874</v>
      </c>
      <c r="K684" s="3">
        <f>ROUND(IF(D684&lt;=Thresholds!$B$4,1-(D684/Thresholds!$B$4)*0.24,IF(D684&lt;=Thresholds!$D$4,0.75-((D684-Thresholds!$C$4)/(Thresholds!$D$4-Thresholds!$C$4))*0.249,IF(D684&lt;=Thresholds!$F$4,0.499-((D684-Thresholds!$E$4)/(Thresholds!$F$4-Thresholds!$E$4))*0.279,MAX(0.02,0.2-((D684-Thresholds!$G$4)/(Thresholds!$H$4-Thresholds!$G$4))*0.18)))),3)</f>
        <v>0.96599999999999997</v>
      </c>
      <c r="L684" s="3">
        <f>ROUND(IF(E684&lt;=Thresholds!$B$5,1-(E684/Thresholds!$B$5)*0.24,IF(E684&lt;=Thresholds!$D$5,0.75-((E684-Thresholds!$C$5)/(Thresholds!$D$5-Thresholds!$C$5))*0.249,IF(E684&lt;=Thresholds!$F$5,0.499-((E684-Thresholds!$E$5)/(Thresholds!$F$5-Thresholds!$E$5))*0.279,MAX(0.02,0.2-((E684-Thresholds!$G$5)/(Thresholds!$H$5-Thresholds!$G$5))*0.18)))),3)</f>
        <v>0.91300000000000003</v>
      </c>
      <c r="M684" s="3">
        <f>ROUND(IF(F684&lt;=Thresholds!$B$6,1-(F684/Thresholds!$B$6)*0.24,IF(F684&lt;=Thresholds!$D$6,0.75-((F684-Thresholds!$C$6)/(Thresholds!$D$6-Thresholds!$C$6))*0.249,IF(F684&lt;=Thresholds!$F$6,0.499-((F684-Thresholds!$E$6)/(Thresholds!$F$6-Thresholds!$E$6))*0.279,MAX(0.02,0.2-((F684-Thresholds!$G$6)/(Thresholds!$H$6-Thresholds!$G$6))*0.18)))),3)</f>
        <v>0.92300000000000004</v>
      </c>
      <c r="N684" s="3">
        <f>ROUND(IF(G684&lt;=Thresholds!$B$7,1-(G684/Thresholds!$B$7)*0.24,IF(G684&lt;=Thresholds!$D$7,0.75-((G684-Thresholds!$C$7)/(Thresholds!$D$7-Thresholds!$C$7))*0.249,IF(G684&lt;=Thresholds!$F$7,0.499-((G684-Thresholds!$E$7)/(Thresholds!$F$7-Thresholds!$E$7))*0.279,MAX(0.02,0.2-((G684-Thresholds!$G$7)/(Thresholds!$H$7-Thresholds!$G$7))*0.18)))),3)</f>
        <v>0.76400000000000001</v>
      </c>
      <c r="O684" s="3">
        <f>ROUND(IF(H684&lt;=Thresholds!$B$8,1-(H684/Thresholds!$B$8)*0.24,IF(H684&lt;=Thresholds!$D$8,0.75-((H684-Thresholds!$C$8)/(Thresholds!$D$8-Thresholds!$C$8))*0.249,IF(H684&lt;=Thresholds!$F$8,0.499-((H684-Thresholds!$E$8)/(Thresholds!$F$8-Thresholds!$E$8))*0.279,MAX(0.02,0.2-((H684-Thresholds!$G$8)/(Thresholds!$H$8-Thresholds!$G$8))*0.18)))),3)</f>
        <v>0.96</v>
      </c>
      <c r="P684" s="3">
        <f t="shared" si="30"/>
        <v>0.39500000000000002</v>
      </c>
      <c r="Q684" t="str">
        <f t="shared" si="31"/>
        <v>Poor</v>
      </c>
      <c r="R684" s="4">
        <f t="shared" si="32"/>
        <v>0</v>
      </c>
      <c r="S684" t="str">
        <f>IF(AND(F684&gt;=10,F684&lt;=35,P684&gt;0.5),"ERROR_C684H684_POOR_CAP","OK")</f>
        <v>OK</v>
      </c>
    </row>
    <row r="685" spans="1:19">
      <c r="A685" t="s">
        <v>702</v>
      </c>
      <c r="B685" s="3">
        <v>2869.973</v>
      </c>
      <c r="C685" s="3">
        <v>595.62400000000002</v>
      </c>
      <c r="D685" s="3">
        <v>8.2560000000000002</v>
      </c>
      <c r="E685" s="3">
        <v>41.957999999999998</v>
      </c>
      <c r="F685" s="3">
        <v>0.67700000000000005</v>
      </c>
      <c r="G685" s="3">
        <v>168.47300000000001</v>
      </c>
      <c r="H685" s="3">
        <v>2393.6039999999998</v>
      </c>
      <c r="I685" s="3">
        <f>ROUND(IF(B685&lt;=Thresholds!$B$2,1-(B685/Thresholds!$B$2)*0.24,IF(B685&lt;=Thresholds!$D$2,0.75-((B685-Thresholds!$C$2)/(Thresholds!$D$2-Thresholds!$C$2))*0.249,IF(B685&lt;=Thresholds!$F$2,0.499-((B685-Thresholds!$E$2)/(Thresholds!$F$2-Thresholds!$E$2))*0.279,MAX(0.02,0.2-((B685-Thresholds!$G$2)/(Thresholds!$H$2-Thresholds!$G$2))*0.18)))),3)</f>
        <v>0.307</v>
      </c>
      <c r="J685" s="3">
        <f>ROUND(IF(C685&lt;=Thresholds!$B$3,1-(C685/Thresholds!$B$3)*0.24,IF(C685&lt;=Thresholds!$D$3,0.75-((C685-Thresholds!$C$3)/(Thresholds!$D$3-Thresholds!$C$3))*0.249,IF(C685&lt;=Thresholds!$F$3,0.499-((C685-Thresholds!$E$3)/(Thresholds!$F$3-Thresholds!$E$3))*0.279,MAX(0.02,0.2-((C685-Thresholds!$G$3)/(Thresholds!$H$3-Thresholds!$G$3))*0.18)))),3)</f>
        <v>0.40799999999999997</v>
      </c>
      <c r="K685" s="3">
        <f>ROUND(IF(D685&lt;=Thresholds!$B$4,1-(D685/Thresholds!$B$4)*0.24,IF(D685&lt;=Thresholds!$D$4,0.75-((D685-Thresholds!$C$4)/(Thresholds!$D$4-Thresholds!$C$4))*0.249,IF(D685&lt;=Thresholds!$F$4,0.499-((D685-Thresholds!$E$4)/(Thresholds!$F$4-Thresholds!$E$4))*0.279,MAX(0.02,0.2-((D685-Thresholds!$G$4)/(Thresholds!$H$4-Thresholds!$G$4))*0.18)))),3)</f>
        <v>0.97</v>
      </c>
      <c r="L685" s="3">
        <f>ROUND(IF(E685&lt;=Thresholds!$B$5,1-(E685/Thresholds!$B$5)*0.24,IF(E685&lt;=Thresholds!$D$5,0.75-((E685-Thresholds!$C$5)/(Thresholds!$D$5-Thresholds!$C$5))*0.249,IF(E685&lt;=Thresholds!$F$5,0.499-((E685-Thresholds!$E$5)/(Thresholds!$F$5-Thresholds!$E$5))*0.279,MAX(0.02,0.2-((E685-Thresholds!$G$5)/(Thresholds!$H$5-Thresholds!$G$5))*0.18)))),3)</f>
        <v>0.79900000000000004</v>
      </c>
      <c r="M685" s="3">
        <f>ROUND(IF(F685&lt;=Thresholds!$B$6,1-(F685/Thresholds!$B$6)*0.24,IF(F685&lt;=Thresholds!$D$6,0.75-((F685-Thresholds!$C$6)/(Thresholds!$D$6-Thresholds!$C$6))*0.249,IF(F685&lt;=Thresholds!$F$6,0.499-((F685-Thresholds!$E$6)/(Thresholds!$F$6-Thresholds!$E$6))*0.279,MAX(0.02,0.2-((F685-Thresholds!$G$6)/(Thresholds!$H$6-Thresholds!$G$6))*0.18)))),3)</f>
        <v>0.83799999999999997</v>
      </c>
      <c r="N685" s="3">
        <f>ROUND(IF(G685&lt;=Thresholds!$B$7,1-(G685/Thresholds!$B$7)*0.24,IF(G685&lt;=Thresholds!$D$7,0.75-((G685-Thresholds!$C$7)/(Thresholds!$D$7-Thresholds!$C$7))*0.249,IF(G685&lt;=Thresholds!$F$7,0.499-((G685-Thresholds!$E$7)/(Thresholds!$F$7-Thresholds!$E$7))*0.279,MAX(0.02,0.2-((G685-Thresholds!$G$7)/(Thresholds!$H$7-Thresholds!$G$7))*0.18)))),3)</f>
        <v>0.88400000000000001</v>
      </c>
      <c r="O685" s="3">
        <f>ROUND(IF(H685&lt;=Thresholds!$B$8,1-(H685/Thresholds!$B$8)*0.24,IF(H685&lt;=Thresholds!$D$8,0.75-((H685-Thresholds!$C$8)/(Thresholds!$D$8-Thresholds!$C$8))*0.249,IF(H685&lt;=Thresholds!$F$8,0.499-((H685-Thresholds!$E$8)/(Thresholds!$F$8-Thresholds!$E$8))*0.279,MAX(0.02,0.2-((H685-Thresholds!$G$8)/(Thresholds!$H$8-Thresholds!$G$8))*0.18)))),3)</f>
        <v>0.77</v>
      </c>
      <c r="P685" s="3">
        <f t="shared" si="30"/>
        <v>0.307</v>
      </c>
      <c r="Q685" t="str">
        <f t="shared" si="31"/>
        <v>Poor</v>
      </c>
      <c r="R685" s="4">
        <f t="shared" si="32"/>
        <v>0</v>
      </c>
      <c r="S685" t="str">
        <f>IF(AND(F685&gt;=10,F685&lt;=35,P685&gt;0.5),"ERROR_C685H685_POOR_CAP","OK")</f>
        <v>OK</v>
      </c>
    </row>
    <row r="686" spans="1:19">
      <c r="A686" t="s">
        <v>703</v>
      </c>
      <c r="B686" s="3">
        <v>99.983000000000004</v>
      </c>
      <c r="C686" s="3">
        <v>109.384</v>
      </c>
      <c r="D686" s="3">
        <v>52.466999999999999</v>
      </c>
      <c r="E686" s="3">
        <v>8.6430000000000007</v>
      </c>
      <c r="F686" s="3">
        <v>0.87</v>
      </c>
      <c r="G686" s="3">
        <v>284.01799999999997</v>
      </c>
      <c r="H686" s="3">
        <v>797.01599999999996</v>
      </c>
      <c r="I686" s="3">
        <f>ROUND(IF(B686&lt;=Thresholds!$B$2,1-(B686/Thresholds!$B$2)*0.24,IF(B686&lt;=Thresholds!$D$2,0.75-((B686-Thresholds!$C$2)/(Thresholds!$D$2-Thresholds!$C$2))*0.249,IF(B686&lt;=Thresholds!$F$2,0.499-((B686-Thresholds!$E$2)/(Thresholds!$F$2-Thresholds!$E$2))*0.279,MAX(0.02,0.2-((B686-Thresholds!$G$2)/(Thresholds!$H$2-Thresholds!$G$2))*0.18)))),3)</f>
        <v>0.76</v>
      </c>
      <c r="J686" s="3">
        <f>ROUND(IF(C686&lt;=Thresholds!$B$3,1-(C686/Thresholds!$B$3)*0.24,IF(C686&lt;=Thresholds!$D$3,0.75-((C686-Thresholds!$C$3)/(Thresholds!$D$3-Thresholds!$C$3))*0.249,IF(C686&lt;=Thresholds!$F$3,0.499-((C686-Thresholds!$E$3)/(Thresholds!$F$3-Thresholds!$E$3))*0.279,MAX(0.02,0.2-((C686-Thresholds!$G$3)/(Thresholds!$H$3-Thresholds!$G$3))*0.18)))),3)</f>
        <v>0.78100000000000003</v>
      </c>
      <c r="K686" s="3">
        <f>ROUND(IF(D686&lt;=Thresholds!$B$4,1-(D686/Thresholds!$B$4)*0.24,IF(D686&lt;=Thresholds!$D$4,0.75-((D686-Thresholds!$C$4)/(Thresholds!$D$4-Thresholds!$C$4))*0.249,IF(D686&lt;=Thresholds!$F$4,0.499-((D686-Thresholds!$E$4)/(Thresholds!$F$4-Thresholds!$E$4))*0.279,MAX(0.02,0.2-((D686-Thresholds!$G$4)/(Thresholds!$H$4-Thresholds!$G$4))*0.18)))),3)</f>
        <v>0.80600000000000005</v>
      </c>
      <c r="L686" s="3">
        <f>ROUND(IF(E686&lt;=Thresholds!$B$5,1-(E686/Thresholds!$B$5)*0.24,IF(E686&lt;=Thresholds!$D$5,0.75-((E686-Thresholds!$C$5)/(Thresholds!$D$5-Thresholds!$C$5))*0.249,IF(E686&lt;=Thresholds!$F$5,0.499-((E686-Thresholds!$E$5)/(Thresholds!$F$5-Thresholds!$E$5))*0.279,MAX(0.02,0.2-((E686-Thresholds!$G$5)/(Thresholds!$H$5-Thresholds!$G$5))*0.18)))),3)</f>
        <v>0.95899999999999996</v>
      </c>
      <c r="M686" s="3">
        <f>ROUND(IF(F686&lt;=Thresholds!$B$6,1-(F686/Thresholds!$B$6)*0.24,IF(F686&lt;=Thresholds!$D$6,0.75-((F686-Thresholds!$C$6)/(Thresholds!$D$6-Thresholds!$C$6))*0.249,IF(F686&lt;=Thresholds!$F$6,0.499-((F686-Thresholds!$E$6)/(Thresholds!$F$6-Thresholds!$E$6))*0.279,MAX(0.02,0.2-((F686-Thresholds!$G$6)/(Thresholds!$H$6-Thresholds!$G$6))*0.18)))),3)</f>
        <v>0.79100000000000004</v>
      </c>
      <c r="N686" s="3">
        <f>ROUND(IF(G686&lt;=Thresholds!$B$7,1-(G686/Thresholds!$B$7)*0.24,IF(G686&lt;=Thresholds!$D$7,0.75-((G686-Thresholds!$C$7)/(Thresholds!$D$7-Thresholds!$C$7))*0.249,IF(G686&lt;=Thresholds!$F$7,0.499-((G686-Thresholds!$E$7)/(Thresholds!$F$7-Thresholds!$E$7))*0.279,MAX(0.02,0.2-((G686-Thresholds!$G$7)/(Thresholds!$H$7-Thresholds!$G$7))*0.18)))),3)</f>
        <v>0.80500000000000005</v>
      </c>
      <c r="O686" s="3">
        <f>ROUND(IF(H686&lt;=Thresholds!$B$8,1-(H686/Thresholds!$B$8)*0.24,IF(H686&lt;=Thresholds!$D$8,0.75-((H686-Thresholds!$C$8)/(Thresholds!$D$8-Thresholds!$C$8))*0.249,IF(H686&lt;=Thresholds!$F$8,0.499-((H686-Thresholds!$E$8)/(Thresholds!$F$8-Thresholds!$E$8))*0.279,MAX(0.02,0.2-((H686-Thresholds!$G$8)/(Thresholds!$H$8-Thresholds!$G$8))*0.18)))),3)</f>
        <v>0.92300000000000004</v>
      </c>
      <c r="P686" s="3">
        <f t="shared" si="30"/>
        <v>0.76</v>
      </c>
      <c r="Q686" t="str">
        <f t="shared" si="31"/>
        <v>Healthy</v>
      </c>
      <c r="R686" s="4">
        <f t="shared" si="32"/>
        <v>1</v>
      </c>
      <c r="S686" t="str">
        <f>IF(AND(F686&gt;=10,F686&lt;=35,P686&gt;0.5),"ERROR_C686H686_POOR_CAP","OK")</f>
        <v>OK</v>
      </c>
    </row>
    <row r="687" spans="1:19">
      <c r="A687" t="s">
        <v>704</v>
      </c>
      <c r="B687" s="3">
        <v>10.276</v>
      </c>
      <c r="C687" s="3">
        <v>229.392</v>
      </c>
      <c r="D687" s="3">
        <v>62.03</v>
      </c>
      <c r="E687" s="3">
        <v>20.616</v>
      </c>
      <c r="F687" s="3">
        <v>0.42899999999999999</v>
      </c>
      <c r="G687" s="3">
        <v>76.688999999999993</v>
      </c>
      <c r="H687" s="3">
        <v>3798.4079999999999</v>
      </c>
      <c r="I687" s="3">
        <f>ROUND(IF(B687&lt;=Thresholds!$B$2,1-(B687/Thresholds!$B$2)*0.24,IF(B687&lt;=Thresholds!$D$2,0.75-((B687-Thresholds!$C$2)/(Thresholds!$D$2-Thresholds!$C$2))*0.249,IF(B687&lt;=Thresholds!$F$2,0.499-((B687-Thresholds!$E$2)/(Thresholds!$F$2-Thresholds!$E$2))*0.279,MAX(0.02,0.2-((B687-Thresholds!$G$2)/(Thresholds!$H$2-Thresholds!$G$2))*0.18)))),3)</f>
        <v>0.97499999999999998</v>
      </c>
      <c r="J687" s="3">
        <f>ROUND(IF(C687&lt;=Thresholds!$B$3,1-(C687/Thresholds!$B$3)*0.24,IF(C687&lt;=Thresholds!$D$3,0.75-((C687-Thresholds!$C$3)/(Thresholds!$D$3-Thresholds!$C$3))*0.249,IF(C687&lt;=Thresholds!$F$3,0.499-((C687-Thresholds!$E$3)/(Thresholds!$F$3-Thresholds!$E$3))*0.279,MAX(0.02,0.2-((C687-Thresholds!$G$3)/(Thresholds!$H$3-Thresholds!$G$3))*0.18)))),3)</f>
        <v>0.65300000000000002</v>
      </c>
      <c r="K687" s="3">
        <f>ROUND(IF(D687&lt;=Thresholds!$B$4,1-(D687/Thresholds!$B$4)*0.24,IF(D687&lt;=Thresholds!$D$4,0.75-((D687-Thresholds!$C$4)/(Thresholds!$D$4-Thresholds!$C$4))*0.249,IF(D687&lt;=Thresholds!$F$4,0.499-((D687-Thresholds!$E$4)/(Thresholds!$F$4-Thresholds!$E$4))*0.279,MAX(0.02,0.2-((D687-Thresholds!$G$4)/(Thresholds!$H$4-Thresholds!$G$4))*0.18)))),3)</f>
        <v>0.77100000000000002</v>
      </c>
      <c r="L687" s="3">
        <f>ROUND(IF(E687&lt;=Thresholds!$B$5,1-(E687/Thresholds!$B$5)*0.24,IF(E687&lt;=Thresholds!$D$5,0.75-((E687-Thresholds!$C$5)/(Thresholds!$D$5-Thresholds!$C$5))*0.249,IF(E687&lt;=Thresholds!$F$5,0.499-((E687-Thresholds!$E$5)/(Thresholds!$F$5-Thresholds!$E$5))*0.279,MAX(0.02,0.2-((E687-Thresholds!$G$5)/(Thresholds!$H$5-Thresholds!$G$5))*0.18)))),3)</f>
        <v>0.90100000000000002</v>
      </c>
      <c r="M687" s="3">
        <f>ROUND(IF(F687&lt;=Thresholds!$B$6,1-(F687/Thresholds!$B$6)*0.24,IF(F687&lt;=Thresholds!$D$6,0.75-((F687-Thresholds!$C$6)/(Thresholds!$D$6-Thresholds!$C$6))*0.249,IF(F687&lt;=Thresholds!$F$6,0.499-((F687-Thresholds!$E$6)/(Thresholds!$F$6-Thresholds!$E$6))*0.279,MAX(0.02,0.2-((F687-Thresholds!$G$6)/(Thresholds!$H$6-Thresholds!$G$6))*0.18)))),3)</f>
        <v>0.89700000000000002</v>
      </c>
      <c r="N687" s="3">
        <f>ROUND(IF(G687&lt;=Thresholds!$B$7,1-(G687/Thresholds!$B$7)*0.24,IF(G687&lt;=Thresholds!$D$7,0.75-((G687-Thresholds!$C$7)/(Thresholds!$D$7-Thresholds!$C$7))*0.249,IF(G687&lt;=Thresholds!$F$7,0.499-((G687-Thresholds!$E$7)/(Thresholds!$F$7-Thresholds!$E$7))*0.279,MAX(0.02,0.2-((G687-Thresholds!$G$7)/(Thresholds!$H$7-Thresholds!$G$7))*0.18)))),3)</f>
        <v>0.94699999999999995</v>
      </c>
      <c r="O687" s="3">
        <f>ROUND(IF(H687&lt;=Thresholds!$B$8,1-(H687/Thresholds!$B$8)*0.24,IF(H687&lt;=Thresholds!$D$8,0.75-((H687-Thresholds!$C$8)/(Thresholds!$D$8-Thresholds!$C$8))*0.249,IF(H687&lt;=Thresholds!$F$8,0.499-((H687-Thresholds!$E$8)/(Thresholds!$F$8-Thresholds!$E$8))*0.279,MAX(0.02,0.2-((H687-Thresholds!$G$8)/(Thresholds!$H$8-Thresholds!$G$8))*0.18)))),3)</f>
        <v>0.53400000000000003</v>
      </c>
      <c r="P687" s="3">
        <f t="shared" si="30"/>
        <v>0.53400000000000003</v>
      </c>
      <c r="Q687" t="str">
        <f t="shared" si="31"/>
        <v>Moderate</v>
      </c>
      <c r="R687" s="4">
        <f t="shared" si="32"/>
        <v>1</v>
      </c>
      <c r="S687" t="str">
        <f>IF(AND(F687&gt;=10,F687&lt;=35,P687&gt;0.5),"ERROR_C687H687_POOR_CAP","OK")</f>
        <v>OK</v>
      </c>
    </row>
    <row r="688" spans="1:19">
      <c r="A688" t="s">
        <v>705</v>
      </c>
      <c r="B688" s="3">
        <v>32.069000000000003</v>
      </c>
      <c r="C688" s="3">
        <v>91.792000000000002</v>
      </c>
      <c r="D688" s="3">
        <v>43.637999999999998</v>
      </c>
      <c r="E688" s="3">
        <v>131.69999999999999</v>
      </c>
      <c r="F688" s="3">
        <v>0.51600000000000001</v>
      </c>
      <c r="G688" s="3">
        <v>161.25899999999999</v>
      </c>
      <c r="H688" s="3">
        <v>2040.0889999999999</v>
      </c>
      <c r="I688" s="3">
        <f>ROUND(IF(B688&lt;=Thresholds!$B$2,1-(B688/Thresholds!$B$2)*0.24,IF(B688&lt;=Thresholds!$D$2,0.75-((B688-Thresholds!$C$2)/(Thresholds!$D$2-Thresholds!$C$2))*0.249,IF(B688&lt;=Thresholds!$F$2,0.499-((B688-Thresholds!$E$2)/(Thresholds!$F$2-Thresholds!$E$2))*0.279,MAX(0.02,0.2-((B688-Thresholds!$G$2)/(Thresholds!$H$2-Thresholds!$G$2))*0.18)))),3)</f>
        <v>0.92300000000000004</v>
      </c>
      <c r="J688" s="3">
        <f>ROUND(IF(C688&lt;=Thresholds!$B$3,1-(C688/Thresholds!$B$3)*0.24,IF(C688&lt;=Thresholds!$D$3,0.75-((C688-Thresholds!$C$3)/(Thresholds!$D$3-Thresholds!$C$3))*0.249,IF(C688&lt;=Thresholds!$F$3,0.499-((C688-Thresholds!$E$3)/(Thresholds!$F$3-Thresholds!$E$3))*0.279,MAX(0.02,0.2-((C688-Thresholds!$G$3)/(Thresholds!$H$3-Thresholds!$G$3))*0.18)))),3)</f>
        <v>0.81599999999999995</v>
      </c>
      <c r="K688" s="3">
        <f>ROUND(IF(D688&lt;=Thresholds!$B$4,1-(D688/Thresholds!$B$4)*0.24,IF(D688&lt;=Thresholds!$D$4,0.75-((D688-Thresholds!$C$4)/(Thresholds!$D$4-Thresholds!$C$4))*0.249,IF(D688&lt;=Thresholds!$F$4,0.499-((D688-Thresholds!$E$4)/(Thresholds!$F$4-Thresholds!$E$4))*0.279,MAX(0.02,0.2-((D688-Thresholds!$G$4)/(Thresholds!$H$4-Thresholds!$G$4))*0.18)))),3)</f>
        <v>0.83899999999999997</v>
      </c>
      <c r="L688" s="3">
        <f>ROUND(IF(E688&lt;=Thresholds!$B$5,1-(E688/Thresholds!$B$5)*0.24,IF(E688&lt;=Thresholds!$D$5,0.75-((E688-Thresholds!$C$5)/(Thresholds!$D$5-Thresholds!$C$5))*0.249,IF(E688&lt;=Thresholds!$F$5,0.499-((E688-Thresholds!$E$5)/(Thresholds!$F$5-Thresholds!$E$5))*0.279,MAX(0.02,0.2-((E688-Thresholds!$G$5)/(Thresholds!$H$5-Thresholds!$G$5))*0.18)))),3)</f>
        <v>0.41199999999999998</v>
      </c>
      <c r="M688" s="3">
        <f>ROUND(IF(F688&lt;=Thresholds!$B$6,1-(F688/Thresholds!$B$6)*0.24,IF(F688&lt;=Thresholds!$D$6,0.75-((F688-Thresholds!$C$6)/(Thresholds!$D$6-Thresholds!$C$6))*0.249,IF(F688&lt;=Thresholds!$F$6,0.499-((F688-Thresholds!$E$6)/(Thresholds!$F$6-Thresholds!$E$6))*0.279,MAX(0.02,0.2-((F688-Thresholds!$G$6)/(Thresholds!$H$6-Thresholds!$G$6))*0.18)))),3)</f>
        <v>0.876</v>
      </c>
      <c r="N688" s="3">
        <f>ROUND(IF(G688&lt;=Thresholds!$B$7,1-(G688/Thresholds!$B$7)*0.24,IF(G688&lt;=Thresholds!$D$7,0.75-((G688-Thresholds!$C$7)/(Thresholds!$D$7-Thresholds!$C$7))*0.249,IF(G688&lt;=Thresholds!$F$7,0.499-((G688-Thresholds!$E$7)/(Thresholds!$F$7-Thresholds!$E$7))*0.279,MAX(0.02,0.2-((G688-Thresholds!$G$7)/(Thresholds!$H$7-Thresholds!$G$7))*0.18)))),3)</f>
        <v>0.88900000000000001</v>
      </c>
      <c r="O688" s="3">
        <f>ROUND(IF(H688&lt;=Thresholds!$B$8,1-(H688/Thresholds!$B$8)*0.24,IF(H688&lt;=Thresholds!$D$8,0.75-((H688-Thresholds!$C$8)/(Thresholds!$D$8-Thresholds!$C$8))*0.249,IF(H688&lt;=Thresholds!$F$8,0.499-((H688-Thresholds!$E$8)/(Thresholds!$F$8-Thresholds!$E$8))*0.279,MAX(0.02,0.2-((H688-Thresholds!$G$8)/(Thresholds!$H$8-Thresholds!$G$8))*0.18)))),3)</f>
        <v>0.80400000000000005</v>
      </c>
      <c r="P688" s="3">
        <f t="shared" si="30"/>
        <v>0.41199999999999998</v>
      </c>
      <c r="Q688" t="str">
        <f t="shared" si="31"/>
        <v>Poor</v>
      </c>
      <c r="R688" s="4">
        <f t="shared" si="32"/>
        <v>0</v>
      </c>
      <c r="S688" t="str">
        <f>IF(AND(F688&gt;=10,F688&lt;=35,P688&gt;0.5),"ERROR_C688H688_POOR_CAP","OK")</f>
        <v>OK</v>
      </c>
    </row>
    <row r="689" spans="1:19">
      <c r="A689" t="s">
        <v>706</v>
      </c>
      <c r="B689" s="3">
        <v>39.109000000000002</v>
      </c>
      <c r="C689" s="3">
        <v>1600.74</v>
      </c>
      <c r="D689" s="3">
        <v>25.94</v>
      </c>
      <c r="E689" s="3">
        <v>11.994</v>
      </c>
      <c r="F689" s="3">
        <v>25.347000000000001</v>
      </c>
      <c r="G689" s="3">
        <v>146.54</v>
      </c>
      <c r="H689" s="3">
        <v>762.63900000000001</v>
      </c>
      <c r="I689" s="3">
        <f>ROUND(IF(B689&lt;=Thresholds!$B$2,1-(B689/Thresholds!$B$2)*0.24,IF(B689&lt;=Thresholds!$D$2,0.75-((B689-Thresholds!$C$2)/(Thresholds!$D$2-Thresholds!$C$2))*0.249,IF(B689&lt;=Thresholds!$F$2,0.499-((B689-Thresholds!$E$2)/(Thresholds!$F$2-Thresholds!$E$2))*0.279,MAX(0.02,0.2-((B689-Thresholds!$G$2)/(Thresholds!$H$2-Thresholds!$G$2))*0.18)))),3)</f>
        <v>0.90600000000000003</v>
      </c>
      <c r="J689" s="3">
        <f>ROUND(IF(C689&lt;=Thresholds!$B$3,1-(C689/Thresholds!$B$3)*0.24,IF(C689&lt;=Thresholds!$D$3,0.75-((C689-Thresholds!$C$3)/(Thresholds!$D$3-Thresholds!$C$3))*0.249,IF(C689&lt;=Thresholds!$F$3,0.499-((C689-Thresholds!$E$3)/(Thresholds!$F$3-Thresholds!$E$3))*0.279,MAX(0.02,0.2-((C689-Thresholds!$G$3)/(Thresholds!$H$3-Thresholds!$G$3))*0.18)))),3)</f>
        <v>0.308</v>
      </c>
      <c r="K689" s="3">
        <f>ROUND(IF(D689&lt;=Thresholds!$B$4,1-(D689/Thresholds!$B$4)*0.24,IF(D689&lt;=Thresholds!$D$4,0.75-((D689-Thresholds!$C$4)/(Thresholds!$D$4-Thresholds!$C$4))*0.249,IF(D689&lt;=Thresholds!$F$4,0.499-((D689-Thresholds!$E$4)/(Thresholds!$F$4-Thresholds!$E$4))*0.279,MAX(0.02,0.2-((D689-Thresholds!$G$4)/(Thresholds!$H$4-Thresholds!$G$4))*0.18)))),3)</f>
        <v>0.90400000000000003</v>
      </c>
      <c r="L689" s="3">
        <f>ROUND(IF(E689&lt;=Thresholds!$B$5,1-(E689/Thresholds!$B$5)*0.24,IF(E689&lt;=Thresholds!$D$5,0.75-((E689-Thresholds!$C$5)/(Thresholds!$D$5-Thresholds!$C$5))*0.249,IF(E689&lt;=Thresholds!$F$5,0.499-((E689-Thresholds!$E$5)/(Thresholds!$F$5-Thresholds!$E$5))*0.279,MAX(0.02,0.2-((E689-Thresholds!$G$5)/(Thresholds!$H$5-Thresholds!$G$5))*0.18)))),3)</f>
        <v>0.94199999999999995</v>
      </c>
      <c r="M689" s="3">
        <f>ROUND(IF(F689&lt;=Thresholds!$B$6,1-(F689/Thresholds!$B$6)*0.24,IF(F689&lt;=Thresholds!$D$6,0.75-((F689-Thresholds!$C$6)/(Thresholds!$D$6-Thresholds!$C$6))*0.249,IF(F689&lt;=Thresholds!$F$6,0.499-((F689-Thresholds!$E$6)/(Thresholds!$F$6-Thresholds!$E$6))*0.279,MAX(0.02,0.2-((F689-Thresholds!$G$6)/(Thresholds!$H$6-Thresholds!$G$6))*0.18)))),3)</f>
        <v>0.32800000000000001</v>
      </c>
      <c r="N689" s="3">
        <f>ROUND(IF(G689&lt;=Thresholds!$B$7,1-(G689/Thresholds!$B$7)*0.24,IF(G689&lt;=Thresholds!$D$7,0.75-((G689-Thresholds!$C$7)/(Thresholds!$D$7-Thresholds!$C$7))*0.249,IF(G689&lt;=Thresholds!$F$7,0.499-((G689-Thresholds!$E$7)/(Thresholds!$F$7-Thresholds!$E$7))*0.279,MAX(0.02,0.2-((G689-Thresholds!$G$7)/(Thresholds!$H$7-Thresholds!$G$7))*0.18)))),3)</f>
        <v>0.9</v>
      </c>
      <c r="O689" s="3">
        <f>ROUND(IF(H689&lt;=Thresholds!$B$8,1-(H689/Thresholds!$B$8)*0.24,IF(H689&lt;=Thresholds!$D$8,0.75-((H689-Thresholds!$C$8)/(Thresholds!$D$8-Thresholds!$C$8))*0.249,IF(H689&lt;=Thresholds!$F$8,0.499-((H689-Thresholds!$E$8)/(Thresholds!$F$8-Thresholds!$E$8))*0.279,MAX(0.02,0.2-((H689-Thresholds!$G$8)/(Thresholds!$H$8-Thresholds!$G$8))*0.18)))),3)</f>
        <v>0.92700000000000005</v>
      </c>
      <c r="P689" s="3">
        <f t="shared" si="30"/>
        <v>0.308</v>
      </c>
      <c r="Q689" t="str">
        <f t="shared" si="31"/>
        <v>Poor</v>
      </c>
      <c r="R689" s="4">
        <f t="shared" si="32"/>
        <v>0</v>
      </c>
      <c r="S689" t="str">
        <f>IF(AND(F689&gt;=10,F689&lt;=35,P689&gt;0.5),"ERROR_C689H689_POOR_CAP","OK")</f>
        <v>OK</v>
      </c>
    </row>
    <row r="690" spans="1:19">
      <c r="A690" t="s">
        <v>707</v>
      </c>
      <c r="B690" s="3">
        <v>64.915000000000006</v>
      </c>
      <c r="C690" s="3">
        <v>16.596</v>
      </c>
      <c r="D690" s="3">
        <v>34.948999999999998</v>
      </c>
      <c r="E690" s="3">
        <v>48.73</v>
      </c>
      <c r="F690" s="3">
        <v>0.69299999999999995</v>
      </c>
      <c r="G690" s="3">
        <v>232.83099999999999</v>
      </c>
      <c r="H690" s="3">
        <v>1819.884</v>
      </c>
      <c r="I690" s="3">
        <f>ROUND(IF(B690&lt;=Thresholds!$B$2,1-(B690/Thresholds!$B$2)*0.24,IF(B690&lt;=Thresholds!$D$2,0.75-((B690-Thresholds!$C$2)/(Thresholds!$D$2-Thresholds!$C$2))*0.249,IF(B690&lt;=Thresholds!$F$2,0.499-((B690-Thresholds!$E$2)/(Thresholds!$F$2-Thresholds!$E$2))*0.279,MAX(0.02,0.2-((B690-Thresholds!$G$2)/(Thresholds!$H$2-Thresholds!$G$2))*0.18)))),3)</f>
        <v>0.84399999999999997</v>
      </c>
      <c r="J690" s="3">
        <f>ROUND(IF(C690&lt;=Thresholds!$B$3,1-(C690/Thresholds!$B$3)*0.24,IF(C690&lt;=Thresholds!$D$3,0.75-((C690-Thresholds!$C$3)/(Thresholds!$D$3-Thresholds!$C$3))*0.249,IF(C690&lt;=Thresholds!$F$3,0.499-((C690-Thresholds!$E$3)/(Thresholds!$F$3-Thresholds!$E$3))*0.279,MAX(0.02,0.2-((C690-Thresholds!$G$3)/(Thresholds!$H$3-Thresholds!$G$3))*0.18)))),3)</f>
        <v>0.96699999999999997</v>
      </c>
      <c r="K690" s="3">
        <f>ROUND(IF(D690&lt;=Thresholds!$B$4,1-(D690/Thresholds!$B$4)*0.24,IF(D690&lt;=Thresholds!$D$4,0.75-((D690-Thresholds!$C$4)/(Thresholds!$D$4-Thresholds!$C$4))*0.249,IF(D690&lt;=Thresholds!$F$4,0.499-((D690-Thresholds!$E$4)/(Thresholds!$F$4-Thresholds!$E$4))*0.279,MAX(0.02,0.2-((D690-Thresholds!$G$4)/(Thresholds!$H$4-Thresholds!$G$4))*0.18)))),3)</f>
        <v>0.871</v>
      </c>
      <c r="L690" s="3">
        <f>ROUND(IF(E690&lt;=Thresholds!$B$5,1-(E690/Thresholds!$B$5)*0.24,IF(E690&lt;=Thresholds!$D$5,0.75-((E690-Thresholds!$C$5)/(Thresholds!$D$5-Thresholds!$C$5))*0.249,IF(E690&lt;=Thresholds!$F$5,0.499-((E690-Thresholds!$E$5)/(Thresholds!$F$5-Thresholds!$E$5))*0.279,MAX(0.02,0.2-((E690-Thresholds!$G$5)/(Thresholds!$H$5-Thresholds!$G$5))*0.18)))),3)</f>
        <v>0.76600000000000001</v>
      </c>
      <c r="M690" s="3">
        <f>ROUND(IF(F690&lt;=Thresholds!$B$6,1-(F690/Thresholds!$B$6)*0.24,IF(F690&lt;=Thresholds!$D$6,0.75-((F690-Thresholds!$C$6)/(Thresholds!$D$6-Thresholds!$C$6))*0.249,IF(F690&lt;=Thresholds!$F$6,0.499-((F690-Thresholds!$E$6)/(Thresholds!$F$6-Thresholds!$E$6))*0.279,MAX(0.02,0.2-((F690-Thresholds!$G$6)/(Thresholds!$H$6-Thresholds!$G$6))*0.18)))),3)</f>
        <v>0.83399999999999996</v>
      </c>
      <c r="N690" s="3">
        <f>ROUND(IF(G690&lt;=Thresholds!$B$7,1-(G690/Thresholds!$B$7)*0.24,IF(G690&lt;=Thresholds!$D$7,0.75-((G690-Thresholds!$C$7)/(Thresholds!$D$7-Thresholds!$C$7))*0.249,IF(G690&lt;=Thresholds!$F$7,0.499-((G690-Thresholds!$E$7)/(Thresholds!$F$7-Thresholds!$E$7))*0.279,MAX(0.02,0.2-((G690-Thresholds!$G$7)/(Thresholds!$H$7-Thresholds!$G$7))*0.18)))),3)</f>
        <v>0.84</v>
      </c>
      <c r="O690" s="3">
        <f>ROUND(IF(H690&lt;=Thresholds!$B$8,1-(H690/Thresholds!$B$8)*0.24,IF(H690&lt;=Thresholds!$D$8,0.75-((H690-Thresholds!$C$8)/(Thresholds!$D$8-Thresholds!$C$8))*0.249,IF(H690&lt;=Thresholds!$F$8,0.499-((H690-Thresholds!$E$8)/(Thresholds!$F$8-Thresholds!$E$8))*0.279,MAX(0.02,0.2-((H690-Thresholds!$G$8)/(Thresholds!$H$8-Thresholds!$G$8))*0.18)))),3)</f>
        <v>0.82499999999999996</v>
      </c>
      <c r="P690" s="3">
        <f t="shared" si="30"/>
        <v>0.76600000000000001</v>
      </c>
      <c r="Q690" t="str">
        <f t="shared" si="31"/>
        <v>Healthy</v>
      </c>
      <c r="R690" s="4">
        <f t="shared" si="32"/>
        <v>1</v>
      </c>
      <c r="S690" t="str">
        <f>IF(AND(F690&gt;=10,F690&lt;=35,P690&gt;0.5),"ERROR_C690H690_POOR_CAP","OK")</f>
        <v>OK</v>
      </c>
    </row>
    <row r="691" spans="1:19">
      <c r="A691" t="s">
        <v>708</v>
      </c>
      <c r="B691" s="3">
        <v>55.091000000000001</v>
      </c>
      <c r="C691" s="3">
        <v>79.784000000000006</v>
      </c>
      <c r="D691" s="3">
        <v>8.4350000000000005</v>
      </c>
      <c r="E691" s="3">
        <v>99.224999999999994</v>
      </c>
      <c r="F691" s="3">
        <v>0.125</v>
      </c>
      <c r="G691" s="3">
        <v>284.01400000000001</v>
      </c>
      <c r="H691" s="3">
        <v>838.43399999999997</v>
      </c>
      <c r="I691" s="3">
        <f>ROUND(IF(B691&lt;=Thresholds!$B$2,1-(B691/Thresholds!$B$2)*0.24,IF(B691&lt;=Thresholds!$D$2,0.75-((B691-Thresholds!$C$2)/(Thresholds!$D$2-Thresholds!$C$2))*0.249,IF(B691&lt;=Thresholds!$F$2,0.499-((B691-Thresholds!$E$2)/(Thresholds!$F$2-Thresholds!$E$2))*0.279,MAX(0.02,0.2-((B691-Thresholds!$G$2)/(Thresholds!$H$2-Thresholds!$G$2))*0.18)))),3)</f>
        <v>0.86799999999999999</v>
      </c>
      <c r="J691" s="3">
        <f>ROUND(IF(C691&lt;=Thresholds!$B$3,1-(C691/Thresholds!$B$3)*0.24,IF(C691&lt;=Thresholds!$D$3,0.75-((C691-Thresholds!$C$3)/(Thresholds!$D$3-Thresholds!$C$3))*0.249,IF(C691&lt;=Thresholds!$F$3,0.499-((C691-Thresholds!$E$3)/(Thresholds!$F$3-Thresholds!$E$3))*0.279,MAX(0.02,0.2-((C691-Thresholds!$G$3)/(Thresholds!$H$3-Thresholds!$G$3))*0.18)))),3)</f>
        <v>0.84</v>
      </c>
      <c r="K691" s="3">
        <f>ROUND(IF(D691&lt;=Thresholds!$B$4,1-(D691/Thresholds!$B$4)*0.24,IF(D691&lt;=Thresholds!$D$4,0.75-((D691-Thresholds!$C$4)/(Thresholds!$D$4-Thresholds!$C$4))*0.249,IF(D691&lt;=Thresholds!$F$4,0.499-((D691-Thresholds!$E$4)/(Thresholds!$F$4-Thresholds!$E$4))*0.279,MAX(0.02,0.2-((D691-Thresholds!$G$4)/(Thresholds!$H$4-Thresholds!$G$4))*0.18)))),3)</f>
        <v>0.96899999999999997</v>
      </c>
      <c r="L691" s="3">
        <f>ROUND(IF(E691&lt;=Thresholds!$B$5,1-(E691/Thresholds!$B$5)*0.24,IF(E691&lt;=Thresholds!$D$5,0.75-((E691-Thresholds!$C$5)/(Thresholds!$D$5-Thresholds!$C$5))*0.249,IF(E691&lt;=Thresholds!$F$5,0.499-((E691-Thresholds!$E$5)/(Thresholds!$F$5-Thresholds!$E$5))*0.279,MAX(0.02,0.2-((E691-Thresholds!$G$5)/(Thresholds!$H$5-Thresholds!$G$5))*0.18)))),3)</f>
        <v>0.505</v>
      </c>
      <c r="M691" s="3">
        <f>ROUND(IF(F691&lt;=Thresholds!$B$6,1-(F691/Thresholds!$B$6)*0.24,IF(F691&lt;=Thresholds!$D$6,0.75-((F691-Thresholds!$C$6)/(Thresholds!$D$6-Thresholds!$C$6))*0.249,IF(F691&lt;=Thresholds!$F$6,0.499-((F691-Thresholds!$E$6)/(Thresholds!$F$6-Thresholds!$E$6))*0.279,MAX(0.02,0.2-((F691-Thresholds!$G$6)/(Thresholds!$H$6-Thresholds!$G$6))*0.18)))),3)</f>
        <v>0.97</v>
      </c>
      <c r="N691" s="3">
        <f>ROUND(IF(G691&lt;=Thresholds!$B$7,1-(G691/Thresholds!$B$7)*0.24,IF(G691&lt;=Thresholds!$D$7,0.75-((G691-Thresholds!$C$7)/(Thresholds!$D$7-Thresholds!$C$7))*0.249,IF(G691&lt;=Thresholds!$F$7,0.499-((G691-Thresholds!$E$7)/(Thresholds!$F$7-Thresholds!$E$7))*0.279,MAX(0.02,0.2-((G691-Thresholds!$G$7)/(Thresholds!$H$7-Thresholds!$G$7))*0.18)))),3)</f>
        <v>0.80500000000000005</v>
      </c>
      <c r="O691" s="3">
        <f>ROUND(IF(H691&lt;=Thresholds!$B$8,1-(H691/Thresholds!$B$8)*0.24,IF(H691&lt;=Thresholds!$D$8,0.75-((H691-Thresholds!$C$8)/(Thresholds!$D$8-Thresholds!$C$8))*0.249,IF(H691&lt;=Thresholds!$F$8,0.499-((H691-Thresholds!$E$8)/(Thresholds!$F$8-Thresholds!$E$8))*0.279,MAX(0.02,0.2-((H691-Thresholds!$G$8)/(Thresholds!$H$8-Thresholds!$G$8))*0.18)))),3)</f>
        <v>0.92</v>
      </c>
      <c r="P691" s="3">
        <f t="shared" si="30"/>
        <v>0.505</v>
      </c>
      <c r="Q691" t="str">
        <f t="shared" si="31"/>
        <v>Moderate</v>
      </c>
      <c r="R691" s="4">
        <f t="shared" si="32"/>
        <v>1</v>
      </c>
      <c r="S691" t="str">
        <f>IF(AND(F691&gt;=10,F691&lt;=35,P691&gt;0.5),"ERROR_C691H691_POOR_CAP","OK")</f>
        <v>OK</v>
      </c>
    </row>
    <row r="692" spans="1:19">
      <c r="A692" t="s">
        <v>709</v>
      </c>
      <c r="B692" s="3">
        <v>84.945999999999998</v>
      </c>
      <c r="C692" s="3">
        <v>65.632000000000005</v>
      </c>
      <c r="D692" s="3">
        <v>121.821</v>
      </c>
      <c r="E692" s="3">
        <v>4.7670000000000003</v>
      </c>
      <c r="F692" s="3">
        <v>0.123</v>
      </c>
      <c r="G692" s="3">
        <v>32.494</v>
      </c>
      <c r="H692" s="3">
        <v>3033.8310000000001</v>
      </c>
      <c r="I692" s="3">
        <f>ROUND(IF(B692&lt;=Thresholds!$B$2,1-(B692/Thresholds!$B$2)*0.24,IF(B692&lt;=Thresholds!$D$2,0.75-((B692-Thresholds!$C$2)/(Thresholds!$D$2-Thresholds!$C$2))*0.249,IF(B692&lt;=Thresholds!$F$2,0.499-((B692-Thresholds!$E$2)/(Thresholds!$F$2-Thresholds!$E$2))*0.279,MAX(0.02,0.2-((B692-Thresholds!$G$2)/(Thresholds!$H$2-Thresholds!$G$2))*0.18)))),3)</f>
        <v>0.79600000000000004</v>
      </c>
      <c r="J692" s="3">
        <f>ROUND(IF(C692&lt;=Thresholds!$B$3,1-(C692/Thresholds!$B$3)*0.24,IF(C692&lt;=Thresholds!$D$3,0.75-((C692-Thresholds!$C$3)/(Thresholds!$D$3-Thresholds!$C$3))*0.249,IF(C692&lt;=Thresholds!$F$3,0.499-((C692-Thresholds!$E$3)/(Thresholds!$F$3-Thresholds!$E$3))*0.279,MAX(0.02,0.2-((C692-Thresholds!$G$3)/(Thresholds!$H$3-Thresholds!$G$3))*0.18)))),3)</f>
        <v>0.86899999999999999</v>
      </c>
      <c r="K692" s="3">
        <f>ROUND(IF(D692&lt;=Thresholds!$B$4,1-(D692/Thresholds!$B$4)*0.24,IF(D692&lt;=Thresholds!$D$4,0.75-((D692-Thresholds!$C$4)/(Thresholds!$D$4-Thresholds!$C$4))*0.249,IF(D692&lt;=Thresholds!$F$4,0.499-((D692-Thresholds!$E$4)/(Thresholds!$F$4-Thresholds!$E$4))*0.279,MAX(0.02,0.2-((D692-Thresholds!$G$4)/(Thresholds!$H$4-Thresholds!$G$4))*0.18)))),3)</f>
        <v>0.38</v>
      </c>
      <c r="L692" s="3">
        <f>ROUND(IF(E692&lt;=Thresholds!$B$5,1-(E692/Thresholds!$B$5)*0.24,IF(E692&lt;=Thresholds!$D$5,0.75-((E692-Thresholds!$C$5)/(Thresholds!$D$5-Thresholds!$C$5))*0.249,IF(E692&lt;=Thresholds!$F$5,0.499-((E692-Thresholds!$E$5)/(Thresholds!$F$5-Thresholds!$E$5))*0.279,MAX(0.02,0.2-((E692-Thresholds!$G$5)/(Thresholds!$H$5-Thresholds!$G$5))*0.18)))),3)</f>
        <v>0.97699999999999998</v>
      </c>
      <c r="M692" s="3">
        <f>ROUND(IF(F692&lt;=Thresholds!$B$6,1-(F692/Thresholds!$B$6)*0.24,IF(F692&lt;=Thresholds!$D$6,0.75-((F692-Thresholds!$C$6)/(Thresholds!$D$6-Thresholds!$C$6))*0.249,IF(F692&lt;=Thresholds!$F$6,0.499-((F692-Thresholds!$E$6)/(Thresholds!$F$6-Thresholds!$E$6))*0.279,MAX(0.02,0.2-((F692-Thresholds!$G$6)/(Thresholds!$H$6-Thresholds!$G$6))*0.18)))),3)</f>
        <v>0.97</v>
      </c>
      <c r="N692" s="3">
        <f>ROUND(IF(G692&lt;=Thresholds!$B$7,1-(G692/Thresholds!$B$7)*0.24,IF(G692&lt;=Thresholds!$D$7,0.75-((G692-Thresholds!$C$7)/(Thresholds!$D$7-Thresholds!$C$7))*0.249,IF(G692&lt;=Thresholds!$F$7,0.499-((G692-Thresholds!$E$7)/(Thresholds!$F$7-Thresholds!$E$7))*0.279,MAX(0.02,0.2-((G692-Thresholds!$G$7)/(Thresholds!$H$7-Thresholds!$G$7))*0.18)))),3)</f>
        <v>0.97799999999999998</v>
      </c>
      <c r="O692" s="3">
        <f>ROUND(IF(H692&lt;=Thresholds!$B$8,1-(H692/Thresholds!$B$8)*0.24,IF(H692&lt;=Thresholds!$D$8,0.75-((H692-Thresholds!$C$8)/(Thresholds!$D$8-Thresholds!$C$8))*0.249,IF(H692&lt;=Thresholds!$F$8,0.499-((H692-Thresholds!$E$8)/(Thresholds!$F$8-Thresholds!$E$8))*0.279,MAX(0.02,0.2-((H692-Thresholds!$G$8)/(Thresholds!$H$8-Thresholds!$G$8))*0.18)))),3)</f>
        <v>0.66100000000000003</v>
      </c>
      <c r="P692" s="3">
        <f t="shared" si="30"/>
        <v>0.38</v>
      </c>
      <c r="Q692" t="str">
        <f t="shared" si="31"/>
        <v>Poor</v>
      </c>
      <c r="R692" s="4">
        <f t="shared" si="32"/>
        <v>0</v>
      </c>
      <c r="S692" t="str">
        <f>IF(AND(F692&gt;=10,F692&lt;=35,P692&gt;0.5),"ERROR_C692H692_POOR_CAP","OK")</f>
        <v>OK</v>
      </c>
    </row>
    <row r="693" spans="1:19">
      <c r="A693" t="s">
        <v>710</v>
      </c>
      <c r="B693" s="3">
        <v>12.768000000000001</v>
      </c>
      <c r="C693" s="3">
        <v>63.393000000000001</v>
      </c>
      <c r="D693" s="3">
        <v>10.286</v>
      </c>
      <c r="E693" s="3">
        <v>33.924999999999997</v>
      </c>
      <c r="F693" s="3">
        <v>38.756999999999998</v>
      </c>
      <c r="G693" s="3">
        <v>78.084000000000003</v>
      </c>
      <c r="H693" s="3">
        <v>1058.2739999999999</v>
      </c>
      <c r="I693" s="3">
        <f>ROUND(IF(B693&lt;=Thresholds!$B$2,1-(B693/Thresholds!$B$2)*0.24,IF(B693&lt;=Thresholds!$D$2,0.75-((B693-Thresholds!$C$2)/(Thresholds!$D$2-Thresholds!$C$2))*0.249,IF(B693&lt;=Thresholds!$F$2,0.499-((B693-Thresholds!$E$2)/(Thresholds!$F$2-Thresholds!$E$2))*0.279,MAX(0.02,0.2-((B693-Thresholds!$G$2)/(Thresholds!$H$2-Thresholds!$G$2))*0.18)))),3)</f>
        <v>0.96899999999999997</v>
      </c>
      <c r="J693" s="3">
        <f>ROUND(IF(C693&lt;=Thresholds!$B$3,1-(C693/Thresholds!$B$3)*0.24,IF(C693&lt;=Thresholds!$D$3,0.75-((C693-Thresholds!$C$3)/(Thresholds!$D$3-Thresholds!$C$3))*0.249,IF(C693&lt;=Thresholds!$F$3,0.499-((C693-Thresholds!$E$3)/(Thresholds!$F$3-Thresholds!$E$3))*0.279,MAX(0.02,0.2-((C693-Thresholds!$G$3)/(Thresholds!$H$3-Thresholds!$G$3))*0.18)))),3)</f>
        <v>0.873</v>
      </c>
      <c r="K693" s="3">
        <f>ROUND(IF(D693&lt;=Thresholds!$B$4,1-(D693/Thresholds!$B$4)*0.24,IF(D693&lt;=Thresholds!$D$4,0.75-((D693-Thresholds!$C$4)/(Thresholds!$D$4-Thresholds!$C$4))*0.249,IF(D693&lt;=Thresholds!$F$4,0.499-((D693-Thresholds!$E$4)/(Thresholds!$F$4-Thresholds!$E$4))*0.279,MAX(0.02,0.2-((D693-Thresholds!$G$4)/(Thresholds!$H$4-Thresholds!$G$4))*0.18)))),3)</f>
        <v>0.96199999999999997</v>
      </c>
      <c r="L693" s="3">
        <f>ROUND(IF(E693&lt;=Thresholds!$B$5,1-(E693/Thresholds!$B$5)*0.24,IF(E693&lt;=Thresholds!$D$5,0.75-((E693-Thresholds!$C$5)/(Thresholds!$D$5-Thresholds!$C$5))*0.249,IF(E693&lt;=Thresholds!$F$5,0.499-((E693-Thresholds!$E$5)/(Thresholds!$F$5-Thresholds!$E$5))*0.279,MAX(0.02,0.2-((E693-Thresholds!$G$5)/(Thresholds!$H$5-Thresholds!$G$5))*0.18)))),3)</f>
        <v>0.83699999999999997</v>
      </c>
      <c r="M693" s="3">
        <f>ROUND(IF(F693&lt;=Thresholds!$B$6,1-(F693/Thresholds!$B$6)*0.24,IF(F693&lt;=Thresholds!$D$6,0.75-((F693-Thresholds!$C$6)/(Thresholds!$D$6-Thresholds!$C$6))*0.249,IF(F693&lt;=Thresholds!$F$6,0.499-((F693-Thresholds!$E$6)/(Thresholds!$F$6-Thresholds!$E$6))*0.279,MAX(0.02,0.2-((F693-Thresholds!$G$6)/(Thresholds!$H$6-Thresholds!$G$6))*0.18)))),3)</f>
        <v>0.219</v>
      </c>
      <c r="N693" s="3">
        <f>ROUND(IF(G693&lt;=Thresholds!$B$7,1-(G693/Thresholds!$B$7)*0.24,IF(G693&lt;=Thresholds!$D$7,0.75-((G693-Thresholds!$C$7)/(Thresholds!$D$7-Thresholds!$C$7))*0.249,IF(G693&lt;=Thresholds!$F$7,0.499-((G693-Thresholds!$E$7)/(Thresholds!$F$7-Thresholds!$E$7))*0.279,MAX(0.02,0.2-((G693-Thresholds!$G$7)/(Thresholds!$H$7-Thresholds!$G$7))*0.18)))),3)</f>
        <v>0.94599999999999995</v>
      </c>
      <c r="O693" s="3">
        <f>ROUND(IF(H693&lt;=Thresholds!$B$8,1-(H693/Thresholds!$B$8)*0.24,IF(H693&lt;=Thresholds!$D$8,0.75-((H693-Thresholds!$C$8)/(Thresholds!$D$8-Thresholds!$C$8))*0.249,IF(H693&lt;=Thresholds!$F$8,0.499-((H693-Thresholds!$E$8)/(Thresholds!$F$8-Thresholds!$E$8))*0.279,MAX(0.02,0.2-((H693-Thresholds!$G$8)/(Thresholds!$H$8-Thresholds!$G$8))*0.18)))),3)</f>
        <v>0.89800000000000002</v>
      </c>
      <c r="P693" s="3">
        <f t="shared" si="30"/>
        <v>0.219</v>
      </c>
      <c r="Q693" t="str">
        <f t="shared" si="31"/>
        <v>Poor</v>
      </c>
      <c r="R693" s="4">
        <f t="shared" si="32"/>
        <v>0</v>
      </c>
      <c r="S693" t="str">
        <f>IF(AND(F693&gt;=10,F693&lt;=35,P693&gt;0.5),"ERROR_C693H693_POOR_CAP","OK")</f>
        <v>OK</v>
      </c>
    </row>
    <row r="694" spans="1:19">
      <c r="A694" t="s">
        <v>711</v>
      </c>
      <c r="B694" s="3">
        <v>34.825000000000003</v>
      </c>
      <c r="C694" s="3">
        <v>88.546999999999997</v>
      </c>
      <c r="D694" s="3">
        <v>50.017000000000003</v>
      </c>
      <c r="E694" s="3">
        <v>23.873000000000001</v>
      </c>
      <c r="F694" s="3">
        <v>0.81699999999999995</v>
      </c>
      <c r="G694" s="3">
        <v>130.994</v>
      </c>
      <c r="H694" s="3">
        <v>2305.5160000000001</v>
      </c>
      <c r="I694" s="3">
        <f>ROUND(IF(B694&lt;=Thresholds!$B$2,1-(B694/Thresholds!$B$2)*0.24,IF(B694&lt;=Thresholds!$D$2,0.75-((B694-Thresholds!$C$2)/(Thresholds!$D$2-Thresholds!$C$2))*0.249,IF(B694&lt;=Thresholds!$F$2,0.499-((B694-Thresholds!$E$2)/(Thresholds!$F$2-Thresholds!$E$2))*0.279,MAX(0.02,0.2-((B694-Thresholds!$G$2)/(Thresholds!$H$2-Thresholds!$G$2))*0.18)))),3)</f>
        <v>0.91600000000000004</v>
      </c>
      <c r="J694" s="3">
        <f>ROUND(IF(C694&lt;=Thresholds!$B$3,1-(C694/Thresholds!$B$3)*0.24,IF(C694&lt;=Thresholds!$D$3,0.75-((C694-Thresholds!$C$3)/(Thresholds!$D$3-Thresholds!$C$3))*0.249,IF(C694&lt;=Thresholds!$F$3,0.499-((C694-Thresholds!$E$3)/(Thresholds!$F$3-Thresholds!$E$3))*0.279,MAX(0.02,0.2-((C694-Thresholds!$G$3)/(Thresholds!$H$3-Thresholds!$G$3))*0.18)))),3)</f>
        <v>0.82299999999999995</v>
      </c>
      <c r="K694" s="3">
        <f>ROUND(IF(D694&lt;=Thresholds!$B$4,1-(D694/Thresholds!$B$4)*0.24,IF(D694&lt;=Thresholds!$D$4,0.75-((D694-Thresholds!$C$4)/(Thresholds!$D$4-Thresholds!$C$4))*0.249,IF(D694&lt;=Thresholds!$F$4,0.499-((D694-Thresholds!$E$4)/(Thresholds!$F$4-Thresholds!$E$4))*0.279,MAX(0.02,0.2-((D694-Thresholds!$G$4)/(Thresholds!$H$4-Thresholds!$G$4))*0.18)))),3)</f>
        <v>0.81499999999999995</v>
      </c>
      <c r="L694" s="3">
        <f>ROUND(IF(E694&lt;=Thresholds!$B$5,1-(E694/Thresholds!$B$5)*0.24,IF(E694&lt;=Thresholds!$D$5,0.75-((E694-Thresholds!$C$5)/(Thresholds!$D$5-Thresholds!$C$5))*0.249,IF(E694&lt;=Thresholds!$F$5,0.499-((E694-Thresholds!$E$5)/(Thresholds!$F$5-Thresholds!$E$5))*0.279,MAX(0.02,0.2-((E694-Thresholds!$G$5)/(Thresholds!$H$5-Thresholds!$G$5))*0.18)))),3)</f>
        <v>0.88500000000000001</v>
      </c>
      <c r="M694" s="3">
        <f>ROUND(IF(F694&lt;=Thresholds!$B$6,1-(F694/Thresholds!$B$6)*0.24,IF(F694&lt;=Thresholds!$D$6,0.75-((F694-Thresholds!$C$6)/(Thresholds!$D$6-Thresholds!$C$6))*0.249,IF(F694&lt;=Thresholds!$F$6,0.499-((F694-Thresholds!$E$6)/(Thresholds!$F$6-Thresholds!$E$6))*0.279,MAX(0.02,0.2-((F694-Thresholds!$G$6)/(Thresholds!$H$6-Thresholds!$G$6))*0.18)))),3)</f>
        <v>0.80400000000000005</v>
      </c>
      <c r="N694" s="3">
        <f>ROUND(IF(G694&lt;=Thresholds!$B$7,1-(G694/Thresholds!$B$7)*0.24,IF(G694&lt;=Thresholds!$D$7,0.75-((G694-Thresholds!$C$7)/(Thresholds!$D$7-Thresholds!$C$7))*0.249,IF(G694&lt;=Thresholds!$F$7,0.499-((G694-Thresholds!$E$7)/(Thresholds!$F$7-Thresholds!$E$7))*0.279,MAX(0.02,0.2-((G694-Thresholds!$G$7)/(Thresholds!$H$7-Thresholds!$G$7))*0.18)))),3)</f>
        <v>0.91</v>
      </c>
      <c r="O694" s="3">
        <f>ROUND(IF(H694&lt;=Thresholds!$B$8,1-(H694/Thresholds!$B$8)*0.24,IF(H694&lt;=Thresholds!$D$8,0.75-((H694-Thresholds!$C$8)/(Thresholds!$D$8-Thresholds!$C$8))*0.249,IF(H694&lt;=Thresholds!$F$8,0.499-((H694-Thresholds!$E$8)/(Thresholds!$F$8-Thresholds!$E$8))*0.279,MAX(0.02,0.2-((H694-Thresholds!$G$8)/(Thresholds!$H$8-Thresholds!$G$8))*0.18)))),3)</f>
        <v>0.77900000000000003</v>
      </c>
      <c r="P694" s="3">
        <f t="shared" si="30"/>
        <v>0.77900000000000003</v>
      </c>
      <c r="Q694" t="str">
        <f t="shared" si="31"/>
        <v>Healthy</v>
      </c>
      <c r="R694" s="4">
        <f t="shared" si="32"/>
        <v>1</v>
      </c>
      <c r="S694" t="str">
        <f>IF(AND(F694&gt;=10,F694&lt;=35,P694&gt;0.5),"ERROR_C694H694_POOR_CAP","OK")</f>
        <v>OK</v>
      </c>
    </row>
    <row r="695" spans="1:19">
      <c r="A695" t="s">
        <v>712</v>
      </c>
      <c r="B695" s="3">
        <v>22.783000000000001</v>
      </c>
      <c r="C695" s="3">
        <v>249.38499999999999</v>
      </c>
      <c r="D695" s="3">
        <v>49.378999999999998</v>
      </c>
      <c r="E695" s="3">
        <v>31.193000000000001</v>
      </c>
      <c r="F695" s="3">
        <v>0.878</v>
      </c>
      <c r="G695" s="3">
        <v>52.854999999999997</v>
      </c>
      <c r="H695" s="3">
        <v>2509.7649999999999</v>
      </c>
      <c r="I695" s="3">
        <f>ROUND(IF(B695&lt;=Thresholds!$B$2,1-(B695/Thresholds!$B$2)*0.24,IF(B695&lt;=Thresholds!$D$2,0.75-((B695-Thresholds!$C$2)/(Thresholds!$D$2-Thresholds!$C$2))*0.249,IF(B695&lt;=Thresholds!$F$2,0.499-((B695-Thresholds!$E$2)/(Thresholds!$F$2-Thresholds!$E$2))*0.279,MAX(0.02,0.2-((B695-Thresholds!$G$2)/(Thresholds!$H$2-Thresholds!$G$2))*0.18)))),3)</f>
        <v>0.94499999999999995</v>
      </c>
      <c r="J695" s="3">
        <f>ROUND(IF(C695&lt;=Thresholds!$B$3,1-(C695/Thresholds!$B$3)*0.24,IF(C695&lt;=Thresholds!$D$3,0.75-((C695-Thresholds!$C$3)/(Thresholds!$D$3-Thresholds!$C$3))*0.249,IF(C695&lt;=Thresholds!$F$3,0.499-((C695-Thresholds!$E$3)/(Thresholds!$F$3-Thresholds!$E$3))*0.279,MAX(0.02,0.2-((C695-Thresholds!$G$3)/(Thresholds!$H$3-Thresholds!$G$3))*0.18)))),3)</f>
        <v>0.63500000000000001</v>
      </c>
      <c r="K695" s="3">
        <f>ROUND(IF(D695&lt;=Thresholds!$B$4,1-(D695/Thresholds!$B$4)*0.24,IF(D695&lt;=Thresholds!$D$4,0.75-((D695-Thresholds!$C$4)/(Thresholds!$D$4-Thresholds!$C$4))*0.249,IF(D695&lt;=Thresholds!$F$4,0.499-((D695-Thresholds!$E$4)/(Thresholds!$F$4-Thresholds!$E$4))*0.279,MAX(0.02,0.2-((D695-Thresholds!$G$4)/(Thresholds!$H$4-Thresholds!$G$4))*0.18)))),3)</f>
        <v>0.81799999999999995</v>
      </c>
      <c r="L695" s="3">
        <f>ROUND(IF(E695&lt;=Thresholds!$B$5,1-(E695/Thresholds!$B$5)*0.24,IF(E695&lt;=Thresholds!$D$5,0.75-((E695-Thresholds!$C$5)/(Thresholds!$D$5-Thresholds!$C$5))*0.249,IF(E695&lt;=Thresholds!$F$5,0.499-((E695-Thresholds!$E$5)/(Thresholds!$F$5-Thresholds!$E$5))*0.279,MAX(0.02,0.2-((E695-Thresholds!$G$5)/(Thresholds!$H$5-Thresholds!$G$5))*0.18)))),3)</f>
        <v>0.85</v>
      </c>
      <c r="M695" s="3">
        <f>ROUND(IF(F695&lt;=Thresholds!$B$6,1-(F695/Thresholds!$B$6)*0.24,IF(F695&lt;=Thresholds!$D$6,0.75-((F695-Thresholds!$C$6)/(Thresholds!$D$6-Thresholds!$C$6))*0.249,IF(F695&lt;=Thresholds!$F$6,0.499-((F695-Thresholds!$E$6)/(Thresholds!$F$6-Thresholds!$E$6))*0.279,MAX(0.02,0.2-((F695-Thresholds!$G$6)/(Thresholds!$H$6-Thresholds!$G$6))*0.18)))),3)</f>
        <v>0.78900000000000003</v>
      </c>
      <c r="N695" s="3">
        <f>ROUND(IF(G695&lt;=Thresholds!$B$7,1-(G695/Thresholds!$B$7)*0.24,IF(G695&lt;=Thresholds!$D$7,0.75-((G695-Thresholds!$C$7)/(Thresholds!$D$7-Thresholds!$C$7))*0.249,IF(G695&lt;=Thresholds!$F$7,0.499-((G695-Thresholds!$E$7)/(Thresholds!$F$7-Thresholds!$E$7))*0.279,MAX(0.02,0.2-((G695-Thresholds!$G$7)/(Thresholds!$H$7-Thresholds!$G$7))*0.18)))),3)</f>
        <v>0.96399999999999997</v>
      </c>
      <c r="O695" s="3">
        <f>ROUND(IF(H695&lt;=Thresholds!$B$8,1-(H695/Thresholds!$B$8)*0.24,IF(H695&lt;=Thresholds!$D$8,0.75-((H695-Thresholds!$C$8)/(Thresholds!$D$8-Thresholds!$C$8))*0.249,IF(H695&lt;=Thresholds!$F$8,0.499-((H695-Thresholds!$E$8)/(Thresholds!$F$8-Thresholds!$E$8))*0.279,MAX(0.02,0.2-((H695-Thresholds!$G$8)/(Thresholds!$H$8-Thresholds!$G$8))*0.18)))),3)</f>
        <v>0.749</v>
      </c>
      <c r="P695" s="3">
        <f t="shared" si="30"/>
        <v>0.63500000000000001</v>
      </c>
      <c r="Q695" t="str">
        <f t="shared" si="31"/>
        <v>Moderate</v>
      </c>
      <c r="R695" s="4">
        <f t="shared" si="32"/>
        <v>1</v>
      </c>
      <c r="S695" t="str">
        <f>IF(AND(F695&gt;=10,F695&lt;=35,P695&gt;0.5),"ERROR_C695H695_POOR_CAP","OK")</f>
        <v>OK</v>
      </c>
    </row>
    <row r="696" spans="1:19">
      <c r="A696" t="s">
        <v>713</v>
      </c>
      <c r="B696" s="3">
        <v>87.534000000000006</v>
      </c>
      <c r="C696" s="3">
        <v>116.102</v>
      </c>
      <c r="D696" s="3">
        <v>40.417000000000002</v>
      </c>
      <c r="E696" s="3">
        <v>167.70699999999999</v>
      </c>
      <c r="F696" s="3">
        <v>0.63800000000000001</v>
      </c>
      <c r="G696" s="3">
        <v>341.32900000000001</v>
      </c>
      <c r="H696" s="3">
        <v>981.73099999999999</v>
      </c>
      <c r="I696" s="3">
        <f>ROUND(IF(B696&lt;=Thresholds!$B$2,1-(B696/Thresholds!$B$2)*0.24,IF(B696&lt;=Thresholds!$D$2,0.75-((B696-Thresholds!$C$2)/(Thresholds!$D$2-Thresholds!$C$2))*0.249,IF(B696&lt;=Thresholds!$F$2,0.499-((B696-Thresholds!$E$2)/(Thresholds!$F$2-Thresholds!$E$2))*0.279,MAX(0.02,0.2-((B696-Thresholds!$G$2)/(Thresholds!$H$2-Thresholds!$G$2))*0.18)))),3)</f>
        <v>0.79</v>
      </c>
      <c r="J696" s="3">
        <f>ROUND(IF(C696&lt;=Thresholds!$B$3,1-(C696/Thresholds!$B$3)*0.24,IF(C696&lt;=Thresholds!$D$3,0.75-((C696-Thresholds!$C$3)/(Thresholds!$D$3-Thresholds!$C$3))*0.249,IF(C696&lt;=Thresholds!$F$3,0.499-((C696-Thresholds!$E$3)/(Thresholds!$F$3-Thresholds!$E$3))*0.279,MAX(0.02,0.2-((C696-Thresholds!$G$3)/(Thresholds!$H$3-Thresholds!$G$3))*0.18)))),3)</f>
        <v>0.76800000000000002</v>
      </c>
      <c r="K696" s="3">
        <f>ROUND(IF(D696&lt;=Thresholds!$B$4,1-(D696/Thresholds!$B$4)*0.24,IF(D696&lt;=Thresholds!$D$4,0.75-((D696-Thresholds!$C$4)/(Thresholds!$D$4-Thresholds!$C$4))*0.249,IF(D696&lt;=Thresholds!$F$4,0.499-((D696-Thresholds!$E$4)/(Thresholds!$F$4-Thresholds!$E$4))*0.279,MAX(0.02,0.2-((D696-Thresholds!$G$4)/(Thresholds!$H$4-Thresholds!$G$4))*0.18)))),3)</f>
        <v>0.85099999999999998</v>
      </c>
      <c r="L696" s="3">
        <f>ROUND(IF(E696&lt;=Thresholds!$B$5,1-(E696/Thresholds!$B$5)*0.24,IF(E696&lt;=Thresholds!$D$5,0.75-((E696-Thresholds!$C$5)/(Thresholds!$D$5-Thresholds!$C$5))*0.249,IF(E696&lt;=Thresholds!$F$5,0.499-((E696-Thresholds!$E$5)/(Thresholds!$F$5-Thresholds!$E$5))*0.279,MAX(0.02,0.2-((E696-Thresholds!$G$5)/(Thresholds!$H$5-Thresholds!$G$5))*0.18)))),3)</f>
        <v>0.311</v>
      </c>
      <c r="M696" s="3">
        <f>ROUND(IF(F696&lt;=Thresholds!$B$6,1-(F696/Thresholds!$B$6)*0.24,IF(F696&lt;=Thresholds!$D$6,0.75-((F696-Thresholds!$C$6)/(Thresholds!$D$6-Thresholds!$C$6))*0.249,IF(F696&lt;=Thresholds!$F$6,0.499-((F696-Thresholds!$E$6)/(Thresholds!$F$6-Thresholds!$E$6))*0.279,MAX(0.02,0.2-((F696-Thresholds!$G$6)/(Thresholds!$H$6-Thresholds!$G$6))*0.18)))),3)</f>
        <v>0.84699999999999998</v>
      </c>
      <c r="N696" s="3">
        <f>ROUND(IF(G696&lt;=Thresholds!$B$7,1-(G696/Thresholds!$B$7)*0.24,IF(G696&lt;=Thresholds!$D$7,0.75-((G696-Thresholds!$C$7)/(Thresholds!$D$7-Thresholds!$C$7))*0.249,IF(G696&lt;=Thresholds!$F$7,0.499-((G696-Thresholds!$E$7)/(Thresholds!$F$7-Thresholds!$E$7))*0.279,MAX(0.02,0.2-((G696-Thresholds!$G$7)/(Thresholds!$H$7-Thresholds!$G$7))*0.18)))),3)</f>
        <v>0.76600000000000001</v>
      </c>
      <c r="O696" s="3">
        <f>ROUND(IF(H696&lt;=Thresholds!$B$8,1-(H696/Thresholds!$B$8)*0.24,IF(H696&lt;=Thresholds!$D$8,0.75-((H696-Thresholds!$C$8)/(Thresholds!$D$8-Thresholds!$C$8))*0.249,IF(H696&lt;=Thresholds!$F$8,0.499-((H696-Thresholds!$E$8)/(Thresholds!$F$8-Thresholds!$E$8))*0.279,MAX(0.02,0.2-((H696-Thresholds!$G$8)/(Thresholds!$H$8-Thresholds!$G$8))*0.18)))),3)</f>
        <v>0.90600000000000003</v>
      </c>
      <c r="P696" s="3">
        <f t="shared" si="30"/>
        <v>0.311</v>
      </c>
      <c r="Q696" t="str">
        <f t="shared" si="31"/>
        <v>Poor</v>
      </c>
      <c r="R696" s="4">
        <f t="shared" si="32"/>
        <v>0</v>
      </c>
      <c r="S696" t="str">
        <f>IF(AND(F696&gt;=10,F696&lt;=35,P696&gt;0.5),"ERROR_C696H696_POOR_CAP","OK")</f>
        <v>OK</v>
      </c>
    </row>
    <row r="697" spans="1:19">
      <c r="A697" t="s">
        <v>714</v>
      </c>
      <c r="B697" s="3">
        <v>81.441000000000003</v>
      </c>
      <c r="C697" s="3">
        <v>15.99</v>
      </c>
      <c r="D697" s="3">
        <v>11.593</v>
      </c>
      <c r="E697" s="3">
        <v>206.33600000000001</v>
      </c>
      <c r="F697" s="3">
        <v>0.82499999999999996</v>
      </c>
      <c r="G697" s="3">
        <v>248.93100000000001</v>
      </c>
      <c r="H697" s="3">
        <v>572.02499999999998</v>
      </c>
      <c r="I697" s="3">
        <f>ROUND(IF(B697&lt;=Thresholds!$B$2,1-(B697/Thresholds!$B$2)*0.24,IF(B697&lt;=Thresholds!$D$2,0.75-((B697-Thresholds!$C$2)/(Thresholds!$D$2-Thresholds!$C$2))*0.249,IF(B697&lt;=Thresholds!$F$2,0.499-((B697-Thresholds!$E$2)/(Thresholds!$F$2-Thresholds!$E$2))*0.279,MAX(0.02,0.2-((B697-Thresholds!$G$2)/(Thresholds!$H$2-Thresholds!$G$2))*0.18)))),3)</f>
        <v>0.80500000000000005</v>
      </c>
      <c r="J697" s="3">
        <f>ROUND(IF(C697&lt;=Thresholds!$B$3,1-(C697/Thresholds!$B$3)*0.24,IF(C697&lt;=Thresholds!$D$3,0.75-((C697-Thresholds!$C$3)/(Thresholds!$D$3-Thresholds!$C$3))*0.249,IF(C697&lt;=Thresholds!$F$3,0.499-((C697-Thresholds!$E$3)/(Thresholds!$F$3-Thresholds!$E$3))*0.279,MAX(0.02,0.2-((C697-Thresholds!$G$3)/(Thresholds!$H$3-Thresholds!$G$3))*0.18)))),3)</f>
        <v>0.96799999999999997</v>
      </c>
      <c r="K697" s="3">
        <f>ROUND(IF(D697&lt;=Thresholds!$B$4,1-(D697/Thresholds!$B$4)*0.24,IF(D697&lt;=Thresholds!$D$4,0.75-((D697-Thresholds!$C$4)/(Thresholds!$D$4-Thresholds!$C$4))*0.249,IF(D697&lt;=Thresholds!$F$4,0.499-((D697-Thresholds!$E$4)/(Thresholds!$F$4-Thresholds!$E$4))*0.279,MAX(0.02,0.2-((D697-Thresholds!$G$4)/(Thresholds!$H$4-Thresholds!$G$4))*0.18)))),3)</f>
        <v>0.95699999999999996</v>
      </c>
      <c r="L697" s="3">
        <f>ROUND(IF(E697&lt;=Thresholds!$B$5,1-(E697/Thresholds!$B$5)*0.24,IF(E697&lt;=Thresholds!$D$5,0.75-((E697-Thresholds!$C$5)/(Thresholds!$D$5-Thresholds!$C$5))*0.249,IF(E697&lt;=Thresholds!$F$5,0.499-((E697-Thresholds!$E$5)/(Thresholds!$F$5-Thresholds!$E$5))*0.279,MAX(0.02,0.2-((E697-Thresholds!$G$5)/(Thresholds!$H$5-Thresholds!$G$5))*0.18)))),3)</f>
        <v>0.20499999999999999</v>
      </c>
      <c r="M697" s="3">
        <f>ROUND(IF(F697&lt;=Thresholds!$B$6,1-(F697/Thresholds!$B$6)*0.24,IF(F697&lt;=Thresholds!$D$6,0.75-((F697-Thresholds!$C$6)/(Thresholds!$D$6-Thresholds!$C$6))*0.249,IF(F697&lt;=Thresholds!$F$6,0.499-((F697-Thresholds!$E$6)/(Thresholds!$F$6-Thresholds!$E$6))*0.279,MAX(0.02,0.2-((F697-Thresholds!$G$6)/(Thresholds!$H$6-Thresholds!$G$6))*0.18)))),3)</f>
        <v>0.80200000000000005</v>
      </c>
      <c r="N697" s="3">
        <f>ROUND(IF(G697&lt;=Thresholds!$B$7,1-(G697/Thresholds!$B$7)*0.24,IF(G697&lt;=Thresholds!$D$7,0.75-((G697-Thresholds!$C$7)/(Thresholds!$D$7-Thresholds!$C$7))*0.249,IF(G697&lt;=Thresholds!$F$7,0.499-((G697-Thresholds!$E$7)/(Thresholds!$F$7-Thresholds!$E$7))*0.279,MAX(0.02,0.2-((G697-Thresholds!$G$7)/(Thresholds!$H$7-Thresholds!$G$7))*0.18)))),3)</f>
        <v>0.82899999999999996</v>
      </c>
      <c r="O697" s="3">
        <f>ROUND(IF(H697&lt;=Thresholds!$B$8,1-(H697/Thresholds!$B$8)*0.24,IF(H697&lt;=Thresholds!$D$8,0.75-((H697-Thresholds!$C$8)/(Thresholds!$D$8-Thresholds!$C$8))*0.249,IF(H697&lt;=Thresholds!$F$8,0.499-((H697-Thresholds!$E$8)/(Thresholds!$F$8-Thresholds!$E$8))*0.279,MAX(0.02,0.2-((H697-Thresholds!$G$8)/(Thresholds!$H$8-Thresholds!$G$8))*0.18)))),3)</f>
        <v>0.94499999999999995</v>
      </c>
      <c r="P697" s="3">
        <f t="shared" si="30"/>
        <v>0.20499999999999999</v>
      </c>
      <c r="Q697" t="str">
        <f t="shared" si="31"/>
        <v>Poor</v>
      </c>
      <c r="R697" s="4">
        <f t="shared" si="32"/>
        <v>0</v>
      </c>
      <c r="S697" t="str">
        <f>IF(AND(F697&gt;=10,F697&lt;=35,P697&gt;0.5),"ERROR_C697H697_POOR_CAP","OK")</f>
        <v>OK</v>
      </c>
    </row>
    <row r="698" spans="1:19">
      <c r="A698" t="s">
        <v>715</v>
      </c>
      <c r="B698" s="3">
        <v>66.724999999999994</v>
      </c>
      <c r="C698" s="3">
        <v>55.68</v>
      </c>
      <c r="D698" s="3">
        <v>41.908999999999999</v>
      </c>
      <c r="E698" s="3">
        <v>40.026000000000003</v>
      </c>
      <c r="F698" s="3">
        <v>0.23100000000000001</v>
      </c>
      <c r="G698" s="3">
        <v>117.55500000000001</v>
      </c>
      <c r="H698" s="3">
        <v>1225.636</v>
      </c>
      <c r="I698" s="3">
        <f>ROUND(IF(B698&lt;=Thresholds!$B$2,1-(B698/Thresholds!$B$2)*0.24,IF(B698&lt;=Thresholds!$D$2,0.75-((B698-Thresholds!$C$2)/(Thresholds!$D$2-Thresholds!$C$2))*0.249,IF(B698&lt;=Thresholds!$F$2,0.499-((B698-Thresholds!$E$2)/(Thresholds!$F$2-Thresholds!$E$2))*0.279,MAX(0.02,0.2-((B698-Thresholds!$G$2)/(Thresholds!$H$2-Thresholds!$G$2))*0.18)))),3)</f>
        <v>0.84</v>
      </c>
      <c r="J698" s="3">
        <f>ROUND(IF(C698&lt;=Thresholds!$B$3,1-(C698/Thresholds!$B$3)*0.24,IF(C698&lt;=Thresholds!$D$3,0.75-((C698-Thresholds!$C$3)/(Thresholds!$D$3-Thresholds!$C$3))*0.249,IF(C698&lt;=Thresholds!$F$3,0.499-((C698-Thresholds!$E$3)/(Thresholds!$F$3-Thresholds!$E$3))*0.279,MAX(0.02,0.2-((C698-Thresholds!$G$3)/(Thresholds!$H$3-Thresholds!$G$3))*0.18)))),3)</f>
        <v>0.88900000000000001</v>
      </c>
      <c r="K698" s="3">
        <f>ROUND(IF(D698&lt;=Thresholds!$B$4,1-(D698/Thresholds!$B$4)*0.24,IF(D698&lt;=Thresholds!$D$4,0.75-((D698-Thresholds!$C$4)/(Thresholds!$D$4-Thresholds!$C$4))*0.249,IF(D698&lt;=Thresholds!$F$4,0.499-((D698-Thresholds!$E$4)/(Thresholds!$F$4-Thresholds!$E$4))*0.279,MAX(0.02,0.2-((D698-Thresholds!$G$4)/(Thresholds!$H$4-Thresholds!$G$4))*0.18)))),3)</f>
        <v>0.84499999999999997</v>
      </c>
      <c r="L698" s="3">
        <f>ROUND(IF(E698&lt;=Thresholds!$B$5,1-(E698/Thresholds!$B$5)*0.24,IF(E698&lt;=Thresholds!$D$5,0.75-((E698-Thresholds!$C$5)/(Thresholds!$D$5-Thresholds!$C$5))*0.249,IF(E698&lt;=Thresholds!$F$5,0.499-((E698-Thresholds!$E$5)/(Thresholds!$F$5-Thresholds!$E$5))*0.279,MAX(0.02,0.2-((E698-Thresholds!$G$5)/(Thresholds!$H$5-Thresholds!$G$5))*0.18)))),3)</f>
        <v>0.80800000000000005</v>
      </c>
      <c r="M698" s="3">
        <f>ROUND(IF(F698&lt;=Thresholds!$B$6,1-(F698/Thresholds!$B$6)*0.24,IF(F698&lt;=Thresholds!$D$6,0.75-((F698-Thresholds!$C$6)/(Thresholds!$D$6-Thresholds!$C$6))*0.249,IF(F698&lt;=Thresholds!$F$6,0.499-((F698-Thresholds!$E$6)/(Thresholds!$F$6-Thresholds!$E$6))*0.279,MAX(0.02,0.2-((F698-Thresholds!$G$6)/(Thresholds!$H$6-Thresholds!$G$6))*0.18)))),3)</f>
        <v>0.94499999999999995</v>
      </c>
      <c r="N698" s="3">
        <f>ROUND(IF(G698&lt;=Thresholds!$B$7,1-(G698/Thresholds!$B$7)*0.24,IF(G698&lt;=Thresholds!$D$7,0.75-((G698-Thresholds!$C$7)/(Thresholds!$D$7-Thresholds!$C$7))*0.249,IF(G698&lt;=Thresholds!$F$7,0.499-((G698-Thresholds!$E$7)/(Thresholds!$F$7-Thresholds!$E$7))*0.279,MAX(0.02,0.2-((G698-Thresholds!$G$7)/(Thresholds!$H$7-Thresholds!$G$7))*0.18)))),3)</f>
        <v>0.91900000000000004</v>
      </c>
      <c r="O698" s="3">
        <f>ROUND(IF(H698&lt;=Thresholds!$B$8,1-(H698/Thresholds!$B$8)*0.24,IF(H698&lt;=Thresholds!$D$8,0.75-((H698-Thresholds!$C$8)/(Thresholds!$D$8-Thresholds!$C$8))*0.249,IF(H698&lt;=Thresholds!$F$8,0.499-((H698-Thresholds!$E$8)/(Thresholds!$F$8-Thresholds!$E$8))*0.279,MAX(0.02,0.2-((H698-Thresholds!$G$8)/(Thresholds!$H$8-Thresholds!$G$8))*0.18)))),3)</f>
        <v>0.88200000000000001</v>
      </c>
      <c r="P698" s="3">
        <f t="shared" si="30"/>
        <v>0.80800000000000005</v>
      </c>
      <c r="Q698" t="str">
        <f t="shared" si="31"/>
        <v>Healthy</v>
      </c>
      <c r="R698" s="4">
        <f t="shared" si="32"/>
        <v>1</v>
      </c>
      <c r="S698" t="str">
        <f>IF(AND(F698&gt;=10,F698&lt;=35,P698&gt;0.5),"ERROR_C698H698_POOR_CAP","OK")</f>
        <v>OK</v>
      </c>
    </row>
    <row r="699" spans="1:19">
      <c r="A699" t="s">
        <v>716</v>
      </c>
      <c r="B699" s="3">
        <v>45.079000000000001</v>
      </c>
      <c r="C699" s="3">
        <v>19.276</v>
      </c>
      <c r="D699" s="3">
        <v>67.730999999999995</v>
      </c>
      <c r="E699" s="3">
        <v>73.025999999999996</v>
      </c>
      <c r="F699" s="3">
        <v>0.47299999999999998</v>
      </c>
      <c r="G699" s="3">
        <v>178.77799999999999</v>
      </c>
      <c r="H699" s="3">
        <v>171.61600000000001</v>
      </c>
      <c r="I699" s="3">
        <f>ROUND(IF(B699&lt;=Thresholds!$B$2,1-(B699/Thresholds!$B$2)*0.24,IF(B699&lt;=Thresholds!$D$2,0.75-((B699-Thresholds!$C$2)/(Thresholds!$D$2-Thresholds!$C$2))*0.249,IF(B699&lt;=Thresholds!$F$2,0.499-((B699-Thresholds!$E$2)/(Thresholds!$F$2-Thresholds!$E$2))*0.279,MAX(0.02,0.2-((B699-Thresholds!$G$2)/(Thresholds!$H$2-Thresholds!$G$2))*0.18)))),3)</f>
        <v>0.89200000000000002</v>
      </c>
      <c r="J699" s="3">
        <f>ROUND(IF(C699&lt;=Thresholds!$B$3,1-(C699/Thresholds!$B$3)*0.24,IF(C699&lt;=Thresholds!$D$3,0.75-((C699-Thresholds!$C$3)/(Thresholds!$D$3-Thresholds!$C$3))*0.249,IF(C699&lt;=Thresholds!$F$3,0.499-((C699-Thresholds!$E$3)/(Thresholds!$F$3-Thresholds!$E$3))*0.279,MAX(0.02,0.2-((C699-Thresholds!$G$3)/(Thresholds!$H$3-Thresholds!$G$3))*0.18)))),3)</f>
        <v>0.96099999999999997</v>
      </c>
      <c r="K699" s="3">
        <f>ROUND(IF(D699&lt;=Thresholds!$B$4,1-(D699/Thresholds!$B$4)*0.24,IF(D699&lt;=Thresholds!$D$4,0.75-((D699-Thresholds!$C$4)/(Thresholds!$D$4-Thresholds!$C$4))*0.249,IF(D699&lt;=Thresholds!$F$4,0.499-((D699-Thresholds!$E$4)/(Thresholds!$F$4-Thresholds!$E$4))*0.279,MAX(0.02,0.2-((D699-Thresholds!$G$4)/(Thresholds!$H$4-Thresholds!$G$4))*0.18)))),3)</f>
        <v>0.73699999999999999</v>
      </c>
      <c r="L699" s="3">
        <f>ROUND(IF(E699&lt;=Thresholds!$B$5,1-(E699/Thresholds!$B$5)*0.24,IF(E699&lt;=Thresholds!$D$5,0.75-((E699-Thresholds!$C$5)/(Thresholds!$D$5-Thresholds!$C$5))*0.249,IF(E699&lt;=Thresholds!$F$5,0.499-((E699-Thresholds!$E$5)/(Thresholds!$F$5-Thresholds!$E$5))*0.279,MAX(0.02,0.2-((E699-Thresholds!$G$5)/(Thresholds!$H$5-Thresholds!$G$5))*0.18)))),3)</f>
        <v>0.63800000000000001</v>
      </c>
      <c r="M699" s="3">
        <f>ROUND(IF(F699&lt;=Thresholds!$B$6,1-(F699/Thresholds!$B$6)*0.24,IF(F699&lt;=Thresholds!$D$6,0.75-((F699-Thresholds!$C$6)/(Thresholds!$D$6-Thresholds!$C$6))*0.249,IF(F699&lt;=Thresholds!$F$6,0.499-((F699-Thresholds!$E$6)/(Thresholds!$F$6-Thresholds!$E$6))*0.279,MAX(0.02,0.2-((F699-Thresholds!$G$6)/(Thresholds!$H$6-Thresholds!$G$6))*0.18)))),3)</f>
        <v>0.88600000000000001</v>
      </c>
      <c r="N699" s="3">
        <f>ROUND(IF(G699&lt;=Thresholds!$B$7,1-(G699/Thresholds!$B$7)*0.24,IF(G699&lt;=Thresholds!$D$7,0.75-((G699-Thresholds!$C$7)/(Thresholds!$D$7-Thresholds!$C$7))*0.249,IF(G699&lt;=Thresholds!$F$7,0.499-((G699-Thresholds!$E$7)/(Thresholds!$F$7-Thresholds!$E$7))*0.279,MAX(0.02,0.2-((G699-Thresholds!$G$7)/(Thresholds!$H$7-Thresholds!$G$7))*0.18)))),3)</f>
        <v>0.877</v>
      </c>
      <c r="O699" s="3">
        <f>ROUND(IF(H699&lt;=Thresholds!$B$8,1-(H699/Thresholds!$B$8)*0.24,IF(H699&lt;=Thresholds!$D$8,0.75-((H699-Thresholds!$C$8)/(Thresholds!$D$8-Thresholds!$C$8))*0.249,IF(H699&lt;=Thresholds!$F$8,0.499-((H699-Thresholds!$E$8)/(Thresholds!$F$8-Thresholds!$E$8))*0.279,MAX(0.02,0.2-((H699-Thresholds!$G$8)/(Thresholds!$H$8-Thresholds!$G$8))*0.18)))),3)</f>
        <v>0.98399999999999999</v>
      </c>
      <c r="P699" s="3">
        <f t="shared" si="30"/>
        <v>0.63800000000000001</v>
      </c>
      <c r="Q699" t="str">
        <f t="shared" si="31"/>
        <v>Moderate</v>
      </c>
      <c r="R699" s="4">
        <f t="shared" si="32"/>
        <v>1</v>
      </c>
      <c r="S699" t="str">
        <f>IF(AND(F699&gt;=10,F699&lt;=35,P699&gt;0.5),"ERROR_C699H699_POOR_CAP","OK")</f>
        <v>OK</v>
      </c>
    </row>
    <row r="700" spans="1:19">
      <c r="A700" t="s">
        <v>717</v>
      </c>
      <c r="B700" s="3">
        <v>1798.93</v>
      </c>
      <c r="C700" s="3">
        <v>102.63</v>
      </c>
      <c r="D700" s="3">
        <v>29.913</v>
      </c>
      <c r="E700" s="3">
        <v>22.245000000000001</v>
      </c>
      <c r="F700" s="3">
        <v>5.1120000000000001</v>
      </c>
      <c r="G700" s="3">
        <v>209.905</v>
      </c>
      <c r="H700" s="3">
        <v>1861.3119999999999</v>
      </c>
      <c r="I700" s="3">
        <f>ROUND(IF(B700&lt;=Thresholds!$B$2,1-(B700/Thresholds!$B$2)*0.24,IF(B700&lt;=Thresholds!$D$2,0.75-((B700-Thresholds!$C$2)/(Thresholds!$D$2-Thresholds!$C$2))*0.249,IF(B700&lt;=Thresholds!$F$2,0.499-((B700-Thresholds!$E$2)/(Thresholds!$F$2-Thresholds!$E$2))*0.279,MAX(0.02,0.2-((B700-Thresholds!$G$2)/(Thresholds!$H$2-Thresholds!$G$2))*0.18)))),3)</f>
        <v>0.22</v>
      </c>
      <c r="J700" s="3">
        <f>ROUND(IF(C700&lt;=Thresholds!$B$3,1-(C700/Thresholds!$B$3)*0.24,IF(C700&lt;=Thresholds!$D$3,0.75-((C700-Thresholds!$C$3)/(Thresholds!$D$3-Thresholds!$C$3))*0.249,IF(C700&lt;=Thresholds!$F$3,0.499-((C700-Thresholds!$E$3)/(Thresholds!$F$3-Thresholds!$E$3))*0.279,MAX(0.02,0.2-((C700-Thresholds!$G$3)/(Thresholds!$H$3-Thresholds!$G$3))*0.18)))),3)</f>
        <v>0.79500000000000004</v>
      </c>
      <c r="K700" s="3">
        <f>ROUND(IF(D700&lt;=Thresholds!$B$4,1-(D700/Thresholds!$B$4)*0.24,IF(D700&lt;=Thresholds!$D$4,0.75-((D700-Thresholds!$C$4)/(Thresholds!$D$4-Thresholds!$C$4))*0.249,IF(D700&lt;=Thresholds!$F$4,0.499-((D700-Thresholds!$E$4)/(Thresholds!$F$4-Thresholds!$E$4))*0.279,MAX(0.02,0.2-((D700-Thresholds!$G$4)/(Thresholds!$H$4-Thresholds!$G$4))*0.18)))),3)</f>
        <v>0.89</v>
      </c>
      <c r="L700" s="3">
        <f>ROUND(IF(E700&lt;=Thresholds!$B$5,1-(E700/Thresholds!$B$5)*0.24,IF(E700&lt;=Thresholds!$D$5,0.75-((E700-Thresholds!$C$5)/(Thresholds!$D$5-Thresholds!$C$5))*0.249,IF(E700&lt;=Thresholds!$F$5,0.499-((E700-Thresholds!$E$5)/(Thresholds!$F$5-Thresholds!$E$5))*0.279,MAX(0.02,0.2-((E700-Thresholds!$G$5)/(Thresholds!$H$5-Thresholds!$G$5))*0.18)))),3)</f>
        <v>0.89300000000000002</v>
      </c>
      <c r="M700" s="3">
        <f>ROUND(IF(F700&lt;=Thresholds!$B$6,1-(F700/Thresholds!$B$6)*0.24,IF(F700&lt;=Thresholds!$D$6,0.75-((F700-Thresholds!$C$6)/(Thresholds!$D$6-Thresholds!$C$6))*0.249,IF(F700&lt;=Thresholds!$F$6,0.499-((F700-Thresholds!$E$6)/(Thresholds!$F$6-Thresholds!$E$6))*0.279,MAX(0.02,0.2-((F700-Thresholds!$G$6)/(Thresholds!$H$6-Thresholds!$G$6))*0.18)))),3)</f>
        <v>0.622</v>
      </c>
      <c r="N700" s="3">
        <f>ROUND(IF(G700&lt;=Thresholds!$B$7,1-(G700/Thresholds!$B$7)*0.24,IF(G700&lt;=Thresholds!$D$7,0.75-((G700-Thresholds!$C$7)/(Thresholds!$D$7-Thresholds!$C$7))*0.249,IF(G700&lt;=Thresholds!$F$7,0.499-((G700-Thresholds!$E$7)/(Thresholds!$F$7-Thresholds!$E$7))*0.279,MAX(0.02,0.2-((G700-Thresholds!$G$7)/(Thresholds!$H$7-Thresholds!$G$7))*0.18)))),3)</f>
        <v>0.85599999999999998</v>
      </c>
      <c r="O700" s="3">
        <f>ROUND(IF(H700&lt;=Thresholds!$B$8,1-(H700/Thresholds!$B$8)*0.24,IF(H700&lt;=Thresholds!$D$8,0.75-((H700-Thresholds!$C$8)/(Thresholds!$D$8-Thresholds!$C$8))*0.249,IF(H700&lt;=Thresholds!$F$8,0.499-((H700-Thresholds!$E$8)/(Thresholds!$F$8-Thresholds!$E$8))*0.279,MAX(0.02,0.2-((H700-Thresholds!$G$8)/(Thresholds!$H$8-Thresholds!$G$8))*0.18)))),3)</f>
        <v>0.82099999999999995</v>
      </c>
      <c r="P700" s="3">
        <f t="shared" si="30"/>
        <v>0.22</v>
      </c>
      <c r="Q700" t="str">
        <f t="shared" si="31"/>
        <v>Poor</v>
      </c>
      <c r="R700" s="4">
        <f t="shared" si="32"/>
        <v>0</v>
      </c>
      <c r="S700" t="str">
        <f>IF(AND(F700&gt;=10,F700&lt;=35,P700&gt;0.5),"ERROR_C700H700_POOR_CAP","OK")</f>
        <v>OK</v>
      </c>
    </row>
    <row r="701" spans="1:19">
      <c r="A701" t="s">
        <v>718</v>
      </c>
      <c r="B701" s="3">
        <v>63.091999999999999</v>
      </c>
      <c r="C701" s="3">
        <v>83.367999999999995</v>
      </c>
      <c r="D701" s="3">
        <v>53.680999999999997</v>
      </c>
      <c r="E701" s="3">
        <v>25.675000000000001</v>
      </c>
      <c r="F701" s="3">
        <v>0.72899999999999998</v>
      </c>
      <c r="G701" s="3">
        <v>1842.874</v>
      </c>
      <c r="H701" s="3">
        <v>9334.9539999999997</v>
      </c>
      <c r="I701" s="3">
        <f>ROUND(IF(B701&lt;=Thresholds!$B$2,1-(B701/Thresholds!$B$2)*0.24,IF(B701&lt;=Thresholds!$D$2,0.75-((B701-Thresholds!$C$2)/(Thresholds!$D$2-Thresholds!$C$2))*0.249,IF(B701&lt;=Thresholds!$F$2,0.499-((B701-Thresholds!$E$2)/(Thresholds!$F$2-Thresholds!$E$2))*0.279,MAX(0.02,0.2-((B701-Thresholds!$G$2)/(Thresholds!$H$2-Thresholds!$G$2))*0.18)))),3)</f>
        <v>0.84899999999999998</v>
      </c>
      <c r="J701" s="3">
        <f>ROUND(IF(C701&lt;=Thresholds!$B$3,1-(C701/Thresholds!$B$3)*0.24,IF(C701&lt;=Thresholds!$D$3,0.75-((C701-Thresholds!$C$3)/(Thresholds!$D$3-Thresholds!$C$3))*0.249,IF(C701&lt;=Thresholds!$F$3,0.499-((C701-Thresholds!$E$3)/(Thresholds!$F$3-Thresholds!$E$3))*0.279,MAX(0.02,0.2-((C701-Thresholds!$G$3)/(Thresholds!$H$3-Thresholds!$G$3))*0.18)))),3)</f>
        <v>0.83299999999999996</v>
      </c>
      <c r="K701" s="3">
        <f>ROUND(IF(D701&lt;=Thresholds!$B$4,1-(D701/Thresholds!$B$4)*0.24,IF(D701&lt;=Thresholds!$D$4,0.75-((D701-Thresholds!$C$4)/(Thresholds!$D$4-Thresholds!$C$4))*0.249,IF(D701&lt;=Thresholds!$F$4,0.499-((D701-Thresholds!$E$4)/(Thresholds!$F$4-Thresholds!$E$4))*0.279,MAX(0.02,0.2-((D701-Thresholds!$G$4)/(Thresholds!$H$4-Thresholds!$G$4))*0.18)))),3)</f>
        <v>0.80200000000000005</v>
      </c>
      <c r="L701" s="3">
        <f>ROUND(IF(E701&lt;=Thresholds!$B$5,1-(E701/Thresholds!$B$5)*0.24,IF(E701&lt;=Thresholds!$D$5,0.75-((E701-Thresholds!$C$5)/(Thresholds!$D$5-Thresholds!$C$5))*0.249,IF(E701&lt;=Thresholds!$F$5,0.499-((E701-Thresholds!$E$5)/(Thresholds!$F$5-Thresholds!$E$5))*0.279,MAX(0.02,0.2-((E701-Thresholds!$G$5)/(Thresholds!$H$5-Thresholds!$G$5))*0.18)))),3)</f>
        <v>0.877</v>
      </c>
      <c r="M701" s="3">
        <f>ROUND(IF(F701&lt;=Thresholds!$B$6,1-(F701/Thresholds!$B$6)*0.24,IF(F701&lt;=Thresholds!$D$6,0.75-((F701-Thresholds!$C$6)/(Thresholds!$D$6-Thresholds!$C$6))*0.249,IF(F701&lt;=Thresholds!$F$6,0.499-((F701-Thresholds!$E$6)/(Thresholds!$F$6-Thresholds!$E$6))*0.279,MAX(0.02,0.2-((F701-Thresholds!$G$6)/(Thresholds!$H$6-Thresholds!$G$6))*0.18)))),3)</f>
        <v>0.82499999999999996</v>
      </c>
      <c r="N701" s="3">
        <f>ROUND(IF(G701&lt;=Thresholds!$B$7,1-(G701/Thresholds!$B$7)*0.24,IF(G701&lt;=Thresholds!$D$7,0.75-((G701-Thresholds!$C$7)/(Thresholds!$D$7-Thresholds!$C$7))*0.249,IF(G701&lt;=Thresholds!$F$7,0.499-((G701-Thresholds!$E$7)/(Thresholds!$F$7-Thresholds!$E$7))*0.279,MAX(0.02,0.2-((G701-Thresholds!$G$7)/(Thresholds!$H$7-Thresholds!$G$7))*0.18)))),3)</f>
        <v>0.25700000000000001</v>
      </c>
      <c r="O701" s="3">
        <f>ROUND(IF(H701&lt;=Thresholds!$B$8,1-(H701/Thresholds!$B$8)*0.24,IF(H701&lt;=Thresholds!$D$8,0.75-((H701-Thresholds!$C$8)/(Thresholds!$D$8-Thresholds!$C$8))*0.249,IF(H701&lt;=Thresholds!$F$8,0.499-((H701-Thresholds!$E$8)/(Thresholds!$F$8-Thresholds!$E$8))*0.279,MAX(0.02,0.2-((H701-Thresholds!$G$8)/(Thresholds!$H$8-Thresholds!$G$8))*0.18)))),3)</f>
        <v>0.251</v>
      </c>
      <c r="P701" s="3">
        <f t="shared" si="30"/>
        <v>0.251</v>
      </c>
      <c r="Q701" t="str">
        <f t="shared" si="31"/>
        <v>Poor</v>
      </c>
      <c r="R701" s="4">
        <f t="shared" si="32"/>
        <v>0</v>
      </c>
      <c r="S701" t="str">
        <f>IF(AND(F701&gt;=10,F701&lt;=35,P701&gt;0.5),"ERROR_C701H701_POOR_CAP","OK")</f>
        <v>OK</v>
      </c>
    </row>
    <row r="702" spans="1:19">
      <c r="A702" t="s">
        <v>719</v>
      </c>
      <c r="B702" s="3">
        <v>52.005000000000003</v>
      </c>
      <c r="C702" s="3">
        <v>113.042</v>
      </c>
      <c r="D702" s="3">
        <v>24.663</v>
      </c>
      <c r="E702" s="3">
        <v>35.631999999999998</v>
      </c>
      <c r="F702" s="3">
        <v>7.0000000000000007E-2</v>
      </c>
      <c r="G702" s="3">
        <v>113.264</v>
      </c>
      <c r="H702" s="3">
        <v>581.47799999999995</v>
      </c>
      <c r="I702" s="3">
        <f>ROUND(IF(B702&lt;=Thresholds!$B$2,1-(B702/Thresholds!$B$2)*0.24,IF(B702&lt;=Thresholds!$D$2,0.75-((B702-Thresholds!$C$2)/(Thresholds!$D$2-Thresholds!$C$2))*0.249,IF(B702&lt;=Thresholds!$F$2,0.499-((B702-Thresholds!$E$2)/(Thresholds!$F$2-Thresholds!$E$2))*0.279,MAX(0.02,0.2-((B702-Thresholds!$G$2)/(Thresholds!$H$2-Thresholds!$G$2))*0.18)))),3)</f>
        <v>0.875</v>
      </c>
      <c r="J702" s="3">
        <f>ROUND(IF(C702&lt;=Thresholds!$B$3,1-(C702/Thresholds!$B$3)*0.24,IF(C702&lt;=Thresholds!$D$3,0.75-((C702-Thresholds!$C$3)/(Thresholds!$D$3-Thresholds!$C$3))*0.249,IF(C702&lt;=Thresholds!$F$3,0.499-((C702-Thresholds!$E$3)/(Thresholds!$F$3-Thresholds!$E$3))*0.279,MAX(0.02,0.2-((C702-Thresholds!$G$3)/(Thresholds!$H$3-Thresholds!$G$3))*0.18)))),3)</f>
        <v>0.77400000000000002</v>
      </c>
      <c r="K702" s="3">
        <f>ROUND(IF(D702&lt;=Thresholds!$B$4,1-(D702/Thresholds!$B$4)*0.24,IF(D702&lt;=Thresholds!$D$4,0.75-((D702-Thresholds!$C$4)/(Thresholds!$D$4-Thresholds!$C$4))*0.249,IF(D702&lt;=Thresholds!$F$4,0.499-((D702-Thresholds!$E$4)/(Thresholds!$F$4-Thresholds!$E$4))*0.279,MAX(0.02,0.2-((D702-Thresholds!$G$4)/(Thresholds!$H$4-Thresholds!$G$4))*0.18)))),3)</f>
        <v>0.90900000000000003</v>
      </c>
      <c r="L702" s="3">
        <f>ROUND(IF(E702&lt;=Thresholds!$B$5,1-(E702/Thresholds!$B$5)*0.24,IF(E702&lt;=Thresholds!$D$5,0.75-((E702-Thresholds!$C$5)/(Thresholds!$D$5-Thresholds!$C$5))*0.249,IF(E702&lt;=Thresholds!$F$5,0.499-((E702-Thresholds!$E$5)/(Thresholds!$F$5-Thresholds!$E$5))*0.279,MAX(0.02,0.2-((E702-Thresholds!$G$5)/(Thresholds!$H$5-Thresholds!$G$5))*0.18)))),3)</f>
        <v>0.82899999999999996</v>
      </c>
      <c r="M702" s="3">
        <f>ROUND(IF(F702&lt;=Thresholds!$B$6,1-(F702/Thresholds!$B$6)*0.24,IF(F702&lt;=Thresholds!$D$6,0.75-((F702-Thresholds!$C$6)/(Thresholds!$D$6-Thresholds!$C$6))*0.249,IF(F702&lt;=Thresholds!$F$6,0.499-((F702-Thresholds!$E$6)/(Thresholds!$F$6-Thresholds!$E$6))*0.279,MAX(0.02,0.2-((F702-Thresholds!$G$6)/(Thresholds!$H$6-Thresholds!$G$6))*0.18)))),3)</f>
        <v>0.98299999999999998</v>
      </c>
      <c r="N702" s="3">
        <f>ROUND(IF(G702&lt;=Thresholds!$B$7,1-(G702/Thresholds!$B$7)*0.24,IF(G702&lt;=Thresholds!$D$7,0.75-((G702-Thresholds!$C$7)/(Thresholds!$D$7-Thresholds!$C$7))*0.249,IF(G702&lt;=Thresholds!$F$7,0.499-((G702-Thresholds!$E$7)/(Thresholds!$F$7-Thresholds!$E$7))*0.279,MAX(0.02,0.2-((G702-Thresholds!$G$7)/(Thresholds!$H$7-Thresholds!$G$7))*0.18)))),3)</f>
        <v>0.92200000000000004</v>
      </c>
      <c r="O702" s="3">
        <f>ROUND(IF(H702&lt;=Thresholds!$B$8,1-(H702/Thresholds!$B$8)*0.24,IF(H702&lt;=Thresholds!$D$8,0.75-((H702-Thresholds!$C$8)/(Thresholds!$D$8-Thresholds!$C$8))*0.249,IF(H702&lt;=Thresholds!$F$8,0.499-((H702-Thresholds!$E$8)/(Thresholds!$F$8-Thresholds!$E$8))*0.279,MAX(0.02,0.2-((H702-Thresholds!$G$8)/(Thresholds!$H$8-Thresholds!$G$8))*0.18)))),3)</f>
        <v>0.94399999999999995</v>
      </c>
      <c r="P702" s="3">
        <f t="shared" si="30"/>
        <v>0.77400000000000002</v>
      </c>
      <c r="Q702" t="str">
        <f t="shared" si="31"/>
        <v>Healthy</v>
      </c>
      <c r="R702" s="4">
        <f t="shared" si="32"/>
        <v>1</v>
      </c>
      <c r="S702" t="str">
        <f>IF(AND(F702&gt;=10,F702&lt;=35,P702&gt;0.5),"ERROR_C702H702_POOR_CAP","OK")</f>
        <v>OK</v>
      </c>
    </row>
    <row r="703" spans="1:19">
      <c r="A703" t="s">
        <v>720</v>
      </c>
      <c r="B703" s="3">
        <v>46.621000000000002</v>
      </c>
      <c r="C703" s="3">
        <v>63.87</v>
      </c>
      <c r="D703" s="3">
        <v>81.927999999999997</v>
      </c>
      <c r="E703" s="3">
        <v>35.036000000000001</v>
      </c>
      <c r="F703" s="3">
        <v>0.92600000000000005</v>
      </c>
      <c r="G703" s="3">
        <v>301.27300000000002</v>
      </c>
      <c r="H703" s="3">
        <v>1823.598</v>
      </c>
      <c r="I703" s="3">
        <f>ROUND(IF(B703&lt;=Thresholds!$B$2,1-(B703/Thresholds!$B$2)*0.24,IF(B703&lt;=Thresholds!$D$2,0.75-((B703-Thresholds!$C$2)/(Thresholds!$D$2-Thresholds!$C$2))*0.249,IF(B703&lt;=Thresholds!$F$2,0.499-((B703-Thresholds!$E$2)/(Thresholds!$F$2-Thresholds!$E$2))*0.279,MAX(0.02,0.2-((B703-Thresholds!$G$2)/(Thresholds!$H$2-Thresholds!$G$2))*0.18)))),3)</f>
        <v>0.88800000000000001</v>
      </c>
      <c r="J703" s="3">
        <f>ROUND(IF(C703&lt;=Thresholds!$B$3,1-(C703/Thresholds!$B$3)*0.24,IF(C703&lt;=Thresholds!$D$3,0.75-((C703-Thresholds!$C$3)/(Thresholds!$D$3-Thresholds!$C$3))*0.249,IF(C703&lt;=Thresholds!$F$3,0.499-((C703-Thresholds!$E$3)/(Thresholds!$F$3-Thresholds!$E$3))*0.279,MAX(0.02,0.2-((C703-Thresholds!$G$3)/(Thresholds!$H$3-Thresholds!$G$3))*0.18)))),3)</f>
        <v>0.872</v>
      </c>
      <c r="K703" s="3">
        <f>ROUND(IF(D703&lt;=Thresholds!$B$4,1-(D703/Thresholds!$B$4)*0.24,IF(D703&lt;=Thresholds!$D$4,0.75-((D703-Thresholds!$C$4)/(Thresholds!$D$4-Thresholds!$C$4))*0.249,IF(D703&lt;=Thresholds!$F$4,0.499-((D703-Thresholds!$E$4)/(Thresholds!$F$4-Thresholds!$E$4))*0.279,MAX(0.02,0.2-((D703-Thresholds!$G$4)/(Thresholds!$H$4-Thresholds!$G$4))*0.18)))),3)</f>
        <v>0.63300000000000001</v>
      </c>
      <c r="L703" s="3">
        <f>ROUND(IF(E703&lt;=Thresholds!$B$5,1-(E703/Thresholds!$B$5)*0.24,IF(E703&lt;=Thresholds!$D$5,0.75-((E703-Thresholds!$C$5)/(Thresholds!$D$5-Thresholds!$C$5))*0.249,IF(E703&lt;=Thresholds!$F$5,0.499-((E703-Thresholds!$E$5)/(Thresholds!$F$5-Thresholds!$E$5))*0.279,MAX(0.02,0.2-((E703-Thresholds!$G$5)/(Thresholds!$H$5-Thresholds!$G$5))*0.18)))),3)</f>
        <v>0.83199999999999996</v>
      </c>
      <c r="M703" s="3">
        <f>ROUND(IF(F703&lt;=Thresholds!$B$6,1-(F703/Thresholds!$B$6)*0.24,IF(F703&lt;=Thresholds!$D$6,0.75-((F703-Thresholds!$C$6)/(Thresholds!$D$6-Thresholds!$C$6))*0.249,IF(F703&lt;=Thresholds!$F$6,0.499-((F703-Thresholds!$E$6)/(Thresholds!$F$6-Thresholds!$E$6))*0.279,MAX(0.02,0.2-((F703-Thresholds!$G$6)/(Thresholds!$H$6-Thresholds!$G$6))*0.18)))),3)</f>
        <v>0.77800000000000002</v>
      </c>
      <c r="N703" s="3">
        <f>ROUND(IF(G703&lt;=Thresholds!$B$7,1-(G703/Thresholds!$B$7)*0.24,IF(G703&lt;=Thresholds!$D$7,0.75-((G703-Thresholds!$C$7)/(Thresholds!$D$7-Thresholds!$C$7))*0.249,IF(G703&lt;=Thresholds!$F$7,0.499-((G703-Thresholds!$E$7)/(Thresholds!$F$7-Thresholds!$E$7))*0.279,MAX(0.02,0.2-((G703-Thresholds!$G$7)/(Thresholds!$H$7-Thresholds!$G$7))*0.18)))),3)</f>
        <v>0.79300000000000004</v>
      </c>
      <c r="O703" s="3">
        <f>ROUND(IF(H703&lt;=Thresholds!$B$8,1-(H703/Thresholds!$B$8)*0.24,IF(H703&lt;=Thresholds!$D$8,0.75-((H703-Thresholds!$C$8)/(Thresholds!$D$8-Thresholds!$C$8))*0.249,IF(H703&lt;=Thresholds!$F$8,0.499-((H703-Thresholds!$E$8)/(Thresholds!$F$8-Thresholds!$E$8))*0.279,MAX(0.02,0.2-((H703-Thresholds!$G$8)/(Thresholds!$H$8-Thresholds!$G$8))*0.18)))),3)</f>
        <v>0.82499999999999996</v>
      </c>
      <c r="P703" s="3">
        <f t="shared" si="30"/>
        <v>0.63300000000000001</v>
      </c>
      <c r="Q703" t="str">
        <f t="shared" si="31"/>
        <v>Moderate</v>
      </c>
      <c r="R703" s="4">
        <f t="shared" si="32"/>
        <v>1</v>
      </c>
      <c r="S703" t="str">
        <f>IF(AND(F703&gt;=10,F703&lt;=35,P703&gt;0.5),"ERROR_C703H703_POOR_CAP","OK")</f>
        <v>OK</v>
      </c>
    </row>
    <row r="704" spans="1:19">
      <c r="A704" t="s">
        <v>721</v>
      </c>
      <c r="B704" s="3">
        <v>72.581999999999994</v>
      </c>
      <c r="C704" s="3">
        <v>115.41800000000001</v>
      </c>
      <c r="D704" s="3">
        <v>54.692999999999998</v>
      </c>
      <c r="E704" s="3">
        <v>34.472999999999999</v>
      </c>
      <c r="F704" s="3">
        <v>0.748</v>
      </c>
      <c r="G704" s="3">
        <v>1271.116</v>
      </c>
      <c r="H704" s="3">
        <v>2024.4179999999999</v>
      </c>
      <c r="I704" s="3">
        <f>ROUND(IF(B704&lt;=Thresholds!$B$2,1-(B704/Thresholds!$B$2)*0.24,IF(B704&lt;=Thresholds!$D$2,0.75-((B704-Thresholds!$C$2)/(Thresholds!$D$2-Thresholds!$C$2))*0.249,IF(B704&lt;=Thresholds!$F$2,0.499-((B704-Thresholds!$E$2)/(Thresholds!$F$2-Thresholds!$E$2))*0.279,MAX(0.02,0.2-((B704-Thresholds!$G$2)/(Thresholds!$H$2-Thresholds!$G$2))*0.18)))),3)</f>
        <v>0.82599999999999996</v>
      </c>
      <c r="J704" s="3">
        <f>ROUND(IF(C704&lt;=Thresholds!$B$3,1-(C704/Thresholds!$B$3)*0.24,IF(C704&lt;=Thresholds!$D$3,0.75-((C704-Thresholds!$C$3)/(Thresholds!$D$3-Thresholds!$C$3))*0.249,IF(C704&lt;=Thresholds!$F$3,0.499-((C704-Thresholds!$E$3)/(Thresholds!$F$3-Thresholds!$E$3))*0.279,MAX(0.02,0.2-((C704-Thresholds!$G$3)/(Thresholds!$H$3-Thresholds!$G$3))*0.18)))),3)</f>
        <v>0.76900000000000002</v>
      </c>
      <c r="K704" s="3">
        <f>ROUND(IF(D704&lt;=Thresholds!$B$4,1-(D704/Thresholds!$B$4)*0.24,IF(D704&lt;=Thresholds!$D$4,0.75-((D704-Thresholds!$C$4)/(Thresholds!$D$4-Thresholds!$C$4))*0.249,IF(D704&lt;=Thresholds!$F$4,0.499-((D704-Thresholds!$E$4)/(Thresholds!$F$4-Thresholds!$E$4))*0.279,MAX(0.02,0.2-((D704-Thresholds!$G$4)/(Thresholds!$H$4-Thresholds!$G$4))*0.18)))),3)</f>
        <v>0.79800000000000004</v>
      </c>
      <c r="L704" s="3">
        <f>ROUND(IF(E704&lt;=Thresholds!$B$5,1-(E704/Thresholds!$B$5)*0.24,IF(E704&lt;=Thresholds!$D$5,0.75-((E704-Thresholds!$C$5)/(Thresholds!$D$5-Thresholds!$C$5))*0.249,IF(E704&lt;=Thresholds!$F$5,0.499-((E704-Thresholds!$E$5)/(Thresholds!$F$5-Thresholds!$E$5))*0.279,MAX(0.02,0.2-((E704-Thresholds!$G$5)/(Thresholds!$H$5-Thresholds!$G$5))*0.18)))),3)</f>
        <v>0.83499999999999996</v>
      </c>
      <c r="M704" s="3">
        <f>ROUND(IF(F704&lt;=Thresholds!$B$6,1-(F704/Thresholds!$B$6)*0.24,IF(F704&lt;=Thresholds!$D$6,0.75-((F704-Thresholds!$C$6)/(Thresholds!$D$6-Thresholds!$C$6))*0.249,IF(F704&lt;=Thresholds!$F$6,0.499-((F704-Thresholds!$E$6)/(Thresholds!$F$6-Thresholds!$E$6))*0.279,MAX(0.02,0.2-((F704-Thresholds!$G$6)/(Thresholds!$H$6-Thresholds!$G$6))*0.18)))),3)</f>
        <v>0.82</v>
      </c>
      <c r="N704" s="3">
        <f>ROUND(IF(G704&lt;=Thresholds!$B$7,1-(G704/Thresholds!$B$7)*0.24,IF(G704&lt;=Thresholds!$D$7,0.75-((G704-Thresholds!$C$7)/(Thresholds!$D$7-Thresholds!$C$7))*0.249,IF(G704&lt;=Thresholds!$F$7,0.499-((G704-Thresholds!$E$7)/(Thresholds!$F$7-Thresholds!$E$7))*0.279,MAX(0.02,0.2-((G704-Thresholds!$G$7)/(Thresholds!$H$7-Thresholds!$G$7))*0.18)))),3)</f>
        <v>0.26300000000000001</v>
      </c>
      <c r="O704" s="3">
        <f>ROUND(IF(H704&lt;=Thresholds!$B$8,1-(H704/Thresholds!$B$8)*0.24,IF(H704&lt;=Thresholds!$D$8,0.75-((H704-Thresholds!$C$8)/(Thresholds!$D$8-Thresholds!$C$8))*0.249,IF(H704&lt;=Thresholds!$F$8,0.499-((H704-Thresholds!$E$8)/(Thresholds!$F$8-Thresholds!$E$8))*0.279,MAX(0.02,0.2-((H704-Thresholds!$G$8)/(Thresholds!$H$8-Thresholds!$G$8))*0.18)))),3)</f>
        <v>0.80600000000000005</v>
      </c>
      <c r="P704" s="3">
        <f t="shared" si="30"/>
        <v>0.26300000000000001</v>
      </c>
      <c r="Q704" t="str">
        <f t="shared" si="31"/>
        <v>Poor</v>
      </c>
      <c r="R704" s="4">
        <f t="shared" si="32"/>
        <v>0</v>
      </c>
      <c r="S704" t="str">
        <f>IF(AND(F704&gt;=10,F704&lt;=35,P704&gt;0.5),"ERROR_C704H704_POOR_CAP","OK")</f>
        <v>OK</v>
      </c>
    </row>
    <row r="705" spans="1:19">
      <c r="A705" t="s">
        <v>722</v>
      </c>
      <c r="B705" s="3">
        <v>70.616</v>
      </c>
      <c r="C705" s="3">
        <v>15.826000000000001</v>
      </c>
      <c r="D705" s="3">
        <v>291.51499999999999</v>
      </c>
      <c r="E705" s="3">
        <v>10.731</v>
      </c>
      <c r="F705" s="3">
        <v>0.19800000000000001</v>
      </c>
      <c r="G705" s="3">
        <v>181.15199999999999</v>
      </c>
      <c r="H705" s="3">
        <v>2009.521</v>
      </c>
      <c r="I705" s="3">
        <f>ROUND(IF(B705&lt;=Thresholds!$B$2,1-(B705/Thresholds!$B$2)*0.24,IF(B705&lt;=Thresholds!$D$2,0.75-((B705-Thresholds!$C$2)/(Thresholds!$D$2-Thresholds!$C$2))*0.249,IF(B705&lt;=Thresholds!$F$2,0.499-((B705-Thresholds!$E$2)/(Thresholds!$F$2-Thresholds!$E$2))*0.279,MAX(0.02,0.2-((B705-Thresholds!$G$2)/(Thresholds!$H$2-Thresholds!$G$2))*0.18)))),3)</f>
        <v>0.83099999999999996</v>
      </c>
      <c r="J705" s="3">
        <f>ROUND(IF(C705&lt;=Thresholds!$B$3,1-(C705/Thresholds!$B$3)*0.24,IF(C705&lt;=Thresholds!$D$3,0.75-((C705-Thresholds!$C$3)/(Thresholds!$D$3-Thresholds!$C$3))*0.249,IF(C705&lt;=Thresholds!$F$3,0.499-((C705-Thresholds!$E$3)/(Thresholds!$F$3-Thresholds!$E$3))*0.279,MAX(0.02,0.2-((C705-Thresholds!$G$3)/(Thresholds!$H$3-Thresholds!$G$3))*0.18)))),3)</f>
        <v>0.96799999999999997</v>
      </c>
      <c r="K705" s="3">
        <f>ROUND(IF(D705&lt;=Thresholds!$B$4,1-(D705/Thresholds!$B$4)*0.24,IF(D705&lt;=Thresholds!$D$4,0.75-((D705-Thresholds!$C$4)/(Thresholds!$D$4-Thresholds!$C$4))*0.249,IF(D705&lt;=Thresholds!$F$4,0.499-((D705-Thresholds!$E$4)/(Thresholds!$F$4-Thresholds!$E$4))*0.279,MAX(0.02,0.2-((D705-Thresholds!$G$4)/(Thresholds!$H$4-Thresholds!$G$4))*0.18)))),3)</f>
        <v>0.36799999999999999</v>
      </c>
      <c r="L705" s="3">
        <f>ROUND(IF(E705&lt;=Thresholds!$B$5,1-(E705/Thresholds!$B$5)*0.24,IF(E705&lt;=Thresholds!$D$5,0.75-((E705-Thresholds!$C$5)/(Thresholds!$D$5-Thresholds!$C$5))*0.249,IF(E705&lt;=Thresholds!$F$5,0.499-((E705-Thresholds!$E$5)/(Thresholds!$F$5-Thresholds!$E$5))*0.279,MAX(0.02,0.2-((E705-Thresholds!$G$5)/(Thresholds!$H$5-Thresholds!$G$5))*0.18)))),3)</f>
        <v>0.94799999999999995</v>
      </c>
      <c r="M705" s="3">
        <f>ROUND(IF(F705&lt;=Thresholds!$B$6,1-(F705/Thresholds!$B$6)*0.24,IF(F705&lt;=Thresholds!$D$6,0.75-((F705-Thresholds!$C$6)/(Thresholds!$D$6-Thresholds!$C$6))*0.249,IF(F705&lt;=Thresholds!$F$6,0.499-((F705-Thresholds!$E$6)/(Thresholds!$F$6-Thresholds!$E$6))*0.279,MAX(0.02,0.2-((F705-Thresholds!$G$6)/(Thresholds!$H$6-Thresholds!$G$6))*0.18)))),3)</f>
        <v>0.95199999999999996</v>
      </c>
      <c r="N705" s="3">
        <f>ROUND(IF(G705&lt;=Thresholds!$B$7,1-(G705/Thresholds!$B$7)*0.24,IF(G705&lt;=Thresholds!$D$7,0.75-((G705-Thresholds!$C$7)/(Thresholds!$D$7-Thresholds!$C$7))*0.249,IF(G705&lt;=Thresholds!$F$7,0.499-((G705-Thresholds!$E$7)/(Thresholds!$F$7-Thresholds!$E$7))*0.279,MAX(0.02,0.2-((G705-Thresholds!$G$7)/(Thresholds!$H$7-Thresholds!$G$7))*0.18)))),3)</f>
        <v>0.876</v>
      </c>
      <c r="O705" s="3">
        <f>ROUND(IF(H705&lt;=Thresholds!$B$8,1-(H705/Thresholds!$B$8)*0.24,IF(H705&lt;=Thresholds!$D$8,0.75-((H705-Thresholds!$C$8)/(Thresholds!$D$8-Thresholds!$C$8))*0.249,IF(H705&lt;=Thresholds!$F$8,0.499-((H705-Thresholds!$E$8)/(Thresholds!$F$8-Thresholds!$E$8))*0.279,MAX(0.02,0.2-((H705-Thresholds!$G$8)/(Thresholds!$H$8-Thresholds!$G$8))*0.18)))),3)</f>
        <v>0.80700000000000005</v>
      </c>
      <c r="P705" s="3">
        <f t="shared" si="30"/>
        <v>0.36799999999999999</v>
      </c>
      <c r="Q705" t="str">
        <f t="shared" si="31"/>
        <v>Poor</v>
      </c>
      <c r="R705" s="4">
        <f t="shared" si="32"/>
        <v>0</v>
      </c>
      <c r="S705" t="str">
        <f>IF(AND(F705&gt;=10,F705&lt;=35,P705&gt;0.5),"ERROR_C705H705_POOR_CAP","OK")</f>
        <v>OK</v>
      </c>
    </row>
    <row r="706" spans="1:19">
      <c r="A706" t="s">
        <v>723</v>
      </c>
      <c r="B706" s="3">
        <v>24.896000000000001</v>
      </c>
      <c r="C706" s="3">
        <v>11.364000000000001</v>
      </c>
      <c r="D706" s="3">
        <v>4.37</v>
      </c>
      <c r="E706" s="3">
        <v>44.343000000000004</v>
      </c>
      <c r="F706" s="3">
        <v>0.38900000000000001</v>
      </c>
      <c r="G706" s="3">
        <v>70.236000000000004</v>
      </c>
      <c r="H706" s="3">
        <v>2091.3780000000002</v>
      </c>
      <c r="I706" s="3">
        <f>ROUND(IF(B706&lt;=Thresholds!$B$2,1-(B706/Thresholds!$B$2)*0.24,IF(B706&lt;=Thresholds!$D$2,0.75-((B706-Thresholds!$C$2)/(Thresholds!$D$2-Thresholds!$C$2))*0.249,IF(B706&lt;=Thresholds!$F$2,0.499-((B706-Thresholds!$E$2)/(Thresholds!$F$2-Thresholds!$E$2))*0.279,MAX(0.02,0.2-((B706-Thresholds!$G$2)/(Thresholds!$H$2-Thresholds!$G$2))*0.18)))),3)</f>
        <v>0.94</v>
      </c>
      <c r="J706" s="3">
        <f>ROUND(IF(C706&lt;=Thresholds!$B$3,1-(C706/Thresholds!$B$3)*0.24,IF(C706&lt;=Thresholds!$D$3,0.75-((C706-Thresholds!$C$3)/(Thresholds!$D$3-Thresholds!$C$3))*0.249,IF(C706&lt;=Thresholds!$F$3,0.499-((C706-Thresholds!$E$3)/(Thresholds!$F$3-Thresholds!$E$3))*0.279,MAX(0.02,0.2-((C706-Thresholds!$G$3)/(Thresholds!$H$3-Thresholds!$G$3))*0.18)))),3)</f>
        <v>0.97699999999999998</v>
      </c>
      <c r="K706" s="3">
        <f>ROUND(IF(D706&lt;=Thresholds!$B$4,1-(D706/Thresholds!$B$4)*0.24,IF(D706&lt;=Thresholds!$D$4,0.75-((D706-Thresholds!$C$4)/(Thresholds!$D$4-Thresholds!$C$4))*0.249,IF(D706&lt;=Thresholds!$F$4,0.499-((D706-Thresholds!$E$4)/(Thresholds!$F$4-Thresholds!$E$4))*0.279,MAX(0.02,0.2-((D706-Thresholds!$G$4)/(Thresholds!$H$4-Thresholds!$G$4))*0.18)))),3)</f>
        <v>0.98399999999999999</v>
      </c>
      <c r="L706" s="3">
        <f>ROUND(IF(E706&lt;=Thresholds!$B$5,1-(E706/Thresholds!$B$5)*0.24,IF(E706&lt;=Thresholds!$D$5,0.75-((E706-Thresholds!$C$5)/(Thresholds!$D$5-Thresholds!$C$5))*0.249,IF(E706&lt;=Thresholds!$F$5,0.499-((E706-Thresholds!$E$5)/(Thresholds!$F$5-Thresholds!$E$5))*0.279,MAX(0.02,0.2-((E706-Thresholds!$G$5)/(Thresholds!$H$5-Thresholds!$G$5))*0.18)))),3)</f>
        <v>0.78700000000000003</v>
      </c>
      <c r="M706" s="3">
        <f>ROUND(IF(F706&lt;=Thresholds!$B$6,1-(F706/Thresholds!$B$6)*0.24,IF(F706&lt;=Thresholds!$D$6,0.75-((F706-Thresholds!$C$6)/(Thresholds!$D$6-Thresholds!$C$6))*0.249,IF(F706&lt;=Thresholds!$F$6,0.499-((F706-Thresholds!$E$6)/(Thresholds!$F$6-Thresholds!$E$6))*0.279,MAX(0.02,0.2-((F706-Thresholds!$G$6)/(Thresholds!$H$6-Thresholds!$G$6))*0.18)))),3)</f>
        <v>0.90700000000000003</v>
      </c>
      <c r="N706" s="3">
        <f>ROUND(IF(G706&lt;=Thresholds!$B$7,1-(G706/Thresholds!$B$7)*0.24,IF(G706&lt;=Thresholds!$D$7,0.75-((G706-Thresholds!$C$7)/(Thresholds!$D$7-Thresholds!$C$7))*0.249,IF(G706&lt;=Thresholds!$F$7,0.499-((G706-Thresholds!$E$7)/(Thresholds!$F$7-Thresholds!$E$7))*0.279,MAX(0.02,0.2-((G706-Thresholds!$G$7)/(Thresholds!$H$7-Thresholds!$G$7))*0.18)))),3)</f>
        <v>0.95199999999999996</v>
      </c>
      <c r="O706" s="3">
        <f>ROUND(IF(H706&lt;=Thresholds!$B$8,1-(H706/Thresholds!$B$8)*0.24,IF(H706&lt;=Thresholds!$D$8,0.75-((H706-Thresholds!$C$8)/(Thresholds!$D$8-Thresholds!$C$8))*0.249,IF(H706&lt;=Thresholds!$F$8,0.499-((H706-Thresholds!$E$8)/(Thresholds!$F$8-Thresholds!$E$8))*0.279,MAX(0.02,0.2-((H706-Thresholds!$G$8)/(Thresholds!$H$8-Thresholds!$G$8))*0.18)))),3)</f>
        <v>0.79900000000000004</v>
      </c>
      <c r="P706" s="3">
        <f t="shared" ref="P706:P769" si="33">ROUND(MIN(I706:O706),3)</f>
        <v>0.78700000000000003</v>
      </c>
      <c r="Q706" t="str">
        <f t="shared" ref="Q706:Q769" si="34">IF(P706&gt;=0.751,"Healthy",IF(P706&gt;=0.501,"Moderate",IF(P706&gt;=0.201,"Poor","Critical")))</f>
        <v>Healthy</v>
      </c>
      <c r="R706" s="4">
        <f t="shared" ref="R706:R769" si="35">IF(P706&gt;=0.5,1,0)</f>
        <v>1</v>
      </c>
      <c r="S706" t="str">
        <f>IF(AND(F706&gt;=10,F706&lt;=35,P706&gt;0.5),"ERROR_C706H706_POOR_CAP","OK")</f>
        <v>OK</v>
      </c>
    </row>
    <row r="707" spans="1:19">
      <c r="A707" t="s">
        <v>724</v>
      </c>
      <c r="B707" s="3">
        <v>8.0370000000000008</v>
      </c>
      <c r="C707" s="3">
        <v>13.257999999999999</v>
      </c>
      <c r="D707" s="3">
        <v>29.841000000000001</v>
      </c>
      <c r="E707" s="3">
        <v>31.834</v>
      </c>
      <c r="F707" s="3">
        <v>3.7290000000000001</v>
      </c>
      <c r="G707" s="3">
        <v>92.012</v>
      </c>
      <c r="H707" s="3">
        <v>737.32799999999997</v>
      </c>
      <c r="I707" s="3">
        <f>ROUND(IF(B707&lt;=Thresholds!$B$2,1-(B707/Thresholds!$B$2)*0.24,IF(B707&lt;=Thresholds!$D$2,0.75-((B707-Thresholds!$C$2)/(Thresholds!$D$2-Thresholds!$C$2))*0.249,IF(B707&lt;=Thresholds!$F$2,0.499-((B707-Thresholds!$E$2)/(Thresholds!$F$2-Thresholds!$E$2))*0.279,MAX(0.02,0.2-((B707-Thresholds!$G$2)/(Thresholds!$H$2-Thresholds!$G$2))*0.18)))),3)</f>
        <v>0.98099999999999998</v>
      </c>
      <c r="J707" s="3">
        <f>ROUND(IF(C707&lt;=Thresholds!$B$3,1-(C707/Thresholds!$B$3)*0.24,IF(C707&lt;=Thresholds!$D$3,0.75-((C707-Thresholds!$C$3)/(Thresholds!$D$3-Thresholds!$C$3))*0.249,IF(C707&lt;=Thresholds!$F$3,0.499-((C707-Thresholds!$E$3)/(Thresholds!$F$3-Thresholds!$E$3))*0.279,MAX(0.02,0.2-((C707-Thresholds!$G$3)/(Thresholds!$H$3-Thresholds!$G$3))*0.18)))),3)</f>
        <v>0.97299999999999998</v>
      </c>
      <c r="K707" s="3">
        <f>ROUND(IF(D707&lt;=Thresholds!$B$4,1-(D707/Thresholds!$B$4)*0.24,IF(D707&lt;=Thresholds!$D$4,0.75-((D707-Thresholds!$C$4)/(Thresholds!$D$4-Thresholds!$C$4))*0.249,IF(D707&lt;=Thresholds!$F$4,0.499-((D707-Thresholds!$E$4)/(Thresholds!$F$4-Thresholds!$E$4))*0.279,MAX(0.02,0.2-((D707-Thresholds!$G$4)/(Thresholds!$H$4-Thresholds!$G$4))*0.18)))),3)</f>
        <v>0.89</v>
      </c>
      <c r="L707" s="3">
        <f>ROUND(IF(E707&lt;=Thresholds!$B$5,1-(E707/Thresholds!$B$5)*0.24,IF(E707&lt;=Thresholds!$D$5,0.75-((E707-Thresholds!$C$5)/(Thresholds!$D$5-Thresholds!$C$5))*0.249,IF(E707&lt;=Thresholds!$F$5,0.499-((E707-Thresholds!$E$5)/(Thresholds!$F$5-Thresholds!$E$5))*0.279,MAX(0.02,0.2-((E707-Thresholds!$G$5)/(Thresholds!$H$5-Thresholds!$G$5))*0.18)))),3)</f>
        <v>0.84699999999999998</v>
      </c>
      <c r="M707" s="3">
        <f>ROUND(IF(F707&lt;=Thresholds!$B$6,1-(F707/Thresholds!$B$6)*0.24,IF(F707&lt;=Thresholds!$D$6,0.75-((F707-Thresholds!$C$6)/(Thresholds!$D$6-Thresholds!$C$6))*0.249,IF(F707&lt;=Thresholds!$F$6,0.499-((F707-Thresholds!$E$6)/(Thresholds!$F$6-Thresholds!$E$6))*0.279,MAX(0.02,0.2-((F707-Thresholds!$G$6)/(Thresholds!$H$6-Thresholds!$G$6))*0.18)))),3)</f>
        <v>0.66500000000000004</v>
      </c>
      <c r="N707" s="3">
        <f>ROUND(IF(G707&lt;=Thresholds!$B$7,1-(G707/Thresholds!$B$7)*0.24,IF(G707&lt;=Thresholds!$D$7,0.75-((G707-Thresholds!$C$7)/(Thresholds!$D$7-Thresholds!$C$7))*0.249,IF(G707&lt;=Thresholds!$F$7,0.499-((G707-Thresholds!$E$7)/(Thresholds!$F$7-Thresholds!$E$7))*0.279,MAX(0.02,0.2-((G707-Thresholds!$G$7)/(Thresholds!$H$7-Thresholds!$G$7))*0.18)))),3)</f>
        <v>0.93700000000000006</v>
      </c>
      <c r="O707" s="3">
        <f>ROUND(IF(H707&lt;=Thresholds!$B$8,1-(H707/Thresholds!$B$8)*0.24,IF(H707&lt;=Thresholds!$D$8,0.75-((H707-Thresholds!$C$8)/(Thresholds!$D$8-Thresholds!$C$8))*0.249,IF(H707&lt;=Thresholds!$F$8,0.499-((H707-Thresholds!$E$8)/(Thresholds!$F$8-Thresholds!$E$8))*0.279,MAX(0.02,0.2-((H707-Thresholds!$G$8)/(Thresholds!$H$8-Thresholds!$G$8))*0.18)))),3)</f>
        <v>0.92900000000000005</v>
      </c>
      <c r="P707" s="3">
        <f t="shared" si="33"/>
        <v>0.66500000000000004</v>
      </c>
      <c r="Q707" t="str">
        <f t="shared" si="34"/>
        <v>Moderate</v>
      </c>
      <c r="R707" s="4">
        <f t="shared" si="35"/>
        <v>1</v>
      </c>
      <c r="S707" t="str">
        <f>IF(AND(F707&gt;=10,F707&lt;=35,P707&gt;0.5),"ERROR_C707H707_POOR_CAP","OK")</f>
        <v>OK</v>
      </c>
    </row>
    <row r="708" spans="1:19">
      <c r="A708" t="s">
        <v>725</v>
      </c>
      <c r="B708" s="3">
        <v>756.41399999999999</v>
      </c>
      <c r="C708" s="3">
        <v>69.501000000000005</v>
      </c>
      <c r="D708" s="3">
        <v>58.597999999999999</v>
      </c>
      <c r="E708" s="3">
        <v>43.036999999999999</v>
      </c>
      <c r="F708" s="3">
        <v>0.88</v>
      </c>
      <c r="G708" s="3">
        <v>218.42599999999999</v>
      </c>
      <c r="H708" s="3">
        <v>372.33699999999999</v>
      </c>
      <c r="I708" s="3">
        <f>ROUND(IF(B708&lt;=Thresholds!$B$2,1-(B708/Thresholds!$B$2)*0.24,IF(B708&lt;=Thresholds!$D$2,0.75-((B708-Thresholds!$C$2)/(Thresholds!$D$2-Thresholds!$C$2))*0.249,IF(B708&lt;=Thresholds!$F$2,0.499-((B708-Thresholds!$E$2)/(Thresholds!$F$2-Thresholds!$E$2))*0.279,MAX(0.02,0.2-((B708-Thresholds!$G$2)/(Thresholds!$H$2-Thresholds!$G$2))*0.18)))),3)</f>
        <v>0.48499999999999999</v>
      </c>
      <c r="J708" s="3">
        <f>ROUND(IF(C708&lt;=Thresholds!$B$3,1-(C708/Thresholds!$B$3)*0.24,IF(C708&lt;=Thresholds!$D$3,0.75-((C708-Thresholds!$C$3)/(Thresholds!$D$3-Thresholds!$C$3))*0.249,IF(C708&lt;=Thresholds!$F$3,0.499-((C708-Thresholds!$E$3)/(Thresholds!$F$3-Thresholds!$E$3))*0.279,MAX(0.02,0.2-((C708-Thresholds!$G$3)/(Thresholds!$H$3-Thresholds!$G$3))*0.18)))),3)</f>
        <v>0.86099999999999999</v>
      </c>
      <c r="K708" s="3">
        <f>ROUND(IF(D708&lt;=Thresholds!$B$4,1-(D708/Thresholds!$B$4)*0.24,IF(D708&lt;=Thresholds!$D$4,0.75-((D708-Thresholds!$C$4)/(Thresholds!$D$4-Thresholds!$C$4))*0.249,IF(D708&lt;=Thresholds!$F$4,0.499-((D708-Thresholds!$E$4)/(Thresholds!$F$4-Thresholds!$E$4))*0.279,MAX(0.02,0.2-((D708-Thresholds!$G$4)/(Thresholds!$H$4-Thresholds!$G$4))*0.18)))),3)</f>
        <v>0.78400000000000003</v>
      </c>
      <c r="L708" s="3">
        <f>ROUND(IF(E708&lt;=Thresholds!$B$5,1-(E708/Thresholds!$B$5)*0.24,IF(E708&lt;=Thresholds!$D$5,0.75-((E708-Thresholds!$C$5)/(Thresholds!$D$5-Thresholds!$C$5))*0.249,IF(E708&lt;=Thresholds!$F$5,0.499-((E708-Thresholds!$E$5)/(Thresholds!$F$5-Thresholds!$E$5))*0.279,MAX(0.02,0.2-((E708-Thresholds!$G$5)/(Thresholds!$H$5-Thresholds!$G$5))*0.18)))),3)</f>
        <v>0.79300000000000004</v>
      </c>
      <c r="M708" s="3">
        <f>ROUND(IF(F708&lt;=Thresholds!$B$6,1-(F708/Thresholds!$B$6)*0.24,IF(F708&lt;=Thresholds!$D$6,0.75-((F708-Thresholds!$C$6)/(Thresholds!$D$6-Thresholds!$C$6))*0.249,IF(F708&lt;=Thresholds!$F$6,0.499-((F708-Thresholds!$E$6)/(Thresholds!$F$6-Thresholds!$E$6))*0.279,MAX(0.02,0.2-((F708-Thresholds!$G$6)/(Thresholds!$H$6-Thresholds!$G$6))*0.18)))),3)</f>
        <v>0.78900000000000003</v>
      </c>
      <c r="N708" s="3">
        <f>ROUND(IF(G708&lt;=Thresholds!$B$7,1-(G708/Thresholds!$B$7)*0.24,IF(G708&lt;=Thresholds!$D$7,0.75-((G708-Thresholds!$C$7)/(Thresholds!$D$7-Thresholds!$C$7))*0.249,IF(G708&lt;=Thresholds!$F$7,0.499-((G708-Thresholds!$E$7)/(Thresholds!$F$7-Thresholds!$E$7))*0.279,MAX(0.02,0.2-((G708-Thresholds!$G$7)/(Thresholds!$H$7-Thresholds!$G$7))*0.18)))),3)</f>
        <v>0.85</v>
      </c>
      <c r="O708" s="3">
        <f>ROUND(IF(H708&lt;=Thresholds!$B$8,1-(H708/Thresholds!$B$8)*0.24,IF(H708&lt;=Thresholds!$D$8,0.75-((H708-Thresholds!$C$8)/(Thresholds!$D$8-Thresholds!$C$8))*0.249,IF(H708&lt;=Thresholds!$F$8,0.499-((H708-Thresholds!$E$8)/(Thresholds!$F$8-Thresholds!$E$8))*0.279,MAX(0.02,0.2-((H708-Thresholds!$G$8)/(Thresholds!$H$8-Thresholds!$G$8))*0.18)))),3)</f>
        <v>0.96399999999999997</v>
      </c>
      <c r="P708" s="3">
        <f t="shared" si="33"/>
        <v>0.48499999999999999</v>
      </c>
      <c r="Q708" t="str">
        <f t="shared" si="34"/>
        <v>Poor</v>
      </c>
      <c r="R708" s="4">
        <f t="shared" si="35"/>
        <v>0</v>
      </c>
      <c r="S708" t="str">
        <f>IF(AND(F708&gt;=10,F708&lt;=35,P708&gt;0.5),"ERROR_C708H708_POOR_CAP","OK")</f>
        <v>OK</v>
      </c>
    </row>
    <row r="709" spans="1:19">
      <c r="A709" t="s">
        <v>726</v>
      </c>
      <c r="B709" s="3">
        <v>478.32600000000002</v>
      </c>
      <c r="C709" s="3">
        <v>101.94199999999999</v>
      </c>
      <c r="D709" s="3">
        <v>10.1</v>
      </c>
      <c r="E709" s="3">
        <v>7.53</v>
      </c>
      <c r="F709" s="3">
        <v>0.63</v>
      </c>
      <c r="G709" s="3">
        <v>277.56700000000001</v>
      </c>
      <c r="H709" s="3">
        <v>18236.278999999999</v>
      </c>
      <c r="I709" s="3">
        <f>ROUND(IF(B709&lt;=Thresholds!$B$2,1-(B709/Thresholds!$B$2)*0.24,IF(B709&lt;=Thresholds!$D$2,0.75-((B709-Thresholds!$C$2)/(Thresholds!$D$2-Thresholds!$C$2))*0.249,IF(B709&lt;=Thresholds!$F$2,0.499-((B709-Thresholds!$E$2)/(Thresholds!$F$2-Thresholds!$E$2))*0.279,MAX(0.02,0.2-((B709-Thresholds!$G$2)/(Thresholds!$H$2-Thresholds!$G$2))*0.18)))),3)</f>
        <v>0.59299999999999997</v>
      </c>
      <c r="J709" s="3">
        <f>ROUND(IF(C709&lt;=Thresholds!$B$3,1-(C709/Thresholds!$B$3)*0.24,IF(C709&lt;=Thresholds!$D$3,0.75-((C709-Thresholds!$C$3)/(Thresholds!$D$3-Thresholds!$C$3))*0.249,IF(C709&lt;=Thresholds!$F$3,0.499-((C709-Thresholds!$E$3)/(Thresholds!$F$3-Thresholds!$E$3))*0.279,MAX(0.02,0.2-((C709-Thresholds!$G$3)/(Thresholds!$H$3-Thresholds!$G$3))*0.18)))),3)</f>
        <v>0.79600000000000004</v>
      </c>
      <c r="K709" s="3">
        <f>ROUND(IF(D709&lt;=Thresholds!$B$4,1-(D709/Thresholds!$B$4)*0.24,IF(D709&lt;=Thresholds!$D$4,0.75-((D709-Thresholds!$C$4)/(Thresholds!$D$4-Thresholds!$C$4))*0.249,IF(D709&lt;=Thresholds!$F$4,0.499-((D709-Thresholds!$E$4)/(Thresholds!$F$4-Thresholds!$E$4))*0.279,MAX(0.02,0.2-((D709-Thresholds!$G$4)/(Thresholds!$H$4-Thresholds!$G$4))*0.18)))),3)</f>
        <v>0.96299999999999997</v>
      </c>
      <c r="L709" s="3">
        <f>ROUND(IF(E709&lt;=Thresholds!$B$5,1-(E709/Thresholds!$B$5)*0.24,IF(E709&lt;=Thresholds!$D$5,0.75-((E709-Thresholds!$C$5)/(Thresholds!$D$5-Thresholds!$C$5))*0.249,IF(E709&lt;=Thresholds!$F$5,0.499-((E709-Thresholds!$E$5)/(Thresholds!$F$5-Thresholds!$E$5))*0.279,MAX(0.02,0.2-((E709-Thresholds!$G$5)/(Thresholds!$H$5-Thresholds!$G$5))*0.18)))),3)</f>
        <v>0.96399999999999997</v>
      </c>
      <c r="M709" s="3">
        <f>ROUND(IF(F709&lt;=Thresholds!$B$6,1-(F709/Thresholds!$B$6)*0.24,IF(F709&lt;=Thresholds!$D$6,0.75-((F709-Thresholds!$C$6)/(Thresholds!$D$6-Thresholds!$C$6))*0.249,IF(F709&lt;=Thresholds!$F$6,0.499-((F709-Thresholds!$E$6)/(Thresholds!$F$6-Thresholds!$E$6))*0.279,MAX(0.02,0.2-((F709-Thresholds!$G$6)/(Thresholds!$H$6-Thresholds!$G$6))*0.18)))),3)</f>
        <v>0.84899999999999998</v>
      </c>
      <c r="N709" s="3">
        <f>ROUND(IF(G709&lt;=Thresholds!$B$7,1-(G709/Thresholds!$B$7)*0.24,IF(G709&lt;=Thresholds!$D$7,0.75-((G709-Thresholds!$C$7)/(Thresholds!$D$7-Thresholds!$C$7))*0.249,IF(G709&lt;=Thresholds!$F$7,0.499-((G709-Thresholds!$E$7)/(Thresholds!$F$7-Thresholds!$E$7))*0.279,MAX(0.02,0.2-((G709-Thresholds!$G$7)/(Thresholds!$H$7-Thresholds!$G$7))*0.18)))),3)</f>
        <v>0.81</v>
      </c>
      <c r="O709" s="3">
        <f>ROUND(IF(H709&lt;=Thresholds!$B$8,1-(H709/Thresholds!$B$8)*0.24,IF(H709&lt;=Thresholds!$D$8,0.75-((H709-Thresholds!$C$8)/(Thresholds!$D$8-Thresholds!$C$8))*0.249,IF(H709&lt;=Thresholds!$F$8,0.499-((H709-Thresholds!$E$8)/(Thresholds!$F$8-Thresholds!$E$8))*0.279,MAX(0.02,0.2-((H709-Thresholds!$G$8)/(Thresholds!$H$8-Thresholds!$G$8))*0.18)))),3)</f>
        <v>0.34799999999999998</v>
      </c>
      <c r="P709" s="3">
        <f t="shared" si="33"/>
        <v>0.34799999999999998</v>
      </c>
      <c r="Q709" t="str">
        <f t="shared" si="34"/>
        <v>Poor</v>
      </c>
      <c r="R709" s="4">
        <f t="shared" si="35"/>
        <v>0</v>
      </c>
      <c r="S709" t="str">
        <f>IF(AND(F709&gt;=10,F709&lt;=35,P709&gt;0.5),"ERROR_C709H709_POOR_CAP","OK")</f>
        <v>OK</v>
      </c>
    </row>
    <row r="710" spans="1:19">
      <c r="A710" t="s">
        <v>727</v>
      </c>
      <c r="B710" s="3">
        <v>24.512</v>
      </c>
      <c r="C710" s="3">
        <v>47.226999999999997</v>
      </c>
      <c r="D710" s="3">
        <v>48.225999999999999</v>
      </c>
      <c r="E710" s="3">
        <v>36.137999999999998</v>
      </c>
      <c r="F710" s="3">
        <v>0.77400000000000002</v>
      </c>
      <c r="G710" s="3">
        <v>183.215</v>
      </c>
      <c r="H710" s="3">
        <v>2192.42</v>
      </c>
      <c r="I710" s="3">
        <f>ROUND(IF(B710&lt;=Thresholds!$B$2,1-(B710/Thresholds!$B$2)*0.24,IF(B710&lt;=Thresholds!$D$2,0.75-((B710-Thresholds!$C$2)/(Thresholds!$D$2-Thresholds!$C$2))*0.249,IF(B710&lt;=Thresholds!$F$2,0.499-((B710-Thresholds!$E$2)/(Thresholds!$F$2-Thresholds!$E$2))*0.279,MAX(0.02,0.2-((B710-Thresholds!$G$2)/(Thresholds!$H$2-Thresholds!$G$2))*0.18)))),3)</f>
        <v>0.94099999999999995</v>
      </c>
      <c r="J710" s="3">
        <f>ROUND(IF(C710&lt;=Thresholds!$B$3,1-(C710/Thresholds!$B$3)*0.24,IF(C710&lt;=Thresholds!$D$3,0.75-((C710-Thresholds!$C$3)/(Thresholds!$D$3-Thresholds!$C$3))*0.249,IF(C710&lt;=Thresholds!$F$3,0.499-((C710-Thresholds!$E$3)/(Thresholds!$F$3-Thresholds!$E$3))*0.279,MAX(0.02,0.2-((C710-Thresholds!$G$3)/(Thresholds!$H$3-Thresholds!$G$3))*0.18)))),3)</f>
        <v>0.90600000000000003</v>
      </c>
      <c r="K710" s="3">
        <f>ROUND(IF(D710&lt;=Thresholds!$B$4,1-(D710/Thresholds!$B$4)*0.24,IF(D710&lt;=Thresholds!$D$4,0.75-((D710-Thresholds!$C$4)/(Thresholds!$D$4-Thresholds!$C$4))*0.249,IF(D710&lt;=Thresholds!$F$4,0.499-((D710-Thresholds!$E$4)/(Thresholds!$F$4-Thresholds!$E$4))*0.279,MAX(0.02,0.2-((D710-Thresholds!$G$4)/(Thresholds!$H$4-Thresholds!$G$4))*0.18)))),3)</f>
        <v>0.82199999999999995</v>
      </c>
      <c r="L710" s="3">
        <f>ROUND(IF(E710&lt;=Thresholds!$B$5,1-(E710/Thresholds!$B$5)*0.24,IF(E710&lt;=Thresholds!$D$5,0.75-((E710-Thresholds!$C$5)/(Thresholds!$D$5-Thresholds!$C$5))*0.249,IF(E710&lt;=Thresholds!$F$5,0.499-((E710-Thresholds!$E$5)/(Thresholds!$F$5-Thresholds!$E$5))*0.279,MAX(0.02,0.2-((E710-Thresholds!$G$5)/(Thresholds!$H$5-Thresholds!$G$5))*0.18)))),3)</f>
        <v>0.82699999999999996</v>
      </c>
      <c r="M710" s="3">
        <f>ROUND(IF(F710&lt;=Thresholds!$B$6,1-(F710/Thresholds!$B$6)*0.24,IF(F710&lt;=Thresholds!$D$6,0.75-((F710-Thresholds!$C$6)/(Thresholds!$D$6-Thresholds!$C$6))*0.249,IF(F710&lt;=Thresholds!$F$6,0.499-((F710-Thresholds!$E$6)/(Thresholds!$F$6-Thresholds!$E$6))*0.279,MAX(0.02,0.2-((F710-Thresholds!$G$6)/(Thresholds!$H$6-Thresholds!$G$6))*0.18)))),3)</f>
        <v>0.81399999999999995</v>
      </c>
      <c r="N710" s="3">
        <f>ROUND(IF(G710&lt;=Thresholds!$B$7,1-(G710/Thresholds!$B$7)*0.24,IF(G710&lt;=Thresholds!$D$7,0.75-((G710-Thresholds!$C$7)/(Thresholds!$D$7-Thresholds!$C$7))*0.249,IF(G710&lt;=Thresholds!$F$7,0.499-((G710-Thresholds!$E$7)/(Thresholds!$F$7-Thresholds!$E$7))*0.279,MAX(0.02,0.2-((G710-Thresholds!$G$7)/(Thresholds!$H$7-Thresholds!$G$7))*0.18)))),3)</f>
        <v>0.874</v>
      </c>
      <c r="O710" s="3">
        <f>ROUND(IF(H710&lt;=Thresholds!$B$8,1-(H710/Thresholds!$B$8)*0.24,IF(H710&lt;=Thresholds!$D$8,0.75-((H710-Thresholds!$C$8)/(Thresholds!$D$8-Thresholds!$C$8))*0.249,IF(H710&lt;=Thresholds!$F$8,0.499-((H710-Thresholds!$E$8)/(Thresholds!$F$8-Thresholds!$E$8))*0.279,MAX(0.02,0.2-((H710-Thresholds!$G$8)/(Thresholds!$H$8-Thresholds!$G$8))*0.18)))),3)</f>
        <v>0.79</v>
      </c>
      <c r="P710" s="3">
        <f t="shared" si="33"/>
        <v>0.79</v>
      </c>
      <c r="Q710" t="str">
        <f t="shared" si="34"/>
        <v>Healthy</v>
      </c>
      <c r="R710" s="4">
        <f t="shared" si="35"/>
        <v>1</v>
      </c>
      <c r="S710" t="str">
        <f>IF(AND(F710&gt;=10,F710&lt;=35,P710&gt;0.5),"ERROR_C710H710_POOR_CAP","OK")</f>
        <v>OK</v>
      </c>
    </row>
    <row r="711" spans="1:19">
      <c r="A711" t="s">
        <v>728</v>
      </c>
      <c r="B711" s="3">
        <v>66.474000000000004</v>
      </c>
      <c r="C711" s="3">
        <v>189.44300000000001</v>
      </c>
      <c r="D711" s="3">
        <v>11.757</v>
      </c>
      <c r="E711" s="3">
        <v>42.808</v>
      </c>
      <c r="F711" s="3">
        <v>0.46700000000000003</v>
      </c>
      <c r="G711" s="3">
        <v>155.73699999999999</v>
      </c>
      <c r="H711" s="3">
        <v>1951.454</v>
      </c>
      <c r="I711" s="3">
        <f>ROUND(IF(B711&lt;=Thresholds!$B$2,1-(B711/Thresholds!$B$2)*0.24,IF(B711&lt;=Thresholds!$D$2,0.75-((B711-Thresholds!$C$2)/(Thresholds!$D$2-Thresholds!$C$2))*0.249,IF(B711&lt;=Thresholds!$F$2,0.499-((B711-Thresholds!$E$2)/(Thresholds!$F$2-Thresholds!$E$2))*0.279,MAX(0.02,0.2-((B711-Thresholds!$G$2)/(Thresholds!$H$2-Thresholds!$G$2))*0.18)))),3)</f>
        <v>0.84</v>
      </c>
      <c r="J711" s="3">
        <f>ROUND(IF(C711&lt;=Thresholds!$B$3,1-(C711/Thresholds!$B$3)*0.24,IF(C711&lt;=Thresholds!$D$3,0.75-((C711-Thresholds!$C$3)/(Thresholds!$D$3-Thresholds!$C$3))*0.249,IF(C711&lt;=Thresholds!$F$3,0.499-((C711-Thresholds!$E$3)/(Thresholds!$F$3-Thresholds!$E$3))*0.279,MAX(0.02,0.2-((C711-Thresholds!$G$3)/(Thresholds!$H$3-Thresholds!$G$3))*0.18)))),3)</f>
        <v>0.68899999999999995</v>
      </c>
      <c r="K711" s="3">
        <f>ROUND(IF(D711&lt;=Thresholds!$B$4,1-(D711/Thresholds!$B$4)*0.24,IF(D711&lt;=Thresholds!$D$4,0.75-((D711-Thresholds!$C$4)/(Thresholds!$D$4-Thresholds!$C$4))*0.249,IF(D711&lt;=Thresholds!$F$4,0.499-((D711-Thresholds!$E$4)/(Thresholds!$F$4-Thresholds!$E$4))*0.279,MAX(0.02,0.2-((D711-Thresholds!$G$4)/(Thresholds!$H$4-Thresholds!$G$4))*0.18)))),3)</f>
        <v>0.95699999999999996</v>
      </c>
      <c r="L711" s="3">
        <f>ROUND(IF(E711&lt;=Thresholds!$B$5,1-(E711/Thresholds!$B$5)*0.24,IF(E711&lt;=Thresholds!$D$5,0.75-((E711-Thresholds!$C$5)/(Thresholds!$D$5-Thresholds!$C$5))*0.249,IF(E711&lt;=Thresholds!$F$5,0.499-((E711-Thresholds!$E$5)/(Thresholds!$F$5-Thresholds!$E$5))*0.279,MAX(0.02,0.2-((E711-Thresholds!$G$5)/(Thresholds!$H$5-Thresholds!$G$5))*0.18)))),3)</f>
        <v>0.79500000000000004</v>
      </c>
      <c r="M711" s="3">
        <f>ROUND(IF(F711&lt;=Thresholds!$B$6,1-(F711/Thresholds!$B$6)*0.24,IF(F711&lt;=Thresholds!$D$6,0.75-((F711-Thresholds!$C$6)/(Thresholds!$D$6-Thresholds!$C$6))*0.249,IF(F711&lt;=Thresholds!$F$6,0.499-((F711-Thresholds!$E$6)/(Thresholds!$F$6-Thresholds!$E$6))*0.279,MAX(0.02,0.2-((F711-Thresholds!$G$6)/(Thresholds!$H$6-Thresholds!$G$6))*0.18)))),3)</f>
        <v>0.88800000000000001</v>
      </c>
      <c r="N711" s="3">
        <f>ROUND(IF(G711&lt;=Thresholds!$B$7,1-(G711/Thresholds!$B$7)*0.24,IF(G711&lt;=Thresholds!$D$7,0.75-((G711-Thresholds!$C$7)/(Thresholds!$D$7-Thresholds!$C$7))*0.249,IF(G711&lt;=Thresholds!$F$7,0.499-((G711-Thresholds!$E$7)/(Thresholds!$F$7-Thresholds!$E$7))*0.279,MAX(0.02,0.2-((G711-Thresholds!$G$7)/(Thresholds!$H$7-Thresholds!$G$7))*0.18)))),3)</f>
        <v>0.89300000000000002</v>
      </c>
      <c r="O711" s="3">
        <f>ROUND(IF(H711&lt;=Thresholds!$B$8,1-(H711/Thresholds!$B$8)*0.24,IF(H711&lt;=Thresholds!$D$8,0.75-((H711-Thresholds!$C$8)/(Thresholds!$D$8-Thresholds!$C$8))*0.249,IF(H711&lt;=Thresholds!$F$8,0.499-((H711-Thresholds!$E$8)/(Thresholds!$F$8-Thresholds!$E$8))*0.279,MAX(0.02,0.2-((H711-Thresholds!$G$8)/(Thresholds!$H$8-Thresholds!$G$8))*0.18)))),3)</f>
        <v>0.81299999999999994</v>
      </c>
      <c r="P711" s="3">
        <f t="shared" si="33"/>
        <v>0.68899999999999995</v>
      </c>
      <c r="Q711" t="str">
        <f t="shared" si="34"/>
        <v>Moderate</v>
      </c>
      <c r="R711" s="4">
        <f t="shared" si="35"/>
        <v>1</v>
      </c>
      <c r="S711" t="str">
        <f>IF(AND(F711&gt;=10,F711&lt;=35,P711&gt;0.5),"ERROR_C711H711_POOR_CAP","OK")</f>
        <v>OK</v>
      </c>
    </row>
    <row r="712" spans="1:19">
      <c r="A712" t="s">
        <v>729</v>
      </c>
      <c r="B712" s="3">
        <v>32.241999999999997</v>
      </c>
      <c r="C712" s="3">
        <v>25.524000000000001</v>
      </c>
      <c r="D712" s="3">
        <v>137.90700000000001</v>
      </c>
      <c r="E712" s="3">
        <v>36.472000000000001</v>
      </c>
      <c r="F712" s="3">
        <v>0.44400000000000001</v>
      </c>
      <c r="G712" s="3">
        <v>226.78899999999999</v>
      </c>
      <c r="H712" s="3">
        <v>707.947</v>
      </c>
      <c r="I712" s="3">
        <f>ROUND(IF(B712&lt;=Thresholds!$B$2,1-(B712/Thresholds!$B$2)*0.24,IF(B712&lt;=Thresholds!$D$2,0.75-((B712-Thresholds!$C$2)/(Thresholds!$D$2-Thresholds!$C$2))*0.249,IF(B712&lt;=Thresholds!$F$2,0.499-((B712-Thresholds!$E$2)/(Thresholds!$F$2-Thresholds!$E$2))*0.279,MAX(0.02,0.2-((B712-Thresholds!$G$2)/(Thresholds!$H$2-Thresholds!$G$2))*0.18)))),3)</f>
        <v>0.92300000000000004</v>
      </c>
      <c r="J712" s="3">
        <f>ROUND(IF(C712&lt;=Thresholds!$B$3,1-(C712/Thresholds!$B$3)*0.24,IF(C712&lt;=Thresholds!$D$3,0.75-((C712-Thresholds!$C$3)/(Thresholds!$D$3-Thresholds!$C$3))*0.249,IF(C712&lt;=Thresholds!$F$3,0.499-((C712-Thresholds!$E$3)/(Thresholds!$F$3-Thresholds!$E$3))*0.279,MAX(0.02,0.2-((C712-Thresholds!$G$3)/(Thresholds!$H$3-Thresholds!$G$3))*0.18)))),3)</f>
        <v>0.94899999999999995</v>
      </c>
      <c r="K712" s="3">
        <f>ROUND(IF(D712&lt;=Thresholds!$B$4,1-(D712/Thresholds!$B$4)*0.24,IF(D712&lt;=Thresholds!$D$4,0.75-((D712-Thresholds!$C$4)/(Thresholds!$D$4-Thresholds!$C$4))*0.249,IF(D712&lt;=Thresholds!$F$4,0.499-((D712-Thresholds!$E$4)/(Thresholds!$F$4-Thresholds!$E$4))*0.279,MAX(0.02,0.2-((D712-Thresholds!$G$4)/(Thresholds!$H$4-Thresholds!$G$4))*0.18)))),3)</f>
        <v>0.28899999999999998</v>
      </c>
      <c r="L712" s="3">
        <f>ROUND(IF(E712&lt;=Thresholds!$B$5,1-(E712/Thresholds!$B$5)*0.24,IF(E712&lt;=Thresholds!$D$5,0.75-((E712-Thresholds!$C$5)/(Thresholds!$D$5-Thresholds!$C$5))*0.249,IF(E712&lt;=Thresholds!$F$5,0.499-((E712-Thresholds!$E$5)/(Thresholds!$F$5-Thresholds!$E$5))*0.279,MAX(0.02,0.2-((E712-Thresholds!$G$5)/(Thresholds!$H$5-Thresholds!$G$5))*0.18)))),3)</f>
        <v>0.82499999999999996</v>
      </c>
      <c r="M712" s="3">
        <f>ROUND(IF(F712&lt;=Thresholds!$B$6,1-(F712/Thresholds!$B$6)*0.24,IF(F712&lt;=Thresholds!$D$6,0.75-((F712-Thresholds!$C$6)/(Thresholds!$D$6-Thresholds!$C$6))*0.249,IF(F712&lt;=Thresholds!$F$6,0.499-((F712-Thresholds!$E$6)/(Thresholds!$F$6-Thresholds!$E$6))*0.279,MAX(0.02,0.2-((F712-Thresholds!$G$6)/(Thresholds!$H$6-Thresholds!$G$6))*0.18)))),3)</f>
        <v>0.89300000000000002</v>
      </c>
      <c r="N712" s="3">
        <f>ROUND(IF(G712&lt;=Thresholds!$B$7,1-(G712/Thresholds!$B$7)*0.24,IF(G712&lt;=Thresholds!$D$7,0.75-((G712-Thresholds!$C$7)/(Thresholds!$D$7-Thresholds!$C$7))*0.249,IF(G712&lt;=Thresholds!$F$7,0.499-((G712-Thresholds!$E$7)/(Thresholds!$F$7-Thresholds!$E$7))*0.279,MAX(0.02,0.2-((G712-Thresholds!$G$7)/(Thresholds!$H$7-Thresholds!$G$7))*0.18)))),3)</f>
        <v>0.84399999999999997</v>
      </c>
      <c r="O712" s="3">
        <f>ROUND(IF(H712&lt;=Thresholds!$B$8,1-(H712/Thresholds!$B$8)*0.24,IF(H712&lt;=Thresholds!$D$8,0.75-((H712-Thresholds!$C$8)/(Thresholds!$D$8-Thresholds!$C$8))*0.249,IF(H712&lt;=Thresholds!$F$8,0.499-((H712-Thresholds!$E$8)/(Thresholds!$F$8-Thresholds!$E$8))*0.279,MAX(0.02,0.2-((H712-Thresholds!$G$8)/(Thresholds!$H$8-Thresholds!$G$8))*0.18)))),3)</f>
        <v>0.93200000000000005</v>
      </c>
      <c r="P712" s="3">
        <f t="shared" si="33"/>
        <v>0.28899999999999998</v>
      </c>
      <c r="Q712" t="str">
        <f t="shared" si="34"/>
        <v>Poor</v>
      </c>
      <c r="R712" s="4">
        <f t="shared" si="35"/>
        <v>0</v>
      </c>
      <c r="S712" t="str">
        <f>IF(AND(F712&gt;=10,F712&lt;=35,P712&gt;0.5),"ERROR_C712H712_POOR_CAP","OK")</f>
        <v>OK</v>
      </c>
    </row>
    <row r="713" spans="1:19">
      <c r="A713" t="s">
        <v>730</v>
      </c>
      <c r="B713" s="3">
        <v>26.677</v>
      </c>
      <c r="C713" s="3">
        <v>321.21800000000002</v>
      </c>
      <c r="D713" s="3">
        <v>28.777999999999999</v>
      </c>
      <c r="E713" s="3">
        <v>21.942</v>
      </c>
      <c r="F713" s="3">
        <v>0.48599999999999999</v>
      </c>
      <c r="G713" s="3">
        <v>300.92</v>
      </c>
      <c r="H713" s="3">
        <v>13618.382</v>
      </c>
      <c r="I713" s="3">
        <f>ROUND(IF(B713&lt;=Thresholds!$B$2,1-(B713/Thresholds!$B$2)*0.24,IF(B713&lt;=Thresholds!$D$2,0.75-((B713-Thresholds!$C$2)/(Thresholds!$D$2-Thresholds!$C$2))*0.249,IF(B713&lt;=Thresholds!$F$2,0.499-((B713-Thresholds!$E$2)/(Thresholds!$F$2-Thresholds!$E$2))*0.279,MAX(0.02,0.2-((B713-Thresholds!$G$2)/(Thresholds!$H$2-Thresholds!$G$2))*0.18)))),3)</f>
        <v>0.93600000000000005</v>
      </c>
      <c r="J713" s="3">
        <f>ROUND(IF(C713&lt;=Thresholds!$B$3,1-(C713/Thresholds!$B$3)*0.24,IF(C713&lt;=Thresholds!$D$3,0.75-((C713-Thresholds!$C$3)/(Thresholds!$D$3-Thresholds!$C$3))*0.249,IF(C713&lt;=Thresholds!$F$3,0.499-((C713-Thresholds!$E$3)/(Thresholds!$F$3-Thresholds!$E$3))*0.279,MAX(0.02,0.2-((C713-Thresholds!$G$3)/(Thresholds!$H$3-Thresholds!$G$3))*0.18)))),3)</f>
        <v>0.57099999999999995</v>
      </c>
      <c r="K713" s="3">
        <f>ROUND(IF(D713&lt;=Thresholds!$B$4,1-(D713/Thresholds!$B$4)*0.24,IF(D713&lt;=Thresholds!$D$4,0.75-((D713-Thresholds!$C$4)/(Thresholds!$D$4-Thresholds!$C$4))*0.249,IF(D713&lt;=Thresholds!$F$4,0.499-((D713-Thresholds!$E$4)/(Thresholds!$F$4-Thresholds!$E$4))*0.279,MAX(0.02,0.2-((D713-Thresholds!$G$4)/(Thresholds!$H$4-Thresholds!$G$4))*0.18)))),3)</f>
        <v>0.89400000000000002</v>
      </c>
      <c r="L713" s="3">
        <f>ROUND(IF(E713&lt;=Thresholds!$B$5,1-(E713/Thresholds!$B$5)*0.24,IF(E713&lt;=Thresholds!$D$5,0.75-((E713-Thresholds!$C$5)/(Thresholds!$D$5-Thresholds!$C$5))*0.249,IF(E713&lt;=Thresholds!$F$5,0.499-((E713-Thresholds!$E$5)/(Thresholds!$F$5-Thresholds!$E$5))*0.279,MAX(0.02,0.2-((E713-Thresholds!$G$5)/(Thresholds!$H$5-Thresholds!$G$5))*0.18)))),3)</f>
        <v>0.89500000000000002</v>
      </c>
      <c r="M713" s="3">
        <f>ROUND(IF(F713&lt;=Thresholds!$B$6,1-(F713/Thresholds!$B$6)*0.24,IF(F713&lt;=Thresholds!$D$6,0.75-((F713-Thresholds!$C$6)/(Thresholds!$D$6-Thresholds!$C$6))*0.249,IF(F713&lt;=Thresholds!$F$6,0.499-((F713-Thresholds!$E$6)/(Thresholds!$F$6-Thresholds!$E$6))*0.279,MAX(0.02,0.2-((F713-Thresholds!$G$6)/(Thresholds!$H$6-Thresholds!$G$6))*0.18)))),3)</f>
        <v>0.88300000000000001</v>
      </c>
      <c r="N713" s="3">
        <f>ROUND(IF(G713&lt;=Thresholds!$B$7,1-(G713/Thresholds!$B$7)*0.24,IF(G713&lt;=Thresholds!$D$7,0.75-((G713-Thresholds!$C$7)/(Thresholds!$D$7-Thresholds!$C$7))*0.249,IF(G713&lt;=Thresholds!$F$7,0.499-((G713-Thresholds!$E$7)/(Thresholds!$F$7-Thresholds!$E$7))*0.279,MAX(0.02,0.2-((G713-Thresholds!$G$7)/(Thresholds!$H$7-Thresholds!$G$7))*0.18)))),3)</f>
        <v>0.79400000000000004</v>
      </c>
      <c r="O713" s="3">
        <f>ROUND(IF(H713&lt;=Thresholds!$B$8,1-(H713/Thresholds!$B$8)*0.24,IF(H713&lt;=Thresholds!$D$8,0.75-((H713-Thresholds!$C$8)/(Thresholds!$D$8-Thresholds!$C$8))*0.249,IF(H713&lt;=Thresholds!$F$8,0.499-((H713-Thresholds!$E$8)/(Thresholds!$F$8-Thresholds!$E$8))*0.279,MAX(0.02,0.2-((H713-Thresholds!$G$8)/(Thresholds!$H$8-Thresholds!$G$8))*0.18)))),3)</f>
        <v>0.26500000000000001</v>
      </c>
      <c r="P713" s="3">
        <f t="shared" si="33"/>
        <v>0.26500000000000001</v>
      </c>
      <c r="Q713" t="str">
        <f t="shared" si="34"/>
        <v>Poor</v>
      </c>
      <c r="R713" s="4">
        <f t="shared" si="35"/>
        <v>0</v>
      </c>
      <c r="S713" t="str">
        <f>IF(AND(F713&gt;=10,F713&lt;=35,P713&gt;0.5),"ERROR_C713H713_POOR_CAP","OK")</f>
        <v>OK</v>
      </c>
    </row>
    <row r="714" spans="1:19">
      <c r="A714" t="s">
        <v>731</v>
      </c>
      <c r="B714" s="3">
        <v>94.646000000000001</v>
      </c>
      <c r="C714" s="3">
        <v>15.664999999999999</v>
      </c>
      <c r="D714" s="3">
        <v>22.689</v>
      </c>
      <c r="E714" s="3">
        <v>49.142000000000003</v>
      </c>
      <c r="F714" s="3">
        <v>0.20599999999999999</v>
      </c>
      <c r="G714" s="3">
        <v>37.938000000000002</v>
      </c>
      <c r="H714" s="3">
        <v>1928.0820000000001</v>
      </c>
      <c r="I714" s="3">
        <f>ROUND(IF(B714&lt;=Thresholds!$B$2,1-(B714/Thresholds!$B$2)*0.24,IF(B714&lt;=Thresholds!$D$2,0.75-((B714-Thresholds!$C$2)/(Thresholds!$D$2-Thresholds!$C$2))*0.249,IF(B714&lt;=Thresholds!$F$2,0.499-((B714-Thresholds!$E$2)/(Thresholds!$F$2-Thresholds!$E$2))*0.279,MAX(0.02,0.2-((B714-Thresholds!$G$2)/(Thresholds!$H$2-Thresholds!$G$2))*0.18)))),3)</f>
        <v>0.77300000000000002</v>
      </c>
      <c r="J714" s="3">
        <f>ROUND(IF(C714&lt;=Thresholds!$B$3,1-(C714/Thresholds!$B$3)*0.24,IF(C714&lt;=Thresholds!$D$3,0.75-((C714-Thresholds!$C$3)/(Thresholds!$D$3-Thresholds!$C$3))*0.249,IF(C714&lt;=Thresholds!$F$3,0.499-((C714-Thresholds!$E$3)/(Thresholds!$F$3-Thresholds!$E$3))*0.279,MAX(0.02,0.2-((C714-Thresholds!$G$3)/(Thresholds!$H$3-Thresholds!$G$3))*0.18)))),3)</f>
        <v>0.96899999999999997</v>
      </c>
      <c r="K714" s="3">
        <f>ROUND(IF(D714&lt;=Thresholds!$B$4,1-(D714/Thresholds!$B$4)*0.24,IF(D714&lt;=Thresholds!$D$4,0.75-((D714-Thresholds!$C$4)/(Thresholds!$D$4-Thresholds!$C$4))*0.249,IF(D714&lt;=Thresholds!$F$4,0.499-((D714-Thresholds!$E$4)/(Thresholds!$F$4-Thresholds!$E$4))*0.279,MAX(0.02,0.2-((D714-Thresholds!$G$4)/(Thresholds!$H$4-Thresholds!$G$4))*0.18)))),3)</f>
        <v>0.91600000000000004</v>
      </c>
      <c r="L714" s="3">
        <f>ROUND(IF(E714&lt;=Thresholds!$B$5,1-(E714/Thresholds!$B$5)*0.24,IF(E714&lt;=Thresholds!$D$5,0.75-((E714-Thresholds!$C$5)/(Thresholds!$D$5-Thresholds!$C$5))*0.249,IF(E714&lt;=Thresholds!$F$5,0.499-((E714-Thresholds!$E$5)/(Thresholds!$F$5-Thresholds!$E$5))*0.279,MAX(0.02,0.2-((E714-Thresholds!$G$5)/(Thresholds!$H$5-Thresholds!$G$5))*0.18)))),3)</f>
        <v>0.76400000000000001</v>
      </c>
      <c r="M714" s="3">
        <f>ROUND(IF(F714&lt;=Thresholds!$B$6,1-(F714/Thresholds!$B$6)*0.24,IF(F714&lt;=Thresholds!$D$6,0.75-((F714-Thresholds!$C$6)/(Thresholds!$D$6-Thresholds!$C$6))*0.249,IF(F714&lt;=Thresholds!$F$6,0.499-((F714-Thresholds!$E$6)/(Thresholds!$F$6-Thresholds!$E$6))*0.279,MAX(0.02,0.2-((F714-Thresholds!$G$6)/(Thresholds!$H$6-Thresholds!$G$6))*0.18)))),3)</f>
        <v>0.95099999999999996</v>
      </c>
      <c r="N714" s="3">
        <f>ROUND(IF(G714&lt;=Thresholds!$B$7,1-(G714/Thresholds!$B$7)*0.24,IF(G714&lt;=Thresholds!$D$7,0.75-((G714-Thresholds!$C$7)/(Thresholds!$D$7-Thresholds!$C$7))*0.249,IF(G714&lt;=Thresholds!$F$7,0.499-((G714-Thresholds!$E$7)/(Thresholds!$F$7-Thresholds!$E$7))*0.279,MAX(0.02,0.2-((G714-Thresholds!$G$7)/(Thresholds!$H$7-Thresholds!$G$7))*0.18)))),3)</f>
        <v>0.97399999999999998</v>
      </c>
      <c r="O714" s="3">
        <f>ROUND(IF(H714&lt;=Thresholds!$B$8,1-(H714/Thresholds!$B$8)*0.24,IF(H714&lt;=Thresholds!$D$8,0.75-((H714-Thresholds!$C$8)/(Thresholds!$D$8-Thresholds!$C$8))*0.249,IF(H714&lt;=Thresholds!$F$8,0.499-((H714-Thresholds!$E$8)/(Thresholds!$F$8-Thresholds!$E$8))*0.279,MAX(0.02,0.2-((H714-Thresholds!$G$8)/(Thresholds!$H$8-Thresholds!$G$8))*0.18)))),3)</f>
        <v>0.81499999999999995</v>
      </c>
      <c r="P714" s="3">
        <f t="shared" si="33"/>
        <v>0.76400000000000001</v>
      </c>
      <c r="Q714" t="str">
        <f t="shared" si="34"/>
        <v>Healthy</v>
      </c>
      <c r="R714" s="4">
        <f t="shared" si="35"/>
        <v>1</v>
      </c>
      <c r="S714" t="str">
        <f>IF(AND(F714&gt;=10,F714&lt;=35,P714&gt;0.5),"ERROR_C714H714_POOR_CAP","OK")</f>
        <v>OK</v>
      </c>
    </row>
    <row r="715" spans="1:19">
      <c r="A715" t="s">
        <v>732</v>
      </c>
      <c r="B715" s="3">
        <v>92.638999999999996</v>
      </c>
      <c r="C715" s="3">
        <v>23.209</v>
      </c>
      <c r="D715" s="3">
        <v>38.728999999999999</v>
      </c>
      <c r="E715" s="3">
        <v>48.942</v>
      </c>
      <c r="F715" s="3">
        <v>0.98099999999999998</v>
      </c>
      <c r="G715" s="3">
        <v>564.01300000000003</v>
      </c>
      <c r="H715" s="3">
        <v>2205.0569999999998</v>
      </c>
      <c r="I715" s="3">
        <f>ROUND(IF(B715&lt;=Thresholds!$B$2,1-(B715/Thresholds!$B$2)*0.24,IF(B715&lt;=Thresholds!$D$2,0.75-((B715-Thresholds!$C$2)/(Thresholds!$D$2-Thresholds!$C$2))*0.249,IF(B715&lt;=Thresholds!$F$2,0.499-((B715-Thresholds!$E$2)/(Thresholds!$F$2-Thresholds!$E$2))*0.279,MAX(0.02,0.2-((B715-Thresholds!$G$2)/(Thresholds!$H$2-Thresholds!$G$2))*0.18)))),3)</f>
        <v>0.77800000000000002</v>
      </c>
      <c r="J715" s="3">
        <f>ROUND(IF(C715&lt;=Thresholds!$B$3,1-(C715/Thresholds!$B$3)*0.24,IF(C715&lt;=Thresholds!$D$3,0.75-((C715-Thresholds!$C$3)/(Thresholds!$D$3-Thresholds!$C$3))*0.249,IF(C715&lt;=Thresholds!$F$3,0.499-((C715-Thresholds!$E$3)/(Thresholds!$F$3-Thresholds!$E$3))*0.279,MAX(0.02,0.2-((C715-Thresholds!$G$3)/(Thresholds!$H$3-Thresholds!$G$3))*0.18)))),3)</f>
        <v>0.95399999999999996</v>
      </c>
      <c r="K715" s="3">
        <f>ROUND(IF(D715&lt;=Thresholds!$B$4,1-(D715/Thresholds!$B$4)*0.24,IF(D715&lt;=Thresholds!$D$4,0.75-((D715-Thresholds!$C$4)/(Thresholds!$D$4-Thresholds!$C$4))*0.249,IF(D715&lt;=Thresholds!$F$4,0.499-((D715-Thresholds!$E$4)/(Thresholds!$F$4-Thresholds!$E$4))*0.279,MAX(0.02,0.2-((D715-Thresholds!$G$4)/(Thresholds!$H$4-Thresholds!$G$4))*0.18)))),3)</f>
        <v>0.85699999999999998</v>
      </c>
      <c r="L715" s="3">
        <f>ROUND(IF(E715&lt;=Thresholds!$B$5,1-(E715/Thresholds!$B$5)*0.24,IF(E715&lt;=Thresholds!$D$5,0.75-((E715-Thresholds!$C$5)/(Thresholds!$D$5-Thresholds!$C$5))*0.249,IF(E715&lt;=Thresholds!$F$5,0.499-((E715-Thresholds!$E$5)/(Thresholds!$F$5-Thresholds!$E$5))*0.279,MAX(0.02,0.2-((E715-Thresholds!$G$5)/(Thresholds!$H$5-Thresholds!$G$5))*0.18)))),3)</f>
        <v>0.76500000000000001</v>
      </c>
      <c r="M715" s="3">
        <f>ROUND(IF(F715&lt;=Thresholds!$B$6,1-(F715/Thresholds!$B$6)*0.24,IF(F715&lt;=Thresholds!$D$6,0.75-((F715-Thresholds!$C$6)/(Thresholds!$D$6-Thresholds!$C$6))*0.249,IF(F715&lt;=Thresholds!$F$6,0.499-((F715-Thresholds!$E$6)/(Thresholds!$F$6-Thresholds!$E$6))*0.279,MAX(0.02,0.2-((F715-Thresholds!$G$6)/(Thresholds!$H$6-Thresholds!$G$6))*0.18)))),3)</f>
        <v>0.76500000000000001</v>
      </c>
      <c r="N715" s="3">
        <f>ROUND(IF(G715&lt;=Thresholds!$B$7,1-(G715/Thresholds!$B$7)*0.24,IF(G715&lt;=Thresholds!$D$7,0.75-((G715-Thresholds!$C$7)/(Thresholds!$D$7-Thresholds!$C$7))*0.249,IF(G715&lt;=Thresholds!$F$7,0.499-((G715-Thresholds!$E$7)/(Thresholds!$F$7-Thresholds!$E$7))*0.279,MAX(0.02,0.2-((G715-Thresholds!$G$7)/(Thresholds!$H$7-Thresholds!$G$7))*0.18)))),3)</f>
        <v>0.50800000000000001</v>
      </c>
      <c r="O715" s="3">
        <f>ROUND(IF(H715&lt;=Thresholds!$B$8,1-(H715/Thresholds!$B$8)*0.24,IF(H715&lt;=Thresholds!$D$8,0.75-((H715-Thresholds!$C$8)/(Thresholds!$D$8-Thresholds!$C$8))*0.249,IF(H715&lt;=Thresholds!$F$8,0.499-((H715-Thresholds!$E$8)/(Thresholds!$F$8-Thresholds!$E$8))*0.279,MAX(0.02,0.2-((H715-Thresholds!$G$8)/(Thresholds!$H$8-Thresholds!$G$8))*0.18)))),3)</f>
        <v>0.78800000000000003</v>
      </c>
      <c r="P715" s="3">
        <f t="shared" si="33"/>
        <v>0.50800000000000001</v>
      </c>
      <c r="Q715" t="str">
        <f t="shared" si="34"/>
        <v>Moderate</v>
      </c>
      <c r="R715" s="4">
        <f t="shared" si="35"/>
        <v>1</v>
      </c>
      <c r="S715" t="str">
        <f>IF(AND(F715&gt;=10,F715&lt;=35,P715&gt;0.5),"ERROR_C715H715_POOR_CAP","OK")</f>
        <v>OK</v>
      </c>
    </row>
    <row r="716" spans="1:19">
      <c r="A716" t="s">
        <v>733</v>
      </c>
      <c r="B716" s="3">
        <v>71.575000000000003</v>
      </c>
      <c r="C716" s="3">
        <v>105.584</v>
      </c>
      <c r="D716" s="3">
        <v>47.805999999999997</v>
      </c>
      <c r="E716" s="3">
        <v>82.55</v>
      </c>
      <c r="F716" s="3">
        <v>0.377</v>
      </c>
      <c r="G716" s="3">
        <v>1077.0219999999999</v>
      </c>
      <c r="H716" s="3">
        <v>2262.9949999999999</v>
      </c>
      <c r="I716" s="3">
        <f>ROUND(IF(B716&lt;=Thresholds!$B$2,1-(B716/Thresholds!$B$2)*0.24,IF(B716&lt;=Thresholds!$D$2,0.75-((B716-Thresholds!$C$2)/(Thresholds!$D$2-Thresholds!$C$2))*0.249,IF(B716&lt;=Thresholds!$F$2,0.499-((B716-Thresholds!$E$2)/(Thresholds!$F$2-Thresholds!$E$2))*0.279,MAX(0.02,0.2-((B716-Thresholds!$G$2)/(Thresholds!$H$2-Thresholds!$G$2))*0.18)))),3)</f>
        <v>0.82799999999999996</v>
      </c>
      <c r="J716" s="3">
        <f>ROUND(IF(C716&lt;=Thresholds!$B$3,1-(C716/Thresholds!$B$3)*0.24,IF(C716&lt;=Thresholds!$D$3,0.75-((C716-Thresholds!$C$3)/(Thresholds!$D$3-Thresholds!$C$3))*0.249,IF(C716&lt;=Thresholds!$F$3,0.499-((C716-Thresholds!$E$3)/(Thresholds!$F$3-Thresholds!$E$3))*0.279,MAX(0.02,0.2-((C716-Thresholds!$G$3)/(Thresholds!$H$3-Thresholds!$G$3))*0.18)))),3)</f>
        <v>0.78900000000000003</v>
      </c>
      <c r="K716" s="3">
        <f>ROUND(IF(D716&lt;=Thresholds!$B$4,1-(D716/Thresholds!$B$4)*0.24,IF(D716&lt;=Thresholds!$D$4,0.75-((D716-Thresholds!$C$4)/(Thresholds!$D$4-Thresholds!$C$4))*0.249,IF(D716&lt;=Thresholds!$F$4,0.499-((D716-Thresholds!$E$4)/(Thresholds!$F$4-Thresholds!$E$4))*0.279,MAX(0.02,0.2-((D716-Thresholds!$G$4)/(Thresholds!$H$4-Thresholds!$G$4))*0.18)))),3)</f>
        <v>0.82299999999999995</v>
      </c>
      <c r="L716" s="3">
        <f>ROUND(IF(E716&lt;=Thresholds!$B$5,1-(E716/Thresholds!$B$5)*0.24,IF(E716&lt;=Thresholds!$D$5,0.75-((E716-Thresholds!$C$5)/(Thresholds!$D$5-Thresholds!$C$5))*0.249,IF(E716&lt;=Thresholds!$F$5,0.499-((E716-Thresholds!$E$5)/(Thresholds!$F$5-Thresholds!$E$5))*0.279,MAX(0.02,0.2-((E716-Thresholds!$G$5)/(Thresholds!$H$5-Thresholds!$G$5))*0.18)))),3)</f>
        <v>0.59</v>
      </c>
      <c r="M716" s="3">
        <f>ROUND(IF(F716&lt;=Thresholds!$B$6,1-(F716/Thresholds!$B$6)*0.24,IF(F716&lt;=Thresholds!$D$6,0.75-((F716-Thresholds!$C$6)/(Thresholds!$D$6-Thresholds!$C$6))*0.249,IF(F716&lt;=Thresholds!$F$6,0.499-((F716-Thresholds!$E$6)/(Thresholds!$F$6-Thresholds!$E$6))*0.279,MAX(0.02,0.2-((F716-Thresholds!$G$6)/(Thresholds!$H$6-Thresholds!$G$6))*0.18)))),3)</f>
        <v>0.91</v>
      </c>
      <c r="N716" s="3">
        <f>ROUND(IF(G716&lt;=Thresholds!$B$7,1-(G716/Thresholds!$B$7)*0.24,IF(G716&lt;=Thresholds!$D$7,0.75-((G716-Thresholds!$C$7)/(Thresholds!$D$7-Thresholds!$C$7))*0.249,IF(G716&lt;=Thresholds!$F$7,0.499-((G716-Thresholds!$E$7)/(Thresholds!$F$7-Thresholds!$E$7))*0.279,MAX(0.02,0.2-((G716-Thresholds!$G$7)/(Thresholds!$H$7-Thresholds!$G$7))*0.18)))),3)</f>
        <v>0.32900000000000001</v>
      </c>
      <c r="O716" s="3">
        <f>ROUND(IF(H716&lt;=Thresholds!$B$8,1-(H716/Thresholds!$B$8)*0.24,IF(H716&lt;=Thresholds!$D$8,0.75-((H716-Thresholds!$C$8)/(Thresholds!$D$8-Thresholds!$C$8))*0.249,IF(H716&lt;=Thresholds!$F$8,0.499-((H716-Thresholds!$E$8)/(Thresholds!$F$8-Thresholds!$E$8))*0.279,MAX(0.02,0.2-((H716-Thresholds!$G$8)/(Thresholds!$H$8-Thresholds!$G$8))*0.18)))),3)</f>
        <v>0.78300000000000003</v>
      </c>
      <c r="P716" s="3">
        <f t="shared" si="33"/>
        <v>0.32900000000000001</v>
      </c>
      <c r="Q716" t="str">
        <f t="shared" si="34"/>
        <v>Poor</v>
      </c>
      <c r="R716" s="4">
        <f t="shared" si="35"/>
        <v>0</v>
      </c>
      <c r="S716" t="str">
        <f>IF(AND(F716&gt;=10,F716&lt;=35,P716&gt;0.5),"ERROR_C716H716_POOR_CAP","OK")</f>
        <v>OK</v>
      </c>
    </row>
    <row r="717" spans="1:19">
      <c r="A717" t="s">
        <v>734</v>
      </c>
      <c r="B717" s="3">
        <v>64.313999999999993</v>
      </c>
      <c r="C717" s="3">
        <v>76.472999999999999</v>
      </c>
      <c r="D717" s="3">
        <v>30.552</v>
      </c>
      <c r="E717" s="3">
        <v>18.899000000000001</v>
      </c>
      <c r="F717" s="3">
        <v>74.644999999999996</v>
      </c>
      <c r="G717" s="3">
        <v>894.30499999999995</v>
      </c>
      <c r="H717" s="3">
        <v>1966.576</v>
      </c>
      <c r="I717" s="3">
        <f>ROUND(IF(B717&lt;=Thresholds!$B$2,1-(B717/Thresholds!$B$2)*0.24,IF(B717&lt;=Thresholds!$D$2,0.75-((B717-Thresholds!$C$2)/(Thresholds!$D$2-Thresholds!$C$2))*0.249,IF(B717&lt;=Thresholds!$F$2,0.499-((B717-Thresholds!$E$2)/(Thresholds!$F$2-Thresholds!$E$2))*0.279,MAX(0.02,0.2-((B717-Thresholds!$G$2)/(Thresholds!$H$2-Thresholds!$G$2))*0.18)))),3)</f>
        <v>0.84599999999999997</v>
      </c>
      <c r="J717" s="3">
        <f>ROUND(IF(C717&lt;=Thresholds!$B$3,1-(C717/Thresholds!$B$3)*0.24,IF(C717&lt;=Thresholds!$D$3,0.75-((C717-Thresholds!$C$3)/(Thresholds!$D$3-Thresholds!$C$3))*0.249,IF(C717&lt;=Thresholds!$F$3,0.499-((C717-Thresholds!$E$3)/(Thresholds!$F$3-Thresholds!$E$3))*0.279,MAX(0.02,0.2-((C717-Thresholds!$G$3)/(Thresholds!$H$3-Thresholds!$G$3))*0.18)))),3)</f>
        <v>0.84699999999999998</v>
      </c>
      <c r="K717" s="3">
        <f>ROUND(IF(D717&lt;=Thresholds!$B$4,1-(D717/Thresholds!$B$4)*0.24,IF(D717&lt;=Thresholds!$D$4,0.75-((D717-Thresholds!$C$4)/(Thresholds!$D$4-Thresholds!$C$4))*0.249,IF(D717&lt;=Thresholds!$F$4,0.499-((D717-Thresholds!$E$4)/(Thresholds!$F$4-Thresholds!$E$4))*0.279,MAX(0.02,0.2-((D717-Thresholds!$G$4)/(Thresholds!$H$4-Thresholds!$G$4))*0.18)))),3)</f>
        <v>0.88700000000000001</v>
      </c>
      <c r="L717" s="3">
        <f>ROUND(IF(E717&lt;=Thresholds!$B$5,1-(E717/Thresholds!$B$5)*0.24,IF(E717&lt;=Thresholds!$D$5,0.75-((E717-Thresholds!$C$5)/(Thresholds!$D$5-Thresholds!$C$5))*0.249,IF(E717&lt;=Thresholds!$F$5,0.499-((E717-Thresholds!$E$5)/(Thresholds!$F$5-Thresholds!$E$5))*0.279,MAX(0.02,0.2-((E717-Thresholds!$G$5)/(Thresholds!$H$5-Thresholds!$G$5))*0.18)))),3)</f>
        <v>0.90900000000000003</v>
      </c>
      <c r="M717" s="3">
        <f>ROUND(IF(F717&lt;=Thresholds!$B$6,1-(F717/Thresholds!$B$6)*0.24,IF(F717&lt;=Thresholds!$D$6,0.75-((F717-Thresholds!$C$6)/(Thresholds!$D$6-Thresholds!$C$6))*0.249,IF(F717&lt;=Thresholds!$F$6,0.499-((F717-Thresholds!$E$6)/(Thresholds!$F$6-Thresholds!$E$6))*0.279,MAX(0.02,0.2-((F717-Thresholds!$G$6)/(Thresholds!$H$6-Thresholds!$G$6))*0.18)))),3)</f>
        <v>0.40400000000000003</v>
      </c>
      <c r="N717" s="3">
        <f>ROUND(IF(G717&lt;=Thresholds!$B$7,1-(G717/Thresholds!$B$7)*0.24,IF(G717&lt;=Thresholds!$D$7,0.75-((G717-Thresholds!$C$7)/(Thresholds!$D$7-Thresholds!$C$7))*0.249,IF(G717&lt;=Thresholds!$F$7,0.499-((G717-Thresholds!$E$7)/(Thresholds!$F$7-Thresholds!$E$7))*0.279,MAX(0.02,0.2-((G717-Thresholds!$G$7)/(Thresholds!$H$7-Thresholds!$G$7))*0.18)))),3)</f>
        <v>0.39</v>
      </c>
      <c r="O717" s="3">
        <f>ROUND(IF(H717&lt;=Thresholds!$B$8,1-(H717/Thresholds!$B$8)*0.24,IF(H717&lt;=Thresholds!$D$8,0.75-((H717-Thresholds!$C$8)/(Thresholds!$D$8-Thresholds!$C$8))*0.249,IF(H717&lt;=Thresholds!$F$8,0.499-((H717-Thresholds!$E$8)/(Thresholds!$F$8-Thresholds!$E$8))*0.279,MAX(0.02,0.2-((H717-Thresholds!$G$8)/(Thresholds!$H$8-Thresholds!$G$8))*0.18)))),3)</f>
        <v>0.81100000000000005</v>
      </c>
      <c r="P717" s="3">
        <f t="shared" si="33"/>
        <v>0.39</v>
      </c>
      <c r="Q717" t="str">
        <f t="shared" si="34"/>
        <v>Poor</v>
      </c>
      <c r="R717" s="4">
        <f t="shared" si="35"/>
        <v>0</v>
      </c>
      <c r="S717" t="str">
        <f>IF(AND(F717&gt;=10,F717&lt;=35,P717&gt;0.5),"ERROR_C717H717_POOR_CAP","OK")</f>
        <v>OK</v>
      </c>
    </row>
    <row r="718" spans="1:19">
      <c r="A718" t="s">
        <v>735</v>
      </c>
      <c r="B718" s="3">
        <v>75.305000000000007</v>
      </c>
      <c r="C718" s="3">
        <v>20.364999999999998</v>
      </c>
      <c r="D718" s="3">
        <v>64.501000000000005</v>
      </c>
      <c r="E718" s="3">
        <v>15.987</v>
      </c>
      <c r="F718" s="3">
        <v>0.13800000000000001</v>
      </c>
      <c r="G718" s="3">
        <v>200.96899999999999</v>
      </c>
      <c r="H718" s="3">
        <v>1363.173</v>
      </c>
      <c r="I718" s="3">
        <f>ROUND(IF(B718&lt;=Thresholds!$B$2,1-(B718/Thresholds!$B$2)*0.24,IF(B718&lt;=Thresholds!$D$2,0.75-((B718-Thresholds!$C$2)/(Thresholds!$D$2-Thresholds!$C$2))*0.249,IF(B718&lt;=Thresholds!$F$2,0.499-((B718-Thresholds!$E$2)/(Thresholds!$F$2-Thresholds!$E$2))*0.279,MAX(0.02,0.2-((B718-Thresholds!$G$2)/(Thresholds!$H$2-Thresholds!$G$2))*0.18)))),3)</f>
        <v>0.81899999999999995</v>
      </c>
      <c r="J718" s="3">
        <f>ROUND(IF(C718&lt;=Thresholds!$B$3,1-(C718/Thresholds!$B$3)*0.24,IF(C718&lt;=Thresholds!$D$3,0.75-((C718-Thresholds!$C$3)/(Thresholds!$D$3-Thresholds!$C$3))*0.249,IF(C718&lt;=Thresholds!$F$3,0.499-((C718-Thresholds!$E$3)/(Thresholds!$F$3-Thresholds!$E$3))*0.279,MAX(0.02,0.2-((C718-Thresholds!$G$3)/(Thresholds!$H$3-Thresholds!$G$3))*0.18)))),3)</f>
        <v>0.95899999999999996</v>
      </c>
      <c r="K718" s="3">
        <f>ROUND(IF(D718&lt;=Thresholds!$B$4,1-(D718/Thresholds!$B$4)*0.24,IF(D718&lt;=Thresholds!$D$4,0.75-((D718-Thresholds!$C$4)/(Thresholds!$D$4-Thresholds!$C$4))*0.249,IF(D718&lt;=Thresholds!$F$4,0.499-((D718-Thresholds!$E$4)/(Thresholds!$F$4-Thresholds!$E$4))*0.279,MAX(0.02,0.2-((D718-Thresholds!$G$4)/(Thresholds!$H$4-Thresholds!$G$4))*0.18)))),3)</f>
        <v>0.76200000000000001</v>
      </c>
      <c r="L718" s="3">
        <f>ROUND(IF(E718&lt;=Thresholds!$B$5,1-(E718/Thresholds!$B$5)*0.24,IF(E718&lt;=Thresholds!$D$5,0.75-((E718-Thresholds!$C$5)/(Thresholds!$D$5-Thresholds!$C$5))*0.249,IF(E718&lt;=Thresholds!$F$5,0.499-((E718-Thresholds!$E$5)/(Thresholds!$F$5-Thresholds!$E$5))*0.279,MAX(0.02,0.2-((E718-Thresholds!$G$5)/(Thresholds!$H$5-Thresholds!$G$5))*0.18)))),3)</f>
        <v>0.92300000000000004</v>
      </c>
      <c r="M718" s="3">
        <f>ROUND(IF(F718&lt;=Thresholds!$B$6,1-(F718/Thresholds!$B$6)*0.24,IF(F718&lt;=Thresholds!$D$6,0.75-((F718-Thresholds!$C$6)/(Thresholds!$D$6-Thresholds!$C$6))*0.249,IF(F718&lt;=Thresholds!$F$6,0.499-((F718-Thresholds!$E$6)/(Thresholds!$F$6-Thresholds!$E$6))*0.279,MAX(0.02,0.2-((F718-Thresholds!$G$6)/(Thresholds!$H$6-Thresholds!$G$6))*0.18)))),3)</f>
        <v>0.96699999999999997</v>
      </c>
      <c r="N718" s="3">
        <f>ROUND(IF(G718&lt;=Thresholds!$B$7,1-(G718/Thresholds!$B$7)*0.24,IF(G718&lt;=Thresholds!$D$7,0.75-((G718-Thresholds!$C$7)/(Thresholds!$D$7-Thresholds!$C$7))*0.249,IF(G718&lt;=Thresholds!$F$7,0.499-((G718-Thresholds!$E$7)/(Thresholds!$F$7-Thresholds!$E$7))*0.279,MAX(0.02,0.2-((G718-Thresholds!$G$7)/(Thresholds!$H$7-Thresholds!$G$7))*0.18)))),3)</f>
        <v>0.86199999999999999</v>
      </c>
      <c r="O718" s="3">
        <f>ROUND(IF(H718&lt;=Thresholds!$B$8,1-(H718/Thresholds!$B$8)*0.24,IF(H718&lt;=Thresholds!$D$8,0.75-((H718-Thresholds!$C$8)/(Thresholds!$D$8-Thresholds!$C$8))*0.249,IF(H718&lt;=Thresholds!$F$8,0.499-((H718-Thresholds!$E$8)/(Thresholds!$F$8-Thresholds!$E$8))*0.279,MAX(0.02,0.2-((H718-Thresholds!$G$8)/(Thresholds!$H$8-Thresholds!$G$8))*0.18)))),3)</f>
        <v>0.86899999999999999</v>
      </c>
      <c r="P718" s="3">
        <f t="shared" si="33"/>
        <v>0.76200000000000001</v>
      </c>
      <c r="Q718" t="str">
        <f t="shared" si="34"/>
        <v>Healthy</v>
      </c>
      <c r="R718" s="4">
        <f t="shared" si="35"/>
        <v>1</v>
      </c>
      <c r="S718" t="str">
        <f>IF(AND(F718&gt;=10,F718&lt;=35,P718&gt;0.5),"ERROR_C718H718_POOR_CAP","OK")</f>
        <v>OK</v>
      </c>
    </row>
    <row r="719" spans="1:19">
      <c r="A719" t="s">
        <v>736</v>
      </c>
      <c r="B719" s="3">
        <v>65.39</v>
      </c>
      <c r="C719" s="3">
        <v>8.67</v>
      </c>
      <c r="D719" s="3">
        <v>58.226999999999997</v>
      </c>
      <c r="E719" s="3">
        <v>28.146999999999998</v>
      </c>
      <c r="F719" s="3">
        <v>0.29599999999999999</v>
      </c>
      <c r="G719" s="3">
        <v>294.21600000000001</v>
      </c>
      <c r="H719" s="3">
        <v>3134.6959999999999</v>
      </c>
      <c r="I719" s="3">
        <f>ROUND(IF(B719&lt;=Thresholds!$B$2,1-(B719/Thresholds!$B$2)*0.24,IF(B719&lt;=Thresholds!$D$2,0.75-((B719-Thresholds!$C$2)/(Thresholds!$D$2-Thresholds!$C$2))*0.249,IF(B719&lt;=Thresholds!$F$2,0.499-((B719-Thresholds!$E$2)/(Thresholds!$F$2-Thresholds!$E$2))*0.279,MAX(0.02,0.2-((B719-Thresholds!$G$2)/(Thresholds!$H$2-Thresholds!$G$2))*0.18)))),3)</f>
        <v>0.84299999999999997</v>
      </c>
      <c r="J719" s="3">
        <f>ROUND(IF(C719&lt;=Thresholds!$B$3,1-(C719/Thresholds!$B$3)*0.24,IF(C719&lt;=Thresholds!$D$3,0.75-((C719-Thresholds!$C$3)/(Thresholds!$D$3-Thresholds!$C$3))*0.249,IF(C719&lt;=Thresholds!$F$3,0.499-((C719-Thresholds!$E$3)/(Thresholds!$F$3-Thresholds!$E$3))*0.279,MAX(0.02,0.2-((C719-Thresholds!$G$3)/(Thresholds!$H$3-Thresholds!$G$3))*0.18)))),3)</f>
        <v>0.98299999999999998</v>
      </c>
      <c r="K719" s="3">
        <f>ROUND(IF(D719&lt;=Thresholds!$B$4,1-(D719/Thresholds!$B$4)*0.24,IF(D719&lt;=Thresholds!$D$4,0.75-((D719-Thresholds!$C$4)/(Thresholds!$D$4-Thresholds!$C$4))*0.249,IF(D719&lt;=Thresholds!$F$4,0.499-((D719-Thresholds!$E$4)/(Thresholds!$F$4-Thresholds!$E$4))*0.279,MAX(0.02,0.2-((D719-Thresholds!$G$4)/(Thresholds!$H$4-Thresholds!$G$4))*0.18)))),3)</f>
        <v>0.78500000000000003</v>
      </c>
      <c r="L719" s="3">
        <f>ROUND(IF(E719&lt;=Thresholds!$B$5,1-(E719/Thresholds!$B$5)*0.24,IF(E719&lt;=Thresholds!$D$5,0.75-((E719-Thresholds!$C$5)/(Thresholds!$D$5-Thresholds!$C$5))*0.249,IF(E719&lt;=Thresholds!$F$5,0.499-((E719-Thresholds!$E$5)/(Thresholds!$F$5-Thresholds!$E$5))*0.279,MAX(0.02,0.2-((E719-Thresholds!$G$5)/(Thresholds!$H$5-Thresholds!$G$5))*0.18)))),3)</f>
        <v>0.86499999999999999</v>
      </c>
      <c r="M719" s="3">
        <f>ROUND(IF(F719&lt;=Thresholds!$B$6,1-(F719/Thresholds!$B$6)*0.24,IF(F719&lt;=Thresholds!$D$6,0.75-((F719-Thresholds!$C$6)/(Thresholds!$D$6-Thresholds!$C$6))*0.249,IF(F719&lt;=Thresholds!$F$6,0.499-((F719-Thresholds!$E$6)/(Thresholds!$F$6-Thresholds!$E$6))*0.279,MAX(0.02,0.2-((F719-Thresholds!$G$6)/(Thresholds!$H$6-Thresholds!$G$6))*0.18)))),3)</f>
        <v>0.92900000000000005</v>
      </c>
      <c r="N719" s="3">
        <f>ROUND(IF(G719&lt;=Thresholds!$B$7,1-(G719/Thresholds!$B$7)*0.24,IF(G719&lt;=Thresholds!$D$7,0.75-((G719-Thresholds!$C$7)/(Thresholds!$D$7-Thresholds!$C$7))*0.249,IF(G719&lt;=Thresholds!$F$7,0.499-((G719-Thresholds!$E$7)/(Thresholds!$F$7-Thresholds!$E$7))*0.279,MAX(0.02,0.2-((G719-Thresholds!$G$7)/(Thresholds!$H$7-Thresholds!$G$7))*0.18)))),3)</f>
        <v>0.79800000000000004</v>
      </c>
      <c r="O719" s="3">
        <f>ROUND(IF(H719&lt;=Thresholds!$B$8,1-(H719/Thresholds!$B$8)*0.24,IF(H719&lt;=Thresholds!$D$8,0.75-((H719-Thresholds!$C$8)/(Thresholds!$D$8-Thresholds!$C$8))*0.249,IF(H719&lt;=Thresholds!$F$8,0.499-((H719-Thresholds!$E$8)/(Thresholds!$F$8-Thresholds!$E$8))*0.279,MAX(0.02,0.2-((H719-Thresholds!$G$8)/(Thresholds!$H$8-Thresholds!$G$8))*0.18)))),3)</f>
        <v>0.64500000000000002</v>
      </c>
      <c r="P719" s="3">
        <f t="shared" si="33"/>
        <v>0.64500000000000002</v>
      </c>
      <c r="Q719" t="str">
        <f t="shared" si="34"/>
        <v>Moderate</v>
      </c>
      <c r="R719" s="4">
        <f t="shared" si="35"/>
        <v>1</v>
      </c>
      <c r="S719" t="str">
        <f>IF(AND(F719&gt;=10,F719&lt;=35,P719&gt;0.5),"ERROR_C719H719_POOR_CAP","OK")</f>
        <v>OK</v>
      </c>
    </row>
    <row r="720" spans="1:19">
      <c r="A720" t="s">
        <v>737</v>
      </c>
      <c r="B720" s="3">
        <v>10.695</v>
      </c>
      <c r="C720" s="3">
        <v>48.52</v>
      </c>
      <c r="D720" s="3">
        <v>41.966999999999999</v>
      </c>
      <c r="E720" s="3">
        <v>19.337</v>
      </c>
      <c r="F720" s="3">
        <v>9.5000000000000001E-2</v>
      </c>
      <c r="G720" s="3">
        <v>818.01</v>
      </c>
      <c r="H720" s="3">
        <v>421.28100000000001</v>
      </c>
      <c r="I720" s="3">
        <f>ROUND(IF(B720&lt;=Thresholds!$B$2,1-(B720/Thresholds!$B$2)*0.24,IF(B720&lt;=Thresholds!$D$2,0.75-((B720-Thresholds!$C$2)/(Thresholds!$D$2-Thresholds!$C$2))*0.249,IF(B720&lt;=Thresholds!$F$2,0.499-((B720-Thresholds!$E$2)/(Thresholds!$F$2-Thresholds!$E$2))*0.279,MAX(0.02,0.2-((B720-Thresholds!$G$2)/(Thresholds!$H$2-Thresholds!$G$2))*0.18)))),3)</f>
        <v>0.97399999999999998</v>
      </c>
      <c r="J720" s="3">
        <f>ROUND(IF(C720&lt;=Thresholds!$B$3,1-(C720/Thresholds!$B$3)*0.24,IF(C720&lt;=Thresholds!$D$3,0.75-((C720-Thresholds!$C$3)/(Thresholds!$D$3-Thresholds!$C$3))*0.249,IF(C720&lt;=Thresholds!$F$3,0.499-((C720-Thresholds!$E$3)/(Thresholds!$F$3-Thresholds!$E$3))*0.279,MAX(0.02,0.2-((C720-Thresholds!$G$3)/(Thresholds!$H$3-Thresholds!$G$3))*0.18)))),3)</f>
        <v>0.90300000000000002</v>
      </c>
      <c r="K720" s="3">
        <f>ROUND(IF(D720&lt;=Thresholds!$B$4,1-(D720/Thresholds!$B$4)*0.24,IF(D720&lt;=Thresholds!$D$4,0.75-((D720-Thresholds!$C$4)/(Thresholds!$D$4-Thresholds!$C$4))*0.249,IF(D720&lt;=Thresholds!$F$4,0.499-((D720-Thresholds!$E$4)/(Thresholds!$F$4-Thresholds!$E$4))*0.279,MAX(0.02,0.2-((D720-Thresholds!$G$4)/(Thresholds!$H$4-Thresholds!$G$4))*0.18)))),3)</f>
        <v>0.84499999999999997</v>
      </c>
      <c r="L720" s="3">
        <f>ROUND(IF(E720&lt;=Thresholds!$B$5,1-(E720/Thresholds!$B$5)*0.24,IF(E720&lt;=Thresholds!$D$5,0.75-((E720-Thresholds!$C$5)/(Thresholds!$D$5-Thresholds!$C$5))*0.249,IF(E720&lt;=Thresholds!$F$5,0.499-((E720-Thresholds!$E$5)/(Thresholds!$F$5-Thresholds!$E$5))*0.279,MAX(0.02,0.2-((E720-Thresholds!$G$5)/(Thresholds!$H$5-Thresholds!$G$5))*0.18)))),3)</f>
        <v>0.90700000000000003</v>
      </c>
      <c r="M720" s="3">
        <f>ROUND(IF(F720&lt;=Thresholds!$B$6,1-(F720/Thresholds!$B$6)*0.24,IF(F720&lt;=Thresholds!$D$6,0.75-((F720-Thresholds!$C$6)/(Thresholds!$D$6-Thresholds!$C$6))*0.249,IF(F720&lt;=Thresholds!$F$6,0.499-((F720-Thresholds!$E$6)/(Thresholds!$F$6-Thresholds!$E$6))*0.279,MAX(0.02,0.2-((F720-Thresholds!$G$6)/(Thresholds!$H$6-Thresholds!$G$6))*0.18)))),3)</f>
        <v>0.97699999999999998</v>
      </c>
      <c r="N720" s="3">
        <f>ROUND(IF(G720&lt;=Thresholds!$B$7,1-(G720/Thresholds!$B$7)*0.24,IF(G720&lt;=Thresholds!$D$7,0.75-((G720-Thresholds!$C$7)/(Thresholds!$D$7-Thresholds!$C$7))*0.249,IF(G720&lt;=Thresholds!$F$7,0.499-((G720-Thresholds!$E$7)/(Thresholds!$F$7-Thresholds!$E$7))*0.279,MAX(0.02,0.2-((G720-Thresholds!$G$7)/(Thresholds!$H$7-Thresholds!$G$7))*0.18)))),3)</f>
        <v>0.41599999999999998</v>
      </c>
      <c r="O720" s="3">
        <f>ROUND(IF(H720&lt;=Thresholds!$B$8,1-(H720/Thresholds!$B$8)*0.24,IF(H720&lt;=Thresholds!$D$8,0.75-((H720-Thresholds!$C$8)/(Thresholds!$D$8-Thresholds!$C$8))*0.249,IF(H720&lt;=Thresholds!$F$8,0.499-((H720-Thresholds!$E$8)/(Thresholds!$F$8-Thresholds!$E$8))*0.279,MAX(0.02,0.2-((H720-Thresholds!$G$8)/(Thresholds!$H$8-Thresholds!$G$8))*0.18)))),3)</f>
        <v>0.96</v>
      </c>
      <c r="P720" s="3">
        <f t="shared" si="33"/>
        <v>0.41599999999999998</v>
      </c>
      <c r="Q720" t="str">
        <f t="shared" si="34"/>
        <v>Poor</v>
      </c>
      <c r="R720" s="4">
        <f t="shared" si="35"/>
        <v>0</v>
      </c>
      <c r="S720" t="str">
        <f>IF(AND(F720&gt;=10,F720&lt;=35,P720&gt;0.5),"ERROR_C720H720_POOR_CAP","OK")</f>
        <v>OK</v>
      </c>
    </row>
    <row r="721" spans="1:19">
      <c r="A721" t="s">
        <v>738</v>
      </c>
      <c r="B721" s="3">
        <v>37.203000000000003</v>
      </c>
      <c r="C721" s="3">
        <v>32.914999999999999</v>
      </c>
      <c r="D721" s="3">
        <v>133.679</v>
      </c>
      <c r="E721" s="3">
        <v>369.05500000000001</v>
      </c>
      <c r="F721" s="3">
        <v>0.72899999999999998</v>
      </c>
      <c r="G721" s="3">
        <v>329.23200000000003</v>
      </c>
      <c r="H721" s="3">
        <v>1705.6110000000001</v>
      </c>
      <c r="I721" s="3">
        <f>ROUND(IF(B721&lt;=Thresholds!$B$2,1-(B721/Thresholds!$B$2)*0.24,IF(B721&lt;=Thresholds!$D$2,0.75-((B721-Thresholds!$C$2)/(Thresholds!$D$2-Thresholds!$C$2))*0.249,IF(B721&lt;=Thresholds!$F$2,0.499-((B721-Thresholds!$E$2)/(Thresholds!$F$2-Thresholds!$E$2))*0.279,MAX(0.02,0.2-((B721-Thresholds!$G$2)/(Thresholds!$H$2-Thresholds!$G$2))*0.18)))),3)</f>
        <v>0.91100000000000003</v>
      </c>
      <c r="J721" s="3">
        <f>ROUND(IF(C721&lt;=Thresholds!$B$3,1-(C721/Thresholds!$B$3)*0.24,IF(C721&lt;=Thresholds!$D$3,0.75-((C721-Thresholds!$C$3)/(Thresholds!$D$3-Thresholds!$C$3))*0.249,IF(C721&lt;=Thresholds!$F$3,0.499-((C721-Thresholds!$E$3)/(Thresholds!$F$3-Thresholds!$E$3))*0.279,MAX(0.02,0.2-((C721-Thresholds!$G$3)/(Thresholds!$H$3-Thresholds!$G$3))*0.18)))),3)</f>
        <v>0.93400000000000005</v>
      </c>
      <c r="K721" s="3">
        <f>ROUND(IF(D721&lt;=Thresholds!$B$4,1-(D721/Thresholds!$B$4)*0.24,IF(D721&lt;=Thresholds!$D$4,0.75-((D721-Thresholds!$C$4)/(Thresholds!$D$4-Thresholds!$C$4))*0.249,IF(D721&lt;=Thresholds!$F$4,0.499-((D721-Thresholds!$E$4)/(Thresholds!$F$4-Thresholds!$E$4))*0.279,MAX(0.02,0.2-((D721-Thresholds!$G$4)/(Thresholds!$H$4-Thresholds!$G$4))*0.18)))),3)</f>
        <v>0.313</v>
      </c>
      <c r="L721" s="3">
        <f>ROUND(IF(E721&lt;=Thresholds!$B$5,1-(E721/Thresholds!$B$5)*0.24,IF(E721&lt;=Thresholds!$D$5,0.75-((E721-Thresholds!$C$5)/(Thresholds!$D$5-Thresholds!$C$5))*0.249,IF(E721&lt;=Thresholds!$F$5,0.499-((E721-Thresholds!$E$5)/(Thresholds!$F$5-Thresholds!$E$5))*0.279,MAX(0.02,0.2-((E721-Thresholds!$G$5)/(Thresholds!$H$5-Thresholds!$G$5))*0.18)))),3)</f>
        <v>0.35</v>
      </c>
      <c r="M721" s="3">
        <f>ROUND(IF(F721&lt;=Thresholds!$B$6,1-(F721/Thresholds!$B$6)*0.24,IF(F721&lt;=Thresholds!$D$6,0.75-((F721-Thresholds!$C$6)/(Thresholds!$D$6-Thresholds!$C$6))*0.249,IF(F721&lt;=Thresholds!$F$6,0.499-((F721-Thresholds!$E$6)/(Thresholds!$F$6-Thresholds!$E$6))*0.279,MAX(0.02,0.2-((F721-Thresholds!$G$6)/(Thresholds!$H$6-Thresholds!$G$6))*0.18)))),3)</f>
        <v>0.82499999999999996</v>
      </c>
      <c r="N721" s="3">
        <f>ROUND(IF(G721&lt;=Thresholds!$B$7,1-(G721/Thresholds!$B$7)*0.24,IF(G721&lt;=Thresholds!$D$7,0.75-((G721-Thresholds!$C$7)/(Thresholds!$D$7-Thresholds!$C$7))*0.249,IF(G721&lt;=Thresholds!$F$7,0.499-((G721-Thresholds!$E$7)/(Thresholds!$F$7-Thresholds!$E$7))*0.279,MAX(0.02,0.2-((G721-Thresholds!$G$7)/(Thresholds!$H$7-Thresholds!$G$7))*0.18)))),3)</f>
        <v>0.77400000000000002</v>
      </c>
      <c r="O721" s="3">
        <f>ROUND(IF(H721&lt;=Thresholds!$B$8,1-(H721/Thresholds!$B$8)*0.24,IF(H721&lt;=Thresholds!$D$8,0.75-((H721-Thresholds!$C$8)/(Thresholds!$D$8-Thresholds!$C$8))*0.249,IF(H721&lt;=Thresholds!$F$8,0.499-((H721-Thresholds!$E$8)/(Thresholds!$F$8-Thresholds!$E$8))*0.279,MAX(0.02,0.2-((H721-Thresholds!$G$8)/(Thresholds!$H$8-Thresholds!$G$8))*0.18)))),3)</f>
        <v>0.83599999999999997</v>
      </c>
      <c r="P721" s="3">
        <f t="shared" si="33"/>
        <v>0.313</v>
      </c>
      <c r="Q721" t="str">
        <f t="shared" si="34"/>
        <v>Poor</v>
      </c>
      <c r="R721" s="4">
        <f t="shared" si="35"/>
        <v>0</v>
      </c>
      <c r="S721" t="str">
        <f>IF(AND(F721&gt;=10,F721&lt;=35,P721&gt;0.5),"ERROR_C721H721_POOR_CAP","OK")</f>
        <v>OK</v>
      </c>
    </row>
    <row r="722" spans="1:19">
      <c r="A722" t="s">
        <v>739</v>
      </c>
      <c r="B722" s="3">
        <v>72.911000000000001</v>
      </c>
      <c r="C722" s="3">
        <v>82.656999999999996</v>
      </c>
      <c r="D722" s="3">
        <v>47.360999999999997</v>
      </c>
      <c r="E722" s="3">
        <v>27.184000000000001</v>
      </c>
      <c r="F722" s="3">
        <v>0.28499999999999998</v>
      </c>
      <c r="G722" s="3">
        <v>126.509</v>
      </c>
      <c r="H722" s="3">
        <v>1508.126</v>
      </c>
      <c r="I722" s="3">
        <f>ROUND(IF(B722&lt;=Thresholds!$B$2,1-(B722/Thresholds!$B$2)*0.24,IF(B722&lt;=Thresholds!$D$2,0.75-((B722-Thresholds!$C$2)/(Thresholds!$D$2-Thresholds!$C$2))*0.249,IF(B722&lt;=Thresholds!$F$2,0.499-((B722-Thresholds!$E$2)/(Thresholds!$F$2-Thresholds!$E$2))*0.279,MAX(0.02,0.2-((B722-Thresholds!$G$2)/(Thresholds!$H$2-Thresholds!$G$2))*0.18)))),3)</f>
        <v>0.82499999999999996</v>
      </c>
      <c r="J722" s="3">
        <f>ROUND(IF(C722&lt;=Thresholds!$B$3,1-(C722/Thresholds!$B$3)*0.24,IF(C722&lt;=Thresholds!$D$3,0.75-((C722-Thresholds!$C$3)/(Thresholds!$D$3-Thresholds!$C$3))*0.249,IF(C722&lt;=Thresholds!$F$3,0.499-((C722-Thresholds!$E$3)/(Thresholds!$F$3-Thresholds!$E$3))*0.279,MAX(0.02,0.2-((C722-Thresholds!$G$3)/(Thresholds!$H$3-Thresholds!$G$3))*0.18)))),3)</f>
        <v>0.83499999999999996</v>
      </c>
      <c r="K722" s="3">
        <f>ROUND(IF(D722&lt;=Thresholds!$B$4,1-(D722/Thresholds!$B$4)*0.24,IF(D722&lt;=Thresholds!$D$4,0.75-((D722-Thresholds!$C$4)/(Thresholds!$D$4-Thresholds!$C$4))*0.249,IF(D722&lt;=Thresholds!$F$4,0.499-((D722-Thresholds!$E$4)/(Thresholds!$F$4-Thresholds!$E$4))*0.279,MAX(0.02,0.2-((D722-Thresholds!$G$4)/(Thresholds!$H$4-Thresholds!$G$4))*0.18)))),3)</f>
        <v>0.82499999999999996</v>
      </c>
      <c r="L722" s="3">
        <f>ROUND(IF(E722&lt;=Thresholds!$B$5,1-(E722/Thresholds!$B$5)*0.24,IF(E722&lt;=Thresholds!$D$5,0.75-((E722-Thresholds!$C$5)/(Thresholds!$D$5-Thresholds!$C$5))*0.249,IF(E722&lt;=Thresholds!$F$5,0.499-((E722-Thresholds!$E$5)/(Thresholds!$F$5-Thresholds!$E$5))*0.279,MAX(0.02,0.2-((E722-Thresholds!$G$5)/(Thresholds!$H$5-Thresholds!$G$5))*0.18)))),3)</f>
        <v>0.87</v>
      </c>
      <c r="M722" s="3">
        <f>ROUND(IF(F722&lt;=Thresholds!$B$6,1-(F722/Thresholds!$B$6)*0.24,IF(F722&lt;=Thresholds!$D$6,0.75-((F722-Thresholds!$C$6)/(Thresholds!$D$6-Thresholds!$C$6))*0.249,IF(F722&lt;=Thresholds!$F$6,0.499-((F722-Thresholds!$E$6)/(Thresholds!$F$6-Thresholds!$E$6))*0.279,MAX(0.02,0.2-((F722-Thresholds!$G$6)/(Thresholds!$H$6-Thresholds!$G$6))*0.18)))),3)</f>
        <v>0.93200000000000005</v>
      </c>
      <c r="N722" s="3">
        <f>ROUND(IF(G722&lt;=Thresholds!$B$7,1-(G722/Thresholds!$B$7)*0.24,IF(G722&lt;=Thresholds!$D$7,0.75-((G722-Thresholds!$C$7)/(Thresholds!$D$7-Thresholds!$C$7))*0.249,IF(G722&lt;=Thresholds!$F$7,0.499-((G722-Thresholds!$E$7)/(Thresholds!$F$7-Thresholds!$E$7))*0.279,MAX(0.02,0.2-((G722-Thresholds!$G$7)/(Thresholds!$H$7-Thresholds!$G$7))*0.18)))),3)</f>
        <v>0.91300000000000003</v>
      </c>
      <c r="O722" s="3">
        <f>ROUND(IF(H722&lt;=Thresholds!$B$8,1-(H722/Thresholds!$B$8)*0.24,IF(H722&lt;=Thresholds!$D$8,0.75-((H722-Thresholds!$C$8)/(Thresholds!$D$8-Thresholds!$C$8))*0.249,IF(H722&lt;=Thresholds!$F$8,0.499-((H722-Thresholds!$E$8)/(Thresholds!$F$8-Thresholds!$E$8))*0.279,MAX(0.02,0.2-((H722-Thresholds!$G$8)/(Thresholds!$H$8-Thresholds!$G$8))*0.18)))),3)</f>
        <v>0.85499999999999998</v>
      </c>
      <c r="P722" s="3">
        <f t="shared" si="33"/>
        <v>0.82499999999999996</v>
      </c>
      <c r="Q722" t="str">
        <f t="shared" si="34"/>
        <v>Healthy</v>
      </c>
      <c r="R722" s="4">
        <f t="shared" si="35"/>
        <v>1</v>
      </c>
      <c r="S722" t="str">
        <f>IF(AND(F722&gt;=10,F722&lt;=35,P722&gt;0.5),"ERROR_C722H722_POOR_CAP","OK")</f>
        <v>OK</v>
      </c>
    </row>
    <row r="723" spans="1:19">
      <c r="A723" t="s">
        <v>740</v>
      </c>
      <c r="B723" s="3">
        <v>506.41699999999997</v>
      </c>
      <c r="C723" s="3">
        <v>57.790999999999997</v>
      </c>
      <c r="D723" s="3">
        <v>12.3</v>
      </c>
      <c r="E723" s="3">
        <v>22.72</v>
      </c>
      <c r="F723" s="3">
        <v>0.441</v>
      </c>
      <c r="G723" s="3">
        <v>48.173000000000002</v>
      </c>
      <c r="H723" s="3">
        <v>2695.9650000000001</v>
      </c>
      <c r="I723" s="3">
        <f>ROUND(IF(B723&lt;=Thresholds!$B$2,1-(B723/Thresholds!$B$2)*0.24,IF(B723&lt;=Thresholds!$D$2,0.75-((B723-Thresholds!$C$2)/(Thresholds!$D$2-Thresholds!$C$2))*0.249,IF(B723&lt;=Thresholds!$F$2,0.499-((B723-Thresholds!$E$2)/(Thresholds!$F$2-Thresholds!$E$2))*0.279,MAX(0.02,0.2-((B723-Thresholds!$G$2)/(Thresholds!$H$2-Thresholds!$G$2))*0.18)))),3)</f>
        <v>0.58099999999999996</v>
      </c>
      <c r="J723" s="3">
        <f>ROUND(IF(C723&lt;=Thresholds!$B$3,1-(C723/Thresholds!$B$3)*0.24,IF(C723&lt;=Thresholds!$D$3,0.75-((C723-Thresholds!$C$3)/(Thresholds!$D$3-Thresholds!$C$3))*0.249,IF(C723&lt;=Thresholds!$F$3,0.499-((C723-Thresholds!$E$3)/(Thresholds!$F$3-Thresholds!$E$3))*0.279,MAX(0.02,0.2-((C723-Thresholds!$G$3)/(Thresholds!$H$3-Thresholds!$G$3))*0.18)))),3)</f>
        <v>0.88400000000000001</v>
      </c>
      <c r="K723" s="3">
        <f>ROUND(IF(D723&lt;=Thresholds!$B$4,1-(D723/Thresholds!$B$4)*0.24,IF(D723&lt;=Thresholds!$D$4,0.75-((D723-Thresholds!$C$4)/(Thresholds!$D$4-Thresholds!$C$4))*0.249,IF(D723&lt;=Thresholds!$F$4,0.499-((D723-Thresholds!$E$4)/(Thresholds!$F$4-Thresholds!$E$4))*0.279,MAX(0.02,0.2-((D723-Thresholds!$G$4)/(Thresholds!$H$4-Thresholds!$G$4))*0.18)))),3)</f>
        <v>0.95499999999999996</v>
      </c>
      <c r="L723" s="3">
        <f>ROUND(IF(E723&lt;=Thresholds!$B$5,1-(E723/Thresholds!$B$5)*0.24,IF(E723&lt;=Thresholds!$D$5,0.75-((E723-Thresholds!$C$5)/(Thresholds!$D$5-Thresholds!$C$5))*0.249,IF(E723&lt;=Thresholds!$F$5,0.499-((E723-Thresholds!$E$5)/(Thresholds!$F$5-Thresholds!$E$5))*0.279,MAX(0.02,0.2-((E723-Thresholds!$G$5)/(Thresholds!$H$5-Thresholds!$G$5))*0.18)))),3)</f>
        <v>0.89100000000000001</v>
      </c>
      <c r="M723" s="3">
        <f>ROUND(IF(F723&lt;=Thresholds!$B$6,1-(F723/Thresholds!$B$6)*0.24,IF(F723&lt;=Thresholds!$D$6,0.75-((F723-Thresholds!$C$6)/(Thresholds!$D$6-Thresholds!$C$6))*0.249,IF(F723&lt;=Thresholds!$F$6,0.499-((F723-Thresholds!$E$6)/(Thresholds!$F$6-Thresholds!$E$6))*0.279,MAX(0.02,0.2-((F723-Thresholds!$G$6)/(Thresholds!$H$6-Thresholds!$G$6))*0.18)))),3)</f>
        <v>0.89400000000000002</v>
      </c>
      <c r="N723" s="3">
        <f>ROUND(IF(G723&lt;=Thresholds!$B$7,1-(G723/Thresholds!$B$7)*0.24,IF(G723&lt;=Thresholds!$D$7,0.75-((G723-Thresholds!$C$7)/(Thresholds!$D$7-Thresholds!$C$7))*0.249,IF(G723&lt;=Thresholds!$F$7,0.499-((G723-Thresholds!$E$7)/(Thresholds!$F$7-Thresholds!$E$7))*0.279,MAX(0.02,0.2-((G723-Thresholds!$G$7)/(Thresholds!$H$7-Thresholds!$G$7))*0.18)))),3)</f>
        <v>0.96699999999999997</v>
      </c>
      <c r="O723" s="3">
        <f>ROUND(IF(H723&lt;=Thresholds!$B$8,1-(H723/Thresholds!$B$8)*0.24,IF(H723&lt;=Thresholds!$D$8,0.75-((H723-Thresholds!$C$8)/(Thresholds!$D$8-Thresholds!$C$8))*0.249,IF(H723&lt;=Thresholds!$F$8,0.499-((H723-Thresholds!$E$8)/(Thresholds!$F$8-Thresholds!$E$8))*0.279,MAX(0.02,0.2-((H723-Thresholds!$G$8)/(Thresholds!$H$8-Thresholds!$G$8))*0.18)))),3)</f>
        <v>0.71799999999999997</v>
      </c>
      <c r="P723" s="3">
        <f t="shared" si="33"/>
        <v>0.58099999999999996</v>
      </c>
      <c r="Q723" t="str">
        <f t="shared" si="34"/>
        <v>Moderate</v>
      </c>
      <c r="R723" s="4">
        <f t="shared" si="35"/>
        <v>1</v>
      </c>
      <c r="S723" t="str">
        <f>IF(AND(F723&gt;=10,F723&lt;=35,P723&gt;0.5),"ERROR_C723H723_POOR_CAP","OK")</f>
        <v>OK</v>
      </c>
    </row>
    <row r="724" spans="1:19">
      <c r="A724" t="s">
        <v>741</v>
      </c>
      <c r="B724" s="3">
        <v>60.883000000000003</v>
      </c>
      <c r="C724" s="3">
        <v>65.16</v>
      </c>
      <c r="D724" s="3">
        <v>27.628</v>
      </c>
      <c r="E724" s="3">
        <v>193.173</v>
      </c>
      <c r="F724" s="3">
        <v>0.52400000000000002</v>
      </c>
      <c r="G724" s="3">
        <v>158.28800000000001</v>
      </c>
      <c r="H724" s="3">
        <v>1170.19</v>
      </c>
      <c r="I724" s="3">
        <f>ROUND(IF(B724&lt;=Thresholds!$B$2,1-(B724/Thresholds!$B$2)*0.24,IF(B724&lt;=Thresholds!$D$2,0.75-((B724-Thresholds!$C$2)/(Thresholds!$D$2-Thresholds!$C$2))*0.249,IF(B724&lt;=Thresholds!$F$2,0.499-((B724-Thresholds!$E$2)/(Thresholds!$F$2-Thresholds!$E$2))*0.279,MAX(0.02,0.2-((B724-Thresholds!$G$2)/(Thresholds!$H$2-Thresholds!$G$2))*0.18)))),3)</f>
        <v>0.85399999999999998</v>
      </c>
      <c r="J724" s="3">
        <f>ROUND(IF(C724&lt;=Thresholds!$B$3,1-(C724/Thresholds!$B$3)*0.24,IF(C724&lt;=Thresholds!$D$3,0.75-((C724-Thresholds!$C$3)/(Thresholds!$D$3-Thresholds!$C$3))*0.249,IF(C724&lt;=Thresholds!$F$3,0.499-((C724-Thresholds!$E$3)/(Thresholds!$F$3-Thresholds!$E$3))*0.279,MAX(0.02,0.2-((C724-Thresholds!$G$3)/(Thresholds!$H$3-Thresholds!$G$3))*0.18)))),3)</f>
        <v>0.87</v>
      </c>
      <c r="K724" s="3">
        <f>ROUND(IF(D724&lt;=Thresholds!$B$4,1-(D724/Thresholds!$B$4)*0.24,IF(D724&lt;=Thresholds!$D$4,0.75-((D724-Thresholds!$C$4)/(Thresholds!$D$4-Thresholds!$C$4))*0.249,IF(D724&lt;=Thresholds!$F$4,0.499-((D724-Thresholds!$E$4)/(Thresholds!$F$4-Thresholds!$E$4))*0.279,MAX(0.02,0.2-((D724-Thresholds!$G$4)/(Thresholds!$H$4-Thresholds!$G$4))*0.18)))),3)</f>
        <v>0.89800000000000002</v>
      </c>
      <c r="L724" s="3">
        <f>ROUND(IF(E724&lt;=Thresholds!$B$5,1-(E724/Thresholds!$B$5)*0.24,IF(E724&lt;=Thresholds!$D$5,0.75-((E724-Thresholds!$C$5)/(Thresholds!$D$5-Thresholds!$C$5))*0.249,IF(E724&lt;=Thresholds!$F$5,0.499-((E724-Thresholds!$E$5)/(Thresholds!$F$5-Thresholds!$E$5))*0.279,MAX(0.02,0.2-((E724-Thresholds!$G$5)/(Thresholds!$H$5-Thresholds!$G$5))*0.18)))),3)</f>
        <v>0.23899999999999999</v>
      </c>
      <c r="M724" s="3">
        <f>ROUND(IF(F724&lt;=Thresholds!$B$6,1-(F724/Thresholds!$B$6)*0.24,IF(F724&lt;=Thresholds!$D$6,0.75-((F724-Thresholds!$C$6)/(Thresholds!$D$6-Thresholds!$C$6))*0.249,IF(F724&lt;=Thresholds!$F$6,0.499-((F724-Thresholds!$E$6)/(Thresholds!$F$6-Thresholds!$E$6))*0.279,MAX(0.02,0.2-((F724-Thresholds!$G$6)/(Thresholds!$H$6-Thresholds!$G$6))*0.18)))),3)</f>
        <v>0.874</v>
      </c>
      <c r="N724" s="3">
        <f>ROUND(IF(G724&lt;=Thresholds!$B$7,1-(G724/Thresholds!$B$7)*0.24,IF(G724&lt;=Thresholds!$D$7,0.75-((G724-Thresholds!$C$7)/(Thresholds!$D$7-Thresholds!$C$7))*0.249,IF(G724&lt;=Thresholds!$F$7,0.499-((G724-Thresholds!$E$7)/(Thresholds!$F$7-Thresholds!$E$7))*0.279,MAX(0.02,0.2-((G724-Thresholds!$G$7)/(Thresholds!$H$7-Thresholds!$G$7))*0.18)))),3)</f>
        <v>0.89100000000000001</v>
      </c>
      <c r="O724" s="3">
        <f>ROUND(IF(H724&lt;=Thresholds!$B$8,1-(H724/Thresholds!$B$8)*0.24,IF(H724&lt;=Thresholds!$D$8,0.75-((H724-Thresholds!$C$8)/(Thresholds!$D$8-Thresholds!$C$8))*0.249,IF(H724&lt;=Thresholds!$F$8,0.499-((H724-Thresholds!$E$8)/(Thresholds!$F$8-Thresholds!$E$8))*0.279,MAX(0.02,0.2-((H724-Thresholds!$G$8)/(Thresholds!$H$8-Thresholds!$G$8))*0.18)))),3)</f>
        <v>0.88800000000000001</v>
      </c>
      <c r="P724" s="3">
        <f t="shared" si="33"/>
        <v>0.23899999999999999</v>
      </c>
      <c r="Q724" t="str">
        <f t="shared" si="34"/>
        <v>Poor</v>
      </c>
      <c r="R724" s="4">
        <f t="shared" si="35"/>
        <v>0</v>
      </c>
      <c r="S724" t="str">
        <f>IF(AND(F724&gt;=10,F724&lt;=35,P724&gt;0.5),"ERROR_C724H724_POOR_CAP","OK")</f>
        <v>OK</v>
      </c>
    </row>
    <row r="725" spans="1:19">
      <c r="A725" t="s">
        <v>742</v>
      </c>
      <c r="B725" s="3">
        <v>83.262</v>
      </c>
      <c r="C725" s="3">
        <v>22.454999999999998</v>
      </c>
      <c r="D725" s="3">
        <v>11.1</v>
      </c>
      <c r="E725" s="3">
        <v>224.494</v>
      </c>
      <c r="F725" s="3">
        <v>6.9749999999999996</v>
      </c>
      <c r="G725" s="3">
        <v>251.75399999999999</v>
      </c>
      <c r="H725" s="3">
        <v>2175.27</v>
      </c>
      <c r="I725" s="3">
        <f>ROUND(IF(B725&lt;=Thresholds!$B$2,1-(B725/Thresholds!$B$2)*0.24,IF(B725&lt;=Thresholds!$D$2,0.75-((B725-Thresholds!$C$2)/(Thresholds!$D$2-Thresholds!$C$2))*0.249,IF(B725&lt;=Thresholds!$F$2,0.499-((B725-Thresholds!$E$2)/(Thresholds!$F$2-Thresholds!$E$2))*0.279,MAX(0.02,0.2-((B725-Thresholds!$G$2)/(Thresholds!$H$2-Thresholds!$G$2))*0.18)))),3)</f>
        <v>0.8</v>
      </c>
      <c r="J725" s="3">
        <f>ROUND(IF(C725&lt;=Thresholds!$B$3,1-(C725/Thresholds!$B$3)*0.24,IF(C725&lt;=Thresholds!$D$3,0.75-((C725-Thresholds!$C$3)/(Thresholds!$D$3-Thresholds!$C$3))*0.249,IF(C725&lt;=Thresholds!$F$3,0.499-((C725-Thresholds!$E$3)/(Thresholds!$F$3-Thresholds!$E$3))*0.279,MAX(0.02,0.2-((C725-Thresholds!$G$3)/(Thresholds!$H$3-Thresholds!$G$3))*0.18)))),3)</f>
        <v>0.95499999999999996</v>
      </c>
      <c r="K725" s="3">
        <f>ROUND(IF(D725&lt;=Thresholds!$B$4,1-(D725/Thresholds!$B$4)*0.24,IF(D725&lt;=Thresholds!$D$4,0.75-((D725-Thresholds!$C$4)/(Thresholds!$D$4-Thresholds!$C$4))*0.249,IF(D725&lt;=Thresholds!$F$4,0.499-((D725-Thresholds!$E$4)/(Thresholds!$F$4-Thresholds!$E$4))*0.279,MAX(0.02,0.2-((D725-Thresholds!$G$4)/(Thresholds!$H$4-Thresholds!$G$4))*0.18)))),3)</f>
        <v>0.95899999999999996</v>
      </c>
      <c r="L725" s="3">
        <f>ROUND(IF(E725&lt;=Thresholds!$B$5,1-(E725/Thresholds!$B$5)*0.24,IF(E725&lt;=Thresholds!$D$5,0.75-((E725-Thresholds!$C$5)/(Thresholds!$D$5-Thresholds!$C$5))*0.249,IF(E725&lt;=Thresholds!$F$5,0.499-((E725-Thresholds!$E$5)/(Thresholds!$F$5-Thresholds!$E$5))*0.279,MAX(0.02,0.2-((E725-Thresholds!$G$5)/(Thresholds!$H$5-Thresholds!$G$5))*0.18)))),3)</f>
        <v>0.221</v>
      </c>
      <c r="M725" s="3">
        <f>ROUND(IF(F725&lt;=Thresholds!$B$6,1-(F725/Thresholds!$B$6)*0.24,IF(F725&lt;=Thresholds!$D$6,0.75-((F725-Thresholds!$C$6)/(Thresholds!$D$6-Thresholds!$C$6))*0.249,IF(F725&lt;=Thresholds!$F$6,0.499-((F725-Thresholds!$E$6)/(Thresholds!$F$6-Thresholds!$E$6))*0.279,MAX(0.02,0.2-((F725-Thresholds!$G$6)/(Thresholds!$H$6-Thresholds!$G$6))*0.18)))),3)</f>
        <v>0.56399999999999995</v>
      </c>
      <c r="N725" s="3">
        <f>ROUND(IF(G725&lt;=Thresholds!$B$7,1-(G725/Thresholds!$B$7)*0.24,IF(G725&lt;=Thresholds!$D$7,0.75-((G725-Thresholds!$C$7)/(Thresholds!$D$7-Thresholds!$C$7))*0.249,IF(G725&lt;=Thresholds!$F$7,0.499-((G725-Thresholds!$E$7)/(Thresholds!$F$7-Thresholds!$E$7))*0.279,MAX(0.02,0.2-((G725-Thresholds!$G$7)/(Thresholds!$H$7-Thresholds!$G$7))*0.18)))),3)</f>
        <v>0.82699999999999996</v>
      </c>
      <c r="O725" s="3">
        <f>ROUND(IF(H725&lt;=Thresholds!$B$8,1-(H725/Thresholds!$B$8)*0.24,IF(H725&lt;=Thresholds!$D$8,0.75-((H725-Thresholds!$C$8)/(Thresholds!$D$8-Thresholds!$C$8))*0.249,IF(H725&lt;=Thresholds!$F$8,0.499-((H725-Thresholds!$E$8)/(Thresholds!$F$8-Thresholds!$E$8))*0.279,MAX(0.02,0.2-((H725-Thresholds!$G$8)/(Thresholds!$H$8-Thresholds!$G$8))*0.18)))),3)</f>
        <v>0.79100000000000004</v>
      </c>
      <c r="P725" s="3">
        <f t="shared" si="33"/>
        <v>0.221</v>
      </c>
      <c r="Q725" t="str">
        <f t="shared" si="34"/>
        <v>Poor</v>
      </c>
      <c r="R725" s="4">
        <f t="shared" si="35"/>
        <v>0</v>
      </c>
      <c r="S725" t="str">
        <f>IF(AND(F725&gt;=10,F725&lt;=35,P725&gt;0.5),"ERROR_C725H725_POOR_CAP","OK")</f>
        <v>OK</v>
      </c>
    </row>
    <row r="726" spans="1:19">
      <c r="A726" t="s">
        <v>743</v>
      </c>
      <c r="B726" s="3">
        <v>40.087000000000003</v>
      </c>
      <c r="C726" s="3">
        <v>114.508</v>
      </c>
      <c r="D726" s="3">
        <v>40.399000000000001</v>
      </c>
      <c r="E726" s="3">
        <v>21.908999999999999</v>
      </c>
      <c r="F726" s="3">
        <v>0.16500000000000001</v>
      </c>
      <c r="G726" s="3">
        <v>207.61199999999999</v>
      </c>
      <c r="H726" s="3">
        <v>220.67</v>
      </c>
      <c r="I726" s="3">
        <f>ROUND(IF(B726&lt;=Thresholds!$B$2,1-(B726/Thresholds!$B$2)*0.24,IF(B726&lt;=Thresholds!$D$2,0.75-((B726-Thresholds!$C$2)/(Thresholds!$D$2-Thresholds!$C$2))*0.249,IF(B726&lt;=Thresholds!$F$2,0.499-((B726-Thresholds!$E$2)/(Thresholds!$F$2-Thresholds!$E$2))*0.279,MAX(0.02,0.2-((B726-Thresholds!$G$2)/(Thresholds!$H$2-Thresholds!$G$2))*0.18)))),3)</f>
        <v>0.90400000000000003</v>
      </c>
      <c r="J726" s="3">
        <f>ROUND(IF(C726&lt;=Thresholds!$B$3,1-(C726/Thresholds!$B$3)*0.24,IF(C726&lt;=Thresholds!$D$3,0.75-((C726-Thresholds!$C$3)/(Thresholds!$D$3-Thresholds!$C$3))*0.249,IF(C726&lt;=Thresholds!$F$3,0.499-((C726-Thresholds!$E$3)/(Thresholds!$F$3-Thresholds!$E$3))*0.279,MAX(0.02,0.2-((C726-Thresholds!$G$3)/(Thresholds!$H$3-Thresholds!$G$3))*0.18)))),3)</f>
        <v>0.77100000000000002</v>
      </c>
      <c r="K726" s="3">
        <f>ROUND(IF(D726&lt;=Thresholds!$B$4,1-(D726/Thresholds!$B$4)*0.24,IF(D726&lt;=Thresholds!$D$4,0.75-((D726-Thresholds!$C$4)/(Thresholds!$D$4-Thresholds!$C$4))*0.249,IF(D726&lt;=Thresholds!$F$4,0.499-((D726-Thresholds!$E$4)/(Thresholds!$F$4-Thresholds!$E$4))*0.279,MAX(0.02,0.2-((D726-Thresholds!$G$4)/(Thresholds!$H$4-Thresholds!$G$4))*0.18)))),3)</f>
        <v>0.85099999999999998</v>
      </c>
      <c r="L726" s="3">
        <f>ROUND(IF(E726&lt;=Thresholds!$B$5,1-(E726/Thresholds!$B$5)*0.24,IF(E726&lt;=Thresholds!$D$5,0.75-((E726-Thresholds!$C$5)/(Thresholds!$D$5-Thresholds!$C$5))*0.249,IF(E726&lt;=Thresholds!$F$5,0.499-((E726-Thresholds!$E$5)/(Thresholds!$F$5-Thresholds!$E$5))*0.279,MAX(0.02,0.2-((E726-Thresholds!$G$5)/(Thresholds!$H$5-Thresholds!$G$5))*0.18)))),3)</f>
        <v>0.89500000000000002</v>
      </c>
      <c r="M726" s="3">
        <f>ROUND(IF(F726&lt;=Thresholds!$B$6,1-(F726/Thresholds!$B$6)*0.24,IF(F726&lt;=Thresholds!$D$6,0.75-((F726-Thresholds!$C$6)/(Thresholds!$D$6-Thresholds!$C$6))*0.249,IF(F726&lt;=Thresholds!$F$6,0.499-((F726-Thresholds!$E$6)/(Thresholds!$F$6-Thresholds!$E$6))*0.279,MAX(0.02,0.2-((F726-Thresholds!$G$6)/(Thresholds!$H$6-Thresholds!$G$6))*0.18)))),3)</f>
        <v>0.96</v>
      </c>
      <c r="N726" s="3">
        <f>ROUND(IF(G726&lt;=Thresholds!$B$7,1-(G726/Thresholds!$B$7)*0.24,IF(G726&lt;=Thresholds!$D$7,0.75-((G726-Thresholds!$C$7)/(Thresholds!$D$7-Thresholds!$C$7))*0.249,IF(G726&lt;=Thresholds!$F$7,0.499-((G726-Thresholds!$E$7)/(Thresholds!$F$7-Thresholds!$E$7))*0.279,MAX(0.02,0.2-((G726-Thresholds!$G$7)/(Thresholds!$H$7-Thresholds!$G$7))*0.18)))),3)</f>
        <v>0.85799999999999998</v>
      </c>
      <c r="O726" s="3">
        <f>ROUND(IF(H726&lt;=Thresholds!$B$8,1-(H726/Thresholds!$B$8)*0.24,IF(H726&lt;=Thresholds!$D$8,0.75-((H726-Thresholds!$C$8)/(Thresholds!$D$8-Thresholds!$C$8))*0.249,IF(H726&lt;=Thresholds!$F$8,0.499-((H726-Thresholds!$E$8)/(Thresholds!$F$8-Thresholds!$E$8))*0.279,MAX(0.02,0.2-((H726-Thresholds!$G$8)/(Thresholds!$H$8-Thresholds!$G$8))*0.18)))),3)</f>
        <v>0.97899999999999998</v>
      </c>
      <c r="P726" s="3">
        <f t="shared" si="33"/>
        <v>0.77100000000000002</v>
      </c>
      <c r="Q726" t="str">
        <f t="shared" si="34"/>
        <v>Healthy</v>
      </c>
      <c r="R726" s="4">
        <f t="shared" si="35"/>
        <v>1</v>
      </c>
      <c r="S726" t="str">
        <f>IF(AND(F726&gt;=10,F726&lt;=35,P726&gt;0.5),"ERROR_C726H726_POOR_CAP","OK")</f>
        <v>OK</v>
      </c>
    </row>
    <row r="727" spans="1:19">
      <c r="A727" t="s">
        <v>744</v>
      </c>
      <c r="B727" s="3">
        <v>16.186</v>
      </c>
      <c r="C727" s="3">
        <v>238.67</v>
      </c>
      <c r="D727" s="3">
        <v>26.373000000000001</v>
      </c>
      <c r="E727" s="3">
        <v>16.463999999999999</v>
      </c>
      <c r="F727" s="3">
        <v>7.6999999999999999E-2</v>
      </c>
      <c r="G727" s="3">
        <v>65.004000000000005</v>
      </c>
      <c r="H727" s="3">
        <v>1986.5070000000001</v>
      </c>
      <c r="I727" s="3">
        <f>ROUND(IF(B727&lt;=Thresholds!$B$2,1-(B727/Thresholds!$B$2)*0.24,IF(B727&lt;=Thresholds!$D$2,0.75-((B727-Thresholds!$C$2)/(Thresholds!$D$2-Thresholds!$C$2))*0.249,IF(B727&lt;=Thresholds!$F$2,0.499-((B727-Thresholds!$E$2)/(Thresholds!$F$2-Thresholds!$E$2))*0.279,MAX(0.02,0.2-((B727-Thresholds!$G$2)/(Thresholds!$H$2-Thresholds!$G$2))*0.18)))),3)</f>
        <v>0.96099999999999997</v>
      </c>
      <c r="J727" s="3">
        <f>ROUND(IF(C727&lt;=Thresholds!$B$3,1-(C727/Thresholds!$B$3)*0.24,IF(C727&lt;=Thresholds!$D$3,0.75-((C727-Thresholds!$C$3)/(Thresholds!$D$3-Thresholds!$C$3))*0.249,IF(C727&lt;=Thresholds!$F$3,0.499-((C727-Thresholds!$E$3)/(Thresholds!$F$3-Thresholds!$E$3))*0.279,MAX(0.02,0.2-((C727-Thresholds!$G$3)/(Thresholds!$H$3-Thresholds!$G$3))*0.18)))),3)</f>
        <v>0.64500000000000002</v>
      </c>
      <c r="K727" s="3">
        <f>ROUND(IF(D727&lt;=Thresholds!$B$4,1-(D727/Thresholds!$B$4)*0.24,IF(D727&lt;=Thresholds!$D$4,0.75-((D727-Thresholds!$C$4)/(Thresholds!$D$4-Thresholds!$C$4))*0.249,IF(D727&lt;=Thresholds!$F$4,0.499-((D727-Thresholds!$E$4)/(Thresholds!$F$4-Thresholds!$E$4))*0.279,MAX(0.02,0.2-((D727-Thresholds!$G$4)/(Thresholds!$H$4-Thresholds!$G$4))*0.18)))),3)</f>
        <v>0.90300000000000002</v>
      </c>
      <c r="L727" s="3">
        <f>ROUND(IF(E727&lt;=Thresholds!$B$5,1-(E727/Thresholds!$B$5)*0.24,IF(E727&lt;=Thresholds!$D$5,0.75-((E727-Thresholds!$C$5)/(Thresholds!$D$5-Thresholds!$C$5))*0.249,IF(E727&lt;=Thresholds!$F$5,0.499-((E727-Thresholds!$E$5)/(Thresholds!$F$5-Thresholds!$E$5))*0.279,MAX(0.02,0.2-((E727-Thresholds!$G$5)/(Thresholds!$H$5-Thresholds!$G$5))*0.18)))),3)</f>
        <v>0.92100000000000004</v>
      </c>
      <c r="M727" s="3">
        <f>ROUND(IF(F727&lt;=Thresholds!$B$6,1-(F727/Thresholds!$B$6)*0.24,IF(F727&lt;=Thresholds!$D$6,0.75-((F727-Thresholds!$C$6)/(Thresholds!$D$6-Thresholds!$C$6))*0.249,IF(F727&lt;=Thresholds!$F$6,0.499-((F727-Thresholds!$E$6)/(Thresholds!$F$6-Thresholds!$E$6))*0.279,MAX(0.02,0.2-((F727-Thresholds!$G$6)/(Thresholds!$H$6-Thresholds!$G$6))*0.18)))),3)</f>
        <v>0.98199999999999998</v>
      </c>
      <c r="N727" s="3">
        <f>ROUND(IF(G727&lt;=Thresholds!$B$7,1-(G727/Thresholds!$B$7)*0.24,IF(G727&lt;=Thresholds!$D$7,0.75-((G727-Thresholds!$C$7)/(Thresholds!$D$7-Thresholds!$C$7))*0.249,IF(G727&lt;=Thresholds!$F$7,0.499-((G727-Thresholds!$E$7)/(Thresholds!$F$7-Thresholds!$E$7))*0.279,MAX(0.02,0.2-((G727-Thresholds!$G$7)/(Thresholds!$H$7-Thresholds!$G$7))*0.18)))),3)</f>
        <v>0.95499999999999996</v>
      </c>
      <c r="O727" s="3">
        <f>ROUND(IF(H727&lt;=Thresholds!$B$8,1-(H727/Thresholds!$B$8)*0.24,IF(H727&lt;=Thresholds!$D$8,0.75-((H727-Thresholds!$C$8)/(Thresholds!$D$8-Thresholds!$C$8))*0.249,IF(H727&lt;=Thresholds!$F$8,0.499-((H727-Thresholds!$E$8)/(Thresholds!$F$8-Thresholds!$E$8))*0.279,MAX(0.02,0.2-((H727-Thresholds!$G$8)/(Thresholds!$H$8-Thresholds!$G$8))*0.18)))),3)</f>
        <v>0.80900000000000005</v>
      </c>
      <c r="P727" s="3">
        <f t="shared" si="33"/>
        <v>0.64500000000000002</v>
      </c>
      <c r="Q727" t="str">
        <f t="shared" si="34"/>
        <v>Moderate</v>
      </c>
      <c r="R727" s="4">
        <f t="shared" si="35"/>
        <v>1</v>
      </c>
      <c r="S727" t="str">
        <f>IF(AND(F727&gt;=10,F727&lt;=35,P727&gt;0.5),"ERROR_C727H727_POOR_CAP","OK")</f>
        <v>OK</v>
      </c>
    </row>
    <row r="728" spans="1:19">
      <c r="A728" t="s">
        <v>745</v>
      </c>
      <c r="B728" s="3">
        <v>89.46</v>
      </c>
      <c r="C728" s="3">
        <v>30.576000000000001</v>
      </c>
      <c r="D728" s="3">
        <v>121.461</v>
      </c>
      <c r="E728" s="3">
        <v>25.718</v>
      </c>
      <c r="F728" s="3">
        <v>0.16600000000000001</v>
      </c>
      <c r="G728" s="3">
        <v>133.42599999999999</v>
      </c>
      <c r="H728" s="3">
        <v>2192.2629999999999</v>
      </c>
      <c r="I728" s="3">
        <f>ROUND(IF(B728&lt;=Thresholds!$B$2,1-(B728/Thresholds!$B$2)*0.24,IF(B728&lt;=Thresholds!$D$2,0.75-((B728-Thresholds!$C$2)/(Thresholds!$D$2-Thresholds!$C$2))*0.249,IF(B728&lt;=Thresholds!$F$2,0.499-((B728-Thresholds!$E$2)/(Thresholds!$F$2-Thresholds!$E$2))*0.279,MAX(0.02,0.2-((B728-Thresholds!$G$2)/(Thresholds!$H$2-Thresholds!$G$2))*0.18)))),3)</f>
        <v>0.78500000000000003</v>
      </c>
      <c r="J728" s="3">
        <f>ROUND(IF(C728&lt;=Thresholds!$B$3,1-(C728/Thresholds!$B$3)*0.24,IF(C728&lt;=Thresholds!$D$3,0.75-((C728-Thresholds!$C$3)/(Thresholds!$D$3-Thresholds!$C$3))*0.249,IF(C728&lt;=Thresholds!$F$3,0.499-((C728-Thresholds!$E$3)/(Thresholds!$F$3-Thresholds!$E$3))*0.279,MAX(0.02,0.2-((C728-Thresholds!$G$3)/(Thresholds!$H$3-Thresholds!$G$3))*0.18)))),3)</f>
        <v>0.93899999999999995</v>
      </c>
      <c r="K728" s="3">
        <f>ROUND(IF(D728&lt;=Thresholds!$B$4,1-(D728/Thresholds!$B$4)*0.24,IF(D728&lt;=Thresholds!$D$4,0.75-((D728-Thresholds!$C$4)/(Thresholds!$D$4-Thresholds!$C$4))*0.249,IF(D728&lt;=Thresholds!$F$4,0.499-((D728-Thresholds!$E$4)/(Thresholds!$F$4-Thresholds!$E$4))*0.279,MAX(0.02,0.2-((D728-Thresholds!$G$4)/(Thresholds!$H$4-Thresholds!$G$4))*0.18)))),3)</f>
        <v>0.38200000000000001</v>
      </c>
      <c r="L728" s="3">
        <f>ROUND(IF(E728&lt;=Thresholds!$B$5,1-(E728/Thresholds!$B$5)*0.24,IF(E728&lt;=Thresholds!$D$5,0.75-((E728-Thresholds!$C$5)/(Thresholds!$D$5-Thresholds!$C$5))*0.249,IF(E728&lt;=Thresholds!$F$5,0.499-((E728-Thresholds!$E$5)/(Thresholds!$F$5-Thresholds!$E$5))*0.279,MAX(0.02,0.2-((E728-Thresholds!$G$5)/(Thresholds!$H$5-Thresholds!$G$5))*0.18)))),3)</f>
        <v>0.877</v>
      </c>
      <c r="M728" s="3">
        <f>ROUND(IF(F728&lt;=Thresholds!$B$6,1-(F728/Thresholds!$B$6)*0.24,IF(F728&lt;=Thresholds!$D$6,0.75-((F728-Thresholds!$C$6)/(Thresholds!$D$6-Thresholds!$C$6))*0.249,IF(F728&lt;=Thresholds!$F$6,0.499-((F728-Thresholds!$E$6)/(Thresholds!$F$6-Thresholds!$E$6))*0.279,MAX(0.02,0.2-((F728-Thresholds!$G$6)/(Thresholds!$H$6-Thresholds!$G$6))*0.18)))),3)</f>
        <v>0.96</v>
      </c>
      <c r="N728" s="3">
        <f>ROUND(IF(G728&lt;=Thresholds!$B$7,1-(G728/Thresholds!$B$7)*0.24,IF(G728&lt;=Thresholds!$D$7,0.75-((G728-Thresholds!$C$7)/(Thresholds!$D$7-Thresholds!$C$7))*0.249,IF(G728&lt;=Thresholds!$F$7,0.499-((G728-Thresholds!$E$7)/(Thresholds!$F$7-Thresholds!$E$7))*0.279,MAX(0.02,0.2-((G728-Thresholds!$G$7)/(Thresholds!$H$7-Thresholds!$G$7))*0.18)))),3)</f>
        <v>0.90900000000000003</v>
      </c>
      <c r="O728" s="3">
        <f>ROUND(IF(H728&lt;=Thresholds!$B$8,1-(H728/Thresholds!$B$8)*0.24,IF(H728&lt;=Thresholds!$D$8,0.75-((H728-Thresholds!$C$8)/(Thresholds!$D$8-Thresholds!$C$8))*0.249,IF(H728&lt;=Thresholds!$F$8,0.499-((H728-Thresholds!$E$8)/(Thresholds!$F$8-Thresholds!$E$8))*0.279,MAX(0.02,0.2-((H728-Thresholds!$G$8)/(Thresholds!$H$8-Thresholds!$G$8))*0.18)))),3)</f>
        <v>0.79</v>
      </c>
      <c r="P728" s="3">
        <f t="shared" si="33"/>
        <v>0.38200000000000001</v>
      </c>
      <c r="Q728" t="str">
        <f t="shared" si="34"/>
        <v>Poor</v>
      </c>
      <c r="R728" s="4">
        <f t="shared" si="35"/>
        <v>0</v>
      </c>
      <c r="S728" t="str">
        <f>IF(AND(F728&gt;=10,F728&lt;=35,P728&gt;0.5),"ERROR_C728H728_POOR_CAP","OK")</f>
        <v>OK</v>
      </c>
    </row>
    <row r="729" spans="1:19">
      <c r="A729" t="s">
        <v>746</v>
      </c>
      <c r="B729" s="3">
        <v>47.975999999999999</v>
      </c>
      <c r="C729" s="3">
        <v>44.512</v>
      </c>
      <c r="D729" s="3">
        <v>26.548999999999999</v>
      </c>
      <c r="E729" s="3">
        <v>42.137</v>
      </c>
      <c r="F729" s="3">
        <v>63.643999999999998</v>
      </c>
      <c r="G729" s="3">
        <v>61.658999999999999</v>
      </c>
      <c r="H729" s="3">
        <v>453.99</v>
      </c>
      <c r="I729" s="3">
        <f>ROUND(IF(B729&lt;=Thresholds!$B$2,1-(B729/Thresholds!$B$2)*0.24,IF(B729&lt;=Thresholds!$D$2,0.75-((B729-Thresholds!$C$2)/(Thresholds!$D$2-Thresholds!$C$2))*0.249,IF(B729&lt;=Thresholds!$F$2,0.499-((B729-Thresholds!$E$2)/(Thresholds!$F$2-Thresholds!$E$2))*0.279,MAX(0.02,0.2-((B729-Thresholds!$G$2)/(Thresholds!$H$2-Thresholds!$G$2))*0.18)))),3)</f>
        <v>0.88500000000000001</v>
      </c>
      <c r="J729" s="3">
        <f>ROUND(IF(C729&lt;=Thresholds!$B$3,1-(C729/Thresholds!$B$3)*0.24,IF(C729&lt;=Thresholds!$D$3,0.75-((C729-Thresholds!$C$3)/(Thresholds!$D$3-Thresholds!$C$3))*0.249,IF(C729&lt;=Thresholds!$F$3,0.499-((C729-Thresholds!$E$3)/(Thresholds!$F$3-Thresholds!$E$3))*0.279,MAX(0.02,0.2-((C729-Thresholds!$G$3)/(Thresholds!$H$3-Thresholds!$G$3))*0.18)))),3)</f>
        <v>0.91100000000000003</v>
      </c>
      <c r="K729" s="3">
        <f>ROUND(IF(D729&lt;=Thresholds!$B$4,1-(D729/Thresholds!$B$4)*0.24,IF(D729&lt;=Thresholds!$D$4,0.75-((D729-Thresholds!$C$4)/(Thresholds!$D$4-Thresholds!$C$4))*0.249,IF(D729&lt;=Thresholds!$F$4,0.499-((D729-Thresholds!$E$4)/(Thresholds!$F$4-Thresholds!$E$4))*0.279,MAX(0.02,0.2-((D729-Thresholds!$G$4)/(Thresholds!$H$4-Thresholds!$G$4))*0.18)))),3)</f>
        <v>0.90200000000000002</v>
      </c>
      <c r="L729" s="3">
        <f>ROUND(IF(E729&lt;=Thresholds!$B$5,1-(E729/Thresholds!$B$5)*0.24,IF(E729&lt;=Thresholds!$D$5,0.75-((E729-Thresholds!$C$5)/(Thresholds!$D$5-Thresholds!$C$5))*0.249,IF(E729&lt;=Thresholds!$F$5,0.499-((E729-Thresholds!$E$5)/(Thresholds!$F$5-Thresholds!$E$5))*0.279,MAX(0.02,0.2-((E729-Thresholds!$G$5)/(Thresholds!$H$5-Thresholds!$G$5))*0.18)))),3)</f>
        <v>0.79800000000000004</v>
      </c>
      <c r="M729" s="3">
        <f>ROUND(IF(F729&lt;=Thresholds!$B$6,1-(F729/Thresholds!$B$6)*0.24,IF(F729&lt;=Thresholds!$D$6,0.75-((F729-Thresholds!$C$6)/(Thresholds!$D$6-Thresholds!$C$6))*0.249,IF(F729&lt;=Thresholds!$F$6,0.499-((F729-Thresholds!$E$6)/(Thresholds!$F$6-Thresholds!$E$6))*0.279,MAX(0.02,0.2-((F729-Thresholds!$G$6)/(Thresholds!$H$6-Thresholds!$G$6))*0.18)))),3)</f>
        <v>0.34699999999999998</v>
      </c>
      <c r="N729" s="3">
        <f>ROUND(IF(G729&lt;=Thresholds!$B$7,1-(G729/Thresholds!$B$7)*0.24,IF(G729&lt;=Thresholds!$D$7,0.75-((G729-Thresholds!$C$7)/(Thresholds!$D$7-Thresholds!$C$7))*0.249,IF(G729&lt;=Thresholds!$F$7,0.499-((G729-Thresholds!$E$7)/(Thresholds!$F$7-Thresholds!$E$7))*0.279,MAX(0.02,0.2-((G729-Thresholds!$G$7)/(Thresholds!$H$7-Thresholds!$G$7))*0.18)))),3)</f>
        <v>0.95799999999999996</v>
      </c>
      <c r="O729" s="3">
        <f>ROUND(IF(H729&lt;=Thresholds!$B$8,1-(H729/Thresholds!$B$8)*0.24,IF(H729&lt;=Thresholds!$D$8,0.75-((H729-Thresholds!$C$8)/(Thresholds!$D$8-Thresholds!$C$8))*0.249,IF(H729&lt;=Thresholds!$F$8,0.499-((H729-Thresholds!$E$8)/(Thresholds!$F$8-Thresholds!$E$8))*0.279,MAX(0.02,0.2-((H729-Thresholds!$G$8)/(Thresholds!$H$8-Thresholds!$G$8))*0.18)))),3)</f>
        <v>0.95599999999999996</v>
      </c>
      <c r="P729" s="3">
        <f t="shared" si="33"/>
        <v>0.34699999999999998</v>
      </c>
      <c r="Q729" t="str">
        <f t="shared" si="34"/>
        <v>Poor</v>
      </c>
      <c r="R729" s="4">
        <f t="shared" si="35"/>
        <v>0</v>
      </c>
      <c r="S729" t="str">
        <f>IF(AND(F729&gt;=10,F729&lt;=35,P729&gt;0.5),"ERROR_C729H729_POOR_CAP","OK")</f>
        <v>OK</v>
      </c>
    </row>
    <row r="730" spans="1:19">
      <c r="A730" t="s">
        <v>747</v>
      </c>
      <c r="B730" s="3">
        <v>47.661999999999999</v>
      </c>
      <c r="C730" s="3">
        <v>104.76300000000001</v>
      </c>
      <c r="D730" s="3">
        <v>23.332000000000001</v>
      </c>
      <c r="E730" s="3">
        <v>40.491</v>
      </c>
      <c r="F730" s="3">
        <v>0.68100000000000005</v>
      </c>
      <c r="G730" s="3">
        <v>153.70099999999999</v>
      </c>
      <c r="H730" s="3">
        <v>677.95299999999997</v>
      </c>
      <c r="I730" s="3">
        <f>ROUND(IF(B730&lt;=Thresholds!$B$2,1-(B730/Thresholds!$B$2)*0.24,IF(B730&lt;=Thresholds!$D$2,0.75-((B730-Thresholds!$C$2)/(Thresholds!$D$2-Thresholds!$C$2))*0.249,IF(B730&lt;=Thresholds!$F$2,0.499-((B730-Thresholds!$E$2)/(Thresholds!$F$2-Thresholds!$E$2))*0.279,MAX(0.02,0.2-((B730-Thresholds!$G$2)/(Thresholds!$H$2-Thresholds!$G$2))*0.18)))),3)</f>
        <v>0.88600000000000001</v>
      </c>
      <c r="J730" s="3">
        <f>ROUND(IF(C730&lt;=Thresholds!$B$3,1-(C730/Thresholds!$B$3)*0.24,IF(C730&lt;=Thresholds!$D$3,0.75-((C730-Thresholds!$C$3)/(Thresholds!$D$3-Thresholds!$C$3))*0.249,IF(C730&lt;=Thresholds!$F$3,0.499-((C730-Thresholds!$E$3)/(Thresholds!$F$3-Thresholds!$E$3))*0.279,MAX(0.02,0.2-((C730-Thresholds!$G$3)/(Thresholds!$H$3-Thresholds!$G$3))*0.18)))),3)</f>
        <v>0.79</v>
      </c>
      <c r="K730" s="3">
        <f>ROUND(IF(D730&lt;=Thresholds!$B$4,1-(D730/Thresholds!$B$4)*0.24,IF(D730&lt;=Thresholds!$D$4,0.75-((D730-Thresholds!$C$4)/(Thresholds!$D$4-Thresholds!$C$4))*0.249,IF(D730&lt;=Thresholds!$F$4,0.499-((D730-Thresholds!$E$4)/(Thresholds!$F$4-Thresholds!$E$4))*0.279,MAX(0.02,0.2-((D730-Thresholds!$G$4)/(Thresholds!$H$4-Thresholds!$G$4))*0.18)))),3)</f>
        <v>0.91400000000000003</v>
      </c>
      <c r="L730" s="3">
        <f>ROUND(IF(E730&lt;=Thresholds!$B$5,1-(E730/Thresholds!$B$5)*0.24,IF(E730&lt;=Thresholds!$D$5,0.75-((E730-Thresholds!$C$5)/(Thresholds!$D$5-Thresholds!$C$5))*0.249,IF(E730&lt;=Thresholds!$F$5,0.499-((E730-Thresholds!$E$5)/(Thresholds!$F$5-Thresholds!$E$5))*0.279,MAX(0.02,0.2-((E730-Thresholds!$G$5)/(Thresholds!$H$5-Thresholds!$G$5))*0.18)))),3)</f>
        <v>0.80600000000000005</v>
      </c>
      <c r="M730" s="3">
        <f>ROUND(IF(F730&lt;=Thresholds!$B$6,1-(F730/Thresholds!$B$6)*0.24,IF(F730&lt;=Thresholds!$D$6,0.75-((F730-Thresholds!$C$6)/(Thresholds!$D$6-Thresholds!$C$6))*0.249,IF(F730&lt;=Thresholds!$F$6,0.499-((F730-Thresholds!$E$6)/(Thresholds!$F$6-Thresholds!$E$6))*0.279,MAX(0.02,0.2-((F730-Thresholds!$G$6)/(Thresholds!$H$6-Thresholds!$G$6))*0.18)))),3)</f>
        <v>0.83699999999999997</v>
      </c>
      <c r="N730" s="3">
        <f>ROUND(IF(G730&lt;=Thresholds!$B$7,1-(G730/Thresholds!$B$7)*0.24,IF(G730&lt;=Thresholds!$D$7,0.75-((G730-Thresholds!$C$7)/(Thresholds!$D$7-Thresholds!$C$7))*0.249,IF(G730&lt;=Thresholds!$F$7,0.499-((G730-Thresholds!$E$7)/(Thresholds!$F$7-Thresholds!$E$7))*0.279,MAX(0.02,0.2-((G730-Thresholds!$G$7)/(Thresholds!$H$7-Thresholds!$G$7))*0.18)))),3)</f>
        <v>0.89500000000000002</v>
      </c>
      <c r="O730" s="3">
        <f>ROUND(IF(H730&lt;=Thresholds!$B$8,1-(H730/Thresholds!$B$8)*0.24,IF(H730&lt;=Thresholds!$D$8,0.75-((H730-Thresholds!$C$8)/(Thresholds!$D$8-Thresholds!$C$8))*0.249,IF(H730&lt;=Thresholds!$F$8,0.499-((H730-Thresholds!$E$8)/(Thresholds!$F$8-Thresholds!$E$8))*0.279,MAX(0.02,0.2-((H730-Thresholds!$G$8)/(Thresholds!$H$8-Thresholds!$G$8))*0.18)))),3)</f>
        <v>0.93500000000000005</v>
      </c>
      <c r="P730" s="3">
        <f t="shared" si="33"/>
        <v>0.79</v>
      </c>
      <c r="Q730" t="str">
        <f t="shared" si="34"/>
        <v>Healthy</v>
      </c>
      <c r="R730" s="4">
        <f t="shared" si="35"/>
        <v>1</v>
      </c>
      <c r="S730" t="str">
        <f>IF(AND(F730&gt;=10,F730&lt;=35,P730&gt;0.5),"ERROR_C730H730_POOR_CAP","OK")</f>
        <v>OK</v>
      </c>
    </row>
    <row r="731" spans="1:19">
      <c r="A731" t="s">
        <v>748</v>
      </c>
      <c r="B731" s="3">
        <v>37.204999999999998</v>
      </c>
      <c r="C731" s="3">
        <v>11.223000000000001</v>
      </c>
      <c r="D731" s="3">
        <v>44.65</v>
      </c>
      <c r="E731" s="3">
        <v>52.215000000000003</v>
      </c>
      <c r="F731" s="3">
        <v>0.314</v>
      </c>
      <c r="G731" s="3">
        <v>46.936</v>
      </c>
      <c r="H731" s="3">
        <v>518.33500000000004</v>
      </c>
      <c r="I731" s="3">
        <f>ROUND(IF(B731&lt;=Thresholds!$B$2,1-(B731/Thresholds!$B$2)*0.24,IF(B731&lt;=Thresholds!$D$2,0.75-((B731-Thresholds!$C$2)/(Thresholds!$D$2-Thresholds!$C$2))*0.249,IF(B731&lt;=Thresholds!$F$2,0.499-((B731-Thresholds!$E$2)/(Thresholds!$F$2-Thresholds!$E$2))*0.279,MAX(0.02,0.2-((B731-Thresholds!$G$2)/(Thresholds!$H$2-Thresholds!$G$2))*0.18)))),3)</f>
        <v>0.91100000000000003</v>
      </c>
      <c r="J731" s="3">
        <f>ROUND(IF(C731&lt;=Thresholds!$B$3,1-(C731/Thresholds!$B$3)*0.24,IF(C731&lt;=Thresholds!$D$3,0.75-((C731-Thresholds!$C$3)/(Thresholds!$D$3-Thresholds!$C$3))*0.249,IF(C731&lt;=Thresholds!$F$3,0.499-((C731-Thresholds!$E$3)/(Thresholds!$F$3-Thresholds!$E$3))*0.279,MAX(0.02,0.2-((C731-Thresholds!$G$3)/(Thresholds!$H$3-Thresholds!$G$3))*0.18)))),3)</f>
        <v>0.97799999999999998</v>
      </c>
      <c r="K731" s="3">
        <f>ROUND(IF(D731&lt;=Thresholds!$B$4,1-(D731/Thresholds!$B$4)*0.24,IF(D731&lt;=Thresholds!$D$4,0.75-((D731-Thresholds!$C$4)/(Thresholds!$D$4-Thresholds!$C$4))*0.249,IF(D731&lt;=Thresholds!$F$4,0.499-((D731-Thresholds!$E$4)/(Thresholds!$F$4-Thresholds!$E$4))*0.279,MAX(0.02,0.2-((D731-Thresholds!$G$4)/(Thresholds!$H$4-Thresholds!$G$4))*0.18)))),3)</f>
        <v>0.83499999999999996</v>
      </c>
      <c r="L731" s="3">
        <f>ROUND(IF(E731&lt;=Thresholds!$B$5,1-(E731/Thresholds!$B$5)*0.24,IF(E731&lt;=Thresholds!$D$5,0.75-((E731-Thresholds!$C$5)/(Thresholds!$D$5-Thresholds!$C$5))*0.249,IF(E731&lt;=Thresholds!$F$5,0.499-((E731-Thresholds!$E$5)/(Thresholds!$F$5-Thresholds!$E$5))*0.279,MAX(0.02,0.2-((E731-Thresholds!$G$5)/(Thresholds!$H$5-Thresholds!$G$5))*0.18)))),3)</f>
        <v>0.74399999999999999</v>
      </c>
      <c r="M731" s="3">
        <f>ROUND(IF(F731&lt;=Thresholds!$B$6,1-(F731/Thresholds!$B$6)*0.24,IF(F731&lt;=Thresholds!$D$6,0.75-((F731-Thresholds!$C$6)/(Thresholds!$D$6-Thresholds!$C$6))*0.249,IF(F731&lt;=Thresholds!$F$6,0.499-((F731-Thresholds!$E$6)/(Thresholds!$F$6-Thresholds!$E$6))*0.279,MAX(0.02,0.2-((F731-Thresholds!$G$6)/(Thresholds!$H$6-Thresholds!$G$6))*0.18)))),3)</f>
        <v>0.92500000000000004</v>
      </c>
      <c r="N731" s="3">
        <f>ROUND(IF(G731&lt;=Thresholds!$B$7,1-(G731/Thresholds!$B$7)*0.24,IF(G731&lt;=Thresholds!$D$7,0.75-((G731-Thresholds!$C$7)/(Thresholds!$D$7-Thresholds!$C$7))*0.249,IF(G731&lt;=Thresholds!$F$7,0.499-((G731-Thresholds!$E$7)/(Thresholds!$F$7-Thresholds!$E$7))*0.279,MAX(0.02,0.2-((G731-Thresholds!$G$7)/(Thresholds!$H$7-Thresholds!$G$7))*0.18)))),3)</f>
        <v>0.96799999999999997</v>
      </c>
      <c r="O731" s="3">
        <f>ROUND(IF(H731&lt;=Thresholds!$B$8,1-(H731/Thresholds!$B$8)*0.24,IF(H731&lt;=Thresholds!$D$8,0.75-((H731-Thresholds!$C$8)/(Thresholds!$D$8-Thresholds!$C$8))*0.249,IF(H731&lt;=Thresholds!$F$8,0.499-((H731-Thresholds!$E$8)/(Thresholds!$F$8-Thresholds!$E$8))*0.279,MAX(0.02,0.2-((H731-Thresholds!$G$8)/(Thresholds!$H$8-Thresholds!$G$8))*0.18)))),3)</f>
        <v>0.95</v>
      </c>
      <c r="P731" s="3">
        <f t="shared" si="33"/>
        <v>0.74399999999999999</v>
      </c>
      <c r="Q731" t="str">
        <f t="shared" si="34"/>
        <v>Moderate</v>
      </c>
      <c r="R731" s="4">
        <f t="shared" si="35"/>
        <v>1</v>
      </c>
      <c r="S731" t="str">
        <f>IF(AND(F731&gt;=10,F731&lt;=35,P731&gt;0.5),"ERROR_C731H731_POOR_CAP","OK")</f>
        <v>OK</v>
      </c>
    </row>
    <row r="732" spans="1:19">
      <c r="A732" t="s">
        <v>749</v>
      </c>
      <c r="B732" s="3">
        <v>72.203000000000003</v>
      </c>
      <c r="C732" s="3">
        <v>69.959000000000003</v>
      </c>
      <c r="D732" s="3">
        <v>10.894</v>
      </c>
      <c r="E732" s="3">
        <v>29.068999999999999</v>
      </c>
      <c r="F732" s="3">
        <v>0.23300000000000001</v>
      </c>
      <c r="G732" s="3">
        <v>223.21899999999999</v>
      </c>
      <c r="H732" s="3">
        <v>4318.1930000000002</v>
      </c>
      <c r="I732" s="3">
        <f>ROUND(IF(B732&lt;=Thresholds!$B$2,1-(B732/Thresholds!$B$2)*0.24,IF(B732&lt;=Thresholds!$D$2,0.75-((B732-Thresholds!$C$2)/(Thresholds!$D$2-Thresholds!$C$2))*0.249,IF(B732&lt;=Thresholds!$F$2,0.499-((B732-Thresholds!$E$2)/(Thresholds!$F$2-Thresholds!$E$2))*0.279,MAX(0.02,0.2-((B732-Thresholds!$G$2)/(Thresholds!$H$2-Thresholds!$G$2))*0.18)))),3)</f>
        <v>0.82699999999999996</v>
      </c>
      <c r="J732" s="3">
        <f>ROUND(IF(C732&lt;=Thresholds!$B$3,1-(C732/Thresholds!$B$3)*0.24,IF(C732&lt;=Thresholds!$D$3,0.75-((C732-Thresholds!$C$3)/(Thresholds!$D$3-Thresholds!$C$3))*0.249,IF(C732&lt;=Thresholds!$F$3,0.499-((C732-Thresholds!$E$3)/(Thresholds!$F$3-Thresholds!$E$3))*0.279,MAX(0.02,0.2-((C732-Thresholds!$G$3)/(Thresholds!$H$3-Thresholds!$G$3))*0.18)))),3)</f>
        <v>0.86</v>
      </c>
      <c r="K732" s="3">
        <f>ROUND(IF(D732&lt;=Thresholds!$B$4,1-(D732/Thresholds!$B$4)*0.24,IF(D732&lt;=Thresholds!$D$4,0.75-((D732-Thresholds!$C$4)/(Thresholds!$D$4-Thresholds!$C$4))*0.249,IF(D732&lt;=Thresholds!$F$4,0.499-((D732-Thresholds!$E$4)/(Thresholds!$F$4-Thresholds!$E$4))*0.279,MAX(0.02,0.2-((D732-Thresholds!$G$4)/(Thresholds!$H$4-Thresholds!$G$4))*0.18)))),3)</f>
        <v>0.96</v>
      </c>
      <c r="L732" s="3">
        <f>ROUND(IF(E732&lt;=Thresholds!$B$5,1-(E732/Thresholds!$B$5)*0.24,IF(E732&lt;=Thresholds!$D$5,0.75-((E732-Thresholds!$C$5)/(Thresholds!$D$5-Thresholds!$C$5))*0.249,IF(E732&lt;=Thresholds!$F$5,0.499-((E732-Thresholds!$E$5)/(Thresholds!$F$5-Thresholds!$E$5))*0.279,MAX(0.02,0.2-((E732-Thresholds!$G$5)/(Thresholds!$H$5-Thresholds!$G$5))*0.18)))),3)</f>
        <v>0.86</v>
      </c>
      <c r="M732" s="3">
        <f>ROUND(IF(F732&lt;=Thresholds!$B$6,1-(F732/Thresholds!$B$6)*0.24,IF(F732&lt;=Thresholds!$D$6,0.75-((F732-Thresholds!$C$6)/(Thresholds!$D$6-Thresholds!$C$6))*0.249,IF(F732&lt;=Thresholds!$F$6,0.499-((F732-Thresholds!$E$6)/(Thresholds!$F$6-Thresholds!$E$6))*0.279,MAX(0.02,0.2-((F732-Thresholds!$G$6)/(Thresholds!$H$6-Thresholds!$G$6))*0.18)))),3)</f>
        <v>0.94399999999999995</v>
      </c>
      <c r="N732" s="3">
        <f>ROUND(IF(G732&lt;=Thresholds!$B$7,1-(G732/Thresholds!$B$7)*0.24,IF(G732&lt;=Thresholds!$D$7,0.75-((G732-Thresholds!$C$7)/(Thresholds!$D$7-Thresholds!$C$7))*0.249,IF(G732&lt;=Thresholds!$F$7,0.499-((G732-Thresholds!$E$7)/(Thresholds!$F$7-Thresholds!$E$7))*0.279,MAX(0.02,0.2-((G732-Thresholds!$G$7)/(Thresholds!$H$7-Thresholds!$G$7))*0.18)))),3)</f>
        <v>0.84699999999999998</v>
      </c>
      <c r="O732" s="3">
        <f>ROUND(IF(H732&lt;=Thresholds!$B$8,1-(H732/Thresholds!$B$8)*0.24,IF(H732&lt;=Thresholds!$D$8,0.75-((H732-Thresholds!$C$8)/(Thresholds!$D$8-Thresholds!$C$8))*0.249,IF(H732&lt;=Thresholds!$F$8,0.499-((H732-Thresholds!$E$8)/(Thresholds!$F$8-Thresholds!$E$8))*0.279,MAX(0.02,0.2-((H732-Thresholds!$G$8)/(Thresholds!$H$8-Thresholds!$G$8))*0.18)))),3)</f>
        <v>0.48399999999999999</v>
      </c>
      <c r="P732" s="3">
        <f t="shared" si="33"/>
        <v>0.48399999999999999</v>
      </c>
      <c r="Q732" t="str">
        <f t="shared" si="34"/>
        <v>Poor</v>
      </c>
      <c r="R732" s="4">
        <f t="shared" si="35"/>
        <v>0</v>
      </c>
      <c r="S732" t="str">
        <f>IF(AND(F732&gt;=10,F732&lt;=35,P732&gt;0.5),"ERROR_C732H732_POOR_CAP","OK")</f>
        <v>OK</v>
      </c>
    </row>
    <row r="733" spans="1:19">
      <c r="A733" t="s">
        <v>750</v>
      </c>
      <c r="B733" s="3">
        <v>76.302999999999997</v>
      </c>
      <c r="C733" s="3">
        <v>1206.5989999999999</v>
      </c>
      <c r="D733" s="3">
        <v>4.4029999999999996</v>
      </c>
      <c r="E733" s="3">
        <v>33.767000000000003</v>
      </c>
      <c r="F733" s="3">
        <v>0.55500000000000005</v>
      </c>
      <c r="G733" s="3">
        <v>337.49</v>
      </c>
      <c r="H733" s="3">
        <v>778.03599999999994</v>
      </c>
      <c r="I733" s="3">
        <f>ROUND(IF(B733&lt;=Thresholds!$B$2,1-(B733/Thresholds!$B$2)*0.24,IF(B733&lt;=Thresholds!$D$2,0.75-((B733-Thresholds!$C$2)/(Thresholds!$D$2-Thresholds!$C$2))*0.249,IF(B733&lt;=Thresholds!$F$2,0.499-((B733-Thresholds!$E$2)/(Thresholds!$F$2-Thresholds!$E$2))*0.279,MAX(0.02,0.2-((B733-Thresholds!$G$2)/(Thresholds!$H$2-Thresholds!$G$2))*0.18)))),3)</f>
        <v>0.81699999999999995</v>
      </c>
      <c r="J733" s="3">
        <f>ROUND(IF(C733&lt;=Thresholds!$B$3,1-(C733/Thresholds!$B$3)*0.24,IF(C733&lt;=Thresholds!$D$3,0.75-((C733-Thresholds!$C$3)/(Thresholds!$D$3-Thresholds!$C$3))*0.249,IF(C733&lt;=Thresholds!$F$3,0.499-((C733-Thresholds!$E$3)/(Thresholds!$F$3-Thresholds!$E$3))*0.279,MAX(0.02,0.2-((C733-Thresholds!$G$3)/(Thresholds!$H$3-Thresholds!$G$3))*0.18)))),3)</f>
        <v>0.23699999999999999</v>
      </c>
      <c r="K733" s="3">
        <f>ROUND(IF(D733&lt;=Thresholds!$B$4,1-(D733/Thresholds!$B$4)*0.24,IF(D733&lt;=Thresholds!$D$4,0.75-((D733-Thresholds!$C$4)/(Thresholds!$D$4-Thresholds!$C$4))*0.249,IF(D733&lt;=Thresholds!$F$4,0.499-((D733-Thresholds!$E$4)/(Thresholds!$F$4-Thresholds!$E$4))*0.279,MAX(0.02,0.2-((D733-Thresholds!$G$4)/(Thresholds!$H$4-Thresholds!$G$4))*0.18)))),3)</f>
        <v>0.98399999999999999</v>
      </c>
      <c r="L733" s="3">
        <f>ROUND(IF(E733&lt;=Thresholds!$B$5,1-(E733/Thresholds!$B$5)*0.24,IF(E733&lt;=Thresholds!$D$5,0.75-((E733-Thresholds!$C$5)/(Thresholds!$D$5-Thresholds!$C$5))*0.249,IF(E733&lt;=Thresholds!$F$5,0.499-((E733-Thresholds!$E$5)/(Thresholds!$F$5-Thresholds!$E$5))*0.279,MAX(0.02,0.2-((E733-Thresholds!$G$5)/(Thresholds!$H$5-Thresholds!$G$5))*0.18)))),3)</f>
        <v>0.83799999999999997</v>
      </c>
      <c r="M733" s="3">
        <f>ROUND(IF(F733&lt;=Thresholds!$B$6,1-(F733/Thresholds!$B$6)*0.24,IF(F733&lt;=Thresholds!$D$6,0.75-((F733-Thresholds!$C$6)/(Thresholds!$D$6-Thresholds!$C$6))*0.249,IF(F733&lt;=Thresholds!$F$6,0.499-((F733-Thresholds!$E$6)/(Thresholds!$F$6-Thresholds!$E$6))*0.279,MAX(0.02,0.2-((F733-Thresholds!$G$6)/(Thresholds!$H$6-Thresholds!$G$6))*0.18)))),3)</f>
        <v>0.86699999999999999</v>
      </c>
      <c r="N733" s="3">
        <f>ROUND(IF(G733&lt;=Thresholds!$B$7,1-(G733/Thresholds!$B$7)*0.24,IF(G733&lt;=Thresholds!$D$7,0.75-((G733-Thresholds!$C$7)/(Thresholds!$D$7-Thresholds!$C$7))*0.249,IF(G733&lt;=Thresholds!$F$7,0.499-((G733-Thresholds!$E$7)/(Thresholds!$F$7-Thresholds!$E$7))*0.279,MAX(0.02,0.2-((G733-Thresholds!$G$7)/(Thresholds!$H$7-Thresholds!$G$7))*0.18)))),3)</f>
        <v>0.76900000000000002</v>
      </c>
      <c r="O733" s="3">
        <f>ROUND(IF(H733&lt;=Thresholds!$B$8,1-(H733/Thresholds!$B$8)*0.24,IF(H733&lt;=Thresholds!$D$8,0.75-((H733-Thresholds!$C$8)/(Thresholds!$D$8-Thresholds!$C$8))*0.249,IF(H733&lt;=Thresholds!$F$8,0.499-((H733-Thresholds!$E$8)/(Thresholds!$F$8-Thresholds!$E$8))*0.279,MAX(0.02,0.2-((H733-Thresholds!$G$8)/(Thresholds!$H$8-Thresholds!$G$8))*0.18)))),3)</f>
        <v>0.92500000000000004</v>
      </c>
      <c r="P733" s="3">
        <f t="shared" si="33"/>
        <v>0.23699999999999999</v>
      </c>
      <c r="Q733" t="str">
        <f t="shared" si="34"/>
        <v>Poor</v>
      </c>
      <c r="R733" s="4">
        <f t="shared" si="35"/>
        <v>0</v>
      </c>
      <c r="S733" t="str">
        <f>IF(AND(F733&gt;=10,F733&lt;=35,P733&gt;0.5),"ERROR_C733H733_POOR_CAP","OK")</f>
        <v>OK</v>
      </c>
    </row>
    <row r="734" spans="1:19">
      <c r="A734" t="s">
        <v>751</v>
      </c>
      <c r="B734" s="3">
        <v>89.326999999999998</v>
      </c>
      <c r="C734" s="3">
        <v>56.642000000000003</v>
      </c>
      <c r="D734" s="3">
        <v>53.076999999999998</v>
      </c>
      <c r="E734" s="3">
        <v>31.326000000000001</v>
      </c>
      <c r="F734" s="3">
        <v>0.432</v>
      </c>
      <c r="G734" s="3">
        <v>32.457000000000001</v>
      </c>
      <c r="H734" s="3">
        <v>2172.1889999999999</v>
      </c>
      <c r="I734" s="3">
        <f>ROUND(IF(B734&lt;=Thresholds!$B$2,1-(B734/Thresholds!$B$2)*0.24,IF(B734&lt;=Thresholds!$D$2,0.75-((B734-Thresholds!$C$2)/(Thresholds!$D$2-Thresholds!$C$2))*0.249,IF(B734&lt;=Thresholds!$F$2,0.499-((B734-Thresholds!$E$2)/(Thresholds!$F$2-Thresholds!$E$2))*0.279,MAX(0.02,0.2-((B734-Thresholds!$G$2)/(Thresholds!$H$2-Thresholds!$G$2))*0.18)))),3)</f>
        <v>0.78600000000000003</v>
      </c>
      <c r="J734" s="3">
        <f>ROUND(IF(C734&lt;=Thresholds!$B$3,1-(C734/Thresholds!$B$3)*0.24,IF(C734&lt;=Thresholds!$D$3,0.75-((C734-Thresholds!$C$3)/(Thresholds!$D$3-Thresholds!$C$3))*0.249,IF(C734&lt;=Thresholds!$F$3,0.499-((C734-Thresholds!$E$3)/(Thresholds!$F$3-Thresholds!$E$3))*0.279,MAX(0.02,0.2-((C734-Thresholds!$G$3)/(Thresholds!$H$3-Thresholds!$G$3))*0.18)))),3)</f>
        <v>0.88700000000000001</v>
      </c>
      <c r="K734" s="3">
        <f>ROUND(IF(D734&lt;=Thresholds!$B$4,1-(D734/Thresholds!$B$4)*0.24,IF(D734&lt;=Thresholds!$D$4,0.75-((D734-Thresholds!$C$4)/(Thresholds!$D$4-Thresholds!$C$4))*0.249,IF(D734&lt;=Thresholds!$F$4,0.499-((D734-Thresholds!$E$4)/(Thresholds!$F$4-Thresholds!$E$4))*0.279,MAX(0.02,0.2-((D734-Thresholds!$G$4)/(Thresholds!$H$4-Thresholds!$G$4))*0.18)))),3)</f>
        <v>0.80400000000000005</v>
      </c>
      <c r="L734" s="3">
        <f>ROUND(IF(E734&lt;=Thresholds!$B$5,1-(E734/Thresholds!$B$5)*0.24,IF(E734&lt;=Thresholds!$D$5,0.75-((E734-Thresholds!$C$5)/(Thresholds!$D$5-Thresholds!$C$5))*0.249,IF(E734&lt;=Thresholds!$F$5,0.499-((E734-Thresholds!$E$5)/(Thresholds!$F$5-Thresholds!$E$5))*0.279,MAX(0.02,0.2-((E734-Thresholds!$G$5)/(Thresholds!$H$5-Thresholds!$G$5))*0.18)))),3)</f>
        <v>0.85</v>
      </c>
      <c r="M734" s="3">
        <f>ROUND(IF(F734&lt;=Thresholds!$B$6,1-(F734/Thresholds!$B$6)*0.24,IF(F734&lt;=Thresholds!$D$6,0.75-((F734-Thresholds!$C$6)/(Thresholds!$D$6-Thresholds!$C$6))*0.249,IF(F734&lt;=Thresholds!$F$6,0.499-((F734-Thresholds!$E$6)/(Thresholds!$F$6-Thresholds!$E$6))*0.279,MAX(0.02,0.2-((F734-Thresholds!$G$6)/(Thresholds!$H$6-Thresholds!$G$6))*0.18)))),3)</f>
        <v>0.89600000000000002</v>
      </c>
      <c r="N734" s="3">
        <f>ROUND(IF(G734&lt;=Thresholds!$B$7,1-(G734/Thresholds!$B$7)*0.24,IF(G734&lt;=Thresholds!$D$7,0.75-((G734-Thresholds!$C$7)/(Thresholds!$D$7-Thresholds!$C$7))*0.249,IF(G734&lt;=Thresholds!$F$7,0.499-((G734-Thresholds!$E$7)/(Thresholds!$F$7-Thresholds!$E$7))*0.279,MAX(0.02,0.2-((G734-Thresholds!$G$7)/(Thresholds!$H$7-Thresholds!$G$7))*0.18)))),3)</f>
        <v>0.97799999999999998</v>
      </c>
      <c r="O734" s="3">
        <f>ROUND(IF(H734&lt;=Thresholds!$B$8,1-(H734/Thresholds!$B$8)*0.24,IF(H734&lt;=Thresholds!$D$8,0.75-((H734-Thresholds!$C$8)/(Thresholds!$D$8-Thresholds!$C$8))*0.249,IF(H734&lt;=Thresholds!$F$8,0.499-((H734-Thresholds!$E$8)/(Thresholds!$F$8-Thresholds!$E$8))*0.279,MAX(0.02,0.2-((H734-Thresholds!$G$8)/(Thresholds!$H$8-Thresholds!$G$8))*0.18)))),3)</f>
        <v>0.79100000000000004</v>
      </c>
      <c r="P734" s="3">
        <f t="shared" si="33"/>
        <v>0.78600000000000003</v>
      </c>
      <c r="Q734" t="str">
        <f t="shared" si="34"/>
        <v>Healthy</v>
      </c>
      <c r="R734" s="4">
        <f t="shared" si="35"/>
        <v>1</v>
      </c>
      <c r="S734" t="str">
        <f>IF(AND(F734&gt;=10,F734&lt;=35,P734&gt;0.5),"ERROR_C734H734_POOR_CAP","OK")</f>
        <v>OK</v>
      </c>
    </row>
    <row r="735" spans="1:19">
      <c r="A735" t="s">
        <v>752</v>
      </c>
      <c r="B735" s="3">
        <v>425.52600000000001</v>
      </c>
      <c r="C735" s="3">
        <v>26.577999999999999</v>
      </c>
      <c r="D735" s="3">
        <v>92.122</v>
      </c>
      <c r="E735" s="3">
        <v>27.574999999999999</v>
      </c>
      <c r="F735" s="3">
        <v>0.41299999999999998</v>
      </c>
      <c r="G735" s="3">
        <v>47.765999999999998</v>
      </c>
      <c r="H735" s="3">
        <v>2451.9920000000002</v>
      </c>
      <c r="I735" s="3">
        <f>ROUND(IF(B735&lt;=Thresholds!$B$2,1-(B735/Thresholds!$B$2)*0.24,IF(B735&lt;=Thresholds!$D$2,0.75-((B735-Thresholds!$C$2)/(Thresholds!$D$2-Thresholds!$C$2))*0.249,IF(B735&lt;=Thresholds!$F$2,0.499-((B735-Thresholds!$E$2)/(Thresholds!$F$2-Thresholds!$E$2))*0.279,MAX(0.02,0.2-((B735-Thresholds!$G$2)/(Thresholds!$H$2-Thresholds!$G$2))*0.18)))),3)</f>
        <v>0.61499999999999999</v>
      </c>
      <c r="J735" s="3">
        <f>ROUND(IF(C735&lt;=Thresholds!$B$3,1-(C735/Thresholds!$B$3)*0.24,IF(C735&lt;=Thresholds!$D$3,0.75-((C735-Thresholds!$C$3)/(Thresholds!$D$3-Thresholds!$C$3))*0.249,IF(C735&lt;=Thresholds!$F$3,0.499-((C735-Thresholds!$E$3)/(Thresholds!$F$3-Thresholds!$E$3))*0.279,MAX(0.02,0.2-((C735-Thresholds!$G$3)/(Thresholds!$H$3-Thresholds!$G$3))*0.18)))),3)</f>
        <v>0.94699999999999995</v>
      </c>
      <c r="K735" s="3">
        <f>ROUND(IF(D735&lt;=Thresholds!$B$4,1-(D735/Thresholds!$B$4)*0.24,IF(D735&lt;=Thresholds!$D$4,0.75-((D735-Thresholds!$C$4)/(Thresholds!$D$4-Thresholds!$C$4))*0.249,IF(D735&lt;=Thresholds!$F$4,0.499-((D735-Thresholds!$E$4)/(Thresholds!$F$4-Thresholds!$E$4))*0.279,MAX(0.02,0.2-((D735-Thresholds!$G$4)/(Thresholds!$H$4-Thresholds!$G$4))*0.18)))),3)</f>
        <v>0.55900000000000005</v>
      </c>
      <c r="L735" s="3">
        <f>ROUND(IF(E735&lt;=Thresholds!$B$5,1-(E735/Thresholds!$B$5)*0.24,IF(E735&lt;=Thresholds!$D$5,0.75-((E735-Thresholds!$C$5)/(Thresholds!$D$5-Thresholds!$C$5))*0.249,IF(E735&lt;=Thresholds!$F$5,0.499-((E735-Thresholds!$E$5)/(Thresholds!$F$5-Thresholds!$E$5))*0.279,MAX(0.02,0.2-((E735-Thresholds!$G$5)/(Thresholds!$H$5-Thresholds!$G$5))*0.18)))),3)</f>
        <v>0.86799999999999999</v>
      </c>
      <c r="M735" s="3">
        <f>ROUND(IF(F735&lt;=Thresholds!$B$6,1-(F735/Thresholds!$B$6)*0.24,IF(F735&lt;=Thresholds!$D$6,0.75-((F735-Thresholds!$C$6)/(Thresholds!$D$6-Thresholds!$C$6))*0.249,IF(F735&lt;=Thresholds!$F$6,0.499-((F735-Thresholds!$E$6)/(Thresholds!$F$6-Thresholds!$E$6))*0.279,MAX(0.02,0.2-((F735-Thresholds!$G$6)/(Thresholds!$H$6-Thresholds!$G$6))*0.18)))),3)</f>
        <v>0.90100000000000002</v>
      </c>
      <c r="N735" s="3">
        <f>ROUND(IF(G735&lt;=Thresholds!$B$7,1-(G735/Thresholds!$B$7)*0.24,IF(G735&lt;=Thresholds!$D$7,0.75-((G735-Thresholds!$C$7)/(Thresholds!$D$7-Thresholds!$C$7))*0.249,IF(G735&lt;=Thresholds!$F$7,0.499-((G735-Thresholds!$E$7)/(Thresholds!$F$7-Thresholds!$E$7))*0.279,MAX(0.02,0.2-((G735-Thresholds!$G$7)/(Thresholds!$H$7-Thresholds!$G$7))*0.18)))),3)</f>
        <v>0.96699999999999997</v>
      </c>
      <c r="O735" s="3">
        <f>ROUND(IF(H735&lt;=Thresholds!$B$8,1-(H735/Thresholds!$B$8)*0.24,IF(H735&lt;=Thresholds!$D$8,0.75-((H735-Thresholds!$C$8)/(Thresholds!$D$8-Thresholds!$C$8))*0.249,IF(H735&lt;=Thresholds!$F$8,0.499-((H735-Thresholds!$E$8)/(Thresholds!$F$8-Thresholds!$E$8))*0.279,MAX(0.02,0.2-((H735-Thresholds!$G$8)/(Thresholds!$H$8-Thresholds!$G$8))*0.18)))),3)</f>
        <v>0.76500000000000001</v>
      </c>
      <c r="P735" s="3">
        <f t="shared" si="33"/>
        <v>0.55900000000000005</v>
      </c>
      <c r="Q735" t="str">
        <f t="shared" si="34"/>
        <v>Moderate</v>
      </c>
      <c r="R735" s="4">
        <f t="shared" si="35"/>
        <v>1</v>
      </c>
      <c r="S735" t="str">
        <f>IF(AND(F735&gt;=10,F735&lt;=35,P735&gt;0.5),"ERROR_C735H735_POOR_CAP","OK")</f>
        <v>OK</v>
      </c>
    </row>
    <row r="736" spans="1:19">
      <c r="A736" t="s">
        <v>753</v>
      </c>
      <c r="B736" s="3">
        <v>34.145000000000003</v>
      </c>
      <c r="C736" s="3">
        <v>634.57399999999996</v>
      </c>
      <c r="D736" s="3">
        <v>13.698</v>
      </c>
      <c r="E736" s="3">
        <v>31.687999999999999</v>
      </c>
      <c r="F736" s="3">
        <v>3.0710000000000002</v>
      </c>
      <c r="G736" s="3">
        <v>26.533999999999999</v>
      </c>
      <c r="H736" s="3">
        <v>263.94200000000001</v>
      </c>
      <c r="I736" s="3">
        <f>ROUND(IF(B736&lt;=Thresholds!$B$2,1-(B736/Thresholds!$B$2)*0.24,IF(B736&lt;=Thresholds!$D$2,0.75-((B736-Thresholds!$C$2)/(Thresholds!$D$2-Thresholds!$C$2))*0.249,IF(B736&lt;=Thresholds!$F$2,0.499-((B736-Thresholds!$E$2)/(Thresholds!$F$2-Thresholds!$E$2))*0.279,MAX(0.02,0.2-((B736-Thresholds!$G$2)/(Thresholds!$H$2-Thresholds!$G$2))*0.18)))),3)</f>
        <v>0.91800000000000004</v>
      </c>
      <c r="J736" s="3">
        <f>ROUND(IF(C736&lt;=Thresholds!$B$3,1-(C736/Thresholds!$B$3)*0.24,IF(C736&lt;=Thresholds!$D$3,0.75-((C736-Thresholds!$C$3)/(Thresholds!$D$3-Thresholds!$C$3))*0.249,IF(C736&lt;=Thresholds!$F$3,0.499-((C736-Thresholds!$E$3)/(Thresholds!$F$3-Thresholds!$E$3))*0.279,MAX(0.02,0.2-((C736-Thresholds!$G$3)/(Thresholds!$H$3-Thresholds!$G$3))*0.18)))),3)</f>
        <v>0.39</v>
      </c>
      <c r="K736" s="3">
        <f>ROUND(IF(D736&lt;=Thresholds!$B$4,1-(D736/Thresholds!$B$4)*0.24,IF(D736&lt;=Thresholds!$D$4,0.75-((D736-Thresholds!$C$4)/(Thresholds!$D$4-Thresholds!$C$4))*0.249,IF(D736&lt;=Thresholds!$F$4,0.499-((D736-Thresholds!$E$4)/(Thresholds!$F$4-Thresholds!$E$4))*0.279,MAX(0.02,0.2-((D736-Thresholds!$G$4)/(Thresholds!$H$4-Thresholds!$G$4))*0.18)))),3)</f>
        <v>0.94899999999999995</v>
      </c>
      <c r="L736" s="3">
        <f>ROUND(IF(E736&lt;=Thresholds!$B$5,1-(E736/Thresholds!$B$5)*0.24,IF(E736&lt;=Thresholds!$D$5,0.75-((E736-Thresholds!$C$5)/(Thresholds!$D$5-Thresholds!$C$5))*0.249,IF(E736&lt;=Thresholds!$F$5,0.499-((E736-Thresholds!$E$5)/(Thresholds!$F$5-Thresholds!$E$5))*0.279,MAX(0.02,0.2-((E736-Thresholds!$G$5)/(Thresholds!$H$5-Thresholds!$G$5))*0.18)))),3)</f>
        <v>0.84799999999999998</v>
      </c>
      <c r="M736" s="3">
        <f>ROUND(IF(F736&lt;=Thresholds!$B$6,1-(F736/Thresholds!$B$6)*0.24,IF(F736&lt;=Thresholds!$D$6,0.75-((F736-Thresholds!$C$6)/(Thresholds!$D$6-Thresholds!$C$6))*0.249,IF(F736&lt;=Thresholds!$F$6,0.499-((F736-Thresholds!$E$6)/(Thresholds!$F$6-Thresholds!$E$6))*0.279,MAX(0.02,0.2-((F736-Thresholds!$G$6)/(Thresholds!$H$6-Thresholds!$G$6))*0.18)))),3)</f>
        <v>0.68600000000000005</v>
      </c>
      <c r="N736" s="3">
        <f>ROUND(IF(G736&lt;=Thresholds!$B$7,1-(G736/Thresholds!$B$7)*0.24,IF(G736&lt;=Thresholds!$D$7,0.75-((G736-Thresholds!$C$7)/(Thresholds!$D$7-Thresholds!$C$7))*0.249,IF(G736&lt;=Thresholds!$F$7,0.499-((G736-Thresholds!$E$7)/(Thresholds!$F$7-Thresholds!$E$7))*0.279,MAX(0.02,0.2-((G736-Thresholds!$G$7)/(Thresholds!$H$7-Thresholds!$G$7))*0.18)))),3)</f>
        <v>0.98199999999999998</v>
      </c>
      <c r="O736" s="3">
        <f>ROUND(IF(H736&lt;=Thresholds!$B$8,1-(H736/Thresholds!$B$8)*0.24,IF(H736&lt;=Thresholds!$D$8,0.75-((H736-Thresholds!$C$8)/(Thresholds!$D$8-Thresholds!$C$8))*0.249,IF(H736&lt;=Thresholds!$F$8,0.499-((H736-Thresholds!$E$8)/(Thresholds!$F$8-Thresholds!$E$8))*0.279,MAX(0.02,0.2-((H736-Thresholds!$G$8)/(Thresholds!$H$8-Thresholds!$G$8))*0.18)))),3)</f>
        <v>0.97499999999999998</v>
      </c>
      <c r="P736" s="3">
        <f t="shared" si="33"/>
        <v>0.39</v>
      </c>
      <c r="Q736" t="str">
        <f t="shared" si="34"/>
        <v>Poor</v>
      </c>
      <c r="R736" s="4">
        <f t="shared" si="35"/>
        <v>0</v>
      </c>
      <c r="S736" t="str">
        <f>IF(AND(F736&gt;=10,F736&lt;=35,P736&gt;0.5),"ERROR_C736H736_POOR_CAP","OK")</f>
        <v>OK</v>
      </c>
    </row>
    <row r="737" spans="1:19">
      <c r="A737" t="s">
        <v>754</v>
      </c>
      <c r="B737" s="3">
        <v>90.453000000000003</v>
      </c>
      <c r="C737" s="3">
        <v>11.914</v>
      </c>
      <c r="D737" s="3">
        <v>128.10300000000001</v>
      </c>
      <c r="E737" s="3">
        <v>30.858000000000001</v>
      </c>
      <c r="F737" s="3">
        <v>0.27500000000000002</v>
      </c>
      <c r="G737" s="3">
        <v>186.61699999999999</v>
      </c>
      <c r="H737" s="3">
        <v>19493.620999999999</v>
      </c>
      <c r="I737" s="3">
        <f>ROUND(IF(B737&lt;=Thresholds!$B$2,1-(B737/Thresholds!$B$2)*0.24,IF(B737&lt;=Thresholds!$D$2,0.75-((B737-Thresholds!$C$2)/(Thresholds!$D$2-Thresholds!$C$2))*0.249,IF(B737&lt;=Thresholds!$F$2,0.499-((B737-Thresholds!$E$2)/(Thresholds!$F$2-Thresholds!$E$2))*0.279,MAX(0.02,0.2-((B737-Thresholds!$G$2)/(Thresholds!$H$2-Thresholds!$G$2))*0.18)))),3)</f>
        <v>0.78300000000000003</v>
      </c>
      <c r="J737" s="3">
        <f>ROUND(IF(C737&lt;=Thresholds!$B$3,1-(C737/Thresholds!$B$3)*0.24,IF(C737&lt;=Thresholds!$D$3,0.75-((C737-Thresholds!$C$3)/(Thresholds!$D$3-Thresholds!$C$3))*0.249,IF(C737&lt;=Thresholds!$F$3,0.499-((C737-Thresholds!$E$3)/(Thresholds!$F$3-Thresholds!$E$3))*0.279,MAX(0.02,0.2-((C737-Thresholds!$G$3)/(Thresholds!$H$3-Thresholds!$G$3))*0.18)))),3)</f>
        <v>0.97599999999999998</v>
      </c>
      <c r="K737" s="3">
        <f>ROUND(IF(D737&lt;=Thresholds!$B$4,1-(D737/Thresholds!$B$4)*0.24,IF(D737&lt;=Thresholds!$D$4,0.75-((D737-Thresholds!$C$4)/(Thresholds!$D$4-Thresholds!$C$4))*0.249,IF(D737&lt;=Thresholds!$F$4,0.499-((D737-Thresholds!$E$4)/(Thresholds!$F$4-Thresholds!$E$4))*0.279,MAX(0.02,0.2-((D737-Thresholds!$G$4)/(Thresholds!$H$4-Thresholds!$G$4))*0.18)))),3)</f>
        <v>0.34499999999999997</v>
      </c>
      <c r="L737" s="3">
        <f>ROUND(IF(E737&lt;=Thresholds!$B$5,1-(E737/Thresholds!$B$5)*0.24,IF(E737&lt;=Thresholds!$D$5,0.75-((E737-Thresholds!$C$5)/(Thresholds!$D$5-Thresholds!$C$5))*0.249,IF(E737&lt;=Thresholds!$F$5,0.499-((E737-Thresholds!$E$5)/(Thresholds!$F$5-Thresholds!$E$5))*0.279,MAX(0.02,0.2-((E737-Thresholds!$G$5)/(Thresholds!$H$5-Thresholds!$G$5))*0.18)))),3)</f>
        <v>0.85199999999999998</v>
      </c>
      <c r="M737" s="3">
        <f>ROUND(IF(F737&lt;=Thresholds!$B$6,1-(F737/Thresholds!$B$6)*0.24,IF(F737&lt;=Thresholds!$D$6,0.75-((F737-Thresholds!$C$6)/(Thresholds!$D$6-Thresholds!$C$6))*0.249,IF(F737&lt;=Thresholds!$F$6,0.499-((F737-Thresholds!$E$6)/(Thresholds!$F$6-Thresholds!$E$6))*0.279,MAX(0.02,0.2-((F737-Thresholds!$G$6)/(Thresholds!$H$6-Thresholds!$G$6))*0.18)))),3)</f>
        <v>0.93400000000000005</v>
      </c>
      <c r="N737" s="3">
        <f>ROUND(IF(G737&lt;=Thresholds!$B$7,1-(G737/Thresholds!$B$7)*0.24,IF(G737&lt;=Thresholds!$D$7,0.75-((G737-Thresholds!$C$7)/(Thresholds!$D$7-Thresholds!$C$7))*0.249,IF(G737&lt;=Thresholds!$F$7,0.499-((G737-Thresholds!$E$7)/(Thresholds!$F$7-Thresholds!$E$7))*0.279,MAX(0.02,0.2-((G737-Thresholds!$G$7)/(Thresholds!$H$7-Thresholds!$G$7))*0.18)))),3)</f>
        <v>0.872</v>
      </c>
      <c r="O737" s="3">
        <f>ROUND(IF(H737&lt;=Thresholds!$B$8,1-(H737/Thresholds!$B$8)*0.24,IF(H737&lt;=Thresholds!$D$8,0.75-((H737-Thresholds!$C$8)/(Thresholds!$D$8-Thresholds!$C$8))*0.249,IF(H737&lt;=Thresholds!$F$8,0.499-((H737-Thresholds!$E$8)/(Thresholds!$F$8-Thresholds!$E$8))*0.279,MAX(0.02,0.2-((H737-Thresholds!$G$8)/(Thresholds!$H$8-Thresholds!$G$8))*0.18)))),3)</f>
        <v>0.371</v>
      </c>
      <c r="P737" s="3">
        <f t="shared" si="33"/>
        <v>0.34499999999999997</v>
      </c>
      <c r="Q737" t="str">
        <f t="shared" si="34"/>
        <v>Poor</v>
      </c>
      <c r="R737" s="4">
        <f t="shared" si="35"/>
        <v>0</v>
      </c>
      <c r="S737" t="str">
        <f>IF(AND(F737&gt;=10,F737&lt;=35,P737&gt;0.5),"ERROR_C737H737_POOR_CAP","OK")</f>
        <v>OK</v>
      </c>
    </row>
    <row r="738" spans="1:19">
      <c r="A738" t="s">
        <v>755</v>
      </c>
      <c r="B738" s="3">
        <v>50.996000000000002</v>
      </c>
      <c r="C738" s="3">
        <v>52.454000000000001</v>
      </c>
      <c r="D738" s="3">
        <v>17.683</v>
      </c>
      <c r="E738" s="3">
        <v>44.591999999999999</v>
      </c>
      <c r="F738" s="3">
        <v>0.30599999999999999</v>
      </c>
      <c r="G738" s="3">
        <v>337.85500000000002</v>
      </c>
      <c r="H738" s="3">
        <v>1728.356</v>
      </c>
      <c r="I738" s="3">
        <f>ROUND(IF(B738&lt;=Thresholds!$B$2,1-(B738/Thresholds!$B$2)*0.24,IF(B738&lt;=Thresholds!$D$2,0.75-((B738-Thresholds!$C$2)/(Thresholds!$D$2-Thresholds!$C$2))*0.249,IF(B738&lt;=Thresholds!$F$2,0.499-((B738-Thresholds!$E$2)/(Thresholds!$F$2-Thresholds!$E$2))*0.279,MAX(0.02,0.2-((B738-Thresholds!$G$2)/(Thresholds!$H$2-Thresholds!$G$2))*0.18)))),3)</f>
        <v>0.878</v>
      </c>
      <c r="J738" s="3">
        <f>ROUND(IF(C738&lt;=Thresholds!$B$3,1-(C738/Thresholds!$B$3)*0.24,IF(C738&lt;=Thresholds!$D$3,0.75-((C738-Thresholds!$C$3)/(Thresholds!$D$3-Thresholds!$C$3))*0.249,IF(C738&lt;=Thresholds!$F$3,0.499-((C738-Thresholds!$E$3)/(Thresholds!$F$3-Thresholds!$E$3))*0.279,MAX(0.02,0.2-((C738-Thresholds!$G$3)/(Thresholds!$H$3-Thresholds!$G$3))*0.18)))),3)</f>
        <v>0.89500000000000002</v>
      </c>
      <c r="K738" s="3">
        <f>ROUND(IF(D738&lt;=Thresholds!$B$4,1-(D738/Thresholds!$B$4)*0.24,IF(D738&lt;=Thresholds!$D$4,0.75-((D738-Thresholds!$C$4)/(Thresholds!$D$4-Thresholds!$C$4))*0.249,IF(D738&lt;=Thresholds!$F$4,0.499-((D738-Thresholds!$E$4)/(Thresholds!$F$4-Thresholds!$E$4))*0.279,MAX(0.02,0.2-((D738-Thresholds!$G$4)/(Thresholds!$H$4-Thresholds!$G$4))*0.18)))),3)</f>
        <v>0.93500000000000005</v>
      </c>
      <c r="L738" s="3">
        <f>ROUND(IF(E738&lt;=Thresholds!$B$5,1-(E738/Thresholds!$B$5)*0.24,IF(E738&lt;=Thresholds!$D$5,0.75-((E738-Thresholds!$C$5)/(Thresholds!$D$5-Thresholds!$C$5))*0.249,IF(E738&lt;=Thresholds!$F$5,0.499-((E738-Thresholds!$E$5)/(Thresholds!$F$5-Thresholds!$E$5))*0.279,MAX(0.02,0.2-((E738-Thresholds!$G$5)/(Thresholds!$H$5-Thresholds!$G$5))*0.18)))),3)</f>
        <v>0.78600000000000003</v>
      </c>
      <c r="M738" s="3">
        <f>ROUND(IF(F738&lt;=Thresholds!$B$6,1-(F738/Thresholds!$B$6)*0.24,IF(F738&lt;=Thresholds!$D$6,0.75-((F738-Thresholds!$C$6)/(Thresholds!$D$6-Thresholds!$C$6))*0.249,IF(F738&lt;=Thresholds!$F$6,0.499-((F738-Thresholds!$E$6)/(Thresholds!$F$6-Thresholds!$E$6))*0.279,MAX(0.02,0.2-((F738-Thresholds!$G$6)/(Thresholds!$H$6-Thresholds!$G$6))*0.18)))),3)</f>
        <v>0.92700000000000005</v>
      </c>
      <c r="N738" s="3">
        <f>ROUND(IF(G738&lt;=Thresholds!$B$7,1-(G738/Thresholds!$B$7)*0.24,IF(G738&lt;=Thresholds!$D$7,0.75-((G738-Thresholds!$C$7)/(Thresholds!$D$7-Thresholds!$C$7))*0.249,IF(G738&lt;=Thresholds!$F$7,0.499-((G738-Thresholds!$E$7)/(Thresholds!$F$7-Thresholds!$E$7))*0.279,MAX(0.02,0.2-((G738-Thresholds!$G$7)/(Thresholds!$H$7-Thresholds!$G$7))*0.18)))),3)</f>
        <v>0.76800000000000002</v>
      </c>
      <c r="O738" s="3">
        <f>ROUND(IF(H738&lt;=Thresholds!$B$8,1-(H738/Thresholds!$B$8)*0.24,IF(H738&lt;=Thresholds!$D$8,0.75-((H738-Thresholds!$C$8)/(Thresholds!$D$8-Thresholds!$C$8))*0.249,IF(H738&lt;=Thresholds!$F$8,0.499-((H738-Thresholds!$E$8)/(Thresholds!$F$8-Thresholds!$E$8))*0.279,MAX(0.02,0.2-((H738-Thresholds!$G$8)/(Thresholds!$H$8-Thresholds!$G$8))*0.18)))),3)</f>
        <v>0.83399999999999996</v>
      </c>
      <c r="P738" s="3">
        <f t="shared" si="33"/>
        <v>0.76800000000000002</v>
      </c>
      <c r="Q738" t="str">
        <f t="shared" si="34"/>
        <v>Healthy</v>
      </c>
      <c r="R738" s="4">
        <f t="shared" si="35"/>
        <v>1</v>
      </c>
      <c r="S738" t="str">
        <f>IF(AND(F738&gt;=10,F738&lt;=35,P738&gt;0.5),"ERROR_C738H738_POOR_CAP","OK")</f>
        <v>OK</v>
      </c>
    </row>
    <row r="739" spans="1:19">
      <c r="A739" t="s">
        <v>756</v>
      </c>
      <c r="B739" s="3">
        <v>77.483000000000004</v>
      </c>
      <c r="C739" s="3">
        <v>339.42399999999998</v>
      </c>
      <c r="D739" s="3">
        <v>11.004</v>
      </c>
      <c r="E739" s="3">
        <v>29.492000000000001</v>
      </c>
      <c r="F739" s="3">
        <v>0.47399999999999998</v>
      </c>
      <c r="G739" s="3">
        <v>522.26300000000003</v>
      </c>
      <c r="H739" s="3">
        <v>1313.527</v>
      </c>
      <c r="I739" s="3">
        <f>ROUND(IF(B739&lt;=Thresholds!$B$2,1-(B739/Thresholds!$B$2)*0.24,IF(B739&lt;=Thresholds!$D$2,0.75-((B739-Thresholds!$C$2)/(Thresholds!$D$2-Thresholds!$C$2))*0.249,IF(B739&lt;=Thresholds!$F$2,0.499-((B739-Thresholds!$E$2)/(Thresholds!$F$2-Thresholds!$E$2))*0.279,MAX(0.02,0.2-((B739-Thresholds!$G$2)/(Thresholds!$H$2-Thresholds!$G$2))*0.18)))),3)</f>
        <v>0.81399999999999995</v>
      </c>
      <c r="J739" s="3">
        <f>ROUND(IF(C739&lt;=Thresholds!$B$3,1-(C739/Thresholds!$B$3)*0.24,IF(C739&lt;=Thresholds!$D$3,0.75-((C739-Thresholds!$C$3)/(Thresholds!$D$3-Thresholds!$C$3))*0.249,IF(C739&lt;=Thresholds!$F$3,0.499-((C739-Thresholds!$E$3)/(Thresholds!$F$3-Thresholds!$E$3))*0.279,MAX(0.02,0.2-((C739-Thresholds!$G$3)/(Thresholds!$H$3-Thresholds!$G$3))*0.18)))),3)</f>
        <v>0.55500000000000005</v>
      </c>
      <c r="K739" s="3">
        <f>ROUND(IF(D739&lt;=Thresholds!$B$4,1-(D739/Thresholds!$B$4)*0.24,IF(D739&lt;=Thresholds!$D$4,0.75-((D739-Thresholds!$C$4)/(Thresholds!$D$4-Thresholds!$C$4))*0.249,IF(D739&lt;=Thresholds!$F$4,0.499-((D739-Thresholds!$E$4)/(Thresholds!$F$4-Thresholds!$E$4))*0.279,MAX(0.02,0.2-((D739-Thresholds!$G$4)/(Thresholds!$H$4-Thresholds!$G$4))*0.18)))),3)</f>
        <v>0.95899999999999996</v>
      </c>
      <c r="L739" s="3">
        <f>ROUND(IF(E739&lt;=Thresholds!$B$5,1-(E739/Thresholds!$B$5)*0.24,IF(E739&lt;=Thresholds!$D$5,0.75-((E739-Thresholds!$C$5)/(Thresholds!$D$5-Thresholds!$C$5))*0.249,IF(E739&lt;=Thresholds!$F$5,0.499-((E739-Thresholds!$E$5)/(Thresholds!$F$5-Thresholds!$E$5))*0.279,MAX(0.02,0.2-((E739-Thresholds!$G$5)/(Thresholds!$H$5-Thresholds!$G$5))*0.18)))),3)</f>
        <v>0.85799999999999998</v>
      </c>
      <c r="M739" s="3">
        <f>ROUND(IF(F739&lt;=Thresholds!$B$6,1-(F739/Thresholds!$B$6)*0.24,IF(F739&lt;=Thresholds!$D$6,0.75-((F739-Thresholds!$C$6)/(Thresholds!$D$6-Thresholds!$C$6))*0.249,IF(F739&lt;=Thresholds!$F$6,0.499-((F739-Thresholds!$E$6)/(Thresholds!$F$6-Thresholds!$E$6))*0.279,MAX(0.02,0.2-((F739-Thresholds!$G$6)/(Thresholds!$H$6-Thresholds!$G$6))*0.18)))),3)</f>
        <v>0.88600000000000001</v>
      </c>
      <c r="N739" s="3">
        <f>ROUND(IF(G739&lt;=Thresholds!$B$7,1-(G739/Thresholds!$B$7)*0.24,IF(G739&lt;=Thresholds!$D$7,0.75-((G739-Thresholds!$C$7)/(Thresholds!$D$7-Thresholds!$C$7))*0.249,IF(G739&lt;=Thresholds!$F$7,0.499-((G739-Thresholds!$E$7)/(Thresholds!$F$7-Thresholds!$E$7))*0.279,MAX(0.02,0.2-((G739-Thresholds!$G$7)/(Thresholds!$H$7-Thresholds!$G$7))*0.18)))),3)</f>
        <v>0.55500000000000005</v>
      </c>
      <c r="O739" s="3">
        <f>ROUND(IF(H739&lt;=Thresholds!$B$8,1-(H739/Thresholds!$B$8)*0.24,IF(H739&lt;=Thresholds!$D$8,0.75-((H739-Thresholds!$C$8)/(Thresholds!$D$8-Thresholds!$C$8))*0.249,IF(H739&lt;=Thresholds!$F$8,0.499-((H739-Thresholds!$E$8)/(Thresholds!$F$8-Thresholds!$E$8))*0.279,MAX(0.02,0.2-((H739-Thresholds!$G$8)/(Thresholds!$H$8-Thresholds!$G$8))*0.18)))),3)</f>
        <v>0.874</v>
      </c>
      <c r="P739" s="3">
        <f t="shared" si="33"/>
        <v>0.55500000000000005</v>
      </c>
      <c r="Q739" t="str">
        <f t="shared" si="34"/>
        <v>Moderate</v>
      </c>
      <c r="R739" s="4">
        <f t="shared" si="35"/>
        <v>1</v>
      </c>
      <c r="S739" t="str">
        <f>IF(AND(F739&gt;=10,F739&lt;=35,P739&gt;0.5),"ERROR_C739H739_POOR_CAP","OK")</f>
        <v>OK</v>
      </c>
    </row>
    <row r="740" spans="1:19">
      <c r="A740" t="s">
        <v>757</v>
      </c>
      <c r="B740" s="3">
        <v>264.70800000000003</v>
      </c>
      <c r="C740" s="3">
        <v>115.59399999999999</v>
      </c>
      <c r="D740" s="3">
        <v>37.530999999999999</v>
      </c>
      <c r="E740" s="3">
        <v>4.4850000000000003</v>
      </c>
      <c r="F740" s="3">
        <v>26.326000000000001</v>
      </c>
      <c r="G740" s="3">
        <v>337.07100000000003</v>
      </c>
      <c r="H740" s="3">
        <v>1599.2339999999999</v>
      </c>
      <c r="I740" s="3">
        <f>ROUND(IF(B740&lt;=Thresholds!$B$2,1-(B740/Thresholds!$B$2)*0.24,IF(B740&lt;=Thresholds!$D$2,0.75-((B740-Thresholds!$C$2)/(Thresholds!$D$2-Thresholds!$C$2))*0.249,IF(B740&lt;=Thresholds!$F$2,0.499-((B740-Thresholds!$E$2)/(Thresholds!$F$2-Thresholds!$E$2))*0.279,MAX(0.02,0.2-((B740-Thresholds!$G$2)/(Thresholds!$H$2-Thresholds!$G$2))*0.18)))),3)</f>
        <v>0.68200000000000005</v>
      </c>
      <c r="J740" s="3">
        <f>ROUND(IF(C740&lt;=Thresholds!$B$3,1-(C740/Thresholds!$B$3)*0.24,IF(C740&lt;=Thresholds!$D$3,0.75-((C740-Thresholds!$C$3)/(Thresholds!$D$3-Thresholds!$C$3))*0.249,IF(C740&lt;=Thresholds!$F$3,0.499-((C740-Thresholds!$E$3)/(Thresholds!$F$3-Thresholds!$E$3))*0.279,MAX(0.02,0.2-((C740-Thresholds!$G$3)/(Thresholds!$H$3-Thresholds!$G$3))*0.18)))),3)</f>
        <v>0.76900000000000002</v>
      </c>
      <c r="K740" s="3">
        <f>ROUND(IF(D740&lt;=Thresholds!$B$4,1-(D740/Thresholds!$B$4)*0.24,IF(D740&lt;=Thresholds!$D$4,0.75-((D740-Thresholds!$C$4)/(Thresholds!$D$4-Thresholds!$C$4))*0.249,IF(D740&lt;=Thresholds!$F$4,0.499-((D740-Thresholds!$E$4)/(Thresholds!$F$4-Thresholds!$E$4))*0.279,MAX(0.02,0.2-((D740-Thresholds!$G$4)/(Thresholds!$H$4-Thresholds!$G$4))*0.18)))),3)</f>
        <v>0.86099999999999999</v>
      </c>
      <c r="L740" s="3">
        <f>ROUND(IF(E740&lt;=Thresholds!$B$5,1-(E740/Thresholds!$B$5)*0.24,IF(E740&lt;=Thresholds!$D$5,0.75-((E740-Thresholds!$C$5)/(Thresholds!$D$5-Thresholds!$C$5))*0.249,IF(E740&lt;=Thresholds!$F$5,0.499-((E740-Thresholds!$E$5)/(Thresholds!$F$5-Thresholds!$E$5))*0.279,MAX(0.02,0.2-((E740-Thresholds!$G$5)/(Thresholds!$H$5-Thresholds!$G$5))*0.18)))),3)</f>
        <v>0.97799999999999998</v>
      </c>
      <c r="M740" s="3">
        <f>ROUND(IF(F740&lt;=Thresholds!$B$6,1-(F740/Thresholds!$B$6)*0.24,IF(F740&lt;=Thresholds!$D$6,0.75-((F740-Thresholds!$C$6)/(Thresholds!$D$6-Thresholds!$C$6))*0.249,IF(F740&lt;=Thresholds!$F$6,0.499-((F740-Thresholds!$E$6)/(Thresholds!$F$6-Thresholds!$E$6))*0.279,MAX(0.02,0.2-((F740-Thresholds!$G$6)/(Thresholds!$H$6-Thresholds!$G$6))*0.18)))),3)</f>
        <v>0.317</v>
      </c>
      <c r="N740" s="3">
        <f>ROUND(IF(G740&lt;=Thresholds!$B$7,1-(G740/Thresholds!$B$7)*0.24,IF(G740&lt;=Thresholds!$D$7,0.75-((G740-Thresholds!$C$7)/(Thresholds!$D$7-Thresholds!$C$7))*0.249,IF(G740&lt;=Thresholds!$F$7,0.499-((G740-Thresholds!$E$7)/(Thresholds!$F$7-Thresholds!$E$7))*0.279,MAX(0.02,0.2-((G740-Thresholds!$G$7)/(Thresholds!$H$7-Thresholds!$G$7))*0.18)))),3)</f>
        <v>0.76900000000000002</v>
      </c>
      <c r="O740" s="3">
        <f>ROUND(IF(H740&lt;=Thresholds!$B$8,1-(H740/Thresholds!$B$8)*0.24,IF(H740&lt;=Thresholds!$D$8,0.75-((H740-Thresholds!$C$8)/(Thresholds!$D$8-Thresholds!$C$8))*0.249,IF(H740&lt;=Thresholds!$F$8,0.499-((H740-Thresholds!$E$8)/(Thresholds!$F$8-Thresholds!$E$8))*0.279,MAX(0.02,0.2-((H740-Thresholds!$G$8)/(Thresholds!$H$8-Thresholds!$G$8))*0.18)))),3)</f>
        <v>0.84599999999999997</v>
      </c>
      <c r="P740" s="3">
        <f t="shared" si="33"/>
        <v>0.317</v>
      </c>
      <c r="Q740" t="str">
        <f t="shared" si="34"/>
        <v>Poor</v>
      </c>
      <c r="R740" s="4">
        <f t="shared" si="35"/>
        <v>0</v>
      </c>
      <c r="S740" t="str">
        <f>IF(AND(F740&gt;=10,F740&lt;=35,P740&gt;0.5),"ERROR_C740H740_POOR_CAP","OK")</f>
        <v>OK</v>
      </c>
    </row>
    <row r="741" spans="1:19">
      <c r="A741" t="s">
        <v>758</v>
      </c>
      <c r="B741" s="3">
        <v>84.751000000000005</v>
      </c>
      <c r="C741" s="3">
        <v>49.338000000000001</v>
      </c>
      <c r="D741" s="3">
        <v>261.13799999999998</v>
      </c>
      <c r="E741" s="3">
        <v>32.53</v>
      </c>
      <c r="F741" s="3">
        <v>0.60599999999999998</v>
      </c>
      <c r="G741" s="3">
        <v>187.184</v>
      </c>
      <c r="H741" s="3">
        <v>233.02600000000001</v>
      </c>
      <c r="I741" s="3">
        <f>ROUND(IF(B741&lt;=Thresholds!$B$2,1-(B741/Thresholds!$B$2)*0.24,IF(B741&lt;=Thresholds!$D$2,0.75-((B741-Thresholds!$C$2)/(Thresholds!$D$2-Thresholds!$C$2))*0.249,IF(B741&lt;=Thresholds!$F$2,0.499-((B741-Thresholds!$E$2)/(Thresholds!$F$2-Thresholds!$E$2))*0.279,MAX(0.02,0.2-((B741-Thresholds!$G$2)/(Thresholds!$H$2-Thresholds!$G$2))*0.18)))),3)</f>
        <v>0.79700000000000004</v>
      </c>
      <c r="J741" s="3">
        <f>ROUND(IF(C741&lt;=Thresholds!$B$3,1-(C741/Thresholds!$B$3)*0.24,IF(C741&lt;=Thresholds!$D$3,0.75-((C741-Thresholds!$C$3)/(Thresholds!$D$3-Thresholds!$C$3))*0.249,IF(C741&lt;=Thresholds!$F$3,0.499-((C741-Thresholds!$E$3)/(Thresholds!$F$3-Thresholds!$E$3))*0.279,MAX(0.02,0.2-((C741-Thresholds!$G$3)/(Thresholds!$H$3-Thresholds!$G$3))*0.18)))),3)</f>
        <v>0.90100000000000002</v>
      </c>
      <c r="K741" s="3">
        <f>ROUND(IF(D741&lt;=Thresholds!$B$4,1-(D741/Thresholds!$B$4)*0.24,IF(D741&lt;=Thresholds!$D$4,0.75-((D741-Thresholds!$C$4)/(Thresholds!$D$4-Thresholds!$C$4))*0.249,IF(D741&lt;=Thresholds!$F$4,0.499-((D741-Thresholds!$E$4)/(Thresholds!$F$4-Thresholds!$E$4))*0.279,MAX(0.02,0.2-((D741-Thresholds!$G$4)/(Thresholds!$H$4-Thresholds!$G$4))*0.18)))),3)</f>
        <v>0.33100000000000002</v>
      </c>
      <c r="L741" s="3">
        <f>ROUND(IF(E741&lt;=Thresholds!$B$5,1-(E741/Thresholds!$B$5)*0.24,IF(E741&lt;=Thresholds!$D$5,0.75-((E741-Thresholds!$C$5)/(Thresholds!$D$5-Thresholds!$C$5))*0.249,IF(E741&lt;=Thresholds!$F$5,0.499-((E741-Thresholds!$E$5)/(Thresholds!$F$5-Thresholds!$E$5))*0.279,MAX(0.02,0.2-((E741-Thresholds!$G$5)/(Thresholds!$H$5-Thresholds!$G$5))*0.18)))),3)</f>
        <v>0.84399999999999997</v>
      </c>
      <c r="M741" s="3">
        <f>ROUND(IF(F741&lt;=Thresholds!$B$6,1-(F741/Thresholds!$B$6)*0.24,IF(F741&lt;=Thresholds!$D$6,0.75-((F741-Thresholds!$C$6)/(Thresholds!$D$6-Thresholds!$C$6))*0.249,IF(F741&lt;=Thresholds!$F$6,0.499-((F741-Thresholds!$E$6)/(Thresholds!$F$6-Thresholds!$E$6))*0.279,MAX(0.02,0.2-((F741-Thresholds!$G$6)/(Thresholds!$H$6-Thresholds!$G$6))*0.18)))),3)</f>
        <v>0.85499999999999998</v>
      </c>
      <c r="N741" s="3">
        <f>ROUND(IF(G741&lt;=Thresholds!$B$7,1-(G741/Thresholds!$B$7)*0.24,IF(G741&lt;=Thresholds!$D$7,0.75-((G741-Thresholds!$C$7)/(Thresholds!$D$7-Thresholds!$C$7))*0.249,IF(G741&lt;=Thresholds!$F$7,0.499-((G741-Thresholds!$E$7)/(Thresholds!$F$7-Thresholds!$E$7))*0.279,MAX(0.02,0.2-((G741-Thresholds!$G$7)/(Thresholds!$H$7-Thresholds!$G$7))*0.18)))),3)</f>
        <v>0.872</v>
      </c>
      <c r="O741" s="3">
        <f>ROUND(IF(H741&lt;=Thresholds!$B$8,1-(H741/Thresholds!$B$8)*0.24,IF(H741&lt;=Thresholds!$D$8,0.75-((H741-Thresholds!$C$8)/(Thresholds!$D$8-Thresholds!$C$8))*0.249,IF(H741&lt;=Thresholds!$F$8,0.499-((H741-Thresholds!$E$8)/(Thresholds!$F$8-Thresholds!$E$8))*0.279,MAX(0.02,0.2-((H741-Thresholds!$G$8)/(Thresholds!$H$8-Thresholds!$G$8))*0.18)))),3)</f>
        <v>0.97799999999999998</v>
      </c>
      <c r="P741" s="3">
        <f t="shared" si="33"/>
        <v>0.33100000000000002</v>
      </c>
      <c r="Q741" t="str">
        <f t="shared" si="34"/>
        <v>Poor</v>
      </c>
      <c r="R741" s="4">
        <f t="shared" si="35"/>
        <v>0</v>
      </c>
      <c r="S741" t="str">
        <f>IF(AND(F741&gt;=10,F741&lt;=35,P741&gt;0.5),"ERROR_C741H741_POOR_CAP","OK")</f>
        <v>OK</v>
      </c>
    </row>
    <row r="742" spans="1:19">
      <c r="A742" t="s">
        <v>759</v>
      </c>
      <c r="B742" s="3">
        <v>13.523</v>
      </c>
      <c r="C742" s="3">
        <v>85.620999999999995</v>
      </c>
      <c r="D742" s="3">
        <v>54.533000000000001</v>
      </c>
      <c r="E742" s="3">
        <v>36.941000000000003</v>
      </c>
      <c r="F742" s="3">
        <v>0.999</v>
      </c>
      <c r="G742" s="3">
        <v>309.52800000000002</v>
      </c>
      <c r="H742" s="3">
        <v>625.76900000000001</v>
      </c>
      <c r="I742" s="3">
        <f>ROUND(IF(B742&lt;=Thresholds!$B$2,1-(B742/Thresholds!$B$2)*0.24,IF(B742&lt;=Thresholds!$D$2,0.75-((B742-Thresholds!$C$2)/(Thresholds!$D$2-Thresholds!$C$2))*0.249,IF(B742&lt;=Thresholds!$F$2,0.499-((B742-Thresholds!$E$2)/(Thresholds!$F$2-Thresholds!$E$2))*0.279,MAX(0.02,0.2-((B742-Thresholds!$G$2)/(Thresholds!$H$2-Thresholds!$G$2))*0.18)))),3)</f>
        <v>0.96799999999999997</v>
      </c>
      <c r="J742" s="3">
        <f>ROUND(IF(C742&lt;=Thresholds!$B$3,1-(C742/Thresholds!$B$3)*0.24,IF(C742&lt;=Thresholds!$D$3,0.75-((C742-Thresholds!$C$3)/(Thresholds!$D$3-Thresholds!$C$3))*0.249,IF(C742&lt;=Thresholds!$F$3,0.499-((C742-Thresholds!$E$3)/(Thresholds!$F$3-Thresholds!$E$3))*0.279,MAX(0.02,0.2-((C742-Thresholds!$G$3)/(Thresholds!$H$3-Thresholds!$G$3))*0.18)))),3)</f>
        <v>0.82899999999999996</v>
      </c>
      <c r="K742" s="3">
        <f>ROUND(IF(D742&lt;=Thresholds!$B$4,1-(D742/Thresholds!$B$4)*0.24,IF(D742&lt;=Thresholds!$D$4,0.75-((D742-Thresholds!$C$4)/(Thresholds!$D$4-Thresholds!$C$4))*0.249,IF(D742&lt;=Thresholds!$F$4,0.499-((D742-Thresholds!$E$4)/(Thresholds!$F$4-Thresholds!$E$4))*0.279,MAX(0.02,0.2-((D742-Thresholds!$G$4)/(Thresholds!$H$4-Thresholds!$G$4))*0.18)))),3)</f>
        <v>0.79900000000000004</v>
      </c>
      <c r="L742" s="3">
        <f>ROUND(IF(E742&lt;=Thresholds!$B$5,1-(E742/Thresholds!$B$5)*0.24,IF(E742&lt;=Thresholds!$D$5,0.75-((E742-Thresholds!$C$5)/(Thresholds!$D$5-Thresholds!$C$5))*0.249,IF(E742&lt;=Thresholds!$F$5,0.499-((E742-Thresholds!$E$5)/(Thresholds!$F$5-Thresholds!$E$5))*0.279,MAX(0.02,0.2-((E742-Thresholds!$G$5)/(Thresholds!$H$5-Thresholds!$G$5))*0.18)))),3)</f>
        <v>0.82299999999999995</v>
      </c>
      <c r="M742" s="3">
        <f>ROUND(IF(F742&lt;=Thresholds!$B$6,1-(F742/Thresholds!$B$6)*0.24,IF(F742&lt;=Thresholds!$D$6,0.75-((F742-Thresholds!$C$6)/(Thresholds!$D$6-Thresholds!$C$6))*0.249,IF(F742&lt;=Thresholds!$F$6,0.499-((F742-Thresholds!$E$6)/(Thresholds!$F$6-Thresholds!$E$6))*0.279,MAX(0.02,0.2-((F742-Thresholds!$G$6)/(Thresholds!$H$6-Thresholds!$G$6))*0.18)))),3)</f>
        <v>0.76</v>
      </c>
      <c r="N742" s="3">
        <f>ROUND(IF(G742&lt;=Thresholds!$B$7,1-(G742/Thresholds!$B$7)*0.24,IF(G742&lt;=Thresholds!$D$7,0.75-((G742-Thresholds!$C$7)/(Thresholds!$D$7-Thresholds!$C$7))*0.249,IF(G742&lt;=Thresholds!$F$7,0.499-((G742-Thresholds!$E$7)/(Thresholds!$F$7-Thresholds!$E$7))*0.279,MAX(0.02,0.2-((G742-Thresholds!$G$7)/(Thresholds!$H$7-Thresholds!$G$7))*0.18)))),3)</f>
        <v>0.78800000000000003</v>
      </c>
      <c r="O742" s="3">
        <f>ROUND(IF(H742&lt;=Thresholds!$B$8,1-(H742/Thresholds!$B$8)*0.24,IF(H742&lt;=Thresholds!$D$8,0.75-((H742-Thresholds!$C$8)/(Thresholds!$D$8-Thresholds!$C$8))*0.249,IF(H742&lt;=Thresholds!$F$8,0.499-((H742-Thresholds!$E$8)/(Thresholds!$F$8-Thresholds!$E$8))*0.279,MAX(0.02,0.2-((H742-Thresholds!$G$8)/(Thresholds!$H$8-Thresholds!$G$8))*0.18)))),3)</f>
        <v>0.94</v>
      </c>
      <c r="P742" s="3">
        <f t="shared" si="33"/>
        <v>0.76</v>
      </c>
      <c r="Q742" t="str">
        <f t="shared" si="34"/>
        <v>Healthy</v>
      </c>
      <c r="R742" s="4">
        <f t="shared" si="35"/>
        <v>1</v>
      </c>
      <c r="S742" t="str">
        <f>IF(AND(F742&gt;=10,F742&lt;=35,P742&gt;0.5),"ERROR_C742H742_POOR_CAP","OK")</f>
        <v>OK</v>
      </c>
    </row>
    <row r="743" spans="1:19">
      <c r="A743" t="s">
        <v>760</v>
      </c>
      <c r="B743" s="3">
        <v>95.954999999999998</v>
      </c>
      <c r="C743" s="3">
        <v>42.286999999999999</v>
      </c>
      <c r="D743" s="3">
        <v>45.37</v>
      </c>
      <c r="E743" s="3">
        <v>18.774999999999999</v>
      </c>
      <c r="F743" s="3">
        <v>2.9750000000000001</v>
      </c>
      <c r="G743" s="3">
        <v>267.77100000000002</v>
      </c>
      <c r="H743" s="3">
        <v>1200.2049999999999</v>
      </c>
      <c r="I743" s="3">
        <f>ROUND(IF(B743&lt;=Thresholds!$B$2,1-(B743/Thresholds!$B$2)*0.24,IF(B743&lt;=Thresholds!$D$2,0.75-((B743-Thresholds!$C$2)/(Thresholds!$D$2-Thresholds!$C$2))*0.249,IF(B743&lt;=Thresholds!$F$2,0.499-((B743-Thresholds!$E$2)/(Thresholds!$F$2-Thresholds!$E$2))*0.279,MAX(0.02,0.2-((B743-Thresholds!$G$2)/(Thresholds!$H$2-Thresholds!$G$2))*0.18)))),3)</f>
        <v>0.77</v>
      </c>
      <c r="J743" s="3">
        <f>ROUND(IF(C743&lt;=Thresholds!$B$3,1-(C743/Thresholds!$B$3)*0.24,IF(C743&lt;=Thresholds!$D$3,0.75-((C743-Thresholds!$C$3)/(Thresholds!$D$3-Thresholds!$C$3))*0.249,IF(C743&lt;=Thresholds!$F$3,0.499-((C743-Thresholds!$E$3)/(Thresholds!$F$3-Thresholds!$E$3))*0.279,MAX(0.02,0.2-((C743-Thresholds!$G$3)/(Thresholds!$H$3-Thresholds!$G$3))*0.18)))),3)</f>
        <v>0.91500000000000004</v>
      </c>
      <c r="K743" s="3">
        <f>ROUND(IF(D743&lt;=Thresholds!$B$4,1-(D743/Thresholds!$B$4)*0.24,IF(D743&lt;=Thresholds!$D$4,0.75-((D743-Thresholds!$C$4)/(Thresholds!$D$4-Thresholds!$C$4))*0.249,IF(D743&lt;=Thresholds!$F$4,0.499-((D743-Thresholds!$E$4)/(Thresholds!$F$4-Thresholds!$E$4))*0.279,MAX(0.02,0.2-((D743-Thresholds!$G$4)/(Thresholds!$H$4-Thresholds!$G$4))*0.18)))),3)</f>
        <v>0.83199999999999996</v>
      </c>
      <c r="L743" s="3">
        <f>ROUND(IF(E743&lt;=Thresholds!$B$5,1-(E743/Thresholds!$B$5)*0.24,IF(E743&lt;=Thresholds!$D$5,0.75-((E743-Thresholds!$C$5)/(Thresholds!$D$5-Thresholds!$C$5))*0.249,IF(E743&lt;=Thresholds!$F$5,0.499-((E743-Thresholds!$E$5)/(Thresholds!$F$5-Thresholds!$E$5))*0.279,MAX(0.02,0.2-((E743-Thresholds!$G$5)/(Thresholds!$H$5-Thresholds!$G$5))*0.18)))),3)</f>
        <v>0.91</v>
      </c>
      <c r="M743" s="3">
        <f>ROUND(IF(F743&lt;=Thresholds!$B$6,1-(F743/Thresholds!$B$6)*0.24,IF(F743&lt;=Thresholds!$D$6,0.75-((F743-Thresholds!$C$6)/(Thresholds!$D$6-Thresholds!$C$6))*0.249,IF(F743&lt;=Thresholds!$F$6,0.499-((F743-Thresholds!$E$6)/(Thresholds!$F$6-Thresholds!$E$6))*0.279,MAX(0.02,0.2-((F743-Thresholds!$G$6)/(Thresholds!$H$6-Thresholds!$G$6))*0.18)))),3)</f>
        <v>0.68899999999999995</v>
      </c>
      <c r="N743" s="3">
        <f>ROUND(IF(G743&lt;=Thresholds!$B$7,1-(G743/Thresholds!$B$7)*0.24,IF(G743&lt;=Thresholds!$D$7,0.75-((G743-Thresholds!$C$7)/(Thresholds!$D$7-Thresholds!$C$7))*0.249,IF(G743&lt;=Thresholds!$F$7,0.499-((G743-Thresholds!$E$7)/(Thresholds!$F$7-Thresholds!$E$7))*0.279,MAX(0.02,0.2-((G743-Thresholds!$G$7)/(Thresholds!$H$7-Thresholds!$G$7))*0.18)))),3)</f>
        <v>0.81599999999999995</v>
      </c>
      <c r="O743" s="3">
        <f>ROUND(IF(H743&lt;=Thresholds!$B$8,1-(H743/Thresholds!$B$8)*0.24,IF(H743&lt;=Thresholds!$D$8,0.75-((H743-Thresholds!$C$8)/(Thresholds!$D$8-Thresholds!$C$8))*0.249,IF(H743&lt;=Thresholds!$F$8,0.499-((H743-Thresholds!$E$8)/(Thresholds!$F$8-Thresholds!$E$8))*0.279,MAX(0.02,0.2-((H743-Thresholds!$G$8)/(Thresholds!$H$8-Thresholds!$G$8))*0.18)))),3)</f>
        <v>0.88500000000000001</v>
      </c>
      <c r="P743" s="3">
        <f t="shared" si="33"/>
        <v>0.68899999999999995</v>
      </c>
      <c r="Q743" t="str">
        <f t="shared" si="34"/>
        <v>Moderate</v>
      </c>
      <c r="R743" s="4">
        <f t="shared" si="35"/>
        <v>1</v>
      </c>
      <c r="S743" t="str">
        <f>IF(AND(F743&gt;=10,F743&lt;=35,P743&gt;0.5),"ERROR_C743H743_POOR_CAP","OK")</f>
        <v>OK</v>
      </c>
    </row>
    <row r="744" spans="1:19">
      <c r="A744" t="s">
        <v>761</v>
      </c>
      <c r="B744" s="3">
        <v>25.009</v>
      </c>
      <c r="C744" s="3">
        <v>276.06599999999997</v>
      </c>
      <c r="D744" s="3">
        <v>101.21</v>
      </c>
      <c r="E744" s="3">
        <v>45.915999999999997</v>
      </c>
      <c r="F744" s="3">
        <v>0.17699999999999999</v>
      </c>
      <c r="G744" s="3">
        <v>324.15100000000001</v>
      </c>
      <c r="H744" s="3">
        <v>1570.8689999999999</v>
      </c>
      <c r="I744" s="3">
        <f>ROUND(IF(B744&lt;=Thresholds!$B$2,1-(B744/Thresholds!$B$2)*0.24,IF(B744&lt;=Thresholds!$D$2,0.75-((B744-Thresholds!$C$2)/(Thresholds!$D$2-Thresholds!$C$2))*0.249,IF(B744&lt;=Thresholds!$F$2,0.499-((B744-Thresholds!$E$2)/(Thresholds!$F$2-Thresholds!$E$2))*0.279,MAX(0.02,0.2-((B744-Thresholds!$G$2)/(Thresholds!$H$2-Thresholds!$G$2))*0.18)))),3)</f>
        <v>0.94</v>
      </c>
      <c r="J744" s="3">
        <f>ROUND(IF(C744&lt;=Thresholds!$B$3,1-(C744/Thresholds!$B$3)*0.24,IF(C744&lt;=Thresholds!$D$3,0.75-((C744-Thresholds!$C$3)/(Thresholds!$D$3-Thresholds!$C$3))*0.249,IF(C744&lt;=Thresholds!$F$3,0.499-((C744-Thresholds!$E$3)/(Thresholds!$F$3-Thresholds!$E$3))*0.279,MAX(0.02,0.2-((C744-Thresholds!$G$3)/(Thresholds!$H$3-Thresholds!$G$3))*0.18)))),3)</f>
        <v>0.61199999999999999</v>
      </c>
      <c r="K744" s="3">
        <f>ROUND(IF(D744&lt;=Thresholds!$B$4,1-(D744/Thresholds!$B$4)*0.24,IF(D744&lt;=Thresholds!$D$4,0.75-((D744-Thresholds!$C$4)/(Thresholds!$D$4-Thresholds!$C$4))*0.249,IF(D744&lt;=Thresholds!$F$4,0.499-((D744-Thresholds!$E$4)/(Thresholds!$F$4-Thresholds!$E$4))*0.279,MAX(0.02,0.2-((D744-Thresholds!$G$4)/(Thresholds!$H$4-Thresholds!$G$4))*0.18)))),3)</f>
        <v>0.498</v>
      </c>
      <c r="L744" s="3">
        <f>ROUND(IF(E744&lt;=Thresholds!$B$5,1-(E744/Thresholds!$B$5)*0.24,IF(E744&lt;=Thresholds!$D$5,0.75-((E744-Thresholds!$C$5)/(Thresholds!$D$5-Thresholds!$C$5))*0.249,IF(E744&lt;=Thresholds!$F$5,0.499-((E744-Thresholds!$E$5)/(Thresholds!$F$5-Thresholds!$E$5))*0.279,MAX(0.02,0.2-((E744-Thresholds!$G$5)/(Thresholds!$H$5-Thresholds!$G$5))*0.18)))),3)</f>
        <v>0.78</v>
      </c>
      <c r="M744" s="3">
        <f>ROUND(IF(F744&lt;=Thresholds!$B$6,1-(F744/Thresholds!$B$6)*0.24,IF(F744&lt;=Thresholds!$D$6,0.75-((F744-Thresholds!$C$6)/(Thresholds!$D$6-Thresholds!$C$6))*0.249,IF(F744&lt;=Thresholds!$F$6,0.499-((F744-Thresholds!$E$6)/(Thresholds!$F$6-Thresholds!$E$6))*0.279,MAX(0.02,0.2-((F744-Thresholds!$G$6)/(Thresholds!$H$6-Thresholds!$G$6))*0.18)))),3)</f>
        <v>0.95799999999999996</v>
      </c>
      <c r="N744" s="3">
        <f>ROUND(IF(G744&lt;=Thresholds!$B$7,1-(G744/Thresholds!$B$7)*0.24,IF(G744&lt;=Thresholds!$D$7,0.75-((G744-Thresholds!$C$7)/(Thresholds!$D$7-Thresholds!$C$7))*0.249,IF(G744&lt;=Thresholds!$F$7,0.499-((G744-Thresholds!$E$7)/(Thresholds!$F$7-Thresholds!$E$7))*0.279,MAX(0.02,0.2-((G744-Thresholds!$G$7)/(Thresholds!$H$7-Thresholds!$G$7))*0.18)))),3)</f>
        <v>0.77800000000000002</v>
      </c>
      <c r="O744" s="3">
        <f>ROUND(IF(H744&lt;=Thresholds!$B$8,1-(H744/Thresholds!$B$8)*0.24,IF(H744&lt;=Thresholds!$D$8,0.75-((H744-Thresholds!$C$8)/(Thresholds!$D$8-Thresholds!$C$8))*0.249,IF(H744&lt;=Thresholds!$F$8,0.499-((H744-Thresholds!$E$8)/(Thresholds!$F$8-Thresholds!$E$8))*0.279,MAX(0.02,0.2-((H744-Thresholds!$G$8)/(Thresholds!$H$8-Thresholds!$G$8))*0.18)))),3)</f>
        <v>0.84899999999999998</v>
      </c>
      <c r="P744" s="3">
        <f t="shared" si="33"/>
        <v>0.498</v>
      </c>
      <c r="Q744" t="str">
        <f t="shared" si="34"/>
        <v>Poor</v>
      </c>
      <c r="R744" s="4">
        <f t="shared" si="35"/>
        <v>0</v>
      </c>
      <c r="S744" t="str">
        <f>IF(AND(F744&gt;=10,F744&lt;=35,P744&gt;0.5),"ERROR_C744H744_POOR_CAP","OK")</f>
        <v>OK</v>
      </c>
    </row>
    <row r="745" spans="1:19">
      <c r="A745" t="s">
        <v>762</v>
      </c>
      <c r="B745" s="3">
        <v>71.813000000000002</v>
      </c>
      <c r="C745" s="3">
        <v>92.921000000000006</v>
      </c>
      <c r="D745" s="3">
        <v>36.479999999999997</v>
      </c>
      <c r="E745" s="3">
        <v>39.896999999999998</v>
      </c>
      <c r="F745" s="3">
        <v>0.66700000000000004</v>
      </c>
      <c r="G745" s="3">
        <v>2565.085</v>
      </c>
      <c r="H745" s="3">
        <v>198.5</v>
      </c>
      <c r="I745" s="3">
        <f>ROUND(IF(B745&lt;=Thresholds!$B$2,1-(B745/Thresholds!$B$2)*0.24,IF(B745&lt;=Thresholds!$D$2,0.75-((B745-Thresholds!$C$2)/(Thresholds!$D$2-Thresholds!$C$2))*0.249,IF(B745&lt;=Thresholds!$F$2,0.499-((B745-Thresholds!$E$2)/(Thresholds!$F$2-Thresholds!$E$2))*0.279,MAX(0.02,0.2-((B745-Thresholds!$G$2)/(Thresholds!$H$2-Thresholds!$G$2))*0.18)))),3)</f>
        <v>0.82799999999999996</v>
      </c>
      <c r="J745" s="3">
        <f>ROUND(IF(C745&lt;=Thresholds!$B$3,1-(C745/Thresholds!$B$3)*0.24,IF(C745&lt;=Thresholds!$D$3,0.75-((C745-Thresholds!$C$3)/(Thresholds!$D$3-Thresholds!$C$3))*0.249,IF(C745&lt;=Thresholds!$F$3,0.499-((C745-Thresholds!$E$3)/(Thresholds!$F$3-Thresholds!$E$3))*0.279,MAX(0.02,0.2-((C745-Thresholds!$G$3)/(Thresholds!$H$3-Thresholds!$G$3))*0.18)))),3)</f>
        <v>0.81399999999999995</v>
      </c>
      <c r="K745" s="3">
        <f>ROUND(IF(D745&lt;=Thresholds!$B$4,1-(D745/Thresholds!$B$4)*0.24,IF(D745&lt;=Thresholds!$D$4,0.75-((D745-Thresholds!$C$4)/(Thresholds!$D$4-Thresholds!$C$4))*0.249,IF(D745&lt;=Thresholds!$F$4,0.499-((D745-Thresholds!$E$4)/(Thresholds!$F$4-Thresholds!$E$4))*0.279,MAX(0.02,0.2-((D745-Thresholds!$G$4)/(Thresholds!$H$4-Thresholds!$G$4))*0.18)))),3)</f>
        <v>0.86499999999999999</v>
      </c>
      <c r="L745" s="3">
        <f>ROUND(IF(E745&lt;=Thresholds!$B$5,1-(E745/Thresholds!$B$5)*0.24,IF(E745&lt;=Thresholds!$D$5,0.75-((E745-Thresholds!$C$5)/(Thresholds!$D$5-Thresholds!$C$5))*0.249,IF(E745&lt;=Thresholds!$F$5,0.499-((E745-Thresholds!$E$5)/(Thresholds!$F$5-Thresholds!$E$5))*0.279,MAX(0.02,0.2-((E745-Thresholds!$G$5)/(Thresholds!$H$5-Thresholds!$G$5))*0.18)))),3)</f>
        <v>0.80800000000000005</v>
      </c>
      <c r="M745" s="3">
        <f>ROUND(IF(F745&lt;=Thresholds!$B$6,1-(F745/Thresholds!$B$6)*0.24,IF(F745&lt;=Thresholds!$D$6,0.75-((F745-Thresholds!$C$6)/(Thresholds!$D$6-Thresholds!$C$6))*0.249,IF(F745&lt;=Thresholds!$F$6,0.499-((F745-Thresholds!$E$6)/(Thresholds!$F$6-Thresholds!$E$6))*0.279,MAX(0.02,0.2-((F745-Thresholds!$G$6)/(Thresholds!$H$6-Thresholds!$G$6))*0.18)))),3)</f>
        <v>0.84</v>
      </c>
      <c r="N745" s="3">
        <f>ROUND(IF(G745&lt;=Thresholds!$B$7,1-(G745/Thresholds!$B$7)*0.24,IF(G745&lt;=Thresholds!$D$7,0.75-((G745-Thresholds!$C$7)/(Thresholds!$D$7-Thresholds!$C$7))*0.249,IF(G745&lt;=Thresholds!$F$7,0.499-((G745-Thresholds!$E$7)/(Thresholds!$F$7-Thresholds!$E$7))*0.279,MAX(0.02,0.2-((G745-Thresholds!$G$7)/(Thresholds!$H$7-Thresholds!$G$7))*0.18)))),3)</f>
        <v>0.35</v>
      </c>
      <c r="O745" s="3">
        <f>ROUND(IF(H745&lt;=Thresholds!$B$8,1-(H745/Thresholds!$B$8)*0.24,IF(H745&lt;=Thresholds!$D$8,0.75-((H745-Thresholds!$C$8)/(Thresholds!$D$8-Thresholds!$C$8))*0.249,IF(H745&lt;=Thresholds!$F$8,0.499-((H745-Thresholds!$E$8)/(Thresholds!$F$8-Thresholds!$E$8))*0.279,MAX(0.02,0.2-((H745-Thresholds!$G$8)/(Thresholds!$H$8-Thresholds!$G$8))*0.18)))),3)</f>
        <v>0.98099999999999998</v>
      </c>
      <c r="P745" s="3">
        <f t="shared" si="33"/>
        <v>0.35</v>
      </c>
      <c r="Q745" t="str">
        <f t="shared" si="34"/>
        <v>Poor</v>
      </c>
      <c r="R745" s="4">
        <f t="shared" si="35"/>
        <v>0</v>
      </c>
      <c r="S745" t="str">
        <f>IF(AND(F745&gt;=10,F745&lt;=35,P745&gt;0.5),"ERROR_C745H745_POOR_CAP","OK")</f>
        <v>OK</v>
      </c>
    </row>
    <row r="746" spans="1:19">
      <c r="A746" t="s">
        <v>763</v>
      </c>
      <c r="B746" s="3">
        <v>16.724</v>
      </c>
      <c r="C746" s="3">
        <v>116.812</v>
      </c>
      <c r="D746" s="3">
        <v>26.491</v>
      </c>
      <c r="E746" s="3">
        <v>31.062000000000001</v>
      </c>
      <c r="F746" s="3">
        <v>0.41699999999999998</v>
      </c>
      <c r="G746" s="3">
        <v>296.51600000000002</v>
      </c>
      <c r="H746" s="3">
        <v>2053.1909999999998</v>
      </c>
      <c r="I746" s="3">
        <f>ROUND(IF(B746&lt;=Thresholds!$B$2,1-(B746/Thresholds!$B$2)*0.24,IF(B746&lt;=Thresholds!$D$2,0.75-((B746-Thresholds!$C$2)/(Thresholds!$D$2-Thresholds!$C$2))*0.249,IF(B746&lt;=Thresholds!$F$2,0.499-((B746-Thresholds!$E$2)/(Thresholds!$F$2-Thresholds!$E$2))*0.279,MAX(0.02,0.2-((B746-Thresholds!$G$2)/(Thresholds!$H$2-Thresholds!$G$2))*0.18)))),3)</f>
        <v>0.96</v>
      </c>
      <c r="J746" s="3">
        <f>ROUND(IF(C746&lt;=Thresholds!$B$3,1-(C746/Thresholds!$B$3)*0.24,IF(C746&lt;=Thresholds!$D$3,0.75-((C746-Thresholds!$C$3)/(Thresholds!$D$3-Thresholds!$C$3))*0.249,IF(C746&lt;=Thresholds!$F$3,0.499-((C746-Thresholds!$E$3)/(Thresholds!$F$3-Thresholds!$E$3))*0.279,MAX(0.02,0.2-((C746-Thresholds!$G$3)/(Thresholds!$H$3-Thresholds!$G$3))*0.18)))),3)</f>
        <v>0.76600000000000001</v>
      </c>
      <c r="K746" s="3">
        <f>ROUND(IF(D746&lt;=Thresholds!$B$4,1-(D746/Thresholds!$B$4)*0.24,IF(D746&lt;=Thresholds!$D$4,0.75-((D746-Thresholds!$C$4)/(Thresholds!$D$4-Thresholds!$C$4))*0.249,IF(D746&lt;=Thresholds!$F$4,0.499-((D746-Thresholds!$E$4)/(Thresholds!$F$4-Thresholds!$E$4))*0.279,MAX(0.02,0.2-((D746-Thresholds!$G$4)/(Thresholds!$H$4-Thresholds!$G$4))*0.18)))),3)</f>
        <v>0.90200000000000002</v>
      </c>
      <c r="L746" s="3">
        <f>ROUND(IF(E746&lt;=Thresholds!$B$5,1-(E746/Thresholds!$B$5)*0.24,IF(E746&lt;=Thresholds!$D$5,0.75-((E746-Thresholds!$C$5)/(Thresholds!$D$5-Thresholds!$C$5))*0.249,IF(E746&lt;=Thresholds!$F$5,0.499-((E746-Thresholds!$E$5)/(Thresholds!$F$5-Thresholds!$E$5))*0.279,MAX(0.02,0.2-((E746-Thresholds!$G$5)/(Thresholds!$H$5-Thresholds!$G$5))*0.18)))),3)</f>
        <v>0.85099999999999998</v>
      </c>
      <c r="M746" s="3">
        <f>ROUND(IF(F746&lt;=Thresholds!$B$6,1-(F746/Thresholds!$B$6)*0.24,IF(F746&lt;=Thresholds!$D$6,0.75-((F746-Thresholds!$C$6)/(Thresholds!$D$6-Thresholds!$C$6))*0.249,IF(F746&lt;=Thresholds!$F$6,0.499-((F746-Thresholds!$E$6)/(Thresholds!$F$6-Thresholds!$E$6))*0.279,MAX(0.02,0.2-((F746-Thresholds!$G$6)/(Thresholds!$H$6-Thresholds!$G$6))*0.18)))),3)</f>
        <v>0.9</v>
      </c>
      <c r="N746" s="3">
        <f>ROUND(IF(G746&lt;=Thresholds!$B$7,1-(G746/Thresholds!$B$7)*0.24,IF(G746&lt;=Thresholds!$D$7,0.75-((G746-Thresholds!$C$7)/(Thresholds!$D$7-Thresholds!$C$7))*0.249,IF(G746&lt;=Thresholds!$F$7,0.499-((G746-Thresholds!$E$7)/(Thresholds!$F$7-Thresholds!$E$7))*0.279,MAX(0.02,0.2-((G746-Thresholds!$G$7)/(Thresholds!$H$7-Thresholds!$G$7))*0.18)))),3)</f>
        <v>0.79700000000000004</v>
      </c>
      <c r="O746" s="3">
        <f>ROUND(IF(H746&lt;=Thresholds!$B$8,1-(H746/Thresholds!$B$8)*0.24,IF(H746&lt;=Thresholds!$D$8,0.75-((H746-Thresholds!$C$8)/(Thresholds!$D$8-Thresholds!$C$8))*0.249,IF(H746&lt;=Thresholds!$F$8,0.499-((H746-Thresholds!$E$8)/(Thresholds!$F$8-Thresholds!$E$8))*0.279,MAX(0.02,0.2-((H746-Thresholds!$G$8)/(Thresholds!$H$8-Thresholds!$G$8))*0.18)))),3)</f>
        <v>0.80300000000000005</v>
      </c>
      <c r="P746" s="3">
        <f t="shared" si="33"/>
        <v>0.76600000000000001</v>
      </c>
      <c r="Q746" t="str">
        <f t="shared" si="34"/>
        <v>Healthy</v>
      </c>
      <c r="R746" s="4">
        <f t="shared" si="35"/>
        <v>1</v>
      </c>
      <c r="S746" t="str">
        <f>IF(AND(F746&gt;=10,F746&lt;=35,P746&gt;0.5),"ERROR_C746H746_POOR_CAP","OK")</f>
        <v>OK</v>
      </c>
    </row>
    <row r="747" spans="1:19">
      <c r="A747" t="s">
        <v>764</v>
      </c>
      <c r="B747" s="3">
        <v>525.80899999999997</v>
      </c>
      <c r="C747" s="3">
        <v>48.234999999999999</v>
      </c>
      <c r="D747" s="3">
        <v>15.167</v>
      </c>
      <c r="E747" s="3">
        <v>2.9449999999999998</v>
      </c>
      <c r="F747" s="3">
        <v>0.75600000000000001</v>
      </c>
      <c r="G747" s="3">
        <v>528.04300000000001</v>
      </c>
      <c r="H747" s="3">
        <v>1741.317</v>
      </c>
      <c r="I747" s="3">
        <f>ROUND(IF(B747&lt;=Thresholds!$B$2,1-(B747/Thresholds!$B$2)*0.24,IF(B747&lt;=Thresholds!$D$2,0.75-((B747-Thresholds!$C$2)/(Thresholds!$D$2-Thresholds!$C$2))*0.249,IF(B747&lt;=Thresholds!$F$2,0.499-((B747-Thresholds!$E$2)/(Thresholds!$F$2-Thresholds!$E$2))*0.279,MAX(0.02,0.2-((B747-Thresholds!$G$2)/(Thresholds!$H$2-Thresholds!$G$2))*0.18)))),3)</f>
        <v>0.57299999999999995</v>
      </c>
      <c r="J747" s="3">
        <f>ROUND(IF(C747&lt;=Thresholds!$B$3,1-(C747/Thresholds!$B$3)*0.24,IF(C747&lt;=Thresholds!$D$3,0.75-((C747-Thresholds!$C$3)/(Thresholds!$D$3-Thresholds!$C$3))*0.249,IF(C747&lt;=Thresholds!$F$3,0.499-((C747-Thresholds!$E$3)/(Thresholds!$F$3-Thresholds!$E$3))*0.279,MAX(0.02,0.2-((C747-Thresholds!$G$3)/(Thresholds!$H$3-Thresholds!$G$3))*0.18)))),3)</f>
        <v>0.90400000000000003</v>
      </c>
      <c r="K747" s="3">
        <f>ROUND(IF(D747&lt;=Thresholds!$B$4,1-(D747/Thresholds!$B$4)*0.24,IF(D747&lt;=Thresholds!$D$4,0.75-((D747-Thresholds!$C$4)/(Thresholds!$D$4-Thresholds!$C$4))*0.249,IF(D747&lt;=Thresholds!$F$4,0.499-((D747-Thresholds!$E$4)/(Thresholds!$F$4-Thresholds!$E$4))*0.279,MAX(0.02,0.2-((D747-Thresholds!$G$4)/(Thresholds!$H$4-Thresholds!$G$4))*0.18)))),3)</f>
        <v>0.94399999999999995</v>
      </c>
      <c r="L747" s="3">
        <f>ROUND(IF(E747&lt;=Thresholds!$B$5,1-(E747/Thresholds!$B$5)*0.24,IF(E747&lt;=Thresholds!$D$5,0.75-((E747-Thresholds!$C$5)/(Thresholds!$D$5-Thresholds!$C$5))*0.249,IF(E747&lt;=Thresholds!$F$5,0.499-((E747-Thresholds!$E$5)/(Thresholds!$F$5-Thresholds!$E$5))*0.279,MAX(0.02,0.2-((E747-Thresholds!$G$5)/(Thresholds!$H$5-Thresholds!$G$5))*0.18)))),3)</f>
        <v>0.98599999999999999</v>
      </c>
      <c r="M747" s="3">
        <f>ROUND(IF(F747&lt;=Thresholds!$B$6,1-(F747/Thresholds!$B$6)*0.24,IF(F747&lt;=Thresholds!$D$6,0.75-((F747-Thresholds!$C$6)/(Thresholds!$D$6-Thresholds!$C$6))*0.249,IF(F747&lt;=Thresholds!$F$6,0.499-((F747-Thresholds!$E$6)/(Thresholds!$F$6-Thresholds!$E$6))*0.279,MAX(0.02,0.2-((F747-Thresholds!$G$6)/(Thresholds!$H$6-Thresholds!$G$6))*0.18)))),3)</f>
        <v>0.81899999999999995</v>
      </c>
      <c r="N747" s="3">
        <f>ROUND(IF(G747&lt;=Thresholds!$B$7,1-(G747/Thresholds!$B$7)*0.24,IF(G747&lt;=Thresholds!$D$7,0.75-((G747-Thresholds!$C$7)/(Thresholds!$D$7-Thresholds!$C$7))*0.249,IF(G747&lt;=Thresholds!$F$7,0.499-((G747-Thresholds!$E$7)/(Thresholds!$F$7-Thresholds!$E$7))*0.279,MAX(0.02,0.2-((G747-Thresholds!$G$7)/(Thresholds!$H$7-Thresholds!$G$7))*0.18)))),3)</f>
        <v>0.54900000000000004</v>
      </c>
      <c r="O747" s="3">
        <f>ROUND(IF(H747&lt;=Thresholds!$B$8,1-(H747/Thresholds!$B$8)*0.24,IF(H747&lt;=Thresholds!$D$8,0.75-((H747-Thresholds!$C$8)/(Thresholds!$D$8-Thresholds!$C$8))*0.249,IF(H747&lt;=Thresholds!$F$8,0.499-((H747-Thresholds!$E$8)/(Thresholds!$F$8-Thresholds!$E$8))*0.279,MAX(0.02,0.2-((H747-Thresholds!$G$8)/(Thresholds!$H$8-Thresholds!$G$8))*0.18)))),3)</f>
        <v>0.83299999999999996</v>
      </c>
      <c r="P747" s="3">
        <f t="shared" si="33"/>
        <v>0.54900000000000004</v>
      </c>
      <c r="Q747" t="str">
        <f t="shared" si="34"/>
        <v>Moderate</v>
      </c>
      <c r="R747" s="4">
        <f t="shared" si="35"/>
        <v>1</v>
      </c>
      <c r="S747" t="str">
        <f>IF(AND(F747&gt;=10,F747&lt;=35,P747&gt;0.5),"ERROR_C747H747_POOR_CAP","OK")</f>
        <v>OK</v>
      </c>
    </row>
    <row r="748" spans="1:19">
      <c r="A748" t="s">
        <v>765</v>
      </c>
      <c r="B748" s="3">
        <v>27.254999999999999</v>
      </c>
      <c r="C748" s="3">
        <v>518.45600000000002</v>
      </c>
      <c r="D748" s="3">
        <v>25.664999999999999</v>
      </c>
      <c r="E748" s="3">
        <v>15.836</v>
      </c>
      <c r="F748" s="3">
        <v>0.90900000000000003</v>
      </c>
      <c r="G748" s="3">
        <v>252.56700000000001</v>
      </c>
      <c r="H748" s="3">
        <v>621.58000000000004</v>
      </c>
      <c r="I748" s="3">
        <f>ROUND(IF(B748&lt;=Thresholds!$B$2,1-(B748/Thresholds!$B$2)*0.24,IF(B748&lt;=Thresholds!$D$2,0.75-((B748-Thresholds!$C$2)/(Thresholds!$D$2-Thresholds!$C$2))*0.249,IF(B748&lt;=Thresholds!$F$2,0.499-((B748-Thresholds!$E$2)/(Thresholds!$F$2-Thresholds!$E$2))*0.279,MAX(0.02,0.2-((B748-Thresholds!$G$2)/(Thresholds!$H$2-Thresholds!$G$2))*0.18)))),3)</f>
        <v>0.93500000000000005</v>
      </c>
      <c r="J748" s="3">
        <f>ROUND(IF(C748&lt;=Thresholds!$B$3,1-(C748/Thresholds!$B$3)*0.24,IF(C748&lt;=Thresholds!$D$3,0.75-((C748-Thresholds!$C$3)/(Thresholds!$D$3-Thresholds!$C$3))*0.249,IF(C748&lt;=Thresholds!$F$3,0.499-((C748-Thresholds!$E$3)/(Thresholds!$F$3-Thresholds!$E$3))*0.279,MAX(0.02,0.2-((C748-Thresholds!$G$3)/(Thresholds!$H$3-Thresholds!$G$3))*0.18)))),3)</f>
        <v>0.44400000000000001</v>
      </c>
      <c r="K748" s="3">
        <f>ROUND(IF(D748&lt;=Thresholds!$B$4,1-(D748/Thresholds!$B$4)*0.24,IF(D748&lt;=Thresholds!$D$4,0.75-((D748-Thresholds!$C$4)/(Thresholds!$D$4-Thresholds!$C$4))*0.249,IF(D748&lt;=Thresholds!$F$4,0.499-((D748-Thresholds!$E$4)/(Thresholds!$F$4-Thresholds!$E$4))*0.279,MAX(0.02,0.2-((D748-Thresholds!$G$4)/(Thresholds!$H$4-Thresholds!$G$4))*0.18)))),3)</f>
        <v>0.90500000000000003</v>
      </c>
      <c r="L748" s="3">
        <f>ROUND(IF(E748&lt;=Thresholds!$B$5,1-(E748/Thresholds!$B$5)*0.24,IF(E748&lt;=Thresholds!$D$5,0.75-((E748-Thresholds!$C$5)/(Thresholds!$D$5-Thresholds!$C$5))*0.249,IF(E748&lt;=Thresholds!$F$5,0.499-((E748-Thresholds!$E$5)/(Thresholds!$F$5-Thresholds!$E$5))*0.279,MAX(0.02,0.2-((E748-Thresholds!$G$5)/(Thresholds!$H$5-Thresholds!$G$5))*0.18)))),3)</f>
        <v>0.92400000000000004</v>
      </c>
      <c r="M748" s="3">
        <f>ROUND(IF(F748&lt;=Thresholds!$B$6,1-(F748/Thresholds!$B$6)*0.24,IF(F748&lt;=Thresholds!$D$6,0.75-((F748-Thresholds!$C$6)/(Thresholds!$D$6-Thresholds!$C$6))*0.249,IF(F748&lt;=Thresholds!$F$6,0.499-((F748-Thresholds!$E$6)/(Thresholds!$F$6-Thresholds!$E$6))*0.279,MAX(0.02,0.2-((F748-Thresholds!$G$6)/(Thresholds!$H$6-Thresholds!$G$6))*0.18)))),3)</f>
        <v>0.78200000000000003</v>
      </c>
      <c r="N748" s="3">
        <f>ROUND(IF(G748&lt;=Thresholds!$B$7,1-(G748/Thresholds!$B$7)*0.24,IF(G748&lt;=Thresholds!$D$7,0.75-((G748-Thresholds!$C$7)/(Thresholds!$D$7-Thresholds!$C$7))*0.249,IF(G748&lt;=Thresholds!$F$7,0.499-((G748-Thresholds!$E$7)/(Thresholds!$F$7-Thresholds!$E$7))*0.279,MAX(0.02,0.2-((G748-Thresholds!$G$7)/(Thresholds!$H$7-Thresholds!$G$7))*0.18)))),3)</f>
        <v>0.82699999999999996</v>
      </c>
      <c r="O748" s="3">
        <f>ROUND(IF(H748&lt;=Thresholds!$B$8,1-(H748/Thresholds!$B$8)*0.24,IF(H748&lt;=Thresholds!$D$8,0.75-((H748-Thresholds!$C$8)/(Thresholds!$D$8-Thresholds!$C$8))*0.249,IF(H748&lt;=Thresholds!$F$8,0.499-((H748-Thresholds!$E$8)/(Thresholds!$F$8-Thresholds!$E$8))*0.279,MAX(0.02,0.2-((H748-Thresholds!$G$8)/(Thresholds!$H$8-Thresholds!$G$8))*0.18)))),3)</f>
        <v>0.94</v>
      </c>
      <c r="P748" s="3">
        <f t="shared" si="33"/>
        <v>0.44400000000000001</v>
      </c>
      <c r="Q748" t="str">
        <f t="shared" si="34"/>
        <v>Poor</v>
      </c>
      <c r="R748" s="4">
        <f t="shared" si="35"/>
        <v>0</v>
      </c>
      <c r="S748" t="str">
        <f>IF(AND(F748&gt;=10,F748&lt;=35,P748&gt;0.5),"ERROR_C748H748_POOR_CAP","OK")</f>
        <v>OK</v>
      </c>
    </row>
    <row r="749" spans="1:19">
      <c r="A749" t="s">
        <v>766</v>
      </c>
      <c r="B749" s="3">
        <v>15.54</v>
      </c>
      <c r="C749" s="3">
        <v>37.618000000000002</v>
      </c>
      <c r="D749" s="3">
        <v>34.145000000000003</v>
      </c>
      <c r="E749" s="3">
        <v>320.99200000000002</v>
      </c>
      <c r="F749" s="3">
        <v>0.23400000000000001</v>
      </c>
      <c r="G749" s="3">
        <v>514.36800000000005</v>
      </c>
      <c r="H749" s="3">
        <v>1721.4169999999999</v>
      </c>
      <c r="I749" s="3">
        <f>ROUND(IF(B749&lt;=Thresholds!$B$2,1-(B749/Thresholds!$B$2)*0.24,IF(B749&lt;=Thresholds!$D$2,0.75-((B749-Thresholds!$C$2)/(Thresholds!$D$2-Thresholds!$C$2))*0.249,IF(B749&lt;=Thresholds!$F$2,0.499-((B749-Thresholds!$E$2)/(Thresholds!$F$2-Thresholds!$E$2))*0.279,MAX(0.02,0.2-((B749-Thresholds!$G$2)/(Thresholds!$H$2-Thresholds!$G$2))*0.18)))),3)</f>
        <v>0.96299999999999997</v>
      </c>
      <c r="J749" s="3">
        <f>ROUND(IF(C749&lt;=Thresholds!$B$3,1-(C749/Thresholds!$B$3)*0.24,IF(C749&lt;=Thresholds!$D$3,0.75-((C749-Thresholds!$C$3)/(Thresholds!$D$3-Thresholds!$C$3))*0.249,IF(C749&lt;=Thresholds!$F$3,0.499-((C749-Thresholds!$E$3)/(Thresholds!$F$3-Thresholds!$E$3))*0.279,MAX(0.02,0.2-((C749-Thresholds!$G$3)/(Thresholds!$H$3-Thresholds!$G$3))*0.18)))),3)</f>
        <v>0.92500000000000004</v>
      </c>
      <c r="K749" s="3">
        <f>ROUND(IF(D749&lt;=Thresholds!$B$4,1-(D749/Thresholds!$B$4)*0.24,IF(D749&lt;=Thresholds!$D$4,0.75-((D749-Thresholds!$C$4)/(Thresholds!$D$4-Thresholds!$C$4))*0.249,IF(D749&lt;=Thresholds!$F$4,0.499-((D749-Thresholds!$E$4)/(Thresholds!$F$4-Thresholds!$E$4))*0.279,MAX(0.02,0.2-((D749-Thresholds!$G$4)/(Thresholds!$H$4-Thresholds!$G$4))*0.18)))),3)</f>
        <v>0.874</v>
      </c>
      <c r="L749" s="3">
        <f>ROUND(IF(E749&lt;=Thresholds!$B$5,1-(E749/Thresholds!$B$5)*0.24,IF(E749&lt;=Thresholds!$D$5,0.75-((E749-Thresholds!$C$5)/(Thresholds!$D$5-Thresholds!$C$5))*0.249,IF(E749&lt;=Thresholds!$F$5,0.499-((E749-Thresholds!$E$5)/(Thresholds!$F$5-Thresholds!$E$5))*0.279,MAX(0.02,0.2-((E749-Thresholds!$G$5)/(Thresholds!$H$5-Thresholds!$G$5))*0.18)))),3)</f>
        <v>0.307</v>
      </c>
      <c r="M749" s="3">
        <f>ROUND(IF(F749&lt;=Thresholds!$B$6,1-(F749/Thresholds!$B$6)*0.24,IF(F749&lt;=Thresholds!$D$6,0.75-((F749-Thresholds!$C$6)/(Thresholds!$D$6-Thresholds!$C$6))*0.249,IF(F749&lt;=Thresholds!$F$6,0.499-((F749-Thresholds!$E$6)/(Thresholds!$F$6-Thresholds!$E$6))*0.279,MAX(0.02,0.2-((F749-Thresholds!$G$6)/(Thresholds!$H$6-Thresholds!$G$6))*0.18)))),3)</f>
        <v>0.94399999999999995</v>
      </c>
      <c r="N749" s="3">
        <f>ROUND(IF(G749&lt;=Thresholds!$B$7,1-(G749/Thresholds!$B$7)*0.24,IF(G749&lt;=Thresholds!$D$7,0.75-((G749-Thresholds!$C$7)/(Thresholds!$D$7-Thresholds!$C$7))*0.249,IF(G749&lt;=Thresholds!$F$7,0.499-((G749-Thresholds!$E$7)/(Thresholds!$F$7-Thresholds!$E$7))*0.279,MAX(0.02,0.2-((G749-Thresholds!$G$7)/(Thresholds!$H$7-Thresholds!$G$7))*0.18)))),3)</f>
        <v>0.56399999999999995</v>
      </c>
      <c r="O749" s="3">
        <f>ROUND(IF(H749&lt;=Thresholds!$B$8,1-(H749/Thresholds!$B$8)*0.24,IF(H749&lt;=Thresholds!$D$8,0.75-((H749-Thresholds!$C$8)/(Thresholds!$D$8-Thresholds!$C$8))*0.249,IF(H749&lt;=Thresholds!$F$8,0.499-((H749-Thresholds!$E$8)/(Thresholds!$F$8-Thresholds!$E$8))*0.279,MAX(0.02,0.2-((H749-Thresholds!$G$8)/(Thresholds!$H$8-Thresholds!$G$8))*0.18)))),3)</f>
        <v>0.83499999999999996</v>
      </c>
      <c r="P749" s="3">
        <f t="shared" si="33"/>
        <v>0.307</v>
      </c>
      <c r="Q749" t="str">
        <f t="shared" si="34"/>
        <v>Poor</v>
      </c>
      <c r="R749" s="4">
        <f t="shared" si="35"/>
        <v>0</v>
      </c>
      <c r="S749" t="str">
        <f>IF(AND(F749&gt;=10,F749&lt;=35,P749&gt;0.5),"ERROR_C749H749_POOR_CAP","OK")</f>
        <v>OK</v>
      </c>
    </row>
    <row r="750" spans="1:19">
      <c r="A750" t="s">
        <v>767</v>
      </c>
      <c r="B750" s="3">
        <v>29.664000000000001</v>
      </c>
      <c r="C750" s="3">
        <v>70.968999999999994</v>
      </c>
      <c r="D750" s="3">
        <v>17.327000000000002</v>
      </c>
      <c r="E750" s="3">
        <v>27.346</v>
      </c>
      <c r="F750" s="3">
        <v>0.79300000000000004</v>
      </c>
      <c r="G750" s="3">
        <v>81.290999999999997</v>
      </c>
      <c r="H750" s="3">
        <v>1735.1990000000001</v>
      </c>
      <c r="I750" s="3">
        <f>ROUND(IF(B750&lt;=Thresholds!$B$2,1-(B750/Thresholds!$B$2)*0.24,IF(B750&lt;=Thresholds!$D$2,0.75-((B750-Thresholds!$C$2)/(Thresholds!$D$2-Thresholds!$C$2))*0.249,IF(B750&lt;=Thresholds!$F$2,0.499-((B750-Thresholds!$E$2)/(Thresholds!$F$2-Thresholds!$E$2))*0.279,MAX(0.02,0.2-((B750-Thresholds!$G$2)/(Thresholds!$H$2-Thresholds!$G$2))*0.18)))),3)</f>
        <v>0.92900000000000005</v>
      </c>
      <c r="J750" s="3">
        <f>ROUND(IF(C750&lt;=Thresholds!$B$3,1-(C750/Thresholds!$B$3)*0.24,IF(C750&lt;=Thresholds!$D$3,0.75-((C750-Thresholds!$C$3)/(Thresholds!$D$3-Thresholds!$C$3))*0.249,IF(C750&lt;=Thresholds!$F$3,0.499-((C750-Thresholds!$E$3)/(Thresholds!$F$3-Thresholds!$E$3))*0.279,MAX(0.02,0.2-((C750-Thresholds!$G$3)/(Thresholds!$H$3-Thresholds!$G$3))*0.18)))),3)</f>
        <v>0.85799999999999998</v>
      </c>
      <c r="K750" s="3">
        <f>ROUND(IF(D750&lt;=Thresholds!$B$4,1-(D750/Thresholds!$B$4)*0.24,IF(D750&lt;=Thresholds!$D$4,0.75-((D750-Thresholds!$C$4)/(Thresholds!$D$4-Thresholds!$C$4))*0.249,IF(D750&lt;=Thresholds!$F$4,0.499-((D750-Thresholds!$E$4)/(Thresholds!$F$4-Thresholds!$E$4))*0.279,MAX(0.02,0.2-((D750-Thresholds!$G$4)/(Thresholds!$H$4-Thresholds!$G$4))*0.18)))),3)</f>
        <v>0.93600000000000005</v>
      </c>
      <c r="L750" s="3">
        <f>ROUND(IF(E750&lt;=Thresholds!$B$5,1-(E750/Thresholds!$B$5)*0.24,IF(E750&lt;=Thresholds!$D$5,0.75-((E750-Thresholds!$C$5)/(Thresholds!$D$5-Thresholds!$C$5))*0.249,IF(E750&lt;=Thresholds!$F$5,0.499-((E750-Thresholds!$E$5)/(Thresholds!$F$5-Thresholds!$E$5))*0.279,MAX(0.02,0.2-((E750-Thresholds!$G$5)/(Thresholds!$H$5-Thresholds!$G$5))*0.18)))),3)</f>
        <v>0.86899999999999999</v>
      </c>
      <c r="M750" s="3">
        <f>ROUND(IF(F750&lt;=Thresholds!$B$6,1-(F750/Thresholds!$B$6)*0.24,IF(F750&lt;=Thresholds!$D$6,0.75-((F750-Thresholds!$C$6)/(Thresholds!$D$6-Thresholds!$C$6))*0.249,IF(F750&lt;=Thresholds!$F$6,0.499-((F750-Thresholds!$E$6)/(Thresholds!$F$6-Thresholds!$E$6))*0.279,MAX(0.02,0.2-((F750-Thresholds!$G$6)/(Thresholds!$H$6-Thresholds!$G$6))*0.18)))),3)</f>
        <v>0.81</v>
      </c>
      <c r="N750" s="3">
        <f>ROUND(IF(G750&lt;=Thresholds!$B$7,1-(G750/Thresholds!$B$7)*0.24,IF(G750&lt;=Thresholds!$D$7,0.75-((G750-Thresholds!$C$7)/(Thresholds!$D$7-Thresholds!$C$7))*0.249,IF(G750&lt;=Thresholds!$F$7,0.499-((G750-Thresholds!$E$7)/(Thresholds!$F$7-Thresholds!$E$7))*0.279,MAX(0.02,0.2-((G750-Thresholds!$G$7)/(Thresholds!$H$7-Thresholds!$G$7))*0.18)))),3)</f>
        <v>0.94399999999999995</v>
      </c>
      <c r="O750" s="3">
        <f>ROUND(IF(H750&lt;=Thresholds!$B$8,1-(H750/Thresholds!$B$8)*0.24,IF(H750&lt;=Thresholds!$D$8,0.75-((H750-Thresholds!$C$8)/(Thresholds!$D$8-Thresholds!$C$8))*0.249,IF(H750&lt;=Thresholds!$F$8,0.499-((H750-Thresholds!$E$8)/(Thresholds!$F$8-Thresholds!$E$8))*0.279,MAX(0.02,0.2-((H750-Thresholds!$G$8)/(Thresholds!$H$8-Thresholds!$G$8))*0.18)))),3)</f>
        <v>0.83299999999999996</v>
      </c>
      <c r="P750" s="3">
        <f t="shared" si="33"/>
        <v>0.81</v>
      </c>
      <c r="Q750" t="str">
        <f t="shared" si="34"/>
        <v>Healthy</v>
      </c>
      <c r="R750" s="4">
        <f t="shared" si="35"/>
        <v>1</v>
      </c>
      <c r="S750" t="str">
        <f>IF(AND(F750&gt;=10,F750&lt;=35,P750&gt;0.5),"ERROR_C750H750_POOR_CAP","OK")</f>
        <v>OK</v>
      </c>
    </row>
    <row r="751" spans="1:19">
      <c r="A751" t="s">
        <v>768</v>
      </c>
      <c r="B751" s="3">
        <v>69.385000000000005</v>
      </c>
      <c r="C751" s="3">
        <v>76.048000000000002</v>
      </c>
      <c r="D751" s="3">
        <v>45.281999999999996</v>
      </c>
      <c r="E751" s="3">
        <v>44.447000000000003</v>
      </c>
      <c r="F751" s="3">
        <v>5.1999999999999998E-2</v>
      </c>
      <c r="G751" s="3">
        <v>493.35700000000003</v>
      </c>
      <c r="H751" s="3">
        <v>1723.6120000000001</v>
      </c>
      <c r="I751" s="3">
        <f>ROUND(IF(B751&lt;=Thresholds!$B$2,1-(B751/Thresholds!$B$2)*0.24,IF(B751&lt;=Thresholds!$D$2,0.75-((B751-Thresholds!$C$2)/(Thresholds!$D$2-Thresholds!$C$2))*0.249,IF(B751&lt;=Thresholds!$F$2,0.499-((B751-Thresholds!$E$2)/(Thresholds!$F$2-Thresholds!$E$2))*0.279,MAX(0.02,0.2-((B751-Thresholds!$G$2)/(Thresholds!$H$2-Thresholds!$G$2))*0.18)))),3)</f>
        <v>0.83299999999999996</v>
      </c>
      <c r="J751" s="3">
        <f>ROUND(IF(C751&lt;=Thresholds!$B$3,1-(C751/Thresholds!$B$3)*0.24,IF(C751&lt;=Thresholds!$D$3,0.75-((C751-Thresholds!$C$3)/(Thresholds!$D$3-Thresholds!$C$3))*0.249,IF(C751&lt;=Thresholds!$F$3,0.499-((C751-Thresholds!$E$3)/(Thresholds!$F$3-Thresholds!$E$3))*0.279,MAX(0.02,0.2-((C751-Thresholds!$G$3)/(Thresholds!$H$3-Thresholds!$G$3))*0.18)))),3)</f>
        <v>0.84799999999999998</v>
      </c>
      <c r="K751" s="3">
        <f>ROUND(IF(D751&lt;=Thresholds!$B$4,1-(D751/Thresholds!$B$4)*0.24,IF(D751&lt;=Thresholds!$D$4,0.75-((D751-Thresholds!$C$4)/(Thresholds!$D$4-Thresholds!$C$4))*0.249,IF(D751&lt;=Thresholds!$F$4,0.499-((D751-Thresholds!$E$4)/(Thresholds!$F$4-Thresholds!$E$4))*0.279,MAX(0.02,0.2-((D751-Thresholds!$G$4)/(Thresholds!$H$4-Thresholds!$G$4))*0.18)))),3)</f>
        <v>0.83299999999999996</v>
      </c>
      <c r="L751" s="3">
        <f>ROUND(IF(E751&lt;=Thresholds!$B$5,1-(E751/Thresholds!$B$5)*0.24,IF(E751&lt;=Thresholds!$D$5,0.75-((E751-Thresholds!$C$5)/(Thresholds!$D$5-Thresholds!$C$5))*0.249,IF(E751&lt;=Thresholds!$F$5,0.499-((E751-Thresholds!$E$5)/(Thresholds!$F$5-Thresholds!$E$5))*0.279,MAX(0.02,0.2-((E751-Thresholds!$G$5)/(Thresholds!$H$5-Thresholds!$G$5))*0.18)))),3)</f>
        <v>0.78700000000000003</v>
      </c>
      <c r="M751" s="3">
        <f>ROUND(IF(F751&lt;=Thresholds!$B$6,1-(F751/Thresholds!$B$6)*0.24,IF(F751&lt;=Thresholds!$D$6,0.75-((F751-Thresholds!$C$6)/(Thresholds!$D$6-Thresholds!$C$6))*0.249,IF(F751&lt;=Thresholds!$F$6,0.499-((F751-Thresholds!$E$6)/(Thresholds!$F$6-Thresholds!$E$6))*0.279,MAX(0.02,0.2-((F751-Thresholds!$G$6)/(Thresholds!$H$6-Thresholds!$G$6))*0.18)))),3)</f>
        <v>0.98799999999999999</v>
      </c>
      <c r="N751" s="3">
        <f>ROUND(IF(G751&lt;=Thresholds!$B$7,1-(G751/Thresholds!$B$7)*0.24,IF(G751&lt;=Thresholds!$D$7,0.75-((G751-Thresholds!$C$7)/(Thresholds!$D$7-Thresholds!$C$7))*0.249,IF(G751&lt;=Thresholds!$F$7,0.499-((G751-Thresholds!$E$7)/(Thresholds!$F$7-Thresholds!$E$7))*0.279,MAX(0.02,0.2-((G751-Thresholds!$G$7)/(Thresholds!$H$7-Thresholds!$G$7))*0.18)))),3)</f>
        <v>0.58799999999999997</v>
      </c>
      <c r="O751" s="3">
        <f>ROUND(IF(H751&lt;=Thresholds!$B$8,1-(H751/Thresholds!$B$8)*0.24,IF(H751&lt;=Thresholds!$D$8,0.75-((H751-Thresholds!$C$8)/(Thresholds!$D$8-Thresholds!$C$8))*0.249,IF(H751&lt;=Thresholds!$F$8,0.499-((H751-Thresholds!$E$8)/(Thresholds!$F$8-Thresholds!$E$8))*0.279,MAX(0.02,0.2-((H751-Thresholds!$G$8)/(Thresholds!$H$8-Thresholds!$G$8))*0.18)))),3)</f>
        <v>0.83499999999999996</v>
      </c>
      <c r="P751" s="3">
        <f t="shared" si="33"/>
        <v>0.58799999999999997</v>
      </c>
      <c r="Q751" t="str">
        <f t="shared" si="34"/>
        <v>Moderate</v>
      </c>
      <c r="R751" s="4">
        <f t="shared" si="35"/>
        <v>1</v>
      </c>
      <c r="S751" t="str">
        <f>IF(AND(F751&gt;=10,F751&lt;=35,P751&gt;0.5),"ERROR_C751H751_POOR_CAP","OK")</f>
        <v>OK</v>
      </c>
    </row>
    <row r="752" spans="1:19">
      <c r="A752" t="s">
        <v>769</v>
      </c>
      <c r="B752" s="3">
        <v>46.091999999999999</v>
      </c>
      <c r="C752" s="3">
        <v>119.44199999999999</v>
      </c>
      <c r="D752" s="3">
        <v>144.30600000000001</v>
      </c>
      <c r="E752" s="3">
        <v>77.087999999999994</v>
      </c>
      <c r="F752" s="3">
        <v>0.49299999999999999</v>
      </c>
      <c r="G752" s="3">
        <v>137.68899999999999</v>
      </c>
      <c r="H752" s="3">
        <v>1927.6769999999999</v>
      </c>
      <c r="I752" s="3">
        <f>ROUND(IF(B752&lt;=Thresholds!$B$2,1-(B752/Thresholds!$B$2)*0.24,IF(B752&lt;=Thresholds!$D$2,0.75-((B752-Thresholds!$C$2)/(Thresholds!$D$2-Thresholds!$C$2))*0.249,IF(B752&lt;=Thresholds!$F$2,0.499-((B752-Thresholds!$E$2)/(Thresholds!$F$2-Thresholds!$E$2))*0.279,MAX(0.02,0.2-((B752-Thresholds!$G$2)/(Thresholds!$H$2-Thresholds!$G$2))*0.18)))),3)</f>
        <v>0.88900000000000001</v>
      </c>
      <c r="J752" s="3">
        <f>ROUND(IF(C752&lt;=Thresholds!$B$3,1-(C752/Thresholds!$B$3)*0.24,IF(C752&lt;=Thresholds!$D$3,0.75-((C752-Thresholds!$C$3)/(Thresholds!$D$3-Thresholds!$C$3))*0.249,IF(C752&lt;=Thresholds!$F$3,0.499-((C752-Thresholds!$E$3)/(Thresholds!$F$3-Thresholds!$E$3))*0.279,MAX(0.02,0.2-((C752-Thresholds!$G$3)/(Thresholds!$H$3-Thresholds!$G$3))*0.18)))),3)</f>
        <v>0.76100000000000001</v>
      </c>
      <c r="K752" s="3">
        <f>ROUND(IF(D752&lt;=Thresholds!$B$4,1-(D752/Thresholds!$B$4)*0.24,IF(D752&lt;=Thresholds!$D$4,0.75-((D752-Thresholds!$C$4)/(Thresholds!$D$4-Thresholds!$C$4))*0.249,IF(D752&lt;=Thresholds!$F$4,0.499-((D752-Thresholds!$E$4)/(Thresholds!$F$4-Thresholds!$E$4))*0.279,MAX(0.02,0.2-((D752-Thresholds!$G$4)/(Thresholds!$H$4-Thresholds!$G$4))*0.18)))),3)</f>
        <v>0.252</v>
      </c>
      <c r="L752" s="3">
        <f>ROUND(IF(E752&lt;=Thresholds!$B$5,1-(E752/Thresholds!$B$5)*0.24,IF(E752&lt;=Thresholds!$D$5,0.75-((E752-Thresholds!$C$5)/(Thresholds!$D$5-Thresholds!$C$5))*0.249,IF(E752&lt;=Thresholds!$F$5,0.499-((E752-Thresholds!$E$5)/(Thresholds!$F$5-Thresholds!$E$5))*0.279,MAX(0.02,0.2-((E752-Thresholds!$G$5)/(Thresholds!$H$5-Thresholds!$G$5))*0.18)))),3)</f>
        <v>0.61699999999999999</v>
      </c>
      <c r="M752" s="3">
        <f>ROUND(IF(F752&lt;=Thresholds!$B$6,1-(F752/Thresholds!$B$6)*0.24,IF(F752&lt;=Thresholds!$D$6,0.75-((F752-Thresholds!$C$6)/(Thresholds!$D$6-Thresholds!$C$6))*0.249,IF(F752&lt;=Thresholds!$F$6,0.499-((F752-Thresholds!$E$6)/(Thresholds!$F$6-Thresholds!$E$6))*0.279,MAX(0.02,0.2-((F752-Thresholds!$G$6)/(Thresholds!$H$6-Thresholds!$G$6))*0.18)))),3)</f>
        <v>0.88200000000000001</v>
      </c>
      <c r="N752" s="3">
        <f>ROUND(IF(G752&lt;=Thresholds!$B$7,1-(G752/Thresholds!$B$7)*0.24,IF(G752&lt;=Thresholds!$D$7,0.75-((G752-Thresholds!$C$7)/(Thresholds!$D$7-Thresholds!$C$7))*0.249,IF(G752&lt;=Thresholds!$F$7,0.499-((G752-Thresholds!$E$7)/(Thresholds!$F$7-Thresholds!$E$7))*0.279,MAX(0.02,0.2-((G752-Thresholds!$G$7)/(Thresholds!$H$7-Thresholds!$G$7))*0.18)))),3)</f>
        <v>0.90600000000000003</v>
      </c>
      <c r="O752" s="3">
        <f>ROUND(IF(H752&lt;=Thresholds!$B$8,1-(H752/Thresholds!$B$8)*0.24,IF(H752&lt;=Thresholds!$D$8,0.75-((H752-Thresholds!$C$8)/(Thresholds!$D$8-Thresholds!$C$8))*0.249,IF(H752&lt;=Thresholds!$F$8,0.499-((H752-Thresholds!$E$8)/(Thresholds!$F$8-Thresholds!$E$8))*0.279,MAX(0.02,0.2-((H752-Thresholds!$G$8)/(Thresholds!$H$8-Thresholds!$G$8))*0.18)))),3)</f>
        <v>0.81499999999999995</v>
      </c>
      <c r="P752" s="3">
        <f t="shared" si="33"/>
        <v>0.252</v>
      </c>
      <c r="Q752" t="str">
        <f t="shared" si="34"/>
        <v>Poor</v>
      </c>
      <c r="R752" s="4">
        <f t="shared" si="35"/>
        <v>0</v>
      </c>
      <c r="S752" t="str">
        <f>IF(AND(F752&gt;=10,F752&lt;=35,P752&gt;0.5),"ERROR_C752H752_POOR_CAP","OK")</f>
        <v>OK</v>
      </c>
    </row>
    <row r="753" spans="1:19">
      <c r="A753" t="s">
        <v>770</v>
      </c>
      <c r="B753" s="3">
        <v>5.49</v>
      </c>
      <c r="C753" s="3">
        <v>166.89</v>
      </c>
      <c r="D753" s="3">
        <v>214.149</v>
      </c>
      <c r="E753" s="3">
        <v>29.661000000000001</v>
      </c>
      <c r="F753" s="3">
        <v>7.3999999999999996E-2</v>
      </c>
      <c r="G753" s="3">
        <v>262.7</v>
      </c>
      <c r="H753" s="3">
        <v>2447.9769999999999</v>
      </c>
      <c r="I753" s="3">
        <f>ROUND(IF(B753&lt;=Thresholds!$B$2,1-(B753/Thresholds!$B$2)*0.24,IF(B753&lt;=Thresholds!$D$2,0.75-((B753-Thresholds!$C$2)/(Thresholds!$D$2-Thresholds!$C$2))*0.249,IF(B753&lt;=Thresholds!$F$2,0.499-((B753-Thresholds!$E$2)/(Thresholds!$F$2-Thresholds!$E$2))*0.279,MAX(0.02,0.2-((B753-Thresholds!$G$2)/(Thresholds!$H$2-Thresholds!$G$2))*0.18)))),3)</f>
        <v>0.98699999999999999</v>
      </c>
      <c r="J753" s="3">
        <f>ROUND(IF(C753&lt;=Thresholds!$B$3,1-(C753/Thresholds!$B$3)*0.24,IF(C753&lt;=Thresholds!$D$3,0.75-((C753-Thresholds!$C$3)/(Thresholds!$D$3-Thresholds!$C$3))*0.249,IF(C753&lt;=Thresholds!$F$3,0.499-((C753-Thresholds!$E$3)/(Thresholds!$F$3-Thresholds!$E$3))*0.279,MAX(0.02,0.2-((C753-Thresholds!$G$3)/(Thresholds!$H$3-Thresholds!$G$3))*0.18)))),3)</f>
        <v>0.70899999999999996</v>
      </c>
      <c r="K753" s="3">
        <f>ROUND(IF(D753&lt;=Thresholds!$B$4,1-(D753/Thresholds!$B$4)*0.24,IF(D753&lt;=Thresholds!$D$4,0.75-((D753-Thresholds!$C$4)/(Thresholds!$D$4-Thresholds!$C$4))*0.249,IF(D753&lt;=Thresholds!$F$4,0.499-((D753-Thresholds!$E$4)/(Thresholds!$F$4-Thresholds!$E$4))*0.279,MAX(0.02,0.2-((D753-Thresholds!$G$4)/(Thresholds!$H$4-Thresholds!$G$4))*0.18)))),3)</f>
        <v>0.27500000000000002</v>
      </c>
      <c r="L753" s="3">
        <f>ROUND(IF(E753&lt;=Thresholds!$B$5,1-(E753/Thresholds!$B$5)*0.24,IF(E753&lt;=Thresholds!$D$5,0.75-((E753-Thresholds!$C$5)/(Thresholds!$D$5-Thresholds!$C$5))*0.249,IF(E753&lt;=Thresholds!$F$5,0.499-((E753-Thresholds!$E$5)/(Thresholds!$F$5-Thresholds!$E$5))*0.279,MAX(0.02,0.2-((E753-Thresholds!$G$5)/(Thresholds!$H$5-Thresholds!$G$5))*0.18)))),3)</f>
        <v>0.85799999999999998</v>
      </c>
      <c r="M753" s="3">
        <f>ROUND(IF(F753&lt;=Thresholds!$B$6,1-(F753/Thresholds!$B$6)*0.24,IF(F753&lt;=Thresholds!$D$6,0.75-((F753-Thresholds!$C$6)/(Thresholds!$D$6-Thresholds!$C$6))*0.249,IF(F753&lt;=Thresholds!$F$6,0.499-((F753-Thresholds!$E$6)/(Thresholds!$F$6-Thresholds!$E$6))*0.279,MAX(0.02,0.2-((F753-Thresholds!$G$6)/(Thresholds!$H$6-Thresholds!$G$6))*0.18)))),3)</f>
        <v>0.98199999999999998</v>
      </c>
      <c r="N753" s="3">
        <f>ROUND(IF(G753&lt;=Thresholds!$B$7,1-(G753/Thresholds!$B$7)*0.24,IF(G753&lt;=Thresholds!$D$7,0.75-((G753-Thresholds!$C$7)/(Thresholds!$D$7-Thresholds!$C$7))*0.249,IF(G753&lt;=Thresholds!$F$7,0.499-((G753-Thresholds!$E$7)/(Thresholds!$F$7-Thresholds!$E$7))*0.279,MAX(0.02,0.2-((G753-Thresholds!$G$7)/(Thresholds!$H$7-Thresholds!$G$7))*0.18)))),3)</f>
        <v>0.82</v>
      </c>
      <c r="O753" s="3">
        <f>ROUND(IF(H753&lt;=Thresholds!$B$8,1-(H753/Thresholds!$B$8)*0.24,IF(H753&lt;=Thresholds!$D$8,0.75-((H753-Thresholds!$C$8)/(Thresholds!$D$8-Thresholds!$C$8))*0.249,IF(H753&lt;=Thresholds!$F$8,0.499-((H753-Thresholds!$E$8)/(Thresholds!$F$8-Thresholds!$E$8))*0.279,MAX(0.02,0.2-((H753-Thresholds!$G$8)/(Thresholds!$H$8-Thresholds!$G$8))*0.18)))),3)</f>
        <v>0.76500000000000001</v>
      </c>
      <c r="P753" s="3">
        <f t="shared" si="33"/>
        <v>0.27500000000000002</v>
      </c>
      <c r="Q753" t="str">
        <f t="shared" si="34"/>
        <v>Poor</v>
      </c>
      <c r="R753" s="4">
        <f t="shared" si="35"/>
        <v>0</v>
      </c>
      <c r="S753" t="str">
        <f>IF(AND(F753&gt;=10,F753&lt;=35,P753&gt;0.5),"ERROR_C753H753_POOR_CAP","OK")</f>
        <v>OK</v>
      </c>
    </row>
    <row r="754" spans="1:19">
      <c r="A754" t="s">
        <v>771</v>
      </c>
      <c r="B754" s="3">
        <v>10.97</v>
      </c>
      <c r="C754" s="3">
        <v>77.284000000000006</v>
      </c>
      <c r="D754" s="3">
        <v>4.9710000000000001</v>
      </c>
      <c r="E754" s="3">
        <v>23.018000000000001</v>
      </c>
      <c r="F754" s="3">
        <v>7.2999999999999995E-2</v>
      </c>
      <c r="G754" s="3">
        <v>282.57600000000002</v>
      </c>
      <c r="H754" s="3">
        <v>2345.7689999999998</v>
      </c>
      <c r="I754" s="3">
        <f>ROUND(IF(B754&lt;=Thresholds!$B$2,1-(B754/Thresholds!$B$2)*0.24,IF(B754&lt;=Thresholds!$D$2,0.75-((B754-Thresholds!$C$2)/(Thresholds!$D$2-Thresholds!$C$2))*0.249,IF(B754&lt;=Thresholds!$F$2,0.499-((B754-Thresholds!$E$2)/(Thresholds!$F$2-Thresholds!$E$2))*0.279,MAX(0.02,0.2-((B754-Thresholds!$G$2)/(Thresholds!$H$2-Thresholds!$G$2))*0.18)))),3)</f>
        <v>0.97399999999999998</v>
      </c>
      <c r="J754" s="3">
        <f>ROUND(IF(C754&lt;=Thresholds!$B$3,1-(C754/Thresholds!$B$3)*0.24,IF(C754&lt;=Thresholds!$D$3,0.75-((C754-Thresholds!$C$3)/(Thresholds!$D$3-Thresholds!$C$3))*0.249,IF(C754&lt;=Thresholds!$F$3,0.499-((C754-Thresholds!$E$3)/(Thresholds!$F$3-Thresholds!$E$3))*0.279,MAX(0.02,0.2-((C754-Thresholds!$G$3)/(Thresholds!$H$3-Thresholds!$G$3))*0.18)))),3)</f>
        <v>0.84499999999999997</v>
      </c>
      <c r="K754" s="3">
        <f>ROUND(IF(D754&lt;=Thresholds!$B$4,1-(D754/Thresholds!$B$4)*0.24,IF(D754&lt;=Thresholds!$D$4,0.75-((D754-Thresholds!$C$4)/(Thresholds!$D$4-Thresholds!$C$4))*0.249,IF(D754&lt;=Thresholds!$F$4,0.499-((D754-Thresholds!$E$4)/(Thresholds!$F$4-Thresholds!$E$4))*0.279,MAX(0.02,0.2-((D754-Thresholds!$G$4)/(Thresholds!$H$4-Thresholds!$G$4))*0.18)))),3)</f>
        <v>0.98199999999999998</v>
      </c>
      <c r="L754" s="3">
        <f>ROUND(IF(E754&lt;=Thresholds!$B$5,1-(E754/Thresholds!$B$5)*0.24,IF(E754&lt;=Thresholds!$D$5,0.75-((E754-Thresholds!$C$5)/(Thresholds!$D$5-Thresholds!$C$5))*0.249,IF(E754&lt;=Thresholds!$F$5,0.499-((E754-Thresholds!$E$5)/(Thresholds!$F$5-Thresholds!$E$5))*0.279,MAX(0.02,0.2-((E754-Thresholds!$G$5)/(Thresholds!$H$5-Thresholds!$G$5))*0.18)))),3)</f>
        <v>0.89</v>
      </c>
      <c r="M754" s="3">
        <f>ROUND(IF(F754&lt;=Thresholds!$B$6,1-(F754/Thresholds!$B$6)*0.24,IF(F754&lt;=Thresholds!$D$6,0.75-((F754-Thresholds!$C$6)/(Thresholds!$D$6-Thresholds!$C$6))*0.249,IF(F754&lt;=Thresholds!$F$6,0.499-((F754-Thresholds!$E$6)/(Thresholds!$F$6-Thresholds!$E$6))*0.279,MAX(0.02,0.2-((F754-Thresholds!$G$6)/(Thresholds!$H$6-Thresholds!$G$6))*0.18)))),3)</f>
        <v>0.98199999999999998</v>
      </c>
      <c r="N754" s="3">
        <f>ROUND(IF(G754&lt;=Thresholds!$B$7,1-(G754/Thresholds!$B$7)*0.24,IF(G754&lt;=Thresholds!$D$7,0.75-((G754-Thresholds!$C$7)/(Thresholds!$D$7-Thresholds!$C$7))*0.249,IF(G754&lt;=Thresholds!$F$7,0.499-((G754-Thresholds!$E$7)/(Thresholds!$F$7-Thresholds!$E$7))*0.279,MAX(0.02,0.2-((G754-Thresholds!$G$7)/(Thresholds!$H$7-Thresholds!$G$7))*0.18)))),3)</f>
        <v>0.80600000000000005</v>
      </c>
      <c r="O754" s="3">
        <f>ROUND(IF(H754&lt;=Thresholds!$B$8,1-(H754/Thresholds!$B$8)*0.24,IF(H754&lt;=Thresholds!$D$8,0.75-((H754-Thresholds!$C$8)/(Thresholds!$D$8-Thresholds!$C$8))*0.249,IF(H754&lt;=Thresholds!$F$8,0.499-((H754-Thresholds!$E$8)/(Thresholds!$F$8-Thresholds!$E$8))*0.279,MAX(0.02,0.2-((H754-Thresholds!$G$8)/(Thresholds!$H$8-Thresholds!$G$8))*0.18)))),3)</f>
        <v>0.77500000000000002</v>
      </c>
      <c r="P754" s="3">
        <f t="shared" si="33"/>
        <v>0.77500000000000002</v>
      </c>
      <c r="Q754" t="str">
        <f t="shared" si="34"/>
        <v>Healthy</v>
      </c>
      <c r="R754" s="4">
        <f t="shared" si="35"/>
        <v>1</v>
      </c>
      <c r="S754" t="str">
        <f>IF(AND(F754&gt;=10,F754&lt;=35,P754&gt;0.5),"ERROR_C754H754_POOR_CAP","OK")</f>
        <v>OK</v>
      </c>
    </row>
    <row r="755" spans="1:19">
      <c r="A755" t="s">
        <v>772</v>
      </c>
      <c r="B755" s="3">
        <v>28.789000000000001</v>
      </c>
      <c r="C755" s="3">
        <v>18.294</v>
      </c>
      <c r="D755" s="3">
        <v>17.969000000000001</v>
      </c>
      <c r="E755" s="3">
        <v>18.687999999999999</v>
      </c>
      <c r="F755" s="3">
        <v>0.10199999999999999</v>
      </c>
      <c r="G755" s="3">
        <v>128.41800000000001</v>
      </c>
      <c r="H755" s="3">
        <v>3915.3780000000002</v>
      </c>
      <c r="I755" s="3">
        <f>ROUND(IF(B755&lt;=Thresholds!$B$2,1-(B755/Thresholds!$B$2)*0.24,IF(B755&lt;=Thresholds!$D$2,0.75-((B755-Thresholds!$C$2)/(Thresholds!$D$2-Thresholds!$C$2))*0.249,IF(B755&lt;=Thresholds!$F$2,0.499-((B755-Thresholds!$E$2)/(Thresholds!$F$2-Thresholds!$E$2))*0.279,MAX(0.02,0.2-((B755-Thresholds!$G$2)/(Thresholds!$H$2-Thresholds!$G$2))*0.18)))),3)</f>
        <v>0.93100000000000005</v>
      </c>
      <c r="J755" s="3">
        <f>ROUND(IF(C755&lt;=Thresholds!$B$3,1-(C755/Thresholds!$B$3)*0.24,IF(C755&lt;=Thresholds!$D$3,0.75-((C755-Thresholds!$C$3)/(Thresholds!$D$3-Thresholds!$C$3))*0.249,IF(C755&lt;=Thresholds!$F$3,0.499-((C755-Thresholds!$E$3)/(Thresholds!$F$3-Thresholds!$E$3))*0.279,MAX(0.02,0.2-((C755-Thresholds!$G$3)/(Thresholds!$H$3-Thresholds!$G$3))*0.18)))),3)</f>
        <v>0.96299999999999997</v>
      </c>
      <c r="K755" s="3">
        <f>ROUND(IF(D755&lt;=Thresholds!$B$4,1-(D755/Thresholds!$B$4)*0.24,IF(D755&lt;=Thresholds!$D$4,0.75-((D755-Thresholds!$C$4)/(Thresholds!$D$4-Thresholds!$C$4))*0.249,IF(D755&lt;=Thresholds!$F$4,0.499-((D755-Thresholds!$E$4)/(Thresholds!$F$4-Thresholds!$E$4))*0.279,MAX(0.02,0.2-((D755-Thresholds!$G$4)/(Thresholds!$H$4-Thresholds!$G$4))*0.18)))),3)</f>
        <v>0.93400000000000005</v>
      </c>
      <c r="L755" s="3">
        <f>ROUND(IF(E755&lt;=Thresholds!$B$5,1-(E755/Thresholds!$B$5)*0.24,IF(E755&lt;=Thresholds!$D$5,0.75-((E755-Thresholds!$C$5)/(Thresholds!$D$5-Thresholds!$C$5))*0.249,IF(E755&lt;=Thresholds!$F$5,0.499-((E755-Thresholds!$E$5)/(Thresholds!$F$5-Thresholds!$E$5))*0.279,MAX(0.02,0.2-((E755-Thresholds!$G$5)/(Thresholds!$H$5-Thresholds!$G$5))*0.18)))),3)</f>
        <v>0.91</v>
      </c>
      <c r="M755" s="3">
        <f>ROUND(IF(F755&lt;=Thresholds!$B$6,1-(F755/Thresholds!$B$6)*0.24,IF(F755&lt;=Thresholds!$D$6,0.75-((F755-Thresholds!$C$6)/(Thresholds!$D$6-Thresholds!$C$6))*0.249,IF(F755&lt;=Thresholds!$F$6,0.499-((F755-Thresholds!$E$6)/(Thresholds!$F$6-Thresholds!$E$6))*0.279,MAX(0.02,0.2-((F755-Thresholds!$G$6)/(Thresholds!$H$6-Thresholds!$G$6))*0.18)))),3)</f>
        <v>0.97599999999999998</v>
      </c>
      <c r="N755" s="3">
        <f>ROUND(IF(G755&lt;=Thresholds!$B$7,1-(G755/Thresholds!$B$7)*0.24,IF(G755&lt;=Thresholds!$D$7,0.75-((G755-Thresholds!$C$7)/(Thresholds!$D$7-Thresholds!$C$7))*0.249,IF(G755&lt;=Thresholds!$F$7,0.499-((G755-Thresholds!$E$7)/(Thresholds!$F$7-Thresholds!$E$7))*0.279,MAX(0.02,0.2-((G755-Thresholds!$G$7)/(Thresholds!$H$7-Thresholds!$G$7))*0.18)))),3)</f>
        <v>0.91200000000000003</v>
      </c>
      <c r="O755" s="3">
        <f>ROUND(IF(H755&lt;=Thresholds!$B$8,1-(H755/Thresholds!$B$8)*0.24,IF(H755&lt;=Thresholds!$D$8,0.75-((H755-Thresholds!$C$8)/(Thresholds!$D$8-Thresholds!$C$8))*0.249,IF(H755&lt;=Thresholds!$F$8,0.499-((H755-Thresholds!$E$8)/(Thresholds!$F$8-Thresholds!$E$8))*0.279,MAX(0.02,0.2-((H755-Thresholds!$G$8)/(Thresholds!$H$8-Thresholds!$G$8))*0.18)))),3)</f>
        <v>0.51500000000000001</v>
      </c>
      <c r="P755" s="3">
        <f t="shared" si="33"/>
        <v>0.51500000000000001</v>
      </c>
      <c r="Q755" t="str">
        <f t="shared" si="34"/>
        <v>Moderate</v>
      </c>
      <c r="R755" s="4">
        <f t="shared" si="35"/>
        <v>1</v>
      </c>
      <c r="S755" t="str">
        <f>IF(AND(F755&gt;=10,F755&lt;=35,P755&gt;0.5),"ERROR_C755H755_POOR_CAP","OK")</f>
        <v>OK</v>
      </c>
    </row>
    <row r="756" spans="1:19">
      <c r="A756" t="s">
        <v>773</v>
      </c>
      <c r="B756" s="3">
        <v>46.66</v>
      </c>
      <c r="C756" s="3">
        <v>16.905999999999999</v>
      </c>
      <c r="D756" s="3">
        <v>30.818999999999999</v>
      </c>
      <c r="E756" s="3">
        <v>8.4290000000000003</v>
      </c>
      <c r="F756" s="3">
        <v>32.252000000000002</v>
      </c>
      <c r="G756" s="3">
        <v>322.30799999999999</v>
      </c>
      <c r="H756" s="3">
        <v>1021.313</v>
      </c>
      <c r="I756" s="3">
        <f>ROUND(IF(B756&lt;=Thresholds!$B$2,1-(B756/Thresholds!$B$2)*0.24,IF(B756&lt;=Thresholds!$D$2,0.75-((B756-Thresholds!$C$2)/(Thresholds!$D$2-Thresholds!$C$2))*0.249,IF(B756&lt;=Thresholds!$F$2,0.499-((B756-Thresholds!$E$2)/(Thresholds!$F$2-Thresholds!$E$2))*0.279,MAX(0.02,0.2-((B756-Thresholds!$G$2)/(Thresholds!$H$2-Thresholds!$G$2))*0.18)))),3)</f>
        <v>0.88800000000000001</v>
      </c>
      <c r="J756" s="3">
        <f>ROUND(IF(C756&lt;=Thresholds!$B$3,1-(C756/Thresholds!$B$3)*0.24,IF(C756&lt;=Thresholds!$D$3,0.75-((C756-Thresholds!$C$3)/(Thresholds!$D$3-Thresholds!$C$3))*0.249,IF(C756&lt;=Thresholds!$F$3,0.499-((C756-Thresholds!$E$3)/(Thresholds!$F$3-Thresholds!$E$3))*0.279,MAX(0.02,0.2-((C756-Thresholds!$G$3)/(Thresholds!$H$3-Thresholds!$G$3))*0.18)))),3)</f>
        <v>0.96599999999999997</v>
      </c>
      <c r="K756" s="3">
        <f>ROUND(IF(D756&lt;=Thresholds!$B$4,1-(D756/Thresholds!$B$4)*0.24,IF(D756&lt;=Thresholds!$D$4,0.75-((D756-Thresholds!$C$4)/(Thresholds!$D$4-Thresholds!$C$4))*0.249,IF(D756&lt;=Thresholds!$F$4,0.499-((D756-Thresholds!$E$4)/(Thresholds!$F$4-Thresholds!$E$4))*0.279,MAX(0.02,0.2-((D756-Thresholds!$G$4)/(Thresholds!$H$4-Thresholds!$G$4))*0.18)))),3)</f>
        <v>0.88600000000000001</v>
      </c>
      <c r="L756" s="3">
        <f>ROUND(IF(E756&lt;=Thresholds!$B$5,1-(E756/Thresholds!$B$5)*0.24,IF(E756&lt;=Thresholds!$D$5,0.75-((E756-Thresholds!$C$5)/(Thresholds!$D$5-Thresholds!$C$5))*0.249,IF(E756&lt;=Thresholds!$F$5,0.499-((E756-Thresholds!$E$5)/(Thresholds!$F$5-Thresholds!$E$5))*0.279,MAX(0.02,0.2-((E756-Thresholds!$G$5)/(Thresholds!$H$5-Thresholds!$G$5))*0.18)))),3)</f>
        <v>0.96</v>
      </c>
      <c r="M756" s="3">
        <f>ROUND(IF(F756&lt;=Thresholds!$B$6,1-(F756/Thresholds!$B$6)*0.24,IF(F756&lt;=Thresholds!$D$6,0.75-((F756-Thresholds!$C$6)/(Thresholds!$D$6-Thresholds!$C$6))*0.249,IF(F756&lt;=Thresholds!$F$6,0.499-((F756-Thresholds!$E$6)/(Thresholds!$F$6-Thresholds!$E$6))*0.279,MAX(0.02,0.2-((F756-Thresholds!$G$6)/(Thresholds!$H$6-Thresholds!$G$6))*0.18)))),3)</f>
        <v>0.251</v>
      </c>
      <c r="N756" s="3">
        <f>ROUND(IF(G756&lt;=Thresholds!$B$7,1-(G756/Thresholds!$B$7)*0.24,IF(G756&lt;=Thresholds!$D$7,0.75-((G756-Thresholds!$C$7)/(Thresholds!$D$7-Thresholds!$C$7))*0.249,IF(G756&lt;=Thresholds!$F$7,0.499-((G756-Thresholds!$E$7)/(Thresholds!$F$7-Thresholds!$E$7))*0.279,MAX(0.02,0.2-((G756-Thresholds!$G$7)/(Thresholds!$H$7-Thresholds!$G$7))*0.18)))),3)</f>
        <v>0.77900000000000003</v>
      </c>
      <c r="O756" s="3">
        <f>ROUND(IF(H756&lt;=Thresholds!$B$8,1-(H756/Thresholds!$B$8)*0.24,IF(H756&lt;=Thresholds!$D$8,0.75-((H756-Thresholds!$C$8)/(Thresholds!$D$8-Thresholds!$C$8))*0.249,IF(H756&lt;=Thresholds!$F$8,0.499-((H756-Thresholds!$E$8)/(Thresholds!$F$8-Thresholds!$E$8))*0.279,MAX(0.02,0.2-((H756-Thresholds!$G$8)/(Thresholds!$H$8-Thresholds!$G$8))*0.18)))),3)</f>
        <v>0.90200000000000002</v>
      </c>
      <c r="P756" s="3">
        <f t="shared" si="33"/>
        <v>0.251</v>
      </c>
      <c r="Q756" t="str">
        <f t="shared" si="34"/>
        <v>Poor</v>
      </c>
      <c r="R756" s="4">
        <f t="shared" si="35"/>
        <v>0</v>
      </c>
      <c r="S756" t="str">
        <f>IF(AND(F756&gt;=10,F756&lt;=35,P756&gt;0.5),"ERROR_C756H756_POOR_CAP","OK")</f>
        <v>OK</v>
      </c>
    </row>
    <row r="757" spans="1:19">
      <c r="A757" t="s">
        <v>774</v>
      </c>
      <c r="B757" s="3">
        <v>17.116</v>
      </c>
      <c r="C757" s="3">
        <v>110.779</v>
      </c>
      <c r="D757" s="3">
        <v>30.538</v>
      </c>
      <c r="E757" s="3">
        <v>110.48699999999999</v>
      </c>
      <c r="F757" s="3">
        <v>0.64500000000000002</v>
      </c>
      <c r="G757" s="3">
        <v>39.375</v>
      </c>
      <c r="H757" s="3">
        <v>15593.021000000001</v>
      </c>
      <c r="I757" s="3">
        <f>ROUND(IF(B757&lt;=Thresholds!$B$2,1-(B757/Thresholds!$B$2)*0.24,IF(B757&lt;=Thresholds!$D$2,0.75-((B757-Thresholds!$C$2)/(Thresholds!$D$2-Thresholds!$C$2))*0.249,IF(B757&lt;=Thresholds!$F$2,0.499-((B757-Thresholds!$E$2)/(Thresholds!$F$2-Thresholds!$E$2))*0.279,MAX(0.02,0.2-((B757-Thresholds!$G$2)/(Thresholds!$H$2-Thresholds!$G$2))*0.18)))),3)</f>
        <v>0.95899999999999996</v>
      </c>
      <c r="J757" s="3">
        <f>ROUND(IF(C757&lt;=Thresholds!$B$3,1-(C757/Thresholds!$B$3)*0.24,IF(C757&lt;=Thresholds!$D$3,0.75-((C757-Thresholds!$C$3)/(Thresholds!$D$3-Thresholds!$C$3))*0.249,IF(C757&lt;=Thresholds!$F$3,0.499-((C757-Thresholds!$E$3)/(Thresholds!$F$3-Thresholds!$E$3))*0.279,MAX(0.02,0.2-((C757-Thresholds!$G$3)/(Thresholds!$H$3-Thresholds!$G$3))*0.18)))),3)</f>
        <v>0.77800000000000002</v>
      </c>
      <c r="K757" s="3">
        <f>ROUND(IF(D757&lt;=Thresholds!$B$4,1-(D757/Thresholds!$B$4)*0.24,IF(D757&lt;=Thresholds!$D$4,0.75-((D757-Thresholds!$C$4)/(Thresholds!$D$4-Thresholds!$C$4))*0.249,IF(D757&lt;=Thresholds!$F$4,0.499-((D757-Thresholds!$E$4)/(Thresholds!$F$4-Thresholds!$E$4))*0.279,MAX(0.02,0.2-((D757-Thresholds!$G$4)/(Thresholds!$H$4-Thresholds!$G$4))*0.18)))),3)</f>
        <v>0.88700000000000001</v>
      </c>
      <c r="L757" s="3">
        <f>ROUND(IF(E757&lt;=Thresholds!$B$5,1-(E757/Thresholds!$B$5)*0.24,IF(E757&lt;=Thresholds!$D$5,0.75-((E757-Thresholds!$C$5)/(Thresholds!$D$5-Thresholds!$C$5))*0.249,IF(E757&lt;=Thresholds!$F$5,0.499-((E757-Thresholds!$E$5)/(Thresholds!$F$5-Thresholds!$E$5))*0.279,MAX(0.02,0.2-((E757-Thresholds!$G$5)/(Thresholds!$H$5-Thresholds!$G$5))*0.18)))),3)</f>
        <v>0.47199999999999998</v>
      </c>
      <c r="M757" s="3">
        <f>ROUND(IF(F757&lt;=Thresholds!$B$6,1-(F757/Thresholds!$B$6)*0.24,IF(F757&lt;=Thresholds!$D$6,0.75-((F757-Thresholds!$C$6)/(Thresholds!$D$6-Thresholds!$C$6))*0.249,IF(F757&lt;=Thresholds!$F$6,0.499-((F757-Thresholds!$E$6)/(Thresholds!$F$6-Thresholds!$E$6))*0.279,MAX(0.02,0.2-((F757-Thresholds!$G$6)/(Thresholds!$H$6-Thresholds!$G$6))*0.18)))),3)</f>
        <v>0.84499999999999997</v>
      </c>
      <c r="N757" s="3">
        <f>ROUND(IF(G757&lt;=Thresholds!$B$7,1-(G757/Thresholds!$B$7)*0.24,IF(G757&lt;=Thresholds!$D$7,0.75-((G757-Thresholds!$C$7)/(Thresholds!$D$7-Thresholds!$C$7))*0.249,IF(G757&lt;=Thresholds!$F$7,0.499-((G757-Thresholds!$E$7)/(Thresholds!$F$7-Thresholds!$E$7))*0.279,MAX(0.02,0.2-((G757-Thresholds!$G$7)/(Thresholds!$H$7-Thresholds!$G$7))*0.18)))),3)</f>
        <v>0.97299999999999998</v>
      </c>
      <c r="O757" s="3">
        <f>ROUND(IF(H757&lt;=Thresholds!$B$8,1-(H757/Thresholds!$B$8)*0.24,IF(H757&lt;=Thresholds!$D$8,0.75-((H757-Thresholds!$C$8)/(Thresholds!$D$8-Thresholds!$C$8))*0.249,IF(H757&lt;=Thresholds!$F$8,0.499-((H757-Thresholds!$E$8)/(Thresholds!$F$8-Thresholds!$E$8))*0.279,MAX(0.02,0.2-((H757-Thresholds!$G$8)/(Thresholds!$H$8-Thresholds!$G$8))*0.18)))),3)</f>
        <v>0.30099999999999999</v>
      </c>
      <c r="P757" s="3">
        <f t="shared" si="33"/>
        <v>0.30099999999999999</v>
      </c>
      <c r="Q757" t="str">
        <f t="shared" si="34"/>
        <v>Poor</v>
      </c>
      <c r="R757" s="4">
        <f t="shared" si="35"/>
        <v>0</v>
      </c>
      <c r="S757" t="str">
        <f>IF(AND(F757&gt;=10,F757&lt;=35,P757&gt;0.5),"ERROR_C757H757_POOR_CAP","OK")</f>
        <v>OK</v>
      </c>
    </row>
    <row r="758" spans="1:19">
      <c r="A758" t="s">
        <v>775</v>
      </c>
      <c r="B758" s="3">
        <v>44.055</v>
      </c>
      <c r="C758" s="3">
        <v>104.562</v>
      </c>
      <c r="D758" s="3">
        <v>51.877000000000002</v>
      </c>
      <c r="E758" s="3">
        <v>32.14</v>
      </c>
      <c r="F758" s="3">
        <v>0.48099999999999998</v>
      </c>
      <c r="G758" s="3">
        <v>171.85</v>
      </c>
      <c r="H758" s="3">
        <v>1141.751</v>
      </c>
      <c r="I758" s="3">
        <f>ROUND(IF(B758&lt;=Thresholds!$B$2,1-(B758/Thresholds!$B$2)*0.24,IF(B758&lt;=Thresholds!$D$2,0.75-((B758-Thresholds!$C$2)/(Thresholds!$D$2-Thresholds!$C$2))*0.249,IF(B758&lt;=Thresholds!$F$2,0.499-((B758-Thresholds!$E$2)/(Thresholds!$F$2-Thresholds!$E$2))*0.279,MAX(0.02,0.2-((B758-Thresholds!$G$2)/(Thresholds!$H$2-Thresholds!$G$2))*0.18)))),3)</f>
        <v>0.89400000000000002</v>
      </c>
      <c r="J758" s="3">
        <f>ROUND(IF(C758&lt;=Thresholds!$B$3,1-(C758/Thresholds!$B$3)*0.24,IF(C758&lt;=Thresholds!$D$3,0.75-((C758-Thresholds!$C$3)/(Thresholds!$D$3-Thresholds!$C$3))*0.249,IF(C758&lt;=Thresholds!$F$3,0.499-((C758-Thresholds!$E$3)/(Thresholds!$F$3-Thresholds!$E$3))*0.279,MAX(0.02,0.2-((C758-Thresholds!$G$3)/(Thresholds!$H$3-Thresholds!$G$3))*0.18)))),3)</f>
        <v>0.79100000000000004</v>
      </c>
      <c r="K758" s="3">
        <f>ROUND(IF(D758&lt;=Thresholds!$B$4,1-(D758/Thresholds!$B$4)*0.24,IF(D758&lt;=Thresholds!$D$4,0.75-((D758-Thresholds!$C$4)/(Thresholds!$D$4-Thresholds!$C$4))*0.249,IF(D758&lt;=Thresholds!$F$4,0.499-((D758-Thresholds!$E$4)/(Thresholds!$F$4-Thresholds!$E$4))*0.279,MAX(0.02,0.2-((D758-Thresholds!$G$4)/(Thresholds!$H$4-Thresholds!$G$4))*0.18)))),3)</f>
        <v>0.80800000000000005</v>
      </c>
      <c r="L758" s="3">
        <f>ROUND(IF(E758&lt;=Thresholds!$B$5,1-(E758/Thresholds!$B$5)*0.24,IF(E758&lt;=Thresholds!$D$5,0.75-((E758-Thresholds!$C$5)/(Thresholds!$D$5-Thresholds!$C$5))*0.249,IF(E758&lt;=Thresholds!$F$5,0.499-((E758-Thresholds!$E$5)/(Thresholds!$F$5-Thresholds!$E$5))*0.279,MAX(0.02,0.2-((E758-Thresholds!$G$5)/(Thresholds!$H$5-Thresholds!$G$5))*0.18)))),3)</f>
        <v>0.84599999999999997</v>
      </c>
      <c r="M758" s="3">
        <f>ROUND(IF(F758&lt;=Thresholds!$B$6,1-(F758/Thresholds!$B$6)*0.24,IF(F758&lt;=Thresholds!$D$6,0.75-((F758-Thresholds!$C$6)/(Thresholds!$D$6-Thresholds!$C$6))*0.249,IF(F758&lt;=Thresholds!$F$6,0.499-((F758-Thresholds!$E$6)/(Thresholds!$F$6-Thresholds!$E$6))*0.279,MAX(0.02,0.2-((F758-Thresholds!$G$6)/(Thresholds!$H$6-Thresholds!$G$6))*0.18)))),3)</f>
        <v>0.88500000000000001</v>
      </c>
      <c r="N758" s="3">
        <f>ROUND(IF(G758&lt;=Thresholds!$B$7,1-(G758/Thresholds!$B$7)*0.24,IF(G758&lt;=Thresholds!$D$7,0.75-((G758-Thresholds!$C$7)/(Thresholds!$D$7-Thresholds!$C$7))*0.249,IF(G758&lt;=Thresholds!$F$7,0.499-((G758-Thresholds!$E$7)/(Thresholds!$F$7-Thresholds!$E$7))*0.279,MAX(0.02,0.2-((G758-Thresholds!$G$7)/(Thresholds!$H$7-Thresholds!$G$7))*0.18)))),3)</f>
        <v>0.88200000000000001</v>
      </c>
      <c r="O758" s="3">
        <f>ROUND(IF(H758&lt;=Thresholds!$B$8,1-(H758/Thresholds!$B$8)*0.24,IF(H758&lt;=Thresholds!$D$8,0.75-((H758-Thresholds!$C$8)/(Thresholds!$D$8-Thresholds!$C$8))*0.249,IF(H758&lt;=Thresholds!$F$8,0.499-((H758-Thresholds!$E$8)/(Thresholds!$F$8-Thresholds!$E$8))*0.279,MAX(0.02,0.2-((H758-Thresholds!$G$8)/(Thresholds!$H$8-Thresholds!$G$8))*0.18)))),3)</f>
        <v>0.89</v>
      </c>
      <c r="P758" s="3">
        <f t="shared" si="33"/>
        <v>0.79100000000000004</v>
      </c>
      <c r="Q758" t="str">
        <f t="shared" si="34"/>
        <v>Healthy</v>
      </c>
      <c r="R758" s="4">
        <f t="shared" si="35"/>
        <v>1</v>
      </c>
      <c r="S758" t="str">
        <f>IF(AND(F758&gt;=10,F758&lt;=35,P758&gt;0.5),"ERROR_C758H758_POOR_CAP","OK")</f>
        <v>OK</v>
      </c>
    </row>
    <row r="759" spans="1:19">
      <c r="A759" t="s">
        <v>776</v>
      </c>
      <c r="B759" s="3">
        <v>63.826999999999998</v>
      </c>
      <c r="C759" s="3">
        <v>44.716000000000001</v>
      </c>
      <c r="D759" s="3">
        <v>61.146000000000001</v>
      </c>
      <c r="E759" s="3">
        <v>39.689</v>
      </c>
      <c r="F759" s="3">
        <v>1.83</v>
      </c>
      <c r="G759" s="3">
        <v>126.624</v>
      </c>
      <c r="H759" s="3">
        <v>582.14300000000003</v>
      </c>
      <c r="I759" s="3">
        <f>ROUND(IF(B759&lt;=Thresholds!$B$2,1-(B759/Thresholds!$B$2)*0.24,IF(B759&lt;=Thresholds!$D$2,0.75-((B759-Thresholds!$C$2)/(Thresholds!$D$2-Thresholds!$C$2))*0.249,IF(B759&lt;=Thresholds!$F$2,0.499-((B759-Thresholds!$E$2)/(Thresholds!$F$2-Thresholds!$E$2))*0.279,MAX(0.02,0.2-((B759-Thresholds!$G$2)/(Thresholds!$H$2-Thresholds!$G$2))*0.18)))),3)</f>
        <v>0.84699999999999998</v>
      </c>
      <c r="J759" s="3">
        <f>ROUND(IF(C759&lt;=Thresholds!$B$3,1-(C759/Thresholds!$B$3)*0.24,IF(C759&lt;=Thresholds!$D$3,0.75-((C759-Thresholds!$C$3)/(Thresholds!$D$3-Thresholds!$C$3))*0.249,IF(C759&lt;=Thresholds!$F$3,0.499-((C759-Thresholds!$E$3)/(Thresholds!$F$3-Thresholds!$E$3))*0.279,MAX(0.02,0.2-((C759-Thresholds!$G$3)/(Thresholds!$H$3-Thresholds!$G$3))*0.18)))),3)</f>
        <v>0.91100000000000003</v>
      </c>
      <c r="K759" s="3">
        <f>ROUND(IF(D759&lt;=Thresholds!$B$4,1-(D759/Thresholds!$B$4)*0.24,IF(D759&lt;=Thresholds!$D$4,0.75-((D759-Thresholds!$C$4)/(Thresholds!$D$4-Thresholds!$C$4))*0.249,IF(D759&lt;=Thresholds!$F$4,0.499-((D759-Thresholds!$E$4)/(Thresholds!$F$4-Thresholds!$E$4))*0.279,MAX(0.02,0.2-((D759-Thresholds!$G$4)/(Thresholds!$H$4-Thresholds!$G$4))*0.18)))),3)</f>
        <v>0.77400000000000002</v>
      </c>
      <c r="L759" s="3">
        <f>ROUND(IF(E759&lt;=Thresholds!$B$5,1-(E759/Thresholds!$B$5)*0.24,IF(E759&lt;=Thresholds!$D$5,0.75-((E759-Thresholds!$C$5)/(Thresholds!$D$5-Thresholds!$C$5))*0.249,IF(E759&lt;=Thresholds!$F$5,0.499-((E759-Thresholds!$E$5)/(Thresholds!$F$5-Thresholds!$E$5))*0.279,MAX(0.02,0.2-((E759-Thresholds!$G$5)/(Thresholds!$H$5-Thresholds!$G$5))*0.18)))),3)</f>
        <v>0.80900000000000005</v>
      </c>
      <c r="M759" s="3">
        <f>ROUND(IF(F759&lt;=Thresholds!$B$6,1-(F759/Thresholds!$B$6)*0.24,IF(F759&lt;=Thresholds!$D$6,0.75-((F759-Thresholds!$C$6)/(Thresholds!$D$6-Thresholds!$C$6))*0.249,IF(F759&lt;=Thresholds!$F$6,0.499-((F759-Thresholds!$E$6)/(Thresholds!$F$6-Thresholds!$E$6))*0.279,MAX(0.02,0.2-((F759-Thresholds!$G$6)/(Thresholds!$H$6-Thresholds!$G$6))*0.18)))),3)</f>
        <v>0.72399999999999998</v>
      </c>
      <c r="N759" s="3">
        <f>ROUND(IF(G759&lt;=Thresholds!$B$7,1-(G759/Thresholds!$B$7)*0.24,IF(G759&lt;=Thresholds!$D$7,0.75-((G759-Thresholds!$C$7)/(Thresholds!$D$7-Thresholds!$C$7))*0.249,IF(G759&lt;=Thresholds!$F$7,0.499-((G759-Thresholds!$E$7)/(Thresholds!$F$7-Thresholds!$E$7))*0.279,MAX(0.02,0.2-((G759-Thresholds!$G$7)/(Thresholds!$H$7-Thresholds!$G$7))*0.18)))),3)</f>
        <v>0.91300000000000003</v>
      </c>
      <c r="O759" s="3">
        <f>ROUND(IF(H759&lt;=Thresholds!$B$8,1-(H759/Thresholds!$B$8)*0.24,IF(H759&lt;=Thresholds!$D$8,0.75-((H759-Thresholds!$C$8)/(Thresholds!$D$8-Thresholds!$C$8))*0.249,IF(H759&lt;=Thresholds!$F$8,0.499-((H759-Thresholds!$E$8)/(Thresholds!$F$8-Thresholds!$E$8))*0.279,MAX(0.02,0.2-((H759-Thresholds!$G$8)/(Thresholds!$H$8-Thresholds!$G$8))*0.18)))),3)</f>
        <v>0.94399999999999995</v>
      </c>
      <c r="P759" s="3">
        <f t="shared" si="33"/>
        <v>0.72399999999999998</v>
      </c>
      <c r="Q759" t="str">
        <f t="shared" si="34"/>
        <v>Moderate</v>
      </c>
      <c r="R759" s="4">
        <f t="shared" si="35"/>
        <v>1</v>
      </c>
      <c r="S759" t="str">
        <f>IF(AND(F759&gt;=10,F759&lt;=35,P759&gt;0.5),"ERROR_C759H759_POOR_CAP","OK")</f>
        <v>OK</v>
      </c>
    </row>
    <row r="760" spans="1:19">
      <c r="A760" t="s">
        <v>777</v>
      </c>
      <c r="B760" s="3">
        <v>1383.3150000000001</v>
      </c>
      <c r="C760" s="3">
        <v>101.849</v>
      </c>
      <c r="D760" s="3">
        <v>68.057000000000002</v>
      </c>
      <c r="E760" s="3">
        <v>8.484</v>
      </c>
      <c r="F760" s="3">
        <v>0.53300000000000003</v>
      </c>
      <c r="G760" s="3">
        <v>135.66800000000001</v>
      </c>
      <c r="H760" s="3">
        <v>1268.3230000000001</v>
      </c>
      <c r="I760" s="3">
        <f>ROUND(IF(B760&lt;=Thresholds!$B$2,1-(B760/Thresholds!$B$2)*0.24,IF(B760&lt;=Thresholds!$D$2,0.75-((B760-Thresholds!$C$2)/(Thresholds!$D$2-Thresholds!$C$2))*0.249,IF(B760&lt;=Thresholds!$F$2,0.499-((B760-Thresholds!$E$2)/(Thresholds!$F$2-Thresholds!$E$2))*0.279,MAX(0.02,0.2-((B760-Thresholds!$G$2)/(Thresholds!$H$2-Thresholds!$G$2))*0.18)))),3)</f>
        <v>0.32600000000000001</v>
      </c>
      <c r="J760" s="3">
        <f>ROUND(IF(C760&lt;=Thresholds!$B$3,1-(C760/Thresholds!$B$3)*0.24,IF(C760&lt;=Thresholds!$D$3,0.75-((C760-Thresholds!$C$3)/(Thresholds!$D$3-Thresholds!$C$3))*0.249,IF(C760&lt;=Thresholds!$F$3,0.499-((C760-Thresholds!$E$3)/(Thresholds!$F$3-Thresholds!$E$3))*0.279,MAX(0.02,0.2-((C760-Thresholds!$G$3)/(Thresholds!$H$3-Thresholds!$G$3))*0.18)))),3)</f>
        <v>0.79600000000000004</v>
      </c>
      <c r="K760" s="3">
        <f>ROUND(IF(D760&lt;=Thresholds!$B$4,1-(D760/Thresholds!$B$4)*0.24,IF(D760&lt;=Thresholds!$D$4,0.75-((D760-Thresholds!$C$4)/(Thresholds!$D$4-Thresholds!$C$4))*0.249,IF(D760&lt;=Thresholds!$F$4,0.499-((D760-Thresholds!$E$4)/(Thresholds!$F$4-Thresholds!$E$4))*0.279,MAX(0.02,0.2-((D760-Thresholds!$G$4)/(Thresholds!$H$4-Thresholds!$G$4))*0.18)))),3)</f>
        <v>0.73499999999999999</v>
      </c>
      <c r="L760" s="3">
        <f>ROUND(IF(E760&lt;=Thresholds!$B$5,1-(E760/Thresholds!$B$5)*0.24,IF(E760&lt;=Thresholds!$D$5,0.75-((E760-Thresholds!$C$5)/(Thresholds!$D$5-Thresholds!$C$5))*0.249,IF(E760&lt;=Thresholds!$F$5,0.499-((E760-Thresholds!$E$5)/(Thresholds!$F$5-Thresholds!$E$5))*0.279,MAX(0.02,0.2-((E760-Thresholds!$G$5)/(Thresholds!$H$5-Thresholds!$G$5))*0.18)))),3)</f>
        <v>0.95899999999999996</v>
      </c>
      <c r="M760" s="3">
        <f>ROUND(IF(F760&lt;=Thresholds!$B$6,1-(F760/Thresholds!$B$6)*0.24,IF(F760&lt;=Thresholds!$D$6,0.75-((F760-Thresholds!$C$6)/(Thresholds!$D$6-Thresholds!$C$6))*0.249,IF(F760&lt;=Thresholds!$F$6,0.499-((F760-Thresholds!$E$6)/(Thresholds!$F$6-Thresholds!$E$6))*0.279,MAX(0.02,0.2-((F760-Thresholds!$G$6)/(Thresholds!$H$6-Thresholds!$G$6))*0.18)))),3)</f>
        <v>0.872</v>
      </c>
      <c r="N760" s="3">
        <f>ROUND(IF(G760&lt;=Thresholds!$B$7,1-(G760/Thresholds!$B$7)*0.24,IF(G760&lt;=Thresholds!$D$7,0.75-((G760-Thresholds!$C$7)/(Thresholds!$D$7-Thresholds!$C$7))*0.249,IF(G760&lt;=Thresholds!$F$7,0.499-((G760-Thresholds!$E$7)/(Thresholds!$F$7-Thresholds!$E$7))*0.279,MAX(0.02,0.2-((G760-Thresholds!$G$7)/(Thresholds!$H$7-Thresholds!$G$7))*0.18)))),3)</f>
        <v>0.90700000000000003</v>
      </c>
      <c r="O760" s="3">
        <f>ROUND(IF(H760&lt;=Thresholds!$B$8,1-(H760/Thresholds!$B$8)*0.24,IF(H760&lt;=Thresholds!$D$8,0.75-((H760-Thresholds!$C$8)/(Thresholds!$D$8-Thresholds!$C$8))*0.249,IF(H760&lt;=Thresholds!$F$8,0.499-((H760-Thresholds!$E$8)/(Thresholds!$F$8-Thresholds!$E$8))*0.279,MAX(0.02,0.2-((H760-Thresholds!$G$8)/(Thresholds!$H$8-Thresholds!$G$8))*0.18)))),3)</f>
        <v>0.878</v>
      </c>
      <c r="P760" s="3">
        <f t="shared" si="33"/>
        <v>0.32600000000000001</v>
      </c>
      <c r="Q760" t="str">
        <f t="shared" si="34"/>
        <v>Poor</v>
      </c>
      <c r="R760" s="4">
        <f t="shared" si="35"/>
        <v>0</v>
      </c>
      <c r="S760" t="str">
        <f>IF(AND(F760&gt;=10,F760&lt;=35,P760&gt;0.5),"ERROR_C760H760_POOR_CAP","OK")</f>
        <v>OK</v>
      </c>
    </row>
    <row r="761" spans="1:19">
      <c r="A761" t="s">
        <v>778</v>
      </c>
      <c r="B761" s="3">
        <v>60.53</v>
      </c>
      <c r="C761" s="3">
        <v>64.495999999999995</v>
      </c>
      <c r="D761" s="3">
        <v>220.959</v>
      </c>
      <c r="E761" s="3">
        <v>19.492999999999999</v>
      </c>
      <c r="F761" s="3">
        <v>0.60399999999999998</v>
      </c>
      <c r="G761" s="3">
        <v>197.43</v>
      </c>
      <c r="H761" s="3">
        <v>470.85899999999998</v>
      </c>
      <c r="I761" s="3">
        <f>ROUND(IF(B761&lt;=Thresholds!$B$2,1-(B761/Thresholds!$B$2)*0.24,IF(B761&lt;=Thresholds!$D$2,0.75-((B761-Thresholds!$C$2)/(Thresholds!$D$2-Thresholds!$C$2))*0.249,IF(B761&lt;=Thresholds!$F$2,0.499-((B761-Thresholds!$E$2)/(Thresholds!$F$2-Thresholds!$E$2))*0.279,MAX(0.02,0.2-((B761-Thresholds!$G$2)/(Thresholds!$H$2-Thresholds!$G$2))*0.18)))),3)</f>
        <v>0.85499999999999998</v>
      </c>
      <c r="J761" s="3">
        <f>ROUND(IF(C761&lt;=Thresholds!$B$3,1-(C761/Thresholds!$B$3)*0.24,IF(C761&lt;=Thresholds!$D$3,0.75-((C761-Thresholds!$C$3)/(Thresholds!$D$3-Thresholds!$C$3))*0.249,IF(C761&lt;=Thresholds!$F$3,0.499-((C761-Thresholds!$E$3)/(Thresholds!$F$3-Thresholds!$E$3))*0.279,MAX(0.02,0.2-((C761-Thresholds!$G$3)/(Thresholds!$H$3-Thresholds!$G$3))*0.18)))),3)</f>
        <v>0.871</v>
      </c>
      <c r="K761" s="3">
        <f>ROUND(IF(D761&lt;=Thresholds!$B$4,1-(D761/Thresholds!$B$4)*0.24,IF(D761&lt;=Thresholds!$D$4,0.75-((D761-Thresholds!$C$4)/(Thresholds!$D$4-Thresholds!$C$4))*0.249,IF(D761&lt;=Thresholds!$F$4,0.499-((D761-Thresholds!$E$4)/(Thresholds!$F$4-Thresholds!$E$4))*0.279,MAX(0.02,0.2-((D761-Thresholds!$G$4)/(Thresholds!$H$4-Thresholds!$G$4))*0.18)))),3)</f>
        <v>0.28299999999999997</v>
      </c>
      <c r="L761" s="3">
        <f>ROUND(IF(E761&lt;=Thresholds!$B$5,1-(E761/Thresholds!$B$5)*0.24,IF(E761&lt;=Thresholds!$D$5,0.75-((E761-Thresholds!$C$5)/(Thresholds!$D$5-Thresholds!$C$5))*0.249,IF(E761&lt;=Thresholds!$F$5,0.499-((E761-Thresholds!$E$5)/(Thresholds!$F$5-Thresholds!$E$5))*0.279,MAX(0.02,0.2-((E761-Thresholds!$G$5)/(Thresholds!$H$5-Thresholds!$G$5))*0.18)))),3)</f>
        <v>0.90600000000000003</v>
      </c>
      <c r="M761" s="3">
        <f>ROUND(IF(F761&lt;=Thresholds!$B$6,1-(F761/Thresholds!$B$6)*0.24,IF(F761&lt;=Thresholds!$D$6,0.75-((F761-Thresholds!$C$6)/(Thresholds!$D$6-Thresholds!$C$6))*0.249,IF(F761&lt;=Thresholds!$F$6,0.499-((F761-Thresholds!$E$6)/(Thresholds!$F$6-Thresholds!$E$6))*0.279,MAX(0.02,0.2-((F761-Thresholds!$G$6)/(Thresholds!$H$6-Thresholds!$G$6))*0.18)))),3)</f>
        <v>0.85499999999999998</v>
      </c>
      <c r="N761" s="3">
        <f>ROUND(IF(G761&lt;=Thresholds!$B$7,1-(G761/Thresholds!$B$7)*0.24,IF(G761&lt;=Thresholds!$D$7,0.75-((G761-Thresholds!$C$7)/(Thresholds!$D$7-Thresholds!$C$7))*0.249,IF(G761&lt;=Thresholds!$F$7,0.499-((G761-Thresholds!$E$7)/(Thresholds!$F$7-Thresholds!$E$7))*0.279,MAX(0.02,0.2-((G761-Thresholds!$G$7)/(Thresholds!$H$7-Thresholds!$G$7))*0.18)))),3)</f>
        <v>0.86499999999999999</v>
      </c>
      <c r="O761" s="3">
        <f>ROUND(IF(H761&lt;=Thresholds!$B$8,1-(H761/Thresholds!$B$8)*0.24,IF(H761&lt;=Thresholds!$D$8,0.75-((H761-Thresholds!$C$8)/(Thresholds!$D$8-Thresholds!$C$8))*0.249,IF(H761&lt;=Thresholds!$F$8,0.499-((H761-Thresholds!$E$8)/(Thresholds!$F$8-Thresholds!$E$8))*0.279,MAX(0.02,0.2-((H761-Thresholds!$G$8)/(Thresholds!$H$8-Thresholds!$G$8))*0.18)))),3)</f>
        <v>0.95499999999999996</v>
      </c>
      <c r="P761" s="3">
        <f t="shared" si="33"/>
        <v>0.28299999999999997</v>
      </c>
      <c r="Q761" t="str">
        <f t="shared" si="34"/>
        <v>Poor</v>
      </c>
      <c r="R761" s="4">
        <f t="shared" si="35"/>
        <v>0</v>
      </c>
      <c r="S761" t="str">
        <f>IF(AND(F761&gt;=10,F761&lt;=35,P761&gt;0.5),"ERROR_C761H761_POOR_CAP","OK")</f>
        <v>OK</v>
      </c>
    </row>
    <row r="762" spans="1:19">
      <c r="A762" t="s">
        <v>779</v>
      </c>
      <c r="B762" s="3">
        <v>40.039000000000001</v>
      </c>
      <c r="C762" s="3">
        <v>6.9210000000000003</v>
      </c>
      <c r="D762" s="3">
        <v>39.463000000000001</v>
      </c>
      <c r="E762" s="3">
        <v>34.719000000000001</v>
      </c>
      <c r="F762" s="3">
        <v>0.104</v>
      </c>
      <c r="G762" s="3">
        <v>186.113</v>
      </c>
      <c r="H762" s="3">
        <v>2108.54</v>
      </c>
      <c r="I762" s="3">
        <f>ROUND(IF(B762&lt;=Thresholds!$B$2,1-(B762/Thresholds!$B$2)*0.24,IF(B762&lt;=Thresholds!$D$2,0.75-((B762-Thresholds!$C$2)/(Thresholds!$D$2-Thresholds!$C$2))*0.249,IF(B762&lt;=Thresholds!$F$2,0.499-((B762-Thresholds!$E$2)/(Thresholds!$F$2-Thresholds!$E$2))*0.279,MAX(0.02,0.2-((B762-Thresholds!$G$2)/(Thresholds!$H$2-Thresholds!$G$2))*0.18)))),3)</f>
        <v>0.90400000000000003</v>
      </c>
      <c r="J762" s="3">
        <f>ROUND(IF(C762&lt;=Thresholds!$B$3,1-(C762/Thresholds!$B$3)*0.24,IF(C762&lt;=Thresholds!$D$3,0.75-((C762-Thresholds!$C$3)/(Thresholds!$D$3-Thresholds!$C$3))*0.249,IF(C762&lt;=Thresholds!$F$3,0.499-((C762-Thresholds!$E$3)/(Thresholds!$F$3-Thresholds!$E$3))*0.279,MAX(0.02,0.2-((C762-Thresholds!$G$3)/(Thresholds!$H$3-Thresholds!$G$3))*0.18)))),3)</f>
        <v>0.98599999999999999</v>
      </c>
      <c r="K762" s="3">
        <f>ROUND(IF(D762&lt;=Thresholds!$B$4,1-(D762/Thresholds!$B$4)*0.24,IF(D762&lt;=Thresholds!$D$4,0.75-((D762-Thresholds!$C$4)/(Thresholds!$D$4-Thresholds!$C$4))*0.249,IF(D762&lt;=Thresholds!$F$4,0.499-((D762-Thresholds!$E$4)/(Thresholds!$F$4-Thresholds!$E$4))*0.279,MAX(0.02,0.2-((D762-Thresholds!$G$4)/(Thresholds!$H$4-Thresholds!$G$4))*0.18)))),3)</f>
        <v>0.85399999999999998</v>
      </c>
      <c r="L762" s="3">
        <f>ROUND(IF(E762&lt;=Thresholds!$B$5,1-(E762/Thresholds!$B$5)*0.24,IF(E762&lt;=Thresholds!$D$5,0.75-((E762-Thresholds!$C$5)/(Thresholds!$D$5-Thresholds!$C$5))*0.249,IF(E762&lt;=Thresholds!$F$5,0.499-((E762-Thresholds!$E$5)/(Thresholds!$F$5-Thresholds!$E$5))*0.279,MAX(0.02,0.2-((E762-Thresholds!$G$5)/(Thresholds!$H$5-Thresholds!$G$5))*0.18)))),3)</f>
        <v>0.83299999999999996</v>
      </c>
      <c r="M762" s="3">
        <f>ROUND(IF(F762&lt;=Thresholds!$B$6,1-(F762/Thresholds!$B$6)*0.24,IF(F762&lt;=Thresholds!$D$6,0.75-((F762-Thresholds!$C$6)/(Thresholds!$D$6-Thresholds!$C$6))*0.249,IF(F762&lt;=Thresholds!$F$6,0.499-((F762-Thresholds!$E$6)/(Thresholds!$F$6-Thresholds!$E$6))*0.279,MAX(0.02,0.2-((F762-Thresholds!$G$6)/(Thresholds!$H$6-Thresholds!$G$6))*0.18)))),3)</f>
        <v>0.97499999999999998</v>
      </c>
      <c r="N762" s="3">
        <f>ROUND(IF(G762&lt;=Thresholds!$B$7,1-(G762/Thresholds!$B$7)*0.24,IF(G762&lt;=Thresholds!$D$7,0.75-((G762-Thresholds!$C$7)/(Thresholds!$D$7-Thresholds!$C$7))*0.249,IF(G762&lt;=Thresholds!$F$7,0.499-((G762-Thresholds!$E$7)/(Thresholds!$F$7-Thresholds!$E$7))*0.279,MAX(0.02,0.2-((G762-Thresholds!$G$7)/(Thresholds!$H$7-Thresholds!$G$7))*0.18)))),3)</f>
        <v>0.872</v>
      </c>
      <c r="O762" s="3">
        <f>ROUND(IF(H762&lt;=Thresholds!$B$8,1-(H762/Thresholds!$B$8)*0.24,IF(H762&lt;=Thresholds!$D$8,0.75-((H762-Thresholds!$C$8)/(Thresholds!$D$8-Thresholds!$C$8))*0.249,IF(H762&lt;=Thresholds!$F$8,0.499-((H762-Thresholds!$E$8)/(Thresholds!$F$8-Thresholds!$E$8))*0.279,MAX(0.02,0.2-((H762-Thresholds!$G$8)/(Thresholds!$H$8-Thresholds!$G$8))*0.18)))),3)</f>
        <v>0.79800000000000004</v>
      </c>
      <c r="P762" s="3">
        <f t="shared" si="33"/>
        <v>0.79800000000000004</v>
      </c>
      <c r="Q762" t="str">
        <f t="shared" si="34"/>
        <v>Healthy</v>
      </c>
      <c r="R762" s="4">
        <f t="shared" si="35"/>
        <v>1</v>
      </c>
      <c r="S762" t="str">
        <f>IF(AND(F762&gt;=10,F762&lt;=35,P762&gt;0.5),"ERROR_C762H762_POOR_CAP","OK")</f>
        <v>OK</v>
      </c>
    </row>
    <row r="763" spans="1:19">
      <c r="A763" t="s">
        <v>780</v>
      </c>
      <c r="B763" s="3">
        <v>10.188000000000001</v>
      </c>
      <c r="C763" s="3">
        <v>45.195</v>
      </c>
      <c r="D763" s="3">
        <v>63.55</v>
      </c>
      <c r="E763" s="3">
        <v>32.926000000000002</v>
      </c>
      <c r="F763" s="3">
        <v>0.24099999999999999</v>
      </c>
      <c r="G763" s="3">
        <v>40.244</v>
      </c>
      <c r="H763" s="3">
        <v>3214.1120000000001</v>
      </c>
      <c r="I763" s="3">
        <f>ROUND(IF(B763&lt;=Thresholds!$B$2,1-(B763/Thresholds!$B$2)*0.24,IF(B763&lt;=Thresholds!$D$2,0.75-((B763-Thresholds!$C$2)/(Thresholds!$D$2-Thresholds!$C$2))*0.249,IF(B763&lt;=Thresholds!$F$2,0.499-((B763-Thresholds!$E$2)/(Thresholds!$F$2-Thresholds!$E$2))*0.279,MAX(0.02,0.2-((B763-Thresholds!$G$2)/(Thresholds!$H$2-Thresholds!$G$2))*0.18)))),3)</f>
        <v>0.97599999999999998</v>
      </c>
      <c r="J763" s="3">
        <f>ROUND(IF(C763&lt;=Thresholds!$B$3,1-(C763/Thresholds!$B$3)*0.24,IF(C763&lt;=Thresholds!$D$3,0.75-((C763-Thresholds!$C$3)/(Thresholds!$D$3-Thresholds!$C$3))*0.249,IF(C763&lt;=Thresholds!$F$3,0.499-((C763-Thresholds!$E$3)/(Thresholds!$F$3-Thresholds!$E$3))*0.279,MAX(0.02,0.2-((C763-Thresholds!$G$3)/(Thresholds!$H$3-Thresholds!$G$3))*0.18)))),3)</f>
        <v>0.91</v>
      </c>
      <c r="K763" s="3">
        <f>ROUND(IF(D763&lt;=Thresholds!$B$4,1-(D763/Thresholds!$B$4)*0.24,IF(D763&lt;=Thresholds!$D$4,0.75-((D763-Thresholds!$C$4)/(Thresholds!$D$4-Thresholds!$C$4))*0.249,IF(D763&lt;=Thresholds!$F$4,0.499-((D763-Thresholds!$E$4)/(Thresholds!$F$4-Thresholds!$E$4))*0.279,MAX(0.02,0.2-((D763-Thresholds!$G$4)/(Thresholds!$H$4-Thresholds!$G$4))*0.18)))),3)</f>
        <v>0.76500000000000001</v>
      </c>
      <c r="L763" s="3">
        <f>ROUND(IF(E763&lt;=Thresholds!$B$5,1-(E763/Thresholds!$B$5)*0.24,IF(E763&lt;=Thresholds!$D$5,0.75-((E763-Thresholds!$C$5)/(Thresholds!$D$5-Thresholds!$C$5))*0.249,IF(E763&lt;=Thresholds!$F$5,0.499-((E763-Thresholds!$E$5)/(Thresholds!$F$5-Thresholds!$E$5))*0.279,MAX(0.02,0.2-((E763-Thresholds!$G$5)/(Thresholds!$H$5-Thresholds!$G$5))*0.18)))),3)</f>
        <v>0.84199999999999997</v>
      </c>
      <c r="M763" s="3">
        <f>ROUND(IF(F763&lt;=Thresholds!$B$6,1-(F763/Thresholds!$B$6)*0.24,IF(F763&lt;=Thresholds!$D$6,0.75-((F763-Thresholds!$C$6)/(Thresholds!$D$6-Thresholds!$C$6))*0.249,IF(F763&lt;=Thresholds!$F$6,0.499-((F763-Thresholds!$E$6)/(Thresholds!$F$6-Thresholds!$E$6))*0.279,MAX(0.02,0.2-((F763-Thresholds!$G$6)/(Thresholds!$H$6-Thresholds!$G$6))*0.18)))),3)</f>
        <v>0.94199999999999995</v>
      </c>
      <c r="N763" s="3">
        <f>ROUND(IF(G763&lt;=Thresholds!$B$7,1-(G763/Thresholds!$B$7)*0.24,IF(G763&lt;=Thresholds!$D$7,0.75-((G763-Thresholds!$C$7)/(Thresholds!$D$7-Thresholds!$C$7))*0.249,IF(G763&lt;=Thresholds!$F$7,0.499-((G763-Thresholds!$E$7)/(Thresholds!$F$7-Thresholds!$E$7))*0.279,MAX(0.02,0.2-((G763-Thresholds!$G$7)/(Thresholds!$H$7-Thresholds!$G$7))*0.18)))),3)</f>
        <v>0.97199999999999998</v>
      </c>
      <c r="O763" s="3">
        <f>ROUND(IF(H763&lt;=Thresholds!$B$8,1-(H763/Thresholds!$B$8)*0.24,IF(H763&lt;=Thresholds!$D$8,0.75-((H763-Thresholds!$C$8)/(Thresholds!$D$8-Thresholds!$C$8))*0.249,IF(H763&lt;=Thresholds!$F$8,0.499-((H763-Thresholds!$E$8)/(Thresholds!$F$8-Thresholds!$E$8))*0.279,MAX(0.02,0.2-((H763-Thresholds!$G$8)/(Thresholds!$H$8-Thresholds!$G$8))*0.18)))),3)</f>
        <v>0.63200000000000001</v>
      </c>
      <c r="P763" s="3">
        <f t="shared" si="33"/>
        <v>0.63200000000000001</v>
      </c>
      <c r="Q763" t="str">
        <f t="shared" si="34"/>
        <v>Moderate</v>
      </c>
      <c r="R763" s="4">
        <f t="shared" si="35"/>
        <v>1</v>
      </c>
      <c r="S763" t="str">
        <f>IF(AND(F763&gt;=10,F763&lt;=35,P763&gt;0.5),"ERROR_C763H763_POOR_CAP","OK")</f>
        <v>OK</v>
      </c>
    </row>
    <row r="764" spans="1:19">
      <c r="A764" t="s">
        <v>781</v>
      </c>
      <c r="B764" s="3">
        <v>61.976999999999997</v>
      </c>
      <c r="C764" s="3">
        <v>43.750999999999998</v>
      </c>
      <c r="D764" s="3">
        <v>38.966999999999999</v>
      </c>
      <c r="E764" s="3">
        <v>145.976</v>
      </c>
      <c r="F764" s="3">
        <v>0.63500000000000001</v>
      </c>
      <c r="G764" s="3">
        <v>156.71600000000001</v>
      </c>
      <c r="H764" s="3">
        <v>510.41500000000002</v>
      </c>
      <c r="I764" s="3">
        <f>ROUND(IF(B764&lt;=Thresholds!$B$2,1-(B764/Thresholds!$B$2)*0.24,IF(B764&lt;=Thresholds!$D$2,0.75-((B764-Thresholds!$C$2)/(Thresholds!$D$2-Thresholds!$C$2))*0.249,IF(B764&lt;=Thresholds!$F$2,0.499-((B764-Thresholds!$E$2)/(Thresholds!$F$2-Thresholds!$E$2))*0.279,MAX(0.02,0.2-((B764-Thresholds!$G$2)/(Thresholds!$H$2-Thresholds!$G$2))*0.18)))),3)</f>
        <v>0.85099999999999998</v>
      </c>
      <c r="J764" s="3">
        <f>ROUND(IF(C764&lt;=Thresholds!$B$3,1-(C764/Thresholds!$B$3)*0.24,IF(C764&lt;=Thresholds!$D$3,0.75-((C764-Thresholds!$C$3)/(Thresholds!$D$3-Thresholds!$C$3))*0.249,IF(C764&lt;=Thresholds!$F$3,0.499-((C764-Thresholds!$E$3)/(Thresholds!$F$3-Thresholds!$E$3))*0.279,MAX(0.02,0.2-((C764-Thresholds!$G$3)/(Thresholds!$H$3-Thresholds!$G$3))*0.18)))),3)</f>
        <v>0.91200000000000003</v>
      </c>
      <c r="K764" s="3">
        <f>ROUND(IF(D764&lt;=Thresholds!$B$4,1-(D764/Thresholds!$B$4)*0.24,IF(D764&lt;=Thresholds!$D$4,0.75-((D764-Thresholds!$C$4)/(Thresholds!$D$4-Thresholds!$C$4))*0.249,IF(D764&lt;=Thresholds!$F$4,0.499-((D764-Thresholds!$E$4)/(Thresholds!$F$4-Thresholds!$E$4))*0.279,MAX(0.02,0.2-((D764-Thresholds!$G$4)/(Thresholds!$H$4-Thresholds!$G$4))*0.18)))),3)</f>
        <v>0.85599999999999998</v>
      </c>
      <c r="L764" s="3">
        <f>ROUND(IF(E764&lt;=Thresholds!$B$5,1-(E764/Thresholds!$B$5)*0.24,IF(E764&lt;=Thresholds!$D$5,0.75-((E764-Thresholds!$C$5)/(Thresholds!$D$5-Thresholds!$C$5))*0.249,IF(E764&lt;=Thresholds!$F$5,0.499-((E764-Thresholds!$E$5)/(Thresholds!$F$5-Thresholds!$E$5))*0.279,MAX(0.02,0.2-((E764-Thresholds!$G$5)/(Thresholds!$H$5-Thresholds!$G$5))*0.18)))),3)</f>
        <v>0.372</v>
      </c>
      <c r="M764" s="3">
        <f>ROUND(IF(F764&lt;=Thresholds!$B$6,1-(F764/Thresholds!$B$6)*0.24,IF(F764&lt;=Thresholds!$D$6,0.75-((F764-Thresholds!$C$6)/(Thresholds!$D$6-Thresholds!$C$6))*0.249,IF(F764&lt;=Thresholds!$F$6,0.499-((F764-Thresholds!$E$6)/(Thresholds!$F$6-Thresholds!$E$6))*0.279,MAX(0.02,0.2-((F764-Thresholds!$G$6)/(Thresholds!$H$6-Thresholds!$G$6))*0.18)))),3)</f>
        <v>0.84799999999999998</v>
      </c>
      <c r="N764" s="3">
        <f>ROUND(IF(G764&lt;=Thresholds!$B$7,1-(G764/Thresholds!$B$7)*0.24,IF(G764&lt;=Thresholds!$D$7,0.75-((G764-Thresholds!$C$7)/(Thresholds!$D$7-Thresholds!$C$7))*0.249,IF(G764&lt;=Thresholds!$F$7,0.499-((G764-Thresholds!$E$7)/(Thresholds!$F$7-Thresholds!$E$7))*0.279,MAX(0.02,0.2-((G764-Thresholds!$G$7)/(Thresholds!$H$7-Thresholds!$G$7))*0.18)))),3)</f>
        <v>0.89300000000000002</v>
      </c>
      <c r="O764" s="3">
        <f>ROUND(IF(H764&lt;=Thresholds!$B$8,1-(H764/Thresholds!$B$8)*0.24,IF(H764&lt;=Thresholds!$D$8,0.75-((H764-Thresholds!$C$8)/(Thresholds!$D$8-Thresholds!$C$8))*0.249,IF(H764&lt;=Thresholds!$F$8,0.499-((H764-Thresholds!$E$8)/(Thresholds!$F$8-Thresholds!$E$8))*0.279,MAX(0.02,0.2-((H764-Thresholds!$G$8)/(Thresholds!$H$8-Thresholds!$G$8))*0.18)))),3)</f>
        <v>0.95099999999999996</v>
      </c>
      <c r="P764" s="3">
        <f t="shared" si="33"/>
        <v>0.372</v>
      </c>
      <c r="Q764" t="str">
        <f t="shared" si="34"/>
        <v>Poor</v>
      </c>
      <c r="R764" s="4">
        <f t="shared" si="35"/>
        <v>0</v>
      </c>
      <c r="S764" t="str">
        <f>IF(AND(F764&gt;=10,F764&lt;=35,P764&gt;0.5),"ERROR_C764H764_POOR_CAP","OK")</f>
        <v>OK</v>
      </c>
    </row>
    <row r="765" spans="1:19">
      <c r="A765" t="s">
        <v>782</v>
      </c>
      <c r="B765" s="3">
        <v>3183.259</v>
      </c>
      <c r="C765" s="3">
        <v>110.875</v>
      </c>
      <c r="D765" s="3">
        <v>42.694000000000003</v>
      </c>
      <c r="E765" s="3">
        <v>35.427999999999997</v>
      </c>
      <c r="F765" s="3">
        <v>0.49299999999999999</v>
      </c>
      <c r="G765" s="3">
        <v>88.369</v>
      </c>
      <c r="H765" s="3">
        <v>1266.7719999999999</v>
      </c>
      <c r="I765" s="3">
        <f>ROUND(IF(B765&lt;=Thresholds!$B$2,1-(B765/Thresholds!$B$2)*0.24,IF(B765&lt;=Thresholds!$D$2,0.75-((B765-Thresholds!$C$2)/(Thresholds!$D$2-Thresholds!$C$2))*0.249,IF(B765&lt;=Thresholds!$F$2,0.499-((B765-Thresholds!$E$2)/(Thresholds!$F$2-Thresholds!$E$2))*0.279,MAX(0.02,0.2-((B765-Thresholds!$G$2)/(Thresholds!$H$2-Thresholds!$G$2))*0.18)))),3)</f>
        <v>0.33800000000000002</v>
      </c>
      <c r="J765" s="3">
        <f>ROUND(IF(C765&lt;=Thresholds!$B$3,1-(C765/Thresholds!$B$3)*0.24,IF(C765&lt;=Thresholds!$D$3,0.75-((C765-Thresholds!$C$3)/(Thresholds!$D$3-Thresholds!$C$3))*0.249,IF(C765&lt;=Thresholds!$F$3,0.499-((C765-Thresholds!$E$3)/(Thresholds!$F$3-Thresholds!$E$3))*0.279,MAX(0.02,0.2-((C765-Thresholds!$G$3)/(Thresholds!$H$3-Thresholds!$G$3))*0.18)))),3)</f>
        <v>0.77800000000000002</v>
      </c>
      <c r="K765" s="3">
        <f>ROUND(IF(D765&lt;=Thresholds!$B$4,1-(D765/Thresholds!$B$4)*0.24,IF(D765&lt;=Thresholds!$D$4,0.75-((D765-Thresholds!$C$4)/(Thresholds!$D$4-Thresholds!$C$4))*0.249,IF(D765&lt;=Thresholds!$F$4,0.499-((D765-Thresholds!$E$4)/(Thresholds!$F$4-Thresholds!$E$4))*0.279,MAX(0.02,0.2-((D765-Thresholds!$G$4)/(Thresholds!$H$4-Thresholds!$G$4))*0.18)))),3)</f>
        <v>0.84199999999999997</v>
      </c>
      <c r="L765" s="3">
        <f>ROUND(IF(E765&lt;=Thresholds!$B$5,1-(E765/Thresholds!$B$5)*0.24,IF(E765&lt;=Thresholds!$D$5,0.75-((E765-Thresholds!$C$5)/(Thresholds!$D$5-Thresholds!$C$5))*0.249,IF(E765&lt;=Thresholds!$F$5,0.499-((E765-Thresholds!$E$5)/(Thresholds!$F$5-Thresholds!$E$5))*0.279,MAX(0.02,0.2-((E765-Thresholds!$G$5)/(Thresholds!$H$5-Thresholds!$G$5))*0.18)))),3)</f>
        <v>0.83</v>
      </c>
      <c r="M765" s="3">
        <f>ROUND(IF(F765&lt;=Thresholds!$B$6,1-(F765/Thresholds!$B$6)*0.24,IF(F765&lt;=Thresholds!$D$6,0.75-((F765-Thresholds!$C$6)/(Thresholds!$D$6-Thresholds!$C$6))*0.249,IF(F765&lt;=Thresholds!$F$6,0.499-((F765-Thresholds!$E$6)/(Thresholds!$F$6-Thresholds!$E$6))*0.279,MAX(0.02,0.2-((F765-Thresholds!$G$6)/(Thresholds!$H$6-Thresholds!$G$6))*0.18)))),3)</f>
        <v>0.88200000000000001</v>
      </c>
      <c r="N765" s="3">
        <f>ROUND(IF(G765&lt;=Thresholds!$B$7,1-(G765/Thresholds!$B$7)*0.24,IF(G765&lt;=Thresholds!$D$7,0.75-((G765-Thresholds!$C$7)/(Thresholds!$D$7-Thresholds!$C$7))*0.249,IF(G765&lt;=Thresholds!$F$7,0.499-((G765-Thresholds!$E$7)/(Thresholds!$F$7-Thresholds!$E$7))*0.279,MAX(0.02,0.2-((G765-Thresholds!$G$7)/(Thresholds!$H$7-Thresholds!$G$7))*0.18)))),3)</f>
        <v>0.93899999999999995</v>
      </c>
      <c r="O765" s="3">
        <f>ROUND(IF(H765&lt;=Thresholds!$B$8,1-(H765/Thresholds!$B$8)*0.24,IF(H765&lt;=Thresholds!$D$8,0.75-((H765-Thresholds!$C$8)/(Thresholds!$D$8-Thresholds!$C$8))*0.249,IF(H765&lt;=Thresholds!$F$8,0.499-((H765-Thresholds!$E$8)/(Thresholds!$F$8-Thresholds!$E$8))*0.279,MAX(0.02,0.2-((H765-Thresholds!$G$8)/(Thresholds!$H$8-Thresholds!$G$8))*0.18)))),3)</f>
        <v>0.878</v>
      </c>
      <c r="P765" s="3">
        <f t="shared" si="33"/>
        <v>0.33800000000000002</v>
      </c>
      <c r="Q765" t="str">
        <f t="shared" si="34"/>
        <v>Poor</v>
      </c>
      <c r="R765" s="4">
        <f t="shared" si="35"/>
        <v>0</v>
      </c>
      <c r="S765" t="str">
        <f>IF(AND(F765&gt;=10,F765&lt;=35,P765&gt;0.5),"ERROR_C765H765_POOR_CAP","OK")</f>
        <v>OK</v>
      </c>
    </row>
    <row r="766" spans="1:19">
      <c r="A766" t="s">
        <v>783</v>
      </c>
      <c r="B766" s="3">
        <v>75.308000000000007</v>
      </c>
      <c r="C766" s="3">
        <v>29.405999999999999</v>
      </c>
      <c r="D766" s="3">
        <v>14.627000000000001</v>
      </c>
      <c r="E766" s="3">
        <v>49.518999999999998</v>
      </c>
      <c r="F766" s="3">
        <v>0.39500000000000002</v>
      </c>
      <c r="G766" s="3">
        <v>42.015999999999998</v>
      </c>
      <c r="H766" s="3">
        <v>196.292</v>
      </c>
      <c r="I766" s="3">
        <f>ROUND(IF(B766&lt;=Thresholds!$B$2,1-(B766/Thresholds!$B$2)*0.24,IF(B766&lt;=Thresholds!$D$2,0.75-((B766-Thresholds!$C$2)/(Thresholds!$D$2-Thresholds!$C$2))*0.249,IF(B766&lt;=Thresholds!$F$2,0.499-((B766-Thresholds!$E$2)/(Thresholds!$F$2-Thresholds!$E$2))*0.279,MAX(0.02,0.2-((B766-Thresholds!$G$2)/(Thresholds!$H$2-Thresholds!$G$2))*0.18)))),3)</f>
        <v>0.81899999999999995</v>
      </c>
      <c r="J766" s="3">
        <f>ROUND(IF(C766&lt;=Thresholds!$B$3,1-(C766/Thresholds!$B$3)*0.24,IF(C766&lt;=Thresholds!$D$3,0.75-((C766-Thresholds!$C$3)/(Thresholds!$D$3-Thresholds!$C$3))*0.249,IF(C766&lt;=Thresholds!$F$3,0.499-((C766-Thresholds!$E$3)/(Thresholds!$F$3-Thresholds!$E$3))*0.279,MAX(0.02,0.2-((C766-Thresholds!$G$3)/(Thresholds!$H$3-Thresholds!$G$3))*0.18)))),3)</f>
        <v>0.94099999999999995</v>
      </c>
      <c r="K766" s="3">
        <f>ROUND(IF(D766&lt;=Thresholds!$B$4,1-(D766/Thresholds!$B$4)*0.24,IF(D766&lt;=Thresholds!$D$4,0.75-((D766-Thresholds!$C$4)/(Thresholds!$D$4-Thresholds!$C$4))*0.249,IF(D766&lt;=Thresholds!$F$4,0.499-((D766-Thresholds!$E$4)/(Thresholds!$F$4-Thresholds!$E$4))*0.279,MAX(0.02,0.2-((D766-Thresholds!$G$4)/(Thresholds!$H$4-Thresholds!$G$4))*0.18)))),3)</f>
        <v>0.94599999999999995</v>
      </c>
      <c r="L766" s="3">
        <f>ROUND(IF(E766&lt;=Thresholds!$B$5,1-(E766/Thresholds!$B$5)*0.24,IF(E766&lt;=Thresholds!$D$5,0.75-((E766-Thresholds!$C$5)/(Thresholds!$D$5-Thresholds!$C$5))*0.249,IF(E766&lt;=Thresholds!$F$5,0.499-((E766-Thresholds!$E$5)/(Thresholds!$F$5-Thresholds!$E$5))*0.279,MAX(0.02,0.2-((E766-Thresholds!$G$5)/(Thresholds!$H$5-Thresholds!$G$5))*0.18)))),3)</f>
        <v>0.76200000000000001</v>
      </c>
      <c r="M766" s="3">
        <f>ROUND(IF(F766&lt;=Thresholds!$B$6,1-(F766/Thresholds!$B$6)*0.24,IF(F766&lt;=Thresholds!$D$6,0.75-((F766-Thresholds!$C$6)/(Thresholds!$D$6-Thresholds!$C$6))*0.249,IF(F766&lt;=Thresholds!$F$6,0.499-((F766-Thresholds!$E$6)/(Thresholds!$F$6-Thresholds!$E$6))*0.279,MAX(0.02,0.2-((F766-Thresholds!$G$6)/(Thresholds!$H$6-Thresholds!$G$6))*0.18)))),3)</f>
        <v>0.90500000000000003</v>
      </c>
      <c r="N766" s="3">
        <f>ROUND(IF(G766&lt;=Thresholds!$B$7,1-(G766/Thresholds!$B$7)*0.24,IF(G766&lt;=Thresholds!$D$7,0.75-((G766-Thresholds!$C$7)/(Thresholds!$D$7-Thresholds!$C$7))*0.249,IF(G766&lt;=Thresholds!$F$7,0.499-((G766-Thresholds!$E$7)/(Thresholds!$F$7-Thresholds!$E$7))*0.279,MAX(0.02,0.2-((G766-Thresholds!$G$7)/(Thresholds!$H$7-Thresholds!$G$7))*0.18)))),3)</f>
        <v>0.97099999999999997</v>
      </c>
      <c r="O766" s="3">
        <f>ROUND(IF(H766&lt;=Thresholds!$B$8,1-(H766/Thresholds!$B$8)*0.24,IF(H766&lt;=Thresholds!$D$8,0.75-((H766-Thresholds!$C$8)/(Thresholds!$D$8-Thresholds!$C$8))*0.249,IF(H766&lt;=Thresholds!$F$8,0.499-((H766-Thresholds!$E$8)/(Thresholds!$F$8-Thresholds!$E$8))*0.279,MAX(0.02,0.2-((H766-Thresholds!$G$8)/(Thresholds!$H$8-Thresholds!$G$8))*0.18)))),3)</f>
        <v>0.98099999999999998</v>
      </c>
      <c r="P766" s="3">
        <f t="shared" si="33"/>
        <v>0.76200000000000001</v>
      </c>
      <c r="Q766" t="str">
        <f t="shared" si="34"/>
        <v>Healthy</v>
      </c>
      <c r="R766" s="4">
        <f t="shared" si="35"/>
        <v>1</v>
      </c>
      <c r="S766" t="str">
        <f>IF(AND(F766&gt;=10,F766&lt;=35,P766&gt;0.5),"ERROR_C766H766_POOR_CAP","OK")</f>
        <v>OK</v>
      </c>
    </row>
    <row r="767" spans="1:19">
      <c r="A767" t="s">
        <v>784</v>
      </c>
      <c r="B767" s="3">
        <v>271.17599999999999</v>
      </c>
      <c r="C767" s="3">
        <v>56.207000000000001</v>
      </c>
      <c r="D767" s="3">
        <v>42.234999999999999</v>
      </c>
      <c r="E767" s="3">
        <v>67.650999999999996</v>
      </c>
      <c r="F767" s="3">
        <v>0.39200000000000002</v>
      </c>
      <c r="G767" s="3">
        <v>341.79</v>
      </c>
      <c r="H767" s="3">
        <v>597.91700000000003</v>
      </c>
      <c r="I767" s="3">
        <f>ROUND(IF(B767&lt;=Thresholds!$B$2,1-(B767/Thresholds!$B$2)*0.24,IF(B767&lt;=Thresholds!$D$2,0.75-((B767-Thresholds!$C$2)/(Thresholds!$D$2-Thresholds!$C$2))*0.249,IF(B767&lt;=Thresholds!$F$2,0.499-((B767-Thresholds!$E$2)/(Thresholds!$F$2-Thresholds!$E$2))*0.279,MAX(0.02,0.2-((B767-Thresholds!$G$2)/(Thresholds!$H$2-Thresholds!$G$2))*0.18)))),3)</f>
        <v>0.67900000000000005</v>
      </c>
      <c r="J767" s="3">
        <f>ROUND(IF(C767&lt;=Thresholds!$B$3,1-(C767/Thresholds!$B$3)*0.24,IF(C767&lt;=Thresholds!$D$3,0.75-((C767-Thresholds!$C$3)/(Thresholds!$D$3-Thresholds!$C$3))*0.249,IF(C767&lt;=Thresholds!$F$3,0.499-((C767-Thresholds!$E$3)/(Thresholds!$F$3-Thresholds!$E$3))*0.279,MAX(0.02,0.2-((C767-Thresholds!$G$3)/(Thresholds!$H$3-Thresholds!$G$3))*0.18)))),3)</f>
        <v>0.88800000000000001</v>
      </c>
      <c r="K767" s="3">
        <f>ROUND(IF(D767&lt;=Thresholds!$B$4,1-(D767/Thresholds!$B$4)*0.24,IF(D767&lt;=Thresholds!$D$4,0.75-((D767-Thresholds!$C$4)/(Thresholds!$D$4-Thresholds!$C$4))*0.249,IF(D767&lt;=Thresholds!$F$4,0.499-((D767-Thresholds!$E$4)/(Thresholds!$F$4-Thresholds!$E$4))*0.279,MAX(0.02,0.2-((D767-Thresholds!$G$4)/(Thresholds!$H$4-Thresholds!$G$4))*0.18)))),3)</f>
        <v>0.84399999999999997</v>
      </c>
      <c r="L767" s="3">
        <f>ROUND(IF(E767&lt;=Thresholds!$B$5,1-(E767/Thresholds!$B$5)*0.24,IF(E767&lt;=Thresholds!$D$5,0.75-((E767-Thresholds!$C$5)/(Thresholds!$D$5-Thresholds!$C$5))*0.249,IF(E767&lt;=Thresholds!$F$5,0.499-((E767-Thresholds!$E$5)/(Thresholds!$F$5-Thresholds!$E$5))*0.279,MAX(0.02,0.2-((E767-Thresholds!$G$5)/(Thresholds!$H$5-Thresholds!$G$5))*0.18)))),3)</f>
        <v>0.66500000000000004</v>
      </c>
      <c r="M767" s="3">
        <f>ROUND(IF(F767&lt;=Thresholds!$B$6,1-(F767/Thresholds!$B$6)*0.24,IF(F767&lt;=Thresholds!$D$6,0.75-((F767-Thresholds!$C$6)/(Thresholds!$D$6-Thresholds!$C$6))*0.249,IF(F767&lt;=Thresholds!$F$6,0.499-((F767-Thresholds!$E$6)/(Thresholds!$F$6-Thresholds!$E$6))*0.279,MAX(0.02,0.2-((F767-Thresholds!$G$6)/(Thresholds!$H$6-Thresholds!$G$6))*0.18)))),3)</f>
        <v>0.90600000000000003</v>
      </c>
      <c r="N767" s="3">
        <f>ROUND(IF(G767&lt;=Thresholds!$B$7,1-(G767/Thresholds!$B$7)*0.24,IF(G767&lt;=Thresholds!$D$7,0.75-((G767-Thresholds!$C$7)/(Thresholds!$D$7-Thresholds!$C$7))*0.249,IF(G767&lt;=Thresholds!$F$7,0.499-((G767-Thresholds!$E$7)/(Thresholds!$F$7-Thresholds!$E$7))*0.279,MAX(0.02,0.2-((G767-Thresholds!$G$7)/(Thresholds!$H$7-Thresholds!$G$7))*0.18)))),3)</f>
        <v>0.76600000000000001</v>
      </c>
      <c r="O767" s="3">
        <f>ROUND(IF(H767&lt;=Thresholds!$B$8,1-(H767/Thresholds!$B$8)*0.24,IF(H767&lt;=Thresholds!$D$8,0.75-((H767-Thresholds!$C$8)/(Thresholds!$D$8-Thresholds!$C$8))*0.249,IF(H767&lt;=Thresholds!$F$8,0.499-((H767-Thresholds!$E$8)/(Thresholds!$F$8-Thresholds!$E$8))*0.279,MAX(0.02,0.2-((H767-Thresholds!$G$8)/(Thresholds!$H$8-Thresholds!$G$8))*0.18)))),3)</f>
        <v>0.94299999999999995</v>
      </c>
      <c r="P767" s="3">
        <f t="shared" si="33"/>
        <v>0.66500000000000004</v>
      </c>
      <c r="Q767" t="str">
        <f t="shared" si="34"/>
        <v>Moderate</v>
      </c>
      <c r="R767" s="4">
        <f t="shared" si="35"/>
        <v>1</v>
      </c>
      <c r="S767" t="str">
        <f>IF(AND(F767&gt;=10,F767&lt;=35,P767&gt;0.5),"ERROR_C767H767_POOR_CAP","OK")</f>
        <v>OK</v>
      </c>
    </row>
    <row r="768" spans="1:19">
      <c r="A768" t="s">
        <v>785</v>
      </c>
      <c r="B768" s="3">
        <v>28.367000000000001</v>
      </c>
      <c r="C768" s="3">
        <v>28.343</v>
      </c>
      <c r="D768" s="3">
        <v>14.122999999999999</v>
      </c>
      <c r="E768" s="3">
        <v>14.935</v>
      </c>
      <c r="F768" s="3">
        <v>26.372</v>
      </c>
      <c r="G768" s="3">
        <v>293.95600000000002</v>
      </c>
      <c r="H768" s="3">
        <v>450.95299999999997</v>
      </c>
      <c r="I768" s="3">
        <f>ROUND(IF(B768&lt;=Thresholds!$B$2,1-(B768/Thresholds!$B$2)*0.24,IF(B768&lt;=Thresholds!$D$2,0.75-((B768-Thresholds!$C$2)/(Thresholds!$D$2-Thresholds!$C$2))*0.249,IF(B768&lt;=Thresholds!$F$2,0.499-((B768-Thresholds!$E$2)/(Thresholds!$F$2-Thresholds!$E$2))*0.279,MAX(0.02,0.2-((B768-Thresholds!$G$2)/(Thresholds!$H$2-Thresholds!$G$2))*0.18)))),3)</f>
        <v>0.93200000000000005</v>
      </c>
      <c r="J768" s="3">
        <f>ROUND(IF(C768&lt;=Thresholds!$B$3,1-(C768/Thresholds!$B$3)*0.24,IF(C768&lt;=Thresholds!$D$3,0.75-((C768-Thresholds!$C$3)/(Thresholds!$D$3-Thresholds!$C$3))*0.249,IF(C768&lt;=Thresholds!$F$3,0.499-((C768-Thresholds!$E$3)/(Thresholds!$F$3-Thresholds!$E$3))*0.279,MAX(0.02,0.2-((C768-Thresholds!$G$3)/(Thresholds!$H$3-Thresholds!$G$3))*0.18)))),3)</f>
        <v>0.94299999999999995</v>
      </c>
      <c r="K768" s="3">
        <f>ROUND(IF(D768&lt;=Thresholds!$B$4,1-(D768/Thresholds!$B$4)*0.24,IF(D768&lt;=Thresholds!$D$4,0.75-((D768-Thresholds!$C$4)/(Thresholds!$D$4-Thresholds!$C$4))*0.249,IF(D768&lt;=Thresholds!$F$4,0.499-((D768-Thresholds!$E$4)/(Thresholds!$F$4-Thresholds!$E$4))*0.279,MAX(0.02,0.2-((D768-Thresholds!$G$4)/(Thresholds!$H$4-Thresholds!$G$4))*0.18)))),3)</f>
        <v>0.94799999999999995</v>
      </c>
      <c r="L768" s="3">
        <f>ROUND(IF(E768&lt;=Thresholds!$B$5,1-(E768/Thresholds!$B$5)*0.24,IF(E768&lt;=Thresholds!$D$5,0.75-((E768-Thresholds!$C$5)/(Thresholds!$D$5-Thresholds!$C$5))*0.249,IF(E768&lt;=Thresholds!$F$5,0.499-((E768-Thresholds!$E$5)/(Thresholds!$F$5-Thresholds!$E$5))*0.279,MAX(0.02,0.2-((E768-Thresholds!$G$5)/(Thresholds!$H$5-Thresholds!$G$5))*0.18)))),3)</f>
        <v>0.92800000000000005</v>
      </c>
      <c r="M768" s="3">
        <f>ROUND(IF(F768&lt;=Thresholds!$B$6,1-(F768/Thresholds!$B$6)*0.24,IF(F768&lt;=Thresholds!$D$6,0.75-((F768-Thresholds!$C$6)/(Thresholds!$D$6-Thresholds!$C$6))*0.249,IF(F768&lt;=Thresholds!$F$6,0.499-((F768-Thresholds!$E$6)/(Thresholds!$F$6-Thresholds!$E$6))*0.279,MAX(0.02,0.2-((F768-Thresholds!$G$6)/(Thresholds!$H$6-Thresholds!$G$6))*0.18)))),3)</f>
        <v>0.316</v>
      </c>
      <c r="N768" s="3">
        <f>ROUND(IF(G768&lt;=Thresholds!$B$7,1-(G768/Thresholds!$B$7)*0.24,IF(G768&lt;=Thresholds!$D$7,0.75-((G768-Thresholds!$C$7)/(Thresholds!$D$7-Thresholds!$C$7))*0.249,IF(G768&lt;=Thresholds!$F$7,0.499-((G768-Thresholds!$E$7)/(Thresholds!$F$7-Thresholds!$E$7))*0.279,MAX(0.02,0.2-((G768-Thresholds!$G$7)/(Thresholds!$H$7-Thresholds!$G$7))*0.18)))),3)</f>
        <v>0.79800000000000004</v>
      </c>
      <c r="O768" s="3">
        <f>ROUND(IF(H768&lt;=Thresholds!$B$8,1-(H768/Thresholds!$B$8)*0.24,IF(H768&lt;=Thresholds!$D$8,0.75-((H768-Thresholds!$C$8)/(Thresholds!$D$8-Thresholds!$C$8))*0.249,IF(H768&lt;=Thresholds!$F$8,0.499-((H768-Thresholds!$E$8)/(Thresholds!$F$8-Thresholds!$E$8))*0.279,MAX(0.02,0.2-((H768-Thresholds!$G$8)/(Thresholds!$H$8-Thresholds!$G$8))*0.18)))),3)</f>
        <v>0.95699999999999996</v>
      </c>
      <c r="P768" s="3">
        <f t="shared" si="33"/>
        <v>0.316</v>
      </c>
      <c r="Q768" t="str">
        <f t="shared" si="34"/>
        <v>Poor</v>
      </c>
      <c r="R768" s="4">
        <f t="shared" si="35"/>
        <v>0</v>
      </c>
      <c r="S768" t="str">
        <f>IF(AND(F768&gt;=10,F768&lt;=35,P768&gt;0.5),"ERROR_C768H768_POOR_CAP","OK")</f>
        <v>OK</v>
      </c>
    </row>
    <row r="769" spans="1:19">
      <c r="A769" t="s">
        <v>786</v>
      </c>
      <c r="B769" s="3">
        <v>93.930999999999997</v>
      </c>
      <c r="C769" s="3">
        <v>40.777999999999999</v>
      </c>
      <c r="D769" s="3">
        <v>299.65699999999998</v>
      </c>
      <c r="E769" s="3">
        <v>40.951000000000001</v>
      </c>
      <c r="F769" s="3">
        <v>0.67800000000000005</v>
      </c>
      <c r="G769" s="3">
        <v>330.43599999999998</v>
      </c>
      <c r="H769" s="3">
        <v>2445.6170000000002</v>
      </c>
      <c r="I769" s="3">
        <f>ROUND(IF(B769&lt;=Thresholds!$B$2,1-(B769/Thresholds!$B$2)*0.24,IF(B769&lt;=Thresholds!$D$2,0.75-((B769-Thresholds!$C$2)/(Thresholds!$D$2-Thresholds!$C$2))*0.249,IF(B769&lt;=Thresholds!$F$2,0.499-((B769-Thresholds!$E$2)/(Thresholds!$F$2-Thresholds!$E$2))*0.279,MAX(0.02,0.2-((B769-Thresholds!$G$2)/(Thresholds!$H$2-Thresholds!$G$2))*0.18)))),3)</f>
        <v>0.77500000000000002</v>
      </c>
      <c r="J769" s="3">
        <f>ROUND(IF(C769&lt;=Thresholds!$B$3,1-(C769/Thresholds!$B$3)*0.24,IF(C769&lt;=Thresholds!$D$3,0.75-((C769-Thresholds!$C$3)/(Thresholds!$D$3-Thresholds!$C$3))*0.249,IF(C769&lt;=Thresholds!$F$3,0.499-((C769-Thresholds!$E$3)/(Thresholds!$F$3-Thresholds!$E$3))*0.279,MAX(0.02,0.2-((C769-Thresholds!$G$3)/(Thresholds!$H$3-Thresholds!$G$3))*0.18)))),3)</f>
        <v>0.91800000000000004</v>
      </c>
      <c r="K769" s="3">
        <f>ROUND(IF(D769&lt;=Thresholds!$B$4,1-(D769/Thresholds!$B$4)*0.24,IF(D769&lt;=Thresholds!$D$4,0.75-((D769-Thresholds!$C$4)/(Thresholds!$D$4-Thresholds!$C$4))*0.249,IF(D769&lt;=Thresholds!$F$4,0.499-((D769-Thresholds!$E$4)/(Thresholds!$F$4-Thresholds!$E$4))*0.279,MAX(0.02,0.2-((D769-Thresholds!$G$4)/(Thresholds!$H$4-Thresholds!$G$4))*0.18)))),3)</f>
        <v>0.377</v>
      </c>
      <c r="L769" s="3">
        <f>ROUND(IF(E769&lt;=Thresholds!$B$5,1-(E769/Thresholds!$B$5)*0.24,IF(E769&lt;=Thresholds!$D$5,0.75-((E769-Thresholds!$C$5)/(Thresholds!$D$5-Thresholds!$C$5))*0.249,IF(E769&lt;=Thresholds!$F$5,0.499-((E769-Thresholds!$E$5)/(Thresholds!$F$5-Thresholds!$E$5))*0.279,MAX(0.02,0.2-((E769-Thresholds!$G$5)/(Thresholds!$H$5-Thresholds!$G$5))*0.18)))),3)</f>
        <v>0.80300000000000005</v>
      </c>
      <c r="M769" s="3">
        <f>ROUND(IF(F769&lt;=Thresholds!$B$6,1-(F769/Thresholds!$B$6)*0.24,IF(F769&lt;=Thresholds!$D$6,0.75-((F769-Thresholds!$C$6)/(Thresholds!$D$6-Thresholds!$C$6))*0.249,IF(F769&lt;=Thresholds!$F$6,0.499-((F769-Thresholds!$E$6)/(Thresholds!$F$6-Thresholds!$E$6))*0.279,MAX(0.02,0.2-((F769-Thresholds!$G$6)/(Thresholds!$H$6-Thresholds!$G$6))*0.18)))),3)</f>
        <v>0.83699999999999997</v>
      </c>
      <c r="N769" s="3">
        <f>ROUND(IF(G769&lt;=Thresholds!$B$7,1-(G769/Thresholds!$B$7)*0.24,IF(G769&lt;=Thresholds!$D$7,0.75-((G769-Thresholds!$C$7)/(Thresholds!$D$7-Thresholds!$C$7))*0.249,IF(G769&lt;=Thresholds!$F$7,0.499-((G769-Thresholds!$E$7)/(Thresholds!$F$7-Thresholds!$E$7))*0.279,MAX(0.02,0.2-((G769-Thresholds!$G$7)/(Thresholds!$H$7-Thresholds!$G$7))*0.18)))),3)</f>
        <v>0.77300000000000002</v>
      </c>
      <c r="O769" s="3">
        <f>ROUND(IF(H769&lt;=Thresholds!$B$8,1-(H769/Thresholds!$B$8)*0.24,IF(H769&lt;=Thresholds!$D$8,0.75-((H769-Thresholds!$C$8)/(Thresholds!$D$8-Thresholds!$C$8))*0.249,IF(H769&lt;=Thresholds!$F$8,0.499-((H769-Thresholds!$E$8)/(Thresholds!$F$8-Thresholds!$E$8))*0.279,MAX(0.02,0.2-((H769-Thresholds!$G$8)/(Thresholds!$H$8-Thresholds!$G$8))*0.18)))),3)</f>
        <v>0.76500000000000001</v>
      </c>
      <c r="P769" s="3">
        <f t="shared" si="33"/>
        <v>0.377</v>
      </c>
      <c r="Q769" t="str">
        <f t="shared" si="34"/>
        <v>Poor</v>
      </c>
      <c r="R769" s="4">
        <f t="shared" si="35"/>
        <v>0</v>
      </c>
      <c r="S769" t="str">
        <f>IF(AND(F769&gt;=10,F769&lt;=35,P769&gt;0.5),"ERROR_C769H769_POOR_CAP","OK")</f>
        <v>OK</v>
      </c>
    </row>
    <row r="770" spans="1:19">
      <c r="A770" t="s">
        <v>787</v>
      </c>
      <c r="B770" s="3">
        <v>11.211</v>
      </c>
      <c r="C770" s="3">
        <v>22.465</v>
      </c>
      <c r="D770" s="3">
        <v>60.317</v>
      </c>
      <c r="E770" s="3">
        <v>40.258000000000003</v>
      </c>
      <c r="F770" s="3">
        <v>0.23200000000000001</v>
      </c>
      <c r="G770" s="3">
        <v>143.25</v>
      </c>
      <c r="H770" s="3">
        <v>1013.856</v>
      </c>
      <c r="I770" s="3">
        <f>ROUND(IF(B770&lt;=Thresholds!$B$2,1-(B770/Thresholds!$B$2)*0.24,IF(B770&lt;=Thresholds!$D$2,0.75-((B770-Thresholds!$C$2)/(Thresholds!$D$2-Thresholds!$C$2))*0.249,IF(B770&lt;=Thresholds!$F$2,0.499-((B770-Thresholds!$E$2)/(Thresholds!$F$2-Thresholds!$E$2))*0.279,MAX(0.02,0.2-((B770-Thresholds!$G$2)/(Thresholds!$H$2-Thresholds!$G$2))*0.18)))),3)</f>
        <v>0.97299999999999998</v>
      </c>
      <c r="J770" s="3">
        <f>ROUND(IF(C770&lt;=Thresholds!$B$3,1-(C770/Thresholds!$B$3)*0.24,IF(C770&lt;=Thresholds!$D$3,0.75-((C770-Thresholds!$C$3)/(Thresholds!$D$3-Thresholds!$C$3))*0.249,IF(C770&lt;=Thresholds!$F$3,0.499-((C770-Thresholds!$E$3)/(Thresholds!$F$3-Thresholds!$E$3))*0.279,MAX(0.02,0.2-((C770-Thresholds!$G$3)/(Thresholds!$H$3-Thresholds!$G$3))*0.18)))),3)</f>
        <v>0.95499999999999996</v>
      </c>
      <c r="K770" s="3">
        <f>ROUND(IF(D770&lt;=Thresholds!$B$4,1-(D770/Thresholds!$B$4)*0.24,IF(D770&lt;=Thresholds!$D$4,0.75-((D770-Thresholds!$C$4)/(Thresholds!$D$4-Thresholds!$C$4))*0.249,IF(D770&lt;=Thresholds!$F$4,0.499-((D770-Thresholds!$E$4)/(Thresholds!$F$4-Thresholds!$E$4))*0.279,MAX(0.02,0.2-((D770-Thresholds!$G$4)/(Thresholds!$H$4-Thresholds!$G$4))*0.18)))),3)</f>
        <v>0.77700000000000002</v>
      </c>
      <c r="L770" s="3">
        <f>ROUND(IF(E770&lt;=Thresholds!$B$5,1-(E770/Thresholds!$B$5)*0.24,IF(E770&lt;=Thresholds!$D$5,0.75-((E770-Thresholds!$C$5)/(Thresholds!$D$5-Thresholds!$C$5))*0.249,IF(E770&lt;=Thresholds!$F$5,0.499-((E770-Thresholds!$E$5)/(Thresholds!$F$5-Thresholds!$E$5))*0.279,MAX(0.02,0.2-((E770-Thresholds!$G$5)/(Thresholds!$H$5-Thresholds!$G$5))*0.18)))),3)</f>
        <v>0.80700000000000005</v>
      </c>
      <c r="M770" s="3">
        <f>ROUND(IF(F770&lt;=Thresholds!$B$6,1-(F770/Thresholds!$B$6)*0.24,IF(F770&lt;=Thresholds!$D$6,0.75-((F770-Thresholds!$C$6)/(Thresholds!$D$6-Thresholds!$C$6))*0.249,IF(F770&lt;=Thresholds!$F$6,0.499-((F770-Thresholds!$E$6)/(Thresholds!$F$6-Thresholds!$E$6))*0.279,MAX(0.02,0.2-((F770-Thresholds!$G$6)/(Thresholds!$H$6-Thresholds!$G$6))*0.18)))),3)</f>
        <v>0.94399999999999995</v>
      </c>
      <c r="N770" s="3">
        <f>ROUND(IF(G770&lt;=Thresholds!$B$7,1-(G770/Thresholds!$B$7)*0.24,IF(G770&lt;=Thresholds!$D$7,0.75-((G770-Thresholds!$C$7)/(Thresholds!$D$7-Thresholds!$C$7))*0.249,IF(G770&lt;=Thresholds!$F$7,0.499-((G770-Thresholds!$E$7)/(Thresholds!$F$7-Thresholds!$E$7))*0.279,MAX(0.02,0.2-((G770-Thresholds!$G$7)/(Thresholds!$H$7-Thresholds!$G$7))*0.18)))),3)</f>
        <v>0.90200000000000002</v>
      </c>
      <c r="O770" s="3">
        <f>ROUND(IF(H770&lt;=Thresholds!$B$8,1-(H770/Thresholds!$B$8)*0.24,IF(H770&lt;=Thresholds!$D$8,0.75-((H770-Thresholds!$C$8)/(Thresholds!$D$8-Thresholds!$C$8))*0.249,IF(H770&lt;=Thresholds!$F$8,0.499-((H770-Thresholds!$E$8)/(Thresholds!$F$8-Thresholds!$E$8))*0.279,MAX(0.02,0.2-((H770-Thresholds!$G$8)/(Thresholds!$H$8-Thresholds!$G$8))*0.18)))),3)</f>
        <v>0.90300000000000002</v>
      </c>
      <c r="P770" s="3">
        <f t="shared" ref="P770:P833" si="36">ROUND(MIN(I770:O770),3)</f>
        <v>0.77700000000000002</v>
      </c>
      <c r="Q770" t="str">
        <f t="shared" ref="Q770:Q833" si="37">IF(P770&gt;=0.751,"Healthy",IF(P770&gt;=0.501,"Moderate",IF(P770&gt;=0.201,"Poor","Critical")))</f>
        <v>Healthy</v>
      </c>
      <c r="R770" s="4">
        <f t="shared" ref="R770:R833" si="38">IF(P770&gt;=0.5,1,0)</f>
        <v>1</v>
      </c>
      <c r="S770" t="str">
        <f>IF(AND(F770&gt;=10,F770&lt;=35,P770&gt;0.5),"ERROR_C770H770_POOR_CAP","OK")</f>
        <v>OK</v>
      </c>
    </row>
    <row r="771" spans="1:19">
      <c r="A771" t="s">
        <v>788</v>
      </c>
      <c r="B771" s="3">
        <v>45.805999999999997</v>
      </c>
      <c r="C771" s="3">
        <v>78.52</v>
      </c>
      <c r="D771" s="3">
        <v>60.122999999999998</v>
      </c>
      <c r="E771" s="3">
        <v>38.746000000000002</v>
      </c>
      <c r="F771" s="3">
        <v>2.1970000000000001</v>
      </c>
      <c r="G771" s="3">
        <v>301.60000000000002</v>
      </c>
      <c r="H771" s="3">
        <v>3809.404</v>
      </c>
      <c r="I771" s="3">
        <f>ROUND(IF(B771&lt;=Thresholds!$B$2,1-(B771/Thresholds!$B$2)*0.24,IF(B771&lt;=Thresholds!$D$2,0.75-((B771-Thresholds!$C$2)/(Thresholds!$D$2-Thresholds!$C$2))*0.249,IF(B771&lt;=Thresholds!$F$2,0.499-((B771-Thresholds!$E$2)/(Thresholds!$F$2-Thresholds!$E$2))*0.279,MAX(0.02,0.2-((B771-Thresholds!$G$2)/(Thresholds!$H$2-Thresholds!$G$2))*0.18)))),3)</f>
        <v>0.89</v>
      </c>
      <c r="J771" s="3">
        <f>ROUND(IF(C771&lt;=Thresholds!$B$3,1-(C771/Thresholds!$B$3)*0.24,IF(C771&lt;=Thresholds!$D$3,0.75-((C771-Thresholds!$C$3)/(Thresholds!$D$3-Thresholds!$C$3))*0.249,IF(C771&lt;=Thresholds!$F$3,0.499-((C771-Thresholds!$E$3)/(Thresholds!$F$3-Thresholds!$E$3))*0.279,MAX(0.02,0.2-((C771-Thresholds!$G$3)/(Thresholds!$H$3-Thresholds!$G$3))*0.18)))),3)</f>
        <v>0.84299999999999997</v>
      </c>
      <c r="K771" s="3">
        <f>ROUND(IF(D771&lt;=Thresholds!$B$4,1-(D771/Thresholds!$B$4)*0.24,IF(D771&lt;=Thresholds!$D$4,0.75-((D771-Thresholds!$C$4)/(Thresholds!$D$4-Thresholds!$C$4))*0.249,IF(D771&lt;=Thresholds!$F$4,0.499-((D771-Thresholds!$E$4)/(Thresholds!$F$4-Thresholds!$E$4))*0.279,MAX(0.02,0.2-((D771-Thresholds!$G$4)/(Thresholds!$H$4-Thresholds!$G$4))*0.18)))),3)</f>
        <v>0.77800000000000002</v>
      </c>
      <c r="L771" s="3">
        <f>ROUND(IF(E771&lt;=Thresholds!$B$5,1-(E771/Thresholds!$B$5)*0.24,IF(E771&lt;=Thresholds!$D$5,0.75-((E771-Thresholds!$C$5)/(Thresholds!$D$5-Thresholds!$C$5))*0.249,IF(E771&lt;=Thresholds!$F$5,0.499-((E771-Thresholds!$E$5)/(Thresholds!$F$5-Thresholds!$E$5))*0.279,MAX(0.02,0.2-((E771-Thresholds!$G$5)/(Thresholds!$H$5-Thresholds!$G$5))*0.18)))),3)</f>
        <v>0.81399999999999995</v>
      </c>
      <c r="M771" s="3">
        <f>ROUND(IF(F771&lt;=Thresholds!$B$6,1-(F771/Thresholds!$B$6)*0.24,IF(F771&lt;=Thresholds!$D$6,0.75-((F771-Thresholds!$C$6)/(Thresholds!$D$6-Thresholds!$C$6))*0.249,IF(F771&lt;=Thresholds!$F$6,0.499-((F771-Thresholds!$E$6)/(Thresholds!$F$6-Thresholds!$E$6))*0.279,MAX(0.02,0.2-((F771-Thresholds!$G$6)/(Thresholds!$H$6-Thresholds!$G$6))*0.18)))),3)</f>
        <v>0.71299999999999997</v>
      </c>
      <c r="N771" s="3">
        <f>ROUND(IF(G771&lt;=Thresholds!$B$7,1-(G771/Thresholds!$B$7)*0.24,IF(G771&lt;=Thresholds!$D$7,0.75-((G771-Thresholds!$C$7)/(Thresholds!$D$7-Thresholds!$C$7))*0.249,IF(G771&lt;=Thresholds!$F$7,0.499-((G771-Thresholds!$E$7)/(Thresholds!$F$7-Thresholds!$E$7))*0.279,MAX(0.02,0.2-((G771-Thresholds!$G$7)/(Thresholds!$H$7-Thresholds!$G$7))*0.18)))),3)</f>
        <v>0.79300000000000004</v>
      </c>
      <c r="O771" s="3">
        <f>ROUND(IF(H771&lt;=Thresholds!$B$8,1-(H771/Thresholds!$B$8)*0.24,IF(H771&lt;=Thresholds!$D$8,0.75-((H771-Thresholds!$C$8)/(Thresholds!$D$8-Thresholds!$C$8))*0.249,IF(H771&lt;=Thresholds!$F$8,0.499-((H771-Thresholds!$E$8)/(Thresholds!$F$8-Thresholds!$E$8))*0.279,MAX(0.02,0.2-((H771-Thresholds!$G$8)/(Thresholds!$H$8-Thresholds!$G$8))*0.18)))),3)</f>
        <v>0.53300000000000003</v>
      </c>
      <c r="P771" s="3">
        <f t="shared" si="36"/>
        <v>0.53300000000000003</v>
      </c>
      <c r="Q771" t="str">
        <f t="shared" si="37"/>
        <v>Moderate</v>
      </c>
      <c r="R771" s="4">
        <f t="shared" si="38"/>
        <v>1</v>
      </c>
      <c r="S771" t="str">
        <f>IF(AND(F771&gt;=10,F771&lt;=35,P771&gt;0.5),"ERROR_C771H771_POOR_CAP","OK")</f>
        <v>OK</v>
      </c>
    </row>
    <row r="772" spans="1:19">
      <c r="A772" t="s">
        <v>789</v>
      </c>
      <c r="B772" s="3">
        <v>53.286000000000001</v>
      </c>
      <c r="C772" s="3">
        <v>72.584999999999994</v>
      </c>
      <c r="D772" s="3">
        <v>33.445</v>
      </c>
      <c r="E772" s="3">
        <v>37.046999999999997</v>
      </c>
      <c r="F772" s="3">
        <v>0.79500000000000004</v>
      </c>
      <c r="G772" s="3">
        <v>280.50700000000001</v>
      </c>
      <c r="H772" s="3">
        <v>5005.4340000000002</v>
      </c>
      <c r="I772" s="3">
        <f>ROUND(IF(B772&lt;=Thresholds!$B$2,1-(B772/Thresholds!$B$2)*0.24,IF(B772&lt;=Thresholds!$D$2,0.75-((B772-Thresholds!$C$2)/(Thresholds!$D$2-Thresholds!$C$2))*0.249,IF(B772&lt;=Thresholds!$F$2,0.499-((B772-Thresholds!$E$2)/(Thresholds!$F$2-Thresholds!$E$2))*0.279,MAX(0.02,0.2-((B772-Thresholds!$G$2)/(Thresholds!$H$2-Thresholds!$G$2))*0.18)))),3)</f>
        <v>0.872</v>
      </c>
      <c r="J772" s="3">
        <f>ROUND(IF(C772&lt;=Thresholds!$B$3,1-(C772/Thresholds!$B$3)*0.24,IF(C772&lt;=Thresholds!$D$3,0.75-((C772-Thresholds!$C$3)/(Thresholds!$D$3-Thresholds!$C$3))*0.249,IF(C772&lt;=Thresholds!$F$3,0.499-((C772-Thresholds!$E$3)/(Thresholds!$F$3-Thresholds!$E$3))*0.279,MAX(0.02,0.2-((C772-Thresholds!$G$3)/(Thresholds!$H$3-Thresholds!$G$3))*0.18)))),3)</f>
        <v>0.85499999999999998</v>
      </c>
      <c r="K772" s="3">
        <f>ROUND(IF(D772&lt;=Thresholds!$B$4,1-(D772/Thresholds!$B$4)*0.24,IF(D772&lt;=Thresholds!$D$4,0.75-((D772-Thresholds!$C$4)/(Thresholds!$D$4-Thresholds!$C$4))*0.249,IF(D772&lt;=Thresholds!$F$4,0.499-((D772-Thresholds!$E$4)/(Thresholds!$F$4-Thresholds!$E$4))*0.279,MAX(0.02,0.2-((D772-Thresholds!$G$4)/(Thresholds!$H$4-Thresholds!$G$4))*0.18)))),3)</f>
        <v>0.877</v>
      </c>
      <c r="L772" s="3">
        <f>ROUND(IF(E772&lt;=Thresholds!$B$5,1-(E772/Thresholds!$B$5)*0.24,IF(E772&lt;=Thresholds!$D$5,0.75-((E772-Thresholds!$C$5)/(Thresholds!$D$5-Thresholds!$C$5))*0.249,IF(E772&lt;=Thresholds!$F$5,0.499-((E772-Thresholds!$E$5)/(Thresholds!$F$5-Thresholds!$E$5))*0.279,MAX(0.02,0.2-((E772-Thresholds!$G$5)/(Thresholds!$H$5-Thresholds!$G$5))*0.18)))),3)</f>
        <v>0.82199999999999995</v>
      </c>
      <c r="M772" s="3">
        <f>ROUND(IF(F772&lt;=Thresholds!$B$6,1-(F772/Thresholds!$B$6)*0.24,IF(F772&lt;=Thresholds!$D$6,0.75-((F772-Thresholds!$C$6)/(Thresholds!$D$6-Thresholds!$C$6))*0.249,IF(F772&lt;=Thresholds!$F$6,0.499-((F772-Thresholds!$E$6)/(Thresholds!$F$6-Thresholds!$E$6))*0.279,MAX(0.02,0.2-((F772-Thresholds!$G$6)/(Thresholds!$H$6-Thresholds!$G$6))*0.18)))),3)</f>
        <v>0.80900000000000005</v>
      </c>
      <c r="N772" s="3">
        <f>ROUND(IF(G772&lt;=Thresholds!$B$7,1-(G772/Thresholds!$B$7)*0.24,IF(G772&lt;=Thresholds!$D$7,0.75-((G772-Thresholds!$C$7)/(Thresholds!$D$7-Thresholds!$C$7))*0.249,IF(G772&lt;=Thresholds!$F$7,0.499-((G772-Thresholds!$E$7)/(Thresholds!$F$7-Thresholds!$E$7))*0.279,MAX(0.02,0.2-((G772-Thresholds!$G$7)/(Thresholds!$H$7-Thresholds!$G$7))*0.18)))),3)</f>
        <v>0.80800000000000005</v>
      </c>
      <c r="O772" s="3">
        <f>ROUND(IF(H772&lt;=Thresholds!$B$8,1-(H772/Thresholds!$B$8)*0.24,IF(H772&lt;=Thresholds!$D$8,0.75-((H772-Thresholds!$C$8)/(Thresholds!$D$8-Thresholds!$C$8))*0.249,IF(H772&lt;=Thresholds!$F$8,0.499-((H772-Thresholds!$E$8)/(Thresholds!$F$8-Thresholds!$E$8))*0.279,MAX(0.02,0.2-((H772-Thresholds!$G$8)/(Thresholds!$H$8-Thresholds!$G$8))*0.18)))),3)</f>
        <v>0.45200000000000001</v>
      </c>
      <c r="P772" s="3">
        <f t="shared" si="36"/>
        <v>0.45200000000000001</v>
      </c>
      <c r="Q772" t="str">
        <f t="shared" si="37"/>
        <v>Poor</v>
      </c>
      <c r="R772" s="4">
        <f t="shared" si="38"/>
        <v>0</v>
      </c>
      <c r="S772" t="str">
        <f>IF(AND(F772&gt;=10,F772&lt;=35,P772&gt;0.5),"ERROR_C772H772_POOR_CAP","OK")</f>
        <v>OK</v>
      </c>
    </row>
    <row r="773" spans="1:19">
      <c r="A773" t="s">
        <v>790</v>
      </c>
      <c r="B773" s="3">
        <v>76.358000000000004</v>
      </c>
      <c r="C773" s="3">
        <v>48.665999999999997</v>
      </c>
      <c r="D773" s="3">
        <v>35.292000000000002</v>
      </c>
      <c r="E773" s="3">
        <v>11.002000000000001</v>
      </c>
      <c r="F773" s="3">
        <v>0.72699999999999998</v>
      </c>
      <c r="G773" s="3">
        <v>2738.0970000000002</v>
      </c>
      <c r="H773" s="3">
        <v>1272.8309999999999</v>
      </c>
      <c r="I773" s="3">
        <f>ROUND(IF(B773&lt;=Thresholds!$B$2,1-(B773/Thresholds!$B$2)*0.24,IF(B773&lt;=Thresholds!$D$2,0.75-((B773-Thresholds!$C$2)/(Thresholds!$D$2-Thresholds!$C$2))*0.249,IF(B773&lt;=Thresholds!$F$2,0.499-((B773-Thresholds!$E$2)/(Thresholds!$F$2-Thresholds!$E$2))*0.279,MAX(0.02,0.2-((B773-Thresholds!$G$2)/(Thresholds!$H$2-Thresholds!$G$2))*0.18)))),3)</f>
        <v>0.81699999999999995</v>
      </c>
      <c r="J773" s="3">
        <f>ROUND(IF(C773&lt;=Thresholds!$B$3,1-(C773/Thresholds!$B$3)*0.24,IF(C773&lt;=Thresholds!$D$3,0.75-((C773-Thresholds!$C$3)/(Thresholds!$D$3-Thresholds!$C$3))*0.249,IF(C773&lt;=Thresholds!$F$3,0.499-((C773-Thresholds!$E$3)/(Thresholds!$F$3-Thresholds!$E$3))*0.279,MAX(0.02,0.2-((C773-Thresholds!$G$3)/(Thresholds!$H$3-Thresholds!$G$3))*0.18)))),3)</f>
        <v>0.90300000000000002</v>
      </c>
      <c r="K773" s="3">
        <f>ROUND(IF(D773&lt;=Thresholds!$B$4,1-(D773/Thresholds!$B$4)*0.24,IF(D773&lt;=Thresholds!$D$4,0.75-((D773-Thresholds!$C$4)/(Thresholds!$D$4-Thresholds!$C$4))*0.249,IF(D773&lt;=Thresholds!$F$4,0.499-((D773-Thresholds!$E$4)/(Thresholds!$F$4-Thresholds!$E$4))*0.279,MAX(0.02,0.2-((D773-Thresholds!$G$4)/(Thresholds!$H$4-Thresholds!$G$4))*0.18)))),3)</f>
        <v>0.87</v>
      </c>
      <c r="L773" s="3">
        <f>ROUND(IF(E773&lt;=Thresholds!$B$5,1-(E773/Thresholds!$B$5)*0.24,IF(E773&lt;=Thresholds!$D$5,0.75-((E773-Thresholds!$C$5)/(Thresholds!$D$5-Thresholds!$C$5))*0.249,IF(E773&lt;=Thresholds!$F$5,0.499-((E773-Thresholds!$E$5)/(Thresholds!$F$5-Thresholds!$E$5))*0.279,MAX(0.02,0.2-((E773-Thresholds!$G$5)/(Thresholds!$H$5-Thresholds!$G$5))*0.18)))),3)</f>
        <v>0.94699999999999995</v>
      </c>
      <c r="M773" s="3">
        <f>ROUND(IF(F773&lt;=Thresholds!$B$6,1-(F773/Thresholds!$B$6)*0.24,IF(F773&lt;=Thresholds!$D$6,0.75-((F773-Thresholds!$C$6)/(Thresholds!$D$6-Thresholds!$C$6))*0.249,IF(F773&lt;=Thresholds!$F$6,0.499-((F773-Thresholds!$E$6)/(Thresholds!$F$6-Thresholds!$E$6))*0.279,MAX(0.02,0.2-((F773-Thresholds!$G$6)/(Thresholds!$H$6-Thresholds!$G$6))*0.18)))),3)</f>
        <v>0.82599999999999996</v>
      </c>
      <c r="N773" s="3">
        <f>ROUND(IF(G773&lt;=Thresholds!$B$7,1-(G773/Thresholds!$B$7)*0.24,IF(G773&lt;=Thresholds!$D$7,0.75-((G773-Thresholds!$C$7)/(Thresholds!$D$7-Thresholds!$C$7))*0.249,IF(G773&lt;=Thresholds!$F$7,0.499-((G773-Thresholds!$E$7)/(Thresholds!$F$7-Thresholds!$E$7))*0.279,MAX(0.02,0.2-((G773-Thresholds!$G$7)/(Thresholds!$H$7-Thresholds!$G$7))*0.18)))),3)</f>
        <v>0.372</v>
      </c>
      <c r="O773" s="3">
        <f>ROUND(IF(H773&lt;=Thresholds!$B$8,1-(H773/Thresholds!$B$8)*0.24,IF(H773&lt;=Thresholds!$D$8,0.75-((H773-Thresholds!$C$8)/(Thresholds!$D$8-Thresholds!$C$8))*0.249,IF(H773&lt;=Thresholds!$F$8,0.499-((H773-Thresholds!$E$8)/(Thresholds!$F$8-Thresholds!$E$8))*0.279,MAX(0.02,0.2-((H773-Thresholds!$G$8)/(Thresholds!$H$8-Thresholds!$G$8))*0.18)))),3)</f>
        <v>0.878</v>
      </c>
      <c r="P773" s="3">
        <f t="shared" si="36"/>
        <v>0.372</v>
      </c>
      <c r="Q773" t="str">
        <f t="shared" si="37"/>
        <v>Poor</v>
      </c>
      <c r="R773" s="4">
        <f t="shared" si="38"/>
        <v>0</v>
      </c>
      <c r="S773" t="str">
        <f>IF(AND(F773&gt;=10,F773&lt;=35,P773&gt;0.5),"ERROR_C773H773_POOR_CAP","OK")</f>
        <v>OK</v>
      </c>
    </row>
    <row r="774" spans="1:19">
      <c r="A774" t="s">
        <v>791</v>
      </c>
      <c r="B774" s="3">
        <v>43.09</v>
      </c>
      <c r="C774" s="3">
        <v>111.015</v>
      </c>
      <c r="D774" s="3">
        <v>39.311</v>
      </c>
      <c r="E774" s="3">
        <v>4.2389999999999999</v>
      </c>
      <c r="F774" s="3">
        <v>0.25900000000000001</v>
      </c>
      <c r="G774" s="3">
        <v>84.998000000000005</v>
      </c>
      <c r="H774" s="3">
        <v>2175.0250000000001</v>
      </c>
      <c r="I774" s="3">
        <f>ROUND(IF(B774&lt;=Thresholds!$B$2,1-(B774/Thresholds!$B$2)*0.24,IF(B774&lt;=Thresholds!$D$2,0.75-((B774-Thresholds!$C$2)/(Thresholds!$D$2-Thresholds!$C$2))*0.249,IF(B774&lt;=Thresholds!$F$2,0.499-((B774-Thresholds!$E$2)/(Thresholds!$F$2-Thresholds!$E$2))*0.279,MAX(0.02,0.2-((B774-Thresholds!$G$2)/(Thresholds!$H$2-Thresholds!$G$2))*0.18)))),3)</f>
        <v>0.89700000000000002</v>
      </c>
      <c r="J774" s="3">
        <f>ROUND(IF(C774&lt;=Thresholds!$B$3,1-(C774/Thresholds!$B$3)*0.24,IF(C774&lt;=Thresholds!$D$3,0.75-((C774-Thresholds!$C$3)/(Thresholds!$D$3-Thresholds!$C$3))*0.249,IF(C774&lt;=Thresholds!$F$3,0.499-((C774-Thresholds!$E$3)/(Thresholds!$F$3-Thresholds!$E$3))*0.279,MAX(0.02,0.2-((C774-Thresholds!$G$3)/(Thresholds!$H$3-Thresholds!$G$3))*0.18)))),3)</f>
        <v>0.77800000000000002</v>
      </c>
      <c r="K774" s="3">
        <f>ROUND(IF(D774&lt;=Thresholds!$B$4,1-(D774/Thresholds!$B$4)*0.24,IF(D774&lt;=Thresholds!$D$4,0.75-((D774-Thresholds!$C$4)/(Thresholds!$D$4-Thresholds!$C$4))*0.249,IF(D774&lt;=Thresholds!$F$4,0.499-((D774-Thresholds!$E$4)/(Thresholds!$F$4-Thresholds!$E$4))*0.279,MAX(0.02,0.2-((D774-Thresholds!$G$4)/(Thresholds!$H$4-Thresholds!$G$4))*0.18)))),3)</f>
        <v>0.85499999999999998</v>
      </c>
      <c r="L774" s="3">
        <f>ROUND(IF(E774&lt;=Thresholds!$B$5,1-(E774/Thresholds!$B$5)*0.24,IF(E774&lt;=Thresholds!$D$5,0.75-((E774-Thresholds!$C$5)/(Thresholds!$D$5-Thresholds!$C$5))*0.249,IF(E774&lt;=Thresholds!$F$5,0.499-((E774-Thresholds!$E$5)/(Thresholds!$F$5-Thresholds!$E$5))*0.279,MAX(0.02,0.2-((E774-Thresholds!$G$5)/(Thresholds!$H$5-Thresholds!$G$5))*0.18)))),3)</f>
        <v>0.98</v>
      </c>
      <c r="M774" s="3">
        <f>ROUND(IF(F774&lt;=Thresholds!$B$6,1-(F774/Thresholds!$B$6)*0.24,IF(F774&lt;=Thresholds!$D$6,0.75-((F774-Thresholds!$C$6)/(Thresholds!$D$6-Thresholds!$C$6))*0.249,IF(F774&lt;=Thresholds!$F$6,0.499-((F774-Thresholds!$E$6)/(Thresholds!$F$6-Thresholds!$E$6))*0.279,MAX(0.02,0.2-((F774-Thresholds!$G$6)/(Thresholds!$H$6-Thresholds!$G$6))*0.18)))),3)</f>
        <v>0.93799999999999994</v>
      </c>
      <c r="N774" s="3">
        <f>ROUND(IF(G774&lt;=Thresholds!$B$7,1-(G774/Thresholds!$B$7)*0.24,IF(G774&lt;=Thresholds!$D$7,0.75-((G774-Thresholds!$C$7)/(Thresholds!$D$7-Thresholds!$C$7))*0.249,IF(G774&lt;=Thresholds!$F$7,0.499-((G774-Thresholds!$E$7)/(Thresholds!$F$7-Thresholds!$E$7))*0.279,MAX(0.02,0.2-((G774-Thresholds!$G$7)/(Thresholds!$H$7-Thresholds!$G$7))*0.18)))),3)</f>
        <v>0.94199999999999995</v>
      </c>
      <c r="O774" s="3">
        <f>ROUND(IF(H774&lt;=Thresholds!$B$8,1-(H774/Thresholds!$B$8)*0.24,IF(H774&lt;=Thresholds!$D$8,0.75-((H774-Thresholds!$C$8)/(Thresholds!$D$8-Thresholds!$C$8))*0.249,IF(H774&lt;=Thresholds!$F$8,0.499-((H774-Thresholds!$E$8)/(Thresholds!$F$8-Thresholds!$E$8))*0.279,MAX(0.02,0.2-((H774-Thresholds!$G$8)/(Thresholds!$H$8-Thresholds!$G$8))*0.18)))),3)</f>
        <v>0.79100000000000004</v>
      </c>
      <c r="P774" s="3">
        <f t="shared" si="36"/>
        <v>0.77800000000000002</v>
      </c>
      <c r="Q774" t="str">
        <f t="shared" si="37"/>
        <v>Healthy</v>
      </c>
      <c r="R774" s="4">
        <f t="shared" si="38"/>
        <v>1</v>
      </c>
      <c r="S774" t="str">
        <f>IF(AND(F774&gt;=10,F774&lt;=35,P774&gt;0.5),"ERROR_C774H774_POOR_CAP","OK")</f>
        <v>OK</v>
      </c>
    </row>
    <row r="775" spans="1:19">
      <c r="A775" t="s">
        <v>792</v>
      </c>
      <c r="B775" s="3">
        <v>25.765999999999998</v>
      </c>
      <c r="C775" s="3">
        <v>54.453000000000003</v>
      </c>
      <c r="D775" s="3">
        <v>26.535</v>
      </c>
      <c r="E775" s="3">
        <v>87.83</v>
      </c>
      <c r="F775" s="3">
        <v>0.85</v>
      </c>
      <c r="G775" s="3">
        <v>401.40899999999999</v>
      </c>
      <c r="H775" s="3">
        <v>326.30200000000002</v>
      </c>
      <c r="I775" s="3">
        <f>ROUND(IF(B775&lt;=Thresholds!$B$2,1-(B775/Thresholds!$B$2)*0.24,IF(B775&lt;=Thresholds!$D$2,0.75-((B775-Thresholds!$C$2)/(Thresholds!$D$2-Thresholds!$C$2))*0.249,IF(B775&lt;=Thresholds!$F$2,0.499-((B775-Thresholds!$E$2)/(Thresholds!$F$2-Thresholds!$E$2))*0.279,MAX(0.02,0.2-((B775-Thresholds!$G$2)/(Thresholds!$H$2-Thresholds!$G$2))*0.18)))),3)</f>
        <v>0.93799999999999994</v>
      </c>
      <c r="J775" s="3">
        <f>ROUND(IF(C775&lt;=Thresholds!$B$3,1-(C775/Thresholds!$B$3)*0.24,IF(C775&lt;=Thresholds!$D$3,0.75-((C775-Thresholds!$C$3)/(Thresholds!$D$3-Thresholds!$C$3))*0.249,IF(C775&lt;=Thresholds!$F$3,0.499-((C775-Thresholds!$E$3)/(Thresholds!$F$3-Thresholds!$E$3))*0.279,MAX(0.02,0.2-((C775-Thresholds!$G$3)/(Thresholds!$H$3-Thresholds!$G$3))*0.18)))),3)</f>
        <v>0.89100000000000001</v>
      </c>
      <c r="K775" s="3">
        <f>ROUND(IF(D775&lt;=Thresholds!$B$4,1-(D775/Thresholds!$B$4)*0.24,IF(D775&lt;=Thresholds!$D$4,0.75-((D775-Thresholds!$C$4)/(Thresholds!$D$4-Thresholds!$C$4))*0.249,IF(D775&lt;=Thresholds!$F$4,0.499-((D775-Thresholds!$E$4)/(Thresholds!$F$4-Thresholds!$E$4))*0.279,MAX(0.02,0.2-((D775-Thresholds!$G$4)/(Thresholds!$H$4-Thresholds!$G$4))*0.18)))),3)</f>
        <v>0.90200000000000002</v>
      </c>
      <c r="L775" s="3">
        <f>ROUND(IF(E775&lt;=Thresholds!$B$5,1-(E775/Thresholds!$B$5)*0.24,IF(E775&lt;=Thresholds!$D$5,0.75-((E775-Thresholds!$C$5)/(Thresholds!$D$5-Thresholds!$C$5))*0.249,IF(E775&lt;=Thresholds!$F$5,0.499-((E775-Thresholds!$E$5)/(Thresholds!$F$5-Thresholds!$E$5))*0.279,MAX(0.02,0.2-((E775-Thresholds!$G$5)/(Thresholds!$H$5-Thresholds!$G$5))*0.18)))),3)</f>
        <v>0.56299999999999994</v>
      </c>
      <c r="M775" s="3">
        <f>ROUND(IF(F775&lt;=Thresholds!$B$6,1-(F775/Thresholds!$B$6)*0.24,IF(F775&lt;=Thresholds!$D$6,0.75-((F775-Thresholds!$C$6)/(Thresholds!$D$6-Thresholds!$C$6))*0.249,IF(F775&lt;=Thresholds!$F$6,0.499-((F775-Thresholds!$E$6)/(Thresholds!$F$6-Thresholds!$E$6))*0.279,MAX(0.02,0.2-((F775-Thresholds!$G$6)/(Thresholds!$H$6-Thresholds!$G$6))*0.18)))),3)</f>
        <v>0.79600000000000004</v>
      </c>
      <c r="N775" s="3">
        <f>ROUND(IF(G775&lt;=Thresholds!$B$7,1-(G775/Thresholds!$B$7)*0.24,IF(G775&lt;=Thresholds!$D$7,0.75-((G775-Thresholds!$C$7)/(Thresholds!$D$7-Thresholds!$C$7))*0.249,IF(G775&lt;=Thresholds!$F$7,0.499-((G775-Thresholds!$E$7)/(Thresholds!$F$7-Thresholds!$E$7))*0.279,MAX(0.02,0.2-((G775-Thresholds!$G$7)/(Thresholds!$H$7-Thresholds!$G$7))*0.18)))),3)</f>
        <v>0.69299999999999995</v>
      </c>
      <c r="O775" s="3">
        <f>ROUND(IF(H775&lt;=Thresholds!$B$8,1-(H775/Thresholds!$B$8)*0.24,IF(H775&lt;=Thresholds!$D$8,0.75-((H775-Thresholds!$C$8)/(Thresholds!$D$8-Thresholds!$C$8))*0.249,IF(H775&lt;=Thresholds!$F$8,0.499-((H775-Thresholds!$E$8)/(Thresholds!$F$8-Thresholds!$E$8))*0.279,MAX(0.02,0.2-((H775-Thresholds!$G$8)/(Thresholds!$H$8-Thresholds!$G$8))*0.18)))),3)</f>
        <v>0.96899999999999997</v>
      </c>
      <c r="P775" s="3">
        <f t="shared" si="36"/>
        <v>0.56299999999999994</v>
      </c>
      <c r="Q775" t="str">
        <f t="shared" si="37"/>
        <v>Moderate</v>
      </c>
      <c r="R775" s="4">
        <f t="shared" si="38"/>
        <v>1</v>
      </c>
      <c r="S775" t="str">
        <f>IF(AND(F775&gt;=10,F775&lt;=35,P775&gt;0.5),"ERROR_C775H775_POOR_CAP","OK")</f>
        <v>OK</v>
      </c>
    </row>
    <row r="776" spans="1:19">
      <c r="A776" t="s">
        <v>793</v>
      </c>
      <c r="B776" s="3">
        <v>1121.2260000000001</v>
      </c>
      <c r="C776" s="3">
        <v>76.808000000000007</v>
      </c>
      <c r="D776" s="3">
        <v>87.941999999999993</v>
      </c>
      <c r="E776" s="3">
        <v>24.709</v>
      </c>
      <c r="F776" s="3">
        <v>0.439</v>
      </c>
      <c r="G776" s="3">
        <v>284.99799999999999</v>
      </c>
      <c r="H776" s="3">
        <v>877.92399999999998</v>
      </c>
      <c r="I776" s="3">
        <f>ROUND(IF(B776&lt;=Thresholds!$B$2,1-(B776/Thresholds!$B$2)*0.24,IF(B776&lt;=Thresholds!$D$2,0.75-((B776-Thresholds!$C$2)/(Thresholds!$D$2-Thresholds!$C$2))*0.249,IF(B776&lt;=Thresholds!$F$2,0.499-((B776-Thresholds!$E$2)/(Thresholds!$F$2-Thresholds!$E$2))*0.279,MAX(0.02,0.2-((B776-Thresholds!$G$2)/(Thresholds!$H$2-Thresholds!$G$2))*0.18)))),3)</f>
        <v>0.39200000000000002</v>
      </c>
      <c r="J776" s="3">
        <f>ROUND(IF(C776&lt;=Thresholds!$B$3,1-(C776/Thresholds!$B$3)*0.24,IF(C776&lt;=Thresholds!$D$3,0.75-((C776-Thresholds!$C$3)/(Thresholds!$D$3-Thresholds!$C$3))*0.249,IF(C776&lt;=Thresholds!$F$3,0.499-((C776-Thresholds!$E$3)/(Thresholds!$F$3-Thresholds!$E$3))*0.279,MAX(0.02,0.2-((C776-Thresholds!$G$3)/(Thresholds!$H$3-Thresholds!$G$3))*0.18)))),3)</f>
        <v>0.84599999999999997</v>
      </c>
      <c r="K776" s="3">
        <f>ROUND(IF(D776&lt;=Thresholds!$B$4,1-(D776/Thresholds!$B$4)*0.24,IF(D776&lt;=Thresholds!$D$4,0.75-((D776-Thresholds!$C$4)/(Thresholds!$D$4-Thresholds!$C$4))*0.249,IF(D776&lt;=Thresholds!$F$4,0.499-((D776-Thresholds!$E$4)/(Thresholds!$F$4-Thresholds!$E$4))*0.279,MAX(0.02,0.2-((D776-Thresholds!$G$4)/(Thresholds!$H$4-Thresholds!$G$4))*0.18)))),3)</f>
        <v>0.58899999999999997</v>
      </c>
      <c r="L776" s="3">
        <f>ROUND(IF(E776&lt;=Thresholds!$B$5,1-(E776/Thresholds!$B$5)*0.24,IF(E776&lt;=Thresholds!$D$5,0.75-((E776-Thresholds!$C$5)/(Thresholds!$D$5-Thresholds!$C$5))*0.249,IF(E776&lt;=Thresholds!$F$5,0.499-((E776-Thresholds!$E$5)/(Thresholds!$F$5-Thresholds!$E$5))*0.279,MAX(0.02,0.2-((E776-Thresholds!$G$5)/(Thresholds!$H$5-Thresholds!$G$5))*0.18)))),3)</f>
        <v>0.88100000000000001</v>
      </c>
      <c r="M776" s="3">
        <f>ROUND(IF(F776&lt;=Thresholds!$B$6,1-(F776/Thresholds!$B$6)*0.24,IF(F776&lt;=Thresholds!$D$6,0.75-((F776-Thresholds!$C$6)/(Thresholds!$D$6-Thresholds!$C$6))*0.249,IF(F776&lt;=Thresholds!$F$6,0.499-((F776-Thresholds!$E$6)/(Thresholds!$F$6-Thresholds!$E$6))*0.279,MAX(0.02,0.2-((F776-Thresholds!$G$6)/(Thresholds!$H$6-Thresholds!$G$6))*0.18)))),3)</f>
        <v>0.89500000000000002</v>
      </c>
      <c r="N776" s="3">
        <f>ROUND(IF(G776&lt;=Thresholds!$B$7,1-(G776/Thresholds!$B$7)*0.24,IF(G776&lt;=Thresholds!$D$7,0.75-((G776-Thresholds!$C$7)/(Thresholds!$D$7-Thresholds!$C$7))*0.249,IF(G776&lt;=Thresholds!$F$7,0.499-((G776-Thresholds!$E$7)/(Thresholds!$F$7-Thresholds!$E$7))*0.279,MAX(0.02,0.2-((G776-Thresholds!$G$7)/(Thresholds!$H$7-Thresholds!$G$7))*0.18)))),3)</f>
        <v>0.80500000000000005</v>
      </c>
      <c r="O776" s="3">
        <f>ROUND(IF(H776&lt;=Thresholds!$B$8,1-(H776/Thresholds!$B$8)*0.24,IF(H776&lt;=Thresholds!$D$8,0.75-((H776-Thresholds!$C$8)/(Thresholds!$D$8-Thresholds!$C$8))*0.249,IF(H776&lt;=Thresholds!$F$8,0.499-((H776-Thresholds!$E$8)/(Thresholds!$F$8-Thresholds!$E$8))*0.279,MAX(0.02,0.2-((H776-Thresholds!$G$8)/(Thresholds!$H$8-Thresholds!$G$8))*0.18)))),3)</f>
        <v>0.91600000000000004</v>
      </c>
      <c r="P776" s="3">
        <f t="shared" si="36"/>
        <v>0.39200000000000002</v>
      </c>
      <c r="Q776" t="str">
        <f t="shared" si="37"/>
        <v>Poor</v>
      </c>
      <c r="R776" s="4">
        <f t="shared" si="38"/>
        <v>0</v>
      </c>
      <c r="S776" t="str">
        <f>IF(AND(F776&gt;=10,F776&lt;=35,P776&gt;0.5),"ERROR_C776H776_POOR_CAP","OK")</f>
        <v>OK</v>
      </c>
    </row>
    <row r="777" spans="1:19">
      <c r="A777" t="s">
        <v>794</v>
      </c>
      <c r="B777" s="3">
        <v>90.64</v>
      </c>
      <c r="C777" s="3">
        <v>39.575000000000003</v>
      </c>
      <c r="D777" s="3">
        <v>168.67</v>
      </c>
      <c r="E777" s="3">
        <v>28.466000000000001</v>
      </c>
      <c r="F777" s="3">
        <v>0.124</v>
      </c>
      <c r="G777" s="3">
        <v>109.411</v>
      </c>
      <c r="H777" s="3">
        <v>665.88599999999997</v>
      </c>
      <c r="I777" s="3">
        <f>ROUND(IF(B777&lt;=Thresholds!$B$2,1-(B777/Thresholds!$B$2)*0.24,IF(B777&lt;=Thresholds!$D$2,0.75-((B777-Thresholds!$C$2)/(Thresholds!$D$2-Thresholds!$C$2))*0.249,IF(B777&lt;=Thresholds!$F$2,0.499-((B777-Thresholds!$E$2)/(Thresholds!$F$2-Thresholds!$E$2))*0.279,MAX(0.02,0.2-((B777-Thresholds!$G$2)/(Thresholds!$H$2-Thresholds!$G$2))*0.18)))),3)</f>
        <v>0.78200000000000003</v>
      </c>
      <c r="J777" s="3">
        <f>ROUND(IF(C777&lt;=Thresholds!$B$3,1-(C777/Thresholds!$B$3)*0.24,IF(C777&lt;=Thresholds!$D$3,0.75-((C777-Thresholds!$C$3)/(Thresholds!$D$3-Thresholds!$C$3))*0.249,IF(C777&lt;=Thresholds!$F$3,0.499-((C777-Thresholds!$E$3)/(Thresholds!$F$3-Thresholds!$E$3))*0.279,MAX(0.02,0.2-((C777-Thresholds!$G$3)/(Thresholds!$H$3-Thresholds!$G$3))*0.18)))),3)</f>
        <v>0.92100000000000004</v>
      </c>
      <c r="K777" s="3">
        <f>ROUND(IF(D777&lt;=Thresholds!$B$4,1-(D777/Thresholds!$B$4)*0.24,IF(D777&lt;=Thresholds!$D$4,0.75-((D777-Thresholds!$C$4)/(Thresholds!$D$4-Thresholds!$C$4))*0.249,IF(D777&lt;=Thresholds!$F$4,0.499-((D777-Thresholds!$E$4)/(Thresholds!$F$4-Thresholds!$E$4))*0.279,MAX(0.02,0.2-((D777-Thresholds!$G$4)/(Thresholds!$H$4-Thresholds!$G$4))*0.18)))),3)</f>
        <v>0.221</v>
      </c>
      <c r="L777" s="3">
        <f>ROUND(IF(E777&lt;=Thresholds!$B$5,1-(E777/Thresholds!$B$5)*0.24,IF(E777&lt;=Thresholds!$D$5,0.75-((E777-Thresholds!$C$5)/(Thresholds!$D$5-Thresholds!$C$5))*0.249,IF(E777&lt;=Thresholds!$F$5,0.499-((E777-Thresholds!$E$5)/(Thresholds!$F$5-Thresholds!$E$5))*0.279,MAX(0.02,0.2-((E777-Thresholds!$G$5)/(Thresholds!$H$5-Thresholds!$G$5))*0.18)))),3)</f>
        <v>0.86299999999999999</v>
      </c>
      <c r="M777" s="3">
        <f>ROUND(IF(F777&lt;=Thresholds!$B$6,1-(F777/Thresholds!$B$6)*0.24,IF(F777&lt;=Thresholds!$D$6,0.75-((F777-Thresholds!$C$6)/(Thresholds!$D$6-Thresholds!$C$6))*0.249,IF(F777&lt;=Thresholds!$F$6,0.499-((F777-Thresholds!$E$6)/(Thresholds!$F$6-Thresholds!$E$6))*0.279,MAX(0.02,0.2-((F777-Thresholds!$G$6)/(Thresholds!$H$6-Thresholds!$G$6))*0.18)))),3)</f>
        <v>0.97</v>
      </c>
      <c r="N777" s="3">
        <f>ROUND(IF(G777&lt;=Thresholds!$B$7,1-(G777/Thresholds!$B$7)*0.24,IF(G777&lt;=Thresholds!$D$7,0.75-((G777-Thresholds!$C$7)/(Thresholds!$D$7-Thresholds!$C$7))*0.249,IF(G777&lt;=Thresholds!$F$7,0.499-((G777-Thresholds!$E$7)/(Thresholds!$F$7-Thresholds!$E$7))*0.279,MAX(0.02,0.2-((G777-Thresholds!$G$7)/(Thresholds!$H$7-Thresholds!$G$7))*0.18)))),3)</f>
        <v>0.92500000000000004</v>
      </c>
      <c r="O777" s="3">
        <f>ROUND(IF(H777&lt;=Thresholds!$B$8,1-(H777/Thresholds!$B$8)*0.24,IF(H777&lt;=Thresholds!$D$8,0.75-((H777-Thresholds!$C$8)/(Thresholds!$D$8-Thresholds!$C$8))*0.249,IF(H777&lt;=Thresholds!$F$8,0.499-((H777-Thresholds!$E$8)/(Thresholds!$F$8-Thresholds!$E$8))*0.279,MAX(0.02,0.2-((H777-Thresholds!$G$8)/(Thresholds!$H$8-Thresholds!$G$8))*0.18)))),3)</f>
        <v>0.93600000000000005</v>
      </c>
      <c r="P777" s="3">
        <f t="shared" si="36"/>
        <v>0.221</v>
      </c>
      <c r="Q777" t="str">
        <f t="shared" si="37"/>
        <v>Poor</v>
      </c>
      <c r="R777" s="4">
        <f t="shared" si="38"/>
        <v>0</v>
      </c>
      <c r="S777" t="str">
        <f>IF(AND(F777&gt;=10,F777&lt;=35,P777&gt;0.5),"ERROR_C777H777_POOR_CAP","OK")</f>
        <v>OK</v>
      </c>
    </row>
    <row r="778" spans="1:19">
      <c r="A778" t="s">
        <v>795</v>
      </c>
      <c r="B778" s="3">
        <v>24.029</v>
      </c>
      <c r="C778" s="3">
        <v>28.417999999999999</v>
      </c>
      <c r="D778" s="3">
        <v>23.581</v>
      </c>
      <c r="E778" s="3">
        <v>16.879000000000001</v>
      </c>
      <c r="F778" s="3">
        <v>0.82499999999999996</v>
      </c>
      <c r="G778" s="3">
        <v>244.77699999999999</v>
      </c>
      <c r="H778" s="3">
        <v>776.85299999999995</v>
      </c>
      <c r="I778" s="3">
        <f>ROUND(IF(B778&lt;=Thresholds!$B$2,1-(B778/Thresholds!$B$2)*0.24,IF(B778&lt;=Thresholds!$D$2,0.75-((B778-Thresholds!$C$2)/(Thresholds!$D$2-Thresholds!$C$2))*0.249,IF(B778&lt;=Thresholds!$F$2,0.499-((B778-Thresholds!$E$2)/(Thresholds!$F$2-Thresholds!$E$2))*0.279,MAX(0.02,0.2-((B778-Thresholds!$G$2)/(Thresholds!$H$2-Thresholds!$G$2))*0.18)))),3)</f>
        <v>0.94199999999999995</v>
      </c>
      <c r="J778" s="3">
        <f>ROUND(IF(C778&lt;=Thresholds!$B$3,1-(C778/Thresholds!$B$3)*0.24,IF(C778&lt;=Thresholds!$D$3,0.75-((C778-Thresholds!$C$3)/(Thresholds!$D$3-Thresholds!$C$3))*0.249,IF(C778&lt;=Thresholds!$F$3,0.499-((C778-Thresholds!$E$3)/(Thresholds!$F$3-Thresholds!$E$3))*0.279,MAX(0.02,0.2-((C778-Thresholds!$G$3)/(Thresholds!$H$3-Thresholds!$G$3))*0.18)))),3)</f>
        <v>0.94299999999999995</v>
      </c>
      <c r="K778" s="3">
        <f>ROUND(IF(D778&lt;=Thresholds!$B$4,1-(D778/Thresholds!$B$4)*0.24,IF(D778&lt;=Thresholds!$D$4,0.75-((D778-Thresholds!$C$4)/(Thresholds!$D$4-Thresholds!$C$4))*0.249,IF(D778&lt;=Thresholds!$F$4,0.499-((D778-Thresholds!$E$4)/(Thresholds!$F$4-Thresholds!$E$4))*0.279,MAX(0.02,0.2-((D778-Thresholds!$G$4)/(Thresholds!$H$4-Thresholds!$G$4))*0.18)))),3)</f>
        <v>0.91300000000000003</v>
      </c>
      <c r="L778" s="3">
        <f>ROUND(IF(E778&lt;=Thresholds!$B$5,1-(E778/Thresholds!$B$5)*0.24,IF(E778&lt;=Thresholds!$D$5,0.75-((E778-Thresholds!$C$5)/(Thresholds!$D$5-Thresholds!$C$5))*0.249,IF(E778&lt;=Thresholds!$F$5,0.499-((E778-Thresholds!$E$5)/(Thresholds!$F$5-Thresholds!$E$5))*0.279,MAX(0.02,0.2-((E778-Thresholds!$G$5)/(Thresholds!$H$5-Thresholds!$G$5))*0.18)))),3)</f>
        <v>0.91900000000000004</v>
      </c>
      <c r="M778" s="3">
        <f>ROUND(IF(F778&lt;=Thresholds!$B$6,1-(F778/Thresholds!$B$6)*0.24,IF(F778&lt;=Thresholds!$D$6,0.75-((F778-Thresholds!$C$6)/(Thresholds!$D$6-Thresholds!$C$6))*0.249,IF(F778&lt;=Thresholds!$F$6,0.499-((F778-Thresholds!$E$6)/(Thresholds!$F$6-Thresholds!$E$6))*0.279,MAX(0.02,0.2-((F778-Thresholds!$G$6)/(Thresholds!$H$6-Thresholds!$G$6))*0.18)))),3)</f>
        <v>0.80200000000000005</v>
      </c>
      <c r="N778" s="3">
        <f>ROUND(IF(G778&lt;=Thresholds!$B$7,1-(G778/Thresholds!$B$7)*0.24,IF(G778&lt;=Thresholds!$D$7,0.75-((G778-Thresholds!$C$7)/(Thresholds!$D$7-Thresholds!$C$7))*0.249,IF(G778&lt;=Thresholds!$F$7,0.499-((G778-Thresholds!$E$7)/(Thresholds!$F$7-Thresholds!$E$7))*0.279,MAX(0.02,0.2-((G778-Thresholds!$G$7)/(Thresholds!$H$7-Thresholds!$G$7))*0.18)))),3)</f>
        <v>0.83199999999999996</v>
      </c>
      <c r="O778" s="3">
        <f>ROUND(IF(H778&lt;=Thresholds!$B$8,1-(H778/Thresholds!$B$8)*0.24,IF(H778&lt;=Thresholds!$D$8,0.75-((H778-Thresholds!$C$8)/(Thresholds!$D$8-Thresholds!$C$8))*0.249,IF(H778&lt;=Thresholds!$F$8,0.499-((H778-Thresholds!$E$8)/(Thresholds!$F$8-Thresholds!$E$8))*0.279,MAX(0.02,0.2-((H778-Thresholds!$G$8)/(Thresholds!$H$8-Thresholds!$G$8))*0.18)))),3)</f>
        <v>0.92500000000000004</v>
      </c>
      <c r="P778" s="3">
        <f t="shared" si="36"/>
        <v>0.80200000000000005</v>
      </c>
      <c r="Q778" t="str">
        <f t="shared" si="37"/>
        <v>Healthy</v>
      </c>
      <c r="R778" s="4">
        <f t="shared" si="38"/>
        <v>1</v>
      </c>
      <c r="S778" t="str">
        <f>IF(AND(F778&gt;=10,F778&lt;=35,P778&gt;0.5),"ERROR_C778H778_POOR_CAP","OK")</f>
        <v>OK</v>
      </c>
    </row>
    <row r="779" spans="1:19">
      <c r="A779" t="s">
        <v>796</v>
      </c>
      <c r="B779" s="3">
        <v>62.383000000000003</v>
      </c>
      <c r="C779" s="3">
        <v>21.716999999999999</v>
      </c>
      <c r="D779" s="3">
        <v>56.045999999999999</v>
      </c>
      <c r="E779" s="3">
        <v>91.271000000000001</v>
      </c>
      <c r="F779" s="3">
        <v>0.56599999999999995</v>
      </c>
      <c r="G779" s="3">
        <v>412.72399999999999</v>
      </c>
      <c r="H779" s="3">
        <v>1953.931</v>
      </c>
      <c r="I779" s="3">
        <f>ROUND(IF(B779&lt;=Thresholds!$B$2,1-(B779/Thresholds!$B$2)*0.24,IF(B779&lt;=Thresholds!$D$2,0.75-((B779-Thresholds!$C$2)/(Thresholds!$D$2-Thresholds!$C$2))*0.249,IF(B779&lt;=Thresholds!$F$2,0.499-((B779-Thresholds!$E$2)/(Thresholds!$F$2-Thresholds!$E$2))*0.279,MAX(0.02,0.2-((B779-Thresholds!$G$2)/(Thresholds!$H$2-Thresholds!$G$2))*0.18)))),3)</f>
        <v>0.85</v>
      </c>
      <c r="J779" s="3">
        <f>ROUND(IF(C779&lt;=Thresholds!$B$3,1-(C779/Thresholds!$B$3)*0.24,IF(C779&lt;=Thresholds!$D$3,0.75-((C779-Thresholds!$C$3)/(Thresholds!$D$3-Thresholds!$C$3))*0.249,IF(C779&lt;=Thresholds!$F$3,0.499-((C779-Thresholds!$E$3)/(Thresholds!$F$3-Thresholds!$E$3))*0.279,MAX(0.02,0.2-((C779-Thresholds!$G$3)/(Thresholds!$H$3-Thresholds!$G$3))*0.18)))),3)</f>
        <v>0.95699999999999996</v>
      </c>
      <c r="K779" s="3">
        <f>ROUND(IF(D779&lt;=Thresholds!$B$4,1-(D779/Thresholds!$B$4)*0.24,IF(D779&lt;=Thresholds!$D$4,0.75-((D779-Thresholds!$C$4)/(Thresholds!$D$4-Thresholds!$C$4))*0.249,IF(D779&lt;=Thresholds!$F$4,0.499-((D779-Thresholds!$E$4)/(Thresholds!$F$4-Thresholds!$E$4))*0.279,MAX(0.02,0.2-((D779-Thresholds!$G$4)/(Thresholds!$H$4-Thresholds!$G$4))*0.18)))),3)</f>
        <v>0.79300000000000004</v>
      </c>
      <c r="L779" s="3">
        <f>ROUND(IF(E779&lt;=Thresholds!$B$5,1-(E779/Thresholds!$B$5)*0.24,IF(E779&lt;=Thresholds!$D$5,0.75-((E779-Thresholds!$C$5)/(Thresholds!$D$5-Thresholds!$C$5))*0.249,IF(E779&lt;=Thresholds!$F$5,0.499-((E779-Thresholds!$E$5)/(Thresholds!$F$5-Thresholds!$E$5))*0.279,MAX(0.02,0.2-((E779-Thresholds!$G$5)/(Thresholds!$H$5-Thresholds!$G$5))*0.18)))),3)</f>
        <v>0.54500000000000004</v>
      </c>
      <c r="M779" s="3">
        <f>ROUND(IF(F779&lt;=Thresholds!$B$6,1-(F779/Thresholds!$B$6)*0.24,IF(F779&lt;=Thresholds!$D$6,0.75-((F779-Thresholds!$C$6)/(Thresholds!$D$6-Thresholds!$C$6))*0.249,IF(F779&lt;=Thresholds!$F$6,0.499-((F779-Thresholds!$E$6)/(Thresholds!$F$6-Thresholds!$E$6))*0.279,MAX(0.02,0.2-((F779-Thresholds!$G$6)/(Thresholds!$H$6-Thresholds!$G$6))*0.18)))),3)</f>
        <v>0.86399999999999999</v>
      </c>
      <c r="N779" s="3">
        <f>ROUND(IF(G779&lt;=Thresholds!$B$7,1-(G779/Thresholds!$B$7)*0.24,IF(G779&lt;=Thresholds!$D$7,0.75-((G779-Thresholds!$C$7)/(Thresholds!$D$7-Thresholds!$C$7))*0.249,IF(G779&lt;=Thresholds!$F$7,0.499-((G779-Thresholds!$E$7)/(Thresholds!$F$7-Thresholds!$E$7))*0.279,MAX(0.02,0.2-((G779-Thresholds!$G$7)/(Thresholds!$H$7-Thresholds!$G$7))*0.18)))),3)</f>
        <v>0.68</v>
      </c>
      <c r="O779" s="3">
        <f>ROUND(IF(H779&lt;=Thresholds!$B$8,1-(H779/Thresholds!$B$8)*0.24,IF(H779&lt;=Thresholds!$D$8,0.75-((H779-Thresholds!$C$8)/(Thresholds!$D$8-Thresholds!$C$8))*0.249,IF(H779&lt;=Thresholds!$F$8,0.499-((H779-Thresholds!$E$8)/(Thresholds!$F$8-Thresholds!$E$8))*0.279,MAX(0.02,0.2-((H779-Thresholds!$G$8)/(Thresholds!$H$8-Thresholds!$G$8))*0.18)))),3)</f>
        <v>0.81200000000000006</v>
      </c>
      <c r="P779" s="3">
        <f t="shared" si="36"/>
        <v>0.54500000000000004</v>
      </c>
      <c r="Q779" t="str">
        <f t="shared" si="37"/>
        <v>Moderate</v>
      </c>
      <c r="R779" s="4">
        <f t="shared" si="38"/>
        <v>1</v>
      </c>
      <c r="S779" t="str">
        <f>IF(AND(F779&gt;=10,F779&lt;=35,P779&gt;0.5),"ERROR_C779H779_POOR_CAP","OK")</f>
        <v>OK</v>
      </c>
    </row>
    <row r="780" spans="1:19">
      <c r="A780" t="s">
        <v>797</v>
      </c>
      <c r="B780" s="3">
        <v>67.254000000000005</v>
      </c>
      <c r="C780" s="3">
        <v>59.808</v>
      </c>
      <c r="D780" s="3">
        <v>34.905999999999999</v>
      </c>
      <c r="E780" s="3">
        <v>38.655000000000001</v>
      </c>
      <c r="F780" s="3">
        <v>0.192</v>
      </c>
      <c r="G780" s="3">
        <v>149.67099999999999</v>
      </c>
      <c r="H780" s="3">
        <v>8495.0730000000003</v>
      </c>
      <c r="I780" s="3">
        <f>ROUND(IF(B780&lt;=Thresholds!$B$2,1-(B780/Thresholds!$B$2)*0.24,IF(B780&lt;=Thresholds!$D$2,0.75-((B780-Thresholds!$C$2)/(Thresholds!$D$2-Thresholds!$C$2))*0.249,IF(B780&lt;=Thresholds!$F$2,0.499-((B780-Thresholds!$E$2)/(Thresholds!$F$2-Thresholds!$E$2))*0.279,MAX(0.02,0.2-((B780-Thresholds!$G$2)/(Thresholds!$H$2-Thresholds!$G$2))*0.18)))),3)</f>
        <v>0.83899999999999997</v>
      </c>
      <c r="J780" s="3">
        <f>ROUND(IF(C780&lt;=Thresholds!$B$3,1-(C780/Thresholds!$B$3)*0.24,IF(C780&lt;=Thresholds!$D$3,0.75-((C780-Thresholds!$C$3)/(Thresholds!$D$3-Thresholds!$C$3))*0.249,IF(C780&lt;=Thresholds!$F$3,0.499-((C780-Thresholds!$E$3)/(Thresholds!$F$3-Thresholds!$E$3))*0.279,MAX(0.02,0.2-((C780-Thresholds!$G$3)/(Thresholds!$H$3-Thresholds!$G$3))*0.18)))),3)</f>
        <v>0.88</v>
      </c>
      <c r="K780" s="3">
        <f>ROUND(IF(D780&lt;=Thresholds!$B$4,1-(D780/Thresholds!$B$4)*0.24,IF(D780&lt;=Thresholds!$D$4,0.75-((D780-Thresholds!$C$4)/(Thresholds!$D$4-Thresholds!$C$4))*0.249,IF(D780&lt;=Thresholds!$F$4,0.499-((D780-Thresholds!$E$4)/(Thresholds!$F$4-Thresholds!$E$4))*0.279,MAX(0.02,0.2-((D780-Thresholds!$G$4)/(Thresholds!$H$4-Thresholds!$G$4))*0.18)))),3)</f>
        <v>0.871</v>
      </c>
      <c r="L780" s="3">
        <f>ROUND(IF(E780&lt;=Thresholds!$B$5,1-(E780/Thresholds!$B$5)*0.24,IF(E780&lt;=Thresholds!$D$5,0.75-((E780-Thresholds!$C$5)/(Thresholds!$D$5-Thresholds!$C$5))*0.249,IF(E780&lt;=Thresholds!$F$5,0.499-((E780-Thresholds!$E$5)/(Thresholds!$F$5-Thresholds!$E$5))*0.279,MAX(0.02,0.2-((E780-Thresholds!$G$5)/(Thresholds!$H$5-Thresholds!$G$5))*0.18)))),3)</f>
        <v>0.81399999999999995</v>
      </c>
      <c r="M780" s="3">
        <f>ROUND(IF(F780&lt;=Thresholds!$B$6,1-(F780/Thresholds!$B$6)*0.24,IF(F780&lt;=Thresholds!$D$6,0.75-((F780-Thresholds!$C$6)/(Thresholds!$D$6-Thresholds!$C$6))*0.249,IF(F780&lt;=Thresholds!$F$6,0.499-((F780-Thresholds!$E$6)/(Thresholds!$F$6-Thresholds!$E$6))*0.279,MAX(0.02,0.2-((F780-Thresholds!$G$6)/(Thresholds!$H$6-Thresholds!$G$6))*0.18)))),3)</f>
        <v>0.95399999999999996</v>
      </c>
      <c r="N780" s="3">
        <f>ROUND(IF(G780&lt;=Thresholds!$B$7,1-(G780/Thresholds!$B$7)*0.24,IF(G780&lt;=Thresholds!$D$7,0.75-((G780-Thresholds!$C$7)/(Thresholds!$D$7-Thresholds!$C$7))*0.249,IF(G780&lt;=Thresholds!$F$7,0.499-((G780-Thresholds!$E$7)/(Thresholds!$F$7-Thresholds!$E$7))*0.279,MAX(0.02,0.2-((G780-Thresholds!$G$7)/(Thresholds!$H$7-Thresholds!$G$7))*0.18)))),3)</f>
        <v>0.89700000000000002</v>
      </c>
      <c r="O780" s="3">
        <f>ROUND(IF(H780&lt;=Thresholds!$B$8,1-(H780/Thresholds!$B$8)*0.24,IF(H780&lt;=Thresholds!$D$8,0.75-((H780-Thresholds!$C$8)/(Thresholds!$D$8-Thresholds!$C$8))*0.249,IF(H780&lt;=Thresholds!$F$8,0.499-((H780-Thresholds!$E$8)/(Thresholds!$F$8-Thresholds!$E$8))*0.279,MAX(0.02,0.2-((H780-Thresholds!$G$8)/(Thresholds!$H$8-Thresholds!$G$8))*0.18)))),3)</f>
        <v>0.28999999999999998</v>
      </c>
      <c r="P780" s="3">
        <f t="shared" si="36"/>
        <v>0.28999999999999998</v>
      </c>
      <c r="Q780" t="str">
        <f t="shared" si="37"/>
        <v>Poor</v>
      </c>
      <c r="R780" s="4">
        <f t="shared" si="38"/>
        <v>0</v>
      </c>
      <c r="S780" t="str">
        <f>IF(AND(F780&gt;=10,F780&lt;=35,P780&gt;0.5),"ERROR_C780H780_POOR_CAP","OK")</f>
        <v>OK</v>
      </c>
    </row>
    <row r="781" spans="1:19">
      <c r="A781" t="s">
        <v>798</v>
      </c>
      <c r="B781" s="3">
        <v>60.765000000000001</v>
      </c>
      <c r="C781" s="3">
        <v>68.998000000000005</v>
      </c>
      <c r="D781" s="3">
        <v>32.195</v>
      </c>
      <c r="E781" s="3">
        <v>41.183999999999997</v>
      </c>
      <c r="F781" s="3">
        <v>54.301000000000002</v>
      </c>
      <c r="G781" s="3">
        <v>46.054000000000002</v>
      </c>
      <c r="H781" s="3">
        <v>2133.779</v>
      </c>
      <c r="I781" s="3">
        <f>ROUND(IF(B781&lt;=Thresholds!$B$2,1-(B781/Thresholds!$B$2)*0.24,IF(B781&lt;=Thresholds!$D$2,0.75-((B781-Thresholds!$C$2)/(Thresholds!$D$2-Thresholds!$C$2))*0.249,IF(B781&lt;=Thresholds!$F$2,0.499-((B781-Thresholds!$E$2)/(Thresholds!$F$2-Thresholds!$E$2))*0.279,MAX(0.02,0.2-((B781-Thresholds!$G$2)/(Thresholds!$H$2-Thresholds!$G$2))*0.18)))),3)</f>
        <v>0.85399999999999998</v>
      </c>
      <c r="J781" s="3">
        <f>ROUND(IF(C781&lt;=Thresholds!$B$3,1-(C781/Thresholds!$B$3)*0.24,IF(C781&lt;=Thresholds!$D$3,0.75-((C781-Thresholds!$C$3)/(Thresholds!$D$3-Thresholds!$C$3))*0.249,IF(C781&lt;=Thresholds!$F$3,0.499-((C781-Thresholds!$E$3)/(Thresholds!$F$3-Thresholds!$E$3))*0.279,MAX(0.02,0.2-((C781-Thresholds!$G$3)/(Thresholds!$H$3-Thresholds!$G$3))*0.18)))),3)</f>
        <v>0.86199999999999999</v>
      </c>
      <c r="K781" s="3">
        <f>ROUND(IF(D781&lt;=Thresholds!$B$4,1-(D781/Thresholds!$B$4)*0.24,IF(D781&lt;=Thresholds!$D$4,0.75-((D781-Thresholds!$C$4)/(Thresholds!$D$4-Thresholds!$C$4))*0.249,IF(D781&lt;=Thresholds!$F$4,0.499-((D781-Thresholds!$E$4)/(Thresholds!$F$4-Thresholds!$E$4))*0.279,MAX(0.02,0.2-((D781-Thresholds!$G$4)/(Thresholds!$H$4-Thresholds!$G$4))*0.18)))),3)</f>
        <v>0.88100000000000001</v>
      </c>
      <c r="L781" s="3">
        <f>ROUND(IF(E781&lt;=Thresholds!$B$5,1-(E781/Thresholds!$B$5)*0.24,IF(E781&lt;=Thresholds!$D$5,0.75-((E781-Thresholds!$C$5)/(Thresholds!$D$5-Thresholds!$C$5))*0.249,IF(E781&lt;=Thresholds!$F$5,0.499-((E781-Thresholds!$E$5)/(Thresholds!$F$5-Thresholds!$E$5))*0.279,MAX(0.02,0.2-((E781-Thresholds!$G$5)/(Thresholds!$H$5-Thresholds!$G$5))*0.18)))),3)</f>
        <v>0.80200000000000005</v>
      </c>
      <c r="M781" s="3">
        <f>ROUND(IF(F781&lt;=Thresholds!$B$6,1-(F781/Thresholds!$B$6)*0.24,IF(F781&lt;=Thresholds!$D$6,0.75-((F781-Thresholds!$C$6)/(Thresholds!$D$6-Thresholds!$C$6))*0.249,IF(F781&lt;=Thresholds!$F$6,0.499-((F781-Thresholds!$E$6)/(Thresholds!$F$6-Thresholds!$E$6))*0.279,MAX(0.02,0.2-((F781-Thresholds!$G$6)/(Thresholds!$H$6-Thresholds!$G$6))*0.18)))),3)</f>
        <v>0.29899999999999999</v>
      </c>
      <c r="N781" s="3">
        <f>ROUND(IF(G781&lt;=Thresholds!$B$7,1-(G781/Thresholds!$B$7)*0.24,IF(G781&lt;=Thresholds!$D$7,0.75-((G781-Thresholds!$C$7)/(Thresholds!$D$7-Thresholds!$C$7))*0.249,IF(G781&lt;=Thresholds!$F$7,0.499-((G781-Thresholds!$E$7)/(Thresholds!$F$7-Thresholds!$E$7))*0.279,MAX(0.02,0.2-((G781-Thresholds!$G$7)/(Thresholds!$H$7-Thresholds!$G$7))*0.18)))),3)</f>
        <v>0.96799999999999997</v>
      </c>
      <c r="O781" s="3">
        <f>ROUND(IF(H781&lt;=Thresholds!$B$8,1-(H781/Thresholds!$B$8)*0.24,IF(H781&lt;=Thresholds!$D$8,0.75-((H781-Thresholds!$C$8)/(Thresholds!$D$8-Thresholds!$C$8))*0.249,IF(H781&lt;=Thresholds!$F$8,0.499-((H781-Thresholds!$E$8)/(Thresholds!$F$8-Thresholds!$E$8))*0.279,MAX(0.02,0.2-((H781-Thresholds!$G$8)/(Thresholds!$H$8-Thresholds!$G$8))*0.18)))),3)</f>
        <v>0.79500000000000004</v>
      </c>
      <c r="P781" s="3">
        <f t="shared" si="36"/>
        <v>0.29899999999999999</v>
      </c>
      <c r="Q781" t="str">
        <f t="shared" si="37"/>
        <v>Poor</v>
      </c>
      <c r="R781" s="4">
        <f t="shared" si="38"/>
        <v>0</v>
      </c>
      <c r="S781" t="str">
        <f>IF(AND(F781&gt;=10,F781&lt;=35,P781&gt;0.5),"ERROR_C781H781_POOR_CAP","OK")</f>
        <v>OK</v>
      </c>
    </row>
    <row r="782" spans="1:19">
      <c r="A782" t="s">
        <v>799</v>
      </c>
      <c r="B782" s="3">
        <v>24.911000000000001</v>
      </c>
      <c r="C782" s="3">
        <v>57.296999999999997</v>
      </c>
      <c r="D782" s="3">
        <v>37.734000000000002</v>
      </c>
      <c r="E782" s="3">
        <v>20.297999999999998</v>
      </c>
      <c r="F782" s="3">
        <v>0.59899999999999998</v>
      </c>
      <c r="G782" s="3">
        <v>60.174999999999997</v>
      </c>
      <c r="H782" s="3">
        <v>2365.4659999999999</v>
      </c>
      <c r="I782" s="3">
        <f>ROUND(IF(B782&lt;=Thresholds!$B$2,1-(B782/Thresholds!$B$2)*0.24,IF(B782&lt;=Thresholds!$D$2,0.75-((B782-Thresholds!$C$2)/(Thresholds!$D$2-Thresholds!$C$2))*0.249,IF(B782&lt;=Thresholds!$F$2,0.499-((B782-Thresholds!$E$2)/(Thresholds!$F$2-Thresholds!$E$2))*0.279,MAX(0.02,0.2-((B782-Thresholds!$G$2)/(Thresholds!$H$2-Thresholds!$G$2))*0.18)))),3)</f>
        <v>0.94</v>
      </c>
      <c r="J782" s="3">
        <f>ROUND(IF(C782&lt;=Thresholds!$B$3,1-(C782/Thresholds!$B$3)*0.24,IF(C782&lt;=Thresholds!$D$3,0.75-((C782-Thresholds!$C$3)/(Thresholds!$D$3-Thresholds!$C$3))*0.249,IF(C782&lt;=Thresholds!$F$3,0.499-((C782-Thresholds!$E$3)/(Thresholds!$F$3-Thresholds!$E$3))*0.279,MAX(0.02,0.2-((C782-Thresholds!$G$3)/(Thresholds!$H$3-Thresholds!$G$3))*0.18)))),3)</f>
        <v>0.88500000000000001</v>
      </c>
      <c r="K782" s="3">
        <f>ROUND(IF(D782&lt;=Thresholds!$B$4,1-(D782/Thresholds!$B$4)*0.24,IF(D782&lt;=Thresholds!$D$4,0.75-((D782-Thresholds!$C$4)/(Thresholds!$D$4-Thresholds!$C$4))*0.249,IF(D782&lt;=Thresholds!$F$4,0.499-((D782-Thresholds!$E$4)/(Thresholds!$F$4-Thresholds!$E$4))*0.279,MAX(0.02,0.2-((D782-Thresholds!$G$4)/(Thresholds!$H$4-Thresholds!$G$4))*0.18)))),3)</f>
        <v>0.86099999999999999</v>
      </c>
      <c r="L782" s="3">
        <f>ROUND(IF(E782&lt;=Thresholds!$B$5,1-(E782/Thresholds!$B$5)*0.24,IF(E782&lt;=Thresholds!$D$5,0.75-((E782-Thresholds!$C$5)/(Thresholds!$D$5-Thresholds!$C$5))*0.249,IF(E782&lt;=Thresholds!$F$5,0.499-((E782-Thresholds!$E$5)/(Thresholds!$F$5-Thresholds!$E$5))*0.279,MAX(0.02,0.2-((E782-Thresholds!$G$5)/(Thresholds!$H$5-Thresholds!$G$5))*0.18)))),3)</f>
        <v>0.90300000000000002</v>
      </c>
      <c r="M782" s="3">
        <f>ROUND(IF(F782&lt;=Thresholds!$B$6,1-(F782/Thresholds!$B$6)*0.24,IF(F782&lt;=Thresholds!$D$6,0.75-((F782-Thresholds!$C$6)/(Thresholds!$D$6-Thresholds!$C$6))*0.249,IF(F782&lt;=Thresholds!$F$6,0.499-((F782-Thresholds!$E$6)/(Thresholds!$F$6-Thresholds!$E$6))*0.279,MAX(0.02,0.2-((F782-Thresholds!$G$6)/(Thresholds!$H$6-Thresholds!$G$6))*0.18)))),3)</f>
        <v>0.85599999999999998</v>
      </c>
      <c r="N782" s="3">
        <f>ROUND(IF(G782&lt;=Thresholds!$B$7,1-(G782/Thresholds!$B$7)*0.24,IF(G782&lt;=Thresholds!$D$7,0.75-((G782-Thresholds!$C$7)/(Thresholds!$D$7-Thresholds!$C$7))*0.249,IF(G782&lt;=Thresholds!$F$7,0.499-((G782-Thresholds!$E$7)/(Thresholds!$F$7-Thresholds!$E$7))*0.279,MAX(0.02,0.2-((G782-Thresholds!$G$7)/(Thresholds!$H$7-Thresholds!$G$7))*0.18)))),3)</f>
        <v>0.95899999999999996</v>
      </c>
      <c r="O782" s="3">
        <f>ROUND(IF(H782&lt;=Thresholds!$B$8,1-(H782/Thresholds!$B$8)*0.24,IF(H782&lt;=Thresholds!$D$8,0.75-((H782-Thresholds!$C$8)/(Thresholds!$D$8-Thresholds!$C$8))*0.249,IF(H782&lt;=Thresholds!$F$8,0.499-((H782-Thresholds!$E$8)/(Thresholds!$F$8-Thresholds!$E$8))*0.279,MAX(0.02,0.2-((H782-Thresholds!$G$8)/(Thresholds!$H$8-Thresholds!$G$8))*0.18)))),3)</f>
        <v>0.77300000000000002</v>
      </c>
      <c r="P782" s="3">
        <f t="shared" si="36"/>
        <v>0.77300000000000002</v>
      </c>
      <c r="Q782" t="str">
        <f t="shared" si="37"/>
        <v>Healthy</v>
      </c>
      <c r="R782" s="4">
        <f t="shared" si="38"/>
        <v>1</v>
      </c>
      <c r="S782" t="str">
        <f>IF(AND(F782&gt;=10,F782&lt;=35,P782&gt;0.5),"ERROR_C782H782_POOR_CAP","OK")</f>
        <v>OK</v>
      </c>
    </row>
    <row r="783" spans="1:19">
      <c r="A783" t="s">
        <v>800</v>
      </c>
      <c r="B783" s="3">
        <v>514.62099999999998</v>
      </c>
      <c r="C783" s="3">
        <v>81.108999999999995</v>
      </c>
      <c r="D783" s="3">
        <v>25.15</v>
      </c>
      <c r="E783" s="3">
        <v>13.211</v>
      </c>
      <c r="F783" s="3">
        <v>0.45400000000000001</v>
      </c>
      <c r="G783" s="3">
        <v>475.29899999999998</v>
      </c>
      <c r="H783" s="3">
        <v>1936.749</v>
      </c>
      <c r="I783" s="3">
        <f>ROUND(IF(B783&lt;=Thresholds!$B$2,1-(B783/Thresholds!$B$2)*0.24,IF(B783&lt;=Thresholds!$D$2,0.75-((B783-Thresholds!$C$2)/(Thresholds!$D$2-Thresholds!$C$2))*0.249,IF(B783&lt;=Thresholds!$F$2,0.499-((B783-Thresholds!$E$2)/(Thresholds!$F$2-Thresholds!$E$2))*0.279,MAX(0.02,0.2-((B783-Thresholds!$G$2)/(Thresholds!$H$2-Thresholds!$G$2))*0.18)))),3)</f>
        <v>0.57799999999999996</v>
      </c>
      <c r="J783" s="3">
        <f>ROUND(IF(C783&lt;=Thresholds!$B$3,1-(C783/Thresholds!$B$3)*0.24,IF(C783&lt;=Thresholds!$D$3,0.75-((C783-Thresholds!$C$3)/(Thresholds!$D$3-Thresholds!$C$3))*0.249,IF(C783&lt;=Thresholds!$F$3,0.499-((C783-Thresholds!$E$3)/(Thresholds!$F$3-Thresholds!$E$3))*0.279,MAX(0.02,0.2-((C783-Thresholds!$G$3)/(Thresholds!$H$3-Thresholds!$G$3))*0.18)))),3)</f>
        <v>0.83799999999999997</v>
      </c>
      <c r="K783" s="3">
        <f>ROUND(IF(D783&lt;=Thresholds!$B$4,1-(D783/Thresholds!$B$4)*0.24,IF(D783&lt;=Thresholds!$D$4,0.75-((D783-Thresholds!$C$4)/(Thresholds!$D$4-Thresholds!$C$4))*0.249,IF(D783&lt;=Thresholds!$F$4,0.499-((D783-Thresholds!$E$4)/(Thresholds!$F$4-Thresholds!$E$4))*0.279,MAX(0.02,0.2-((D783-Thresholds!$G$4)/(Thresholds!$H$4-Thresholds!$G$4))*0.18)))),3)</f>
        <v>0.90700000000000003</v>
      </c>
      <c r="L783" s="3">
        <f>ROUND(IF(E783&lt;=Thresholds!$B$5,1-(E783/Thresholds!$B$5)*0.24,IF(E783&lt;=Thresholds!$D$5,0.75-((E783-Thresholds!$C$5)/(Thresholds!$D$5-Thresholds!$C$5))*0.249,IF(E783&lt;=Thresholds!$F$5,0.499-((E783-Thresholds!$E$5)/(Thresholds!$F$5-Thresholds!$E$5))*0.279,MAX(0.02,0.2-((E783-Thresholds!$G$5)/(Thresholds!$H$5-Thresholds!$G$5))*0.18)))),3)</f>
        <v>0.93700000000000006</v>
      </c>
      <c r="M783" s="3">
        <f>ROUND(IF(F783&lt;=Thresholds!$B$6,1-(F783/Thresholds!$B$6)*0.24,IF(F783&lt;=Thresholds!$D$6,0.75-((F783-Thresholds!$C$6)/(Thresholds!$D$6-Thresholds!$C$6))*0.249,IF(F783&lt;=Thresholds!$F$6,0.499-((F783-Thresholds!$E$6)/(Thresholds!$F$6-Thresholds!$E$6))*0.279,MAX(0.02,0.2-((F783-Thresholds!$G$6)/(Thresholds!$H$6-Thresholds!$G$6))*0.18)))),3)</f>
        <v>0.89100000000000001</v>
      </c>
      <c r="N783" s="3">
        <f>ROUND(IF(G783&lt;=Thresholds!$B$7,1-(G783/Thresholds!$B$7)*0.24,IF(G783&lt;=Thresholds!$D$7,0.75-((G783-Thresholds!$C$7)/(Thresholds!$D$7-Thresholds!$C$7))*0.249,IF(G783&lt;=Thresholds!$F$7,0.499-((G783-Thresholds!$E$7)/(Thresholds!$F$7-Thresholds!$E$7))*0.279,MAX(0.02,0.2-((G783-Thresholds!$G$7)/(Thresholds!$H$7-Thresholds!$G$7))*0.18)))),3)</f>
        <v>0.60899999999999999</v>
      </c>
      <c r="O783" s="3">
        <f>ROUND(IF(H783&lt;=Thresholds!$B$8,1-(H783/Thresholds!$B$8)*0.24,IF(H783&lt;=Thresholds!$D$8,0.75-((H783-Thresholds!$C$8)/(Thresholds!$D$8-Thresholds!$C$8))*0.249,IF(H783&lt;=Thresholds!$F$8,0.499-((H783-Thresholds!$E$8)/(Thresholds!$F$8-Thresholds!$E$8))*0.279,MAX(0.02,0.2-((H783-Thresholds!$G$8)/(Thresholds!$H$8-Thresholds!$G$8))*0.18)))),3)</f>
        <v>0.81399999999999995</v>
      </c>
      <c r="P783" s="3">
        <f t="shared" si="36"/>
        <v>0.57799999999999996</v>
      </c>
      <c r="Q783" t="str">
        <f t="shared" si="37"/>
        <v>Moderate</v>
      </c>
      <c r="R783" s="4">
        <f t="shared" si="38"/>
        <v>1</v>
      </c>
      <c r="S783" t="str">
        <f>IF(AND(F783&gt;=10,F783&lt;=35,P783&gt;0.5),"ERROR_C783H783_POOR_CAP","OK")</f>
        <v>OK</v>
      </c>
    </row>
    <row r="784" spans="1:19">
      <c r="A784" t="s">
        <v>801</v>
      </c>
      <c r="B784" s="3">
        <v>1653.7719999999999</v>
      </c>
      <c r="C784" s="3">
        <v>23.521000000000001</v>
      </c>
      <c r="D784" s="3">
        <v>62.075000000000003</v>
      </c>
      <c r="E784" s="3">
        <v>18.187000000000001</v>
      </c>
      <c r="F784" s="3">
        <v>0.64800000000000002</v>
      </c>
      <c r="G784" s="3">
        <v>217.99799999999999</v>
      </c>
      <c r="H784" s="3">
        <v>1568.614</v>
      </c>
      <c r="I784" s="3">
        <f>ROUND(IF(B784&lt;=Thresholds!$B$2,1-(B784/Thresholds!$B$2)*0.24,IF(B784&lt;=Thresholds!$D$2,0.75-((B784-Thresholds!$C$2)/(Thresholds!$D$2-Thresholds!$C$2))*0.249,IF(B784&lt;=Thresholds!$F$2,0.499-((B784-Thresholds!$E$2)/(Thresholds!$F$2-Thresholds!$E$2))*0.279,MAX(0.02,0.2-((B784-Thresholds!$G$2)/(Thresholds!$H$2-Thresholds!$G$2))*0.18)))),3)</f>
        <v>0.25700000000000001</v>
      </c>
      <c r="J784" s="3">
        <f>ROUND(IF(C784&lt;=Thresholds!$B$3,1-(C784/Thresholds!$B$3)*0.24,IF(C784&lt;=Thresholds!$D$3,0.75-((C784-Thresholds!$C$3)/(Thresholds!$D$3-Thresholds!$C$3))*0.249,IF(C784&lt;=Thresholds!$F$3,0.499-((C784-Thresholds!$E$3)/(Thresholds!$F$3-Thresholds!$E$3))*0.279,MAX(0.02,0.2-((C784-Thresholds!$G$3)/(Thresholds!$H$3-Thresholds!$G$3))*0.18)))),3)</f>
        <v>0.95299999999999996</v>
      </c>
      <c r="K784" s="3">
        <f>ROUND(IF(D784&lt;=Thresholds!$B$4,1-(D784/Thresholds!$B$4)*0.24,IF(D784&lt;=Thresholds!$D$4,0.75-((D784-Thresholds!$C$4)/(Thresholds!$D$4-Thresholds!$C$4))*0.249,IF(D784&lt;=Thresholds!$F$4,0.499-((D784-Thresholds!$E$4)/(Thresholds!$F$4-Thresholds!$E$4))*0.279,MAX(0.02,0.2-((D784-Thresholds!$G$4)/(Thresholds!$H$4-Thresholds!$G$4))*0.18)))),3)</f>
        <v>0.77100000000000002</v>
      </c>
      <c r="L784" s="3">
        <f>ROUND(IF(E784&lt;=Thresholds!$B$5,1-(E784/Thresholds!$B$5)*0.24,IF(E784&lt;=Thresholds!$D$5,0.75-((E784-Thresholds!$C$5)/(Thresholds!$D$5-Thresholds!$C$5))*0.249,IF(E784&lt;=Thresholds!$F$5,0.499-((E784-Thresholds!$E$5)/(Thresholds!$F$5-Thresholds!$E$5))*0.279,MAX(0.02,0.2-((E784-Thresholds!$G$5)/(Thresholds!$H$5-Thresholds!$G$5))*0.18)))),3)</f>
        <v>0.91300000000000003</v>
      </c>
      <c r="M784" s="3">
        <f>ROUND(IF(F784&lt;=Thresholds!$B$6,1-(F784/Thresholds!$B$6)*0.24,IF(F784&lt;=Thresholds!$D$6,0.75-((F784-Thresholds!$C$6)/(Thresholds!$D$6-Thresholds!$C$6))*0.249,IF(F784&lt;=Thresholds!$F$6,0.499-((F784-Thresholds!$E$6)/(Thresholds!$F$6-Thresholds!$E$6))*0.279,MAX(0.02,0.2-((F784-Thresholds!$G$6)/(Thresholds!$H$6-Thresholds!$G$6))*0.18)))),3)</f>
        <v>0.84399999999999997</v>
      </c>
      <c r="N784" s="3">
        <f>ROUND(IF(G784&lt;=Thresholds!$B$7,1-(G784/Thresholds!$B$7)*0.24,IF(G784&lt;=Thresholds!$D$7,0.75-((G784-Thresholds!$C$7)/(Thresholds!$D$7-Thresholds!$C$7))*0.249,IF(G784&lt;=Thresholds!$F$7,0.499-((G784-Thresholds!$E$7)/(Thresholds!$F$7-Thresholds!$E$7))*0.279,MAX(0.02,0.2-((G784-Thresholds!$G$7)/(Thresholds!$H$7-Thresholds!$G$7))*0.18)))),3)</f>
        <v>0.85099999999999998</v>
      </c>
      <c r="O784" s="3">
        <f>ROUND(IF(H784&lt;=Thresholds!$B$8,1-(H784/Thresholds!$B$8)*0.24,IF(H784&lt;=Thresholds!$D$8,0.75-((H784-Thresholds!$C$8)/(Thresholds!$D$8-Thresholds!$C$8))*0.249,IF(H784&lt;=Thresholds!$F$8,0.499-((H784-Thresholds!$E$8)/(Thresholds!$F$8-Thresholds!$E$8))*0.279,MAX(0.02,0.2-((H784-Thresholds!$G$8)/(Thresholds!$H$8-Thresholds!$G$8))*0.18)))),3)</f>
        <v>0.84899999999999998</v>
      </c>
      <c r="P784" s="3">
        <f t="shared" si="36"/>
        <v>0.25700000000000001</v>
      </c>
      <c r="Q784" t="str">
        <f t="shared" si="37"/>
        <v>Poor</v>
      </c>
      <c r="R784" s="4">
        <f t="shared" si="38"/>
        <v>0</v>
      </c>
      <c r="S784" t="str">
        <f>IF(AND(F784&gt;=10,F784&lt;=35,P784&gt;0.5),"ERROR_C784H784_POOR_CAP","OK")</f>
        <v>OK</v>
      </c>
    </row>
    <row r="785" spans="1:19">
      <c r="A785" t="s">
        <v>802</v>
      </c>
      <c r="B785" s="3">
        <v>95.126000000000005</v>
      </c>
      <c r="C785" s="3">
        <v>1305.3409999999999</v>
      </c>
      <c r="D785" s="3">
        <v>27.111999999999998</v>
      </c>
      <c r="E785" s="3">
        <v>25.052</v>
      </c>
      <c r="F785" s="3">
        <v>0.36199999999999999</v>
      </c>
      <c r="G785" s="3">
        <v>337.34399999999999</v>
      </c>
      <c r="H785" s="3">
        <v>2549.0569999999998</v>
      </c>
      <c r="I785" s="3">
        <f>ROUND(IF(B785&lt;=Thresholds!$B$2,1-(B785/Thresholds!$B$2)*0.24,IF(B785&lt;=Thresholds!$D$2,0.75-((B785-Thresholds!$C$2)/(Thresholds!$D$2-Thresholds!$C$2))*0.249,IF(B785&lt;=Thresholds!$F$2,0.499-((B785-Thresholds!$E$2)/(Thresholds!$F$2-Thresholds!$E$2))*0.279,MAX(0.02,0.2-((B785-Thresholds!$G$2)/(Thresholds!$H$2-Thresholds!$G$2))*0.18)))),3)</f>
        <v>0.77200000000000002</v>
      </c>
      <c r="J785" s="3">
        <f>ROUND(IF(C785&lt;=Thresholds!$B$3,1-(C785/Thresholds!$B$3)*0.24,IF(C785&lt;=Thresholds!$D$3,0.75-((C785-Thresholds!$C$3)/(Thresholds!$D$3-Thresholds!$C$3))*0.249,IF(C785&lt;=Thresholds!$F$3,0.499-((C785-Thresholds!$E$3)/(Thresholds!$F$3-Thresholds!$E$3))*0.279,MAX(0.02,0.2-((C785-Thresholds!$G$3)/(Thresholds!$H$3-Thresholds!$G$3))*0.18)))),3)</f>
        <v>0.255</v>
      </c>
      <c r="K785" s="3">
        <f>ROUND(IF(D785&lt;=Thresholds!$B$4,1-(D785/Thresholds!$B$4)*0.24,IF(D785&lt;=Thresholds!$D$4,0.75-((D785-Thresholds!$C$4)/(Thresholds!$D$4-Thresholds!$C$4))*0.249,IF(D785&lt;=Thresholds!$F$4,0.499-((D785-Thresholds!$E$4)/(Thresholds!$F$4-Thresholds!$E$4))*0.279,MAX(0.02,0.2-((D785-Thresholds!$G$4)/(Thresholds!$H$4-Thresholds!$G$4))*0.18)))),3)</f>
        <v>0.9</v>
      </c>
      <c r="L785" s="3">
        <f>ROUND(IF(E785&lt;=Thresholds!$B$5,1-(E785/Thresholds!$B$5)*0.24,IF(E785&lt;=Thresholds!$D$5,0.75-((E785-Thresholds!$C$5)/(Thresholds!$D$5-Thresholds!$C$5))*0.249,IF(E785&lt;=Thresholds!$F$5,0.499-((E785-Thresholds!$E$5)/(Thresholds!$F$5-Thresholds!$E$5))*0.279,MAX(0.02,0.2-((E785-Thresholds!$G$5)/(Thresholds!$H$5-Thresholds!$G$5))*0.18)))),3)</f>
        <v>0.88</v>
      </c>
      <c r="M785" s="3">
        <f>ROUND(IF(F785&lt;=Thresholds!$B$6,1-(F785/Thresholds!$B$6)*0.24,IF(F785&lt;=Thresholds!$D$6,0.75-((F785-Thresholds!$C$6)/(Thresholds!$D$6-Thresholds!$C$6))*0.249,IF(F785&lt;=Thresholds!$F$6,0.499-((F785-Thresholds!$E$6)/(Thresholds!$F$6-Thresholds!$E$6))*0.279,MAX(0.02,0.2-((F785-Thresholds!$G$6)/(Thresholds!$H$6-Thresholds!$G$6))*0.18)))),3)</f>
        <v>0.91300000000000003</v>
      </c>
      <c r="N785" s="3">
        <f>ROUND(IF(G785&lt;=Thresholds!$B$7,1-(G785/Thresholds!$B$7)*0.24,IF(G785&lt;=Thresholds!$D$7,0.75-((G785-Thresholds!$C$7)/(Thresholds!$D$7-Thresholds!$C$7))*0.249,IF(G785&lt;=Thresholds!$F$7,0.499-((G785-Thresholds!$E$7)/(Thresholds!$F$7-Thresholds!$E$7))*0.279,MAX(0.02,0.2-((G785-Thresholds!$G$7)/(Thresholds!$H$7-Thresholds!$G$7))*0.18)))),3)</f>
        <v>0.76900000000000002</v>
      </c>
      <c r="O785" s="3">
        <f>ROUND(IF(H785&lt;=Thresholds!$B$8,1-(H785/Thresholds!$B$8)*0.24,IF(H785&lt;=Thresholds!$D$8,0.75-((H785-Thresholds!$C$8)/(Thresholds!$D$8-Thresholds!$C$8))*0.249,IF(H785&lt;=Thresholds!$F$8,0.499-((H785-Thresholds!$E$8)/(Thresholds!$F$8-Thresholds!$E$8))*0.279,MAX(0.02,0.2-((H785-Thresholds!$G$8)/(Thresholds!$H$8-Thresholds!$G$8))*0.18)))),3)</f>
        <v>0.74199999999999999</v>
      </c>
      <c r="P785" s="3">
        <f t="shared" si="36"/>
        <v>0.255</v>
      </c>
      <c r="Q785" t="str">
        <f t="shared" si="37"/>
        <v>Poor</v>
      </c>
      <c r="R785" s="4">
        <f t="shared" si="38"/>
        <v>0</v>
      </c>
      <c r="S785" t="str">
        <f>IF(AND(F785&gt;=10,F785&lt;=35,P785&gt;0.5),"ERROR_C785H785_POOR_CAP","OK")</f>
        <v>OK</v>
      </c>
    </row>
    <row r="786" spans="1:19">
      <c r="A786" t="s">
        <v>803</v>
      </c>
      <c r="B786" s="3">
        <v>62.32</v>
      </c>
      <c r="C786" s="3">
        <v>9.06</v>
      </c>
      <c r="D786" s="3">
        <v>15.538</v>
      </c>
      <c r="E786" s="3">
        <v>45.789000000000001</v>
      </c>
      <c r="F786" s="3">
        <v>0.41699999999999998</v>
      </c>
      <c r="G786" s="3">
        <v>85.959000000000003</v>
      </c>
      <c r="H786" s="3">
        <v>816.37599999999998</v>
      </c>
      <c r="I786" s="3">
        <f>ROUND(IF(B786&lt;=Thresholds!$B$2,1-(B786/Thresholds!$B$2)*0.24,IF(B786&lt;=Thresholds!$D$2,0.75-((B786-Thresholds!$C$2)/(Thresholds!$D$2-Thresholds!$C$2))*0.249,IF(B786&lt;=Thresholds!$F$2,0.499-((B786-Thresholds!$E$2)/(Thresholds!$F$2-Thresholds!$E$2))*0.279,MAX(0.02,0.2-((B786-Thresholds!$G$2)/(Thresholds!$H$2-Thresholds!$G$2))*0.18)))),3)</f>
        <v>0.85</v>
      </c>
      <c r="J786" s="3">
        <f>ROUND(IF(C786&lt;=Thresholds!$B$3,1-(C786/Thresholds!$B$3)*0.24,IF(C786&lt;=Thresholds!$D$3,0.75-((C786-Thresholds!$C$3)/(Thresholds!$D$3-Thresholds!$C$3))*0.249,IF(C786&lt;=Thresholds!$F$3,0.499-((C786-Thresholds!$E$3)/(Thresholds!$F$3-Thresholds!$E$3))*0.279,MAX(0.02,0.2-((C786-Thresholds!$G$3)/(Thresholds!$H$3-Thresholds!$G$3))*0.18)))),3)</f>
        <v>0.98199999999999998</v>
      </c>
      <c r="K786" s="3">
        <f>ROUND(IF(D786&lt;=Thresholds!$B$4,1-(D786/Thresholds!$B$4)*0.24,IF(D786&lt;=Thresholds!$D$4,0.75-((D786-Thresholds!$C$4)/(Thresholds!$D$4-Thresholds!$C$4))*0.249,IF(D786&lt;=Thresholds!$F$4,0.499-((D786-Thresholds!$E$4)/(Thresholds!$F$4-Thresholds!$E$4))*0.279,MAX(0.02,0.2-((D786-Thresholds!$G$4)/(Thresholds!$H$4-Thresholds!$G$4))*0.18)))),3)</f>
        <v>0.94299999999999995</v>
      </c>
      <c r="L786" s="3">
        <f>ROUND(IF(E786&lt;=Thresholds!$B$5,1-(E786/Thresholds!$B$5)*0.24,IF(E786&lt;=Thresholds!$D$5,0.75-((E786-Thresholds!$C$5)/(Thresholds!$D$5-Thresholds!$C$5))*0.249,IF(E786&lt;=Thresholds!$F$5,0.499-((E786-Thresholds!$E$5)/(Thresholds!$F$5-Thresholds!$E$5))*0.279,MAX(0.02,0.2-((E786-Thresholds!$G$5)/(Thresholds!$H$5-Thresholds!$G$5))*0.18)))),3)</f>
        <v>0.78</v>
      </c>
      <c r="M786" s="3">
        <f>ROUND(IF(F786&lt;=Thresholds!$B$6,1-(F786/Thresholds!$B$6)*0.24,IF(F786&lt;=Thresholds!$D$6,0.75-((F786-Thresholds!$C$6)/(Thresholds!$D$6-Thresholds!$C$6))*0.249,IF(F786&lt;=Thresholds!$F$6,0.499-((F786-Thresholds!$E$6)/(Thresholds!$F$6-Thresholds!$E$6))*0.279,MAX(0.02,0.2-((F786-Thresholds!$G$6)/(Thresholds!$H$6-Thresholds!$G$6))*0.18)))),3)</f>
        <v>0.9</v>
      </c>
      <c r="N786" s="3">
        <f>ROUND(IF(G786&lt;=Thresholds!$B$7,1-(G786/Thresholds!$B$7)*0.24,IF(G786&lt;=Thresholds!$D$7,0.75-((G786-Thresholds!$C$7)/(Thresholds!$D$7-Thresholds!$C$7))*0.249,IF(G786&lt;=Thresholds!$F$7,0.499-((G786-Thresholds!$E$7)/(Thresholds!$F$7-Thresholds!$E$7))*0.279,MAX(0.02,0.2-((G786-Thresholds!$G$7)/(Thresholds!$H$7-Thresholds!$G$7))*0.18)))),3)</f>
        <v>0.94099999999999995</v>
      </c>
      <c r="O786" s="3">
        <f>ROUND(IF(H786&lt;=Thresholds!$B$8,1-(H786/Thresholds!$B$8)*0.24,IF(H786&lt;=Thresholds!$D$8,0.75-((H786-Thresholds!$C$8)/(Thresholds!$D$8-Thresholds!$C$8))*0.249,IF(H786&lt;=Thresholds!$F$8,0.499-((H786-Thresholds!$E$8)/(Thresholds!$F$8-Thresholds!$E$8))*0.279,MAX(0.02,0.2-((H786-Thresholds!$G$8)/(Thresholds!$H$8-Thresholds!$G$8))*0.18)))),3)</f>
        <v>0.92200000000000004</v>
      </c>
      <c r="P786" s="3">
        <f t="shared" si="36"/>
        <v>0.78</v>
      </c>
      <c r="Q786" t="str">
        <f t="shared" si="37"/>
        <v>Healthy</v>
      </c>
      <c r="R786" s="4">
        <f t="shared" si="38"/>
        <v>1</v>
      </c>
      <c r="S786" t="str">
        <f>IF(AND(F786&gt;=10,F786&lt;=35,P786&gt;0.5),"ERROR_C786H786_POOR_CAP","OK")</f>
        <v>OK</v>
      </c>
    </row>
    <row r="787" spans="1:19">
      <c r="A787" t="s">
        <v>804</v>
      </c>
      <c r="B787" s="3">
        <v>11.648</v>
      </c>
      <c r="C787" s="3">
        <v>12.55</v>
      </c>
      <c r="D787" s="3">
        <v>35.268999999999998</v>
      </c>
      <c r="E787" s="3">
        <v>10.662000000000001</v>
      </c>
      <c r="F787" s="3">
        <v>1.895</v>
      </c>
      <c r="G787" s="3">
        <v>154.11099999999999</v>
      </c>
      <c r="H787" s="3">
        <v>497.959</v>
      </c>
      <c r="I787" s="3">
        <f>ROUND(IF(B787&lt;=Thresholds!$B$2,1-(B787/Thresholds!$B$2)*0.24,IF(B787&lt;=Thresholds!$D$2,0.75-((B787-Thresholds!$C$2)/(Thresholds!$D$2-Thresholds!$C$2))*0.249,IF(B787&lt;=Thresholds!$F$2,0.499-((B787-Thresholds!$E$2)/(Thresholds!$F$2-Thresholds!$E$2))*0.279,MAX(0.02,0.2-((B787-Thresholds!$G$2)/(Thresholds!$H$2-Thresholds!$G$2))*0.18)))),3)</f>
        <v>0.97199999999999998</v>
      </c>
      <c r="J787" s="3">
        <f>ROUND(IF(C787&lt;=Thresholds!$B$3,1-(C787/Thresholds!$B$3)*0.24,IF(C787&lt;=Thresholds!$D$3,0.75-((C787-Thresholds!$C$3)/(Thresholds!$D$3-Thresholds!$C$3))*0.249,IF(C787&lt;=Thresholds!$F$3,0.499-((C787-Thresholds!$E$3)/(Thresholds!$F$3-Thresholds!$E$3))*0.279,MAX(0.02,0.2-((C787-Thresholds!$G$3)/(Thresholds!$H$3-Thresholds!$G$3))*0.18)))),3)</f>
        <v>0.97499999999999998</v>
      </c>
      <c r="K787" s="3">
        <f>ROUND(IF(D787&lt;=Thresholds!$B$4,1-(D787/Thresholds!$B$4)*0.24,IF(D787&lt;=Thresholds!$D$4,0.75-((D787-Thresholds!$C$4)/(Thresholds!$D$4-Thresholds!$C$4))*0.249,IF(D787&lt;=Thresholds!$F$4,0.499-((D787-Thresholds!$E$4)/(Thresholds!$F$4-Thresholds!$E$4))*0.279,MAX(0.02,0.2-((D787-Thresholds!$G$4)/(Thresholds!$H$4-Thresholds!$G$4))*0.18)))),3)</f>
        <v>0.87</v>
      </c>
      <c r="L787" s="3">
        <f>ROUND(IF(E787&lt;=Thresholds!$B$5,1-(E787/Thresholds!$B$5)*0.24,IF(E787&lt;=Thresholds!$D$5,0.75-((E787-Thresholds!$C$5)/(Thresholds!$D$5-Thresholds!$C$5))*0.249,IF(E787&lt;=Thresholds!$F$5,0.499-((E787-Thresholds!$E$5)/(Thresholds!$F$5-Thresholds!$E$5))*0.279,MAX(0.02,0.2-((E787-Thresholds!$G$5)/(Thresholds!$H$5-Thresholds!$G$5))*0.18)))),3)</f>
        <v>0.94899999999999995</v>
      </c>
      <c r="M787" s="3">
        <f>ROUND(IF(F787&lt;=Thresholds!$B$6,1-(F787/Thresholds!$B$6)*0.24,IF(F787&lt;=Thresholds!$D$6,0.75-((F787-Thresholds!$C$6)/(Thresholds!$D$6-Thresholds!$C$6))*0.249,IF(F787&lt;=Thresholds!$F$6,0.499-((F787-Thresholds!$E$6)/(Thresholds!$F$6-Thresholds!$E$6))*0.279,MAX(0.02,0.2-((F787-Thresholds!$G$6)/(Thresholds!$H$6-Thresholds!$G$6))*0.18)))),3)</f>
        <v>0.72199999999999998</v>
      </c>
      <c r="N787" s="3">
        <f>ROUND(IF(G787&lt;=Thresholds!$B$7,1-(G787/Thresholds!$B$7)*0.24,IF(G787&lt;=Thresholds!$D$7,0.75-((G787-Thresholds!$C$7)/(Thresholds!$D$7-Thresholds!$C$7))*0.249,IF(G787&lt;=Thresholds!$F$7,0.499-((G787-Thresholds!$E$7)/(Thresholds!$F$7-Thresholds!$E$7))*0.279,MAX(0.02,0.2-((G787-Thresholds!$G$7)/(Thresholds!$H$7-Thresholds!$G$7))*0.18)))),3)</f>
        <v>0.89400000000000002</v>
      </c>
      <c r="O787" s="3">
        <f>ROUND(IF(H787&lt;=Thresholds!$B$8,1-(H787/Thresholds!$B$8)*0.24,IF(H787&lt;=Thresholds!$D$8,0.75-((H787-Thresholds!$C$8)/(Thresholds!$D$8-Thresholds!$C$8))*0.249,IF(H787&lt;=Thresholds!$F$8,0.499-((H787-Thresholds!$E$8)/(Thresholds!$F$8-Thresholds!$E$8))*0.279,MAX(0.02,0.2-((H787-Thresholds!$G$8)/(Thresholds!$H$8-Thresholds!$G$8))*0.18)))),3)</f>
        <v>0.95199999999999996</v>
      </c>
      <c r="P787" s="3">
        <f t="shared" si="36"/>
        <v>0.72199999999999998</v>
      </c>
      <c r="Q787" t="str">
        <f t="shared" si="37"/>
        <v>Moderate</v>
      </c>
      <c r="R787" s="4">
        <f t="shared" si="38"/>
        <v>1</v>
      </c>
      <c r="S787" t="str">
        <f>IF(AND(F787&gt;=10,F787&lt;=35,P787&gt;0.5),"ERROR_C787H787_POOR_CAP","OK")</f>
        <v>OK</v>
      </c>
    </row>
    <row r="788" spans="1:19">
      <c r="A788" t="s">
        <v>805</v>
      </c>
      <c r="B788" s="3">
        <v>75.599000000000004</v>
      </c>
      <c r="C788" s="3">
        <v>50.344999999999999</v>
      </c>
      <c r="D788" s="3">
        <v>59.046999999999997</v>
      </c>
      <c r="E788" s="3">
        <v>166.81399999999999</v>
      </c>
      <c r="F788" s="3">
        <v>0.877</v>
      </c>
      <c r="G788" s="3">
        <v>479.661</v>
      </c>
      <c r="H788" s="3">
        <v>2067.5030000000002</v>
      </c>
      <c r="I788" s="3">
        <f>ROUND(IF(B788&lt;=Thresholds!$B$2,1-(B788/Thresholds!$B$2)*0.24,IF(B788&lt;=Thresholds!$D$2,0.75-((B788-Thresholds!$C$2)/(Thresholds!$D$2-Thresholds!$C$2))*0.249,IF(B788&lt;=Thresholds!$F$2,0.499-((B788-Thresholds!$E$2)/(Thresholds!$F$2-Thresholds!$E$2))*0.279,MAX(0.02,0.2-((B788-Thresholds!$G$2)/(Thresholds!$H$2-Thresholds!$G$2))*0.18)))),3)</f>
        <v>0.81899999999999995</v>
      </c>
      <c r="J788" s="3">
        <f>ROUND(IF(C788&lt;=Thresholds!$B$3,1-(C788/Thresholds!$B$3)*0.24,IF(C788&lt;=Thresholds!$D$3,0.75-((C788-Thresholds!$C$3)/(Thresholds!$D$3-Thresholds!$C$3))*0.249,IF(C788&lt;=Thresholds!$F$3,0.499-((C788-Thresholds!$E$3)/(Thresholds!$F$3-Thresholds!$E$3))*0.279,MAX(0.02,0.2-((C788-Thresholds!$G$3)/(Thresholds!$H$3-Thresholds!$G$3))*0.18)))),3)</f>
        <v>0.89900000000000002</v>
      </c>
      <c r="K788" s="3">
        <f>ROUND(IF(D788&lt;=Thresholds!$B$4,1-(D788/Thresholds!$B$4)*0.24,IF(D788&lt;=Thresholds!$D$4,0.75-((D788-Thresholds!$C$4)/(Thresholds!$D$4-Thresholds!$C$4))*0.249,IF(D788&lt;=Thresholds!$F$4,0.499-((D788-Thresholds!$E$4)/(Thresholds!$F$4-Thresholds!$E$4))*0.279,MAX(0.02,0.2-((D788-Thresholds!$G$4)/(Thresholds!$H$4-Thresholds!$G$4))*0.18)))),3)</f>
        <v>0.78200000000000003</v>
      </c>
      <c r="L788" s="3">
        <f>ROUND(IF(E788&lt;=Thresholds!$B$5,1-(E788/Thresholds!$B$5)*0.24,IF(E788&lt;=Thresholds!$D$5,0.75-((E788-Thresholds!$C$5)/(Thresholds!$D$5-Thresholds!$C$5))*0.249,IF(E788&lt;=Thresholds!$F$5,0.499-((E788-Thresholds!$E$5)/(Thresholds!$F$5-Thresholds!$E$5))*0.279,MAX(0.02,0.2-((E788-Thresholds!$G$5)/(Thresholds!$H$5-Thresholds!$G$5))*0.18)))),3)</f>
        <v>0.314</v>
      </c>
      <c r="M788" s="3">
        <f>ROUND(IF(F788&lt;=Thresholds!$B$6,1-(F788/Thresholds!$B$6)*0.24,IF(F788&lt;=Thresholds!$D$6,0.75-((F788-Thresholds!$C$6)/(Thresholds!$D$6-Thresholds!$C$6))*0.249,IF(F788&lt;=Thresholds!$F$6,0.499-((F788-Thresholds!$E$6)/(Thresholds!$F$6-Thresholds!$E$6))*0.279,MAX(0.02,0.2-((F788-Thresholds!$G$6)/(Thresholds!$H$6-Thresholds!$G$6))*0.18)))),3)</f>
        <v>0.79</v>
      </c>
      <c r="N788" s="3">
        <f>ROUND(IF(G788&lt;=Thresholds!$B$7,1-(G788/Thresholds!$B$7)*0.24,IF(G788&lt;=Thresholds!$D$7,0.75-((G788-Thresholds!$C$7)/(Thresholds!$D$7-Thresholds!$C$7))*0.249,IF(G788&lt;=Thresholds!$F$7,0.499-((G788-Thresholds!$E$7)/(Thresholds!$F$7-Thresholds!$E$7))*0.279,MAX(0.02,0.2-((G788-Thresholds!$G$7)/(Thresholds!$H$7-Thresholds!$G$7))*0.18)))),3)</f>
        <v>0.60399999999999998</v>
      </c>
      <c r="O788" s="3">
        <f>ROUND(IF(H788&lt;=Thresholds!$B$8,1-(H788/Thresholds!$B$8)*0.24,IF(H788&lt;=Thresholds!$D$8,0.75-((H788-Thresholds!$C$8)/(Thresholds!$D$8-Thresholds!$C$8))*0.249,IF(H788&lt;=Thresholds!$F$8,0.499-((H788-Thresholds!$E$8)/(Thresholds!$F$8-Thresholds!$E$8))*0.279,MAX(0.02,0.2-((H788-Thresholds!$G$8)/(Thresholds!$H$8-Thresholds!$G$8))*0.18)))),3)</f>
        <v>0.80200000000000005</v>
      </c>
      <c r="P788" s="3">
        <f t="shared" si="36"/>
        <v>0.314</v>
      </c>
      <c r="Q788" t="str">
        <f t="shared" si="37"/>
        <v>Poor</v>
      </c>
      <c r="R788" s="4">
        <f t="shared" si="38"/>
        <v>0</v>
      </c>
      <c r="S788" t="str">
        <f>IF(AND(F788&gt;=10,F788&lt;=35,P788&gt;0.5),"ERROR_C788H788_POOR_CAP","OK")</f>
        <v>OK</v>
      </c>
    </row>
    <row r="789" spans="1:19">
      <c r="A789" t="s">
        <v>806</v>
      </c>
      <c r="B789" s="3">
        <v>73.093000000000004</v>
      </c>
      <c r="C789" s="3">
        <v>58.320999999999998</v>
      </c>
      <c r="D789" s="3">
        <v>15.705</v>
      </c>
      <c r="E789" s="3">
        <v>49.576999999999998</v>
      </c>
      <c r="F789" s="3">
        <v>46.115000000000002</v>
      </c>
      <c r="G789" s="3">
        <v>952.51</v>
      </c>
      <c r="H789" s="3">
        <v>1561.5150000000001</v>
      </c>
      <c r="I789" s="3">
        <f>ROUND(IF(B789&lt;=Thresholds!$B$2,1-(B789/Thresholds!$B$2)*0.24,IF(B789&lt;=Thresholds!$D$2,0.75-((B789-Thresholds!$C$2)/(Thresholds!$D$2-Thresholds!$C$2))*0.249,IF(B789&lt;=Thresholds!$F$2,0.499-((B789-Thresholds!$E$2)/(Thresholds!$F$2-Thresholds!$E$2))*0.279,MAX(0.02,0.2-((B789-Thresholds!$G$2)/(Thresholds!$H$2-Thresholds!$G$2))*0.18)))),3)</f>
        <v>0.82499999999999996</v>
      </c>
      <c r="J789" s="3">
        <f>ROUND(IF(C789&lt;=Thresholds!$B$3,1-(C789/Thresholds!$B$3)*0.24,IF(C789&lt;=Thresholds!$D$3,0.75-((C789-Thresholds!$C$3)/(Thresholds!$D$3-Thresholds!$C$3))*0.249,IF(C789&lt;=Thresholds!$F$3,0.499-((C789-Thresholds!$E$3)/(Thresholds!$F$3-Thresholds!$E$3))*0.279,MAX(0.02,0.2-((C789-Thresholds!$G$3)/(Thresholds!$H$3-Thresholds!$G$3))*0.18)))),3)</f>
        <v>0.88300000000000001</v>
      </c>
      <c r="K789" s="3">
        <f>ROUND(IF(D789&lt;=Thresholds!$B$4,1-(D789/Thresholds!$B$4)*0.24,IF(D789&lt;=Thresholds!$D$4,0.75-((D789-Thresholds!$C$4)/(Thresholds!$D$4-Thresholds!$C$4))*0.249,IF(D789&lt;=Thresholds!$F$4,0.499-((D789-Thresholds!$E$4)/(Thresholds!$F$4-Thresholds!$E$4))*0.279,MAX(0.02,0.2-((D789-Thresholds!$G$4)/(Thresholds!$H$4-Thresholds!$G$4))*0.18)))),3)</f>
        <v>0.94199999999999995</v>
      </c>
      <c r="L789" s="3">
        <f>ROUND(IF(E789&lt;=Thresholds!$B$5,1-(E789/Thresholds!$B$5)*0.24,IF(E789&lt;=Thresholds!$D$5,0.75-((E789-Thresholds!$C$5)/(Thresholds!$D$5-Thresholds!$C$5))*0.249,IF(E789&lt;=Thresholds!$F$5,0.499-((E789-Thresholds!$E$5)/(Thresholds!$F$5-Thresholds!$E$5))*0.279,MAX(0.02,0.2-((E789-Thresholds!$G$5)/(Thresholds!$H$5-Thresholds!$G$5))*0.18)))),3)</f>
        <v>0.76200000000000001</v>
      </c>
      <c r="M789" s="3">
        <f>ROUND(IF(F789&lt;=Thresholds!$B$6,1-(F789/Thresholds!$B$6)*0.24,IF(F789&lt;=Thresholds!$D$6,0.75-((F789-Thresholds!$C$6)/(Thresholds!$D$6-Thresholds!$C$6))*0.249,IF(F789&lt;=Thresholds!$F$6,0.499-((F789-Thresholds!$E$6)/(Thresholds!$F$6-Thresholds!$E$6))*0.279,MAX(0.02,0.2-((F789-Thresholds!$G$6)/(Thresholds!$H$6-Thresholds!$G$6))*0.18)))),3)</f>
        <v>0.25700000000000001</v>
      </c>
      <c r="N789" s="3">
        <f>ROUND(IF(G789&lt;=Thresholds!$B$7,1-(G789/Thresholds!$B$7)*0.24,IF(G789&lt;=Thresholds!$D$7,0.75-((G789-Thresholds!$C$7)/(Thresholds!$D$7-Thresholds!$C$7))*0.249,IF(G789&lt;=Thresholds!$F$7,0.499-((G789-Thresholds!$E$7)/(Thresholds!$F$7-Thresholds!$E$7))*0.279,MAX(0.02,0.2-((G789-Thresholds!$G$7)/(Thresholds!$H$7-Thresholds!$G$7))*0.18)))),3)</f>
        <v>0.371</v>
      </c>
      <c r="O789" s="3">
        <f>ROUND(IF(H789&lt;=Thresholds!$B$8,1-(H789/Thresholds!$B$8)*0.24,IF(H789&lt;=Thresholds!$D$8,0.75-((H789-Thresholds!$C$8)/(Thresholds!$D$8-Thresholds!$C$8))*0.249,IF(H789&lt;=Thresholds!$F$8,0.499-((H789-Thresholds!$E$8)/(Thresholds!$F$8-Thresholds!$E$8))*0.279,MAX(0.02,0.2-((H789-Thresholds!$G$8)/(Thresholds!$H$8-Thresholds!$G$8))*0.18)))),3)</f>
        <v>0.85</v>
      </c>
      <c r="P789" s="3">
        <f t="shared" si="36"/>
        <v>0.25700000000000001</v>
      </c>
      <c r="Q789" t="str">
        <f t="shared" si="37"/>
        <v>Poor</v>
      </c>
      <c r="R789" s="4">
        <f t="shared" si="38"/>
        <v>0</v>
      </c>
      <c r="S789" t="str">
        <f>IF(AND(F789&gt;=10,F789&lt;=35,P789&gt;0.5),"ERROR_C789H789_POOR_CAP","OK")</f>
        <v>OK</v>
      </c>
    </row>
    <row r="790" spans="1:19">
      <c r="A790" t="s">
        <v>807</v>
      </c>
      <c r="B790" s="3">
        <v>8.7129999999999992</v>
      </c>
      <c r="C790" s="3">
        <v>16.385999999999999</v>
      </c>
      <c r="D790" s="3">
        <v>43.158999999999999</v>
      </c>
      <c r="E790" s="3">
        <v>46.148000000000003</v>
      </c>
      <c r="F790" s="3">
        <v>0.379</v>
      </c>
      <c r="G790" s="3">
        <v>297.678</v>
      </c>
      <c r="H790" s="3">
        <v>2006.8240000000001</v>
      </c>
      <c r="I790" s="3">
        <f>ROUND(IF(B790&lt;=Thresholds!$B$2,1-(B790/Thresholds!$B$2)*0.24,IF(B790&lt;=Thresholds!$D$2,0.75-((B790-Thresholds!$C$2)/(Thresholds!$D$2-Thresholds!$C$2))*0.249,IF(B790&lt;=Thresholds!$F$2,0.499-((B790-Thresholds!$E$2)/(Thresholds!$F$2-Thresholds!$E$2))*0.279,MAX(0.02,0.2-((B790-Thresholds!$G$2)/(Thresholds!$H$2-Thresholds!$G$2))*0.18)))),3)</f>
        <v>0.97899999999999998</v>
      </c>
      <c r="J790" s="3">
        <f>ROUND(IF(C790&lt;=Thresholds!$B$3,1-(C790/Thresholds!$B$3)*0.24,IF(C790&lt;=Thresholds!$D$3,0.75-((C790-Thresholds!$C$3)/(Thresholds!$D$3-Thresholds!$C$3))*0.249,IF(C790&lt;=Thresholds!$F$3,0.499-((C790-Thresholds!$E$3)/(Thresholds!$F$3-Thresholds!$E$3))*0.279,MAX(0.02,0.2-((C790-Thresholds!$G$3)/(Thresholds!$H$3-Thresholds!$G$3))*0.18)))),3)</f>
        <v>0.96699999999999997</v>
      </c>
      <c r="K790" s="3">
        <f>ROUND(IF(D790&lt;=Thresholds!$B$4,1-(D790/Thresholds!$B$4)*0.24,IF(D790&lt;=Thresholds!$D$4,0.75-((D790-Thresholds!$C$4)/(Thresholds!$D$4-Thresholds!$C$4))*0.249,IF(D790&lt;=Thresholds!$F$4,0.499-((D790-Thresholds!$E$4)/(Thresholds!$F$4-Thresholds!$E$4))*0.279,MAX(0.02,0.2-((D790-Thresholds!$G$4)/(Thresholds!$H$4-Thresholds!$G$4))*0.18)))),3)</f>
        <v>0.84099999999999997</v>
      </c>
      <c r="L790" s="3">
        <f>ROUND(IF(E790&lt;=Thresholds!$B$5,1-(E790/Thresholds!$B$5)*0.24,IF(E790&lt;=Thresholds!$D$5,0.75-((E790-Thresholds!$C$5)/(Thresholds!$D$5-Thresholds!$C$5))*0.249,IF(E790&lt;=Thresholds!$F$5,0.499-((E790-Thresholds!$E$5)/(Thresholds!$F$5-Thresholds!$E$5))*0.279,MAX(0.02,0.2-((E790-Thresholds!$G$5)/(Thresholds!$H$5-Thresholds!$G$5))*0.18)))),3)</f>
        <v>0.77800000000000002</v>
      </c>
      <c r="M790" s="3">
        <f>ROUND(IF(F790&lt;=Thresholds!$B$6,1-(F790/Thresholds!$B$6)*0.24,IF(F790&lt;=Thresholds!$D$6,0.75-((F790-Thresholds!$C$6)/(Thresholds!$D$6-Thresholds!$C$6))*0.249,IF(F790&lt;=Thresholds!$F$6,0.499-((F790-Thresholds!$E$6)/(Thresholds!$F$6-Thresholds!$E$6))*0.279,MAX(0.02,0.2-((F790-Thresholds!$G$6)/(Thresholds!$H$6-Thresholds!$G$6))*0.18)))),3)</f>
        <v>0.90900000000000003</v>
      </c>
      <c r="N790" s="3">
        <f>ROUND(IF(G790&lt;=Thresholds!$B$7,1-(G790/Thresholds!$B$7)*0.24,IF(G790&lt;=Thresholds!$D$7,0.75-((G790-Thresholds!$C$7)/(Thresholds!$D$7-Thresholds!$C$7))*0.249,IF(G790&lt;=Thresholds!$F$7,0.499-((G790-Thresholds!$E$7)/(Thresholds!$F$7-Thresholds!$E$7))*0.279,MAX(0.02,0.2-((G790-Thresholds!$G$7)/(Thresholds!$H$7-Thresholds!$G$7))*0.18)))),3)</f>
        <v>0.79600000000000004</v>
      </c>
      <c r="O790" s="3">
        <f>ROUND(IF(H790&lt;=Thresholds!$B$8,1-(H790/Thresholds!$B$8)*0.24,IF(H790&lt;=Thresholds!$D$8,0.75-((H790-Thresholds!$C$8)/(Thresholds!$D$8-Thresholds!$C$8))*0.249,IF(H790&lt;=Thresholds!$F$8,0.499-((H790-Thresholds!$E$8)/(Thresholds!$F$8-Thresholds!$E$8))*0.279,MAX(0.02,0.2-((H790-Thresholds!$G$8)/(Thresholds!$H$8-Thresholds!$G$8))*0.18)))),3)</f>
        <v>0.80700000000000005</v>
      </c>
      <c r="P790" s="3">
        <f t="shared" si="36"/>
        <v>0.77800000000000002</v>
      </c>
      <c r="Q790" t="str">
        <f t="shared" si="37"/>
        <v>Healthy</v>
      </c>
      <c r="R790" s="4">
        <f t="shared" si="38"/>
        <v>1</v>
      </c>
      <c r="S790" t="str">
        <f>IF(AND(F790&gt;=10,F790&lt;=35,P790&gt;0.5),"ERROR_C790H790_POOR_CAP","OK")</f>
        <v>OK</v>
      </c>
    </row>
    <row r="791" spans="1:19">
      <c r="A791" t="s">
        <v>808</v>
      </c>
      <c r="B791" s="3">
        <v>63.238</v>
      </c>
      <c r="C791" s="3">
        <v>98.337999999999994</v>
      </c>
      <c r="D791" s="3">
        <v>14.064</v>
      </c>
      <c r="E791" s="3">
        <v>95.631</v>
      </c>
      <c r="F791" s="3">
        <v>0.90500000000000003</v>
      </c>
      <c r="G791" s="3">
        <v>437.18799999999999</v>
      </c>
      <c r="H791" s="3">
        <v>1212.3420000000001</v>
      </c>
      <c r="I791" s="3">
        <f>ROUND(IF(B791&lt;=Thresholds!$B$2,1-(B791/Thresholds!$B$2)*0.24,IF(B791&lt;=Thresholds!$D$2,0.75-((B791-Thresholds!$C$2)/(Thresholds!$D$2-Thresholds!$C$2))*0.249,IF(B791&lt;=Thresholds!$F$2,0.499-((B791-Thresholds!$E$2)/(Thresholds!$F$2-Thresholds!$E$2))*0.279,MAX(0.02,0.2-((B791-Thresholds!$G$2)/(Thresholds!$H$2-Thresholds!$G$2))*0.18)))),3)</f>
        <v>0.84799999999999998</v>
      </c>
      <c r="J791" s="3">
        <f>ROUND(IF(C791&lt;=Thresholds!$B$3,1-(C791/Thresholds!$B$3)*0.24,IF(C791&lt;=Thresholds!$D$3,0.75-((C791-Thresholds!$C$3)/(Thresholds!$D$3-Thresholds!$C$3))*0.249,IF(C791&lt;=Thresholds!$F$3,0.499-((C791-Thresholds!$E$3)/(Thresholds!$F$3-Thresholds!$E$3))*0.279,MAX(0.02,0.2-((C791-Thresholds!$G$3)/(Thresholds!$H$3-Thresholds!$G$3))*0.18)))),3)</f>
        <v>0.80300000000000005</v>
      </c>
      <c r="K791" s="3">
        <f>ROUND(IF(D791&lt;=Thresholds!$B$4,1-(D791/Thresholds!$B$4)*0.24,IF(D791&lt;=Thresholds!$D$4,0.75-((D791-Thresholds!$C$4)/(Thresholds!$D$4-Thresholds!$C$4))*0.249,IF(D791&lt;=Thresholds!$F$4,0.499-((D791-Thresholds!$E$4)/(Thresholds!$F$4-Thresholds!$E$4))*0.279,MAX(0.02,0.2-((D791-Thresholds!$G$4)/(Thresholds!$H$4-Thresholds!$G$4))*0.18)))),3)</f>
        <v>0.94799999999999995</v>
      </c>
      <c r="L791" s="3">
        <f>ROUND(IF(E791&lt;=Thresholds!$B$5,1-(E791/Thresholds!$B$5)*0.24,IF(E791&lt;=Thresholds!$D$5,0.75-((E791-Thresholds!$C$5)/(Thresholds!$D$5-Thresholds!$C$5))*0.249,IF(E791&lt;=Thresholds!$F$5,0.499-((E791-Thresholds!$E$5)/(Thresholds!$F$5-Thresholds!$E$5))*0.279,MAX(0.02,0.2-((E791-Thresholds!$G$5)/(Thresholds!$H$5-Thresholds!$G$5))*0.18)))),3)</f>
        <v>0.52300000000000002</v>
      </c>
      <c r="M791" s="3">
        <f>ROUND(IF(F791&lt;=Thresholds!$B$6,1-(F791/Thresholds!$B$6)*0.24,IF(F791&lt;=Thresholds!$D$6,0.75-((F791-Thresholds!$C$6)/(Thresholds!$D$6-Thresholds!$C$6))*0.249,IF(F791&lt;=Thresholds!$F$6,0.499-((F791-Thresholds!$E$6)/(Thresholds!$F$6-Thresholds!$E$6))*0.279,MAX(0.02,0.2-((F791-Thresholds!$G$6)/(Thresholds!$H$6-Thresholds!$G$6))*0.18)))),3)</f>
        <v>0.78300000000000003</v>
      </c>
      <c r="N791" s="3">
        <f>ROUND(IF(G791&lt;=Thresholds!$B$7,1-(G791/Thresholds!$B$7)*0.24,IF(G791&lt;=Thresholds!$D$7,0.75-((G791-Thresholds!$C$7)/(Thresholds!$D$7-Thresholds!$C$7))*0.249,IF(G791&lt;=Thresholds!$F$7,0.499-((G791-Thresholds!$E$7)/(Thresholds!$F$7-Thresholds!$E$7))*0.279,MAX(0.02,0.2-((G791-Thresholds!$G$7)/(Thresholds!$H$7-Thresholds!$G$7))*0.18)))),3)</f>
        <v>0.65200000000000002</v>
      </c>
      <c r="O791" s="3">
        <f>ROUND(IF(H791&lt;=Thresholds!$B$8,1-(H791/Thresholds!$B$8)*0.24,IF(H791&lt;=Thresholds!$D$8,0.75-((H791-Thresholds!$C$8)/(Thresholds!$D$8-Thresholds!$C$8))*0.249,IF(H791&lt;=Thresholds!$F$8,0.499-((H791-Thresholds!$E$8)/(Thresholds!$F$8-Thresholds!$E$8))*0.279,MAX(0.02,0.2-((H791-Thresholds!$G$8)/(Thresholds!$H$8-Thresholds!$G$8))*0.18)))),3)</f>
        <v>0.88400000000000001</v>
      </c>
      <c r="P791" s="3">
        <f t="shared" si="36"/>
        <v>0.52300000000000002</v>
      </c>
      <c r="Q791" t="str">
        <f t="shared" si="37"/>
        <v>Moderate</v>
      </c>
      <c r="R791" s="4">
        <f t="shared" si="38"/>
        <v>1</v>
      </c>
      <c r="S791" t="str">
        <f>IF(AND(F791&gt;=10,F791&lt;=35,P791&gt;0.5),"ERROR_C791H791_POOR_CAP","OK")</f>
        <v>OK</v>
      </c>
    </row>
    <row r="792" spans="1:19">
      <c r="A792" t="s">
        <v>809</v>
      </c>
      <c r="B792" s="3">
        <v>1494.9280000000001</v>
      </c>
      <c r="C792" s="3">
        <v>105.242</v>
      </c>
      <c r="D792" s="3">
        <v>20.155999999999999</v>
      </c>
      <c r="E792" s="3">
        <v>32.334000000000003</v>
      </c>
      <c r="F792" s="3">
        <v>8.9390000000000001</v>
      </c>
      <c r="G792" s="3">
        <v>322.16899999999998</v>
      </c>
      <c r="H792" s="3">
        <v>1782.854</v>
      </c>
      <c r="I792" s="3">
        <f>ROUND(IF(B792&lt;=Thresholds!$B$2,1-(B792/Thresholds!$B$2)*0.24,IF(B792&lt;=Thresholds!$D$2,0.75-((B792-Thresholds!$C$2)/(Thresholds!$D$2-Thresholds!$C$2))*0.249,IF(B792&lt;=Thresholds!$F$2,0.499-((B792-Thresholds!$E$2)/(Thresholds!$F$2-Thresholds!$E$2))*0.279,MAX(0.02,0.2-((B792-Thresholds!$G$2)/(Thresholds!$H$2-Thresholds!$G$2))*0.18)))),3)</f>
        <v>0.29699999999999999</v>
      </c>
      <c r="J792" s="3">
        <f>ROUND(IF(C792&lt;=Thresholds!$B$3,1-(C792/Thresholds!$B$3)*0.24,IF(C792&lt;=Thresholds!$D$3,0.75-((C792-Thresholds!$C$3)/(Thresholds!$D$3-Thresholds!$C$3))*0.249,IF(C792&lt;=Thresholds!$F$3,0.499-((C792-Thresholds!$E$3)/(Thresholds!$F$3-Thresholds!$E$3))*0.279,MAX(0.02,0.2-((C792-Thresholds!$G$3)/(Thresholds!$H$3-Thresholds!$G$3))*0.18)))),3)</f>
        <v>0.79</v>
      </c>
      <c r="K792" s="3">
        <f>ROUND(IF(D792&lt;=Thresholds!$B$4,1-(D792/Thresholds!$B$4)*0.24,IF(D792&lt;=Thresholds!$D$4,0.75-((D792-Thresholds!$C$4)/(Thresholds!$D$4-Thresholds!$C$4))*0.249,IF(D792&lt;=Thresholds!$F$4,0.499-((D792-Thresholds!$E$4)/(Thresholds!$F$4-Thresholds!$E$4))*0.279,MAX(0.02,0.2-((D792-Thresholds!$G$4)/(Thresholds!$H$4-Thresholds!$G$4))*0.18)))),3)</f>
        <v>0.92600000000000005</v>
      </c>
      <c r="L792" s="3">
        <f>ROUND(IF(E792&lt;=Thresholds!$B$5,1-(E792/Thresholds!$B$5)*0.24,IF(E792&lt;=Thresholds!$D$5,0.75-((E792-Thresholds!$C$5)/(Thresholds!$D$5-Thresholds!$C$5))*0.249,IF(E792&lt;=Thresholds!$F$5,0.499-((E792-Thresholds!$E$5)/(Thresholds!$F$5-Thresholds!$E$5))*0.279,MAX(0.02,0.2-((E792-Thresholds!$G$5)/(Thresholds!$H$5-Thresholds!$G$5))*0.18)))),3)</f>
        <v>0.84499999999999997</v>
      </c>
      <c r="M792" s="3">
        <f>ROUND(IF(F792&lt;=Thresholds!$B$6,1-(F792/Thresholds!$B$6)*0.24,IF(F792&lt;=Thresholds!$D$6,0.75-((F792-Thresholds!$C$6)/(Thresholds!$D$6-Thresholds!$C$6))*0.249,IF(F792&lt;=Thresholds!$F$6,0.499-((F792-Thresholds!$E$6)/(Thresholds!$F$6-Thresholds!$E$6))*0.279,MAX(0.02,0.2-((F792-Thresholds!$G$6)/(Thresholds!$H$6-Thresholds!$G$6))*0.18)))),3)</f>
        <v>0.503</v>
      </c>
      <c r="N792" s="3">
        <f>ROUND(IF(G792&lt;=Thresholds!$B$7,1-(G792/Thresholds!$B$7)*0.24,IF(G792&lt;=Thresholds!$D$7,0.75-((G792-Thresholds!$C$7)/(Thresholds!$D$7-Thresholds!$C$7))*0.249,IF(G792&lt;=Thresholds!$F$7,0.499-((G792-Thresholds!$E$7)/(Thresholds!$F$7-Thresholds!$E$7))*0.279,MAX(0.02,0.2-((G792-Thresholds!$G$7)/(Thresholds!$H$7-Thresholds!$G$7))*0.18)))),3)</f>
        <v>0.77900000000000003</v>
      </c>
      <c r="O792" s="3">
        <f>ROUND(IF(H792&lt;=Thresholds!$B$8,1-(H792/Thresholds!$B$8)*0.24,IF(H792&lt;=Thresholds!$D$8,0.75-((H792-Thresholds!$C$8)/(Thresholds!$D$8-Thresholds!$C$8))*0.249,IF(H792&lt;=Thresholds!$F$8,0.499-((H792-Thresholds!$E$8)/(Thresholds!$F$8-Thresholds!$E$8))*0.279,MAX(0.02,0.2-((H792-Thresholds!$G$8)/(Thresholds!$H$8-Thresholds!$G$8))*0.18)))),3)</f>
        <v>0.82899999999999996</v>
      </c>
      <c r="P792" s="3">
        <f t="shared" si="36"/>
        <v>0.29699999999999999</v>
      </c>
      <c r="Q792" t="str">
        <f t="shared" si="37"/>
        <v>Poor</v>
      </c>
      <c r="R792" s="4">
        <f t="shared" si="38"/>
        <v>0</v>
      </c>
      <c r="S792" t="str">
        <f>IF(AND(F792&gt;=10,F792&lt;=35,P792&gt;0.5),"ERROR_C792H792_POOR_CAP","OK")</f>
        <v>OK</v>
      </c>
    </row>
    <row r="793" spans="1:19">
      <c r="A793" t="s">
        <v>810</v>
      </c>
      <c r="B793" s="3">
        <v>483.68099999999998</v>
      </c>
      <c r="C793" s="3">
        <v>48.034999999999997</v>
      </c>
      <c r="D793" s="3">
        <v>49.896000000000001</v>
      </c>
      <c r="E793" s="3">
        <v>26.459</v>
      </c>
      <c r="F793" s="3">
        <v>44.34</v>
      </c>
      <c r="G793" s="3">
        <v>153.857</v>
      </c>
      <c r="H793" s="3">
        <v>516.49300000000005</v>
      </c>
      <c r="I793" s="3">
        <f>ROUND(IF(B793&lt;=Thresholds!$B$2,1-(B793/Thresholds!$B$2)*0.24,IF(B793&lt;=Thresholds!$D$2,0.75-((B793-Thresholds!$C$2)/(Thresholds!$D$2-Thresholds!$C$2))*0.249,IF(B793&lt;=Thresholds!$F$2,0.499-((B793-Thresholds!$E$2)/(Thresholds!$F$2-Thresholds!$E$2))*0.279,MAX(0.02,0.2-((B793-Thresholds!$G$2)/(Thresholds!$H$2-Thresholds!$G$2))*0.18)))),3)</f>
        <v>0.59099999999999997</v>
      </c>
      <c r="J793" s="3">
        <f>ROUND(IF(C793&lt;=Thresholds!$B$3,1-(C793/Thresholds!$B$3)*0.24,IF(C793&lt;=Thresholds!$D$3,0.75-((C793-Thresholds!$C$3)/(Thresholds!$D$3-Thresholds!$C$3))*0.249,IF(C793&lt;=Thresholds!$F$3,0.499-((C793-Thresholds!$E$3)/(Thresholds!$F$3-Thresholds!$E$3))*0.279,MAX(0.02,0.2-((C793-Thresholds!$G$3)/(Thresholds!$H$3-Thresholds!$G$3))*0.18)))),3)</f>
        <v>0.90400000000000003</v>
      </c>
      <c r="K793" s="3">
        <f>ROUND(IF(D793&lt;=Thresholds!$B$4,1-(D793/Thresholds!$B$4)*0.24,IF(D793&lt;=Thresholds!$D$4,0.75-((D793-Thresholds!$C$4)/(Thresholds!$D$4-Thresholds!$C$4))*0.249,IF(D793&lt;=Thresholds!$F$4,0.499-((D793-Thresholds!$E$4)/(Thresholds!$F$4-Thresholds!$E$4))*0.279,MAX(0.02,0.2-((D793-Thresholds!$G$4)/(Thresholds!$H$4-Thresholds!$G$4))*0.18)))),3)</f>
        <v>0.81599999999999995</v>
      </c>
      <c r="L793" s="3">
        <f>ROUND(IF(E793&lt;=Thresholds!$B$5,1-(E793/Thresholds!$B$5)*0.24,IF(E793&lt;=Thresholds!$D$5,0.75-((E793-Thresholds!$C$5)/(Thresholds!$D$5-Thresholds!$C$5))*0.249,IF(E793&lt;=Thresholds!$F$5,0.499-((E793-Thresholds!$E$5)/(Thresholds!$F$5-Thresholds!$E$5))*0.279,MAX(0.02,0.2-((E793-Thresholds!$G$5)/(Thresholds!$H$5-Thresholds!$G$5))*0.18)))),3)</f>
        <v>0.873</v>
      </c>
      <c r="M793" s="3">
        <f>ROUND(IF(F793&lt;=Thresholds!$B$6,1-(F793/Thresholds!$B$6)*0.24,IF(F793&lt;=Thresholds!$D$6,0.75-((F793-Thresholds!$C$6)/(Thresholds!$D$6-Thresholds!$C$6))*0.249,IF(F793&lt;=Thresholds!$F$6,0.499-((F793-Thresholds!$E$6)/(Thresholds!$F$6-Thresholds!$E$6))*0.279,MAX(0.02,0.2-((F793-Thresholds!$G$6)/(Thresholds!$H$6-Thresholds!$G$6))*0.18)))),3)</f>
        <v>0.248</v>
      </c>
      <c r="N793" s="3">
        <f>ROUND(IF(G793&lt;=Thresholds!$B$7,1-(G793/Thresholds!$B$7)*0.24,IF(G793&lt;=Thresholds!$D$7,0.75-((G793-Thresholds!$C$7)/(Thresholds!$D$7-Thresholds!$C$7))*0.249,IF(G793&lt;=Thresholds!$F$7,0.499-((G793-Thresholds!$E$7)/(Thresholds!$F$7-Thresholds!$E$7))*0.279,MAX(0.02,0.2-((G793-Thresholds!$G$7)/(Thresholds!$H$7-Thresholds!$G$7))*0.18)))),3)</f>
        <v>0.89400000000000002</v>
      </c>
      <c r="O793" s="3">
        <f>ROUND(IF(H793&lt;=Thresholds!$B$8,1-(H793/Thresholds!$B$8)*0.24,IF(H793&lt;=Thresholds!$D$8,0.75-((H793-Thresholds!$C$8)/(Thresholds!$D$8-Thresholds!$C$8))*0.249,IF(H793&lt;=Thresholds!$F$8,0.499-((H793-Thresholds!$E$8)/(Thresholds!$F$8-Thresholds!$E$8))*0.279,MAX(0.02,0.2-((H793-Thresholds!$G$8)/(Thresholds!$H$8-Thresholds!$G$8))*0.18)))),3)</f>
        <v>0.95</v>
      </c>
      <c r="P793" s="3">
        <f t="shared" si="36"/>
        <v>0.248</v>
      </c>
      <c r="Q793" t="str">
        <f t="shared" si="37"/>
        <v>Poor</v>
      </c>
      <c r="R793" s="4">
        <f t="shared" si="38"/>
        <v>0</v>
      </c>
      <c r="S793" t="str">
        <f>IF(AND(F793&gt;=10,F793&lt;=35,P793&gt;0.5),"ERROR_C793H793_POOR_CAP","OK")</f>
        <v>OK</v>
      </c>
    </row>
    <row r="794" spans="1:19">
      <c r="A794" t="s">
        <v>811</v>
      </c>
      <c r="B794" s="3">
        <v>76.224999999999994</v>
      </c>
      <c r="C794" s="3">
        <v>49.451999999999998</v>
      </c>
      <c r="D794" s="3">
        <v>49.313000000000002</v>
      </c>
      <c r="E794" s="3">
        <v>43.149000000000001</v>
      </c>
      <c r="F794" s="3">
        <v>0.42699999999999999</v>
      </c>
      <c r="G794" s="3">
        <v>21.07</v>
      </c>
      <c r="H794" s="3">
        <v>397.37099999999998</v>
      </c>
      <c r="I794" s="3">
        <f>ROUND(IF(B794&lt;=Thresholds!$B$2,1-(B794/Thresholds!$B$2)*0.24,IF(B794&lt;=Thresholds!$D$2,0.75-((B794-Thresholds!$C$2)/(Thresholds!$D$2-Thresholds!$C$2))*0.249,IF(B794&lt;=Thresholds!$F$2,0.499-((B794-Thresholds!$E$2)/(Thresholds!$F$2-Thresholds!$E$2))*0.279,MAX(0.02,0.2-((B794-Thresholds!$G$2)/(Thresholds!$H$2-Thresholds!$G$2))*0.18)))),3)</f>
        <v>0.81699999999999995</v>
      </c>
      <c r="J794" s="3">
        <f>ROUND(IF(C794&lt;=Thresholds!$B$3,1-(C794/Thresholds!$B$3)*0.24,IF(C794&lt;=Thresholds!$D$3,0.75-((C794-Thresholds!$C$3)/(Thresholds!$D$3-Thresholds!$C$3))*0.249,IF(C794&lt;=Thresholds!$F$3,0.499-((C794-Thresholds!$E$3)/(Thresholds!$F$3-Thresholds!$E$3))*0.279,MAX(0.02,0.2-((C794-Thresholds!$G$3)/(Thresholds!$H$3-Thresholds!$G$3))*0.18)))),3)</f>
        <v>0.90100000000000002</v>
      </c>
      <c r="K794" s="3">
        <f>ROUND(IF(D794&lt;=Thresholds!$B$4,1-(D794/Thresholds!$B$4)*0.24,IF(D794&lt;=Thresholds!$D$4,0.75-((D794-Thresholds!$C$4)/(Thresholds!$D$4-Thresholds!$C$4))*0.249,IF(D794&lt;=Thresholds!$F$4,0.499-((D794-Thresholds!$E$4)/(Thresholds!$F$4-Thresholds!$E$4))*0.279,MAX(0.02,0.2-((D794-Thresholds!$G$4)/(Thresholds!$H$4-Thresholds!$G$4))*0.18)))),3)</f>
        <v>0.81799999999999995</v>
      </c>
      <c r="L794" s="3">
        <f>ROUND(IF(E794&lt;=Thresholds!$B$5,1-(E794/Thresholds!$B$5)*0.24,IF(E794&lt;=Thresholds!$D$5,0.75-((E794-Thresholds!$C$5)/(Thresholds!$D$5-Thresholds!$C$5))*0.249,IF(E794&lt;=Thresholds!$F$5,0.499-((E794-Thresholds!$E$5)/(Thresholds!$F$5-Thresholds!$E$5))*0.279,MAX(0.02,0.2-((E794-Thresholds!$G$5)/(Thresholds!$H$5-Thresholds!$G$5))*0.18)))),3)</f>
        <v>0.79300000000000004</v>
      </c>
      <c r="M794" s="3">
        <f>ROUND(IF(F794&lt;=Thresholds!$B$6,1-(F794/Thresholds!$B$6)*0.24,IF(F794&lt;=Thresholds!$D$6,0.75-((F794-Thresholds!$C$6)/(Thresholds!$D$6-Thresholds!$C$6))*0.249,IF(F794&lt;=Thresholds!$F$6,0.499-((F794-Thresholds!$E$6)/(Thresholds!$F$6-Thresholds!$E$6))*0.279,MAX(0.02,0.2-((F794-Thresholds!$G$6)/(Thresholds!$H$6-Thresholds!$G$6))*0.18)))),3)</f>
        <v>0.89800000000000002</v>
      </c>
      <c r="N794" s="3">
        <f>ROUND(IF(G794&lt;=Thresholds!$B$7,1-(G794/Thresholds!$B$7)*0.24,IF(G794&lt;=Thresholds!$D$7,0.75-((G794-Thresholds!$C$7)/(Thresholds!$D$7-Thresholds!$C$7))*0.249,IF(G794&lt;=Thresholds!$F$7,0.499-((G794-Thresholds!$E$7)/(Thresholds!$F$7-Thresholds!$E$7))*0.279,MAX(0.02,0.2-((G794-Thresholds!$G$7)/(Thresholds!$H$7-Thresholds!$G$7))*0.18)))),3)</f>
        <v>0.98599999999999999</v>
      </c>
      <c r="O794" s="3">
        <f>ROUND(IF(H794&lt;=Thresholds!$B$8,1-(H794/Thresholds!$B$8)*0.24,IF(H794&lt;=Thresholds!$D$8,0.75-((H794-Thresholds!$C$8)/(Thresholds!$D$8-Thresholds!$C$8))*0.249,IF(H794&lt;=Thresholds!$F$8,0.499-((H794-Thresholds!$E$8)/(Thresholds!$F$8-Thresholds!$E$8))*0.279,MAX(0.02,0.2-((H794-Thresholds!$G$8)/(Thresholds!$H$8-Thresholds!$G$8))*0.18)))),3)</f>
        <v>0.96199999999999997</v>
      </c>
      <c r="P794" s="3">
        <f t="shared" si="36"/>
        <v>0.79300000000000004</v>
      </c>
      <c r="Q794" t="str">
        <f t="shared" si="37"/>
        <v>Healthy</v>
      </c>
      <c r="R794" s="4">
        <f t="shared" si="38"/>
        <v>1</v>
      </c>
      <c r="S794" t="str">
        <f>IF(AND(F794&gt;=10,F794&lt;=35,P794&gt;0.5),"ERROR_C794H794_POOR_CAP","OK")</f>
        <v>OK</v>
      </c>
    </row>
    <row r="795" spans="1:19">
      <c r="A795" t="s">
        <v>812</v>
      </c>
      <c r="B795" s="3">
        <v>36.075000000000003</v>
      </c>
      <c r="C795" s="3">
        <v>160.131</v>
      </c>
      <c r="D795" s="3">
        <v>33.183999999999997</v>
      </c>
      <c r="E795" s="3">
        <v>5.7409999999999997</v>
      </c>
      <c r="F795" s="3">
        <v>0.57099999999999995</v>
      </c>
      <c r="G795" s="3">
        <v>98.063000000000002</v>
      </c>
      <c r="H795" s="3">
        <v>2381.2939999999999</v>
      </c>
      <c r="I795" s="3">
        <f>ROUND(IF(B795&lt;=Thresholds!$B$2,1-(B795/Thresholds!$B$2)*0.24,IF(B795&lt;=Thresholds!$D$2,0.75-((B795-Thresholds!$C$2)/(Thresholds!$D$2-Thresholds!$C$2))*0.249,IF(B795&lt;=Thresholds!$F$2,0.499-((B795-Thresholds!$E$2)/(Thresholds!$F$2-Thresholds!$E$2))*0.279,MAX(0.02,0.2-((B795-Thresholds!$G$2)/(Thresholds!$H$2-Thresholds!$G$2))*0.18)))),3)</f>
        <v>0.91300000000000003</v>
      </c>
      <c r="J795" s="3">
        <f>ROUND(IF(C795&lt;=Thresholds!$B$3,1-(C795/Thresholds!$B$3)*0.24,IF(C795&lt;=Thresholds!$D$3,0.75-((C795-Thresholds!$C$3)/(Thresholds!$D$3-Thresholds!$C$3))*0.249,IF(C795&lt;=Thresholds!$F$3,0.499-((C795-Thresholds!$E$3)/(Thresholds!$F$3-Thresholds!$E$3))*0.279,MAX(0.02,0.2-((C795-Thresholds!$G$3)/(Thresholds!$H$3-Thresholds!$G$3))*0.18)))),3)</f>
        <v>0.71499999999999997</v>
      </c>
      <c r="K795" s="3">
        <f>ROUND(IF(D795&lt;=Thresholds!$B$4,1-(D795/Thresholds!$B$4)*0.24,IF(D795&lt;=Thresholds!$D$4,0.75-((D795-Thresholds!$C$4)/(Thresholds!$D$4-Thresholds!$C$4))*0.249,IF(D795&lt;=Thresholds!$F$4,0.499-((D795-Thresholds!$E$4)/(Thresholds!$F$4-Thresholds!$E$4))*0.279,MAX(0.02,0.2-((D795-Thresholds!$G$4)/(Thresholds!$H$4-Thresholds!$G$4))*0.18)))),3)</f>
        <v>0.877</v>
      </c>
      <c r="L795" s="3">
        <f>ROUND(IF(E795&lt;=Thresholds!$B$5,1-(E795/Thresholds!$B$5)*0.24,IF(E795&lt;=Thresholds!$D$5,0.75-((E795-Thresholds!$C$5)/(Thresholds!$D$5-Thresholds!$C$5))*0.249,IF(E795&lt;=Thresholds!$F$5,0.499-((E795-Thresholds!$E$5)/(Thresholds!$F$5-Thresholds!$E$5))*0.279,MAX(0.02,0.2-((E795-Thresholds!$G$5)/(Thresholds!$H$5-Thresholds!$G$5))*0.18)))),3)</f>
        <v>0.97199999999999998</v>
      </c>
      <c r="M795" s="3">
        <f>ROUND(IF(F795&lt;=Thresholds!$B$6,1-(F795/Thresholds!$B$6)*0.24,IF(F795&lt;=Thresholds!$D$6,0.75-((F795-Thresholds!$C$6)/(Thresholds!$D$6-Thresholds!$C$6))*0.249,IF(F795&lt;=Thresholds!$F$6,0.499-((F795-Thresholds!$E$6)/(Thresholds!$F$6-Thresholds!$E$6))*0.279,MAX(0.02,0.2-((F795-Thresholds!$G$6)/(Thresholds!$H$6-Thresholds!$G$6))*0.18)))),3)</f>
        <v>0.86299999999999999</v>
      </c>
      <c r="N795" s="3">
        <f>ROUND(IF(G795&lt;=Thresholds!$B$7,1-(G795/Thresholds!$B$7)*0.24,IF(G795&lt;=Thresholds!$D$7,0.75-((G795-Thresholds!$C$7)/(Thresholds!$D$7-Thresholds!$C$7))*0.249,IF(G795&lt;=Thresholds!$F$7,0.499-((G795-Thresholds!$E$7)/(Thresholds!$F$7-Thresholds!$E$7))*0.279,MAX(0.02,0.2-((G795-Thresholds!$G$7)/(Thresholds!$H$7-Thresholds!$G$7))*0.18)))),3)</f>
        <v>0.93300000000000005</v>
      </c>
      <c r="O795" s="3">
        <f>ROUND(IF(H795&lt;=Thresholds!$B$8,1-(H795/Thresholds!$B$8)*0.24,IF(H795&lt;=Thresholds!$D$8,0.75-((H795-Thresholds!$C$8)/(Thresholds!$D$8-Thresholds!$C$8))*0.249,IF(H795&lt;=Thresholds!$F$8,0.499-((H795-Thresholds!$E$8)/(Thresholds!$F$8-Thresholds!$E$8))*0.279,MAX(0.02,0.2-((H795-Thresholds!$G$8)/(Thresholds!$H$8-Thresholds!$G$8))*0.18)))),3)</f>
        <v>0.77100000000000002</v>
      </c>
      <c r="P795" s="3">
        <f t="shared" si="36"/>
        <v>0.71499999999999997</v>
      </c>
      <c r="Q795" t="str">
        <f t="shared" si="37"/>
        <v>Moderate</v>
      </c>
      <c r="R795" s="4">
        <f t="shared" si="38"/>
        <v>1</v>
      </c>
      <c r="S795" t="str">
        <f>IF(AND(F795&gt;=10,F795&lt;=35,P795&gt;0.5),"ERROR_C795H795_POOR_CAP","OK")</f>
        <v>OK</v>
      </c>
    </row>
    <row r="796" spans="1:19">
      <c r="A796" t="s">
        <v>813</v>
      </c>
      <c r="B796" s="3">
        <v>20.329999999999998</v>
      </c>
      <c r="C796" s="3">
        <v>101.589</v>
      </c>
      <c r="D796" s="3">
        <v>80.981999999999999</v>
      </c>
      <c r="E796" s="3">
        <v>10.919</v>
      </c>
      <c r="F796" s="3">
        <v>0.16800000000000001</v>
      </c>
      <c r="G796" s="3">
        <v>264.03100000000001</v>
      </c>
      <c r="H796" s="3">
        <v>8028.6819999999998</v>
      </c>
      <c r="I796" s="3">
        <f>ROUND(IF(B796&lt;=Thresholds!$B$2,1-(B796/Thresholds!$B$2)*0.24,IF(B796&lt;=Thresholds!$D$2,0.75-((B796-Thresholds!$C$2)/(Thresholds!$D$2-Thresholds!$C$2))*0.249,IF(B796&lt;=Thresholds!$F$2,0.499-((B796-Thresholds!$E$2)/(Thresholds!$F$2-Thresholds!$E$2))*0.279,MAX(0.02,0.2-((B796-Thresholds!$G$2)/(Thresholds!$H$2-Thresholds!$G$2))*0.18)))),3)</f>
        <v>0.95099999999999996</v>
      </c>
      <c r="J796" s="3">
        <f>ROUND(IF(C796&lt;=Thresholds!$B$3,1-(C796/Thresholds!$B$3)*0.24,IF(C796&lt;=Thresholds!$D$3,0.75-((C796-Thresholds!$C$3)/(Thresholds!$D$3-Thresholds!$C$3))*0.249,IF(C796&lt;=Thresholds!$F$3,0.499-((C796-Thresholds!$E$3)/(Thresholds!$F$3-Thresholds!$E$3))*0.279,MAX(0.02,0.2-((C796-Thresholds!$G$3)/(Thresholds!$H$3-Thresholds!$G$3))*0.18)))),3)</f>
        <v>0.79700000000000004</v>
      </c>
      <c r="K796" s="3">
        <f>ROUND(IF(D796&lt;=Thresholds!$B$4,1-(D796/Thresholds!$B$4)*0.24,IF(D796&lt;=Thresholds!$D$4,0.75-((D796-Thresholds!$C$4)/(Thresholds!$D$4-Thresholds!$C$4))*0.249,IF(D796&lt;=Thresholds!$F$4,0.499-((D796-Thresholds!$E$4)/(Thresholds!$F$4-Thresholds!$E$4))*0.279,MAX(0.02,0.2-((D796-Thresholds!$G$4)/(Thresholds!$H$4-Thresholds!$G$4))*0.18)))),3)</f>
        <v>0.64</v>
      </c>
      <c r="L796" s="3">
        <f>ROUND(IF(E796&lt;=Thresholds!$B$5,1-(E796/Thresholds!$B$5)*0.24,IF(E796&lt;=Thresholds!$D$5,0.75-((E796-Thresholds!$C$5)/(Thresholds!$D$5-Thresholds!$C$5))*0.249,IF(E796&lt;=Thresholds!$F$5,0.499-((E796-Thresholds!$E$5)/(Thresholds!$F$5-Thresholds!$E$5))*0.279,MAX(0.02,0.2-((E796-Thresholds!$G$5)/(Thresholds!$H$5-Thresholds!$G$5))*0.18)))),3)</f>
        <v>0.94799999999999995</v>
      </c>
      <c r="M796" s="3">
        <f>ROUND(IF(F796&lt;=Thresholds!$B$6,1-(F796/Thresholds!$B$6)*0.24,IF(F796&lt;=Thresholds!$D$6,0.75-((F796-Thresholds!$C$6)/(Thresholds!$D$6-Thresholds!$C$6))*0.249,IF(F796&lt;=Thresholds!$F$6,0.499-((F796-Thresholds!$E$6)/(Thresholds!$F$6-Thresholds!$E$6))*0.279,MAX(0.02,0.2-((F796-Thresholds!$G$6)/(Thresholds!$H$6-Thresholds!$G$6))*0.18)))),3)</f>
        <v>0.96</v>
      </c>
      <c r="N796" s="3">
        <f>ROUND(IF(G796&lt;=Thresholds!$B$7,1-(G796/Thresholds!$B$7)*0.24,IF(G796&lt;=Thresholds!$D$7,0.75-((G796-Thresholds!$C$7)/(Thresholds!$D$7-Thresholds!$C$7))*0.249,IF(G796&lt;=Thresholds!$F$7,0.499-((G796-Thresholds!$E$7)/(Thresholds!$F$7-Thresholds!$E$7))*0.279,MAX(0.02,0.2-((G796-Thresholds!$G$7)/(Thresholds!$H$7-Thresholds!$G$7))*0.18)))),3)</f>
        <v>0.81899999999999995</v>
      </c>
      <c r="O796" s="3">
        <f>ROUND(IF(H796&lt;=Thresholds!$B$8,1-(H796/Thresholds!$B$8)*0.24,IF(H796&lt;=Thresholds!$D$8,0.75-((H796-Thresholds!$C$8)/(Thresholds!$D$8-Thresholds!$C$8))*0.249,IF(H796&lt;=Thresholds!$F$8,0.499-((H796-Thresholds!$E$8)/(Thresholds!$F$8-Thresholds!$E$8))*0.279,MAX(0.02,0.2-((H796-Thresholds!$G$8)/(Thresholds!$H$8-Thresholds!$G$8))*0.18)))),3)</f>
        <v>0.312</v>
      </c>
      <c r="P796" s="3">
        <f t="shared" si="36"/>
        <v>0.312</v>
      </c>
      <c r="Q796" t="str">
        <f t="shared" si="37"/>
        <v>Poor</v>
      </c>
      <c r="R796" s="4">
        <f t="shared" si="38"/>
        <v>0</v>
      </c>
      <c r="S796" t="str">
        <f>IF(AND(F796&gt;=10,F796&lt;=35,P796&gt;0.5),"ERROR_C796H796_POOR_CAP","OK")</f>
        <v>OK</v>
      </c>
    </row>
    <row r="797" spans="1:19">
      <c r="A797" t="s">
        <v>814</v>
      </c>
      <c r="B797" s="3">
        <v>25.584</v>
      </c>
      <c r="C797" s="3">
        <v>1641.3710000000001</v>
      </c>
      <c r="D797" s="3">
        <v>44.933999999999997</v>
      </c>
      <c r="E797" s="3">
        <v>12.768000000000001</v>
      </c>
      <c r="F797" s="3">
        <v>0.71199999999999997</v>
      </c>
      <c r="G797" s="3">
        <v>295.637</v>
      </c>
      <c r="H797" s="3">
        <v>2052.3409999999999</v>
      </c>
      <c r="I797" s="3">
        <f>ROUND(IF(B797&lt;=Thresholds!$B$2,1-(B797/Thresholds!$B$2)*0.24,IF(B797&lt;=Thresholds!$D$2,0.75-((B797-Thresholds!$C$2)/(Thresholds!$D$2-Thresholds!$C$2))*0.249,IF(B797&lt;=Thresholds!$F$2,0.499-((B797-Thresholds!$E$2)/(Thresholds!$F$2-Thresholds!$E$2))*0.279,MAX(0.02,0.2-((B797-Thresholds!$G$2)/(Thresholds!$H$2-Thresholds!$G$2))*0.18)))),3)</f>
        <v>0.93899999999999995</v>
      </c>
      <c r="J797" s="3">
        <f>ROUND(IF(C797&lt;=Thresholds!$B$3,1-(C797/Thresholds!$B$3)*0.24,IF(C797&lt;=Thresholds!$D$3,0.75-((C797-Thresholds!$C$3)/(Thresholds!$D$3-Thresholds!$C$3))*0.249,IF(C797&lt;=Thresholds!$F$3,0.499-((C797-Thresholds!$E$3)/(Thresholds!$F$3-Thresholds!$E$3))*0.279,MAX(0.02,0.2-((C797-Thresholds!$G$3)/(Thresholds!$H$3-Thresholds!$G$3))*0.18)))),3)</f>
        <v>0.315</v>
      </c>
      <c r="K797" s="3">
        <f>ROUND(IF(D797&lt;=Thresholds!$B$4,1-(D797/Thresholds!$B$4)*0.24,IF(D797&lt;=Thresholds!$D$4,0.75-((D797-Thresholds!$C$4)/(Thresholds!$D$4-Thresholds!$C$4))*0.249,IF(D797&lt;=Thresholds!$F$4,0.499-((D797-Thresholds!$E$4)/(Thresholds!$F$4-Thresholds!$E$4))*0.279,MAX(0.02,0.2-((D797-Thresholds!$G$4)/(Thresholds!$H$4-Thresholds!$G$4))*0.18)))),3)</f>
        <v>0.83399999999999996</v>
      </c>
      <c r="L797" s="3">
        <f>ROUND(IF(E797&lt;=Thresholds!$B$5,1-(E797/Thresholds!$B$5)*0.24,IF(E797&lt;=Thresholds!$D$5,0.75-((E797-Thresholds!$C$5)/(Thresholds!$D$5-Thresholds!$C$5))*0.249,IF(E797&lt;=Thresholds!$F$5,0.499-((E797-Thresholds!$E$5)/(Thresholds!$F$5-Thresholds!$E$5))*0.279,MAX(0.02,0.2-((E797-Thresholds!$G$5)/(Thresholds!$H$5-Thresholds!$G$5))*0.18)))),3)</f>
        <v>0.93899999999999995</v>
      </c>
      <c r="M797" s="3">
        <f>ROUND(IF(F797&lt;=Thresholds!$B$6,1-(F797/Thresholds!$B$6)*0.24,IF(F797&lt;=Thresholds!$D$6,0.75-((F797-Thresholds!$C$6)/(Thresholds!$D$6-Thresholds!$C$6))*0.249,IF(F797&lt;=Thresholds!$F$6,0.499-((F797-Thresholds!$E$6)/(Thresholds!$F$6-Thresholds!$E$6))*0.279,MAX(0.02,0.2-((F797-Thresholds!$G$6)/(Thresholds!$H$6-Thresholds!$G$6))*0.18)))),3)</f>
        <v>0.82899999999999996</v>
      </c>
      <c r="N797" s="3">
        <f>ROUND(IF(G797&lt;=Thresholds!$B$7,1-(G797/Thresholds!$B$7)*0.24,IF(G797&lt;=Thresholds!$D$7,0.75-((G797-Thresholds!$C$7)/(Thresholds!$D$7-Thresholds!$C$7))*0.249,IF(G797&lt;=Thresholds!$F$7,0.499-((G797-Thresholds!$E$7)/(Thresholds!$F$7-Thresholds!$E$7))*0.279,MAX(0.02,0.2-((G797-Thresholds!$G$7)/(Thresholds!$H$7-Thresholds!$G$7))*0.18)))),3)</f>
        <v>0.79700000000000004</v>
      </c>
      <c r="O797" s="3">
        <f>ROUND(IF(H797&lt;=Thresholds!$B$8,1-(H797/Thresholds!$B$8)*0.24,IF(H797&lt;=Thresholds!$D$8,0.75-((H797-Thresholds!$C$8)/(Thresholds!$D$8-Thresholds!$C$8))*0.249,IF(H797&lt;=Thresholds!$F$8,0.499-((H797-Thresholds!$E$8)/(Thresholds!$F$8-Thresholds!$E$8))*0.279,MAX(0.02,0.2-((H797-Thresholds!$G$8)/(Thresholds!$H$8-Thresholds!$G$8))*0.18)))),3)</f>
        <v>0.80300000000000005</v>
      </c>
      <c r="P797" s="3">
        <f t="shared" si="36"/>
        <v>0.315</v>
      </c>
      <c r="Q797" t="str">
        <f t="shared" si="37"/>
        <v>Poor</v>
      </c>
      <c r="R797" s="4">
        <f t="shared" si="38"/>
        <v>0</v>
      </c>
      <c r="S797" t="str">
        <f>IF(AND(F797&gt;=10,F797&lt;=35,P797&gt;0.5),"ERROR_C797H797_POOR_CAP","OK")</f>
        <v>OK</v>
      </c>
    </row>
    <row r="798" spans="1:19">
      <c r="A798" t="s">
        <v>815</v>
      </c>
      <c r="B798" s="3">
        <v>42.109000000000002</v>
      </c>
      <c r="C798" s="3">
        <v>41.149000000000001</v>
      </c>
      <c r="D798" s="3">
        <v>6.4870000000000001</v>
      </c>
      <c r="E798" s="3">
        <v>2.722</v>
      </c>
      <c r="F798" s="3">
        <v>0.78400000000000003</v>
      </c>
      <c r="G798" s="3">
        <v>272.565</v>
      </c>
      <c r="H798" s="3">
        <v>2330.9490000000001</v>
      </c>
      <c r="I798" s="3">
        <f>ROUND(IF(B798&lt;=Thresholds!$B$2,1-(B798/Thresholds!$B$2)*0.24,IF(B798&lt;=Thresholds!$D$2,0.75-((B798-Thresholds!$C$2)/(Thresholds!$D$2-Thresholds!$C$2))*0.249,IF(B798&lt;=Thresholds!$F$2,0.499-((B798-Thresholds!$E$2)/(Thresholds!$F$2-Thresholds!$E$2))*0.279,MAX(0.02,0.2-((B798-Thresholds!$G$2)/(Thresholds!$H$2-Thresholds!$G$2))*0.18)))),3)</f>
        <v>0.89900000000000002</v>
      </c>
      <c r="J798" s="3">
        <f>ROUND(IF(C798&lt;=Thresholds!$B$3,1-(C798/Thresholds!$B$3)*0.24,IF(C798&lt;=Thresholds!$D$3,0.75-((C798-Thresholds!$C$3)/(Thresholds!$D$3-Thresholds!$C$3))*0.249,IF(C798&lt;=Thresholds!$F$3,0.499-((C798-Thresholds!$E$3)/(Thresholds!$F$3-Thresholds!$E$3))*0.279,MAX(0.02,0.2-((C798-Thresholds!$G$3)/(Thresholds!$H$3-Thresholds!$G$3))*0.18)))),3)</f>
        <v>0.91800000000000004</v>
      </c>
      <c r="K798" s="3">
        <f>ROUND(IF(D798&lt;=Thresholds!$B$4,1-(D798/Thresholds!$B$4)*0.24,IF(D798&lt;=Thresholds!$D$4,0.75-((D798-Thresholds!$C$4)/(Thresholds!$D$4-Thresholds!$C$4))*0.249,IF(D798&lt;=Thresholds!$F$4,0.499-((D798-Thresholds!$E$4)/(Thresholds!$F$4-Thresholds!$E$4))*0.279,MAX(0.02,0.2-((D798-Thresholds!$G$4)/(Thresholds!$H$4-Thresholds!$G$4))*0.18)))),3)</f>
        <v>0.97599999999999998</v>
      </c>
      <c r="L798" s="3">
        <f>ROUND(IF(E798&lt;=Thresholds!$B$5,1-(E798/Thresholds!$B$5)*0.24,IF(E798&lt;=Thresholds!$D$5,0.75-((E798-Thresholds!$C$5)/(Thresholds!$D$5-Thresholds!$C$5))*0.249,IF(E798&lt;=Thresholds!$F$5,0.499-((E798-Thresholds!$E$5)/(Thresholds!$F$5-Thresholds!$E$5))*0.279,MAX(0.02,0.2-((E798-Thresholds!$G$5)/(Thresholds!$H$5-Thresholds!$G$5))*0.18)))),3)</f>
        <v>0.98699999999999999</v>
      </c>
      <c r="M798" s="3">
        <f>ROUND(IF(F798&lt;=Thresholds!$B$6,1-(F798/Thresholds!$B$6)*0.24,IF(F798&lt;=Thresholds!$D$6,0.75-((F798-Thresholds!$C$6)/(Thresholds!$D$6-Thresholds!$C$6))*0.249,IF(F798&lt;=Thresholds!$F$6,0.499-((F798-Thresholds!$E$6)/(Thresholds!$F$6-Thresholds!$E$6))*0.279,MAX(0.02,0.2-((F798-Thresholds!$G$6)/(Thresholds!$H$6-Thresholds!$G$6))*0.18)))),3)</f>
        <v>0.81200000000000006</v>
      </c>
      <c r="N798" s="3">
        <f>ROUND(IF(G798&lt;=Thresholds!$B$7,1-(G798/Thresholds!$B$7)*0.24,IF(G798&lt;=Thresholds!$D$7,0.75-((G798-Thresholds!$C$7)/(Thresholds!$D$7-Thresholds!$C$7))*0.249,IF(G798&lt;=Thresholds!$F$7,0.499-((G798-Thresholds!$E$7)/(Thresholds!$F$7-Thresholds!$E$7))*0.279,MAX(0.02,0.2-((G798-Thresholds!$G$7)/(Thresholds!$H$7-Thresholds!$G$7))*0.18)))),3)</f>
        <v>0.81299999999999994</v>
      </c>
      <c r="O798" s="3">
        <f>ROUND(IF(H798&lt;=Thresholds!$B$8,1-(H798/Thresholds!$B$8)*0.24,IF(H798&lt;=Thresholds!$D$8,0.75-((H798-Thresholds!$C$8)/(Thresholds!$D$8-Thresholds!$C$8))*0.249,IF(H798&lt;=Thresholds!$F$8,0.499-((H798-Thresholds!$E$8)/(Thresholds!$F$8-Thresholds!$E$8))*0.279,MAX(0.02,0.2-((H798-Thresholds!$G$8)/(Thresholds!$H$8-Thresholds!$G$8))*0.18)))),3)</f>
        <v>0.77600000000000002</v>
      </c>
      <c r="P798" s="3">
        <f t="shared" si="36"/>
        <v>0.77600000000000002</v>
      </c>
      <c r="Q798" t="str">
        <f t="shared" si="37"/>
        <v>Healthy</v>
      </c>
      <c r="R798" s="4">
        <f t="shared" si="38"/>
        <v>1</v>
      </c>
      <c r="S798" t="str">
        <f>IF(AND(F798&gt;=10,F798&lt;=35,P798&gt;0.5),"ERROR_C798H798_POOR_CAP","OK")</f>
        <v>OK</v>
      </c>
    </row>
    <row r="799" spans="1:19">
      <c r="A799" t="s">
        <v>816</v>
      </c>
      <c r="B799" s="3">
        <v>91.331999999999994</v>
      </c>
      <c r="C799" s="3">
        <v>28.797999999999998</v>
      </c>
      <c r="D799" s="3">
        <v>68.147999999999996</v>
      </c>
      <c r="E799" s="3">
        <v>3.827</v>
      </c>
      <c r="F799" s="3">
        <v>6.4000000000000001E-2</v>
      </c>
      <c r="G799" s="3">
        <v>290.32499999999999</v>
      </c>
      <c r="H799" s="3">
        <v>1739.904</v>
      </c>
      <c r="I799" s="3">
        <f>ROUND(IF(B799&lt;=Thresholds!$B$2,1-(B799/Thresholds!$B$2)*0.24,IF(B799&lt;=Thresholds!$D$2,0.75-((B799-Thresholds!$C$2)/(Thresholds!$D$2-Thresholds!$C$2))*0.249,IF(B799&lt;=Thresholds!$F$2,0.499-((B799-Thresholds!$E$2)/(Thresholds!$F$2-Thresholds!$E$2))*0.279,MAX(0.02,0.2-((B799-Thresholds!$G$2)/(Thresholds!$H$2-Thresholds!$G$2))*0.18)))),3)</f>
        <v>0.78100000000000003</v>
      </c>
      <c r="J799" s="3">
        <f>ROUND(IF(C799&lt;=Thresholds!$B$3,1-(C799/Thresholds!$B$3)*0.24,IF(C799&lt;=Thresholds!$D$3,0.75-((C799-Thresholds!$C$3)/(Thresholds!$D$3-Thresholds!$C$3))*0.249,IF(C799&lt;=Thresholds!$F$3,0.499-((C799-Thresholds!$E$3)/(Thresholds!$F$3-Thresholds!$E$3))*0.279,MAX(0.02,0.2-((C799-Thresholds!$G$3)/(Thresholds!$H$3-Thresholds!$G$3))*0.18)))),3)</f>
        <v>0.94199999999999995</v>
      </c>
      <c r="K799" s="3">
        <f>ROUND(IF(D799&lt;=Thresholds!$B$4,1-(D799/Thresholds!$B$4)*0.24,IF(D799&lt;=Thresholds!$D$4,0.75-((D799-Thresholds!$C$4)/(Thresholds!$D$4-Thresholds!$C$4))*0.249,IF(D799&lt;=Thresholds!$F$4,0.499-((D799-Thresholds!$E$4)/(Thresholds!$F$4-Thresholds!$E$4))*0.279,MAX(0.02,0.2-((D799-Thresholds!$G$4)/(Thresholds!$H$4-Thresholds!$G$4))*0.18)))),3)</f>
        <v>0.73399999999999999</v>
      </c>
      <c r="L799" s="3">
        <f>ROUND(IF(E799&lt;=Thresholds!$B$5,1-(E799/Thresholds!$B$5)*0.24,IF(E799&lt;=Thresholds!$D$5,0.75-((E799-Thresholds!$C$5)/(Thresholds!$D$5-Thresholds!$C$5))*0.249,IF(E799&lt;=Thresholds!$F$5,0.499-((E799-Thresholds!$E$5)/(Thresholds!$F$5-Thresholds!$E$5))*0.279,MAX(0.02,0.2-((E799-Thresholds!$G$5)/(Thresholds!$H$5-Thresholds!$G$5))*0.18)))),3)</f>
        <v>0.98199999999999998</v>
      </c>
      <c r="M799" s="3">
        <f>ROUND(IF(F799&lt;=Thresholds!$B$6,1-(F799/Thresholds!$B$6)*0.24,IF(F799&lt;=Thresholds!$D$6,0.75-((F799-Thresholds!$C$6)/(Thresholds!$D$6-Thresholds!$C$6))*0.249,IF(F799&lt;=Thresholds!$F$6,0.499-((F799-Thresholds!$E$6)/(Thresholds!$F$6-Thresholds!$E$6))*0.279,MAX(0.02,0.2-((F799-Thresholds!$G$6)/(Thresholds!$H$6-Thresholds!$G$6))*0.18)))),3)</f>
        <v>0.98499999999999999</v>
      </c>
      <c r="N799" s="3">
        <f>ROUND(IF(G799&lt;=Thresholds!$B$7,1-(G799/Thresholds!$B$7)*0.24,IF(G799&lt;=Thresholds!$D$7,0.75-((G799-Thresholds!$C$7)/(Thresholds!$D$7-Thresholds!$C$7))*0.249,IF(G799&lt;=Thresholds!$F$7,0.499-((G799-Thresholds!$E$7)/(Thresholds!$F$7-Thresholds!$E$7))*0.279,MAX(0.02,0.2-((G799-Thresholds!$G$7)/(Thresholds!$H$7-Thresholds!$G$7))*0.18)))),3)</f>
        <v>0.80100000000000005</v>
      </c>
      <c r="O799" s="3">
        <f>ROUND(IF(H799&lt;=Thresholds!$B$8,1-(H799/Thresholds!$B$8)*0.24,IF(H799&lt;=Thresholds!$D$8,0.75-((H799-Thresholds!$C$8)/(Thresholds!$D$8-Thresholds!$C$8))*0.249,IF(H799&lt;=Thresholds!$F$8,0.499-((H799-Thresholds!$E$8)/(Thresholds!$F$8-Thresholds!$E$8))*0.279,MAX(0.02,0.2-((H799-Thresholds!$G$8)/(Thresholds!$H$8-Thresholds!$G$8))*0.18)))),3)</f>
        <v>0.83299999999999996</v>
      </c>
      <c r="P799" s="3">
        <f t="shared" si="36"/>
        <v>0.73399999999999999</v>
      </c>
      <c r="Q799" t="str">
        <f t="shared" si="37"/>
        <v>Moderate</v>
      </c>
      <c r="R799" s="4">
        <f t="shared" si="38"/>
        <v>1</v>
      </c>
      <c r="S799" t="str">
        <f>IF(AND(F799&gt;=10,F799&lt;=35,P799&gt;0.5),"ERROR_C799H799_POOR_CAP","OK")</f>
        <v>OK</v>
      </c>
    </row>
    <row r="800" spans="1:19">
      <c r="A800" t="s">
        <v>817</v>
      </c>
      <c r="B800" s="3">
        <v>1318.6969999999999</v>
      </c>
      <c r="C800" s="3">
        <v>100.67100000000001</v>
      </c>
      <c r="D800" s="3">
        <v>97.923000000000002</v>
      </c>
      <c r="E800" s="3">
        <v>10.435</v>
      </c>
      <c r="F800" s="3">
        <v>0.44500000000000001</v>
      </c>
      <c r="G800" s="3">
        <v>53.305</v>
      </c>
      <c r="H800" s="3">
        <v>901.96100000000001</v>
      </c>
      <c r="I800" s="3">
        <f>ROUND(IF(B800&lt;=Thresholds!$B$2,1-(B800/Thresholds!$B$2)*0.24,IF(B800&lt;=Thresholds!$D$2,0.75-((B800-Thresholds!$C$2)/(Thresholds!$D$2-Thresholds!$C$2))*0.249,IF(B800&lt;=Thresholds!$F$2,0.499-((B800-Thresholds!$E$2)/(Thresholds!$F$2-Thresholds!$E$2))*0.279,MAX(0.02,0.2-((B800-Thresholds!$G$2)/(Thresholds!$H$2-Thresholds!$G$2))*0.18)))),3)</f>
        <v>0.34200000000000003</v>
      </c>
      <c r="J800" s="3">
        <f>ROUND(IF(C800&lt;=Thresholds!$B$3,1-(C800/Thresholds!$B$3)*0.24,IF(C800&lt;=Thresholds!$D$3,0.75-((C800-Thresholds!$C$3)/(Thresholds!$D$3-Thresholds!$C$3))*0.249,IF(C800&lt;=Thresholds!$F$3,0.499-((C800-Thresholds!$E$3)/(Thresholds!$F$3-Thresholds!$E$3))*0.279,MAX(0.02,0.2-((C800-Thresholds!$G$3)/(Thresholds!$H$3-Thresholds!$G$3))*0.18)))),3)</f>
        <v>0.79900000000000004</v>
      </c>
      <c r="K800" s="3">
        <f>ROUND(IF(D800&lt;=Thresholds!$B$4,1-(D800/Thresholds!$B$4)*0.24,IF(D800&lt;=Thresholds!$D$4,0.75-((D800-Thresholds!$C$4)/(Thresholds!$D$4-Thresholds!$C$4))*0.249,IF(D800&lt;=Thresholds!$F$4,0.499-((D800-Thresholds!$E$4)/(Thresholds!$F$4-Thresholds!$E$4))*0.279,MAX(0.02,0.2-((D800-Thresholds!$G$4)/(Thresholds!$H$4-Thresholds!$G$4))*0.18)))),3)</f>
        <v>0.51600000000000001</v>
      </c>
      <c r="L800" s="3">
        <f>ROUND(IF(E800&lt;=Thresholds!$B$5,1-(E800/Thresholds!$B$5)*0.24,IF(E800&lt;=Thresholds!$D$5,0.75-((E800-Thresholds!$C$5)/(Thresholds!$D$5-Thresholds!$C$5))*0.249,IF(E800&lt;=Thresholds!$F$5,0.499-((E800-Thresholds!$E$5)/(Thresholds!$F$5-Thresholds!$E$5))*0.279,MAX(0.02,0.2-((E800-Thresholds!$G$5)/(Thresholds!$H$5-Thresholds!$G$5))*0.18)))),3)</f>
        <v>0.95</v>
      </c>
      <c r="M800" s="3">
        <f>ROUND(IF(F800&lt;=Thresholds!$B$6,1-(F800/Thresholds!$B$6)*0.24,IF(F800&lt;=Thresholds!$D$6,0.75-((F800-Thresholds!$C$6)/(Thresholds!$D$6-Thresholds!$C$6))*0.249,IF(F800&lt;=Thresholds!$F$6,0.499-((F800-Thresholds!$E$6)/(Thresholds!$F$6-Thresholds!$E$6))*0.279,MAX(0.02,0.2-((F800-Thresholds!$G$6)/(Thresholds!$H$6-Thresholds!$G$6))*0.18)))),3)</f>
        <v>0.89300000000000002</v>
      </c>
      <c r="N800" s="3">
        <f>ROUND(IF(G800&lt;=Thresholds!$B$7,1-(G800/Thresholds!$B$7)*0.24,IF(G800&lt;=Thresholds!$D$7,0.75-((G800-Thresholds!$C$7)/(Thresholds!$D$7-Thresholds!$C$7))*0.249,IF(G800&lt;=Thresholds!$F$7,0.499-((G800-Thresholds!$E$7)/(Thresholds!$F$7-Thresholds!$E$7))*0.279,MAX(0.02,0.2-((G800-Thresholds!$G$7)/(Thresholds!$H$7-Thresholds!$G$7))*0.18)))),3)</f>
        <v>0.96299999999999997</v>
      </c>
      <c r="O800" s="3">
        <f>ROUND(IF(H800&lt;=Thresholds!$B$8,1-(H800/Thresholds!$B$8)*0.24,IF(H800&lt;=Thresholds!$D$8,0.75-((H800-Thresholds!$C$8)/(Thresholds!$D$8-Thresholds!$C$8))*0.249,IF(H800&lt;=Thresholds!$F$8,0.499-((H800-Thresholds!$E$8)/(Thresholds!$F$8-Thresholds!$E$8))*0.279,MAX(0.02,0.2-((H800-Thresholds!$G$8)/(Thresholds!$H$8-Thresholds!$G$8))*0.18)))),3)</f>
        <v>0.91300000000000003</v>
      </c>
      <c r="P800" s="3">
        <f t="shared" si="36"/>
        <v>0.34200000000000003</v>
      </c>
      <c r="Q800" t="str">
        <f t="shared" si="37"/>
        <v>Poor</v>
      </c>
      <c r="R800" s="4">
        <f t="shared" si="38"/>
        <v>0</v>
      </c>
      <c r="S800" t="str">
        <f>IF(AND(F800&gt;=10,F800&lt;=35,P800&gt;0.5),"ERROR_C800H800_POOR_CAP","OK")</f>
        <v>OK</v>
      </c>
    </row>
    <row r="801" spans="1:19">
      <c r="A801" t="s">
        <v>818</v>
      </c>
      <c r="B801" s="3">
        <v>2196.953</v>
      </c>
      <c r="C801" s="3">
        <v>18.071000000000002</v>
      </c>
      <c r="D801" s="3">
        <v>23.218</v>
      </c>
      <c r="E801" s="3">
        <v>3.2120000000000002</v>
      </c>
      <c r="F801" s="3">
        <v>0.67100000000000004</v>
      </c>
      <c r="G801" s="3">
        <v>21.484000000000002</v>
      </c>
      <c r="H801" s="3">
        <v>630.32399999999996</v>
      </c>
      <c r="I801" s="3">
        <f>ROUND(IF(B801&lt;=Thresholds!$B$2,1-(B801/Thresholds!$B$2)*0.24,IF(B801&lt;=Thresholds!$D$2,0.75-((B801-Thresholds!$C$2)/(Thresholds!$D$2-Thresholds!$C$2))*0.249,IF(B801&lt;=Thresholds!$F$2,0.499-((B801-Thresholds!$E$2)/(Thresholds!$F$2-Thresholds!$E$2))*0.279,MAX(0.02,0.2-((B801-Thresholds!$G$2)/(Thresholds!$H$2-Thresholds!$G$2))*0.18)))),3)</f>
        <v>0.24</v>
      </c>
      <c r="J801" s="3">
        <f>ROUND(IF(C801&lt;=Thresholds!$B$3,1-(C801/Thresholds!$B$3)*0.24,IF(C801&lt;=Thresholds!$D$3,0.75-((C801-Thresholds!$C$3)/(Thresholds!$D$3-Thresholds!$C$3))*0.249,IF(C801&lt;=Thresholds!$F$3,0.499-((C801-Thresholds!$E$3)/(Thresholds!$F$3-Thresholds!$E$3))*0.279,MAX(0.02,0.2-((C801-Thresholds!$G$3)/(Thresholds!$H$3-Thresholds!$G$3))*0.18)))),3)</f>
        <v>0.96399999999999997</v>
      </c>
      <c r="K801" s="3">
        <f>ROUND(IF(D801&lt;=Thresholds!$B$4,1-(D801/Thresholds!$B$4)*0.24,IF(D801&lt;=Thresholds!$D$4,0.75-((D801-Thresholds!$C$4)/(Thresholds!$D$4-Thresholds!$C$4))*0.249,IF(D801&lt;=Thresholds!$F$4,0.499-((D801-Thresholds!$E$4)/(Thresholds!$F$4-Thresholds!$E$4))*0.279,MAX(0.02,0.2-((D801-Thresholds!$G$4)/(Thresholds!$H$4-Thresholds!$G$4))*0.18)))),3)</f>
        <v>0.91400000000000003</v>
      </c>
      <c r="L801" s="3">
        <f>ROUND(IF(E801&lt;=Thresholds!$B$5,1-(E801/Thresholds!$B$5)*0.24,IF(E801&lt;=Thresholds!$D$5,0.75-((E801-Thresholds!$C$5)/(Thresholds!$D$5-Thresholds!$C$5))*0.249,IF(E801&lt;=Thresholds!$F$5,0.499-((E801-Thresholds!$E$5)/(Thresholds!$F$5-Thresholds!$E$5))*0.279,MAX(0.02,0.2-((E801-Thresholds!$G$5)/(Thresholds!$H$5-Thresholds!$G$5))*0.18)))),3)</f>
        <v>0.98499999999999999</v>
      </c>
      <c r="M801" s="3">
        <f>ROUND(IF(F801&lt;=Thresholds!$B$6,1-(F801/Thresholds!$B$6)*0.24,IF(F801&lt;=Thresholds!$D$6,0.75-((F801-Thresholds!$C$6)/(Thresholds!$D$6-Thresholds!$C$6))*0.249,IF(F801&lt;=Thresholds!$F$6,0.499-((F801-Thresholds!$E$6)/(Thresholds!$F$6-Thresholds!$E$6))*0.279,MAX(0.02,0.2-((F801-Thresholds!$G$6)/(Thresholds!$H$6-Thresholds!$G$6))*0.18)))),3)</f>
        <v>0.83899999999999997</v>
      </c>
      <c r="N801" s="3">
        <f>ROUND(IF(G801&lt;=Thresholds!$B$7,1-(G801/Thresholds!$B$7)*0.24,IF(G801&lt;=Thresholds!$D$7,0.75-((G801-Thresholds!$C$7)/(Thresholds!$D$7-Thresholds!$C$7))*0.249,IF(G801&lt;=Thresholds!$F$7,0.499-((G801-Thresholds!$E$7)/(Thresholds!$F$7-Thresholds!$E$7))*0.279,MAX(0.02,0.2-((G801-Thresholds!$G$7)/(Thresholds!$H$7-Thresholds!$G$7))*0.18)))),3)</f>
        <v>0.98499999999999999</v>
      </c>
      <c r="O801" s="3">
        <f>ROUND(IF(H801&lt;=Thresholds!$B$8,1-(H801/Thresholds!$B$8)*0.24,IF(H801&lt;=Thresholds!$D$8,0.75-((H801-Thresholds!$C$8)/(Thresholds!$D$8-Thresholds!$C$8))*0.249,IF(H801&lt;=Thresholds!$F$8,0.499-((H801-Thresholds!$E$8)/(Thresholds!$F$8-Thresholds!$E$8))*0.279,MAX(0.02,0.2-((H801-Thresholds!$G$8)/(Thresholds!$H$8-Thresholds!$G$8))*0.18)))),3)</f>
        <v>0.93899999999999995</v>
      </c>
      <c r="P801" s="3">
        <f t="shared" si="36"/>
        <v>0.24</v>
      </c>
      <c r="Q801" t="str">
        <f t="shared" si="37"/>
        <v>Poor</v>
      </c>
      <c r="R801" s="4">
        <f t="shared" si="38"/>
        <v>0</v>
      </c>
      <c r="S801" t="str">
        <f>IF(AND(F801&gt;=10,F801&lt;=35,P801&gt;0.5),"ERROR_C801H801_POOR_CAP","OK")</f>
        <v>OK</v>
      </c>
    </row>
    <row r="802" spans="1:19">
      <c r="A802" t="s">
        <v>819</v>
      </c>
      <c r="B802" s="3">
        <v>66.745000000000005</v>
      </c>
      <c r="C802" s="3">
        <v>48.064</v>
      </c>
      <c r="D802" s="3">
        <v>7.4080000000000004</v>
      </c>
      <c r="E802" s="3">
        <v>12.882</v>
      </c>
      <c r="F802" s="3">
        <v>0.33600000000000002</v>
      </c>
      <c r="G802" s="3">
        <v>216.624</v>
      </c>
      <c r="H802" s="3">
        <v>2459.8679999999999</v>
      </c>
      <c r="I802" s="3">
        <f>ROUND(IF(B802&lt;=Thresholds!$B$2,1-(B802/Thresholds!$B$2)*0.24,IF(B802&lt;=Thresholds!$D$2,0.75-((B802-Thresholds!$C$2)/(Thresholds!$D$2-Thresholds!$C$2))*0.249,IF(B802&lt;=Thresholds!$F$2,0.499-((B802-Thresholds!$E$2)/(Thresholds!$F$2-Thresholds!$E$2))*0.279,MAX(0.02,0.2-((B802-Thresholds!$G$2)/(Thresholds!$H$2-Thresholds!$G$2))*0.18)))),3)</f>
        <v>0.84</v>
      </c>
      <c r="J802" s="3">
        <f>ROUND(IF(C802&lt;=Thresholds!$B$3,1-(C802/Thresholds!$B$3)*0.24,IF(C802&lt;=Thresholds!$D$3,0.75-((C802-Thresholds!$C$3)/(Thresholds!$D$3-Thresholds!$C$3))*0.249,IF(C802&lt;=Thresholds!$F$3,0.499-((C802-Thresholds!$E$3)/(Thresholds!$F$3-Thresholds!$E$3))*0.279,MAX(0.02,0.2-((C802-Thresholds!$G$3)/(Thresholds!$H$3-Thresholds!$G$3))*0.18)))),3)</f>
        <v>0.90400000000000003</v>
      </c>
      <c r="K802" s="3">
        <f>ROUND(IF(D802&lt;=Thresholds!$B$4,1-(D802/Thresholds!$B$4)*0.24,IF(D802&lt;=Thresholds!$D$4,0.75-((D802-Thresholds!$C$4)/(Thresholds!$D$4-Thresholds!$C$4))*0.249,IF(D802&lt;=Thresholds!$F$4,0.499-((D802-Thresholds!$E$4)/(Thresholds!$F$4-Thresholds!$E$4))*0.279,MAX(0.02,0.2-((D802-Thresholds!$G$4)/(Thresholds!$H$4-Thresholds!$G$4))*0.18)))),3)</f>
        <v>0.97299999999999998</v>
      </c>
      <c r="L802" s="3">
        <f>ROUND(IF(E802&lt;=Thresholds!$B$5,1-(E802/Thresholds!$B$5)*0.24,IF(E802&lt;=Thresholds!$D$5,0.75-((E802-Thresholds!$C$5)/(Thresholds!$D$5-Thresholds!$C$5))*0.249,IF(E802&lt;=Thresholds!$F$5,0.499-((E802-Thresholds!$E$5)/(Thresholds!$F$5-Thresholds!$E$5))*0.279,MAX(0.02,0.2-((E802-Thresholds!$G$5)/(Thresholds!$H$5-Thresholds!$G$5))*0.18)))),3)</f>
        <v>0.93799999999999994</v>
      </c>
      <c r="M802" s="3">
        <f>ROUND(IF(F802&lt;=Thresholds!$B$6,1-(F802/Thresholds!$B$6)*0.24,IF(F802&lt;=Thresholds!$D$6,0.75-((F802-Thresholds!$C$6)/(Thresholds!$D$6-Thresholds!$C$6))*0.249,IF(F802&lt;=Thresholds!$F$6,0.499-((F802-Thresholds!$E$6)/(Thresholds!$F$6-Thresholds!$E$6))*0.279,MAX(0.02,0.2-((F802-Thresholds!$G$6)/(Thresholds!$H$6-Thresholds!$G$6))*0.18)))),3)</f>
        <v>0.91900000000000004</v>
      </c>
      <c r="N802" s="3">
        <f>ROUND(IF(G802&lt;=Thresholds!$B$7,1-(G802/Thresholds!$B$7)*0.24,IF(G802&lt;=Thresholds!$D$7,0.75-((G802-Thresholds!$C$7)/(Thresholds!$D$7-Thresholds!$C$7))*0.249,IF(G802&lt;=Thresholds!$F$7,0.499-((G802-Thresholds!$E$7)/(Thresholds!$F$7-Thresholds!$E$7))*0.279,MAX(0.02,0.2-((G802-Thresholds!$G$7)/(Thresholds!$H$7-Thresholds!$G$7))*0.18)))),3)</f>
        <v>0.85099999999999998</v>
      </c>
      <c r="O802" s="3">
        <f>ROUND(IF(H802&lt;=Thresholds!$B$8,1-(H802/Thresholds!$B$8)*0.24,IF(H802&lt;=Thresholds!$D$8,0.75-((H802-Thresholds!$C$8)/(Thresholds!$D$8-Thresholds!$C$8))*0.249,IF(H802&lt;=Thresholds!$F$8,0.499-((H802-Thresholds!$E$8)/(Thresholds!$F$8-Thresholds!$E$8))*0.279,MAX(0.02,0.2-((H802-Thresholds!$G$8)/(Thresholds!$H$8-Thresholds!$G$8))*0.18)))),3)</f>
        <v>0.76400000000000001</v>
      </c>
      <c r="P802" s="3">
        <f t="shared" si="36"/>
        <v>0.76400000000000001</v>
      </c>
      <c r="Q802" t="str">
        <f t="shared" si="37"/>
        <v>Healthy</v>
      </c>
      <c r="R802" s="4">
        <f t="shared" si="38"/>
        <v>1</v>
      </c>
      <c r="S802" t="str">
        <f>IF(AND(F802&gt;=10,F802&lt;=35,P802&gt;0.5),"ERROR_C802H802_POOR_CAP","OK")</f>
        <v>OK</v>
      </c>
    </row>
    <row r="803" spans="1:19">
      <c r="A803" t="s">
        <v>820</v>
      </c>
      <c r="B803" s="3">
        <v>478.89299999999997</v>
      </c>
      <c r="C803" s="3">
        <v>96.203999999999994</v>
      </c>
      <c r="D803" s="3">
        <v>60.197000000000003</v>
      </c>
      <c r="E803" s="3">
        <v>29.536999999999999</v>
      </c>
      <c r="F803" s="3">
        <v>0.28899999999999998</v>
      </c>
      <c r="G803" s="3">
        <v>49.003</v>
      </c>
      <c r="H803" s="3">
        <v>895.34100000000001</v>
      </c>
      <c r="I803" s="3">
        <f>ROUND(IF(B803&lt;=Thresholds!$B$2,1-(B803/Thresholds!$B$2)*0.24,IF(B803&lt;=Thresholds!$D$2,0.75-((B803-Thresholds!$C$2)/(Thresholds!$D$2-Thresholds!$C$2))*0.249,IF(B803&lt;=Thresholds!$F$2,0.499-((B803-Thresholds!$E$2)/(Thresholds!$F$2-Thresholds!$E$2))*0.279,MAX(0.02,0.2-((B803-Thresholds!$G$2)/(Thresholds!$H$2-Thresholds!$G$2))*0.18)))),3)</f>
        <v>0.59299999999999997</v>
      </c>
      <c r="J803" s="3">
        <f>ROUND(IF(C803&lt;=Thresholds!$B$3,1-(C803/Thresholds!$B$3)*0.24,IF(C803&lt;=Thresholds!$D$3,0.75-((C803-Thresholds!$C$3)/(Thresholds!$D$3-Thresholds!$C$3))*0.249,IF(C803&lt;=Thresholds!$F$3,0.499-((C803-Thresholds!$E$3)/(Thresholds!$F$3-Thresholds!$E$3))*0.279,MAX(0.02,0.2-((C803-Thresholds!$G$3)/(Thresholds!$H$3-Thresholds!$G$3))*0.18)))),3)</f>
        <v>0.80800000000000005</v>
      </c>
      <c r="K803" s="3">
        <f>ROUND(IF(D803&lt;=Thresholds!$B$4,1-(D803/Thresholds!$B$4)*0.24,IF(D803&lt;=Thresholds!$D$4,0.75-((D803-Thresholds!$C$4)/(Thresholds!$D$4-Thresholds!$C$4))*0.249,IF(D803&lt;=Thresholds!$F$4,0.499-((D803-Thresholds!$E$4)/(Thresholds!$F$4-Thresholds!$E$4))*0.279,MAX(0.02,0.2-((D803-Thresholds!$G$4)/(Thresholds!$H$4-Thresholds!$G$4))*0.18)))),3)</f>
        <v>0.77800000000000002</v>
      </c>
      <c r="L803" s="3">
        <f>ROUND(IF(E803&lt;=Thresholds!$B$5,1-(E803/Thresholds!$B$5)*0.24,IF(E803&lt;=Thresholds!$D$5,0.75-((E803-Thresholds!$C$5)/(Thresholds!$D$5-Thresholds!$C$5))*0.249,IF(E803&lt;=Thresholds!$F$5,0.499-((E803-Thresholds!$E$5)/(Thresholds!$F$5-Thresholds!$E$5))*0.279,MAX(0.02,0.2-((E803-Thresholds!$G$5)/(Thresholds!$H$5-Thresholds!$G$5))*0.18)))),3)</f>
        <v>0.85799999999999998</v>
      </c>
      <c r="M803" s="3">
        <f>ROUND(IF(F803&lt;=Thresholds!$B$6,1-(F803/Thresholds!$B$6)*0.24,IF(F803&lt;=Thresholds!$D$6,0.75-((F803-Thresholds!$C$6)/(Thresholds!$D$6-Thresholds!$C$6))*0.249,IF(F803&lt;=Thresholds!$F$6,0.499-((F803-Thresholds!$E$6)/(Thresholds!$F$6-Thresholds!$E$6))*0.279,MAX(0.02,0.2-((F803-Thresholds!$G$6)/(Thresholds!$H$6-Thresholds!$G$6))*0.18)))),3)</f>
        <v>0.93100000000000005</v>
      </c>
      <c r="N803" s="3">
        <f>ROUND(IF(G803&lt;=Thresholds!$B$7,1-(G803/Thresholds!$B$7)*0.24,IF(G803&lt;=Thresholds!$D$7,0.75-((G803-Thresholds!$C$7)/(Thresholds!$D$7-Thresholds!$C$7))*0.249,IF(G803&lt;=Thresholds!$F$7,0.499-((G803-Thresholds!$E$7)/(Thresholds!$F$7-Thresholds!$E$7))*0.279,MAX(0.02,0.2-((G803-Thresholds!$G$7)/(Thresholds!$H$7-Thresholds!$G$7))*0.18)))),3)</f>
        <v>0.96599999999999997</v>
      </c>
      <c r="O803" s="3">
        <f>ROUND(IF(H803&lt;=Thresholds!$B$8,1-(H803/Thresholds!$B$8)*0.24,IF(H803&lt;=Thresholds!$D$8,0.75-((H803-Thresholds!$C$8)/(Thresholds!$D$8-Thresholds!$C$8))*0.249,IF(H803&lt;=Thresholds!$F$8,0.499-((H803-Thresholds!$E$8)/(Thresholds!$F$8-Thresholds!$E$8))*0.279,MAX(0.02,0.2-((H803-Thresholds!$G$8)/(Thresholds!$H$8-Thresholds!$G$8))*0.18)))),3)</f>
        <v>0.91400000000000003</v>
      </c>
      <c r="P803" s="3">
        <f t="shared" si="36"/>
        <v>0.59299999999999997</v>
      </c>
      <c r="Q803" t="str">
        <f t="shared" si="37"/>
        <v>Moderate</v>
      </c>
      <c r="R803" s="4">
        <f t="shared" si="38"/>
        <v>1</v>
      </c>
      <c r="S803" t="str">
        <f>IF(AND(F803&gt;=10,F803&lt;=35,P803&gt;0.5),"ERROR_C803H803_POOR_CAP","OK")</f>
        <v>OK</v>
      </c>
    </row>
    <row r="804" spans="1:19">
      <c r="A804" t="s">
        <v>821</v>
      </c>
      <c r="B804" s="3">
        <v>70.903000000000006</v>
      </c>
      <c r="C804" s="3">
        <v>43.853000000000002</v>
      </c>
      <c r="D804" s="3">
        <v>42.482999999999997</v>
      </c>
      <c r="E804" s="3">
        <v>44.488</v>
      </c>
      <c r="F804" s="3">
        <v>0.35199999999999998</v>
      </c>
      <c r="G804" s="3">
        <v>300.642</v>
      </c>
      <c r="H804" s="3">
        <v>6011.2960000000003</v>
      </c>
      <c r="I804" s="3">
        <f>ROUND(IF(B804&lt;=Thresholds!$B$2,1-(B804/Thresholds!$B$2)*0.24,IF(B804&lt;=Thresholds!$D$2,0.75-((B804-Thresholds!$C$2)/(Thresholds!$D$2-Thresholds!$C$2))*0.249,IF(B804&lt;=Thresholds!$F$2,0.499-((B804-Thresholds!$E$2)/(Thresholds!$F$2-Thresholds!$E$2))*0.279,MAX(0.02,0.2-((B804-Thresholds!$G$2)/(Thresholds!$H$2-Thresholds!$G$2))*0.18)))),3)</f>
        <v>0.83</v>
      </c>
      <c r="J804" s="3">
        <f>ROUND(IF(C804&lt;=Thresholds!$B$3,1-(C804/Thresholds!$B$3)*0.24,IF(C804&lt;=Thresholds!$D$3,0.75-((C804-Thresholds!$C$3)/(Thresholds!$D$3-Thresholds!$C$3))*0.249,IF(C804&lt;=Thresholds!$F$3,0.499-((C804-Thresholds!$E$3)/(Thresholds!$F$3-Thresholds!$E$3))*0.279,MAX(0.02,0.2-((C804-Thresholds!$G$3)/(Thresholds!$H$3-Thresholds!$G$3))*0.18)))),3)</f>
        <v>0.91200000000000003</v>
      </c>
      <c r="K804" s="3">
        <f>ROUND(IF(D804&lt;=Thresholds!$B$4,1-(D804/Thresholds!$B$4)*0.24,IF(D804&lt;=Thresholds!$D$4,0.75-((D804-Thresholds!$C$4)/(Thresholds!$D$4-Thresholds!$C$4))*0.249,IF(D804&lt;=Thresholds!$F$4,0.499-((D804-Thresholds!$E$4)/(Thresholds!$F$4-Thresholds!$E$4))*0.279,MAX(0.02,0.2-((D804-Thresholds!$G$4)/(Thresholds!$H$4-Thresholds!$G$4))*0.18)))),3)</f>
        <v>0.84299999999999997</v>
      </c>
      <c r="L804" s="3">
        <f>ROUND(IF(E804&lt;=Thresholds!$B$5,1-(E804/Thresholds!$B$5)*0.24,IF(E804&lt;=Thresholds!$D$5,0.75-((E804-Thresholds!$C$5)/(Thresholds!$D$5-Thresholds!$C$5))*0.249,IF(E804&lt;=Thresholds!$F$5,0.499-((E804-Thresholds!$E$5)/(Thresholds!$F$5-Thresholds!$E$5))*0.279,MAX(0.02,0.2-((E804-Thresholds!$G$5)/(Thresholds!$H$5-Thresholds!$G$5))*0.18)))),3)</f>
        <v>0.78600000000000003</v>
      </c>
      <c r="M804" s="3">
        <f>ROUND(IF(F804&lt;=Thresholds!$B$6,1-(F804/Thresholds!$B$6)*0.24,IF(F804&lt;=Thresholds!$D$6,0.75-((F804-Thresholds!$C$6)/(Thresholds!$D$6-Thresholds!$C$6))*0.249,IF(F804&lt;=Thresholds!$F$6,0.499-((F804-Thresholds!$E$6)/(Thresholds!$F$6-Thresholds!$E$6))*0.279,MAX(0.02,0.2-((F804-Thresholds!$G$6)/(Thresholds!$H$6-Thresholds!$G$6))*0.18)))),3)</f>
        <v>0.91600000000000004</v>
      </c>
      <c r="N804" s="3">
        <f>ROUND(IF(G804&lt;=Thresholds!$B$7,1-(G804/Thresholds!$B$7)*0.24,IF(G804&lt;=Thresholds!$D$7,0.75-((G804-Thresholds!$C$7)/(Thresholds!$D$7-Thresholds!$C$7))*0.249,IF(G804&lt;=Thresholds!$F$7,0.499-((G804-Thresholds!$E$7)/(Thresholds!$F$7-Thresholds!$E$7))*0.279,MAX(0.02,0.2-((G804-Thresholds!$G$7)/(Thresholds!$H$7-Thresholds!$G$7))*0.18)))),3)</f>
        <v>0.79400000000000004</v>
      </c>
      <c r="O804" s="3">
        <f>ROUND(IF(H804&lt;=Thresholds!$B$8,1-(H804/Thresholds!$B$8)*0.24,IF(H804&lt;=Thresholds!$D$8,0.75-((H804-Thresholds!$C$8)/(Thresholds!$D$8-Thresholds!$C$8))*0.249,IF(H804&lt;=Thresholds!$F$8,0.499-((H804-Thresholds!$E$8)/(Thresholds!$F$8-Thresholds!$E$8))*0.279,MAX(0.02,0.2-((H804-Thresholds!$G$8)/(Thresholds!$H$8-Thresholds!$G$8))*0.18)))),3)</f>
        <v>0.40600000000000003</v>
      </c>
      <c r="P804" s="3">
        <f t="shared" si="36"/>
        <v>0.40600000000000003</v>
      </c>
      <c r="Q804" t="str">
        <f t="shared" si="37"/>
        <v>Poor</v>
      </c>
      <c r="R804" s="4">
        <f t="shared" si="38"/>
        <v>0</v>
      </c>
      <c r="S804" t="str">
        <f>IF(AND(F804&gt;=10,F804&lt;=35,P804&gt;0.5),"ERROR_C804H804_POOR_CAP","OK")</f>
        <v>OK</v>
      </c>
    </row>
    <row r="805" spans="1:19">
      <c r="A805" t="s">
        <v>822</v>
      </c>
      <c r="B805" s="3">
        <v>47.646999999999998</v>
      </c>
      <c r="C805" s="3">
        <v>854.59</v>
      </c>
      <c r="D805" s="3">
        <v>49.057000000000002</v>
      </c>
      <c r="E805" s="3">
        <v>26.411999999999999</v>
      </c>
      <c r="F805" s="3">
        <v>69.155000000000001</v>
      </c>
      <c r="G805" s="3">
        <v>21.919</v>
      </c>
      <c r="H805" s="3">
        <v>175.38200000000001</v>
      </c>
      <c r="I805" s="3">
        <f>ROUND(IF(B805&lt;=Thresholds!$B$2,1-(B805/Thresholds!$B$2)*0.24,IF(B805&lt;=Thresholds!$D$2,0.75-((B805-Thresholds!$C$2)/(Thresholds!$D$2-Thresholds!$C$2))*0.249,IF(B805&lt;=Thresholds!$F$2,0.499-((B805-Thresholds!$E$2)/(Thresholds!$F$2-Thresholds!$E$2))*0.279,MAX(0.02,0.2-((B805-Thresholds!$G$2)/(Thresholds!$H$2-Thresholds!$G$2))*0.18)))),3)</f>
        <v>0.88600000000000001</v>
      </c>
      <c r="J805" s="3">
        <f>ROUND(IF(C805&lt;=Thresholds!$B$3,1-(C805/Thresholds!$B$3)*0.24,IF(C805&lt;=Thresholds!$D$3,0.75-((C805-Thresholds!$C$3)/(Thresholds!$D$3-Thresholds!$C$3))*0.249,IF(C805&lt;=Thresholds!$F$3,0.499-((C805-Thresholds!$E$3)/(Thresholds!$F$3-Thresholds!$E$3))*0.279,MAX(0.02,0.2-((C805-Thresholds!$G$3)/(Thresholds!$H$3-Thresholds!$G$3))*0.18)))),3)</f>
        <v>0.28799999999999998</v>
      </c>
      <c r="K805" s="3">
        <f>ROUND(IF(D805&lt;=Thresholds!$B$4,1-(D805/Thresholds!$B$4)*0.24,IF(D805&lt;=Thresholds!$D$4,0.75-((D805-Thresholds!$C$4)/(Thresholds!$D$4-Thresholds!$C$4))*0.249,IF(D805&lt;=Thresholds!$F$4,0.499-((D805-Thresholds!$E$4)/(Thresholds!$F$4-Thresholds!$E$4))*0.279,MAX(0.02,0.2-((D805-Thresholds!$G$4)/(Thresholds!$H$4-Thresholds!$G$4))*0.18)))),3)</f>
        <v>0.81899999999999995</v>
      </c>
      <c r="L805" s="3">
        <f>ROUND(IF(E805&lt;=Thresholds!$B$5,1-(E805/Thresholds!$B$5)*0.24,IF(E805&lt;=Thresholds!$D$5,0.75-((E805-Thresholds!$C$5)/(Thresholds!$D$5-Thresholds!$C$5))*0.249,IF(E805&lt;=Thresholds!$F$5,0.499-((E805-Thresholds!$E$5)/(Thresholds!$F$5-Thresholds!$E$5))*0.279,MAX(0.02,0.2-((E805-Thresholds!$G$5)/(Thresholds!$H$5-Thresholds!$G$5))*0.18)))),3)</f>
        <v>0.873</v>
      </c>
      <c r="M805" s="3">
        <f>ROUND(IF(F805&lt;=Thresholds!$B$6,1-(F805/Thresholds!$B$6)*0.24,IF(F805&lt;=Thresholds!$D$6,0.75-((F805-Thresholds!$C$6)/(Thresholds!$D$6-Thresholds!$C$6))*0.249,IF(F805&lt;=Thresholds!$F$6,0.499-((F805-Thresholds!$E$6)/(Thresholds!$F$6-Thresholds!$E$6))*0.279,MAX(0.02,0.2-((F805-Thresholds!$G$6)/(Thresholds!$H$6-Thresholds!$G$6))*0.18)))),3)</f>
        <v>0.376</v>
      </c>
      <c r="N805" s="3">
        <f>ROUND(IF(G805&lt;=Thresholds!$B$7,1-(G805/Thresholds!$B$7)*0.24,IF(G805&lt;=Thresholds!$D$7,0.75-((G805-Thresholds!$C$7)/(Thresholds!$D$7-Thresholds!$C$7))*0.249,IF(G805&lt;=Thresholds!$F$7,0.499-((G805-Thresholds!$E$7)/(Thresholds!$F$7-Thresholds!$E$7))*0.279,MAX(0.02,0.2-((G805-Thresholds!$G$7)/(Thresholds!$H$7-Thresholds!$G$7))*0.18)))),3)</f>
        <v>0.98499999999999999</v>
      </c>
      <c r="O805" s="3">
        <f>ROUND(IF(H805&lt;=Thresholds!$B$8,1-(H805/Thresholds!$B$8)*0.24,IF(H805&lt;=Thresholds!$D$8,0.75-((H805-Thresholds!$C$8)/(Thresholds!$D$8-Thresholds!$C$8))*0.249,IF(H805&lt;=Thresholds!$F$8,0.499-((H805-Thresholds!$E$8)/(Thresholds!$F$8-Thresholds!$E$8))*0.279,MAX(0.02,0.2-((H805-Thresholds!$G$8)/(Thresholds!$H$8-Thresholds!$G$8))*0.18)))),3)</f>
        <v>0.98299999999999998</v>
      </c>
      <c r="P805" s="3">
        <f t="shared" si="36"/>
        <v>0.28799999999999998</v>
      </c>
      <c r="Q805" t="str">
        <f t="shared" si="37"/>
        <v>Poor</v>
      </c>
      <c r="R805" s="4">
        <f t="shared" si="38"/>
        <v>0</v>
      </c>
      <c r="S805" t="str">
        <f>IF(AND(F805&gt;=10,F805&lt;=35,P805&gt;0.5),"ERROR_C805H805_POOR_CAP","OK")</f>
        <v>OK</v>
      </c>
    </row>
    <row r="806" spans="1:19">
      <c r="A806" t="s">
        <v>823</v>
      </c>
      <c r="B806" s="3">
        <v>12.542</v>
      </c>
      <c r="C806" s="3">
        <v>21.681000000000001</v>
      </c>
      <c r="D806" s="3">
        <v>34.045999999999999</v>
      </c>
      <c r="E806" s="3">
        <v>12.096</v>
      </c>
      <c r="F806" s="3">
        <v>0.40699999999999997</v>
      </c>
      <c r="G806" s="3">
        <v>230.97800000000001</v>
      </c>
      <c r="H806" s="3">
        <v>690.40200000000004</v>
      </c>
      <c r="I806" s="3">
        <f>ROUND(IF(B806&lt;=Thresholds!$B$2,1-(B806/Thresholds!$B$2)*0.24,IF(B806&lt;=Thresholds!$D$2,0.75-((B806-Thresholds!$C$2)/(Thresholds!$D$2-Thresholds!$C$2))*0.249,IF(B806&lt;=Thresholds!$F$2,0.499-((B806-Thresholds!$E$2)/(Thresholds!$F$2-Thresholds!$E$2))*0.279,MAX(0.02,0.2-((B806-Thresholds!$G$2)/(Thresholds!$H$2-Thresholds!$G$2))*0.18)))),3)</f>
        <v>0.97</v>
      </c>
      <c r="J806" s="3">
        <f>ROUND(IF(C806&lt;=Thresholds!$B$3,1-(C806/Thresholds!$B$3)*0.24,IF(C806&lt;=Thresholds!$D$3,0.75-((C806-Thresholds!$C$3)/(Thresholds!$D$3-Thresholds!$C$3))*0.249,IF(C806&lt;=Thresholds!$F$3,0.499-((C806-Thresholds!$E$3)/(Thresholds!$F$3-Thresholds!$E$3))*0.279,MAX(0.02,0.2-((C806-Thresholds!$G$3)/(Thresholds!$H$3-Thresholds!$G$3))*0.18)))),3)</f>
        <v>0.95699999999999996</v>
      </c>
      <c r="K806" s="3">
        <f>ROUND(IF(D806&lt;=Thresholds!$B$4,1-(D806/Thresholds!$B$4)*0.24,IF(D806&lt;=Thresholds!$D$4,0.75-((D806-Thresholds!$C$4)/(Thresholds!$D$4-Thresholds!$C$4))*0.249,IF(D806&lt;=Thresholds!$F$4,0.499-((D806-Thresholds!$E$4)/(Thresholds!$F$4-Thresholds!$E$4))*0.279,MAX(0.02,0.2-((D806-Thresholds!$G$4)/(Thresholds!$H$4-Thresholds!$G$4))*0.18)))),3)</f>
        <v>0.874</v>
      </c>
      <c r="L806" s="3">
        <f>ROUND(IF(E806&lt;=Thresholds!$B$5,1-(E806/Thresholds!$B$5)*0.24,IF(E806&lt;=Thresholds!$D$5,0.75-((E806-Thresholds!$C$5)/(Thresholds!$D$5-Thresholds!$C$5))*0.249,IF(E806&lt;=Thresholds!$F$5,0.499-((E806-Thresholds!$E$5)/(Thresholds!$F$5-Thresholds!$E$5))*0.279,MAX(0.02,0.2-((E806-Thresholds!$G$5)/(Thresholds!$H$5-Thresholds!$G$5))*0.18)))),3)</f>
        <v>0.94199999999999995</v>
      </c>
      <c r="M806" s="3">
        <f>ROUND(IF(F806&lt;=Thresholds!$B$6,1-(F806/Thresholds!$B$6)*0.24,IF(F806&lt;=Thresholds!$D$6,0.75-((F806-Thresholds!$C$6)/(Thresholds!$D$6-Thresholds!$C$6))*0.249,IF(F806&lt;=Thresholds!$F$6,0.499-((F806-Thresholds!$E$6)/(Thresholds!$F$6-Thresholds!$E$6))*0.279,MAX(0.02,0.2-((F806-Thresholds!$G$6)/(Thresholds!$H$6-Thresholds!$G$6))*0.18)))),3)</f>
        <v>0.90200000000000002</v>
      </c>
      <c r="N806" s="3">
        <f>ROUND(IF(G806&lt;=Thresholds!$B$7,1-(G806/Thresholds!$B$7)*0.24,IF(G806&lt;=Thresholds!$D$7,0.75-((G806-Thresholds!$C$7)/(Thresholds!$D$7-Thresholds!$C$7))*0.249,IF(G806&lt;=Thresholds!$F$7,0.499-((G806-Thresholds!$E$7)/(Thresholds!$F$7-Thresholds!$E$7))*0.279,MAX(0.02,0.2-((G806-Thresholds!$G$7)/(Thresholds!$H$7-Thresholds!$G$7))*0.18)))),3)</f>
        <v>0.84199999999999997</v>
      </c>
      <c r="O806" s="3">
        <f>ROUND(IF(H806&lt;=Thresholds!$B$8,1-(H806/Thresholds!$B$8)*0.24,IF(H806&lt;=Thresholds!$D$8,0.75-((H806-Thresholds!$C$8)/(Thresholds!$D$8-Thresholds!$C$8))*0.249,IF(H806&lt;=Thresholds!$F$8,0.499-((H806-Thresholds!$E$8)/(Thresholds!$F$8-Thresholds!$E$8))*0.279,MAX(0.02,0.2-((H806-Thresholds!$G$8)/(Thresholds!$H$8-Thresholds!$G$8))*0.18)))),3)</f>
        <v>0.93400000000000005</v>
      </c>
      <c r="P806" s="3">
        <f t="shared" si="36"/>
        <v>0.84199999999999997</v>
      </c>
      <c r="Q806" t="str">
        <f t="shared" si="37"/>
        <v>Healthy</v>
      </c>
      <c r="R806" s="4">
        <f t="shared" si="38"/>
        <v>1</v>
      </c>
      <c r="S806" t="str">
        <f>IF(AND(F806&gt;=10,F806&lt;=35,P806&gt;0.5),"ERROR_C806H806_POOR_CAP","OK")</f>
        <v>OK</v>
      </c>
    </row>
    <row r="807" spans="1:19">
      <c r="A807" t="s">
        <v>824</v>
      </c>
      <c r="B807" s="3">
        <v>61.817</v>
      </c>
      <c r="C807" s="3">
        <v>113.83</v>
      </c>
      <c r="D807" s="3">
        <v>48.899000000000001</v>
      </c>
      <c r="E807" s="3">
        <v>18.113</v>
      </c>
      <c r="F807" s="3">
        <v>0.314</v>
      </c>
      <c r="G807" s="3">
        <v>465.07100000000003</v>
      </c>
      <c r="H807" s="3">
        <v>1931.173</v>
      </c>
      <c r="I807" s="3">
        <f>ROUND(IF(B807&lt;=Thresholds!$B$2,1-(B807/Thresholds!$B$2)*0.24,IF(B807&lt;=Thresholds!$D$2,0.75-((B807-Thresholds!$C$2)/(Thresholds!$D$2-Thresholds!$C$2))*0.249,IF(B807&lt;=Thresholds!$F$2,0.499-((B807-Thresholds!$E$2)/(Thresholds!$F$2-Thresholds!$E$2))*0.279,MAX(0.02,0.2-((B807-Thresholds!$G$2)/(Thresholds!$H$2-Thresholds!$G$2))*0.18)))),3)</f>
        <v>0.85199999999999998</v>
      </c>
      <c r="J807" s="3">
        <f>ROUND(IF(C807&lt;=Thresholds!$B$3,1-(C807/Thresholds!$B$3)*0.24,IF(C807&lt;=Thresholds!$D$3,0.75-((C807-Thresholds!$C$3)/(Thresholds!$D$3-Thresholds!$C$3))*0.249,IF(C807&lt;=Thresholds!$F$3,0.499-((C807-Thresholds!$E$3)/(Thresholds!$F$3-Thresholds!$E$3))*0.279,MAX(0.02,0.2-((C807-Thresholds!$G$3)/(Thresholds!$H$3-Thresholds!$G$3))*0.18)))),3)</f>
        <v>0.77200000000000002</v>
      </c>
      <c r="K807" s="3">
        <f>ROUND(IF(D807&lt;=Thresholds!$B$4,1-(D807/Thresholds!$B$4)*0.24,IF(D807&lt;=Thresholds!$D$4,0.75-((D807-Thresholds!$C$4)/(Thresholds!$D$4-Thresholds!$C$4))*0.249,IF(D807&lt;=Thresholds!$F$4,0.499-((D807-Thresholds!$E$4)/(Thresholds!$F$4-Thresholds!$E$4))*0.279,MAX(0.02,0.2-((D807-Thresholds!$G$4)/(Thresholds!$H$4-Thresholds!$G$4))*0.18)))),3)</f>
        <v>0.81899999999999995</v>
      </c>
      <c r="L807" s="3">
        <f>ROUND(IF(E807&lt;=Thresholds!$B$5,1-(E807/Thresholds!$B$5)*0.24,IF(E807&lt;=Thresholds!$D$5,0.75-((E807-Thresholds!$C$5)/(Thresholds!$D$5-Thresholds!$C$5))*0.249,IF(E807&lt;=Thresholds!$F$5,0.499-((E807-Thresholds!$E$5)/(Thresholds!$F$5-Thresholds!$E$5))*0.279,MAX(0.02,0.2-((E807-Thresholds!$G$5)/(Thresholds!$H$5-Thresholds!$G$5))*0.18)))),3)</f>
        <v>0.91300000000000003</v>
      </c>
      <c r="M807" s="3">
        <f>ROUND(IF(F807&lt;=Thresholds!$B$6,1-(F807/Thresholds!$B$6)*0.24,IF(F807&lt;=Thresholds!$D$6,0.75-((F807-Thresholds!$C$6)/(Thresholds!$D$6-Thresholds!$C$6))*0.249,IF(F807&lt;=Thresholds!$F$6,0.499-((F807-Thresholds!$E$6)/(Thresholds!$F$6-Thresholds!$E$6))*0.279,MAX(0.02,0.2-((F807-Thresholds!$G$6)/(Thresholds!$H$6-Thresholds!$G$6))*0.18)))),3)</f>
        <v>0.92500000000000004</v>
      </c>
      <c r="N807" s="3">
        <f>ROUND(IF(G807&lt;=Thresholds!$B$7,1-(G807/Thresholds!$B$7)*0.24,IF(G807&lt;=Thresholds!$D$7,0.75-((G807-Thresholds!$C$7)/(Thresholds!$D$7-Thresholds!$C$7))*0.249,IF(G807&lt;=Thresholds!$F$7,0.499-((G807-Thresholds!$E$7)/(Thresholds!$F$7-Thresholds!$E$7))*0.279,MAX(0.02,0.2-((G807-Thresholds!$G$7)/(Thresholds!$H$7-Thresholds!$G$7))*0.18)))),3)</f>
        <v>0.62</v>
      </c>
      <c r="O807" s="3">
        <f>ROUND(IF(H807&lt;=Thresholds!$B$8,1-(H807/Thresholds!$B$8)*0.24,IF(H807&lt;=Thresholds!$D$8,0.75-((H807-Thresholds!$C$8)/(Thresholds!$D$8-Thresholds!$C$8))*0.249,IF(H807&lt;=Thresholds!$F$8,0.499-((H807-Thresholds!$E$8)/(Thresholds!$F$8-Thresholds!$E$8))*0.279,MAX(0.02,0.2-((H807-Thresholds!$G$8)/(Thresholds!$H$8-Thresholds!$G$8))*0.18)))),3)</f>
        <v>0.81499999999999995</v>
      </c>
      <c r="P807" s="3">
        <f t="shared" si="36"/>
        <v>0.62</v>
      </c>
      <c r="Q807" t="str">
        <f t="shared" si="37"/>
        <v>Moderate</v>
      </c>
      <c r="R807" s="4">
        <f t="shared" si="38"/>
        <v>1</v>
      </c>
      <c r="S807" t="str">
        <f>IF(AND(F807&gt;=10,F807&lt;=35,P807&gt;0.5),"ERROR_C807H807_POOR_CAP","OK")</f>
        <v>OK</v>
      </c>
    </row>
    <row r="808" spans="1:19">
      <c r="A808" t="s">
        <v>825</v>
      </c>
      <c r="B808" s="3">
        <v>82.207999999999998</v>
      </c>
      <c r="C808" s="3">
        <v>91.563000000000002</v>
      </c>
      <c r="D808" s="3">
        <v>17.390999999999998</v>
      </c>
      <c r="E808" s="3">
        <v>37.311</v>
      </c>
      <c r="F808" s="3">
        <v>0.376</v>
      </c>
      <c r="G808" s="3">
        <v>1331.7550000000001</v>
      </c>
      <c r="H808" s="3">
        <v>253.42599999999999</v>
      </c>
      <c r="I808" s="3">
        <f>ROUND(IF(B808&lt;=Thresholds!$B$2,1-(B808/Thresholds!$B$2)*0.24,IF(B808&lt;=Thresholds!$D$2,0.75-((B808-Thresholds!$C$2)/(Thresholds!$D$2-Thresholds!$C$2))*0.249,IF(B808&lt;=Thresholds!$F$2,0.499-((B808-Thresholds!$E$2)/(Thresholds!$F$2-Thresholds!$E$2))*0.279,MAX(0.02,0.2-((B808-Thresholds!$G$2)/(Thresholds!$H$2-Thresholds!$G$2))*0.18)))),3)</f>
        <v>0.80300000000000005</v>
      </c>
      <c r="J808" s="3">
        <f>ROUND(IF(C808&lt;=Thresholds!$B$3,1-(C808/Thresholds!$B$3)*0.24,IF(C808&lt;=Thresholds!$D$3,0.75-((C808-Thresholds!$C$3)/(Thresholds!$D$3-Thresholds!$C$3))*0.249,IF(C808&lt;=Thresholds!$F$3,0.499-((C808-Thresholds!$E$3)/(Thresholds!$F$3-Thresholds!$E$3))*0.279,MAX(0.02,0.2-((C808-Thresholds!$G$3)/(Thresholds!$H$3-Thresholds!$G$3))*0.18)))),3)</f>
        <v>0.81699999999999995</v>
      </c>
      <c r="K808" s="3">
        <f>ROUND(IF(D808&lt;=Thresholds!$B$4,1-(D808/Thresholds!$B$4)*0.24,IF(D808&lt;=Thresholds!$D$4,0.75-((D808-Thresholds!$C$4)/(Thresholds!$D$4-Thresholds!$C$4))*0.249,IF(D808&lt;=Thresholds!$F$4,0.499-((D808-Thresholds!$E$4)/(Thresholds!$F$4-Thresholds!$E$4))*0.279,MAX(0.02,0.2-((D808-Thresholds!$G$4)/(Thresholds!$H$4-Thresholds!$G$4))*0.18)))),3)</f>
        <v>0.93600000000000005</v>
      </c>
      <c r="L808" s="3">
        <f>ROUND(IF(E808&lt;=Thresholds!$B$5,1-(E808/Thresholds!$B$5)*0.24,IF(E808&lt;=Thresholds!$D$5,0.75-((E808-Thresholds!$C$5)/(Thresholds!$D$5-Thresholds!$C$5))*0.249,IF(E808&lt;=Thresholds!$F$5,0.499-((E808-Thresholds!$E$5)/(Thresholds!$F$5-Thresholds!$E$5))*0.279,MAX(0.02,0.2-((E808-Thresholds!$G$5)/(Thresholds!$H$5-Thresholds!$G$5))*0.18)))),3)</f>
        <v>0.82099999999999995</v>
      </c>
      <c r="M808" s="3">
        <f>ROUND(IF(F808&lt;=Thresholds!$B$6,1-(F808/Thresholds!$B$6)*0.24,IF(F808&lt;=Thresholds!$D$6,0.75-((F808-Thresholds!$C$6)/(Thresholds!$D$6-Thresholds!$C$6))*0.249,IF(F808&lt;=Thresholds!$F$6,0.499-((F808-Thresholds!$E$6)/(Thresholds!$F$6-Thresholds!$E$6))*0.279,MAX(0.02,0.2-((F808-Thresholds!$G$6)/(Thresholds!$H$6-Thresholds!$G$6))*0.18)))),3)</f>
        <v>0.91</v>
      </c>
      <c r="N808" s="3">
        <f>ROUND(IF(G808&lt;=Thresholds!$B$7,1-(G808/Thresholds!$B$7)*0.24,IF(G808&lt;=Thresholds!$D$7,0.75-((G808-Thresholds!$C$7)/(Thresholds!$D$7-Thresholds!$C$7))*0.249,IF(G808&lt;=Thresholds!$F$7,0.499-((G808-Thresholds!$E$7)/(Thresholds!$F$7-Thresholds!$E$7))*0.279,MAX(0.02,0.2-((G808-Thresholds!$G$7)/(Thresholds!$H$7-Thresholds!$G$7))*0.18)))),3)</f>
        <v>0.24299999999999999</v>
      </c>
      <c r="O808" s="3">
        <f>ROUND(IF(H808&lt;=Thresholds!$B$8,1-(H808/Thresholds!$B$8)*0.24,IF(H808&lt;=Thresholds!$D$8,0.75-((H808-Thresholds!$C$8)/(Thresholds!$D$8-Thresholds!$C$8))*0.249,IF(H808&lt;=Thresholds!$F$8,0.499-((H808-Thresholds!$E$8)/(Thresholds!$F$8-Thresholds!$E$8))*0.279,MAX(0.02,0.2-((H808-Thresholds!$G$8)/(Thresholds!$H$8-Thresholds!$G$8))*0.18)))),3)</f>
        <v>0.97599999999999998</v>
      </c>
      <c r="P808" s="3">
        <f t="shared" si="36"/>
        <v>0.24299999999999999</v>
      </c>
      <c r="Q808" t="str">
        <f t="shared" si="37"/>
        <v>Poor</v>
      </c>
      <c r="R808" s="4">
        <f t="shared" si="38"/>
        <v>0</v>
      </c>
      <c r="S808" t="str">
        <f>IF(AND(F808&gt;=10,F808&lt;=35,P808&gt;0.5),"ERROR_C808H808_POOR_CAP","OK")</f>
        <v>OK</v>
      </c>
    </row>
    <row r="809" spans="1:19">
      <c r="A809" t="s">
        <v>826</v>
      </c>
      <c r="B809" s="3">
        <v>70.298000000000002</v>
      </c>
      <c r="C809" s="3">
        <v>297.988</v>
      </c>
      <c r="D809" s="3">
        <v>40.798000000000002</v>
      </c>
      <c r="E809" s="3">
        <v>20.620999999999999</v>
      </c>
      <c r="F809" s="3">
        <v>0.35599999999999998</v>
      </c>
      <c r="G809" s="3">
        <v>164.58500000000001</v>
      </c>
      <c r="H809" s="3">
        <v>18698.797999999999</v>
      </c>
      <c r="I809" s="3">
        <f>ROUND(IF(B809&lt;=Thresholds!$B$2,1-(B809/Thresholds!$B$2)*0.24,IF(B809&lt;=Thresholds!$D$2,0.75-((B809-Thresholds!$C$2)/(Thresholds!$D$2-Thresholds!$C$2))*0.249,IF(B809&lt;=Thresholds!$F$2,0.499-((B809-Thresholds!$E$2)/(Thresholds!$F$2-Thresholds!$E$2))*0.279,MAX(0.02,0.2-((B809-Thresholds!$G$2)/(Thresholds!$H$2-Thresholds!$G$2))*0.18)))),3)</f>
        <v>0.83099999999999996</v>
      </c>
      <c r="J809" s="3">
        <f>ROUND(IF(C809&lt;=Thresholds!$B$3,1-(C809/Thresholds!$B$3)*0.24,IF(C809&lt;=Thresholds!$D$3,0.75-((C809-Thresholds!$C$3)/(Thresholds!$D$3-Thresholds!$C$3))*0.249,IF(C809&lt;=Thresholds!$F$3,0.499-((C809-Thresholds!$E$3)/(Thresholds!$F$3-Thresholds!$E$3))*0.279,MAX(0.02,0.2-((C809-Thresholds!$G$3)/(Thresholds!$H$3-Thresholds!$G$3))*0.18)))),3)</f>
        <v>0.59199999999999997</v>
      </c>
      <c r="K809" s="3">
        <f>ROUND(IF(D809&lt;=Thresholds!$B$4,1-(D809/Thresholds!$B$4)*0.24,IF(D809&lt;=Thresholds!$D$4,0.75-((D809-Thresholds!$C$4)/(Thresholds!$D$4-Thresholds!$C$4))*0.249,IF(D809&lt;=Thresholds!$F$4,0.499-((D809-Thresholds!$E$4)/(Thresholds!$F$4-Thresholds!$E$4))*0.279,MAX(0.02,0.2-((D809-Thresholds!$G$4)/(Thresholds!$H$4-Thresholds!$G$4))*0.18)))),3)</f>
        <v>0.84899999999999998</v>
      </c>
      <c r="L809" s="3">
        <f>ROUND(IF(E809&lt;=Thresholds!$B$5,1-(E809/Thresholds!$B$5)*0.24,IF(E809&lt;=Thresholds!$D$5,0.75-((E809-Thresholds!$C$5)/(Thresholds!$D$5-Thresholds!$C$5))*0.249,IF(E809&lt;=Thresholds!$F$5,0.499-((E809-Thresholds!$E$5)/(Thresholds!$F$5-Thresholds!$E$5))*0.279,MAX(0.02,0.2-((E809-Thresholds!$G$5)/(Thresholds!$H$5-Thresholds!$G$5))*0.18)))),3)</f>
        <v>0.90100000000000002</v>
      </c>
      <c r="M809" s="3">
        <f>ROUND(IF(F809&lt;=Thresholds!$B$6,1-(F809/Thresholds!$B$6)*0.24,IF(F809&lt;=Thresholds!$D$6,0.75-((F809-Thresholds!$C$6)/(Thresholds!$D$6-Thresholds!$C$6))*0.249,IF(F809&lt;=Thresholds!$F$6,0.499-((F809-Thresholds!$E$6)/(Thresholds!$F$6-Thresholds!$E$6))*0.279,MAX(0.02,0.2-((F809-Thresholds!$G$6)/(Thresholds!$H$6-Thresholds!$G$6))*0.18)))),3)</f>
        <v>0.91500000000000004</v>
      </c>
      <c r="N809" s="3">
        <f>ROUND(IF(G809&lt;=Thresholds!$B$7,1-(G809/Thresholds!$B$7)*0.24,IF(G809&lt;=Thresholds!$D$7,0.75-((G809-Thresholds!$C$7)/(Thresholds!$D$7-Thresholds!$C$7))*0.249,IF(G809&lt;=Thresholds!$F$7,0.499-((G809-Thresholds!$E$7)/(Thresholds!$F$7-Thresholds!$E$7))*0.279,MAX(0.02,0.2-((G809-Thresholds!$G$7)/(Thresholds!$H$7-Thresholds!$G$7))*0.18)))),3)</f>
        <v>0.88700000000000001</v>
      </c>
      <c r="O809" s="3">
        <f>ROUND(IF(H809&lt;=Thresholds!$B$8,1-(H809/Thresholds!$B$8)*0.24,IF(H809&lt;=Thresholds!$D$8,0.75-((H809-Thresholds!$C$8)/(Thresholds!$D$8-Thresholds!$C$8))*0.249,IF(H809&lt;=Thresholds!$F$8,0.499-((H809-Thresholds!$E$8)/(Thresholds!$F$8-Thresholds!$E$8))*0.279,MAX(0.02,0.2-((H809-Thresholds!$G$8)/(Thresholds!$H$8-Thresholds!$G$8))*0.18)))),3)</f>
        <v>0.35699999999999998</v>
      </c>
      <c r="P809" s="3">
        <f t="shared" si="36"/>
        <v>0.35699999999999998</v>
      </c>
      <c r="Q809" t="str">
        <f t="shared" si="37"/>
        <v>Poor</v>
      </c>
      <c r="R809" s="4">
        <f t="shared" si="38"/>
        <v>0</v>
      </c>
      <c r="S809" t="str">
        <f>IF(AND(F809&gt;=10,F809&lt;=35,P809&gt;0.5),"ERROR_C809H809_POOR_CAP","OK")</f>
        <v>OK</v>
      </c>
    </row>
    <row r="810" spans="1:19">
      <c r="A810" t="s">
        <v>827</v>
      </c>
      <c r="B810" s="3">
        <v>94.135999999999996</v>
      </c>
      <c r="C810" s="3">
        <v>20.314</v>
      </c>
      <c r="D810" s="3">
        <v>13.974</v>
      </c>
      <c r="E810" s="3">
        <v>28.57</v>
      </c>
      <c r="F810" s="3">
        <v>0.80500000000000005</v>
      </c>
      <c r="G810" s="3">
        <v>85.453999999999994</v>
      </c>
      <c r="H810" s="3">
        <v>1330.133</v>
      </c>
      <c r="I810" s="3">
        <f>ROUND(IF(B810&lt;=Thresholds!$B$2,1-(B810/Thresholds!$B$2)*0.24,IF(B810&lt;=Thresholds!$D$2,0.75-((B810-Thresholds!$C$2)/(Thresholds!$D$2-Thresholds!$C$2))*0.249,IF(B810&lt;=Thresholds!$F$2,0.499-((B810-Thresholds!$E$2)/(Thresholds!$F$2-Thresholds!$E$2))*0.279,MAX(0.02,0.2-((B810-Thresholds!$G$2)/(Thresholds!$H$2-Thresholds!$G$2))*0.18)))),3)</f>
        <v>0.77400000000000002</v>
      </c>
      <c r="J810" s="3">
        <f>ROUND(IF(C810&lt;=Thresholds!$B$3,1-(C810/Thresholds!$B$3)*0.24,IF(C810&lt;=Thresholds!$D$3,0.75-((C810-Thresholds!$C$3)/(Thresholds!$D$3-Thresholds!$C$3))*0.249,IF(C810&lt;=Thresholds!$F$3,0.499-((C810-Thresholds!$E$3)/(Thresholds!$F$3-Thresholds!$E$3))*0.279,MAX(0.02,0.2-((C810-Thresholds!$G$3)/(Thresholds!$H$3-Thresholds!$G$3))*0.18)))),3)</f>
        <v>0.95899999999999996</v>
      </c>
      <c r="K810" s="3">
        <f>ROUND(IF(D810&lt;=Thresholds!$B$4,1-(D810/Thresholds!$B$4)*0.24,IF(D810&lt;=Thresholds!$D$4,0.75-((D810-Thresholds!$C$4)/(Thresholds!$D$4-Thresholds!$C$4))*0.249,IF(D810&lt;=Thresholds!$F$4,0.499-((D810-Thresholds!$E$4)/(Thresholds!$F$4-Thresholds!$E$4))*0.279,MAX(0.02,0.2-((D810-Thresholds!$G$4)/(Thresholds!$H$4-Thresholds!$G$4))*0.18)))),3)</f>
        <v>0.94799999999999995</v>
      </c>
      <c r="L810" s="3">
        <f>ROUND(IF(E810&lt;=Thresholds!$B$5,1-(E810/Thresholds!$B$5)*0.24,IF(E810&lt;=Thresholds!$D$5,0.75-((E810-Thresholds!$C$5)/(Thresholds!$D$5-Thresholds!$C$5))*0.249,IF(E810&lt;=Thresholds!$F$5,0.499-((E810-Thresholds!$E$5)/(Thresholds!$F$5-Thresholds!$E$5))*0.279,MAX(0.02,0.2-((E810-Thresholds!$G$5)/(Thresholds!$H$5-Thresholds!$G$5))*0.18)))),3)</f>
        <v>0.86299999999999999</v>
      </c>
      <c r="M810" s="3">
        <f>ROUND(IF(F810&lt;=Thresholds!$B$6,1-(F810/Thresholds!$B$6)*0.24,IF(F810&lt;=Thresholds!$D$6,0.75-((F810-Thresholds!$C$6)/(Thresholds!$D$6-Thresholds!$C$6))*0.249,IF(F810&lt;=Thresholds!$F$6,0.499-((F810-Thresholds!$E$6)/(Thresholds!$F$6-Thresholds!$E$6))*0.279,MAX(0.02,0.2-((F810-Thresholds!$G$6)/(Thresholds!$H$6-Thresholds!$G$6))*0.18)))),3)</f>
        <v>0.80700000000000005</v>
      </c>
      <c r="N810" s="3">
        <f>ROUND(IF(G810&lt;=Thresholds!$B$7,1-(G810/Thresholds!$B$7)*0.24,IF(G810&lt;=Thresholds!$D$7,0.75-((G810-Thresholds!$C$7)/(Thresholds!$D$7-Thresholds!$C$7))*0.249,IF(G810&lt;=Thresholds!$F$7,0.499-((G810-Thresholds!$E$7)/(Thresholds!$F$7-Thresholds!$E$7))*0.279,MAX(0.02,0.2-((G810-Thresholds!$G$7)/(Thresholds!$H$7-Thresholds!$G$7))*0.18)))),3)</f>
        <v>0.94099999999999995</v>
      </c>
      <c r="O810" s="3">
        <f>ROUND(IF(H810&lt;=Thresholds!$B$8,1-(H810/Thresholds!$B$8)*0.24,IF(H810&lt;=Thresholds!$D$8,0.75-((H810-Thresholds!$C$8)/(Thresholds!$D$8-Thresholds!$C$8))*0.249,IF(H810&lt;=Thresholds!$F$8,0.499-((H810-Thresholds!$E$8)/(Thresholds!$F$8-Thresholds!$E$8))*0.279,MAX(0.02,0.2-((H810-Thresholds!$G$8)/(Thresholds!$H$8-Thresholds!$G$8))*0.18)))),3)</f>
        <v>0.872</v>
      </c>
      <c r="P810" s="3">
        <f t="shared" si="36"/>
        <v>0.77400000000000002</v>
      </c>
      <c r="Q810" t="str">
        <f t="shared" si="37"/>
        <v>Healthy</v>
      </c>
      <c r="R810" s="4">
        <f t="shared" si="38"/>
        <v>1</v>
      </c>
      <c r="S810" t="str">
        <f>IF(AND(F810&gt;=10,F810&lt;=35,P810&gt;0.5),"ERROR_C810H810_POOR_CAP","OK")</f>
        <v>OK</v>
      </c>
    </row>
    <row r="811" spans="1:19">
      <c r="A811" t="s">
        <v>828</v>
      </c>
      <c r="B811" s="3">
        <v>73.873999999999995</v>
      </c>
      <c r="C811" s="3">
        <v>41.506999999999998</v>
      </c>
      <c r="D811" s="3">
        <v>47.813000000000002</v>
      </c>
      <c r="E811" s="3">
        <v>72.965000000000003</v>
      </c>
      <c r="F811" s="3">
        <v>0.218</v>
      </c>
      <c r="G811" s="3">
        <v>100.282</v>
      </c>
      <c r="H811" s="3">
        <v>802.71299999999997</v>
      </c>
      <c r="I811" s="3">
        <f>ROUND(IF(B811&lt;=Thresholds!$B$2,1-(B811/Thresholds!$B$2)*0.24,IF(B811&lt;=Thresholds!$D$2,0.75-((B811-Thresholds!$C$2)/(Thresholds!$D$2-Thresholds!$C$2))*0.249,IF(B811&lt;=Thresholds!$F$2,0.499-((B811-Thresholds!$E$2)/(Thresholds!$F$2-Thresholds!$E$2))*0.279,MAX(0.02,0.2-((B811-Thresholds!$G$2)/(Thresholds!$H$2-Thresholds!$G$2))*0.18)))),3)</f>
        <v>0.82299999999999995</v>
      </c>
      <c r="J811" s="3">
        <f>ROUND(IF(C811&lt;=Thresholds!$B$3,1-(C811/Thresholds!$B$3)*0.24,IF(C811&lt;=Thresholds!$D$3,0.75-((C811-Thresholds!$C$3)/(Thresholds!$D$3-Thresholds!$C$3))*0.249,IF(C811&lt;=Thresholds!$F$3,0.499-((C811-Thresholds!$E$3)/(Thresholds!$F$3-Thresholds!$E$3))*0.279,MAX(0.02,0.2-((C811-Thresholds!$G$3)/(Thresholds!$H$3-Thresholds!$G$3))*0.18)))),3)</f>
        <v>0.91700000000000004</v>
      </c>
      <c r="K811" s="3">
        <f>ROUND(IF(D811&lt;=Thresholds!$B$4,1-(D811/Thresholds!$B$4)*0.24,IF(D811&lt;=Thresholds!$D$4,0.75-((D811-Thresholds!$C$4)/(Thresholds!$D$4-Thresholds!$C$4))*0.249,IF(D811&lt;=Thresholds!$F$4,0.499-((D811-Thresholds!$E$4)/(Thresholds!$F$4-Thresholds!$E$4))*0.279,MAX(0.02,0.2-((D811-Thresholds!$G$4)/(Thresholds!$H$4-Thresholds!$G$4))*0.18)))),3)</f>
        <v>0.82299999999999995</v>
      </c>
      <c r="L811" s="3">
        <f>ROUND(IF(E811&lt;=Thresholds!$B$5,1-(E811/Thresholds!$B$5)*0.24,IF(E811&lt;=Thresholds!$D$5,0.75-((E811-Thresholds!$C$5)/(Thresholds!$D$5-Thresholds!$C$5))*0.249,IF(E811&lt;=Thresholds!$F$5,0.499-((E811-Thresholds!$E$5)/(Thresholds!$F$5-Thresholds!$E$5))*0.279,MAX(0.02,0.2-((E811-Thresholds!$G$5)/(Thresholds!$H$5-Thresholds!$G$5))*0.18)))),3)</f>
        <v>0.63800000000000001</v>
      </c>
      <c r="M811" s="3">
        <f>ROUND(IF(F811&lt;=Thresholds!$B$6,1-(F811/Thresholds!$B$6)*0.24,IF(F811&lt;=Thresholds!$D$6,0.75-((F811-Thresholds!$C$6)/(Thresholds!$D$6-Thresholds!$C$6))*0.249,IF(F811&lt;=Thresholds!$F$6,0.499-((F811-Thresholds!$E$6)/(Thresholds!$F$6-Thresholds!$E$6))*0.279,MAX(0.02,0.2-((F811-Thresholds!$G$6)/(Thresholds!$H$6-Thresholds!$G$6))*0.18)))),3)</f>
        <v>0.94799999999999995</v>
      </c>
      <c r="N811" s="3">
        <f>ROUND(IF(G811&lt;=Thresholds!$B$7,1-(G811/Thresholds!$B$7)*0.24,IF(G811&lt;=Thresholds!$D$7,0.75-((G811-Thresholds!$C$7)/(Thresholds!$D$7-Thresholds!$C$7))*0.249,IF(G811&lt;=Thresholds!$F$7,0.499-((G811-Thresholds!$E$7)/(Thresholds!$F$7-Thresholds!$E$7))*0.279,MAX(0.02,0.2-((G811-Thresholds!$G$7)/(Thresholds!$H$7-Thresholds!$G$7))*0.18)))),3)</f>
        <v>0.93100000000000005</v>
      </c>
      <c r="O811" s="3">
        <f>ROUND(IF(H811&lt;=Thresholds!$B$8,1-(H811/Thresholds!$B$8)*0.24,IF(H811&lt;=Thresholds!$D$8,0.75-((H811-Thresholds!$C$8)/(Thresholds!$D$8-Thresholds!$C$8))*0.249,IF(H811&lt;=Thresholds!$F$8,0.499-((H811-Thresholds!$E$8)/(Thresholds!$F$8-Thresholds!$E$8))*0.279,MAX(0.02,0.2-((H811-Thresholds!$G$8)/(Thresholds!$H$8-Thresholds!$G$8))*0.18)))),3)</f>
        <v>0.92300000000000004</v>
      </c>
      <c r="P811" s="3">
        <f t="shared" si="36"/>
        <v>0.63800000000000001</v>
      </c>
      <c r="Q811" t="str">
        <f t="shared" si="37"/>
        <v>Moderate</v>
      </c>
      <c r="R811" s="4">
        <f t="shared" si="38"/>
        <v>1</v>
      </c>
      <c r="S811" t="str">
        <f>IF(AND(F811&gt;=10,F811&lt;=35,P811&gt;0.5),"ERROR_C811H811_POOR_CAP","OK")</f>
        <v>OK</v>
      </c>
    </row>
    <row r="812" spans="1:19">
      <c r="A812" t="s">
        <v>829</v>
      </c>
      <c r="B812" s="3">
        <v>86.93</v>
      </c>
      <c r="C812" s="3">
        <v>60.853000000000002</v>
      </c>
      <c r="D812" s="3">
        <v>130.86000000000001</v>
      </c>
      <c r="E812" s="3">
        <v>19.579999999999998</v>
      </c>
      <c r="F812" s="3">
        <v>0.40899999999999997</v>
      </c>
      <c r="G812" s="3">
        <v>174.012</v>
      </c>
      <c r="H812" s="3">
        <v>1128.9059999999999</v>
      </c>
      <c r="I812" s="3">
        <f>ROUND(IF(B812&lt;=Thresholds!$B$2,1-(B812/Thresholds!$B$2)*0.24,IF(B812&lt;=Thresholds!$D$2,0.75-((B812-Thresholds!$C$2)/(Thresholds!$D$2-Thresholds!$C$2))*0.249,IF(B812&lt;=Thresholds!$F$2,0.499-((B812-Thresholds!$E$2)/(Thresholds!$F$2-Thresholds!$E$2))*0.279,MAX(0.02,0.2-((B812-Thresholds!$G$2)/(Thresholds!$H$2-Thresholds!$G$2))*0.18)))),3)</f>
        <v>0.79100000000000004</v>
      </c>
      <c r="J812" s="3">
        <f>ROUND(IF(C812&lt;=Thresholds!$B$3,1-(C812/Thresholds!$B$3)*0.24,IF(C812&lt;=Thresholds!$D$3,0.75-((C812-Thresholds!$C$3)/(Thresholds!$D$3-Thresholds!$C$3))*0.249,IF(C812&lt;=Thresholds!$F$3,0.499-((C812-Thresholds!$E$3)/(Thresholds!$F$3-Thresholds!$E$3))*0.279,MAX(0.02,0.2-((C812-Thresholds!$G$3)/(Thresholds!$H$3-Thresholds!$G$3))*0.18)))),3)</f>
        <v>0.878</v>
      </c>
      <c r="K812" s="3">
        <f>ROUND(IF(D812&lt;=Thresholds!$B$4,1-(D812/Thresholds!$B$4)*0.24,IF(D812&lt;=Thresholds!$D$4,0.75-((D812-Thresholds!$C$4)/(Thresholds!$D$4-Thresholds!$C$4))*0.249,IF(D812&lt;=Thresholds!$F$4,0.499-((D812-Thresholds!$E$4)/(Thresholds!$F$4-Thresholds!$E$4))*0.279,MAX(0.02,0.2-((D812-Thresholds!$G$4)/(Thresholds!$H$4-Thresholds!$G$4))*0.18)))),3)</f>
        <v>0.32900000000000001</v>
      </c>
      <c r="L812" s="3">
        <f>ROUND(IF(E812&lt;=Thresholds!$B$5,1-(E812/Thresholds!$B$5)*0.24,IF(E812&lt;=Thresholds!$D$5,0.75-((E812-Thresholds!$C$5)/(Thresholds!$D$5-Thresholds!$C$5))*0.249,IF(E812&lt;=Thresholds!$F$5,0.499-((E812-Thresholds!$E$5)/(Thresholds!$F$5-Thresholds!$E$5))*0.279,MAX(0.02,0.2-((E812-Thresholds!$G$5)/(Thresholds!$H$5-Thresholds!$G$5))*0.18)))),3)</f>
        <v>0.90600000000000003</v>
      </c>
      <c r="M812" s="3">
        <f>ROUND(IF(F812&lt;=Thresholds!$B$6,1-(F812/Thresholds!$B$6)*0.24,IF(F812&lt;=Thresholds!$D$6,0.75-((F812-Thresholds!$C$6)/(Thresholds!$D$6-Thresholds!$C$6))*0.249,IF(F812&lt;=Thresholds!$F$6,0.499-((F812-Thresholds!$E$6)/(Thresholds!$F$6-Thresholds!$E$6))*0.279,MAX(0.02,0.2-((F812-Thresholds!$G$6)/(Thresholds!$H$6-Thresholds!$G$6))*0.18)))),3)</f>
        <v>0.90200000000000002</v>
      </c>
      <c r="N812" s="3">
        <f>ROUND(IF(G812&lt;=Thresholds!$B$7,1-(G812/Thresholds!$B$7)*0.24,IF(G812&lt;=Thresholds!$D$7,0.75-((G812-Thresholds!$C$7)/(Thresholds!$D$7-Thresholds!$C$7))*0.249,IF(G812&lt;=Thresholds!$F$7,0.499-((G812-Thresholds!$E$7)/(Thresholds!$F$7-Thresholds!$E$7))*0.279,MAX(0.02,0.2-((G812-Thresholds!$G$7)/(Thresholds!$H$7-Thresholds!$G$7))*0.18)))),3)</f>
        <v>0.88100000000000001</v>
      </c>
      <c r="O812" s="3">
        <f>ROUND(IF(H812&lt;=Thresholds!$B$8,1-(H812/Thresholds!$B$8)*0.24,IF(H812&lt;=Thresholds!$D$8,0.75-((H812-Thresholds!$C$8)/(Thresholds!$D$8-Thresholds!$C$8))*0.249,IF(H812&lt;=Thresholds!$F$8,0.499-((H812-Thresholds!$E$8)/(Thresholds!$F$8-Thresholds!$E$8))*0.279,MAX(0.02,0.2-((H812-Thresholds!$G$8)/(Thresholds!$H$8-Thresholds!$G$8))*0.18)))),3)</f>
        <v>0.89200000000000002</v>
      </c>
      <c r="P812" s="3">
        <f t="shared" si="36"/>
        <v>0.32900000000000001</v>
      </c>
      <c r="Q812" t="str">
        <f t="shared" si="37"/>
        <v>Poor</v>
      </c>
      <c r="R812" s="4">
        <f t="shared" si="38"/>
        <v>0</v>
      </c>
      <c r="S812" t="str">
        <f>IF(AND(F812&gt;=10,F812&lt;=35,P812&gt;0.5),"ERROR_C812H812_POOR_CAP","OK")</f>
        <v>OK</v>
      </c>
    </row>
    <row r="813" spans="1:19">
      <c r="A813" t="s">
        <v>830</v>
      </c>
      <c r="B813" s="3">
        <v>82.861999999999995</v>
      </c>
      <c r="C813" s="3">
        <v>1595.588</v>
      </c>
      <c r="D813" s="3">
        <v>4.4729999999999999</v>
      </c>
      <c r="E813" s="3">
        <v>20.617000000000001</v>
      </c>
      <c r="F813" s="3">
        <v>0.86099999999999999</v>
      </c>
      <c r="G813" s="3">
        <v>269.82</v>
      </c>
      <c r="H813" s="3">
        <v>2886.68</v>
      </c>
      <c r="I813" s="3">
        <f>ROUND(IF(B813&lt;=Thresholds!$B$2,1-(B813/Thresholds!$B$2)*0.24,IF(B813&lt;=Thresholds!$D$2,0.75-((B813-Thresholds!$C$2)/(Thresholds!$D$2-Thresholds!$C$2))*0.249,IF(B813&lt;=Thresholds!$F$2,0.499-((B813-Thresholds!$E$2)/(Thresholds!$F$2-Thresholds!$E$2))*0.279,MAX(0.02,0.2-((B813-Thresholds!$G$2)/(Thresholds!$H$2-Thresholds!$G$2))*0.18)))),3)</f>
        <v>0.80100000000000005</v>
      </c>
      <c r="J813" s="3">
        <f>ROUND(IF(C813&lt;=Thresholds!$B$3,1-(C813/Thresholds!$B$3)*0.24,IF(C813&lt;=Thresholds!$D$3,0.75-((C813-Thresholds!$C$3)/(Thresholds!$D$3-Thresholds!$C$3))*0.249,IF(C813&lt;=Thresholds!$F$3,0.499-((C813-Thresholds!$E$3)/(Thresholds!$F$3-Thresholds!$E$3))*0.279,MAX(0.02,0.2-((C813-Thresholds!$G$3)/(Thresholds!$H$3-Thresholds!$G$3))*0.18)))),3)</f>
        <v>0.307</v>
      </c>
      <c r="K813" s="3">
        <f>ROUND(IF(D813&lt;=Thresholds!$B$4,1-(D813/Thresholds!$B$4)*0.24,IF(D813&lt;=Thresholds!$D$4,0.75-((D813-Thresholds!$C$4)/(Thresholds!$D$4-Thresholds!$C$4))*0.249,IF(D813&lt;=Thresholds!$F$4,0.499-((D813-Thresholds!$E$4)/(Thresholds!$F$4-Thresholds!$E$4))*0.279,MAX(0.02,0.2-((D813-Thresholds!$G$4)/(Thresholds!$H$4-Thresholds!$G$4))*0.18)))),3)</f>
        <v>0.98299999999999998</v>
      </c>
      <c r="L813" s="3">
        <f>ROUND(IF(E813&lt;=Thresholds!$B$5,1-(E813/Thresholds!$B$5)*0.24,IF(E813&lt;=Thresholds!$D$5,0.75-((E813-Thresholds!$C$5)/(Thresholds!$D$5-Thresholds!$C$5))*0.249,IF(E813&lt;=Thresholds!$F$5,0.499-((E813-Thresholds!$E$5)/(Thresholds!$F$5-Thresholds!$E$5))*0.279,MAX(0.02,0.2-((E813-Thresholds!$G$5)/(Thresholds!$H$5-Thresholds!$G$5))*0.18)))),3)</f>
        <v>0.90100000000000002</v>
      </c>
      <c r="M813" s="3">
        <f>ROUND(IF(F813&lt;=Thresholds!$B$6,1-(F813/Thresholds!$B$6)*0.24,IF(F813&lt;=Thresholds!$D$6,0.75-((F813-Thresholds!$C$6)/(Thresholds!$D$6-Thresholds!$C$6))*0.249,IF(F813&lt;=Thresholds!$F$6,0.499-((F813-Thresholds!$E$6)/(Thresholds!$F$6-Thresholds!$E$6))*0.279,MAX(0.02,0.2-((F813-Thresholds!$G$6)/(Thresholds!$H$6-Thresholds!$G$6))*0.18)))),3)</f>
        <v>0.79300000000000004</v>
      </c>
      <c r="N813" s="3">
        <f>ROUND(IF(G813&lt;=Thresholds!$B$7,1-(G813/Thresholds!$B$7)*0.24,IF(G813&lt;=Thresholds!$D$7,0.75-((G813-Thresholds!$C$7)/(Thresholds!$D$7-Thresholds!$C$7))*0.249,IF(G813&lt;=Thresholds!$F$7,0.499-((G813-Thresholds!$E$7)/(Thresholds!$F$7-Thresholds!$E$7))*0.279,MAX(0.02,0.2-((G813-Thresholds!$G$7)/(Thresholds!$H$7-Thresholds!$G$7))*0.18)))),3)</f>
        <v>0.81499999999999995</v>
      </c>
      <c r="O813" s="3">
        <f>ROUND(IF(H813&lt;=Thresholds!$B$8,1-(H813/Thresholds!$B$8)*0.24,IF(H813&lt;=Thresholds!$D$8,0.75-((H813-Thresholds!$C$8)/(Thresholds!$D$8-Thresholds!$C$8))*0.249,IF(H813&lt;=Thresholds!$F$8,0.499-((H813-Thresholds!$E$8)/(Thresholds!$F$8-Thresholds!$E$8))*0.279,MAX(0.02,0.2-((H813-Thresholds!$G$8)/(Thresholds!$H$8-Thresholds!$G$8))*0.18)))),3)</f>
        <v>0.68600000000000005</v>
      </c>
      <c r="P813" s="3">
        <f t="shared" si="36"/>
        <v>0.307</v>
      </c>
      <c r="Q813" t="str">
        <f t="shared" si="37"/>
        <v>Poor</v>
      </c>
      <c r="R813" s="4">
        <f t="shared" si="38"/>
        <v>0</v>
      </c>
      <c r="S813" t="str">
        <f>IF(AND(F813&gt;=10,F813&lt;=35,P813&gt;0.5),"ERROR_C813H813_POOR_CAP","OK")</f>
        <v>OK</v>
      </c>
    </row>
    <row r="814" spans="1:19">
      <c r="A814" t="s">
        <v>831</v>
      </c>
      <c r="B814" s="3">
        <v>34.055</v>
      </c>
      <c r="C814" s="3">
        <v>38.287999999999997</v>
      </c>
      <c r="D814" s="3">
        <v>37.962000000000003</v>
      </c>
      <c r="E814" s="3">
        <v>25.34</v>
      </c>
      <c r="F814" s="3">
        <v>0.36699999999999999</v>
      </c>
      <c r="G814" s="3">
        <v>255.19200000000001</v>
      </c>
      <c r="H814" s="3">
        <v>589.82500000000005</v>
      </c>
      <c r="I814" s="3">
        <f>ROUND(IF(B814&lt;=Thresholds!$B$2,1-(B814/Thresholds!$B$2)*0.24,IF(B814&lt;=Thresholds!$D$2,0.75-((B814-Thresholds!$C$2)/(Thresholds!$D$2-Thresholds!$C$2))*0.249,IF(B814&lt;=Thresholds!$F$2,0.499-((B814-Thresholds!$E$2)/(Thresholds!$F$2-Thresholds!$E$2))*0.279,MAX(0.02,0.2-((B814-Thresholds!$G$2)/(Thresholds!$H$2-Thresholds!$G$2))*0.18)))),3)</f>
        <v>0.91800000000000004</v>
      </c>
      <c r="J814" s="3">
        <f>ROUND(IF(C814&lt;=Thresholds!$B$3,1-(C814/Thresholds!$B$3)*0.24,IF(C814&lt;=Thresholds!$D$3,0.75-((C814-Thresholds!$C$3)/(Thresholds!$D$3-Thresholds!$C$3))*0.249,IF(C814&lt;=Thresholds!$F$3,0.499-((C814-Thresholds!$E$3)/(Thresholds!$F$3-Thresholds!$E$3))*0.279,MAX(0.02,0.2-((C814-Thresholds!$G$3)/(Thresholds!$H$3-Thresholds!$G$3))*0.18)))),3)</f>
        <v>0.92300000000000004</v>
      </c>
      <c r="K814" s="3">
        <f>ROUND(IF(D814&lt;=Thresholds!$B$4,1-(D814/Thresholds!$B$4)*0.24,IF(D814&lt;=Thresholds!$D$4,0.75-((D814-Thresholds!$C$4)/(Thresholds!$D$4-Thresholds!$C$4))*0.249,IF(D814&lt;=Thresholds!$F$4,0.499-((D814-Thresholds!$E$4)/(Thresholds!$F$4-Thresholds!$E$4))*0.279,MAX(0.02,0.2-((D814-Thresholds!$G$4)/(Thresholds!$H$4-Thresholds!$G$4))*0.18)))),3)</f>
        <v>0.86</v>
      </c>
      <c r="L814" s="3">
        <f>ROUND(IF(E814&lt;=Thresholds!$B$5,1-(E814/Thresholds!$B$5)*0.24,IF(E814&lt;=Thresholds!$D$5,0.75-((E814-Thresholds!$C$5)/(Thresholds!$D$5-Thresholds!$C$5))*0.249,IF(E814&lt;=Thresholds!$F$5,0.499-((E814-Thresholds!$E$5)/(Thresholds!$F$5-Thresholds!$E$5))*0.279,MAX(0.02,0.2-((E814-Thresholds!$G$5)/(Thresholds!$H$5-Thresholds!$G$5))*0.18)))),3)</f>
        <v>0.878</v>
      </c>
      <c r="M814" s="3">
        <f>ROUND(IF(F814&lt;=Thresholds!$B$6,1-(F814/Thresholds!$B$6)*0.24,IF(F814&lt;=Thresholds!$D$6,0.75-((F814-Thresholds!$C$6)/(Thresholds!$D$6-Thresholds!$C$6))*0.249,IF(F814&lt;=Thresholds!$F$6,0.499-((F814-Thresholds!$E$6)/(Thresholds!$F$6-Thresholds!$E$6))*0.279,MAX(0.02,0.2-((F814-Thresholds!$G$6)/(Thresholds!$H$6-Thresholds!$G$6))*0.18)))),3)</f>
        <v>0.91200000000000003</v>
      </c>
      <c r="N814" s="3">
        <f>ROUND(IF(G814&lt;=Thresholds!$B$7,1-(G814/Thresholds!$B$7)*0.24,IF(G814&lt;=Thresholds!$D$7,0.75-((G814-Thresholds!$C$7)/(Thresholds!$D$7-Thresholds!$C$7))*0.249,IF(G814&lt;=Thresholds!$F$7,0.499-((G814-Thresholds!$E$7)/(Thresholds!$F$7-Thresholds!$E$7))*0.279,MAX(0.02,0.2-((G814-Thresholds!$G$7)/(Thresholds!$H$7-Thresholds!$G$7))*0.18)))),3)</f>
        <v>0.82499999999999996</v>
      </c>
      <c r="O814" s="3">
        <f>ROUND(IF(H814&lt;=Thresholds!$B$8,1-(H814/Thresholds!$B$8)*0.24,IF(H814&lt;=Thresholds!$D$8,0.75-((H814-Thresholds!$C$8)/(Thresholds!$D$8-Thresholds!$C$8))*0.249,IF(H814&lt;=Thresholds!$F$8,0.499-((H814-Thresholds!$E$8)/(Thresholds!$F$8-Thresholds!$E$8))*0.279,MAX(0.02,0.2-((H814-Thresholds!$G$8)/(Thresholds!$H$8-Thresholds!$G$8))*0.18)))),3)</f>
        <v>0.94299999999999995</v>
      </c>
      <c r="P814" s="3">
        <f t="shared" si="36"/>
        <v>0.82499999999999996</v>
      </c>
      <c r="Q814" t="str">
        <f t="shared" si="37"/>
        <v>Healthy</v>
      </c>
      <c r="R814" s="4">
        <f t="shared" si="38"/>
        <v>1</v>
      </c>
      <c r="S814" t="str">
        <f>IF(AND(F814&gt;=10,F814&lt;=35,P814&gt;0.5),"ERROR_C814H814_POOR_CAP","OK")</f>
        <v>OK</v>
      </c>
    </row>
    <row r="815" spans="1:19">
      <c r="A815" t="s">
        <v>832</v>
      </c>
      <c r="B815" s="3">
        <v>5.3970000000000002</v>
      </c>
      <c r="C815" s="3">
        <v>328.072</v>
      </c>
      <c r="D815" s="3">
        <v>48.35</v>
      </c>
      <c r="E815" s="3">
        <v>20.277000000000001</v>
      </c>
      <c r="F815" s="3">
        <v>0.434</v>
      </c>
      <c r="G815" s="3">
        <v>155.76</v>
      </c>
      <c r="H815" s="3">
        <v>1062.2929999999999</v>
      </c>
      <c r="I815" s="3">
        <f>ROUND(IF(B815&lt;=Thresholds!$B$2,1-(B815/Thresholds!$B$2)*0.24,IF(B815&lt;=Thresholds!$D$2,0.75-((B815-Thresholds!$C$2)/(Thresholds!$D$2-Thresholds!$C$2))*0.249,IF(B815&lt;=Thresholds!$F$2,0.499-((B815-Thresholds!$E$2)/(Thresholds!$F$2-Thresholds!$E$2))*0.279,MAX(0.02,0.2-((B815-Thresholds!$G$2)/(Thresholds!$H$2-Thresholds!$G$2))*0.18)))),3)</f>
        <v>0.98699999999999999</v>
      </c>
      <c r="J815" s="3">
        <f>ROUND(IF(C815&lt;=Thresholds!$B$3,1-(C815/Thresholds!$B$3)*0.24,IF(C815&lt;=Thresholds!$D$3,0.75-((C815-Thresholds!$C$3)/(Thresholds!$D$3-Thresholds!$C$3))*0.249,IF(C815&lt;=Thresholds!$F$3,0.499-((C815-Thresholds!$E$3)/(Thresholds!$F$3-Thresholds!$E$3))*0.279,MAX(0.02,0.2-((C815-Thresholds!$G$3)/(Thresholds!$H$3-Thresholds!$G$3))*0.18)))),3)</f>
        <v>0.56499999999999995</v>
      </c>
      <c r="K815" s="3">
        <f>ROUND(IF(D815&lt;=Thresholds!$B$4,1-(D815/Thresholds!$B$4)*0.24,IF(D815&lt;=Thresholds!$D$4,0.75-((D815-Thresholds!$C$4)/(Thresholds!$D$4-Thresholds!$C$4))*0.249,IF(D815&lt;=Thresholds!$F$4,0.499-((D815-Thresholds!$E$4)/(Thresholds!$F$4-Thresholds!$E$4))*0.279,MAX(0.02,0.2-((D815-Thresholds!$G$4)/(Thresholds!$H$4-Thresholds!$G$4))*0.18)))),3)</f>
        <v>0.82099999999999995</v>
      </c>
      <c r="L815" s="3">
        <f>ROUND(IF(E815&lt;=Thresholds!$B$5,1-(E815/Thresholds!$B$5)*0.24,IF(E815&lt;=Thresholds!$D$5,0.75-((E815-Thresholds!$C$5)/(Thresholds!$D$5-Thresholds!$C$5))*0.249,IF(E815&lt;=Thresholds!$F$5,0.499-((E815-Thresholds!$E$5)/(Thresholds!$F$5-Thresholds!$E$5))*0.279,MAX(0.02,0.2-((E815-Thresholds!$G$5)/(Thresholds!$H$5-Thresholds!$G$5))*0.18)))),3)</f>
        <v>0.90300000000000002</v>
      </c>
      <c r="M815" s="3">
        <f>ROUND(IF(F815&lt;=Thresholds!$B$6,1-(F815/Thresholds!$B$6)*0.24,IF(F815&lt;=Thresholds!$D$6,0.75-((F815-Thresholds!$C$6)/(Thresholds!$D$6-Thresholds!$C$6))*0.249,IF(F815&lt;=Thresholds!$F$6,0.499-((F815-Thresholds!$E$6)/(Thresholds!$F$6-Thresholds!$E$6))*0.279,MAX(0.02,0.2-((F815-Thresholds!$G$6)/(Thresholds!$H$6-Thresholds!$G$6))*0.18)))),3)</f>
        <v>0.89600000000000002</v>
      </c>
      <c r="N815" s="3">
        <f>ROUND(IF(G815&lt;=Thresholds!$B$7,1-(G815/Thresholds!$B$7)*0.24,IF(G815&lt;=Thresholds!$D$7,0.75-((G815-Thresholds!$C$7)/(Thresholds!$D$7-Thresholds!$C$7))*0.249,IF(G815&lt;=Thresholds!$F$7,0.499-((G815-Thresholds!$E$7)/(Thresholds!$F$7-Thresholds!$E$7))*0.279,MAX(0.02,0.2-((G815-Thresholds!$G$7)/(Thresholds!$H$7-Thresholds!$G$7))*0.18)))),3)</f>
        <v>0.89300000000000002</v>
      </c>
      <c r="O815" s="3">
        <f>ROUND(IF(H815&lt;=Thresholds!$B$8,1-(H815/Thresholds!$B$8)*0.24,IF(H815&lt;=Thresholds!$D$8,0.75-((H815-Thresholds!$C$8)/(Thresholds!$D$8-Thresholds!$C$8))*0.249,IF(H815&lt;=Thresholds!$F$8,0.499-((H815-Thresholds!$E$8)/(Thresholds!$F$8-Thresholds!$E$8))*0.279,MAX(0.02,0.2-((H815-Thresholds!$G$8)/(Thresholds!$H$8-Thresholds!$G$8))*0.18)))),3)</f>
        <v>0.89800000000000002</v>
      </c>
      <c r="P815" s="3">
        <f t="shared" si="36"/>
        <v>0.56499999999999995</v>
      </c>
      <c r="Q815" t="str">
        <f t="shared" si="37"/>
        <v>Moderate</v>
      </c>
      <c r="R815" s="4">
        <f t="shared" si="38"/>
        <v>1</v>
      </c>
      <c r="S815" t="str">
        <f>IF(AND(F815&gt;=10,F815&lt;=35,P815&gt;0.5),"ERROR_C815H815_POOR_CAP","OK")</f>
        <v>OK</v>
      </c>
    </row>
    <row r="816" spans="1:19">
      <c r="A816" t="s">
        <v>833</v>
      </c>
      <c r="B816" s="3">
        <v>65.900000000000006</v>
      </c>
      <c r="C816" s="3">
        <v>73.066999999999993</v>
      </c>
      <c r="D816" s="3">
        <v>110.517</v>
      </c>
      <c r="E816" s="3">
        <v>4.3440000000000003</v>
      </c>
      <c r="F816" s="3">
        <v>0.92600000000000005</v>
      </c>
      <c r="G816" s="3">
        <v>145.45500000000001</v>
      </c>
      <c r="H816" s="3">
        <v>1468.32</v>
      </c>
      <c r="I816" s="3">
        <f>ROUND(IF(B816&lt;=Thresholds!$B$2,1-(B816/Thresholds!$B$2)*0.24,IF(B816&lt;=Thresholds!$D$2,0.75-((B816-Thresholds!$C$2)/(Thresholds!$D$2-Thresholds!$C$2))*0.249,IF(B816&lt;=Thresholds!$F$2,0.499-((B816-Thresholds!$E$2)/(Thresholds!$F$2-Thresholds!$E$2))*0.279,MAX(0.02,0.2-((B816-Thresholds!$G$2)/(Thresholds!$H$2-Thresholds!$G$2))*0.18)))),3)</f>
        <v>0.84199999999999997</v>
      </c>
      <c r="J816" s="3">
        <f>ROUND(IF(C816&lt;=Thresholds!$B$3,1-(C816/Thresholds!$B$3)*0.24,IF(C816&lt;=Thresholds!$D$3,0.75-((C816-Thresholds!$C$3)/(Thresholds!$D$3-Thresholds!$C$3))*0.249,IF(C816&lt;=Thresholds!$F$3,0.499-((C816-Thresholds!$E$3)/(Thresholds!$F$3-Thresholds!$E$3))*0.279,MAX(0.02,0.2-((C816-Thresholds!$G$3)/(Thresholds!$H$3-Thresholds!$G$3))*0.18)))),3)</f>
        <v>0.85399999999999998</v>
      </c>
      <c r="K816" s="3">
        <f>ROUND(IF(D816&lt;=Thresholds!$B$4,1-(D816/Thresholds!$B$4)*0.24,IF(D816&lt;=Thresholds!$D$4,0.75-((D816-Thresholds!$C$4)/(Thresholds!$D$4-Thresholds!$C$4))*0.249,IF(D816&lt;=Thresholds!$F$4,0.499-((D816-Thresholds!$E$4)/(Thresholds!$F$4-Thresholds!$E$4))*0.279,MAX(0.02,0.2-((D816-Thresholds!$G$4)/(Thresholds!$H$4-Thresholds!$G$4))*0.18)))),3)</f>
        <v>0.44500000000000001</v>
      </c>
      <c r="L816" s="3">
        <f>ROUND(IF(E816&lt;=Thresholds!$B$5,1-(E816/Thresholds!$B$5)*0.24,IF(E816&lt;=Thresholds!$D$5,0.75-((E816-Thresholds!$C$5)/(Thresholds!$D$5-Thresholds!$C$5))*0.249,IF(E816&lt;=Thresholds!$F$5,0.499-((E816-Thresholds!$E$5)/(Thresholds!$F$5-Thresholds!$E$5))*0.279,MAX(0.02,0.2-((E816-Thresholds!$G$5)/(Thresholds!$H$5-Thresholds!$G$5))*0.18)))),3)</f>
        <v>0.97899999999999998</v>
      </c>
      <c r="M816" s="3">
        <f>ROUND(IF(F816&lt;=Thresholds!$B$6,1-(F816/Thresholds!$B$6)*0.24,IF(F816&lt;=Thresholds!$D$6,0.75-((F816-Thresholds!$C$6)/(Thresholds!$D$6-Thresholds!$C$6))*0.249,IF(F816&lt;=Thresholds!$F$6,0.499-((F816-Thresholds!$E$6)/(Thresholds!$F$6-Thresholds!$E$6))*0.279,MAX(0.02,0.2-((F816-Thresholds!$G$6)/(Thresholds!$H$6-Thresholds!$G$6))*0.18)))),3)</f>
        <v>0.77800000000000002</v>
      </c>
      <c r="N816" s="3">
        <f>ROUND(IF(G816&lt;=Thresholds!$B$7,1-(G816/Thresholds!$B$7)*0.24,IF(G816&lt;=Thresholds!$D$7,0.75-((G816-Thresholds!$C$7)/(Thresholds!$D$7-Thresholds!$C$7))*0.249,IF(G816&lt;=Thresholds!$F$7,0.499-((G816-Thresholds!$E$7)/(Thresholds!$F$7-Thresholds!$E$7))*0.279,MAX(0.02,0.2-((G816-Thresholds!$G$7)/(Thresholds!$H$7-Thresholds!$G$7))*0.18)))),3)</f>
        <v>0.9</v>
      </c>
      <c r="O816" s="3">
        <f>ROUND(IF(H816&lt;=Thresholds!$B$8,1-(H816/Thresholds!$B$8)*0.24,IF(H816&lt;=Thresholds!$D$8,0.75-((H816-Thresholds!$C$8)/(Thresholds!$D$8-Thresholds!$C$8))*0.249,IF(H816&lt;=Thresholds!$F$8,0.499-((H816-Thresholds!$E$8)/(Thresholds!$F$8-Thresholds!$E$8))*0.279,MAX(0.02,0.2-((H816-Thresholds!$G$8)/(Thresholds!$H$8-Thresholds!$G$8))*0.18)))),3)</f>
        <v>0.85899999999999999</v>
      </c>
      <c r="P816" s="3">
        <f t="shared" si="36"/>
        <v>0.44500000000000001</v>
      </c>
      <c r="Q816" t="str">
        <f t="shared" si="37"/>
        <v>Poor</v>
      </c>
      <c r="R816" s="4">
        <f t="shared" si="38"/>
        <v>0</v>
      </c>
      <c r="S816" t="str">
        <f>IF(AND(F816&gt;=10,F816&lt;=35,P816&gt;0.5),"ERROR_C816H816_POOR_CAP","OK")</f>
        <v>OK</v>
      </c>
    </row>
    <row r="817" spans="1:19">
      <c r="A817" t="s">
        <v>834</v>
      </c>
      <c r="B817" s="3">
        <v>78.271000000000001</v>
      </c>
      <c r="C817" s="3">
        <v>91.68</v>
      </c>
      <c r="D817" s="3">
        <v>208.41499999999999</v>
      </c>
      <c r="E817" s="3">
        <v>36.183999999999997</v>
      </c>
      <c r="F817" s="3">
        <v>0.65300000000000002</v>
      </c>
      <c r="G817" s="3">
        <v>139.91999999999999</v>
      </c>
      <c r="H817" s="3">
        <v>262.048</v>
      </c>
      <c r="I817" s="3">
        <f>ROUND(IF(B817&lt;=Thresholds!$B$2,1-(B817/Thresholds!$B$2)*0.24,IF(B817&lt;=Thresholds!$D$2,0.75-((B817-Thresholds!$C$2)/(Thresholds!$D$2-Thresholds!$C$2))*0.249,IF(B817&lt;=Thresholds!$F$2,0.499-((B817-Thresholds!$E$2)/(Thresholds!$F$2-Thresholds!$E$2))*0.279,MAX(0.02,0.2-((B817-Thresholds!$G$2)/(Thresholds!$H$2-Thresholds!$G$2))*0.18)))),3)</f>
        <v>0.81200000000000006</v>
      </c>
      <c r="J817" s="3">
        <f>ROUND(IF(C817&lt;=Thresholds!$B$3,1-(C817/Thresholds!$B$3)*0.24,IF(C817&lt;=Thresholds!$D$3,0.75-((C817-Thresholds!$C$3)/(Thresholds!$D$3-Thresholds!$C$3))*0.249,IF(C817&lt;=Thresholds!$F$3,0.499-((C817-Thresholds!$E$3)/(Thresholds!$F$3-Thresholds!$E$3))*0.279,MAX(0.02,0.2-((C817-Thresholds!$G$3)/(Thresholds!$H$3-Thresholds!$G$3))*0.18)))),3)</f>
        <v>0.81699999999999995</v>
      </c>
      <c r="K817" s="3">
        <f>ROUND(IF(D817&lt;=Thresholds!$B$4,1-(D817/Thresholds!$B$4)*0.24,IF(D817&lt;=Thresholds!$D$4,0.75-((D817-Thresholds!$C$4)/(Thresholds!$D$4-Thresholds!$C$4))*0.249,IF(D817&lt;=Thresholds!$F$4,0.499-((D817-Thresholds!$E$4)/(Thresholds!$F$4-Thresholds!$E$4))*0.279,MAX(0.02,0.2-((D817-Thresholds!$G$4)/(Thresholds!$H$4-Thresholds!$G$4))*0.18)))),3)</f>
        <v>0.26800000000000002</v>
      </c>
      <c r="L817" s="3">
        <f>ROUND(IF(E817&lt;=Thresholds!$B$5,1-(E817/Thresholds!$B$5)*0.24,IF(E817&lt;=Thresholds!$D$5,0.75-((E817-Thresholds!$C$5)/(Thresholds!$D$5-Thresholds!$C$5))*0.249,IF(E817&lt;=Thresholds!$F$5,0.499-((E817-Thresholds!$E$5)/(Thresholds!$F$5-Thresholds!$E$5))*0.279,MAX(0.02,0.2-((E817-Thresholds!$G$5)/(Thresholds!$H$5-Thresholds!$G$5))*0.18)))),3)</f>
        <v>0.82599999999999996</v>
      </c>
      <c r="M817" s="3">
        <f>ROUND(IF(F817&lt;=Thresholds!$B$6,1-(F817/Thresholds!$B$6)*0.24,IF(F817&lt;=Thresholds!$D$6,0.75-((F817-Thresholds!$C$6)/(Thresholds!$D$6-Thresholds!$C$6))*0.249,IF(F817&lt;=Thresholds!$F$6,0.499-((F817-Thresholds!$E$6)/(Thresholds!$F$6-Thresholds!$E$6))*0.279,MAX(0.02,0.2-((F817-Thresholds!$G$6)/(Thresholds!$H$6-Thresholds!$G$6))*0.18)))),3)</f>
        <v>0.84299999999999997</v>
      </c>
      <c r="N817" s="3">
        <f>ROUND(IF(G817&lt;=Thresholds!$B$7,1-(G817/Thresholds!$B$7)*0.24,IF(G817&lt;=Thresholds!$D$7,0.75-((G817-Thresholds!$C$7)/(Thresholds!$D$7-Thresholds!$C$7))*0.249,IF(G817&lt;=Thresholds!$F$7,0.499-((G817-Thresholds!$E$7)/(Thresholds!$F$7-Thresholds!$E$7))*0.279,MAX(0.02,0.2-((G817-Thresholds!$G$7)/(Thresholds!$H$7-Thresholds!$G$7))*0.18)))),3)</f>
        <v>0.90400000000000003</v>
      </c>
      <c r="O817" s="3">
        <f>ROUND(IF(H817&lt;=Thresholds!$B$8,1-(H817/Thresholds!$B$8)*0.24,IF(H817&lt;=Thresholds!$D$8,0.75-((H817-Thresholds!$C$8)/(Thresholds!$D$8-Thresholds!$C$8))*0.249,IF(H817&lt;=Thresholds!$F$8,0.499-((H817-Thresholds!$E$8)/(Thresholds!$F$8-Thresholds!$E$8))*0.279,MAX(0.02,0.2-((H817-Thresholds!$G$8)/(Thresholds!$H$8-Thresholds!$G$8))*0.18)))),3)</f>
        <v>0.97499999999999998</v>
      </c>
      <c r="P817" s="3">
        <f t="shared" si="36"/>
        <v>0.26800000000000002</v>
      </c>
      <c r="Q817" t="str">
        <f t="shared" si="37"/>
        <v>Poor</v>
      </c>
      <c r="R817" s="4">
        <f t="shared" si="38"/>
        <v>0</v>
      </c>
      <c r="S817" t="str">
        <f>IF(AND(F817&gt;=10,F817&lt;=35,P817&gt;0.5),"ERROR_C817H817_POOR_CAP","OK")</f>
        <v>OK</v>
      </c>
    </row>
    <row r="818" spans="1:19">
      <c r="A818" t="s">
        <v>835</v>
      </c>
      <c r="B818" s="3">
        <v>28.024000000000001</v>
      </c>
      <c r="C818" s="3">
        <v>9.9339999999999993</v>
      </c>
      <c r="D818" s="3">
        <v>53.460999999999999</v>
      </c>
      <c r="E818" s="3">
        <v>32.47</v>
      </c>
      <c r="F818" s="3">
        <v>0.69299999999999995</v>
      </c>
      <c r="G818" s="3">
        <v>249.40899999999999</v>
      </c>
      <c r="H818" s="3">
        <v>1657.6669999999999</v>
      </c>
      <c r="I818" s="3">
        <f>ROUND(IF(B818&lt;=Thresholds!$B$2,1-(B818/Thresholds!$B$2)*0.24,IF(B818&lt;=Thresholds!$D$2,0.75-((B818-Thresholds!$C$2)/(Thresholds!$D$2-Thresholds!$C$2))*0.249,IF(B818&lt;=Thresholds!$F$2,0.499-((B818-Thresholds!$E$2)/(Thresholds!$F$2-Thresholds!$E$2))*0.279,MAX(0.02,0.2-((B818-Thresholds!$G$2)/(Thresholds!$H$2-Thresholds!$G$2))*0.18)))),3)</f>
        <v>0.93300000000000005</v>
      </c>
      <c r="J818" s="3">
        <f>ROUND(IF(C818&lt;=Thresholds!$B$3,1-(C818/Thresholds!$B$3)*0.24,IF(C818&lt;=Thresholds!$D$3,0.75-((C818-Thresholds!$C$3)/(Thresholds!$D$3-Thresholds!$C$3))*0.249,IF(C818&lt;=Thresholds!$F$3,0.499-((C818-Thresholds!$E$3)/(Thresholds!$F$3-Thresholds!$E$3))*0.279,MAX(0.02,0.2-((C818-Thresholds!$G$3)/(Thresholds!$H$3-Thresholds!$G$3))*0.18)))),3)</f>
        <v>0.98</v>
      </c>
      <c r="K818" s="3">
        <f>ROUND(IF(D818&lt;=Thresholds!$B$4,1-(D818/Thresholds!$B$4)*0.24,IF(D818&lt;=Thresholds!$D$4,0.75-((D818-Thresholds!$C$4)/(Thresholds!$D$4-Thresholds!$C$4))*0.249,IF(D818&lt;=Thresholds!$F$4,0.499-((D818-Thresholds!$E$4)/(Thresholds!$F$4-Thresholds!$E$4))*0.279,MAX(0.02,0.2-((D818-Thresholds!$G$4)/(Thresholds!$H$4-Thresholds!$G$4))*0.18)))),3)</f>
        <v>0.80300000000000005</v>
      </c>
      <c r="L818" s="3">
        <f>ROUND(IF(E818&lt;=Thresholds!$B$5,1-(E818/Thresholds!$B$5)*0.24,IF(E818&lt;=Thresholds!$D$5,0.75-((E818-Thresholds!$C$5)/(Thresholds!$D$5-Thresholds!$C$5))*0.249,IF(E818&lt;=Thresholds!$F$5,0.499-((E818-Thresholds!$E$5)/(Thresholds!$F$5-Thresholds!$E$5))*0.279,MAX(0.02,0.2-((E818-Thresholds!$G$5)/(Thresholds!$H$5-Thresholds!$G$5))*0.18)))),3)</f>
        <v>0.84399999999999997</v>
      </c>
      <c r="M818" s="3">
        <f>ROUND(IF(F818&lt;=Thresholds!$B$6,1-(F818/Thresholds!$B$6)*0.24,IF(F818&lt;=Thresholds!$D$6,0.75-((F818-Thresholds!$C$6)/(Thresholds!$D$6-Thresholds!$C$6))*0.249,IF(F818&lt;=Thresholds!$F$6,0.499-((F818-Thresholds!$E$6)/(Thresholds!$F$6-Thresholds!$E$6))*0.279,MAX(0.02,0.2-((F818-Thresholds!$G$6)/(Thresholds!$H$6-Thresholds!$G$6))*0.18)))),3)</f>
        <v>0.83399999999999996</v>
      </c>
      <c r="N818" s="3">
        <f>ROUND(IF(G818&lt;=Thresholds!$B$7,1-(G818/Thresholds!$B$7)*0.24,IF(G818&lt;=Thresholds!$D$7,0.75-((G818-Thresholds!$C$7)/(Thresholds!$D$7-Thresholds!$C$7))*0.249,IF(G818&lt;=Thresholds!$F$7,0.499-((G818-Thresholds!$E$7)/(Thresholds!$F$7-Thresholds!$E$7))*0.279,MAX(0.02,0.2-((G818-Thresholds!$G$7)/(Thresholds!$H$7-Thresholds!$G$7))*0.18)))),3)</f>
        <v>0.82899999999999996</v>
      </c>
      <c r="O818" s="3">
        <f>ROUND(IF(H818&lt;=Thresholds!$B$8,1-(H818/Thresholds!$B$8)*0.24,IF(H818&lt;=Thresholds!$D$8,0.75-((H818-Thresholds!$C$8)/(Thresholds!$D$8-Thresholds!$C$8))*0.249,IF(H818&lt;=Thresholds!$F$8,0.499-((H818-Thresholds!$E$8)/(Thresholds!$F$8-Thresholds!$E$8))*0.279,MAX(0.02,0.2-((H818-Thresholds!$G$8)/(Thresholds!$H$8-Thresholds!$G$8))*0.18)))),3)</f>
        <v>0.84099999999999997</v>
      </c>
      <c r="P818" s="3">
        <f t="shared" si="36"/>
        <v>0.80300000000000005</v>
      </c>
      <c r="Q818" t="str">
        <f t="shared" si="37"/>
        <v>Healthy</v>
      </c>
      <c r="R818" s="4">
        <f t="shared" si="38"/>
        <v>1</v>
      </c>
      <c r="S818" t="str">
        <f>IF(AND(F818&gt;=10,F818&lt;=35,P818&gt;0.5),"ERROR_C818H818_POOR_CAP","OK")</f>
        <v>OK</v>
      </c>
    </row>
    <row r="819" spans="1:19">
      <c r="A819" t="s">
        <v>836</v>
      </c>
      <c r="B819" s="3">
        <v>62.515999999999998</v>
      </c>
      <c r="C819" s="3">
        <v>113.646</v>
      </c>
      <c r="D819" s="3">
        <v>69.968999999999994</v>
      </c>
      <c r="E819" s="3">
        <v>14.252000000000001</v>
      </c>
      <c r="F819" s="3">
        <v>0.59899999999999998</v>
      </c>
      <c r="G819" s="3">
        <v>237.816</v>
      </c>
      <c r="H819" s="3">
        <v>3097.1030000000001</v>
      </c>
      <c r="I819" s="3">
        <f>ROUND(IF(B819&lt;=Thresholds!$B$2,1-(B819/Thresholds!$B$2)*0.24,IF(B819&lt;=Thresholds!$D$2,0.75-((B819-Thresholds!$C$2)/(Thresholds!$D$2-Thresholds!$C$2))*0.249,IF(B819&lt;=Thresholds!$F$2,0.499-((B819-Thresholds!$E$2)/(Thresholds!$F$2-Thresholds!$E$2))*0.279,MAX(0.02,0.2-((B819-Thresholds!$G$2)/(Thresholds!$H$2-Thresholds!$G$2))*0.18)))),3)</f>
        <v>0.85</v>
      </c>
      <c r="J819" s="3">
        <f>ROUND(IF(C819&lt;=Thresholds!$B$3,1-(C819/Thresholds!$B$3)*0.24,IF(C819&lt;=Thresholds!$D$3,0.75-((C819-Thresholds!$C$3)/(Thresholds!$D$3-Thresholds!$C$3))*0.249,IF(C819&lt;=Thresholds!$F$3,0.499-((C819-Thresholds!$E$3)/(Thresholds!$F$3-Thresholds!$E$3))*0.279,MAX(0.02,0.2-((C819-Thresholds!$G$3)/(Thresholds!$H$3-Thresholds!$G$3))*0.18)))),3)</f>
        <v>0.77300000000000002</v>
      </c>
      <c r="K819" s="3">
        <f>ROUND(IF(D819&lt;=Thresholds!$B$4,1-(D819/Thresholds!$B$4)*0.24,IF(D819&lt;=Thresholds!$D$4,0.75-((D819-Thresholds!$C$4)/(Thresholds!$D$4-Thresholds!$C$4))*0.249,IF(D819&lt;=Thresholds!$F$4,0.499-((D819-Thresholds!$E$4)/(Thresholds!$F$4-Thresholds!$E$4))*0.279,MAX(0.02,0.2-((D819-Thresholds!$G$4)/(Thresholds!$H$4-Thresholds!$G$4))*0.18)))),3)</f>
        <v>0.72099999999999997</v>
      </c>
      <c r="L819" s="3">
        <f>ROUND(IF(E819&lt;=Thresholds!$B$5,1-(E819/Thresholds!$B$5)*0.24,IF(E819&lt;=Thresholds!$D$5,0.75-((E819-Thresholds!$C$5)/(Thresholds!$D$5-Thresholds!$C$5))*0.249,IF(E819&lt;=Thresholds!$F$5,0.499-((E819-Thresholds!$E$5)/(Thresholds!$F$5-Thresholds!$E$5))*0.279,MAX(0.02,0.2-((E819-Thresholds!$G$5)/(Thresholds!$H$5-Thresholds!$G$5))*0.18)))),3)</f>
        <v>0.93200000000000005</v>
      </c>
      <c r="M819" s="3">
        <f>ROUND(IF(F819&lt;=Thresholds!$B$6,1-(F819/Thresholds!$B$6)*0.24,IF(F819&lt;=Thresholds!$D$6,0.75-((F819-Thresholds!$C$6)/(Thresholds!$D$6-Thresholds!$C$6))*0.249,IF(F819&lt;=Thresholds!$F$6,0.499-((F819-Thresholds!$E$6)/(Thresholds!$F$6-Thresholds!$E$6))*0.279,MAX(0.02,0.2-((F819-Thresholds!$G$6)/(Thresholds!$H$6-Thresholds!$G$6))*0.18)))),3)</f>
        <v>0.85599999999999998</v>
      </c>
      <c r="N819" s="3">
        <f>ROUND(IF(G819&lt;=Thresholds!$B$7,1-(G819/Thresholds!$B$7)*0.24,IF(G819&lt;=Thresholds!$D$7,0.75-((G819-Thresholds!$C$7)/(Thresholds!$D$7-Thresholds!$C$7))*0.249,IF(G819&lt;=Thresholds!$F$7,0.499-((G819-Thresholds!$E$7)/(Thresholds!$F$7-Thresholds!$E$7))*0.279,MAX(0.02,0.2-((G819-Thresholds!$G$7)/(Thresholds!$H$7-Thresholds!$G$7))*0.18)))),3)</f>
        <v>0.83699999999999997</v>
      </c>
      <c r="O819" s="3">
        <f>ROUND(IF(H819&lt;=Thresholds!$B$8,1-(H819/Thresholds!$B$8)*0.24,IF(H819&lt;=Thresholds!$D$8,0.75-((H819-Thresholds!$C$8)/(Thresholds!$D$8-Thresholds!$C$8))*0.249,IF(H819&lt;=Thresholds!$F$8,0.499-((H819-Thresholds!$E$8)/(Thresholds!$F$8-Thresholds!$E$8))*0.279,MAX(0.02,0.2-((H819-Thresholds!$G$8)/(Thresholds!$H$8-Thresholds!$G$8))*0.18)))),3)</f>
        <v>0.65100000000000002</v>
      </c>
      <c r="P819" s="3">
        <f t="shared" si="36"/>
        <v>0.65100000000000002</v>
      </c>
      <c r="Q819" t="str">
        <f t="shared" si="37"/>
        <v>Moderate</v>
      </c>
      <c r="R819" s="4">
        <f t="shared" si="38"/>
        <v>1</v>
      </c>
      <c r="S819" t="str">
        <f>IF(AND(F819&gt;=10,F819&lt;=35,P819&gt;0.5),"ERROR_C819H819_POOR_CAP","OK")</f>
        <v>OK</v>
      </c>
    </row>
    <row r="820" spans="1:19">
      <c r="A820" t="s">
        <v>837</v>
      </c>
      <c r="B820" s="3">
        <v>97.543999999999997</v>
      </c>
      <c r="C820" s="3">
        <v>15.16</v>
      </c>
      <c r="D820" s="3">
        <v>59.439</v>
      </c>
      <c r="E820" s="3">
        <v>44.11</v>
      </c>
      <c r="F820" s="3">
        <v>22.515999999999998</v>
      </c>
      <c r="G820" s="3">
        <v>159.435</v>
      </c>
      <c r="H820" s="3">
        <v>1768.1120000000001</v>
      </c>
      <c r="I820" s="3">
        <f>ROUND(IF(B820&lt;=Thresholds!$B$2,1-(B820/Thresholds!$B$2)*0.24,IF(B820&lt;=Thresholds!$D$2,0.75-((B820-Thresholds!$C$2)/(Thresholds!$D$2-Thresholds!$C$2))*0.249,IF(B820&lt;=Thresholds!$F$2,0.499-((B820-Thresholds!$E$2)/(Thresholds!$F$2-Thresholds!$E$2))*0.279,MAX(0.02,0.2-((B820-Thresholds!$G$2)/(Thresholds!$H$2-Thresholds!$G$2))*0.18)))),3)</f>
        <v>0.76600000000000001</v>
      </c>
      <c r="J820" s="3">
        <f>ROUND(IF(C820&lt;=Thresholds!$B$3,1-(C820/Thresholds!$B$3)*0.24,IF(C820&lt;=Thresholds!$D$3,0.75-((C820-Thresholds!$C$3)/(Thresholds!$D$3-Thresholds!$C$3))*0.249,IF(C820&lt;=Thresholds!$F$3,0.499-((C820-Thresholds!$E$3)/(Thresholds!$F$3-Thresholds!$E$3))*0.279,MAX(0.02,0.2-((C820-Thresholds!$G$3)/(Thresholds!$H$3-Thresholds!$G$3))*0.18)))),3)</f>
        <v>0.97</v>
      </c>
      <c r="K820" s="3">
        <f>ROUND(IF(D820&lt;=Thresholds!$B$4,1-(D820/Thresholds!$B$4)*0.24,IF(D820&lt;=Thresholds!$D$4,0.75-((D820-Thresholds!$C$4)/(Thresholds!$D$4-Thresholds!$C$4))*0.249,IF(D820&lt;=Thresholds!$F$4,0.499-((D820-Thresholds!$E$4)/(Thresholds!$F$4-Thresholds!$E$4))*0.279,MAX(0.02,0.2-((D820-Thresholds!$G$4)/(Thresholds!$H$4-Thresholds!$G$4))*0.18)))),3)</f>
        <v>0.78100000000000003</v>
      </c>
      <c r="L820" s="3">
        <f>ROUND(IF(E820&lt;=Thresholds!$B$5,1-(E820/Thresholds!$B$5)*0.24,IF(E820&lt;=Thresholds!$D$5,0.75-((E820-Thresholds!$C$5)/(Thresholds!$D$5-Thresholds!$C$5))*0.249,IF(E820&lt;=Thresholds!$F$5,0.499-((E820-Thresholds!$E$5)/(Thresholds!$F$5-Thresholds!$E$5))*0.279,MAX(0.02,0.2-((E820-Thresholds!$G$5)/(Thresholds!$H$5-Thresholds!$G$5))*0.18)))),3)</f>
        <v>0.78800000000000003</v>
      </c>
      <c r="M820" s="3">
        <f>ROUND(IF(F820&lt;=Thresholds!$B$6,1-(F820/Thresholds!$B$6)*0.24,IF(F820&lt;=Thresholds!$D$6,0.75-((F820-Thresholds!$C$6)/(Thresholds!$D$6-Thresholds!$C$6))*0.249,IF(F820&lt;=Thresholds!$F$6,0.499-((F820-Thresholds!$E$6)/(Thresholds!$F$6-Thresholds!$E$6))*0.279,MAX(0.02,0.2-((F820-Thresholds!$G$6)/(Thresholds!$H$6-Thresholds!$G$6))*0.18)))),3)</f>
        <v>0.35899999999999999</v>
      </c>
      <c r="N820" s="3">
        <f>ROUND(IF(G820&lt;=Thresholds!$B$7,1-(G820/Thresholds!$B$7)*0.24,IF(G820&lt;=Thresholds!$D$7,0.75-((G820-Thresholds!$C$7)/(Thresholds!$D$7-Thresholds!$C$7))*0.249,IF(G820&lt;=Thresholds!$F$7,0.499-((G820-Thresholds!$E$7)/(Thresholds!$F$7-Thresholds!$E$7))*0.279,MAX(0.02,0.2-((G820-Thresholds!$G$7)/(Thresholds!$H$7-Thresholds!$G$7))*0.18)))),3)</f>
        <v>0.89100000000000001</v>
      </c>
      <c r="O820" s="3">
        <f>ROUND(IF(H820&lt;=Thresholds!$B$8,1-(H820/Thresholds!$B$8)*0.24,IF(H820&lt;=Thresholds!$D$8,0.75-((H820-Thresholds!$C$8)/(Thresholds!$D$8-Thresholds!$C$8))*0.249,IF(H820&lt;=Thresholds!$F$8,0.499-((H820-Thresholds!$E$8)/(Thresholds!$F$8-Thresholds!$E$8))*0.279,MAX(0.02,0.2-((H820-Thresholds!$G$8)/(Thresholds!$H$8-Thresholds!$G$8))*0.18)))),3)</f>
        <v>0.83</v>
      </c>
      <c r="P820" s="3">
        <f t="shared" si="36"/>
        <v>0.35899999999999999</v>
      </c>
      <c r="Q820" t="str">
        <f t="shared" si="37"/>
        <v>Poor</v>
      </c>
      <c r="R820" s="4">
        <f t="shared" si="38"/>
        <v>0</v>
      </c>
      <c r="S820" t="str">
        <f>IF(AND(F820&gt;=10,F820&lt;=35,P820&gt;0.5),"ERROR_C820H820_POOR_CAP","OK")</f>
        <v>OK</v>
      </c>
    </row>
    <row r="821" spans="1:19">
      <c r="A821" t="s">
        <v>838</v>
      </c>
      <c r="B821" s="3">
        <v>60.677999999999997</v>
      </c>
      <c r="C821" s="3">
        <v>89.668000000000006</v>
      </c>
      <c r="D821" s="3">
        <v>49.715000000000003</v>
      </c>
      <c r="E821" s="3">
        <v>359.709</v>
      </c>
      <c r="F821" s="3">
        <v>0.876</v>
      </c>
      <c r="G821" s="3">
        <v>53.834000000000003</v>
      </c>
      <c r="H821" s="3">
        <v>1484.953</v>
      </c>
      <c r="I821" s="3">
        <f>ROUND(IF(B821&lt;=Thresholds!$B$2,1-(B821/Thresholds!$B$2)*0.24,IF(B821&lt;=Thresholds!$D$2,0.75-((B821-Thresholds!$C$2)/(Thresholds!$D$2-Thresholds!$C$2))*0.249,IF(B821&lt;=Thresholds!$F$2,0.499-((B821-Thresholds!$E$2)/(Thresholds!$F$2-Thresholds!$E$2))*0.279,MAX(0.02,0.2-((B821-Thresholds!$G$2)/(Thresholds!$H$2-Thresholds!$G$2))*0.18)))),3)</f>
        <v>0.85399999999999998</v>
      </c>
      <c r="J821" s="3">
        <f>ROUND(IF(C821&lt;=Thresholds!$B$3,1-(C821/Thresholds!$B$3)*0.24,IF(C821&lt;=Thresholds!$D$3,0.75-((C821-Thresholds!$C$3)/(Thresholds!$D$3-Thresholds!$C$3))*0.249,IF(C821&lt;=Thresholds!$F$3,0.499-((C821-Thresholds!$E$3)/(Thresholds!$F$3-Thresholds!$E$3))*0.279,MAX(0.02,0.2-((C821-Thresholds!$G$3)/(Thresholds!$H$3-Thresholds!$G$3))*0.18)))),3)</f>
        <v>0.82099999999999995</v>
      </c>
      <c r="K821" s="3">
        <f>ROUND(IF(D821&lt;=Thresholds!$B$4,1-(D821/Thresholds!$B$4)*0.24,IF(D821&lt;=Thresholds!$D$4,0.75-((D821-Thresholds!$C$4)/(Thresholds!$D$4-Thresholds!$C$4))*0.249,IF(D821&lt;=Thresholds!$F$4,0.499-((D821-Thresholds!$E$4)/(Thresholds!$F$4-Thresholds!$E$4))*0.279,MAX(0.02,0.2-((D821-Thresholds!$G$4)/(Thresholds!$H$4-Thresholds!$G$4))*0.18)))),3)</f>
        <v>0.81599999999999995</v>
      </c>
      <c r="L821" s="3">
        <f>ROUND(IF(E821&lt;=Thresholds!$B$5,1-(E821/Thresholds!$B$5)*0.24,IF(E821&lt;=Thresholds!$D$5,0.75-((E821-Thresholds!$C$5)/(Thresholds!$D$5-Thresholds!$C$5))*0.249,IF(E821&lt;=Thresholds!$F$5,0.499-((E821-Thresholds!$E$5)/(Thresholds!$F$5-Thresholds!$E$5))*0.279,MAX(0.02,0.2-((E821-Thresholds!$G$5)/(Thresholds!$H$5-Thresholds!$G$5))*0.18)))),3)</f>
        <v>0.34200000000000003</v>
      </c>
      <c r="M821" s="3">
        <f>ROUND(IF(F821&lt;=Thresholds!$B$6,1-(F821/Thresholds!$B$6)*0.24,IF(F821&lt;=Thresholds!$D$6,0.75-((F821-Thresholds!$C$6)/(Thresholds!$D$6-Thresholds!$C$6))*0.249,IF(F821&lt;=Thresholds!$F$6,0.499-((F821-Thresholds!$E$6)/(Thresholds!$F$6-Thresholds!$E$6))*0.279,MAX(0.02,0.2-((F821-Thresholds!$G$6)/(Thresholds!$H$6-Thresholds!$G$6))*0.18)))),3)</f>
        <v>0.79</v>
      </c>
      <c r="N821" s="3">
        <f>ROUND(IF(G821&lt;=Thresholds!$B$7,1-(G821/Thresholds!$B$7)*0.24,IF(G821&lt;=Thresholds!$D$7,0.75-((G821-Thresholds!$C$7)/(Thresholds!$D$7-Thresholds!$C$7))*0.249,IF(G821&lt;=Thresholds!$F$7,0.499-((G821-Thresholds!$E$7)/(Thresholds!$F$7-Thresholds!$E$7))*0.279,MAX(0.02,0.2-((G821-Thresholds!$G$7)/(Thresholds!$H$7-Thresholds!$G$7))*0.18)))),3)</f>
        <v>0.96299999999999997</v>
      </c>
      <c r="O821" s="3">
        <f>ROUND(IF(H821&lt;=Thresholds!$B$8,1-(H821/Thresholds!$B$8)*0.24,IF(H821&lt;=Thresholds!$D$8,0.75-((H821-Thresholds!$C$8)/(Thresholds!$D$8-Thresholds!$C$8))*0.249,IF(H821&lt;=Thresholds!$F$8,0.499-((H821-Thresholds!$E$8)/(Thresholds!$F$8-Thresholds!$E$8))*0.279,MAX(0.02,0.2-((H821-Thresholds!$G$8)/(Thresholds!$H$8-Thresholds!$G$8))*0.18)))),3)</f>
        <v>0.85699999999999998</v>
      </c>
      <c r="P821" s="3">
        <f t="shared" si="36"/>
        <v>0.34200000000000003</v>
      </c>
      <c r="Q821" t="str">
        <f t="shared" si="37"/>
        <v>Poor</v>
      </c>
      <c r="R821" s="4">
        <f t="shared" si="38"/>
        <v>0</v>
      </c>
      <c r="S821" t="str">
        <f>IF(AND(F821&gt;=10,F821&lt;=35,P821&gt;0.5),"ERROR_C821H821_POOR_CAP","OK")</f>
        <v>OK</v>
      </c>
    </row>
    <row r="822" spans="1:19">
      <c r="A822" t="s">
        <v>839</v>
      </c>
      <c r="B822" s="3">
        <v>76.129000000000005</v>
      </c>
      <c r="C822" s="3">
        <v>112.02200000000001</v>
      </c>
      <c r="D822" s="3">
        <v>27.824999999999999</v>
      </c>
      <c r="E822" s="3">
        <v>17.135000000000002</v>
      </c>
      <c r="F822" s="3">
        <v>0.98799999999999999</v>
      </c>
      <c r="G822" s="3">
        <v>288.94900000000001</v>
      </c>
      <c r="H822" s="3">
        <v>128.749</v>
      </c>
      <c r="I822" s="3">
        <f>ROUND(IF(B822&lt;=Thresholds!$B$2,1-(B822/Thresholds!$B$2)*0.24,IF(B822&lt;=Thresholds!$D$2,0.75-((B822-Thresholds!$C$2)/(Thresholds!$D$2-Thresholds!$C$2))*0.249,IF(B822&lt;=Thresholds!$F$2,0.499-((B822-Thresholds!$E$2)/(Thresholds!$F$2-Thresholds!$E$2))*0.279,MAX(0.02,0.2-((B822-Thresholds!$G$2)/(Thresholds!$H$2-Thresholds!$G$2))*0.18)))),3)</f>
        <v>0.81699999999999995</v>
      </c>
      <c r="J822" s="3">
        <f>ROUND(IF(C822&lt;=Thresholds!$B$3,1-(C822/Thresholds!$B$3)*0.24,IF(C822&lt;=Thresholds!$D$3,0.75-((C822-Thresholds!$C$3)/(Thresholds!$D$3-Thresholds!$C$3))*0.249,IF(C822&lt;=Thresholds!$F$3,0.499-((C822-Thresholds!$E$3)/(Thresholds!$F$3-Thresholds!$E$3))*0.279,MAX(0.02,0.2-((C822-Thresholds!$G$3)/(Thresholds!$H$3-Thresholds!$G$3))*0.18)))),3)</f>
        <v>0.77600000000000002</v>
      </c>
      <c r="K822" s="3">
        <f>ROUND(IF(D822&lt;=Thresholds!$B$4,1-(D822/Thresholds!$B$4)*0.24,IF(D822&lt;=Thresholds!$D$4,0.75-((D822-Thresholds!$C$4)/(Thresholds!$D$4-Thresholds!$C$4))*0.249,IF(D822&lt;=Thresholds!$F$4,0.499-((D822-Thresholds!$E$4)/(Thresholds!$F$4-Thresholds!$E$4))*0.279,MAX(0.02,0.2-((D822-Thresholds!$G$4)/(Thresholds!$H$4-Thresholds!$G$4))*0.18)))),3)</f>
        <v>0.89700000000000002</v>
      </c>
      <c r="L822" s="3">
        <f>ROUND(IF(E822&lt;=Thresholds!$B$5,1-(E822/Thresholds!$B$5)*0.24,IF(E822&lt;=Thresholds!$D$5,0.75-((E822-Thresholds!$C$5)/(Thresholds!$D$5-Thresholds!$C$5))*0.249,IF(E822&lt;=Thresholds!$F$5,0.499-((E822-Thresholds!$E$5)/(Thresholds!$F$5-Thresholds!$E$5))*0.279,MAX(0.02,0.2-((E822-Thresholds!$G$5)/(Thresholds!$H$5-Thresholds!$G$5))*0.18)))),3)</f>
        <v>0.91800000000000004</v>
      </c>
      <c r="M822" s="3">
        <f>ROUND(IF(F822&lt;=Thresholds!$B$6,1-(F822/Thresholds!$B$6)*0.24,IF(F822&lt;=Thresholds!$D$6,0.75-((F822-Thresholds!$C$6)/(Thresholds!$D$6-Thresholds!$C$6))*0.249,IF(F822&lt;=Thresholds!$F$6,0.499-((F822-Thresholds!$E$6)/(Thresholds!$F$6-Thresholds!$E$6))*0.279,MAX(0.02,0.2-((F822-Thresholds!$G$6)/(Thresholds!$H$6-Thresholds!$G$6))*0.18)))),3)</f>
        <v>0.76300000000000001</v>
      </c>
      <c r="N822" s="3">
        <f>ROUND(IF(G822&lt;=Thresholds!$B$7,1-(G822/Thresholds!$B$7)*0.24,IF(G822&lt;=Thresholds!$D$7,0.75-((G822-Thresholds!$C$7)/(Thresholds!$D$7-Thresholds!$C$7))*0.249,IF(G822&lt;=Thresholds!$F$7,0.499-((G822-Thresholds!$E$7)/(Thresholds!$F$7-Thresholds!$E$7))*0.279,MAX(0.02,0.2-((G822-Thresholds!$G$7)/(Thresholds!$H$7-Thresholds!$G$7))*0.18)))),3)</f>
        <v>0.80200000000000005</v>
      </c>
      <c r="O822" s="3">
        <f>ROUND(IF(H822&lt;=Thresholds!$B$8,1-(H822/Thresholds!$B$8)*0.24,IF(H822&lt;=Thresholds!$D$8,0.75-((H822-Thresholds!$C$8)/(Thresholds!$D$8-Thresholds!$C$8))*0.249,IF(H822&lt;=Thresholds!$F$8,0.499-((H822-Thresholds!$E$8)/(Thresholds!$F$8-Thresholds!$E$8))*0.279,MAX(0.02,0.2-((H822-Thresholds!$G$8)/(Thresholds!$H$8-Thresholds!$G$8))*0.18)))),3)</f>
        <v>0.98799999999999999</v>
      </c>
      <c r="P822" s="3">
        <f t="shared" si="36"/>
        <v>0.76300000000000001</v>
      </c>
      <c r="Q822" t="str">
        <f t="shared" si="37"/>
        <v>Healthy</v>
      </c>
      <c r="R822" s="4">
        <f t="shared" si="38"/>
        <v>1</v>
      </c>
      <c r="S822" t="str">
        <f>IF(AND(F822&gt;=10,F822&lt;=35,P822&gt;0.5),"ERROR_C822H822_POOR_CAP","OK")</f>
        <v>OK</v>
      </c>
    </row>
    <row r="823" spans="1:19">
      <c r="A823" t="s">
        <v>840</v>
      </c>
      <c r="B823" s="3">
        <v>181.465</v>
      </c>
      <c r="C823" s="3">
        <v>53.634</v>
      </c>
      <c r="D823" s="3">
        <v>28.99</v>
      </c>
      <c r="E823" s="3">
        <v>16.196000000000002</v>
      </c>
      <c r="F823" s="3">
        <v>0.45900000000000002</v>
      </c>
      <c r="G823" s="3">
        <v>76.153000000000006</v>
      </c>
      <c r="H823" s="3">
        <v>567.70000000000005</v>
      </c>
      <c r="I823" s="3">
        <f>ROUND(IF(B823&lt;=Thresholds!$B$2,1-(B823/Thresholds!$B$2)*0.24,IF(B823&lt;=Thresholds!$D$2,0.75-((B823-Thresholds!$C$2)/(Thresholds!$D$2-Thresholds!$C$2))*0.249,IF(B823&lt;=Thresholds!$F$2,0.499-((B823-Thresholds!$E$2)/(Thresholds!$F$2-Thresholds!$E$2))*0.279,MAX(0.02,0.2-((B823-Thresholds!$G$2)/(Thresholds!$H$2-Thresholds!$G$2))*0.18)))),3)</f>
        <v>0.71699999999999997</v>
      </c>
      <c r="J823" s="3">
        <f>ROUND(IF(C823&lt;=Thresholds!$B$3,1-(C823/Thresholds!$B$3)*0.24,IF(C823&lt;=Thresholds!$D$3,0.75-((C823-Thresholds!$C$3)/(Thresholds!$D$3-Thresholds!$C$3))*0.249,IF(C823&lt;=Thresholds!$F$3,0.499-((C823-Thresholds!$E$3)/(Thresholds!$F$3-Thresholds!$E$3))*0.279,MAX(0.02,0.2-((C823-Thresholds!$G$3)/(Thresholds!$H$3-Thresholds!$G$3))*0.18)))),3)</f>
        <v>0.89300000000000002</v>
      </c>
      <c r="K823" s="3">
        <f>ROUND(IF(D823&lt;=Thresholds!$B$4,1-(D823/Thresholds!$B$4)*0.24,IF(D823&lt;=Thresholds!$D$4,0.75-((D823-Thresholds!$C$4)/(Thresholds!$D$4-Thresholds!$C$4))*0.249,IF(D823&lt;=Thresholds!$F$4,0.499-((D823-Thresholds!$E$4)/(Thresholds!$F$4-Thresholds!$E$4))*0.279,MAX(0.02,0.2-((D823-Thresholds!$G$4)/(Thresholds!$H$4-Thresholds!$G$4))*0.18)))),3)</f>
        <v>0.89300000000000002</v>
      </c>
      <c r="L823" s="3">
        <f>ROUND(IF(E823&lt;=Thresholds!$B$5,1-(E823/Thresholds!$B$5)*0.24,IF(E823&lt;=Thresholds!$D$5,0.75-((E823-Thresholds!$C$5)/(Thresholds!$D$5-Thresholds!$C$5))*0.249,IF(E823&lt;=Thresholds!$F$5,0.499-((E823-Thresholds!$E$5)/(Thresholds!$F$5-Thresholds!$E$5))*0.279,MAX(0.02,0.2-((E823-Thresholds!$G$5)/(Thresholds!$H$5-Thresholds!$G$5))*0.18)))),3)</f>
        <v>0.92200000000000004</v>
      </c>
      <c r="M823" s="3">
        <f>ROUND(IF(F823&lt;=Thresholds!$B$6,1-(F823/Thresholds!$B$6)*0.24,IF(F823&lt;=Thresholds!$D$6,0.75-((F823-Thresholds!$C$6)/(Thresholds!$D$6-Thresholds!$C$6))*0.249,IF(F823&lt;=Thresholds!$F$6,0.499-((F823-Thresholds!$E$6)/(Thresholds!$F$6-Thresholds!$E$6))*0.279,MAX(0.02,0.2-((F823-Thresholds!$G$6)/(Thresholds!$H$6-Thresholds!$G$6))*0.18)))),3)</f>
        <v>0.89</v>
      </c>
      <c r="N823" s="3">
        <f>ROUND(IF(G823&lt;=Thresholds!$B$7,1-(G823/Thresholds!$B$7)*0.24,IF(G823&lt;=Thresholds!$D$7,0.75-((G823-Thresholds!$C$7)/(Thresholds!$D$7-Thresholds!$C$7))*0.249,IF(G823&lt;=Thresholds!$F$7,0.499-((G823-Thresholds!$E$7)/(Thresholds!$F$7-Thresholds!$E$7))*0.279,MAX(0.02,0.2-((G823-Thresholds!$G$7)/(Thresholds!$H$7-Thresholds!$G$7))*0.18)))),3)</f>
        <v>0.94799999999999995</v>
      </c>
      <c r="O823" s="3">
        <f>ROUND(IF(H823&lt;=Thresholds!$B$8,1-(H823/Thresholds!$B$8)*0.24,IF(H823&lt;=Thresholds!$D$8,0.75-((H823-Thresholds!$C$8)/(Thresholds!$D$8-Thresholds!$C$8))*0.249,IF(H823&lt;=Thresholds!$F$8,0.499-((H823-Thresholds!$E$8)/(Thresholds!$F$8-Thresholds!$E$8))*0.279,MAX(0.02,0.2-((H823-Thresholds!$G$8)/(Thresholds!$H$8-Thresholds!$G$8))*0.18)))),3)</f>
        <v>0.94599999999999995</v>
      </c>
      <c r="P823" s="3">
        <f t="shared" si="36"/>
        <v>0.71699999999999997</v>
      </c>
      <c r="Q823" t="str">
        <f t="shared" si="37"/>
        <v>Moderate</v>
      </c>
      <c r="R823" s="4">
        <f t="shared" si="38"/>
        <v>1</v>
      </c>
      <c r="S823" t="str">
        <f>IF(AND(F823&gt;=10,F823&lt;=35,P823&gt;0.5),"ERROR_C823H823_POOR_CAP","OK")</f>
        <v>OK</v>
      </c>
    </row>
    <row r="824" spans="1:19">
      <c r="A824" t="s">
        <v>841</v>
      </c>
      <c r="B824" s="3">
        <v>95.105999999999995</v>
      </c>
      <c r="C824" s="3">
        <v>57.375</v>
      </c>
      <c r="D824" s="3">
        <v>53.536999999999999</v>
      </c>
      <c r="E824" s="3">
        <v>11.318</v>
      </c>
      <c r="F824" s="3">
        <v>16.484000000000002</v>
      </c>
      <c r="G824" s="3">
        <v>78.257999999999996</v>
      </c>
      <c r="H824" s="3">
        <v>1928.0160000000001</v>
      </c>
      <c r="I824" s="3">
        <f>ROUND(IF(B824&lt;=Thresholds!$B$2,1-(B824/Thresholds!$B$2)*0.24,IF(B824&lt;=Thresholds!$D$2,0.75-((B824-Thresholds!$C$2)/(Thresholds!$D$2-Thresholds!$C$2))*0.249,IF(B824&lt;=Thresholds!$F$2,0.499-((B824-Thresholds!$E$2)/(Thresholds!$F$2-Thresholds!$E$2))*0.279,MAX(0.02,0.2-((B824-Thresholds!$G$2)/(Thresholds!$H$2-Thresholds!$G$2))*0.18)))),3)</f>
        <v>0.77200000000000002</v>
      </c>
      <c r="J824" s="3">
        <f>ROUND(IF(C824&lt;=Thresholds!$B$3,1-(C824/Thresholds!$B$3)*0.24,IF(C824&lt;=Thresholds!$D$3,0.75-((C824-Thresholds!$C$3)/(Thresholds!$D$3-Thresholds!$C$3))*0.249,IF(C824&lt;=Thresholds!$F$3,0.499-((C824-Thresholds!$E$3)/(Thresholds!$F$3-Thresholds!$E$3))*0.279,MAX(0.02,0.2-((C824-Thresholds!$G$3)/(Thresholds!$H$3-Thresholds!$G$3))*0.18)))),3)</f>
        <v>0.88500000000000001</v>
      </c>
      <c r="K824" s="3">
        <f>ROUND(IF(D824&lt;=Thresholds!$B$4,1-(D824/Thresholds!$B$4)*0.24,IF(D824&lt;=Thresholds!$D$4,0.75-((D824-Thresholds!$C$4)/(Thresholds!$D$4-Thresholds!$C$4))*0.249,IF(D824&lt;=Thresholds!$F$4,0.499-((D824-Thresholds!$E$4)/(Thresholds!$F$4-Thresholds!$E$4))*0.279,MAX(0.02,0.2-((D824-Thresholds!$G$4)/(Thresholds!$H$4-Thresholds!$G$4))*0.18)))),3)</f>
        <v>0.80200000000000005</v>
      </c>
      <c r="L824" s="3">
        <f>ROUND(IF(E824&lt;=Thresholds!$B$5,1-(E824/Thresholds!$B$5)*0.24,IF(E824&lt;=Thresholds!$D$5,0.75-((E824-Thresholds!$C$5)/(Thresholds!$D$5-Thresholds!$C$5))*0.249,IF(E824&lt;=Thresholds!$F$5,0.499-((E824-Thresholds!$E$5)/(Thresholds!$F$5-Thresholds!$E$5))*0.279,MAX(0.02,0.2-((E824-Thresholds!$G$5)/(Thresholds!$H$5-Thresholds!$G$5))*0.18)))),3)</f>
        <v>0.94599999999999995</v>
      </c>
      <c r="M824" s="3">
        <f>ROUND(IF(F824&lt;=Thresholds!$B$6,1-(F824/Thresholds!$B$6)*0.24,IF(F824&lt;=Thresholds!$D$6,0.75-((F824-Thresholds!$C$6)/(Thresholds!$D$6-Thresholds!$C$6))*0.249,IF(F824&lt;=Thresholds!$F$6,0.499-((F824-Thresholds!$E$6)/(Thresholds!$F$6-Thresholds!$E$6))*0.279,MAX(0.02,0.2-((F824-Thresholds!$G$6)/(Thresholds!$H$6-Thresholds!$G$6))*0.18)))),3)</f>
        <v>0.42699999999999999</v>
      </c>
      <c r="N824" s="3">
        <f>ROUND(IF(G824&lt;=Thresholds!$B$7,1-(G824/Thresholds!$B$7)*0.24,IF(G824&lt;=Thresholds!$D$7,0.75-((G824-Thresholds!$C$7)/(Thresholds!$D$7-Thresholds!$C$7))*0.249,IF(G824&lt;=Thresholds!$F$7,0.499-((G824-Thresholds!$E$7)/(Thresholds!$F$7-Thresholds!$E$7))*0.279,MAX(0.02,0.2-((G824-Thresholds!$G$7)/(Thresholds!$H$7-Thresholds!$G$7))*0.18)))),3)</f>
        <v>0.94599999999999995</v>
      </c>
      <c r="O824" s="3">
        <f>ROUND(IF(H824&lt;=Thresholds!$B$8,1-(H824/Thresholds!$B$8)*0.24,IF(H824&lt;=Thresholds!$D$8,0.75-((H824-Thresholds!$C$8)/(Thresholds!$D$8-Thresholds!$C$8))*0.249,IF(H824&lt;=Thresholds!$F$8,0.499-((H824-Thresholds!$E$8)/(Thresholds!$F$8-Thresholds!$E$8))*0.279,MAX(0.02,0.2-((H824-Thresholds!$G$8)/(Thresholds!$H$8-Thresholds!$G$8))*0.18)))),3)</f>
        <v>0.81499999999999995</v>
      </c>
      <c r="P824" s="3">
        <f t="shared" si="36"/>
        <v>0.42699999999999999</v>
      </c>
      <c r="Q824" t="str">
        <f t="shared" si="37"/>
        <v>Poor</v>
      </c>
      <c r="R824" s="4">
        <f t="shared" si="38"/>
        <v>0</v>
      </c>
      <c r="S824" t="str">
        <f>IF(AND(F824&gt;=10,F824&lt;=35,P824&gt;0.5),"ERROR_C824H824_POOR_CAP","OK")</f>
        <v>OK</v>
      </c>
    </row>
    <row r="825" spans="1:19">
      <c r="A825" t="s">
        <v>842</v>
      </c>
      <c r="B825" s="3">
        <v>46.869</v>
      </c>
      <c r="C825" s="3">
        <v>691.63099999999997</v>
      </c>
      <c r="D825" s="3">
        <v>9.9930000000000003</v>
      </c>
      <c r="E825" s="3">
        <v>213.78800000000001</v>
      </c>
      <c r="F825" s="3">
        <v>0.126</v>
      </c>
      <c r="G825" s="3">
        <v>45.997999999999998</v>
      </c>
      <c r="H825" s="3">
        <v>421.11900000000003</v>
      </c>
      <c r="I825" s="3">
        <f>ROUND(IF(B825&lt;=Thresholds!$B$2,1-(B825/Thresholds!$B$2)*0.24,IF(B825&lt;=Thresholds!$D$2,0.75-((B825-Thresholds!$C$2)/(Thresholds!$D$2-Thresholds!$C$2))*0.249,IF(B825&lt;=Thresholds!$F$2,0.499-((B825-Thresholds!$E$2)/(Thresholds!$F$2-Thresholds!$E$2))*0.279,MAX(0.02,0.2-((B825-Thresholds!$G$2)/(Thresholds!$H$2-Thresholds!$G$2))*0.18)))),3)</f>
        <v>0.88800000000000001</v>
      </c>
      <c r="J825" s="3">
        <f>ROUND(IF(C825&lt;=Thresholds!$B$3,1-(C825/Thresholds!$B$3)*0.24,IF(C825&lt;=Thresholds!$D$3,0.75-((C825-Thresholds!$C$3)/(Thresholds!$D$3-Thresholds!$C$3))*0.249,IF(C825&lt;=Thresholds!$F$3,0.499-((C825-Thresholds!$E$3)/(Thresholds!$F$3-Thresholds!$E$3))*0.279,MAX(0.02,0.2-((C825-Thresholds!$G$3)/(Thresholds!$H$3-Thresholds!$G$3))*0.18)))),3)</f>
        <v>0.36399999999999999</v>
      </c>
      <c r="K825" s="3">
        <f>ROUND(IF(D825&lt;=Thresholds!$B$4,1-(D825/Thresholds!$B$4)*0.24,IF(D825&lt;=Thresholds!$D$4,0.75-((D825-Thresholds!$C$4)/(Thresholds!$D$4-Thresholds!$C$4))*0.249,IF(D825&lt;=Thresholds!$F$4,0.499-((D825-Thresholds!$E$4)/(Thresholds!$F$4-Thresholds!$E$4))*0.279,MAX(0.02,0.2-((D825-Thresholds!$G$4)/(Thresholds!$H$4-Thresholds!$G$4))*0.18)))),3)</f>
        <v>0.96299999999999997</v>
      </c>
      <c r="L825" s="3">
        <f>ROUND(IF(E825&lt;=Thresholds!$B$5,1-(E825/Thresholds!$B$5)*0.24,IF(E825&lt;=Thresholds!$D$5,0.75-((E825-Thresholds!$C$5)/(Thresholds!$D$5-Thresholds!$C$5))*0.249,IF(E825&lt;=Thresholds!$F$5,0.499-((E825-Thresholds!$E$5)/(Thresholds!$F$5-Thresholds!$E$5))*0.279,MAX(0.02,0.2-((E825-Thresholds!$G$5)/(Thresholds!$H$5-Thresholds!$G$5))*0.18)))),3)</f>
        <v>0.21099999999999999</v>
      </c>
      <c r="M825" s="3">
        <f>ROUND(IF(F825&lt;=Thresholds!$B$6,1-(F825/Thresholds!$B$6)*0.24,IF(F825&lt;=Thresholds!$D$6,0.75-((F825-Thresholds!$C$6)/(Thresholds!$D$6-Thresholds!$C$6))*0.249,IF(F825&lt;=Thresholds!$F$6,0.499-((F825-Thresholds!$E$6)/(Thresholds!$F$6-Thresholds!$E$6))*0.279,MAX(0.02,0.2-((F825-Thresholds!$G$6)/(Thresholds!$H$6-Thresholds!$G$6))*0.18)))),3)</f>
        <v>0.97</v>
      </c>
      <c r="N825" s="3">
        <f>ROUND(IF(G825&lt;=Thresholds!$B$7,1-(G825/Thresholds!$B$7)*0.24,IF(G825&lt;=Thresholds!$D$7,0.75-((G825-Thresholds!$C$7)/(Thresholds!$D$7-Thresholds!$C$7))*0.249,IF(G825&lt;=Thresholds!$F$7,0.499-((G825-Thresholds!$E$7)/(Thresholds!$F$7-Thresholds!$E$7))*0.279,MAX(0.02,0.2-((G825-Thresholds!$G$7)/(Thresholds!$H$7-Thresholds!$G$7))*0.18)))),3)</f>
        <v>0.96799999999999997</v>
      </c>
      <c r="O825" s="3">
        <f>ROUND(IF(H825&lt;=Thresholds!$B$8,1-(H825/Thresholds!$B$8)*0.24,IF(H825&lt;=Thresholds!$D$8,0.75-((H825-Thresholds!$C$8)/(Thresholds!$D$8-Thresholds!$C$8))*0.249,IF(H825&lt;=Thresholds!$F$8,0.499-((H825-Thresholds!$E$8)/(Thresholds!$F$8-Thresholds!$E$8))*0.279,MAX(0.02,0.2-((H825-Thresholds!$G$8)/(Thresholds!$H$8-Thresholds!$G$8))*0.18)))),3)</f>
        <v>0.96</v>
      </c>
      <c r="P825" s="3">
        <f t="shared" si="36"/>
        <v>0.21099999999999999</v>
      </c>
      <c r="Q825" t="str">
        <f t="shared" si="37"/>
        <v>Poor</v>
      </c>
      <c r="R825" s="4">
        <f t="shared" si="38"/>
        <v>0</v>
      </c>
      <c r="S825" t="str">
        <f>IF(AND(F825&gt;=10,F825&lt;=35,P825&gt;0.5),"ERROR_C825H825_POOR_CAP","OK")</f>
        <v>OK</v>
      </c>
    </row>
    <row r="826" spans="1:19">
      <c r="A826" t="s">
        <v>843</v>
      </c>
      <c r="B826" s="3">
        <v>14.577</v>
      </c>
      <c r="C826" s="3">
        <v>12.96</v>
      </c>
      <c r="D826" s="3">
        <v>49.673999999999999</v>
      </c>
      <c r="E826" s="3">
        <v>2.843</v>
      </c>
      <c r="F826" s="3">
        <v>0.60299999999999998</v>
      </c>
      <c r="G826" s="3">
        <v>345.88299999999998</v>
      </c>
      <c r="H826" s="3">
        <v>354.99900000000002</v>
      </c>
      <c r="I826" s="3">
        <f>ROUND(IF(B826&lt;=Thresholds!$B$2,1-(B826/Thresholds!$B$2)*0.24,IF(B826&lt;=Thresholds!$D$2,0.75-((B826-Thresholds!$C$2)/(Thresholds!$D$2-Thresholds!$C$2))*0.249,IF(B826&lt;=Thresholds!$F$2,0.499-((B826-Thresholds!$E$2)/(Thresholds!$F$2-Thresholds!$E$2))*0.279,MAX(0.02,0.2-((B826-Thresholds!$G$2)/(Thresholds!$H$2-Thresholds!$G$2))*0.18)))),3)</f>
        <v>0.96499999999999997</v>
      </c>
      <c r="J826" s="3">
        <f>ROUND(IF(C826&lt;=Thresholds!$B$3,1-(C826/Thresholds!$B$3)*0.24,IF(C826&lt;=Thresholds!$D$3,0.75-((C826-Thresholds!$C$3)/(Thresholds!$D$3-Thresholds!$C$3))*0.249,IF(C826&lt;=Thresholds!$F$3,0.499-((C826-Thresholds!$E$3)/(Thresholds!$F$3-Thresholds!$E$3))*0.279,MAX(0.02,0.2-((C826-Thresholds!$G$3)/(Thresholds!$H$3-Thresholds!$G$3))*0.18)))),3)</f>
        <v>0.97399999999999998</v>
      </c>
      <c r="K826" s="3">
        <f>ROUND(IF(D826&lt;=Thresholds!$B$4,1-(D826/Thresholds!$B$4)*0.24,IF(D826&lt;=Thresholds!$D$4,0.75-((D826-Thresholds!$C$4)/(Thresholds!$D$4-Thresholds!$C$4))*0.249,IF(D826&lt;=Thresholds!$F$4,0.499-((D826-Thresholds!$E$4)/(Thresholds!$F$4-Thresholds!$E$4))*0.279,MAX(0.02,0.2-((D826-Thresholds!$G$4)/(Thresholds!$H$4-Thresholds!$G$4))*0.18)))),3)</f>
        <v>0.81699999999999995</v>
      </c>
      <c r="L826" s="3">
        <f>ROUND(IF(E826&lt;=Thresholds!$B$5,1-(E826/Thresholds!$B$5)*0.24,IF(E826&lt;=Thresholds!$D$5,0.75-((E826-Thresholds!$C$5)/(Thresholds!$D$5-Thresholds!$C$5))*0.249,IF(E826&lt;=Thresholds!$F$5,0.499-((E826-Thresholds!$E$5)/(Thresholds!$F$5-Thresholds!$E$5))*0.279,MAX(0.02,0.2-((E826-Thresholds!$G$5)/(Thresholds!$H$5-Thresholds!$G$5))*0.18)))),3)</f>
        <v>0.98599999999999999</v>
      </c>
      <c r="M826" s="3">
        <f>ROUND(IF(F826&lt;=Thresholds!$B$6,1-(F826/Thresholds!$B$6)*0.24,IF(F826&lt;=Thresholds!$D$6,0.75-((F826-Thresholds!$C$6)/(Thresholds!$D$6-Thresholds!$C$6))*0.249,IF(F826&lt;=Thresholds!$F$6,0.499-((F826-Thresholds!$E$6)/(Thresholds!$F$6-Thresholds!$E$6))*0.279,MAX(0.02,0.2-((F826-Thresholds!$G$6)/(Thresholds!$H$6-Thresholds!$G$6))*0.18)))),3)</f>
        <v>0.85499999999999998</v>
      </c>
      <c r="N826" s="3">
        <f>ROUND(IF(G826&lt;=Thresholds!$B$7,1-(G826/Thresholds!$B$7)*0.24,IF(G826&lt;=Thresholds!$D$7,0.75-((G826-Thresholds!$C$7)/(Thresholds!$D$7-Thresholds!$C$7))*0.249,IF(G826&lt;=Thresholds!$F$7,0.499-((G826-Thresholds!$E$7)/(Thresholds!$F$7-Thresholds!$E$7))*0.279,MAX(0.02,0.2-((G826-Thresholds!$G$7)/(Thresholds!$H$7-Thresholds!$G$7))*0.18)))),3)</f>
        <v>0.76300000000000001</v>
      </c>
      <c r="O826" s="3">
        <f>ROUND(IF(H826&lt;=Thresholds!$B$8,1-(H826/Thresholds!$B$8)*0.24,IF(H826&lt;=Thresholds!$D$8,0.75-((H826-Thresholds!$C$8)/(Thresholds!$D$8-Thresholds!$C$8))*0.249,IF(H826&lt;=Thresholds!$F$8,0.499-((H826-Thresholds!$E$8)/(Thresholds!$F$8-Thresholds!$E$8))*0.279,MAX(0.02,0.2-((H826-Thresholds!$G$8)/(Thresholds!$H$8-Thresholds!$G$8))*0.18)))),3)</f>
        <v>0.96599999999999997</v>
      </c>
      <c r="P826" s="3">
        <f t="shared" si="36"/>
        <v>0.76300000000000001</v>
      </c>
      <c r="Q826" t="str">
        <f t="shared" si="37"/>
        <v>Healthy</v>
      </c>
      <c r="R826" s="4">
        <f t="shared" si="38"/>
        <v>1</v>
      </c>
      <c r="S826" t="str">
        <f>IF(AND(F826&gt;=10,F826&lt;=35,P826&gt;0.5),"ERROR_C826H826_POOR_CAP","OK")</f>
        <v>OK</v>
      </c>
    </row>
    <row r="827" spans="1:19">
      <c r="A827" t="s">
        <v>844</v>
      </c>
      <c r="B827" s="3">
        <v>80.22</v>
      </c>
      <c r="C827" s="3">
        <v>48.826000000000001</v>
      </c>
      <c r="D827" s="3">
        <v>35.365000000000002</v>
      </c>
      <c r="E827" s="3">
        <v>48.198</v>
      </c>
      <c r="F827" s="3">
        <v>5.8390000000000004</v>
      </c>
      <c r="G827" s="3">
        <v>179.07</v>
      </c>
      <c r="H827" s="3">
        <v>3999.1680000000001</v>
      </c>
      <c r="I827" s="3">
        <f>ROUND(IF(B827&lt;=Thresholds!$B$2,1-(B827/Thresholds!$B$2)*0.24,IF(B827&lt;=Thresholds!$D$2,0.75-((B827-Thresholds!$C$2)/(Thresholds!$D$2-Thresholds!$C$2))*0.249,IF(B827&lt;=Thresholds!$F$2,0.499-((B827-Thresholds!$E$2)/(Thresholds!$F$2-Thresholds!$E$2))*0.279,MAX(0.02,0.2-((B827-Thresholds!$G$2)/(Thresholds!$H$2-Thresholds!$G$2))*0.18)))),3)</f>
        <v>0.80700000000000005</v>
      </c>
      <c r="J827" s="3">
        <f>ROUND(IF(C827&lt;=Thresholds!$B$3,1-(C827/Thresholds!$B$3)*0.24,IF(C827&lt;=Thresholds!$D$3,0.75-((C827-Thresholds!$C$3)/(Thresholds!$D$3-Thresholds!$C$3))*0.249,IF(C827&lt;=Thresholds!$F$3,0.499-((C827-Thresholds!$E$3)/(Thresholds!$F$3-Thresholds!$E$3))*0.279,MAX(0.02,0.2-((C827-Thresholds!$G$3)/(Thresholds!$H$3-Thresholds!$G$3))*0.18)))),3)</f>
        <v>0.90200000000000002</v>
      </c>
      <c r="K827" s="3">
        <f>ROUND(IF(D827&lt;=Thresholds!$B$4,1-(D827/Thresholds!$B$4)*0.24,IF(D827&lt;=Thresholds!$D$4,0.75-((D827-Thresholds!$C$4)/(Thresholds!$D$4-Thresholds!$C$4))*0.249,IF(D827&lt;=Thresholds!$F$4,0.499-((D827-Thresholds!$E$4)/(Thresholds!$F$4-Thresholds!$E$4))*0.279,MAX(0.02,0.2-((D827-Thresholds!$G$4)/(Thresholds!$H$4-Thresholds!$G$4))*0.18)))),3)</f>
        <v>0.86899999999999999</v>
      </c>
      <c r="L827" s="3">
        <f>ROUND(IF(E827&lt;=Thresholds!$B$5,1-(E827/Thresholds!$B$5)*0.24,IF(E827&lt;=Thresholds!$D$5,0.75-((E827-Thresholds!$C$5)/(Thresholds!$D$5-Thresholds!$C$5))*0.249,IF(E827&lt;=Thresholds!$F$5,0.499-((E827-Thresholds!$E$5)/(Thresholds!$F$5-Thresholds!$E$5))*0.279,MAX(0.02,0.2-((E827-Thresholds!$G$5)/(Thresholds!$H$5-Thresholds!$G$5))*0.18)))),3)</f>
        <v>0.76900000000000002</v>
      </c>
      <c r="M827" s="3">
        <f>ROUND(IF(F827&lt;=Thresholds!$B$6,1-(F827/Thresholds!$B$6)*0.24,IF(F827&lt;=Thresholds!$D$6,0.75-((F827-Thresholds!$C$6)/(Thresholds!$D$6-Thresholds!$C$6))*0.249,IF(F827&lt;=Thresholds!$F$6,0.499-((F827-Thresholds!$E$6)/(Thresholds!$F$6-Thresholds!$E$6))*0.279,MAX(0.02,0.2-((F827-Thresholds!$G$6)/(Thresholds!$H$6-Thresholds!$G$6))*0.18)))),3)</f>
        <v>0.6</v>
      </c>
      <c r="N827" s="3">
        <f>ROUND(IF(G827&lt;=Thresholds!$B$7,1-(G827/Thresholds!$B$7)*0.24,IF(G827&lt;=Thresholds!$D$7,0.75-((G827-Thresholds!$C$7)/(Thresholds!$D$7-Thresholds!$C$7))*0.249,IF(G827&lt;=Thresholds!$F$7,0.499-((G827-Thresholds!$E$7)/(Thresholds!$F$7-Thresholds!$E$7))*0.279,MAX(0.02,0.2-((G827-Thresholds!$G$7)/(Thresholds!$H$7-Thresholds!$G$7))*0.18)))),3)</f>
        <v>0.877</v>
      </c>
      <c r="O827" s="3">
        <f>ROUND(IF(H827&lt;=Thresholds!$B$8,1-(H827/Thresholds!$B$8)*0.24,IF(H827&lt;=Thresholds!$D$8,0.75-((H827-Thresholds!$C$8)/(Thresholds!$D$8-Thresholds!$C$8))*0.249,IF(H827&lt;=Thresholds!$F$8,0.499-((H827-Thresholds!$E$8)/(Thresholds!$F$8-Thresholds!$E$8))*0.279,MAX(0.02,0.2-((H827-Thresholds!$G$8)/(Thresholds!$H$8-Thresholds!$G$8))*0.18)))),3)</f>
        <v>0.501</v>
      </c>
      <c r="P827" s="3">
        <f t="shared" si="36"/>
        <v>0.501</v>
      </c>
      <c r="Q827" t="str">
        <f t="shared" si="37"/>
        <v>Moderate</v>
      </c>
      <c r="R827" s="4">
        <f t="shared" si="38"/>
        <v>1</v>
      </c>
      <c r="S827" t="str">
        <f>IF(AND(F827&gt;=10,F827&lt;=35,P827&gt;0.5),"ERROR_C827H827_POOR_CAP","OK")</f>
        <v>OK</v>
      </c>
    </row>
    <row r="828" spans="1:19">
      <c r="A828" t="s">
        <v>845</v>
      </c>
      <c r="B828" s="3">
        <v>27.762</v>
      </c>
      <c r="C828" s="3">
        <v>47.177999999999997</v>
      </c>
      <c r="D828" s="3">
        <v>27.856000000000002</v>
      </c>
      <c r="E828" s="3">
        <v>31.513000000000002</v>
      </c>
      <c r="F828" s="3">
        <v>0.97699999999999998</v>
      </c>
      <c r="G828" s="3">
        <v>307.798</v>
      </c>
      <c r="H828" s="3">
        <v>4019.5050000000001</v>
      </c>
      <c r="I828" s="3">
        <f>ROUND(IF(B828&lt;=Thresholds!$B$2,1-(B828/Thresholds!$B$2)*0.24,IF(B828&lt;=Thresholds!$D$2,0.75-((B828-Thresholds!$C$2)/(Thresholds!$D$2-Thresholds!$C$2))*0.249,IF(B828&lt;=Thresholds!$F$2,0.499-((B828-Thresholds!$E$2)/(Thresholds!$F$2-Thresholds!$E$2))*0.279,MAX(0.02,0.2-((B828-Thresholds!$G$2)/(Thresholds!$H$2-Thresholds!$G$2))*0.18)))),3)</f>
        <v>0.93300000000000005</v>
      </c>
      <c r="J828" s="3">
        <f>ROUND(IF(C828&lt;=Thresholds!$B$3,1-(C828/Thresholds!$B$3)*0.24,IF(C828&lt;=Thresholds!$D$3,0.75-((C828-Thresholds!$C$3)/(Thresholds!$D$3-Thresholds!$C$3))*0.249,IF(C828&lt;=Thresholds!$F$3,0.499-((C828-Thresholds!$E$3)/(Thresholds!$F$3-Thresholds!$E$3))*0.279,MAX(0.02,0.2-((C828-Thresholds!$G$3)/(Thresholds!$H$3-Thresholds!$G$3))*0.18)))),3)</f>
        <v>0.90600000000000003</v>
      </c>
      <c r="K828" s="3">
        <f>ROUND(IF(D828&lt;=Thresholds!$B$4,1-(D828/Thresholds!$B$4)*0.24,IF(D828&lt;=Thresholds!$D$4,0.75-((D828-Thresholds!$C$4)/(Thresholds!$D$4-Thresholds!$C$4))*0.249,IF(D828&lt;=Thresholds!$F$4,0.499-((D828-Thresholds!$E$4)/(Thresholds!$F$4-Thresholds!$E$4))*0.279,MAX(0.02,0.2-((D828-Thresholds!$G$4)/(Thresholds!$H$4-Thresholds!$G$4))*0.18)))),3)</f>
        <v>0.89700000000000002</v>
      </c>
      <c r="L828" s="3">
        <f>ROUND(IF(E828&lt;=Thresholds!$B$5,1-(E828/Thresholds!$B$5)*0.24,IF(E828&lt;=Thresholds!$D$5,0.75-((E828-Thresholds!$C$5)/(Thresholds!$D$5-Thresholds!$C$5))*0.249,IF(E828&lt;=Thresholds!$F$5,0.499-((E828-Thresholds!$E$5)/(Thresholds!$F$5-Thresholds!$E$5))*0.279,MAX(0.02,0.2-((E828-Thresholds!$G$5)/(Thresholds!$H$5-Thresholds!$G$5))*0.18)))),3)</f>
        <v>0.84899999999999998</v>
      </c>
      <c r="M828" s="3">
        <f>ROUND(IF(F828&lt;=Thresholds!$B$6,1-(F828/Thresholds!$B$6)*0.24,IF(F828&lt;=Thresholds!$D$6,0.75-((F828-Thresholds!$C$6)/(Thresholds!$D$6-Thresholds!$C$6))*0.249,IF(F828&lt;=Thresholds!$F$6,0.499-((F828-Thresholds!$E$6)/(Thresholds!$F$6-Thresholds!$E$6))*0.279,MAX(0.02,0.2-((F828-Thresholds!$G$6)/(Thresholds!$H$6-Thresholds!$G$6))*0.18)))),3)</f>
        <v>0.76600000000000001</v>
      </c>
      <c r="N828" s="3">
        <f>ROUND(IF(G828&lt;=Thresholds!$B$7,1-(G828/Thresholds!$B$7)*0.24,IF(G828&lt;=Thresholds!$D$7,0.75-((G828-Thresholds!$C$7)/(Thresholds!$D$7-Thresholds!$C$7))*0.249,IF(G828&lt;=Thresholds!$F$7,0.499-((G828-Thresholds!$E$7)/(Thresholds!$F$7-Thresholds!$E$7))*0.279,MAX(0.02,0.2-((G828-Thresholds!$G$7)/(Thresholds!$H$7-Thresholds!$G$7))*0.18)))),3)</f>
        <v>0.78900000000000003</v>
      </c>
      <c r="O828" s="3">
        <f>ROUND(IF(H828&lt;=Thresholds!$B$8,1-(H828/Thresholds!$B$8)*0.24,IF(H828&lt;=Thresholds!$D$8,0.75-((H828-Thresholds!$C$8)/(Thresholds!$D$8-Thresholds!$C$8))*0.249,IF(H828&lt;=Thresholds!$F$8,0.499-((H828-Thresholds!$E$8)/(Thresholds!$F$8-Thresholds!$E$8))*0.279,MAX(0.02,0.2-((H828-Thresholds!$G$8)/(Thresholds!$H$8-Thresholds!$G$8))*0.18)))),3)</f>
        <v>0.498</v>
      </c>
      <c r="P828" s="3">
        <f t="shared" si="36"/>
        <v>0.498</v>
      </c>
      <c r="Q828" t="str">
        <f t="shared" si="37"/>
        <v>Poor</v>
      </c>
      <c r="R828" s="4">
        <f t="shared" si="38"/>
        <v>0</v>
      </c>
      <c r="S828" t="str">
        <f>IF(AND(F828&gt;=10,F828&lt;=35,P828&gt;0.5),"ERROR_C828H828_POOR_CAP","OK")</f>
        <v>OK</v>
      </c>
    </row>
    <row r="829" spans="1:19">
      <c r="A829" t="s">
        <v>846</v>
      </c>
      <c r="B829" s="3">
        <v>73.896000000000001</v>
      </c>
      <c r="C829" s="3">
        <v>107.229</v>
      </c>
      <c r="D829" s="3">
        <v>11.824999999999999</v>
      </c>
      <c r="E829" s="3">
        <v>363.19499999999999</v>
      </c>
      <c r="F829" s="3">
        <v>0.876</v>
      </c>
      <c r="G829" s="3">
        <v>110.423</v>
      </c>
      <c r="H829" s="3">
        <v>1785.7529999999999</v>
      </c>
      <c r="I829" s="3">
        <f>ROUND(IF(B829&lt;=Thresholds!$B$2,1-(B829/Thresholds!$B$2)*0.24,IF(B829&lt;=Thresholds!$D$2,0.75-((B829-Thresholds!$C$2)/(Thresholds!$D$2-Thresholds!$C$2))*0.249,IF(B829&lt;=Thresholds!$F$2,0.499-((B829-Thresholds!$E$2)/(Thresholds!$F$2-Thresholds!$E$2))*0.279,MAX(0.02,0.2-((B829-Thresholds!$G$2)/(Thresholds!$H$2-Thresholds!$G$2))*0.18)))),3)</f>
        <v>0.82299999999999995</v>
      </c>
      <c r="J829" s="3">
        <f>ROUND(IF(C829&lt;=Thresholds!$B$3,1-(C829/Thresholds!$B$3)*0.24,IF(C829&lt;=Thresholds!$D$3,0.75-((C829-Thresholds!$C$3)/(Thresholds!$D$3-Thresholds!$C$3))*0.249,IF(C829&lt;=Thresholds!$F$3,0.499-((C829-Thresholds!$E$3)/(Thresholds!$F$3-Thresholds!$E$3))*0.279,MAX(0.02,0.2-((C829-Thresholds!$G$3)/(Thresholds!$H$3-Thresholds!$G$3))*0.18)))),3)</f>
        <v>0.78600000000000003</v>
      </c>
      <c r="K829" s="3">
        <f>ROUND(IF(D829&lt;=Thresholds!$B$4,1-(D829/Thresholds!$B$4)*0.24,IF(D829&lt;=Thresholds!$D$4,0.75-((D829-Thresholds!$C$4)/(Thresholds!$D$4-Thresholds!$C$4))*0.249,IF(D829&lt;=Thresholds!$F$4,0.499-((D829-Thresholds!$E$4)/(Thresholds!$F$4-Thresholds!$E$4))*0.279,MAX(0.02,0.2-((D829-Thresholds!$G$4)/(Thresholds!$H$4-Thresholds!$G$4))*0.18)))),3)</f>
        <v>0.95599999999999996</v>
      </c>
      <c r="L829" s="3">
        <f>ROUND(IF(E829&lt;=Thresholds!$B$5,1-(E829/Thresholds!$B$5)*0.24,IF(E829&lt;=Thresholds!$D$5,0.75-((E829-Thresholds!$C$5)/(Thresholds!$D$5-Thresholds!$C$5))*0.249,IF(E829&lt;=Thresholds!$F$5,0.499-((E829-Thresholds!$E$5)/(Thresholds!$F$5-Thresholds!$E$5))*0.279,MAX(0.02,0.2-((E829-Thresholds!$G$5)/(Thresholds!$H$5-Thresholds!$G$5))*0.18)))),3)</f>
        <v>0.34499999999999997</v>
      </c>
      <c r="M829" s="3">
        <f>ROUND(IF(F829&lt;=Thresholds!$B$6,1-(F829/Thresholds!$B$6)*0.24,IF(F829&lt;=Thresholds!$D$6,0.75-((F829-Thresholds!$C$6)/(Thresholds!$D$6-Thresholds!$C$6))*0.249,IF(F829&lt;=Thresholds!$F$6,0.499-((F829-Thresholds!$E$6)/(Thresholds!$F$6-Thresholds!$E$6))*0.279,MAX(0.02,0.2-((F829-Thresholds!$G$6)/(Thresholds!$H$6-Thresholds!$G$6))*0.18)))),3)</f>
        <v>0.79</v>
      </c>
      <c r="N829" s="3">
        <f>ROUND(IF(G829&lt;=Thresholds!$B$7,1-(G829/Thresholds!$B$7)*0.24,IF(G829&lt;=Thresholds!$D$7,0.75-((G829-Thresholds!$C$7)/(Thresholds!$D$7-Thresholds!$C$7))*0.249,IF(G829&lt;=Thresholds!$F$7,0.499-((G829-Thresholds!$E$7)/(Thresholds!$F$7-Thresholds!$E$7))*0.279,MAX(0.02,0.2-((G829-Thresholds!$G$7)/(Thresholds!$H$7-Thresholds!$G$7))*0.18)))),3)</f>
        <v>0.92400000000000004</v>
      </c>
      <c r="O829" s="3">
        <f>ROUND(IF(H829&lt;=Thresholds!$B$8,1-(H829/Thresholds!$B$8)*0.24,IF(H829&lt;=Thresholds!$D$8,0.75-((H829-Thresholds!$C$8)/(Thresholds!$D$8-Thresholds!$C$8))*0.249,IF(H829&lt;=Thresholds!$F$8,0.499-((H829-Thresholds!$E$8)/(Thresholds!$F$8-Thresholds!$E$8))*0.279,MAX(0.02,0.2-((H829-Thresholds!$G$8)/(Thresholds!$H$8-Thresholds!$G$8))*0.18)))),3)</f>
        <v>0.82899999999999996</v>
      </c>
      <c r="P829" s="3">
        <f t="shared" si="36"/>
        <v>0.34499999999999997</v>
      </c>
      <c r="Q829" t="str">
        <f t="shared" si="37"/>
        <v>Poor</v>
      </c>
      <c r="R829" s="4">
        <f t="shared" si="38"/>
        <v>0</v>
      </c>
      <c r="S829" t="str">
        <f>IF(AND(F829&gt;=10,F829&lt;=35,P829&gt;0.5),"ERROR_C829H829_POOR_CAP","OK")</f>
        <v>OK</v>
      </c>
    </row>
    <row r="830" spans="1:19">
      <c r="A830" t="s">
        <v>847</v>
      </c>
      <c r="B830" s="3">
        <v>70.188000000000002</v>
      </c>
      <c r="C830" s="3">
        <v>105.163</v>
      </c>
      <c r="D830" s="3">
        <v>35.045999999999999</v>
      </c>
      <c r="E830" s="3">
        <v>33.860999999999997</v>
      </c>
      <c r="F830" s="3">
        <v>5.2999999999999999E-2</v>
      </c>
      <c r="G830" s="3">
        <v>229.65899999999999</v>
      </c>
      <c r="H830" s="3">
        <v>2362.1019999999999</v>
      </c>
      <c r="I830" s="3">
        <f>ROUND(IF(B830&lt;=Thresholds!$B$2,1-(B830/Thresholds!$B$2)*0.24,IF(B830&lt;=Thresholds!$D$2,0.75-((B830-Thresholds!$C$2)/(Thresholds!$D$2-Thresholds!$C$2))*0.249,IF(B830&lt;=Thresholds!$F$2,0.499-((B830-Thresholds!$E$2)/(Thresholds!$F$2-Thresholds!$E$2))*0.279,MAX(0.02,0.2-((B830-Thresholds!$G$2)/(Thresholds!$H$2-Thresholds!$G$2))*0.18)))),3)</f>
        <v>0.83199999999999996</v>
      </c>
      <c r="J830" s="3">
        <f>ROUND(IF(C830&lt;=Thresholds!$B$3,1-(C830/Thresholds!$B$3)*0.24,IF(C830&lt;=Thresholds!$D$3,0.75-((C830-Thresholds!$C$3)/(Thresholds!$D$3-Thresholds!$C$3))*0.249,IF(C830&lt;=Thresholds!$F$3,0.499-((C830-Thresholds!$E$3)/(Thresholds!$F$3-Thresholds!$E$3))*0.279,MAX(0.02,0.2-((C830-Thresholds!$G$3)/(Thresholds!$H$3-Thresholds!$G$3))*0.18)))),3)</f>
        <v>0.79</v>
      </c>
      <c r="K830" s="3">
        <f>ROUND(IF(D830&lt;=Thresholds!$B$4,1-(D830/Thresholds!$B$4)*0.24,IF(D830&lt;=Thresholds!$D$4,0.75-((D830-Thresholds!$C$4)/(Thresholds!$D$4-Thresholds!$C$4))*0.249,IF(D830&lt;=Thresholds!$F$4,0.499-((D830-Thresholds!$E$4)/(Thresholds!$F$4-Thresholds!$E$4))*0.279,MAX(0.02,0.2-((D830-Thresholds!$G$4)/(Thresholds!$H$4-Thresholds!$G$4))*0.18)))),3)</f>
        <v>0.871</v>
      </c>
      <c r="L830" s="3">
        <f>ROUND(IF(E830&lt;=Thresholds!$B$5,1-(E830/Thresholds!$B$5)*0.24,IF(E830&lt;=Thresholds!$D$5,0.75-((E830-Thresholds!$C$5)/(Thresholds!$D$5-Thresholds!$C$5))*0.249,IF(E830&lt;=Thresholds!$F$5,0.499-((E830-Thresholds!$E$5)/(Thresholds!$F$5-Thresholds!$E$5))*0.279,MAX(0.02,0.2-((E830-Thresholds!$G$5)/(Thresholds!$H$5-Thresholds!$G$5))*0.18)))),3)</f>
        <v>0.83699999999999997</v>
      </c>
      <c r="M830" s="3">
        <f>ROUND(IF(F830&lt;=Thresholds!$B$6,1-(F830/Thresholds!$B$6)*0.24,IF(F830&lt;=Thresholds!$D$6,0.75-((F830-Thresholds!$C$6)/(Thresholds!$D$6-Thresholds!$C$6))*0.249,IF(F830&lt;=Thresholds!$F$6,0.499-((F830-Thresholds!$E$6)/(Thresholds!$F$6-Thresholds!$E$6))*0.279,MAX(0.02,0.2-((F830-Thresholds!$G$6)/(Thresholds!$H$6-Thresholds!$G$6))*0.18)))),3)</f>
        <v>0.98699999999999999</v>
      </c>
      <c r="N830" s="3">
        <f>ROUND(IF(G830&lt;=Thresholds!$B$7,1-(G830/Thresholds!$B$7)*0.24,IF(G830&lt;=Thresholds!$D$7,0.75-((G830-Thresholds!$C$7)/(Thresholds!$D$7-Thresholds!$C$7))*0.249,IF(G830&lt;=Thresholds!$F$7,0.499-((G830-Thresholds!$E$7)/(Thresholds!$F$7-Thresholds!$E$7))*0.279,MAX(0.02,0.2-((G830-Thresholds!$G$7)/(Thresholds!$H$7-Thresholds!$G$7))*0.18)))),3)</f>
        <v>0.84299999999999997</v>
      </c>
      <c r="O830" s="3">
        <f>ROUND(IF(H830&lt;=Thresholds!$B$8,1-(H830/Thresholds!$B$8)*0.24,IF(H830&lt;=Thresholds!$D$8,0.75-((H830-Thresholds!$C$8)/(Thresholds!$D$8-Thresholds!$C$8))*0.249,IF(H830&lt;=Thresholds!$F$8,0.499-((H830-Thresholds!$E$8)/(Thresholds!$F$8-Thresholds!$E$8))*0.279,MAX(0.02,0.2-((H830-Thresholds!$G$8)/(Thresholds!$H$8-Thresholds!$G$8))*0.18)))),3)</f>
        <v>0.77300000000000002</v>
      </c>
      <c r="P830" s="3">
        <f t="shared" si="36"/>
        <v>0.77300000000000002</v>
      </c>
      <c r="Q830" t="str">
        <f t="shared" si="37"/>
        <v>Healthy</v>
      </c>
      <c r="R830" s="4">
        <f t="shared" si="38"/>
        <v>1</v>
      </c>
      <c r="S830" t="str">
        <f>IF(AND(F830&gt;=10,F830&lt;=35,P830&gt;0.5),"ERROR_C830H830_POOR_CAP","OK")</f>
        <v>OK</v>
      </c>
    </row>
    <row r="831" spans="1:19">
      <c r="A831" t="s">
        <v>848</v>
      </c>
      <c r="B831" s="3">
        <v>6.58</v>
      </c>
      <c r="C831" s="3">
        <v>47.063000000000002</v>
      </c>
      <c r="D831" s="3">
        <v>79.605999999999995</v>
      </c>
      <c r="E831" s="3">
        <v>40.859000000000002</v>
      </c>
      <c r="F831" s="3">
        <v>0.35899999999999999</v>
      </c>
      <c r="G831" s="3">
        <v>165.232</v>
      </c>
      <c r="H831" s="3">
        <v>1566.0619999999999</v>
      </c>
      <c r="I831" s="3">
        <f>ROUND(IF(B831&lt;=Thresholds!$B$2,1-(B831/Thresholds!$B$2)*0.24,IF(B831&lt;=Thresholds!$D$2,0.75-((B831-Thresholds!$C$2)/(Thresholds!$D$2-Thresholds!$C$2))*0.249,IF(B831&lt;=Thresholds!$F$2,0.499-((B831-Thresholds!$E$2)/(Thresholds!$F$2-Thresholds!$E$2))*0.279,MAX(0.02,0.2-((B831-Thresholds!$G$2)/(Thresholds!$H$2-Thresholds!$G$2))*0.18)))),3)</f>
        <v>0.98399999999999999</v>
      </c>
      <c r="J831" s="3">
        <f>ROUND(IF(C831&lt;=Thresholds!$B$3,1-(C831/Thresholds!$B$3)*0.24,IF(C831&lt;=Thresholds!$D$3,0.75-((C831-Thresholds!$C$3)/(Thresholds!$D$3-Thresholds!$C$3))*0.249,IF(C831&lt;=Thresholds!$F$3,0.499-((C831-Thresholds!$E$3)/(Thresholds!$F$3-Thresholds!$E$3))*0.279,MAX(0.02,0.2-((C831-Thresholds!$G$3)/(Thresholds!$H$3-Thresholds!$G$3))*0.18)))),3)</f>
        <v>0.90600000000000003</v>
      </c>
      <c r="K831" s="3">
        <f>ROUND(IF(D831&lt;=Thresholds!$B$4,1-(D831/Thresholds!$B$4)*0.24,IF(D831&lt;=Thresholds!$D$4,0.75-((D831-Thresholds!$C$4)/(Thresholds!$D$4-Thresholds!$C$4))*0.249,IF(D831&lt;=Thresholds!$F$4,0.499-((D831-Thresholds!$E$4)/(Thresholds!$F$4-Thresholds!$E$4))*0.279,MAX(0.02,0.2-((D831-Thresholds!$G$4)/(Thresholds!$H$4-Thresholds!$G$4))*0.18)))),3)</f>
        <v>0.65</v>
      </c>
      <c r="L831" s="3">
        <f>ROUND(IF(E831&lt;=Thresholds!$B$5,1-(E831/Thresholds!$B$5)*0.24,IF(E831&lt;=Thresholds!$D$5,0.75-((E831-Thresholds!$C$5)/(Thresholds!$D$5-Thresholds!$C$5))*0.249,IF(E831&lt;=Thresholds!$F$5,0.499-((E831-Thresholds!$E$5)/(Thresholds!$F$5-Thresholds!$E$5))*0.279,MAX(0.02,0.2-((E831-Thresholds!$G$5)/(Thresholds!$H$5-Thresholds!$G$5))*0.18)))),3)</f>
        <v>0.80400000000000005</v>
      </c>
      <c r="M831" s="3">
        <f>ROUND(IF(F831&lt;=Thresholds!$B$6,1-(F831/Thresholds!$B$6)*0.24,IF(F831&lt;=Thresholds!$D$6,0.75-((F831-Thresholds!$C$6)/(Thresholds!$D$6-Thresholds!$C$6))*0.249,IF(F831&lt;=Thresholds!$F$6,0.499-((F831-Thresholds!$E$6)/(Thresholds!$F$6-Thresholds!$E$6))*0.279,MAX(0.02,0.2-((F831-Thresholds!$G$6)/(Thresholds!$H$6-Thresholds!$G$6))*0.18)))),3)</f>
        <v>0.91400000000000003</v>
      </c>
      <c r="N831" s="3">
        <f>ROUND(IF(G831&lt;=Thresholds!$B$7,1-(G831/Thresholds!$B$7)*0.24,IF(G831&lt;=Thresholds!$D$7,0.75-((G831-Thresholds!$C$7)/(Thresholds!$D$7-Thresholds!$C$7))*0.249,IF(G831&lt;=Thresholds!$F$7,0.499-((G831-Thresholds!$E$7)/(Thresholds!$F$7-Thresholds!$E$7))*0.279,MAX(0.02,0.2-((G831-Thresholds!$G$7)/(Thresholds!$H$7-Thresholds!$G$7))*0.18)))),3)</f>
        <v>0.88700000000000001</v>
      </c>
      <c r="O831" s="3">
        <f>ROUND(IF(H831&lt;=Thresholds!$B$8,1-(H831/Thresholds!$B$8)*0.24,IF(H831&lt;=Thresholds!$D$8,0.75-((H831-Thresholds!$C$8)/(Thresholds!$D$8-Thresholds!$C$8))*0.249,IF(H831&lt;=Thresholds!$F$8,0.499-((H831-Thresholds!$E$8)/(Thresholds!$F$8-Thresholds!$E$8))*0.279,MAX(0.02,0.2-((H831-Thresholds!$G$8)/(Thresholds!$H$8-Thresholds!$G$8))*0.18)))),3)</f>
        <v>0.85</v>
      </c>
      <c r="P831" s="3">
        <f t="shared" si="36"/>
        <v>0.65</v>
      </c>
      <c r="Q831" t="str">
        <f t="shared" si="37"/>
        <v>Moderate</v>
      </c>
      <c r="R831" s="4">
        <f t="shared" si="38"/>
        <v>1</v>
      </c>
      <c r="S831" t="str">
        <f>IF(AND(F831&gt;=10,F831&lt;=35,P831&gt;0.5),"ERROR_C831H831_POOR_CAP","OK")</f>
        <v>OK</v>
      </c>
    </row>
    <row r="832" spans="1:19">
      <c r="A832" t="s">
        <v>849</v>
      </c>
      <c r="B832" s="3">
        <v>1123.96</v>
      </c>
      <c r="C832" s="3">
        <v>113.056</v>
      </c>
      <c r="D832" s="3">
        <v>61.386000000000003</v>
      </c>
      <c r="E832" s="3">
        <v>25.116</v>
      </c>
      <c r="F832" s="3">
        <v>0.67500000000000004</v>
      </c>
      <c r="G832" s="3">
        <v>250.084</v>
      </c>
      <c r="H832" s="3">
        <v>363.58199999999999</v>
      </c>
      <c r="I832" s="3">
        <f>ROUND(IF(B832&lt;=Thresholds!$B$2,1-(B832/Thresholds!$B$2)*0.24,IF(B832&lt;=Thresholds!$D$2,0.75-((B832-Thresholds!$C$2)/(Thresholds!$D$2-Thresholds!$C$2))*0.249,IF(B832&lt;=Thresholds!$F$2,0.499-((B832-Thresholds!$E$2)/(Thresholds!$F$2-Thresholds!$E$2))*0.279,MAX(0.02,0.2-((B832-Thresholds!$G$2)/(Thresholds!$H$2-Thresholds!$G$2))*0.18)))),3)</f>
        <v>0.39200000000000002</v>
      </c>
      <c r="J832" s="3">
        <f>ROUND(IF(C832&lt;=Thresholds!$B$3,1-(C832/Thresholds!$B$3)*0.24,IF(C832&lt;=Thresholds!$D$3,0.75-((C832-Thresholds!$C$3)/(Thresholds!$D$3-Thresholds!$C$3))*0.249,IF(C832&lt;=Thresholds!$F$3,0.499-((C832-Thresholds!$E$3)/(Thresholds!$F$3-Thresholds!$E$3))*0.279,MAX(0.02,0.2-((C832-Thresholds!$G$3)/(Thresholds!$H$3-Thresholds!$G$3))*0.18)))),3)</f>
        <v>0.77400000000000002</v>
      </c>
      <c r="K832" s="3">
        <f>ROUND(IF(D832&lt;=Thresholds!$B$4,1-(D832/Thresholds!$B$4)*0.24,IF(D832&lt;=Thresholds!$D$4,0.75-((D832-Thresholds!$C$4)/(Thresholds!$D$4-Thresholds!$C$4))*0.249,IF(D832&lt;=Thresholds!$F$4,0.499-((D832-Thresholds!$E$4)/(Thresholds!$F$4-Thresholds!$E$4))*0.279,MAX(0.02,0.2-((D832-Thresholds!$G$4)/(Thresholds!$H$4-Thresholds!$G$4))*0.18)))),3)</f>
        <v>0.77300000000000002</v>
      </c>
      <c r="L832" s="3">
        <f>ROUND(IF(E832&lt;=Thresholds!$B$5,1-(E832/Thresholds!$B$5)*0.24,IF(E832&lt;=Thresholds!$D$5,0.75-((E832-Thresholds!$C$5)/(Thresholds!$D$5-Thresholds!$C$5))*0.249,IF(E832&lt;=Thresholds!$F$5,0.499-((E832-Thresholds!$E$5)/(Thresholds!$F$5-Thresholds!$E$5))*0.279,MAX(0.02,0.2-((E832-Thresholds!$G$5)/(Thresholds!$H$5-Thresholds!$G$5))*0.18)))),3)</f>
        <v>0.879</v>
      </c>
      <c r="M832" s="3">
        <f>ROUND(IF(F832&lt;=Thresholds!$B$6,1-(F832/Thresholds!$B$6)*0.24,IF(F832&lt;=Thresholds!$D$6,0.75-((F832-Thresholds!$C$6)/(Thresholds!$D$6-Thresholds!$C$6))*0.249,IF(F832&lt;=Thresholds!$F$6,0.499-((F832-Thresholds!$E$6)/(Thresholds!$F$6-Thresholds!$E$6))*0.279,MAX(0.02,0.2-((F832-Thresholds!$G$6)/(Thresholds!$H$6-Thresholds!$G$6))*0.18)))),3)</f>
        <v>0.83799999999999997</v>
      </c>
      <c r="N832" s="3">
        <f>ROUND(IF(G832&lt;=Thresholds!$B$7,1-(G832/Thresholds!$B$7)*0.24,IF(G832&lt;=Thresholds!$D$7,0.75-((G832-Thresholds!$C$7)/(Thresholds!$D$7-Thresholds!$C$7))*0.249,IF(G832&lt;=Thresholds!$F$7,0.499-((G832-Thresholds!$E$7)/(Thresholds!$F$7-Thresholds!$E$7))*0.279,MAX(0.02,0.2-((G832-Thresholds!$G$7)/(Thresholds!$H$7-Thresholds!$G$7))*0.18)))),3)</f>
        <v>0.82899999999999996</v>
      </c>
      <c r="O832" s="3">
        <f>ROUND(IF(H832&lt;=Thresholds!$B$8,1-(H832/Thresholds!$B$8)*0.24,IF(H832&lt;=Thresholds!$D$8,0.75-((H832-Thresholds!$C$8)/(Thresholds!$D$8-Thresholds!$C$8))*0.249,IF(H832&lt;=Thresholds!$F$8,0.499-((H832-Thresholds!$E$8)/(Thresholds!$F$8-Thresholds!$E$8))*0.279,MAX(0.02,0.2-((H832-Thresholds!$G$8)/(Thresholds!$H$8-Thresholds!$G$8))*0.18)))),3)</f>
        <v>0.96499999999999997</v>
      </c>
      <c r="P832" s="3">
        <f t="shared" si="36"/>
        <v>0.39200000000000002</v>
      </c>
      <c r="Q832" t="str">
        <f t="shared" si="37"/>
        <v>Poor</v>
      </c>
      <c r="R832" s="4">
        <f t="shared" si="38"/>
        <v>0</v>
      </c>
      <c r="S832" t="str">
        <f>IF(AND(F832&gt;=10,F832&lt;=35,P832&gt;0.5),"ERROR_C832H832_POOR_CAP","OK")</f>
        <v>OK</v>
      </c>
    </row>
    <row r="833" spans="1:19">
      <c r="A833" t="s">
        <v>850</v>
      </c>
      <c r="B833" s="3">
        <v>18.600000000000001</v>
      </c>
      <c r="C833" s="3">
        <v>65.286000000000001</v>
      </c>
      <c r="D833" s="3">
        <v>38.564</v>
      </c>
      <c r="E833" s="3">
        <v>43.198</v>
      </c>
      <c r="F833" s="3">
        <v>0.52900000000000003</v>
      </c>
      <c r="G833" s="3">
        <v>1822.586</v>
      </c>
      <c r="H833" s="3">
        <v>2017.4490000000001</v>
      </c>
      <c r="I833" s="3">
        <f>ROUND(IF(B833&lt;=Thresholds!$B$2,1-(B833/Thresholds!$B$2)*0.24,IF(B833&lt;=Thresholds!$D$2,0.75-((B833-Thresholds!$C$2)/(Thresholds!$D$2-Thresholds!$C$2))*0.249,IF(B833&lt;=Thresholds!$F$2,0.499-((B833-Thresholds!$E$2)/(Thresholds!$F$2-Thresholds!$E$2))*0.279,MAX(0.02,0.2-((B833-Thresholds!$G$2)/(Thresholds!$H$2-Thresholds!$G$2))*0.18)))),3)</f>
        <v>0.95499999999999996</v>
      </c>
      <c r="J833" s="3">
        <f>ROUND(IF(C833&lt;=Thresholds!$B$3,1-(C833/Thresholds!$B$3)*0.24,IF(C833&lt;=Thresholds!$D$3,0.75-((C833-Thresholds!$C$3)/(Thresholds!$D$3-Thresholds!$C$3))*0.249,IF(C833&lt;=Thresholds!$F$3,0.499-((C833-Thresholds!$E$3)/(Thresholds!$F$3-Thresholds!$E$3))*0.279,MAX(0.02,0.2-((C833-Thresholds!$G$3)/(Thresholds!$H$3-Thresholds!$G$3))*0.18)))),3)</f>
        <v>0.86899999999999999</v>
      </c>
      <c r="K833" s="3">
        <f>ROUND(IF(D833&lt;=Thresholds!$B$4,1-(D833/Thresholds!$B$4)*0.24,IF(D833&lt;=Thresholds!$D$4,0.75-((D833-Thresholds!$C$4)/(Thresholds!$D$4-Thresholds!$C$4))*0.249,IF(D833&lt;=Thresholds!$F$4,0.499-((D833-Thresholds!$E$4)/(Thresholds!$F$4-Thresholds!$E$4))*0.279,MAX(0.02,0.2-((D833-Thresholds!$G$4)/(Thresholds!$H$4-Thresholds!$G$4))*0.18)))),3)</f>
        <v>0.85799999999999998</v>
      </c>
      <c r="L833" s="3">
        <f>ROUND(IF(E833&lt;=Thresholds!$B$5,1-(E833/Thresholds!$B$5)*0.24,IF(E833&lt;=Thresholds!$D$5,0.75-((E833-Thresholds!$C$5)/(Thresholds!$D$5-Thresholds!$C$5))*0.249,IF(E833&lt;=Thresholds!$F$5,0.499-((E833-Thresholds!$E$5)/(Thresholds!$F$5-Thresholds!$E$5))*0.279,MAX(0.02,0.2-((E833-Thresholds!$G$5)/(Thresholds!$H$5-Thresholds!$G$5))*0.18)))),3)</f>
        <v>0.79300000000000004</v>
      </c>
      <c r="M833" s="3">
        <f>ROUND(IF(F833&lt;=Thresholds!$B$6,1-(F833/Thresholds!$B$6)*0.24,IF(F833&lt;=Thresholds!$D$6,0.75-((F833-Thresholds!$C$6)/(Thresholds!$D$6-Thresholds!$C$6))*0.249,IF(F833&lt;=Thresholds!$F$6,0.499-((F833-Thresholds!$E$6)/(Thresholds!$F$6-Thresholds!$E$6))*0.279,MAX(0.02,0.2-((F833-Thresholds!$G$6)/(Thresholds!$H$6-Thresholds!$G$6))*0.18)))),3)</f>
        <v>0.873</v>
      </c>
      <c r="N833" s="3">
        <f>ROUND(IF(G833&lt;=Thresholds!$B$7,1-(G833/Thresholds!$B$7)*0.24,IF(G833&lt;=Thresholds!$D$7,0.75-((G833-Thresholds!$C$7)/(Thresholds!$D$7-Thresholds!$C$7))*0.249,IF(G833&lt;=Thresholds!$F$7,0.499-((G833-Thresholds!$E$7)/(Thresholds!$F$7-Thresholds!$E$7))*0.279,MAX(0.02,0.2-((G833-Thresholds!$G$7)/(Thresholds!$H$7-Thresholds!$G$7))*0.18)))),3)</f>
        <v>0.254</v>
      </c>
      <c r="O833" s="3">
        <f>ROUND(IF(H833&lt;=Thresholds!$B$8,1-(H833/Thresholds!$B$8)*0.24,IF(H833&lt;=Thresholds!$D$8,0.75-((H833-Thresholds!$C$8)/(Thresholds!$D$8-Thresholds!$C$8))*0.249,IF(H833&lt;=Thresholds!$F$8,0.499-((H833-Thresholds!$E$8)/(Thresholds!$F$8-Thresholds!$E$8))*0.279,MAX(0.02,0.2-((H833-Thresholds!$G$8)/(Thresholds!$H$8-Thresholds!$G$8))*0.18)))),3)</f>
        <v>0.80600000000000005</v>
      </c>
      <c r="P833" s="3">
        <f t="shared" si="36"/>
        <v>0.254</v>
      </c>
      <c r="Q833" t="str">
        <f t="shared" si="37"/>
        <v>Poor</v>
      </c>
      <c r="R833" s="4">
        <f t="shared" si="38"/>
        <v>0</v>
      </c>
      <c r="S833" t="str">
        <f>IF(AND(F833&gt;=10,F833&lt;=35,P833&gt;0.5),"ERROR_C833H833_POOR_CAP","OK")</f>
        <v>OK</v>
      </c>
    </row>
    <row r="834" spans="1:19">
      <c r="A834" t="s">
        <v>851</v>
      </c>
      <c r="B834" s="3">
        <v>98.786000000000001</v>
      </c>
      <c r="C834" s="3">
        <v>59.216000000000001</v>
      </c>
      <c r="D834" s="3">
        <v>58.603000000000002</v>
      </c>
      <c r="E834" s="3">
        <v>47.865000000000002</v>
      </c>
      <c r="F834" s="3">
        <v>0.50800000000000001</v>
      </c>
      <c r="G834" s="3">
        <v>197.27199999999999</v>
      </c>
      <c r="H834" s="3">
        <v>702.97</v>
      </c>
      <c r="I834" s="3">
        <f>ROUND(IF(B834&lt;=Thresholds!$B$2,1-(B834/Thresholds!$B$2)*0.24,IF(B834&lt;=Thresholds!$D$2,0.75-((B834-Thresholds!$C$2)/(Thresholds!$D$2-Thresholds!$C$2))*0.249,IF(B834&lt;=Thresholds!$F$2,0.499-((B834-Thresholds!$E$2)/(Thresholds!$F$2-Thresholds!$E$2))*0.279,MAX(0.02,0.2-((B834-Thresholds!$G$2)/(Thresholds!$H$2-Thresholds!$G$2))*0.18)))),3)</f>
        <v>0.76300000000000001</v>
      </c>
      <c r="J834" s="3">
        <f>ROUND(IF(C834&lt;=Thresholds!$B$3,1-(C834/Thresholds!$B$3)*0.24,IF(C834&lt;=Thresholds!$D$3,0.75-((C834-Thresholds!$C$3)/(Thresholds!$D$3-Thresholds!$C$3))*0.249,IF(C834&lt;=Thresholds!$F$3,0.499-((C834-Thresholds!$E$3)/(Thresholds!$F$3-Thresholds!$E$3))*0.279,MAX(0.02,0.2-((C834-Thresholds!$G$3)/(Thresholds!$H$3-Thresholds!$G$3))*0.18)))),3)</f>
        <v>0.88200000000000001</v>
      </c>
      <c r="K834" s="3">
        <f>ROUND(IF(D834&lt;=Thresholds!$B$4,1-(D834/Thresholds!$B$4)*0.24,IF(D834&lt;=Thresholds!$D$4,0.75-((D834-Thresholds!$C$4)/(Thresholds!$D$4-Thresholds!$C$4))*0.249,IF(D834&lt;=Thresholds!$F$4,0.499-((D834-Thresholds!$E$4)/(Thresholds!$F$4-Thresholds!$E$4))*0.279,MAX(0.02,0.2-((D834-Thresholds!$G$4)/(Thresholds!$H$4-Thresholds!$G$4))*0.18)))),3)</f>
        <v>0.78400000000000003</v>
      </c>
      <c r="L834" s="3">
        <f>ROUND(IF(E834&lt;=Thresholds!$B$5,1-(E834/Thresholds!$B$5)*0.24,IF(E834&lt;=Thresholds!$D$5,0.75-((E834-Thresholds!$C$5)/(Thresholds!$D$5-Thresholds!$C$5))*0.249,IF(E834&lt;=Thresholds!$F$5,0.499-((E834-Thresholds!$E$5)/(Thresholds!$F$5-Thresholds!$E$5))*0.279,MAX(0.02,0.2-((E834-Thresholds!$G$5)/(Thresholds!$H$5-Thresholds!$G$5))*0.18)))),3)</f>
        <v>0.77</v>
      </c>
      <c r="M834" s="3">
        <f>ROUND(IF(F834&lt;=Thresholds!$B$6,1-(F834/Thresholds!$B$6)*0.24,IF(F834&lt;=Thresholds!$D$6,0.75-((F834-Thresholds!$C$6)/(Thresholds!$D$6-Thresholds!$C$6))*0.249,IF(F834&lt;=Thresholds!$F$6,0.499-((F834-Thresholds!$E$6)/(Thresholds!$F$6-Thresholds!$E$6))*0.279,MAX(0.02,0.2-((F834-Thresholds!$G$6)/(Thresholds!$H$6-Thresholds!$G$6))*0.18)))),3)</f>
        <v>0.878</v>
      </c>
      <c r="N834" s="3">
        <f>ROUND(IF(G834&lt;=Thresholds!$B$7,1-(G834/Thresholds!$B$7)*0.24,IF(G834&lt;=Thresholds!$D$7,0.75-((G834-Thresholds!$C$7)/(Thresholds!$D$7-Thresholds!$C$7))*0.249,IF(G834&lt;=Thresholds!$F$7,0.499-((G834-Thresholds!$E$7)/(Thresholds!$F$7-Thresholds!$E$7))*0.279,MAX(0.02,0.2-((G834-Thresholds!$G$7)/(Thresholds!$H$7-Thresholds!$G$7))*0.18)))),3)</f>
        <v>0.86499999999999999</v>
      </c>
      <c r="O834" s="3">
        <f>ROUND(IF(H834&lt;=Thresholds!$B$8,1-(H834/Thresholds!$B$8)*0.24,IF(H834&lt;=Thresholds!$D$8,0.75-((H834-Thresholds!$C$8)/(Thresholds!$D$8-Thresholds!$C$8))*0.249,IF(H834&lt;=Thresholds!$F$8,0.499-((H834-Thresholds!$E$8)/(Thresholds!$F$8-Thresholds!$E$8))*0.279,MAX(0.02,0.2-((H834-Thresholds!$G$8)/(Thresholds!$H$8-Thresholds!$G$8))*0.18)))),3)</f>
        <v>0.93300000000000005</v>
      </c>
      <c r="P834" s="3">
        <f t="shared" ref="P834:P897" si="39">ROUND(MIN(I834:O834),3)</f>
        <v>0.76300000000000001</v>
      </c>
      <c r="Q834" t="str">
        <f t="shared" ref="Q834:Q897" si="40">IF(P834&gt;=0.751,"Healthy",IF(P834&gt;=0.501,"Moderate",IF(P834&gt;=0.201,"Poor","Critical")))</f>
        <v>Healthy</v>
      </c>
      <c r="R834" s="4">
        <f t="shared" ref="R834:R897" si="41">IF(P834&gt;=0.5,1,0)</f>
        <v>1</v>
      </c>
      <c r="S834" t="str">
        <f>IF(AND(F834&gt;=10,F834&lt;=35,P834&gt;0.5),"ERROR_C834H834_POOR_CAP","OK")</f>
        <v>OK</v>
      </c>
    </row>
    <row r="835" spans="1:19">
      <c r="A835" t="s">
        <v>852</v>
      </c>
      <c r="B835" s="3">
        <v>76.558999999999997</v>
      </c>
      <c r="C835" s="3">
        <v>372.839</v>
      </c>
      <c r="D835" s="3">
        <v>8.7720000000000002</v>
      </c>
      <c r="E835" s="3">
        <v>23.157</v>
      </c>
      <c r="F835" s="3">
        <v>0.73</v>
      </c>
      <c r="G835" s="3">
        <v>70.778000000000006</v>
      </c>
      <c r="H835" s="3">
        <v>2331.297</v>
      </c>
      <c r="I835" s="3">
        <f>ROUND(IF(B835&lt;=Thresholds!$B$2,1-(B835/Thresholds!$B$2)*0.24,IF(B835&lt;=Thresholds!$D$2,0.75-((B835-Thresholds!$C$2)/(Thresholds!$D$2-Thresholds!$C$2))*0.249,IF(B835&lt;=Thresholds!$F$2,0.499-((B835-Thresholds!$E$2)/(Thresholds!$F$2-Thresholds!$E$2))*0.279,MAX(0.02,0.2-((B835-Thresholds!$G$2)/(Thresholds!$H$2-Thresholds!$G$2))*0.18)))),3)</f>
        <v>0.81599999999999995</v>
      </c>
      <c r="J835" s="3">
        <f>ROUND(IF(C835&lt;=Thresholds!$B$3,1-(C835/Thresholds!$B$3)*0.24,IF(C835&lt;=Thresholds!$D$3,0.75-((C835-Thresholds!$C$3)/(Thresholds!$D$3-Thresholds!$C$3))*0.249,IF(C835&lt;=Thresholds!$F$3,0.499-((C835-Thresholds!$E$3)/(Thresholds!$F$3-Thresholds!$E$3))*0.279,MAX(0.02,0.2-((C835-Thresholds!$G$3)/(Thresholds!$H$3-Thresholds!$G$3))*0.18)))),3)</f>
        <v>0.52500000000000002</v>
      </c>
      <c r="K835" s="3">
        <f>ROUND(IF(D835&lt;=Thresholds!$B$4,1-(D835/Thresholds!$B$4)*0.24,IF(D835&lt;=Thresholds!$D$4,0.75-((D835-Thresholds!$C$4)/(Thresholds!$D$4-Thresholds!$C$4))*0.249,IF(D835&lt;=Thresholds!$F$4,0.499-((D835-Thresholds!$E$4)/(Thresholds!$F$4-Thresholds!$E$4))*0.279,MAX(0.02,0.2-((D835-Thresholds!$G$4)/(Thresholds!$H$4-Thresholds!$G$4))*0.18)))),3)</f>
        <v>0.96799999999999997</v>
      </c>
      <c r="L835" s="3">
        <f>ROUND(IF(E835&lt;=Thresholds!$B$5,1-(E835/Thresholds!$B$5)*0.24,IF(E835&lt;=Thresholds!$D$5,0.75-((E835-Thresholds!$C$5)/(Thresholds!$D$5-Thresholds!$C$5))*0.249,IF(E835&lt;=Thresholds!$F$5,0.499-((E835-Thresholds!$E$5)/(Thresholds!$F$5-Thresholds!$E$5))*0.279,MAX(0.02,0.2-((E835-Thresholds!$G$5)/(Thresholds!$H$5-Thresholds!$G$5))*0.18)))),3)</f>
        <v>0.88900000000000001</v>
      </c>
      <c r="M835" s="3">
        <f>ROUND(IF(F835&lt;=Thresholds!$B$6,1-(F835/Thresholds!$B$6)*0.24,IF(F835&lt;=Thresholds!$D$6,0.75-((F835-Thresholds!$C$6)/(Thresholds!$D$6-Thresholds!$C$6))*0.249,IF(F835&lt;=Thresholds!$F$6,0.499-((F835-Thresholds!$E$6)/(Thresholds!$F$6-Thresholds!$E$6))*0.279,MAX(0.02,0.2-((F835-Thresholds!$G$6)/(Thresholds!$H$6-Thresholds!$G$6))*0.18)))),3)</f>
        <v>0.82499999999999996</v>
      </c>
      <c r="N835" s="3">
        <f>ROUND(IF(G835&lt;=Thresholds!$B$7,1-(G835/Thresholds!$B$7)*0.24,IF(G835&lt;=Thresholds!$D$7,0.75-((G835-Thresholds!$C$7)/(Thresholds!$D$7-Thresholds!$C$7))*0.249,IF(G835&lt;=Thresholds!$F$7,0.499-((G835-Thresholds!$E$7)/(Thresholds!$F$7-Thresholds!$E$7))*0.279,MAX(0.02,0.2-((G835-Thresholds!$G$7)/(Thresholds!$H$7-Thresholds!$G$7))*0.18)))),3)</f>
        <v>0.95099999999999996</v>
      </c>
      <c r="O835" s="3">
        <f>ROUND(IF(H835&lt;=Thresholds!$B$8,1-(H835/Thresholds!$B$8)*0.24,IF(H835&lt;=Thresholds!$D$8,0.75-((H835-Thresholds!$C$8)/(Thresholds!$D$8-Thresholds!$C$8))*0.249,IF(H835&lt;=Thresholds!$F$8,0.499-((H835-Thresholds!$E$8)/(Thresholds!$F$8-Thresholds!$E$8))*0.279,MAX(0.02,0.2-((H835-Thresholds!$G$8)/(Thresholds!$H$8-Thresholds!$G$8))*0.18)))),3)</f>
        <v>0.77600000000000002</v>
      </c>
      <c r="P835" s="3">
        <f t="shared" si="39"/>
        <v>0.52500000000000002</v>
      </c>
      <c r="Q835" t="str">
        <f t="shared" si="40"/>
        <v>Moderate</v>
      </c>
      <c r="R835" s="4">
        <f t="shared" si="41"/>
        <v>1</v>
      </c>
      <c r="S835" t="str">
        <f>IF(AND(F835&gt;=10,F835&lt;=35,P835&gt;0.5),"ERROR_C835H835_POOR_CAP","OK")</f>
        <v>OK</v>
      </c>
    </row>
    <row r="836" spans="1:19">
      <c r="A836" t="s">
        <v>853</v>
      </c>
      <c r="B836" s="3">
        <v>73.322000000000003</v>
      </c>
      <c r="C836" s="3">
        <v>695.68299999999999</v>
      </c>
      <c r="D836" s="3">
        <v>62.005000000000003</v>
      </c>
      <c r="E836" s="3">
        <v>34.353999999999999</v>
      </c>
      <c r="F836" s="3">
        <v>0.68200000000000005</v>
      </c>
      <c r="G836" s="3">
        <v>324.31</v>
      </c>
      <c r="H836" s="3">
        <v>1629.6769999999999</v>
      </c>
      <c r="I836" s="3">
        <f>ROUND(IF(B836&lt;=Thresholds!$B$2,1-(B836/Thresholds!$B$2)*0.24,IF(B836&lt;=Thresholds!$D$2,0.75-((B836-Thresholds!$C$2)/(Thresholds!$D$2-Thresholds!$C$2))*0.249,IF(B836&lt;=Thresholds!$F$2,0.499-((B836-Thresholds!$E$2)/(Thresholds!$F$2-Thresholds!$E$2))*0.279,MAX(0.02,0.2-((B836-Thresholds!$G$2)/(Thresholds!$H$2-Thresholds!$G$2))*0.18)))),3)</f>
        <v>0.82399999999999995</v>
      </c>
      <c r="J836" s="3">
        <f>ROUND(IF(C836&lt;=Thresholds!$B$3,1-(C836/Thresholds!$B$3)*0.24,IF(C836&lt;=Thresholds!$D$3,0.75-((C836-Thresholds!$C$3)/(Thresholds!$D$3-Thresholds!$C$3))*0.249,IF(C836&lt;=Thresholds!$F$3,0.499-((C836-Thresholds!$E$3)/(Thresholds!$F$3-Thresholds!$E$3))*0.279,MAX(0.02,0.2-((C836-Thresholds!$G$3)/(Thresholds!$H$3-Thresholds!$G$3))*0.18)))),3)</f>
        <v>0.36199999999999999</v>
      </c>
      <c r="K836" s="3">
        <f>ROUND(IF(D836&lt;=Thresholds!$B$4,1-(D836/Thresholds!$B$4)*0.24,IF(D836&lt;=Thresholds!$D$4,0.75-((D836-Thresholds!$C$4)/(Thresholds!$D$4-Thresholds!$C$4))*0.249,IF(D836&lt;=Thresholds!$F$4,0.499-((D836-Thresholds!$E$4)/(Thresholds!$F$4-Thresholds!$E$4))*0.279,MAX(0.02,0.2-((D836-Thresholds!$G$4)/(Thresholds!$H$4-Thresholds!$G$4))*0.18)))),3)</f>
        <v>0.77100000000000002</v>
      </c>
      <c r="L836" s="3">
        <f>ROUND(IF(E836&lt;=Thresholds!$B$5,1-(E836/Thresholds!$B$5)*0.24,IF(E836&lt;=Thresholds!$D$5,0.75-((E836-Thresholds!$C$5)/(Thresholds!$D$5-Thresholds!$C$5))*0.249,IF(E836&lt;=Thresholds!$F$5,0.499-((E836-Thresholds!$E$5)/(Thresholds!$F$5-Thresholds!$E$5))*0.279,MAX(0.02,0.2-((E836-Thresholds!$G$5)/(Thresholds!$H$5-Thresholds!$G$5))*0.18)))),3)</f>
        <v>0.83499999999999996</v>
      </c>
      <c r="M836" s="3">
        <f>ROUND(IF(F836&lt;=Thresholds!$B$6,1-(F836/Thresholds!$B$6)*0.24,IF(F836&lt;=Thresholds!$D$6,0.75-((F836-Thresholds!$C$6)/(Thresholds!$D$6-Thresholds!$C$6))*0.249,IF(F836&lt;=Thresholds!$F$6,0.499-((F836-Thresholds!$E$6)/(Thresholds!$F$6-Thresholds!$E$6))*0.279,MAX(0.02,0.2-((F836-Thresholds!$G$6)/(Thresholds!$H$6-Thresholds!$G$6))*0.18)))),3)</f>
        <v>0.83599999999999997</v>
      </c>
      <c r="N836" s="3">
        <f>ROUND(IF(G836&lt;=Thresholds!$B$7,1-(G836/Thresholds!$B$7)*0.24,IF(G836&lt;=Thresholds!$D$7,0.75-((G836-Thresholds!$C$7)/(Thresholds!$D$7-Thresholds!$C$7))*0.249,IF(G836&lt;=Thresholds!$F$7,0.499-((G836-Thresholds!$E$7)/(Thresholds!$F$7-Thresholds!$E$7))*0.279,MAX(0.02,0.2-((G836-Thresholds!$G$7)/(Thresholds!$H$7-Thresholds!$G$7))*0.18)))),3)</f>
        <v>0.77800000000000002</v>
      </c>
      <c r="O836" s="3">
        <f>ROUND(IF(H836&lt;=Thresholds!$B$8,1-(H836/Thresholds!$B$8)*0.24,IF(H836&lt;=Thresholds!$D$8,0.75-((H836-Thresholds!$C$8)/(Thresholds!$D$8-Thresholds!$C$8))*0.249,IF(H836&lt;=Thresholds!$F$8,0.499-((H836-Thresholds!$E$8)/(Thresholds!$F$8-Thresholds!$E$8))*0.279,MAX(0.02,0.2-((H836-Thresholds!$G$8)/(Thresholds!$H$8-Thresholds!$G$8))*0.18)))),3)</f>
        <v>0.84399999999999997</v>
      </c>
      <c r="P836" s="3">
        <f t="shared" si="39"/>
        <v>0.36199999999999999</v>
      </c>
      <c r="Q836" t="str">
        <f t="shared" si="40"/>
        <v>Poor</v>
      </c>
      <c r="R836" s="4">
        <f t="shared" si="41"/>
        <v>0</v>
      </c>
      <c r="S836" t="str">
        <f>IF(AND(F836&gt;=10,F836&lt;=35,P836&gt;0.5),"ERROR_C836H836_POOR_CAP","OK")</f>
        <v>OK</v>
      </c>
    </row>
    <row r="837" spans="1:19">
      <c r="A837" t="s">
        <v>854</v>
      </c>
      <c r="B837" s="3">
        <v>87.834000000000003</v>
      </c>
      <c r="C837" s="3">
        <v>112.223</v>
      </c>
      <c r="D837" s="3">
        <v>260.66399999999999</v>
      </c>
      <c r="E837" s="3">
        <v>31.032</v>
      </c>
      <c r="F837" s="3">
        <v>0.66200000000000003</v>
      </c>
      <c r="G837" s="3">
        <v>142.85599999999999</v>
      </c>
      <c r="H837" s="3">
        <v>1828.9259999999999</v>
      </c>
      <c r="I837" s="3">
        <f>ROUND(IF(B837&lt;=Thresholds!$B$2,1-(B837/Thresholds!$B$2)*0.24,IF(B837&lt;=Thresholds!$D$2,0.75-((B837-Thresholds!$C$2)/(Thresholds!$D$2-Thresholds!$C$2))*0.249,IF(B837&lt;=Thresholds!$F$2,0.499-((B837-Thresholds!$E$2)/(Thresholds!$F$2-Thresholds!$E$2))*0.279,MAX(0.02,0.2-((B837-Thresholds!$G$2)/(Thresholds!$H$2-Thresholds!$G$2))*0.18)))),3)</f>
        <v>0.78900000000000003</v>
      </c>
      <c r="J837" s="3">
        <f>ROUND(IF(C837&lt;=Thresholds!$B$3,1-(C837/Thresholds!$B$3)*0.24,IF(C837&lt;=Thresholds!$D$3,0.75-((C837-Thresholds!$C$3)/(Thresholds!$D$3-Thresholds!$C$3))*0.249,IF(C837&lt;=Thresholds!$F$3,0.499-((C837-Thresholds!$E$3)/(Thresholds!$F$3-Thresholds!$E$3))*0.279,MAX(0.02,0.2-((C837-Thresholds!$G$3)/(Thresholds!$H$3-Thresholds!$G$3))*0.18)))),3)</f>
        <v>0.77600000000000002</v>
      </c>
      <c r="K837" s="3">
        <f>ROUND(IF(D837&lt;=Thresholds!$B$4,1-(D837/Thresholds!$B$4)*0.24,IF(D837&lt;=Thresholds!$D$4,0.75-((D837-Thresholds!$C$4)/(Thresholds!$D$4-Thresholds!$C$4))*0.249,IF(D837&lt;=Thresholds!$F$4,0.499-((D837-Thresholds!$E$4)/(Thresholds!$F$4-Thresholds!$E$4))*0.279,MAX(0.02,0.2-((D837-Thresholds!$G$4)/(Thresholds!$H$4-Thresholds!$G$4))*0.18)))),3)</f>
        <v>0.33100000000000002</v>
      </c>
      <c r="L837" s="3">
        <f>ROUND(IF(E837&lt;=Thresholds!$B$5,1-(E837/Thresholds!$B$5)*0.24,IF(E837&lt;=Thresholds!$D$5,0.75-((E837-Thresholds!$C$5)/(Thresholds!$D$5-Thresholds!$C$5))*0.249,IF(E837&lt;=Thresholds!$F$5,0.499-((E837-Thresholds!$E$5)/(Thresholds!$F$5-Thresholds!$E$5))*0.279,MAX(0.02,0.2-((E837-Thresholds!$G$5)/(Thresholds!$H$5-Thresholds!$G$5))*0.18)))),3)</f>
        <v>0.85099999999999998</v>
      </c>
      <c r="M837" s="3">
        <f>ROUND(IF(F837&lt;=Thresholds!$B$6,1-(F837/Thresholds!$B$6)*0.24,IF(F837&lt;=Thresholds!$D$6,0.75-((F837-Thresholds!$C$6)/(Thresholds!$D$6-Thresholds!$C$6))*0.249,IF(F837&lt;=Thresholds!$F$6,0.499-((F837-Thresholds!$E$6)/(Thresholds!$F$6-Thresholds!$E$6))*0.279,MAX(0.02,0.2-((F837-Thresholds!$G$6)/(Thresholds!$H$6-Thresholds!$G$6))*0.18)))),3)</f>
        <v>0.84099999999999997</v>
      </c>
      <c r="N837" s="3">
        <f>ROUND(IF(G837&lt;=Thresholds!$B$7,1-(G837/Thresholds!$B$7)*0.24,IF(G837&lt;=Thresholds!$D$7,0.75-((G837-Thresholds!$C$7)/(Thresholds!$D$7-Thresholds!$C$7))*0.249,IF(G837&lt;=Thresholds!$F$7,0.499-((G837-Thresholds!$E$7)/(Thresholds!$F$7-Thresholds!$E$7))*0.279,MAX(0.02,0.2-((G837-Thresholds!$G$7)/(Thresholds!$H$7-Thresholds!$G$7))*0.18)))),3)</f>
        <v>0.90200000000000002</v>
      </c>
      <c r="O837" s="3">
        <f>ROUND(IF(H837&lt;=Thresholds!$B$8,1-(H837/Thresholds!$B$8)*0.24,IF(H837&lt;=Thresholds!$D$8,0.75-((H837-Thresholds!$C$8)/(Thresholds!$D$8-Thresholds!$C$8))*0.249,IF(H837&lt;=Thresholds!$F$8,0.499-((H837-Thresholds!$E$8)/(Thresholds!$F$8-Thresholds!$E$8))*0.279,MAX(0.02,0.2-((H837-Thresholds!$G$8)/(Thresholds!$H$8-Thresholds!$G$8))*0.18)))),3)</f>
        <v>0.82399999999999995</v>
      </c>
      <c r="P837" s="3">
        <f t="shared" si="39"/>
        <v>0.33100000000000002</v>
      </c>
      <c r="Q837" t="str">
        <f t="shared" si="40"/>
        <v>Poor</v>
      </c>
      <c r="R837" s="4">
        <f t="shared" si="41"/>
        <v>0</v>
      </c>
      <c r="S837" t="str">
        <f>IF(AND(F837&gt;=10,F837&lt;=35,P837&gt;0.5),"ERROR_C837H837_POOR_CAP","OK")</f>
        <v>OK</v>
      </c>
    </row>
    <row r="838" spans="1:19">
      <c r="A838" t="s">
        <v>855</v>
      </c>
      <c r="B838" s="3">
        <v>79.582999999999998</v>
      </c>
      <c r="C838" s="3">
        <v>116.152</v>
      </c>
      <c r="D838" s="3">
        <v>30.231999999999999</v>
      </c>
      <c r="E838" s="3">
        <v>13.585000000000001</v>
      </c>
      <c r="F838" s="3">
        <v>0.29599999999999999</v>
      </c>
      <c r="G838" s="3">
        <v>114.25</v>
      </c>
      <c r="H838" s="3">
        <v>389.53300000000002</v>
      </c>
      <c r="I838" s="3">
        <f>ROUND(IF(B838&lt;=Thresholds!$B$2,1-(B838/Thresholds!$B$2)*0.24,IF(B838&lt;=Thresholds!$D$2,0.75-((B838-Thresholds!$C$2)/(Thresholds!$D$2-Thresholds!$C$2))*0.249,IF(B838&lt;=Thresholds!$F$2,0.499-((B838-Thresholds!$E$2)/(Thresholds!$F$2-Thresholds!$E$2))*0.279,MAX(0.02,0.2-((B838-Thresholds!$G$2)/(Thresholds!$H$2-Thresholds!$G$2))*0.18)))),3)</f>
        <v>0.80900000000000005</v>
      </c>
      <c r="J838" s="3">
        <f>ROUND(IF(C838&lt;=Thresholds!$B$3,1-(C838/Thresholds!$B$3)*0.24,IF(C838&lt;=Thresholds!$D$3,0.75-((C838-Thresholds!$C$3)/(Thresholds!$D$3-Thresholds!$C$3))*0.249,IF(C838&lt;=Thresholds!$F$3,0.499-((C838-Thresholds!$E$3)/(Thresholds!$F$3-Thresholds!$E$3))*0.279,MAX(0.02,0.2-((C838-Thresholds!$G$3)/(Thresholds!$H$3-Thresholds!$G$3))*0.18)))),3)</f>
        <v>0.76800000000000002</v>
      </c>
      <c r="K838" s="3">
        <f>ROUND(IF(D838&lt;=Thresholds!$B$4,1-(D838/Thresholds!$B$4)*0.24,IF(D838&lt;=Thresholds!$D$4,0.75-((D838-Thresholds!$C$4)/(Thresholds!$D$4-Thresholds!$C$4))*0.249,IF(D838&lt;=Thresholds!$F$4,0.499-((D838-Thresholds!$E$4)/(Thresholds!$F$4-Thresholds!$E$4))*0.279,MAX(0.02,0.2-((D838-Thresholds!$G$4)/(Thresholds!$H$4-Thresholds!$G$4))*0.18)))),3)</f>
        <v>0.88800000000000001</v>
      </c>
      <c r="L838" s="3">
        <f>ROUND(IF(E838&lt;=Thresholds!$B$5,1-(E838/Thresholds!$B$5)*0.24,IF(E838&lt;=Thresholds!$D$5,0.75-((E838-Thresholds!$C$5)/(Thresholds!$D$5-Thresholds!$C$5))*0.249,IF(E838&lt;=Thresholds!$F$5,0.499-((E838-Thresholds!$E$5)/(Thresholds!$F$5-Thresholds!$E$5))*0.279,MAX(0.02,0.2-((E838-Thresholds!$G$5)/(Thresholds!$H$5-Thresholds!$G$5))*0.18)))),3)</f>
        <v>0.93500000000000005</v>
      </c>
      <c r="M838" s="3">
        <f>ROUND(IF(F838&lt;=Thresholds!$B$6,1-(F838/Thresholds!$B$6)*0.24,IF(F838&lt;=Thresholds!$D$6,0.75-((F838-Thresholds!$C$6)/(Thresholds!$D$6-Thresholds!$C$6))*0.249,IF(F838&lt;=Thresholds!$F$6,0.499-((F838-Thresholds!$E$6)/(Thresholds!$F$6-Thresholds!$E$6))*0.279,MAX(0.02,0.2-((F838-Thresholds!$G$6)/(Thresholds!$H$6-Thresholds!$G$6))*0.18)))),3)</f>
        <v>0.92900000000000005</v>
      </c>
      <c r="N838" s="3">
        <f>ROUND(IF(G838&lt;=Thresholds!$B$7,1-(G838/Thresholds!$B$7)*0.24,IF(G838&lt;=Thresholds!$D$7,0.75-((G838-Thresholds!$C$7)/(Thresholds!$D$7-Thresholds!$C$7))*0.249,IF(G838&lt;=Thresholds!$F$7,0.499-((G838-Thresholds!$E$7)/(Thresholds!$F$7-Thresholds!$E$7))*0.279,MAX(0.02,0.2-((G838-Thresholds!$G$7)/(Thresholds!$H$7-Thresholds!$G$7))*0.18)))),3)</f>
        <v>0.92200000000000004</v>
      </c>
      <c r="O838" s="3">
        <f>ROUND(IF(H838&lt;=Thresholds!$B$8,1-(H838/Thresholds!$B$8)*0.24,IF(H838&lt;=Thresholds!$D$8,0.75-((H838-Thresholds!$C$8)/(Thresholds!$D$8-Thresholds!$C$8))*0.249,IF(H838&lt;=Thresholds!$F$8,0.499-((H838-Thresholds!$E$8)/(Thresholds!$F$8-Thresholds!$E$8))*0.279,MAX(0.02,0.2-((H838-Thresholds!$G$8)/(Thresholds!$H$8-Thresholds!$G$8))*0.18)))),3)</f>
        <v>0.96299999999999997</v>
      </c>
      <c r="P838" s="3">
        <f t="shared" si="39"/>
        <v>0.76800000000000002</v>
      </c>
      <c r="Q838" t="str">
        <f t="shared" si="40"/>
        <v>Healthy</v>
      </c>
      <c r="R838" s="4">
        <f t="shared" si="41"/>
        <v>1</v>
      </c>
      <c r="S838" t="str">
        <f>IF(AND(F838&gt;=10,F838&lt;=35,P838&gt;0.5),"ERROR_C838H838_POOR_CAP","OK")</f>
        <v>OK</v>
      </c>
    </row>
    <row r="839" spans="1:19">
      <c r="A839" t="s">
        <v>856</v>
      </c>
      <c r="B839" s="3">
        <v>608.42399999999998</v>
      </c>
      <c r="C839" s="3">
        <v>112.842</v>
      </c>
      <c r="D839" s="3">
        <v>85.614999999999995</v>
      </c>
      <c r="E839" s="3">
        <v>8.0150000000000006</v>
      </c>
      <c r="F839" s="3">
        <v>0.39900000000000002</v>
      </c>
      <c r="G839" s="3">
        <v>301.23200000000003</v>
      </c>
      <c r="H839" s="3">
        <v>2390.913</v>
      </c>
      <c r="I839" s="3">
        <f>ROUND(IF(B839&lt;=Thresholds!$B$2,1-(B839/Thresholds!$B$2)*0.24,IF(B839&lt;=Thresholds!$D$2,0.75-((B839-Thresholds!$C$2)/(Thresholds!$D$2-Thresholds!$C$2))*0.249,IF(B839&lt;=Thresholds!$F$2,0.499-((B839-Thresholds!$E$2)/(Thresholds!$F$2-Thresholds!$E$2))*0.279,MAX(0.02,0.2-((B839-Thresholds!$G$2)/(Thresholds!$H$2-Thresholds!$G$2))*0.18)))),3)</f>
        <v>0.53900000000000003</v>
      </c>
      <c r="J839" s="3">
        <f>ROUND(IF(C839&lt;=Thresholds!$B$3,1-(C839/Thresholds!$B$3)*0.24,IF(C839&lt;=Thresholds!$D$3,0.75-((C839-Thresholds!$C$3)/(Thresholds!$D$3-Thresholds!$C$3))*0.249,IF(C839&lt;=Thresholds!$F$3,0.499-((C839-Thresholds!$E$3)/(Thresholds!$F$3-Thresholds!$E$3))*0.279,MAX(0.02,0.2-((C839-Thresholds!$G$3)/(Thresholds!$H$3-Thresholds!$G$3))*0.18)))),3)</f>
        <v>0.77400000000000002</v>
      </c>
      <c r="K839" s="3">
        <f>ROUND(IF(D839&lt;=Thresholds!$B$4,1-(D839/Thresholds!$B$4)*0.24,IF(D839&lt;=Thresholds!$D$4,0.75-((D839-Thresholds!$C$4)/(Thresholds!$D$4-Thresholds!$C$4))*0.249,IF(D839&lt;=Thresholds!$F$4,0.499-((D839-Thresholds!$E$4)/(Thresholds!$F$4-Thresholds!$E$4))*0.279,MAX(0.02,0.2-((D839-Thresholds!$G$4)/(Thresholds!$H$4-Thresholds!$G$4))*0.18)))),3)</f>
        <v>0.60599999999999998</v>
      </c>
      <c r="L839" s="3">
        <f>ROUND(IF(E839&lt;=Thresholds!$B$5,1-(E839/Thresholds!$B$5)*0.24,IF(E839&lt;=Thresholds!$D$5,0.75-((E839-Thresholds!$C$5)/(Thresholds!$D$5-Thresholds!$C$5))*0.249,IF(E839&lt;=Thresholds!$F$5,0.499-((E839-Thresholds!$E$5)/(Thresholds!$F$5-Thresholds!$E$5))*0.279,MAX(0.02,0.2-((E839-Thresholds!$G$5)/(Thresholds!$H$5-Thresholds!$G$5))*0.18)))),3)</f>
        <v>0.96199999999999997</v>
      </c>
      <c r="M839" s="3">
        <f>ROUND(IF(F839&lt;=Thresholds!$B$6,1-(F839/Thresholds!$B$6)*0.24,IF(F839&lt;=Thresholds!$D$6,0.75-((F839-Thresholds!$C$6)/(Thresholds!$D$6-Thresholds!$C$6))*0.249,IF(F839&lt;=Thresholds!$F$6,0.499-((F839-Thresholds!$E$6)/(Thresholds!$F$6-Thresholds!$E$6))*0.279,MAX(0.02,0.2-((F839-Thresholds!$G$6)/(Thresholds!$H$6-Thresholds!$G$6))*0.18)))),3)</f>
        <v>0.90400000000000003</v>
      </c>
      <c r="N839" s="3">
        <f>ROUND(IF(G839&lt;=Thresholds!$B$7,1-(G839/Thresholds!$B$7)*0.24,IF(G839&lt;=Thresholds!$D$7,0.75-((G839-Thresholds!$C$7)/(Thresholds!$D$7-Thresholds!$C$7))*0.249,IF(G839&lt;=Thresholds!$F$7,0.499-((G839-Thresholds!$E$7)/(Thresholds!$F$7-Thresholds!$E$7))*0.279,MAX(0.02,0.2-((G839-Thresholds!$G$7)/(Thresholds!$H$7-Thresholds!$G$7))*0.18)))),3)</f>
        <v>0.79300000000000004</v>
      </c>
      <c r="O839" s="3">
        <f>ROUND(IF(H839&lt;=Thresholds!$B$8,1-(H839/Thresholds!$B$8)*0.24,IF(H839&lt;=Thresholds!$D$8,0.75-((H839-Thresholds!$C$8)/(Thresholds!$D$8-Thresholds!$C$8))*0.249,IF(H839&lt;=Thresholds!$F$8,0.499-((H839-Thresholds!$E$8)/(Thresholds!$F$8-Thresholds!$E$8))*0.279,MAX(0.02,0.2-((H839-Thresholds!$G$8)/(Thresholds!$H$8-Thresholds!$G$8))*0.18)))),3)</f>
        <v>0.77</v>
      </c>
      <c r="P839" s="3">
        <f t="shared" si="39"/>
        <v>0.53900000000000003</v>
      </c>
      <c r="Q839" t="str">
        <f t="shared" si="40"/>
        <v>Moderate</v>
      </c>
      <c r="R839" s="4">
        <f t="shared" si="41"/>
        <v>1</v>
      </c>
      <c r="S839" t="str">
        <f>IF(AND(F839&gt;=10,F839&lt;=35,P839&gt;0.5),"ERROR_C839H839_POOR_CAP","OK")</f>
        <v>OK</v>
      </c>
    </row>
    <row r="840" spans="1:19">
      <c r="A840" t="s">
        <v>857</v>
      </c>
      <c r="B840" s="3">
        <v>35.366</v>
      </c>
      <c r="C840" s="3">
        <v>47.613</v>
      </c>
      <c r="D840" s="3">
        <v>45.197000000000003</v>
      </c>
      <c r="E840" s="3">
        <v>140.136</v>
      </c>
      <c r="F840" s="3">
        <v>0.54400000000000004</v>
      </c>
      <c r="G840" s="3">
        <v>217.53800000000001</v>
      </c>
      <c r="H840" s="3">
        <v>652.58600000000001</v>
      </c>
      <c r="I840" s="3">
        <f>ROUND(IF(B840&lt;=Thresholds!$B$2,1-(B840/Thresholds!$B$2)*0.24,IF(B840&lt;=Thresholds!$D$2,0.75-((B840-Thresholds!$C$2)/(Thresholds!$D$2-Thresholds!$C$2))*0.249,IF(B840&lt;=Thresholds!$F$2,0.499-((B840-Thresholds!$E$2)/(Thresholds!$F$2-Thresholds!$E$2))*0.279,MAX(0.02,0.2-((B840-Thresholds!$G$2)/(Thresholds!$H$2-Thresholds!$G$2))*0.18)))),3)</f>
        <v>0.91500000000000004</v>
      </c>
      <c r="J840" s="3">
        <f>ROUND(IF(C840&lt;=Thresholds!$B$3,1-(C840/Thresholds!$B$3)*0.24,IF(C840&lt;=Thresholds!$D$3,0.75-((C840-Thresholds!$C$3)/(Thresholds!$D$3-Thresholds!$C$3))*0.249,IF(C840&lt;=Thresholds!$F$3,0.499-((C840-Thresholds!$E$3)/(Thresholds!$F$3-Thresholds!$E$3))*0.279,MAX(0.02,0.2-((C840-Thresholds!$G$3)/(Thresholds!$H$3-Thresholds!$G$3))*0.18)))),3)</f>
        <v>0.90500000000000003</v>
      </c>
      <c r="K840" s="3">
        <f>ROUND(IF(D840&lt;=Thresholds!$B$4,1-(D840/Thresholds!$B$4)*0.24,IF(D840&lt;=Thresholds!$D$4,0.75-((D840-Thresholds!$C$4)/(Thresholds!$D$4-Thresholds!$C$4))*0.249,IF(D840&lt;=Thresholds!$F$4,0.499-((D840-Thresholds!$E$4)/(Thresholds!$F$4-Thresholds!$E$4))*0.279,MAX(0.02,0.2-((D840-Thresholds!$G$4)/(Thresholds!$H$4-Thresholds!$G$4))*0.18)))),3)</f>
        <v>0.83299999999999996</v>
      </c>
      <c r="L840" s="3">
        <f>ROUND(IF(E840&lt;=Thresholds!$B$5,1-(E840/Thresholds!$B$5)*0.24,IF(E840&lt;=Thresholds!$D$5,0.75-((E840-Thresholds!$C$5)/(Thresholds!$D$5-Thresholds!$C$5))*0.249,IF(E840&lt;=Thresholds!$F$5,0.499-((E840-Thresholds!$E$5)/(Thresholds!$F$5-Thresholds!$E$5))*0.279,MAX(0.02,0.2-((E840-Thresholds!$G$5)/(Thresholds!$H$5-Thresholds!$G$5))*0.18)))),3)</f>
        <v>0.38900000000000001</v>
      </c>
      <c r="M840" s="3">
        <f>ROUND(IF(F840&lt;=Thresholds!$B$6,1-(F840/Thresholds!$B$6)*0.24,IF(F840&lt;=Thresholds!$D$6,0.75-((F840-Thresholds!$C$6)/(Thresholds!$D$6-Thresholds!$C$6))*0.249,IF(F840&lt;=Thresholds!$F$6,0.499-((F840-Thresholds!$E$6)/(Thresholds!$F$6-Thresholds!$E$6))*0.279,MAX(0.02,0.2-((F840-Thresholds!$G$6)/(Thresholds!$H$6-Thresholds!$G$6))*0.18)))),3)</f>
        <v>0.86899999999999999</v>
      </c>
      <c r="N840" s="3">
        <f>ROUND(IF(G840&lt;=Thresholds!$B$7,1-(G840/Thresholds!$B$7)*0.24,IF(G840&lt;=Thresholds!$D$7,0.75-((G840-Thresholds!$C$7)/(Thresholds!$D$7-Thresholds!$C$7))*0.249,IF(G840&lt;=Thresholds!$F$7,0.499-((G840-Thresholds!$E$7)/(Thresholds!$F$7-Thresholds!$E$7))*0.279,MAX(0.02,0.2-((G840-Thresholds!$G$7)/(Thresholds!$H$7-Thresholds!$G$7))*0.18)))),3)</f>
        <v>0.85099999999999998</v>
      </c>
      <c r="O840" s="3">
        <f>ROUND(IF(H840&lt;=Thresholds!$B$8,1-(H840/Thresholds!$B$8)*0.24,IF(H840&lt;=Thresholds!$D$8,0.75-((H840-Thresholds!$C$8)/(Thresholds!$D$8-Thresholds!$C$8))*0.249,IF(H840&lt;=Thresholds!$F$8,0.499-((H840-Thresholds!$E$8)/(Thresholds!$F$8-Thresholds!$E$8))*0.279,MAX(0.02,0.2-((H840-Thresholds!$G$8)/(Thresholds!$H$8-Thresholds!$G$8))*0.18)))),3)</f>
        <v>0.93700000000000006</v>
      </c>
      <c r="P840" s="3">
        <f t="shared" si="39"/>
        <v>0.38900000000000001</v>
      </c>
      <c r="Q840" t="str">
        <f t="shared" si="40"/>
        <v>Poor</v>
      </c>
      <c r="R840" s="4">
        <f t="shared" si="41"/>
        <v>0</v>
      </c>
      <c r="S840" t="str">
        <f>IF(AND(F840&gt;=10,F840&lt;=35,P840&gt;0.5),"ERROR_C840H840_POOR_CAP","OK")</f>
        <v>OK</v>
      </c>
    </row>
    <row r="841" spans="1:19">
      <c r="A841" t="s">
        <v>858</v>
      </c>
      <c r="B841" s="3">
        <v>35.012999999999998</v>
      </c>
      <c r="C841" s="3">
        <v>99.040999999999997</v>
      </c>
      <c r="D841" s="3">
        <v>21.579000000000001</v>
      </c>
      <c r="E841" s="3">
        <v>349.66500000000002</v>
      </c>
      <c r="F841" s="3">
        <v>0.69599999999999995</v>
      </c>
      <c r="G841" s="3">
        <v>66.519000000000005</v>
      </c>
      <c r="H841" s="3">
        <v>798.05799999999999</v>
      </c>
      <c r="I841" s="3">
        <f>ROUND(IF(B841&lt;=Thresholds!$B$2,1-(B841/Thresholds!$B$2)*0.24,IF(B841&lt;=Thresholds!$D$2,0.75-((B841-Thresholds!$C$2)/(Thresholds!$D$2-Thresholds!$C$2))*0.249,IF(B841&lt;=Thresholds!$F$2,0.499-((B841-Thresholds!$E$2)/(Thresholds!$F$2-Thresholds!$E$2))*0.279,MAX(0.02,0.2-((B841-Thresholds!$G$2)/(Thresholds!$H$2-Thresholds!$G$2))*0.18)))),3)</f>
        <v>0.91600000000000004</v>
      </c>
      <c r="J841" s="3">
        <f>ROUND(IF(C841&lt;=Thresholds!$B$3,1-(C841/Thresholds!$B$3)*0.24,IF(C841&lt;=Thresholds!$D$3,0.75-((C841-Thresholds!$C$3)/(Thresholds!$D$3-Thresholds!$C$3))*0.249,IF(C841&lt;=Thresholds!$F$3,0.499-((C841-Thresholds!$E$3)/(Thresholds!$F$3-Thresholds!$E$3))*0.279,MAX(0.02,0.2-((C841-Thresholds!$G$3)/(Thresholds!$H$3-Thresholds!$G$3))*0.18)))),3)</f>
        <v>0.80200000000000005</v>
      </c>
      <c r="K841" s="3">
        <f>ROUND(IF(D841&lt;=Thresholds!$B$4,1-(D841/Thresholds!$B$4)*0.24,IF(D841&lt;=Thresholds!$D$4,0.75-((D841-Thresholds!$C$4)/(Thresholds!$D$4-Thresholds!$C$4))*0.249,IF(D841&lt;=Thresholds!$F$4,0.499-((D841-Thresholds!$E$4)/(Thresholds!$F$4-Thresholds!$E$4))*0.279,MAX(0.02,0.2-((D841-Thresholds!$G$4)/(Thresholds!$H$4-Thresholds!$G$4))*0.18)))),3)</f>
        <v>0.92</v>
      </c>
      <c r="L841" s="3">
        <f>ROUND(IF(E841&lt;=Thresholds!$B$5,1-(E841/Thresholds!$B$5)*0.24,IF(E841&lt;=Thresholds!$D$5,0.75-((E841-Thresholds!$C$5)/(Thresholds!$D$5-Thresholds!$C$5))*0.249,IF(E841&lt;=Thresholds!$F$5,0.499-((E841-Thresholds!$E$5)/(Thresholds!$F$5-Thresholds!$E$5))*0.279,MAX(0.02,0.2-((E841-Thresholds!$G$5)/(Thresholds!$H$5-Thresholds!$G$5))*0.18)))),3)</f>
        <v>0.33300000000000002</v>
      </c>
      <c r="M841" s="3">
        <f>ROUND(IF(F841&lt;=Thresholds!$B$6,1-(F841/Thresholds!$B$6)*0.24,IF(F841&lt;=Thresholds!$D$6,0.75-((F841-Thresholds!$C$6)/(Thresholds!$D$6-Thresholds!$C$6))*0.249,IF(F841&lt;=Thresholds!$F$6,0.499-((F841-Thresholds!$E$6)/(Thresholds!$F$6-Thresholds!$E$6))*0.279,MAX(0.02,0.2-((F841-Thresholds!$G$6)/(Thresholds!$H$6-Thresholds!$G$6))*0.18)))),3)</f>
        <v>0.83299999999999996</v>
      </c>
      <c r="N841" s="3">
        <f>ROUND(IF(G841&lt;=Thresholds!$B$7,1-(G841/Thresholds!$B$7)*0.24,IF(G841&lt;=Thresholds!$D$7,0.75-((G841-Thresholds!$C$7)/(Thresholds!$D$7-Thresholds!$C$7))*0.249,IF(G841&lt;=Thresholds!$F$7,0.499-((G841-Thresholds!$E$7)/(Thresholds!$F$7-Thresholds!$E$7))*0.279,MAX(0.02,0.2-((G841-Thresholds!$G$7)/(Thresholds!$H$7-Thresholds!$G$7))*0.18)))),3)</f>
        <v>0.95399999999999996</v>
      </c>
      <c r="O841" s="3">
        <f>ROUND(IF(H841&lt;=Thresholds!$B$8,1-(H841/Thresholds!$B$8)*0.24,IF(H841&lt;=Thresholds!$D$8,0.75-((H841-Thresholds!$C$8)/(Thresholds!$D$8-Thresholds!$C$8))*0.249,IF(H841&lt;=Thresholds!$F$8,0.499-((H841-Thresholds!$E$8)/(Thresholds!$F$8-Thresholds!$E$8))*0.279,MAX(0.02,0.2-((H841-Thresholds!$G$8)/(Thresholds!$H$8-Thresholds!$G$8))*0.18)))),3)</f>
        <v>0.92300000000000004</v>
      </c>
      <c r="P841" s="3">
        <f t="shared" si="39"/>
        <v>0.33300000000000002</v>
      </c>
      <c r="Q841" t="str">
        <f t="shared" si="40"/>
        <v>Poor</v>
      </c>
      <c r="R841" s="4">
        <f t="shared" si="41"/>
        <v>0</v>
      </c>
      <c r="S841" t="str">
        <f>IF(AND(F841&gt;=10,F841&lt;=35,P841&gt;0.5),"ERROR_C841H841_POOR_CAP","OK")</f>
        <v>OK</v>
      </c>
    </row>
    <row r="842" spans="1:19">
      <c r="A842" t="s">
        <v>859</v>
      </c>
      <c r="B842" s="3">
        <v>71.781999999999996</v>
      </c>
      <c r="C842" s="3">
        <v>74.272000000000006</v>
      </c>
      <c r="D842" s="3">
        <v>22.324000000000002</v>
      </c>
      <c r="E842" s="3">
        <v>49.540999999999997</v>
      </c>
      <c r="F842" s="3">
        <v>0.16700000000000001</v>
      </c>
      <c r="G842" s="3">
        <v>348.952</v>
      </c>
      <c r="H842" s="3">
        <v>1802.99</v>
      </c>
      <c r="I842" s="3">
        <f>ROUND(IF(B842&lt;=Thresholds!$B$2,1-(B842/Thresholds!$B$2)*0.24,IF(B842&lt;=Thresholds!$D$2,0.75-((B842-Thresholds!$C$2)/(Thresholds!$D$2-Thresholds!$C$2))*0.249,IF(B842&lt;=Thresholds!$F$2,0.499-((B842-Thresholds!$E$2)/(Thresholds!$F$2-Thresholds!$E$2))*0.279,MAX(0.02,0.2-((B842-Thresholds!$G$2)/(Thresholds!$H$2-Thresholds!$G$2))*0.18)))),3)</f>
        <v>0.82799999999999996</v>
      </c>
      <c r="J842" s="3">
        <f>ROUND(IF(C842&lt;=Thresholds!$B$3,1-(C842/Thresholds!$B$3)*0.24,IF(C842&lt;=Thresholds!$D$3,0.75-((C842-Thresholds!$C$3)/(Thresholds!$D$3-Thresholds!$C$3))*0.249,IF(C842&lt;=Thresholds!$F$3,0.499-((C842-Thresholds!$E$3)/(Thresholds!$F$3-Thresholds!$E$3))*0.279,MAX(0.02,0.2-((C842-Thresholds!$G$3)/(Thresholds!$H$3-Thresholds!$G$3))*0.18)))),3)</f>
        <v>0.85099999999999998</v>
      </c>
      <c r="K842" s="3">
        <f>ROUND(IF(D842&lt;=Thresholds!$B$4,1-(D842/Thresholds!$B$4)*0.24,IF(D842&lt;=Thresholds!$D$4,0.75-((D842-Thresholds!$C$4)/(Thresholds!$D$4-Thresholds!$C$4))*0.249,IF(D842&lt;=Thresholds!$F$4,0.499-((D842-Thresholds!$E$4)/(Thresholds!$F$4-Thresholds!$E$4))*0.279,MAX(0.02,0.2-((D842-Thresholds!$G$4)/(Thresholds!$H$4-Thresholds!$G$4))*0.18)))),3)</f>
        <v>0.91800000000000004</v>
      </c>
      <c r="L842" s="3">
        <f>ROUND(IF(E842&lt;=Thresholds!$B$5,1-(E842/Thresholds!$B$5)*0.24,IF(E842&lt;=Thresholds!$D$5,0.75-((E842-Thresholds!$C$5)/(Thresholds!$D$5-Thresholds!$C$5))*0.249,IF(E842&lt;=Thresholds!$F$5,0.499-((E842-Thresholds!$E$5)/(Thresholds!$F$5-Thresholds!$E$5))*0.279,MAX(0.02,0.2-((E842-Thresholds!$G$5)/(Thresholds!$H$5-Thresholds!$G$5))*0.18)))),3)</f>
        <v>0.76200000000000001</v>
      </c>
      <c r="M842" s="3">
        <f>ROUND(IF(F842&lt;=Thresholds!$B$6,1-(F842/Thresholds!$B$6)*0.24,IF(F842&lt;=Thresholds!$D$6,0.75-((F842-Thresholds!$C$6)/(Thresholds!$D$6-Thresholds!$C$6))*0.249,IF(F842&lt;=Thresholds!$F$6,0.499-((F842-Thresholds!$E$6)/(Thresholds!$F$6-Thresholds!$E$6))*0.279,MAX(0.02,0.2-((F842-Thresholds!$G$6)/(Thresholds!$H$6-Thresholds!$G$6))*0.18)))),3)</f>
        <v>0.96</v>
      </c>
      <c r="N842" s="3">
        <f>ROUND(IF(G842&lt;=Thresholds!$B$7,1-(G842/Thresholds!$B$7)*0.24,IF(G842&lt;=Thresholds!$D$7,0.75-((G842-Thresholds!$C$7)/(Thresholds!$D$7-Thresholds!$C$7))*0.249,IF(G842&lt;=Thresholds!$F$7,0.499-((G842-Thresholds!$E$7)/(Thresholds!$F$7-Thresholds!$E$7))*0.279,MAX(0.02,0.2-((G842-Thresholds!$G$7)/(Thresholds!$H$7-Thresholds!$G$7))*0.18)))),3)</f>
        <v>0.76100000000000001</v>
      </c>
      <c r="O842" s="3">
        <f>ROUND(IF(H842&lt;=Thresholds!$B$8,1-(H842/Thresholds!$B$8)*0.24,IF(H842&lt;=Thresholds!$D$8,0.75-((H842-Thresholds!$C$8)/(Thresholds!$D$8-Thresholds!$C$8))*0.249,IF(H842&lt;=Thresholds!$F$8,0.499-((H842-Thresholds!$E$8)/(Thresholds!$F$8-Thresholds!$E$8))*0.279,MAX(0.02,0.2-((H842-Thresholds!$G$8)/(Thresholds!$H$8-Thresholds!$G$8))*0.18)))),3)</f>
        <v>0.82699999999999996</v>
      </c>
      <c r="P842" s="3">
        <f t="shared" si="39"/>
        <v>0.76100000000000001</v>
      </c>
      <c r="Q842" t="str">
        <f t="shared" si="40"/>
        <v>Healthy</v>
      </c>
      <c r="R842" s="4">
        <f t="shared" si="41"/>
        <v>1</v>
      </c>
      <c r="S842" t="str">
        <f>IF(AND(F842&gt;=10,F842&lt;=35,P842&gt;0.5),"ERROR_C842H842_POOR_CAP","OK")</f>
        <v>OK</v>
      </c>
    </row>
    <row r="843" spans="1:19">
      <c r="A843" t="s">
        <v>860</v>
      </c>
      <c r="B843" s="3">
        <v>64.951999999999998</v>
      </c>
      <c r="C843" s="3">
        <v>30.59</v>
      </c>
      <c r="D843" s="3">
        <v>21.25</v>
      </c>
      <c r="E843" s="3">
        <v>86.122</v>
      </c>
      <c r="F843" s="3">
        <v>0.106</v>
      </c>
      <c r="G843" s="3">
        <v>286.89499999999998</v>
      </c>
      <c r="H843" s="3">
        <v>487.66800000000001</v>
      </c>
      <c r="I843" s="3">
        <f>ROUND(IF(B843&lt;=Thresholds!$B$2,1-(B843/Thresholds!$B$2)*0.24,IF(B843&lt;=Thresholds!$D$2,0.75-((B843-Thresholds!$C$2)/(Thresholds!$D$2-Thresholds!$C$2))*0.249,IF(B843&lt;=Thresholds!$F$2,0.499-((B843-Thresholds!$E$2)/(Thresholds!$F$2-Thresholds!$E$2))*0.279,MAX(0.02,0.2-((B843-Thresholds!$G$2)/(Thresholds!$H$2-Thresholds!$G$2))*0.18)))),3)</f>
        <v>0.84399999999999997</v>
      </c>
      <c r="J843" s="3">
        <f>ROUND(IF(C843&lt;=Thresholds!$B$3,1-(C843/Thresholds!$B$3)*0.24,IF(C843&lt;=Thresholds!$D$3,0.75-((C843-Thresholds!$C$3)/(Thresholds!$D$3-Thresholds!$C$3))*0.249,IF(C843&lt;=Thresholds!$F$3,0.499-((C843-Thresholds!$E$3)/(Thresholds!$F$3-Thresholds!$E$3))*0.279,MAX(0.02,0.2-((C843-Thresholds!$G$3)/(Thresholds!$H$3-Thresholds!$G$3))*0.18)))),3)</f>
        <v>0.93899999999999995</v>
      </c>
      <c r="K843" s="3">
        <f>ROUND(IF(D843&lt;=Thresholds!$B$4,1-(D843/Thresholds!$B$4)*0.24,IF(D843&lt;=Thresholds!$D$4,0.75-((D843-Thresholds!$C$4)/(Thresholds!$D$4-Thresholds!$C$4))*0.249,IF(D843&lt;=Thresholds!$F$4,0.499-((D843-Thresholds!$E$4)/(Thresholds!$F$4-Thresholds!$E$4))*0.279,MAX(0.02,0.2-((D843-Thresholds!$G$4)/(Thresholds!$H$4-Thresholds!$G$4))*0.18)))),3)</f>
        <v>0.92200000000000004</v>
      </c>
      <c r="L843" s="3">
        <f>ROUND(IF(E843&lt;=Thresholds!$B$5,1-(E843/Thresholds!$B$5)*0.24,IF(E843&lt;=Thresholds!$D$5,0.75-((E843-Thresholds!$C$5)/(Thresholds!$D$5-Thresholds!$C$5))*0.249,IF(E843&lt;=Thresholds!$F$5,0.499-((E843-Thresholds!$E$5)/(Thresholds!$F$5-Thresholds!$E$5))*0.279,MAX(0.02,0.2-((E843-Thresholds!$G$5)/(Thresholds!$H$5-Thresholds!$G$5))*0.18)))),3)</f>
        <v>0.57199999999999995</v>
      </c>
      <c r="M843" s="3">
        <f>ROUND(IF(F843&lt;=Thresholds!$B$6,1-(F843/Thresholds!$B$6)*0.24,IF(F843&lt;=Thresholds!$D$6,0.75-((F843-Thresholds!$C$6)/(Thresholds!$D$6-Thresholds!$C$6))*0.249,IF(F843&lt;=Thresholds!$F$6,0.499-((F843-Thresholds!$E$6)/(Thresholds!$F$6-Thresholds!$E$6))*0.279,MAX(0.02,0.2-((F843-Thresholds!$G$6)/(Thresholds!$H$6-Thresholds!$G$6))*0.18)))),3)</f>
        <v>0.97499999999999998</v>
      </c>
      <c r="N843" s="3">
        <f>ROUND(IF(G843&lt;=Thresholds!$B$7,1-(G843/Thresholds!$B$7)*0.24,IF(G843&lt;=Thresholds!$D$7,0.75-((G843-Thresholds!$C$7)/(Thresholds!$D$7-Thresholds!$C$7))*0.249,IF(G843&lt;=Thresholds!$F$7,0.499-((G843-Thresholds!$E$7)/(Thresholds!$F$7-Thresholds!$E$7))*0.279,MAX(0.02,0.2-((G843-Thresholds!$G$7)/(Thresholds!$H$7-Thresholds!$G$7))*0.18)))),3)</f>
        <v>0.80300000000000005</v>
      </c>
      <c r="O843" s="3">
        <f>ROUND(IF(H843&lt;=Thresholds!$B$8,1-(H843/Thresholds!$B$8)*0.24,IF(H843&lt;=Thresholds!$D$8,0.75-((H843-Thresholds!$C$8)/(Thresholds!$D$8-Thresholds!$C$8))*0.249,IF(H843&lt;=Thresholds!$F$8,0.499-((H843-Thresholds!$E$8)/(Thresholds!$F$8-Thresholds!$E$8))*0.279,MAX(0.02,0.2-((H843-Thresholds!$G$8)/(Thresholds!$H$8-Thresholds!$G$8))*0.18)))),3)</f>
        <v>0.95299999999999996</v>
      </c>
      <c r="P843" s="3">
        <f t="shared" si="39"/>
        <v>0.57199999999999995</v>
      </c>
      <c r="Q843" t="str">
        <f t="shared" si="40"/>
        <v>Moderate</v>
      </c>
      <c r="R843" s="4">
        <f t="shared" si="41"/>
        <v>1</v>
      </c>
      <c r="S843" t="str">
        <f>IF(AND(F843&gt;=10,F843&lt;=35,P843&gt;0.5),"ERROR_C843H843_POOR_CAP","OK")</f>
        <v>OK</v>
      </c>
    </row>
    <row r="844" spans="1:19">
      <c r="A844" t="s">
        <v>861</v>
      </c>
      <c r="B844" s="3">
        <v>26.382000000000001</v>
      </c>
      <c r="C844" s="3">
        <v>89.873000000000005</v>
      </c>
      <c r="D844" s="3">
        <v>60.255000000000003</v>
      </c>
      <c r="E844" s="3">
        <v>39.362000000000002</v>
      </c>
      <c r="F844" s="3">
        <v>0.86399999999999999</v>
      </c>
      <c r="G844" s="3">
        <v>259.35899999999998</v>
      </c>
      <c r="H844" s="3">
        <v>8890.2579999999998</v>
      </c>
      <c r="I844" s="3">
        <f>ROUND(IF(B844&lt;=Thresholds!$B$2,1-(B844/Thresholds!$B$2)*0.24,IF(B844&lt;=Thresholds!$D$2,0.75-((B844-Thresholds!$C$2)/(Thresholds!$D$2-Thresholds!$C$2))*0.249,IF(B844&lt;=Thresholds!$F$2,0.499-((B844-Thresholds!$E$2)/(Thresholds!$F$2-Thresholds!$E$2))*0.279,MAX(0.02,0.2-((B844-Thresholds!$G$2)/(Thresholds!$H$2-Thresholds!$G$2))*0.18)))),3)</f>
        <v>0.93700000000000006</v>
      </c>
      <c r="J844" s="3">
        <f>ROUND(IF(C844&lt;=Thresholds!$B$3,1-(C844/Thresholds!$B$3)*0.24,IF(C844&lt;=Thresholds!$D$3,0.75-((C844-Thresholds!$C$3)/(Thresholds!$D$3-Thresholds!$C$3))*0.249,IF(C844&lt;=Thresholds!$F$3,0.499-((C844-Thresholds!$E$3)/(Thresholds!$F$3-Thresholds!$E$3))*0.279,MAX(0.02,0.2-((C844-Thresholds!$G$3)/(Thresholds!$H$3-Thresholds!$G$3))*0.18)))),3)</f>
        <v>0.82</v>
      </c>
      <c r="K844" s="3">
        <f>ROUND(IF(D844&lt;=Thresholds!$B$4,1-(D844/Thresholds!$B$4)*0.24,IF(D844&lt;=Thresholds!$D$4,0.75-((D844-Thresholds!$C$4)/(Thresholds!$D$4-Thresholds!$C$4))*0.249,IF(D844&lt;=Thresholds!$F$4,0.499-((D844-Thresholds!$E$4)/(Thresholds!$F$4-Thresholds!$E$4))*0.279,MAX(0.02,0.2-((D844-Thresholds!$G$4)/(Thresholds!$H$4-Thresholds!$G$4))*0.18)))),3)</f>
        <v>0.77800000000000002</v>
      </c>
      <c r="L844" s="3">
        <f>ROUND(IF(E844&lt;=Thresholds!$B$5,1-(E844/Thresholds!$B$5)*0.24,IF(E844&lt;=Thresholds!$D$5,0.75-((E844-Thresholds!$C$5)/(Thresholds!$D$5-Thresholds!$C$5))*0.249,IF(E844&lt;=Thresholds!$F$5,0.499-((E844-Thresholds!$E$5)/(Thresholds!$F$5-Thresholds!$E$5))*0.279,MAX(0.02,0.2-((E844-Thresholds!$G$5)/(Thresholds!$H$5-Thresholds!$G$5))*0.18)))),3)</f>
        <v>0.81100000000000005</v>
      </c>
      <c r="M844" s="3">
        <f>ROUND(IF(F844&lt;=Thresholds!$B$6,1-(F844/Thresholds!$B$6)*0.24,IF(F844&lt;=Thresholds!$D$6,0.75-((F844-Thresholds!$C$6)/(Thresholds!$D$6-Thresholds!$C$6))*0.249,IF(F844&lt;=Thresholds!$F$6,0.499-((F844-Thresholds!$E$6)/(Thresholds!$F$6-Thresholds!$E$6))*0.279,MAX(0.02,0.2-((F844-Thresholds!$G$6)/(Thresholds!$H$6-Thresholds!$G$6))*0.18)))),3)</f>
        <v>0.79300000000000004</v>
      </c>
      <c r="N844" s="3">
        <f>ROUND(IF(G844&lt;=Thresholds!$B$7,1-(G844/Thresholds!$B$7)*0.24,IF(G844&lt;=Thresholds!$D$7,0.75-((G844-Thresholds!$C$7)/(Thresholds!$D$7-Thresholds!$C$7))*0.249,IF(G844&lt;=Thresholds!$F$7,0.499-((G844-Thresholds!$E$7)/(Thresholds!$F$7-Thresholds!$E$7))*0.279,MAX(0.02,0.2-((G844-Thresholds!$G$7)/(Thresholds!$H$7-Thresholds!$G$7))*0.18)))),3)</f>
        <v>0.82199999999999995</v>
      </c>
      <c r="O844" s="3">
        <f>ROUND(IF(H844&lt;=Thresholds!$B$8,1-(H844/Thresholds!$B$8)*0.24,IF(H844&lt;=Thresholds!$D$8,0.75-((H844-Thresholds!$C$8)/(Thresholds!$D$8-Thresholds!$C$8))*0.249,IF(H844&lt;=Thresholds!$F$8,0.499-((H844-Thresholds!$E$8)/(Thresholds!$F$8-Thresholds!$E$8))*0.279,MAX(0.02,0.2-((H844-Thresholds!$G$8)/(Thresholds!$H$8-Thresholds!$G$8))*0.18)))),3)</f>
        <v>0.27200000000000002</v>
      </c>
      <c r="P844" s="3">
        <f t="shared" si="39"/>
        <v>0.27200000000000002</v>
      </c>
      <c r="Q844" t="str">
        <f t="shared" si="40"/>
        <v>Poor</v>
      </c>
      <c r="R844" s="4">
        <f t="shared" si="41"/>
        <v>0</v>
      </c>
      <c r="S844" t="str">
        <f>IF(AND(F844&gt;=10,F844&lt;=35,P844&gt;0.5),"ERROR_C844H844_POOR_CAP","OK")</f>
        <v>OK</v>
      </c>
    </row>
    <row r="845" spans="1:19">
      <c r="A845" t="s">
        <v>862</v>
      </c>
      <c r="B845" s="3">
        <v>99.150999999999996</v>
      </c>
      <c r="C845" s="3">
        <v>1528.317</v>
      </c>
      <c r="D845" s="3">
        <v>24.085000000000001</v>
      </c>
      <c r="E845" s="3">
        <v>34.700000000000003</v>
      </c>
      <c r="F845" s="3">
        <v>0.99099999999999999</v>
      </c>
      <c r="G845" s="3">
        <v>269.44</v>
      </c>
      <c r="H845" s="3">
        <v>3551.962</v>
      </c>
      <c r="I845" s="3">
        <f>ROUND(IF(B845&lt;=Thresholds!$B$2,1-(B845/Thresholds!$B$2)*0.24,IF(B845&lt;=Thresholds!$D$2,0.75-((B845-Thresholds!$C$2)/(Thresholds!$D$2-Thresholds!$C$2))*0.249,IF(B845&lt;=Thresholds!$F$2,0.499-((B845-Thresholds!$E$2)/(Thresholds!$F$2-Thresholds!$E$2))*0.279,MAX(0.02,0.2-((B845-Thresholds!$G$2)/(Thresholds!$H$2-Thresholds!$G$2))*0.18)))),3)</f>
        <v>0.76200000000000001</v>
      </c>
      <c r="J845" s="3">
        <f>ROUND(IF(C845&lt;=Thresholds!$B$3,1-(C845/Thresholds!$B$3)*0.24,IF(C845&lt;=Thresholds!$D$3,0.75-((C845-Thresholds!$C$3)/(Thresholds!$D$3-Thresholds!$C$3))*0.249,IF(C845&lt;=Thresholds!$F$3,0.499-((C845-Thresholds!$E$3)/(Thresholds!$F$3-Thresholds!$E$3))*0.279,MAX(0.02,0.2-((C845-Thresholds!$G$3)/(Thresholds!$H$3-Thresholds!$G$3))*0.18)))),3)</f>
        <v>0.29499999999999998</v>
      </c>
      <c r="K845" s="3">
        <f>ROUND(IF(D845&lt;=Thresholds!$B$4,1-(D845/Thresholds!$B$4)*0.24,IF(D845&lt;=Thresholds!$D$4,0.75-((D845-Thresholds!$C$4)/(Thresholds!$D$4-Thresholds!$C$4))*0.249,IF(D845&lt;=Thresholds!$F$4,0.499-((D845-Thresholds!$E$4)/(Thresholds!$F$4-Thresholds!$E$4))*0.279,MAX(0.02,0.2-((D845-Thresholds!$G$4)/(Thresholds!$H$4-Thresholds!$G$4))*0.18)))),3)</f>
        <v>0.91100000000000003</v>
      </c>
      <c r="L845" s="3">
        <f>ROUND(IF(E845&lt;=Thresholds!$B$5,1-(E845/Thresholds!$B$5)*0.24,IF(E845&lt;=Thresholds!$D$5,0.75-((E845-Thresholds!$C$5)/(Thresholds!$D$5-Thresholds!$C$5))*0.249,IF(E845&lt;=Thresholds!$F$5,0.499-((E845-Thresholds!$E$5)/(Thresholds!$F$5-Thresholds!$E$5))*0.279,MAX(0.02,0.2-((E845-Thresholds!$G$5)/(Thresholds!$H$5-Thresholds!$G$5))*0.18)))),3)</f>
        <v>0.83299999999999996</v>
      </c>
      <c r="M845" s="3">
        <f>ROUND(IF(F845&lt;=Thresholds!$B$6,1-(F845/Thresholds!$B$6)*0.24,IF(F845&lt;=Thresholds!$D$6,0.75-((F845-Thresholds!$C$6)/(Thresholds!$D$6-Thresholds!$C$6))*0.249,IF(F845&lt;=Thresholds!$F$6,0.499-((F845-Thresholds!$E$6)/(Thresholds!$F$6-Thresholds!$E$6))*0.279,MAX(0.02,0.2-((F845-Thresholds!$G$6)/(Thresholds!$H$6-Thresholds!$G$6))*0.18)))),3)</f>
        <v>0.76200000000000001</v>
      </c>
      <c r="N845" s="3">
        <f>ROUND(IF(G845&lt;=Thresholds!$B$7,1-(G845/Thresholds!$B$7)*0.24,IF(G845&lt;=Thresholds!$D$7,0.75-((G845-Thresholds!$C$7)/(Thresholds!$D$7-Thresholds!$C$7))*0.249,IF(G845&lt;=Thresholds!$F$7,0.499-((G845-Thresholds!$E$7)/(Thresholds!$F$7-Thresholds!$E$7))*0.279,MAX(0.02,0.2-((G845-Thresholds!$G$7)/(Thresholds!$H$7-Thresholds!$G$7))*0.18)))),3)</f>
        <v>0.81499999999999995</v>
      </c>
      <c r="O845" s="3">
        <f>ROUND(IF(H845&lt;=Thresholds!$B$8,1-(H845/Thresholds!$B$8)*0.24,IF(H845&lt;=Thresholds!$D$8,0.75-((H845-Thresholds!$C$8)/(Thresholds!$D$8-Thresholds!$C$8))*0.249,IF(H845&lt;=Thresholds!$F$8,0.499-((H845-Thresholds!$E$8)/(Thresholds!$F$8-Thresholds!$E$8))*0.279,MAX(0.02,0.2-((H845-Thresholds!$G$8)/(Thresholds!$H$8-Thresholds!$G$8))*0.18)))),3)</f>
        <v>0.57499999999999996</v>
      </c>
      <c r="P845" s="3">
        <f t="shared" si="39"/>
        <v>0.29499999999999998</v>
      </c>
      <c r="Q845" t="str">
        <f t="shared" si="40"/>
        <v>Poor</v>
      </c>
      <c r="R845" s="4">
        <f t="shared" si="41"/>
        <v>0</v>
      </c>
      <c r="S845" t="str">
        <f>IF(AND(F845&gt;=10,F845&lt;=35,P845&gt;0.5),"ERROR_C845H845_POOR_CAP","OK")</f>
        <v>OK</v>
      </c>
    </row>
    <row r="846" spans="1:19">
      <c r="A846" t="s">
        <v>863</v>
      </c>
      <c r="B846" s="3">
        <v>42.408000000000001</v>
      </c>
      <c r="C846" s="3">
        <v>20.922999999999998</v>
      </c>
      <c r="D846" s="3">
        <v>49.701999999999998</v>
      </c>
      <c r="E846" s="3">
        <v>30.068000000000001</v>
      </c>
      <c r="F846" s="3">
        <v>0.81499999999999995</v>
      </c>
      <c r="G846" s="3">
        <v>300.06200000000001</v>
      </c>
      <c r="H846" s="3">
        <v>1810.27</v>
      </c>
      <c r="I846" s="3">
        <f>ROUND(IF(B846&lt;=Thresholds!$B$2,1-(B846/Thresholds!$B$2)*0.24,IF(B846&lt;=Thresholds!$D$2,0.75-((B846-Thresholds!$C$2)/(Thresholds!$D$2-Thresholds!$C$2))*0.249,IF(B846&lt;=Thresholds!$F$2,0.499-((B846-Thresholds!$E$2)/(Thresholds!$F$2-Thresholds!$E$2))*0.279,MAX(0.02,0.2-((B846-Thresholds!$G$2)/(Thresholds!$H$2-Thresholds!$G$2))*0.18)))),3)</f>
        <v>0.89800000000000002</v>
      </c>
      <c r="J846" s="3">
        <f>ROUND(IF(C846&lt;=Thresholds!$B$3,1-(C846/Thresholds!$B$3)*0.24,IF(C846&lt;=Thresholds!$D$3,0.75-((C846-Thresholds!$C$3)/(Thresholds!$D$3-Thresholds!$C$3))*0.249,IF(C846&lt;=Thresholds!$F$3,0.499-((C846-Thresholds!$E$3)/(Thresholds!$F$3-Thresholds!$E$3))*0.279,MAX(0.02,0.2-((C846-Thresholds!$G$3)/(Thresholds!$H$3-Thresholds!$G$3))*0.18)))),3)</f>
        <v>0.95799999999999996</v>
      </c>
      <c r="K846" s="3">
        <f>ROUND(IF(D846&lt;=Thresholds!$B$4,1-(D846/Thresholds!$B$4)*0.24,IF(D846&lt;=Thresholds!$D$4,0.75-((D846-Thresholds!$C$4)/(Thresholds!$D$4-Thresholds!$C$4))*0.249,IF(D846&lt;=Thresholds!$F$4,0.499-((D846-Thresholds!$E$4)/(Thresholds!$F$4-Thresholds!$E$4))*0.279,MAX(0.02,0.2-((D846-Thresholds!$G$4)/(Thresholds!$H$4-Thresholds!$G$4))*0.18)))),3)</f>
        <v>0.81599999999999995</v>
      </c>
      <c r="L846" s="3">
        <f>ROUND(IF(E846&lt;=Thresholds!$B$5,1-(E846/Thresholds!$B$5)*0.24,IF(E846&lt;=Thresholds!$D$5,0.75-((E846-Thresholds!$C$5)/(Thresholds!$D$5-Thresholds!$C$5))*0.249,IF(E846&lt;=Thresholds!$F$5,0.499-((E846-Thresholds!$E$5)/(Thresholds!$F$5-Thresholds!$E$5))*0.279,MAX(0.02,0.2-((E846-Thresholds!$G$5)/(Thresholds!$H$5-Thresholds!$G$5))*0.18)))),3)</f>
        <v>0.85599999999999998</v>
      </c>
      <c r="M846" s="3">
        <f>ROUND(IF(F846&lt;=Thresholds!$B$6,1-(F846/Thresholds!$B$6)*0.24,IF(F846&lt;=Thresholds!$D$6,0.75-((F846-Thresholds!$C$6)/(Thresholds!$D$6-Thresholds!$C$6))*0.249,IF(F846&lt;=Thresholds!$F$6,0.499-((F846-Thresholds!$E$6)/(Thresholds!$F$6-Thresholds!$E$6))*0.279,MAX(0.02,0.2-((F846-Thresholds!$G$6)/(Thresholds!$H$6-Thresholds!$G$6))*0.18)))),3)</f>
        <v>0.80400000000000005</v>
      </c>
      <c r="N846" s="3">
        <f>ROUND(IF(G846&lt;=Thresholds!$B$7,1-(G846/Thresholds!$B$7)*0.24,IF(G846&lt;=Thresholds!$D$7,0.75-((G846-Thresholds!$C$7)/(Thresholds!$D$7-Thresholds!$C$7))*0.249,IF(G846&lt;=Thresholds!$F$7,0.499-((G846-Thresholds!$E$7)/(Thresholds!$F$7-Thresholds!$E$7))*0.279,MAX(0.02,0.2-((G846-Thresholds!$G$7)/(Thresholds!$H$7-Thresholds!$G$7))*0.18)))),3)</f>
        <v>0.79400000000000004</v>
      </c>
      <c r="O846" s="3">
        <f>ROUND(IF(H846&lt;=Thresholds!$B$8,1-(H846/Thresholds!$B$8)*0.24,IF(H846&lt;=Thresholds!$D$8,0.75-((H846-Thresholds!$C$8)/(Thresholds!$D$8-Thresholds!$C$8))*0.249,IF(H846&lt;=Thresholds!$F$8,0.499-((H846-Thresholds!$E$8)/(Thresholds!$F$8-Thresholds!$E$8))*0.279,MAX(0.02,0.2-((H846-Thresholds!$G$8)/(Thresholds!$H$8-Thresholds!$G$8))*0.18)))),3)</f>
        <v>0.82599999999999996</v>
      </c>
      <c r="P846" s="3">
        <f t="shared" si="39"/>
        <v>0.79400000000000004</v>
      </c>
      <c r="Q846" t="str">
        <f t="shared" si="40"/>
        <v>Healthy</v>
      </c>
      <c r="R846" s="4">
        <f t="shared" si="41"/>
        <v>1</v>
      </c>
      <c r="S846" t="str">
        <f>IF(AND(F846&gt;=10,F846&lt;=35,P846&gt;0.5),"ERROR_C846H846_POOR_CAP","OK")</f>
        <v>OK</v>
      </c>
    </row>
    <row r="847" spans="1:19">
      <c r="A847" t="s">
        <v>864</v>
      </c>
      <c r="B847" s="3">
        <v>67.19</v>
      </c>
      <c r="C847" s="3">
        <v>71.796000000000006</v>
      </c>
      <c r="D847" s="3">
        <v>30.536000000000001</v>
      </c>
      <c r="E847" s="3">
        <v>60.587000000000003</v>
      </c>
      <c r="F847" s="3">
        <v>0.90200000000000002</v>
      </c>
      <c r="G847" s="3">
        <v>87.247</v>
      </c>
      <c r="H847" s="3">
        <v>2035.3510000000001</v>
      </c>
      <c r="I847" s="3">
        <f>ROUND(IF(B847&lt;=Thresholds!$B$2,1-(B847/Thresholds!$B$2)*0.24,IF(B847&lt;=Thresholds!$D$2,0.75-((B847-Thresholds!$C$2)/(Thresholds!$D$2-Thresholds!$C$2))*0.249,IF(B847&lt;=Thresholds!$F$2,0.499-((B847-Thresholds!$E$2)/(Thresholds!$F$2-Thresholds!$E$2))*0.279,MAX(0.02,0.2-((B847-Thresholds!$G$2)/(Thresholds!$H$2-Thresholds!$G$2))*0.18)))),3)</f>
        <v>0.83899999999999997</v>
      </c>
      <c r="J847" s="3">
        <f>ROUND(IF(C847&lt;=Thresholds!$B$3,1-(C847/Thresholds!$B$3)*0.24,IF(C847&lt;=Thresholds!$D$3,0.75-((C847-Thresholds!$C$3)/(Thresholds!$D$3-Thresholds!$C$3))*0.249,IF(C847&lt;=Thresholds!$F$3,0.499-((C847-Thresholds!$E$3)/(Thresholds!$F$3-Thresholds!$E$3))*0.279,MAX(0.02,0.2-((C847-Thresholds!$G$3)/(Thresholds!$H$3-Thresholds!$G$3))*0.18)))),3)</f>
        <v>0.85599999999999998</v>
      </c>
      <c r="K847" s="3">
        <f>ROUND(IF(D847&lt;=Thresholds!$B$4,1-(D847/Thresholds!$B$4)*0.24,IF(D847&lt;=Thresholds!$D$4,0.75-((D847-Thresholds!$C$4)/(Thresholds!$D$4-Thresholds!$C$4))*0.249,IF(D847&lt;=Thresholds!$F$4,0.499-((D847-Thresholds!$E$4)/(Thresholds!$F$4-Thresholds!$E$4))*0.279,MAX(0.02,0.2-((D847-Thresholds!$G$4)/(Thresholds!$H$4-Thresholds!$G$4))*0.18)))),3)</f>
        <v>0.88700000000000001</v>
      </c>
      <c r="L847" s="3">
        <f>ROUND(IF(E847&lt;=Thresholds!$B$5,1-(E847/Thresholds!$B$5)*0.24,IF(E847&lt;=Thresholds!$D$5,0.75-((E847-Thresholds!$C$5)/(Thresholds!$D$5-Thresholds!$C$5))*0.249,IF(E847&lt;=Thresholds!$F$5,0.499-((E847-Thresholds!$E$5)/(Thresholds!$F$5-Thresholds!$E$5))*0.279,MAX(0.02,0.2-((E847-Thresholds!$G$5)/(Thresholds!$H$5-Thresholds!$G$5))*0.18)))),3)</f>
        <v>0.70099999999999996</v>
      </c>
      <c r="M847" s="3">
        <f>ROUND(IF(F847&lt;=Thresholds!$B$6,1-(F847/Thresholds!$B$6)*0.24,IF(F847&lt;=Thresholds!$D$6,0.75-((F847-Thresholds!$C$6)/(Thresholds!$D$6-Thresholds!$C$6))*0.249,IF(F847&lt;=Thresholds!$F$6,0.499-((F847-Thresholds!$E$6)/(Thresholds!$F$6-Thresholds!$E$6))*0.279,MAX(0.02,0.2-((F847-Thresholds!$G$6)/(Thresholds!$H$6-Thresholds!$G$6))*0.18)))),3)</f>
        <v>0.78400000000000003</v>
      </c>
      <c r="N847" s="3">
        <f>ROUND(IF(G847&lt;=Thresholds!$B$7,1-(G847/Thresholds!$B$7)*0.24,IF(G847&lt;=Thresholds!$D$7,0.75-((G847-Thresholds!$C$7)/(Thresholds!$D$7-Thresholds!$C$7))*0.249,IF(G847&lt;=Thresholds!$F$7,0.499-((G847-Thresholds!$E$7)/(Thresholds!$F$7-Thresholds!$E$7))*0.279,MAX(0.02,0.2-((G847-Thresholds!$G$7)/(Thresholds!$H$7-Thresholds!$G$7))*0.18)))),3)</f>
        <v>0.94</v>
      </c>
      <c r="O847" s="3">
        <f>ROUND(IF(H847&lt;=Thresholds!$B$8,1-(H847/Thresholds!$B$8)*0.24,IF(H847&lt;=Thresholds!$D$8,0.75-((H847-Thresholds!$C$8)/(Thresholds!$D$8-Thresholds!$C$8))*0.249,IF(H847&lt;=Thresholds!$F$8,0.499-((H847-Thresholds!$E$8)/(Thresholds!$F$8-Thresholds!$E$8))*0.279,MAX(0.02,0.2-((H847-Thresholds!$G$8)/(Thresholds!$H$8-Thresholds!$G$8))*0.18)))),3)</f>
        <v>0.80500000000000005</v>
      </c>
      <c r="P847" s="3">
        <f t="shared" si="39"/>
        <v>0.70099999999999996</v>
      </c>
      <c r="Q847" t="str">
        <f t="shared" si="40"/>
        <v>Moderate</v>
      </c>
      <c r="R847" s="4">
        <f t="shared" si="41"/>
        <v>1</v>
      </c>
      <c r="S847" t="str">
        <f>IF(AND(F847&gt;=10,F847&lt;=35,P847&gt;0.5),"ERROR_C847H847_POOR_CAP","OK")</f>
        <v>OK</v>
      </c>
    </row>
    <row r="848" spans="1:19">
      <c r="A848" t="s">
        <v>865</v>
      </c>
      <c r="B848" s="3">
        <v>73.965999999999994</v>
      </c>
      <c r="C848" s="3">
        <v>71.628</v>
      </c>
      <c r="D848" s="3">
        <v>142.24100000000001</v>
      </c>
      <c r="E848" s="3">
        <v>49.453000000000003</v>
      </c>
      <c r="F848" s="3">
        <v>0.19</v>
      </c>
      <c r="G848" s="3">
        <v>333.50700000000001</v>
      </c>
      <c r="H848" s="3">
        <v>1139.3889999999999</v>
      </c>
      <c r="I848" s="3">
        <f>ROUND(IF(B848&lt;=Thresholds!$B$2,1-(B848/Thresholds!$B$2)*0.24,IF(B848&lt;=Thresholds!$D$2,0.75-((B848-Thresholds!$C$2)/(Thresholds!$D$2-Thresholds!$C$2))*0.249,IF(B848&lt;=Thresholds!$F$2,0.499-((B848-Thresholds!$E$2)/(Thresholds!$F$2-Thresholds!$E$2))*0.279,MAX(0.02,0.2-((B848-Thresholds!$G$2)/(Thresholds!$H$2-Thresholds!$G$2))*0.18)))),3)</f>
        <v>0.82199999999999995</v>
      </c>
      <c r="J848" s="3">
        <f>ROUND(IF(C848&lt;=Thresholds!$B$3,1-(C848/Thresholds!$B$3)*0.24,IF(C848&lt;=Thresholds!$D$3,0.75-((C848-Thresholds!$C$3)/(Thresholds!$D$3-Thresholds!$C$3))*0.249,IF(C848&lt;=Thresholds!$F$3,0.499-((C848-Thresholds!$E$3)/(Thresholds!$F$3-Thresholds!$E$3))*0.279,MAX(0.02,0.2-((C848-Thresholds!$G$3)/(Thresholds!$H$3-Thresholds!$G$3))*0.18)))),3)</f>
        <v>0.85699999999999998</v>
      </c>
      <c r="K848" s="3">
        <f>ROUND(IF(D848&lt;=Thresholds!$B$4,1-(D848/Thresholds!$B$4)*0.24,IF(D848&lt;=Thresholds!$D$4,0.75-((D848-Thresholds!$C$4)/(Thresholds!$D$4-Thresholds!$C$4))*0.249,IF(D848&lt;=Thresholds!$F$4,0.499-((D848-Thresholds!$E$4)/(Thresholds!$F$4-Thresholds!$E$4))*0.279,MAX(0.02,0.2-((D848-Thresholds!$G$4)/(Thresholds!$H$4-Thresholds!$G$4))*0.18)))),3)</f>
        <v>0.26400000000000001</v>
      </c>
      <c r="L848" s="3">
        <f>ROUND(IF(E848&lt;=Thresholds!$B$5,1-(E848/Thresholds!$B$5)*0.24,IF(E848&lt;=Thresholds!$D$5,0.75-((E848-Thresholds!$C$5)/(Thresholds!$D$5-Thresholds!$C$5))*0.249,IF(E848&lt;=Thresholds!$F$5,0.499-((E848-Thresholds!$E$5)/(Thresholds!$F$5-Thresholds!$E$5))*0.279,MAX(0.02,0.2-((E848-Thresholds!$G$5)/(Thresholds!$H$5-Thresholds!$G$5))*0.18)))),3)</f>
        <v>0.76300000000000001</v>
      </c>
      <c r="M848" s="3">
        <f>ROUND(IF(F848&lt;=Thresholds!$B$6,1-(F848/Thresholds!$B$6)*0.24,IF(F848&lt;=Thresholds!$D$6,0.75-((F848-Thresholds!$C$6)/(Thresholds!$D$6-Thresholds!$C$6))*0.249,IF(F848&lt;=Thresholds!$F$6,0.499-((F848-Thresholds!$E$6)/(Thresholds!$F$6-Thresholds!$E$6))*0.279,MAX(0.02,0.2-((F848-Thresholds!$G$6)/(Thresholds!$H$6-Thresholds!$G$6))*0.18)))),3)</f>
        <v>0.95399999999999996</v>
      </c>
      <c r="N848" s="3">
        <f>ROUND(IF(G848&lt;=Thresholds!$B$7,1-(G848/Thresholds!$B$7)*0.24,IF(G848&lt;=Thresholds!$D$7,0.75-((G848-Thresholds!$C$7)/(Thresholds!$D$7-Thresholds!$C$7))*0.249,IF(G848&lt;=Thresholds!$F$7,0.499-((G848-Thresholds!$E$7)/(Thresholds!$F$7-Thresholds!$E$7))*0.279,MAX(0.02,0.2-((G848-Thresholds!$G$7)/(Thresholds!$H$7-Thresholds!$G$7))*0.18)))),3)</f>
        <v>0.77100000000000002</v>
      </c>
      <c r="O848" s="3">
        <f>ROUND(IF(H848&lt;=Thresholds!$B$8,1-(H848/Thresholds!$B$8)*0.24,IF(H848&lt;=Thresholds!$D$8,0.75-((H848-Thresholds!$C$8)/(Thresholds!$D$8-Thresholds!$C$8))*0.249,IF(H848&lt;=Thresholds!$F$8,0.499-((H848-Thresholds!$E$8)/(Thresholds!$F$8-Thresholds!$E$8))*0.279,MAX(0.02,0.2-((H848-Thresholds!$G$8)/(Thresholds!$H$8-Thresholds!$G$8))*0.18)))),3)</f>
        <v>0.89100000000000001</v>
      </c>
      <c r="P848" s="3">
        <f t="shared" si="39"/>
        <v>0.26400000000000001</v>
      </c>
      <c r="Q848" t="str">
        <f t="shared" si="40"/>
        <v>Poor</v>
      </c>
      <c r="R848" s="4">
        <f t="shared" si="41"/>
        <v>0</v>
      </c>
      <c r="S848" t="str">
        <f>IF(AND(F848&gt;=10,F848&lt;=35,P848&gt;0.5),"ERROR_C848H848_POOR_CAP","OK")</f>
        <v>OK</v>
      </c>
    </row>
    <row r="849" spans="1:19">
      <c r="A849" t="s">
        <v>866</v>
      </c>
      <c r="B849" s="3">
        <v>2068.2739999999999</v>
      </c>
      <c r="C849" s="3">
        <v>60.021999999999998</v>
      </c>
      <c r="D849" s="3">
        <v>61.607999999999997</v>
      </c>
      <c r="E849" s="3">
        <v>8.0739999999999998</v>
      </c>
      <c r="F849" s="3">
        <v>0.54</v>
      </c>
      <c r="G849" s="3">
        <v>130.047</v>
      </c>
      <c r="H849" s="3">
        <v>1155.326</v>
      </c>
      <c r="I849" s="3">
        <f>ROUND(IF(B849&lt;=Thresholds!$B$2,1-(B849/Thresholds!$B$2)*0.24,IF(B849&lt;=Thresholds!$D$2,0.75-((B849-Thresholds!$C$2)/(Thresholds!$D$2-Thresholds!$C$2))*0.249,IF(B849&lt;=Thresholds!$F$2,0.499-((B849-Thresholds!$E$2)/(Thresholds!$F$2-Thresholds!$E$2))*0.279,MAX(0.02,0.2-((B849-Thresholds!$G$2)/(Thresholds!$H$2-Thresholds!$G$2))*0.18)))),3)</f>
        <v>0.22700000000000001</v>
      </c>
      <c r="J849" s="3">
        <f>ROUND(IF(C849&lt;=Thresholds!$B$3,1-(C849/Thresholds!$B$3)*0.24,IF(C849&lt;=Thresholds!$D$3,0.75-((C849-Thresholds!$C$3)/(Thresholds!$D$3-Thresholds!$C$3))*0.249,IF(C849&lt;=Thresholds!$F$3,0.499-((C849-Thresholds!$E$3)/(Thresholds!$F$3-Thresholds!$E$3))*0.279,MAX(0.02,0.2-((C849-Thresholds!$G$3)/(Thresholds!$H$3-Thresholds!$G$3))*0.18)))),3)</f>
        <v>0.88</v>
      </c>
      <c r="K849" s="3">
        <f>ROUND(IF(D849&lt;=Thresholds!$B$4,1-(D849/Thresholds!$B$4)*0.24,IF(D849&lt;=Thresholds!$D$4,0.75-((D849-Thresholds!$C$4)/(Thresholds!$D$4-Thresholds!$C$4))*0.249,IF(D849&lt;=Thresholds!$F$4,0.499-((D849-Thresholds!$E$4)/(Thresholds!$F$4-Thresholds!$E$4))*0.279,MAX(0.02,0.2-((D849-Thresholds!$G$4)/(Thresholds!$H$4-Thresholds!$G$4))*0.18)))),3)</f>
        <v>0.77300000000000002</v>
      </c>
      <c r="L849" s="3">
        <f>ROUND(IF(E849&lt;=Thresholds!$B$5,1-(E849/Thresholds!$B$5)*0.24,IF(E849&lt;=Thresholds!$D$5,0.75-((E849-Thresholds!$C$5)/(Thresholds!$D$5-Thresholds!$C$5))*0.249,IF(E849&lt;=Thresholds!$F$5,0.499-((E849-Thresholds!$E$5)/(Thresholds!$F$5-Thresholds!$E$5))*0.279,MAX(0.02,0.2-((E849-Thresholds!$G$5)/(Thresholds!$H$5-Thresholds!$G$5))*0.18)))),3)</f>
        <v>0.96099999999999997</v>
      </c>
      <c r="M849" s="3">
        <f>ROUND(IF(F849&lt;=Thresholds!$B$6,1-(F849/Thresholds!$B$6)*0.24,IF(F849&lt;=Thresholds!$D$6,0.75-((F849-Thresholds!$C$6)/(Thresholds!$D$6-Thresholds!$C$6))*0.249,IF(F849&lt;=Thresholds!$F$6,0.499-((F849-Thresholds!$E$6)/(Thresholds!$F$6-Thresholds!$E$6))*0.279,MAX(0.02,0.2-((F849-Thresholds!$G$6)/(Thresholds!$H$6-Thresholds!$G$6))*0.18)))),3)</f>
        <v>0.87</v>
      </c>
      <c r="N849" s="3">
        <f>ROUND(IF(G849&lt;=Thresholds!$B$7,1-(G849/Thresholds!$B$7)*0.24,IF(G849&lt;=Thresholds!$D$7,0.75-((G849-Thresholds!$C$7)/(Thresholds!$D$7-Thresholds!$C$7))*0.249,IF(G849&lt;=Thresholds!$F$7,0.499-((G849-Thresholds!$E$7)/(Thresholds!$F$7-Thresholds!$E$7))*0.279,MAX(0.02,0.2-((G849-Thresholds!$G$7)/(Thresholds!$H$7-Thresholds!$G$7))*0.18)))),3)</f>
        <v>0.91100000000000003</v>
      </c>
      <c r="O849" s="3">
        <f>ROUND(IF(H849&lt;=Thresholds!$B$8,1-(H849/Thresholds!$B$8)*0.24,IF(H849&lt;=Thresholds!$D$8,0.75-((H849-Thresholds!$C$8)/(Thresholds!$D$8-Thresholds!$C$8))*0.249,IF(H849&lt;=Thresholds!$F$8,0.499-((H849-Thresholds!$E$8)/(Thresholds!$F$8-Thresholds!$E$8))*0.279,MAX(0.02,0.2-((H849-Thresholds!$G$8)/(Thresholds!$H$8-Thresholds!$G$8))*0.18)))),3)</f>
        <v>0.88900000000000001</v>
      </c>
      <c r="P849" s="3">
        <f t="shared" si="39"/>
        <v>0.22700000000000001</v>
      </c>
      <c r="Q849" t="str">
        <f t="shared" si="40"/>
        <v>Poor</v>
      </c>
      <c r="R849" s="4">
        <f t="shared" si="41"/>
        <v>0</v>
      </c>
      <c r="S849" t="str">
        <f>IF(AND(F849&gt;=10,F849&lt;=35,P849&gt;0.5),"ERROR_C849H849_POOR_CAP","OK")</f>
        <v>OK</v>
      </c>
    </row>
    <row r="850" spans="1:19">
      <c r="A850" t="s">
        <v>867</v>
      </c>
      <c r="B850" s="3">
        <v>8.2289999999999992</v>
      </c>
      <c r="C850" s="3">
        <v>33.457999999999998</v>
      </c>
      <c r="D850" s="3">
        <v>33.423000000000002</v>
      </c>
      <c r="E850" s="3">
        <v>35.179000000000002</v>
      </c>
      <c r="F850" s="3">
        <v>0.95699999999999996</v>
      </c>
      <c r="G850" s="3">
        <v>234.55500000000001</v>
      </c>
      <c r="H850" s="3">
        <v>1016.508</v>
      </c>
      <c r="I850" s="3">
        <f>ROUND(IF(B850&lt;=Thresholds!$B$2,1-(B850/Thresholds!$B$2)*0.24,IF(B850&lt;=Thresholds!$D$2,0.75-((B850-Thresholds!$C$2)/(Thresholds!$D$2-Thresholds!$C$2))*0.249,IF(B850&lt;=Thresholds!$F$2,0.499-((B850-Thresholds!$E$2)/(Thresholds!$F$2-Thresholds!$E$2))*0.279,MAX(0.02,0.2-((B850-Thresholds!$G$2)/(Thresholds!$H$2-Thresholds!$G$2))*0.18)))),3)</f>
        <v>0.98</v>
      </c>
      <c r="J850" s="3">
        <f>ROUND(IF(C850&lt;=Thresholds!$B$3,1-(C850/Thresholds!$B$3)*0.24,IF(C850&lt;=Thresholds!$D$3,0.75-((C850-Thresholds!$C$3)/(Thresholds!$D$3-Thresholds!$C$3))*0.249,IF(C850&lt;=Thresholds!$F$3,0.499-((C850-Thresholds!$E$3)/(Thresholds!$F$3-Thresholds!$E$3))*0.279,MAX(0.02,0.2-((C850-Thresholds!$G$3)/(Thresholds!$H$3-Thresholds!$G$3))*0.18)))),3)</f>
        <v>0.93300000000000005</v>
      </c>
      <c r="K850" s="3">
        <f>ROUND(IF(D850&lt;=Thresholds!$B$4,1-(D850/Thresholds!$B$4)*0.24,IF(D850&lt;=Thresholds!$D$4,0.75-((D850-Thresholds!$C$4)/(Thresholds!$D$4-Thresholds!$C$4))*0.249,IF(D850&lt;=Thresholds!$F$4,0.499-((D850-Thresholds!$E$4)/(Thresholds!$F$4-Thresholds!$E$4))*0.279,MAX(0.02,0.2-((D850-Thresholds!$G$4)/(Thresholds!$H$4-Thresholds!$G$4))*0.18)))),3)</f>
        <v>0.877</v>
      </c>
      <c r="L850" s="3">
        <f>ROUND(IF(E850&lt;=Thresholds!$B$5,1-(E850/Thresholds!$B$5)*0.24,IF(E850&lt;=Thresholds!$D$5,0.75-((E850-Thresholds!$C$5)/(Thresholds!$D$5-Thresholds!$C$5))*0.249,IF(E850&lt;=Thresholds!$F$5,0.499-((E850-Thresholds!$E$5)/(Thresholds!$F$5-Thresholds!$E$5))*0.279,MAX(0.02,0.2-((E850-Thresholds!$G$5)/(Thresholds!$H$5-Thresholds!$G$5))*0.18)))),3)</f>
        <v>0.83099999999999996</v>
      </c>
      <c r="M850" s="3">
        <f>ROUND(IF(F850&lt;=Thresholds!$B$6,1-(F850/Thresholds!$B$6)*0.24,IF(F850&lt;=Thresholds!$D$6,0.75-((F850-Thresholds!$C$6)/(Thresholds!$D$6-Thresholds!$C$6))*0.249,IF(F850&lt;=Thresholds!$F$6,0.499-((F850-Thresholds!$E$6)/(Thresholds!$F$6-Thresholds!$E$6))*0.279,MAX(0.02,0.2-((F850-Thresholds!$G$6)/(Thresholds!$H$6-Thresholds!$G$6))*0.18)))),3)</f>
        <v>0.77</v>
      </c>
      <c r="N850" s="3">
        <f>ROUND(IF(G850&lt;=Thresholds!$B$7,1-(G850/Thresholds!$B$7)*0.24,IF(G850&lt;=Thresholds!$D$7,0.75-((G850-Thresholds!$C$7)/(Thresholds!$D$7-Thresholds!$C$7))*0.249,IF(G850&lt;=Thresholds!$F$7,0.499-((G850-Thresholds!$E$7)/(Thresholds!$F$7-Thresholds!$E$7))*0.279,MAX(0.02,0.2-((G850-Thresholds!$G$7)/(Thresholds!$H$7-Thresholds!$G$7))*0.18)))),3)</f>
        <v>0.83899999999999997</v>
      </c>
      <c r="O850" s="3">
        <f>ROUND(IF(H850&lt;=Thresholds!$B$8,1-(H850/Thresholds!$B$8)*0.24,IF(H850&lt;=Thresholds!$D$8,0.75-((H850-Thresholds!$C$8)/(Thresholds!$D$8-Thresholds!$C$8))*0.249,IF(H850&lt;=Thresholds!$F$8,0.499-((H850-Thresholds!$E$8)/(Thresholds!$F$8-Thresholds!$E$8))*0.279,MAX(0.02,0.2-((H850-Thresholds!$G$8)/(Thresholds!$H$8-Thresholds!$G$8))*0.18)))),3)</f>
        <v>0.90200000000000002</v>
      </c>
      <c r="P850" s="3">
        <f t="shared" si="39"/>
        <v>0.77</v>
      </c>
      <c r="Q850" t="str">
        <f t="shared" si="40"/>
        <v>Healthy</v>
      </c>
      <c r="R850" s="4">
        <f t="shared" si="41"/>
        <v>1</v>
      </c>
      <c r="S850" t="str">
        <f>IF(AND(F850&gt;=10,F850&lt;=35,P850&gt;0.5),"ERROR_C850H850_POOR_CAP","OK")</f>
        <v>OK</v>
      </c>
    </row>
    <row r="851" spans="1:19">
      <c r="A851" t="s">
        <v>868</v>
      </c>
      <c r="B851" s="3">
        <v>174.10900000000001</v>
      </c>
      <c r="C851" s="3">
        <v>82.463999999999999</v>
      </c>
      <c r="D851" s="3">
        <v>8.7829999999999995</v>
      </c>
      <c r="E851" s="3">
        <v>24.524999999999999</v>
      </c>
      <c r="F851" s="3">
        <v>0.82699999999999996</v>
      </c>
      <c r="G851" s="3">
        <v>448.48099999999999</v>
      </c>
      <c r="H851" s="3">
        <v>1626.7919999999999</v>
      </c>
      <c r="I851" s="3">
        <f>ROUND(IF(B851&lt;=Thresholds!$B$2,1-(B851/Thresholds!$B$2)*0.24,IF(B851&lt;=Thresholds!$D$2,0.75-((B851-Thresholds!$C$2)/(Thresholds!$D$2-Thresholds!$C$2))*0.249,IF(B851&lt;=Thresholds!$F$2,0.499-((B851-Thresholds!$E$2)/(Thresholds!$F$2-Thresholds!$E$2))*0.279,MAX(0.02,0.2-((B851-Thresholds!$G$2)/(Thresholds!$H$2-Thresholds!$G$2))*0.18)))),3)</f>
        <v>0.72</v>
      </c>
      <c r="J851" s="3">
        <f>ROUND(IF(C851&lt;=Thresholds!$B$3,1-(C851/Thresholds!$B$3)*0.24,IF(C851&lt;=Thresholds!$D$3,0.75-((C851-Thresholds!$C$3)/(Thresholds!$D$3-Thresholds!$C$3))*0.249,IF(C851&lt;=Thresholds!$F$3,0.499-((C851-Thresholds!$E$3)/(Thresholds!$F$3-Thresholds!$E$3))*0.279,MAX(0.02,0.2-((C851-Thresholds!$G$3)/(Thresholds!$H$3-Thresholds!$G$3))*0.18)))),3)</f>
        <v>0.83499999999999996</v>
      </c>
      <c r="K851" s="3">
        <f>ROUND(IF(D851&lt;=Thresholds!$B$4,1-(D851/Thresholds!$B$4)*0.24,IF(D851&lt;=Thresholds!$D$4,0.75-((D851-Thresholds!$C$4)/(Thresholds!$D$4-Thresholds!$C$4))*0.249,IF(D851&lt;=Thresholds!$F$4,0.499-((D851-Thresholds!$E$4)/(Thresholds!$F$4-Thresholds!$E$4))*0.279,MAX(0.02,0.2-((D851-Thresholds!$G$4)/(Thresholds!$H$4-Thresholds!$G$4))*0.18)))),3)</f>
        <v>0.96799999999999997</v>
      </c>
      <c r="L851" s="3">
        <f>ROUND(IF(E851&lt;=Thresholds!$B$5,1-(E851/Thresholds!$B$5)*0.24,IF(E851&lt;=Thresholds!$D$5,0.75-((E851-Thresholds!$C$5)/(Thresholds!$D$5-Thresholds!$C$5))*0.249,IF(E851&lt;=Thresholds!$F$5,0.499-((E851-Thresholds!$E$5)/(Thresholds!$F$5-Thresholds!$E$5))*0.279,MAX(0.02,0.2-((E851-Thresholds!$G$5)/(Thresholds!$H$5-Thresholds!$G$5))*0.18)))),3)</f>
        <v>0.88200000000000001</v>
      </c>
      <c r="M851" s="3">
        <f>ROUND(IF(F851&lt;=Thresholds!$B$6,1-(F851/Thresholds!$B$6)*0.24,IF(F851&lt;=Thresholds!$D$6,0.75-((F851-Thresholds!$C$6)/(Thresholds!$D$6-Thresholds!$C$6))*0.249,IF(F851&lt;=Thresholds!$F$6,0.499-((F851-Thresholds!$E$6)/(Thresholds!$F$6-Thresholds!$E$6))*0.279,MAX(0.02,0.2-((F851-Thresholds!$G$6)/(Thresholds!$H$6-Thresholds!$G$6))*0.18)))),3)</f>
        <v>0.80200000000000005</v>
      </c>
      <c r="N851" s="3">
        <f>ROUND(IF(G851&lt;=Thresholds!$B$7,1-(G851/Thresholds!$B$7)*0.24,IF(G851&lt;=Thresholds!$D$7,0.75-((G851-Thresholds!$C$7)/(Thresholds!$D$7-Thresholds!$C$7))*0.249,IF(G851&lt;=Thresholds!$F$7,0.499-((G851-Thresholds!$E$7)/(Thresholds!$F$7-Thresholds!$E$7))*0.279,MAX(0.02,0.2-((G851-Thresholds!$G$7)/(Thresholds!$H$7-Thresholds!$G$7))*0.18)))),3)</f>
        <v>0.63900000000000001</v>
      </c>
      <c r="O851" s="3">
        <f>ROUND(IF(H851&lt;=Thresholds!$B$8,1-(H851/Thresholds!$B$8)*0.24,IF(H851&lt;=Thresholds!$D$8,0.75-((H851-Thresholds!$C$8)/(Thresholds!$D$8-Thresholds!$C$8))*0.249,IF(H851&lt;=Thresholds!$F$8,0.499-((H851-Thresholds!$E$8)/(Thresholds!$F$8-Thresholds!$E$8))*0.279,MAX(0.02,0.2-((H851-Thresholds!$G$8)/(Thresholds!$H$8-Thresholds!$G$8))*0.18)))),3)</f>
        <v>0.84399999999999997</v>
      </c>
      <c r="P851" s="3">
        <f t="shared" si="39"/>
        <v>0.63900000000000001</v>
      </c>
      <c r="Q851" t="str">
        <f t="shared" si="40"/>
        <v>Moderate</v>
      </c>
      <c r="R851" s="4">
        <f t="shared" si="41"/>
        <v>1</v>
      </c>
      <c r="S851" t="str">
        <f>IF(AND(F851&gt;=10,F851&lt;=35,P851&gt;0.5),"ERROR_C851H851_POOR_CAP","OK")</f>
        <v>OK</v>
      </c>
    </row>
    <row r="852" spans="1:19">
      <c r="A852" t="s">
        <v>869</v>
      </c>
      <c r="B852" s="3">
        <v>68.534999999999997</v>
      </c>
      <c r="C852" s="3">
        <v>64.111000000000004</v>
      </c>
      <c r="D852" s="3">
        <v>4.6719999999999997</v>
      </c>
      <c r="E852" s="3">
        <v>65.62</v>
      </c>
      <c r="F852" s="3">
        <v>0.59399999999999997</v>
      </c>
      <c r="G852" s="3">
        <v>1229.511</v>
      </c>
      <c r="H852" s="3">
        <v>1895.2280000000001</v>
      </c>
      <c r="I852" s="3">
        <f>ROUND(IF(B852&lt;=Thresholds!$B$2,1-(B852/Thresholds!$B$2)*0.24,IF(B852&lt;=Thresholds!$D$2,0.75-((B852-Thresholds!$C$2)/(Thresholds!$D$2-Thresholds!$C$2))*0.249,IF(B852&lt;=Thresholds!$F$2,0.499-((B852-Thresholds!$E$2)/(Thresholds!$F$2-Thresholds!$E$2))*0.279,MAX(0.02,0.2-((B852-Thresholds!$G$2)/(Thresholds!$H$2-Thresholds!$G$2))*0.18)))),3)</f>
        <v>0.83599999999999997</v>
      </c>
      <c r="J852" s="3">
        <f>ROUND(IF(C852&lt;=Thresholds!$B$3,1-(C852/Thresholds!$B$3)*0.24,IF(C852&lt;=Thresholds!$D$3,0.75-((C852-Thresholds!$C$3)/(Thresholds!$D$3-Thresholds!$C$3))*0.249,IF(C852&lt;=Thresholds!$F$3,0.499-((C852-Thresholds!$E$3)/(Thresholds!$F$3-Thresholds!$E$3))*0.279,MAX(0.02,0.2-((C852-Thresholds!$G$3)/(Thresholds!$H$3-Thresholds!$G$3))*0.18)))),3)</f>
        <v>0.872</v>
      </c>
      <c r="K852" s="3">
        <f>ROUND(IF(D852&lt;=Thresholds!$B$4,1-(D852/Thresholds!$B$4)*0.24,IF(D852&lt;=Thresholds!$D$4,0.75-((D852-Thresholds!$C$4)/(Thresholds!$D$4-Thresholds!$C$4))*0.249,IF(D852&lt;=Thresholds!$F$4,0.499-((D852-Thresholds!$E$4)/(Thresholds!$F$4-Thresholds!$E$4))*0.279,MAX(0.02,0.2-((D852-Thresholds!$G$4)/(Thresholds!$H$4-Thresholds!$G$4))*0.18)))),3)</f>
        <v>0.98299999999999998</v>
      </c>
      <c r="L852" s="3">
        <f>ROUND(IF(E852&lt;=Thresholds!$B$5,1-(E852/Thresholds!$B$5)*0.24,IF(E852&lt;=Thresholds!$D$5,0.75-((E852-Thresholds!$C$5)/(Thresholds!$D$5-Thresholds!$C$5))*0.249,IF(E852&lt;=Thresholds!$F$5,0.499-((E852-Thresholds!$E$5)/(Thresholds!$F$5-Thresholds!$E$5))*0.279,MAX(0.02,0.2-((E852-Thresholds!$G$5)/(Thresholds!$H$5-Thresholds!$G$5))*0.18)))),3)</f>
        <v>0.67600000000000005</v>
      </c>
      <c r="M852" s="3">
        <f>ROUND(IF(F852&lt;=Thresholds!$B$6,1-(F852/Thresholds!$B$6)*0.24,IF(F852&lt;=Thresholds!$D$6,0.75-((F852-Thresholds!$C$6)/(Thresholds!$D$6-Thresholds!$C$6))*0.249,IF(F852&lt;=Thresholds!$F$6,0.499-((F852-Thresholds!$E$6)/(Thresholds!$F$6-Thresholds!$E$6))*0.279,MAX(0.02,0.2-((F852-Thresholds!$G$6)/(Thresholds!$H$6-Thresholds!$G$6))*0.18)))),3)</f>
        <v>0.85699999999999998</v>
      </c>
      <c r="N852" s="3">
        <f>ROUND(IF(G852&lt;=Thresholds!$B$7,1-(G852/Thresholds!$B$7)*0.24,IF(G852&lt;=Thresholds!$D$7,0.75-((G852-Thresholds!$C$7)/(Thresholds!$D$7-Thresholds!$C$7))*0.249,IF(G852&lt;=Thresholds!$F$7,0.499-((G852-Thresholds!$E$7)/(Thresholds!$F$7-Thresholds!$E$7))*0.279,MAX(0.02,0.2-((G852-Thresholds!$G$7)/(Thresholds!$H$7-Thresholds!$G$7))*0.18)))),3)</f>
        <v>0.27700000000000002</v>
      </c>
      <c r="O852" s="3">
        <f>ROUND(IF(H852&lt;=Thresholds!$B$8,1-(H852/Thresholds!$B$8)*0.24,IF(H852&lt;=Thresholds!$D$8,0.75-((H852-Thresholds!$C$8)/(Thresholds!$D$8-Thresholds!$C$8))*0.249,IF(H852&lt;=Thresholds!$F$8,0.499-((H852-Thresholds!$E$8)/(Thresholds!$F$8-Thresholds!$E$8))*0.279,MAX(0.02,0.2-((H852-Thresholds!$G$8)/(Thresholds!$H$8-Thresholds!$G$8))*0.18)))),3)</f>
        <v>0.81799999999999995</v>
      </c>
      <c r="P852" s="3">
        <f t="shared" si="39"/>
        <v>0.27700000000000002</v>
      </c>
      <c r="Q852" t="str">
        <f t="shared" si="40"/>
        <v>Poor</v>
      </c>
      <c r="R852" s="4">
        <f t="shared" si="41"/>
        <v>0</v>
      </c>
      <c r="S852" t="str">
        <f>IF(AND(F852&gt;=10,F852&lt;=35,P852&gt;0.5),"ERROR_C852H852_POOR_CAP","OK")</f>
        <v>OK</v>
      </c>
    </row>
    <row r="853" spans="1:19">
      <c r="A853" t="s">
        <v>870</v>
      </c>
      <c r="B853" s="3">
        <v>14.446999999999999</v>
      </c>
      <c r="C853" s="3">
        <v>1556.5039999999999</v>
      </c>
      <c r="D853" s="3">
        <v>59.372999999999998</v>
      </c>
      <c r="E853" s="3">
        <v>40.273000000000003</v>
      </c>
      <c r="F853" s="3">
        <v>0.22600000000000001</v>
      </c>
      <c r="G853" s="3">
        <v>287.779</v>
      </c>
      <c r="H853" s="3">
        <v>171.898</v>
      </c>
      <c r="I853" s="3">
        <f>ROUND(IF(B853&lt;=Thresholds!$B$2,1-(B853/Thresholds!$B$2)*0.24,IF(B853&lt;=Thresholds!$D$2,0.75-((B853-Thresholds!$C$2)/(Thresholds!$D$2-Thresholds!$C$2))*0.249,IF(B853&lt;=Thresholds!$F$2,0.499-((B853-Thresholds!$E$2)/(Thresholds!$F$2-Thresholds!$E$2))*0.279,MAX(0.02,0.2-((B853-Thresholds!$G$2)/(Thresholds!$H$2-Thresholds!$G$2))*0.18)))),3)</f>
        <v>0.96499999999999997</v>
      </c>
      <c r="J853" s="3">
        <f>ROUND(IF(C853&lt;=Thresholds!$B$3,1-(C853/Thresholds!$B$3)*0.24,IF(C853&lt;=Thresholds!$D$3,0.75-((C853-Thresholds!$C$3)/(Thresholds!$D$3-Thresholds!$C$3))*0.249,IF(C853&lt;=Thresholds!$F$3,0.499-((C853-Thresholds!$E$3)/(Thresholds!$F$3-Thresholds!$E$3))*0.279,MAX(0.02,0.2-((C853-Thresholds!$G$3)/(Thresholds!$H$3-Thresholds!$G$3))*0.18)))),3)</f>
        <v>0.3</v>
      </c>
      <c r="K853" s="3">
        <f>ROUND(IF(D853&lt;=Thresholds!$B$4,1-(D853/Thresholds!$B$4)*0.24,IF(D853&lt;=Thresholds!$D$4,0.75-((D853-Thresholds!$C$4)/(Thresholds!$D$4-Thresholds!$C$4))*0.249,IF(D853&lt;=Thresholds!$F$4,0.499-((D853-Thresholds!$E$4)/(Thresholds!$F$4-Thresholds!$E$4))*0.279,MAX(0.02,0.2-((D853-Thresholds!$G$4)/(Thresholds!$H$4-Thresholds!$G$4))*0.18)))),3)</f>
        <v>0.78100000000000003</v>
      </c>
      <c r="L853" s="3">
        <f>ROUND(IF(E853&lt;=Thresholds!$B$5,1-(E853/Thresholds!$B$5)*0.24,IF(E853&lt;=Thresholds!$D$5,0.75-((E853-Thresholds!$C$5)/(Thresholds!$D$5-Thresholds!$C$5))*0.249,IF(E853&lt;=Thresholds!$F$5,0.499-((E853-Thresholds!$E$5)/(Thresholds!$F$5-Thresholds!$E$5))*0.279,MAX(0.02,0.2-((E853-Thresholds!$G$5)/(Thresholds!$H$5-Thresholds!$G$5))*0.18)))),3)</f>
        <v>0.80700000000000005</v>
      </c>
      <c r="M853" s="3">
        <f>ROUND(IF(F853&lt;=Thresholds!$B$6,1-(F853/Thresholds!$B$6)*0.24,IF(F853&lt;=Thresholds!$D$6,0.75-((F853-Thresholds!$C$6)/(Thresholds!$D$6-Thresholds!$C$6))*0.249,IF(F853&lt;=Thresholds!$F$6,0.499-((F853-Thresholds!$E$6)/(Thresholds!$F$6-Thresholds!$E$6))*0.279,MAX(0.02,0.2-((F853-Thresholds!$G$6)/(Thresholds!$H$6-Thresholds!$G$6))*0.18)))),3)</f>
        <v>0.94599999999999995</v>
      </c>
      <c r="N853" s="3">
        <f>ROUND(IF(G853&lt;=Thresholds!$B$7,1-(G853/Thresholds!$B$7)*0.24,IF(G853&lt;=Thresholds!$D$7,0.75-((G853-Thresholds!$C$7)/(Thresholds!$D$7-Thresholds!$C$7))*0.249,IF(G853&lt;=Thresholds!$F$7,0.499-((G853-Thresholds!$E$7)/(Thresholds!$F$7-Thresholds!$E$7))*0.279,MAX(0.02,0.2-((G853-Thresholds!$G$7)/(Thresholds!$H$7-Thresholds!$G$7))*0.18)))),3)</f>
        <v>0.80300000000000005</v>
      </c>
      <c r="O853" s="3">
        <f>ROUND(IF(H853&lt;=Thresholds!$B$8,1-(H853/Thresholds!$B$8)*0.24,IF(H853&lt;=Thresholds!$D$8,0.75-((H853-Thresholds!$C$8)/(Thresholds!$D$8-Thresholds!$C$8))*0.249,IF(H853&lt;=Thresholds!$F$8,0.499-((H853-Thresholds!$E$8)/(Thresholds!$F$8-Thresholds!$E$8))*0.279,MAX(0.02,0.2-((H853-Thresholds!$G$8)/(Thresholds!$H$8-Thresholds!$G$8))*0.18)))),3)</f>
        <v>0.98299999999999998</v>
      </c>
      <c r="P853" s="3">
        <f t="shared" si="39"/>
        <v>0.3</v>
      </c>
      <c r="Q853" t="str">
        <f t="shared" si="40"/>
        <v>Poor</v>
      </c>
      <c r="R853" s="4">
        <f t="shared" si="41"/>
        <v>0</v>
      </c>
      <c r="S853" t="str">
        <f>IF(AND(F853&gt;=10,F853&lt;=35,P853&gt;0.5),"ERROR_C853H853_POOR_CAP","OK")</f>
        <v>OK</v>
      </c>
    </row>
    <row r="854" spans="1:19">
      <c r="A854" t="s">
        <v>871</v>
      </c>
      <c r="B854" s="3">
        <v>55.357999999999997</v>
      </c>
      <c r="C854" s="3">
        <v>13.288</v>
      </c>
      <c r="D854" s="3">
        <v>54.944000000000003</v>
      </c>
      <c r="E854" s="3">
        <v>28.102</v>
      </c>
      <c r="F854" s="3">
        <v>0.82799999999999996</v>
      </c>
      <c r="G854" s="3">
        <v>234.19</v>
      </c>
      <c r="H854" s="3">
        <v>1914.5820000000001</v>
      </c>
      <c r="I854" s="3">
        <f>ROUND(IF(B854&lt;=Thresholds!$B$2,1-(B854/Thresholds!$B$2)*0.24,IF(B854&lt;=Thresholds!$D$2,0.75-((B854-Thresholds!$C$2)/(Thresholds!$D$2-Thresholds!$C$2))*0.249,IF(B854&lt;=Thresholds!$F$2,0.499-((B854-Thresholds!$E$2)/(Thresholds!$F$2-Thresholds!$E$2))*0.279,MAX(0.02,0.2-((B854-Thresholds!$G$2)/(Thresholds!$H$2-Thresholds!$G$2))*0.18)))),3)</f>
        <v>0.86699999999999999</v>
      </c>
      <c r="J854" s="3">
        <f>ROUND(IF(C854&lt;=Thresholds!$B$3,1-(C854/Thresholds!$B$3)*0.24,IF(C854&lt;=Thresholds!$D$3,0.75-((C854-Thresholds!$C$3)/(Thresholds!$D$3-Thresholds!$C$3))*0.249,IF(C854&lt;=Thresholds!$F$3,0.499-((C854-Thresholds!$E$3)/(Thresholds!$F$3-Thresholds!$E$3))*0.279,MAX(0.02,0.2-((C854-Thresholds!$G$3)/(Thresholds!$H$3-Thresholds!$G$3))*0.18)))),3)</f>
        <v>0.97299999999999998</v>
      </c>
      <c r="K854" s="3">
        <f>ROUND(IF(D854&lt;=Thresholds!$B$4,1-(D854/Thresholds!$B$4)*0.24,IF(D854&lt;=Thresholds!$D$4,0.75-((D854-Thresholds!$C$4)/(Thresholds!$D$4-Thresholds!$C$4))*0.249,IF(D854&lt;=Thresholds!$F$4,0.499-((D854-Thresholds!$E$4)/(Thresholds!$F$4-Thresholds!$E$4))*0.279,MAX(0.02,0.2-((D854-Thresholds!$G$4)/(Thresholds!$H$4-Thresholds!$G$4))*0.18)))),3)</f>
        <v>0.79700000000000004</v>
      </c>
      <c r="L854" s="3">
        <f>ROUND(IF(E854&lt;=Thresholds!$B$5,1-(E854/Thresholds!$B$5)*0.24,IF(E854&lt;=Thresholds!$D$5,0.75-((E854-Thresholds!$C$5)/(Thresholds!$D$5-Thresholds!$C$5))*0.249,IF(E854&lt;=Thresholds!$F$5,0.499-((E854-Thresholds!$E$5)/(Thresholds!$F$5-Thresholds!$E$5))*0.279,MAX(0.02,0.2-((E854-Thresholds!$G$5)/(Thresholds!$H$5-Thresholds!$G$5))*0.18)))),3)</f>
        <v>0.86499999999999999</v>
      </c>
      <c r="M854" s="3">
        <f>ROUND(IF(F854&lt;=Thresholds!$B$6,1-(F854/Thresholds!$B$6)*0.24,IF(F854&lt;=Thresholds!$D$6,0.75-((F854-Thresholds!$C$6)/(Thresholds!$D$6-Thresholds!$C$6))*0.249,IF(F854&lt;=Thresholds!$F$6,0.499-((F854-Thresholds!$E$6)/(Thresholds!$F$6-Thresholds!$E$6))*0.279,MAX(0.02,0.2-((F854-Thresholds!$G$6)/(Thresholds!$H$6-Thresholds!$G$6))*0.18)))),3)</f>
        <v>0.80100000000000005</v>
      </c>
      <c r="N854" s="3">
        <f>ROUND(IF(G854&lt;=Thresholds!$B$7,1-(G854/Thresholds!$B$7)*0.24,IF(G854&lt;=Thresholds!$D$7,0.75-((G854-Thresholds!$C$7)/(Thresholds!$D$7-Thresholds!$C$7))*0.249,IF(G854&lt;=Thresholds!$F$7,0.499-((G854-Thresholds!$E$7)/(Thresholds!$F$7-Thresholds!$E$7))*0.279,MAX(0.02,0.2-((G854-Thresholds!$G$7)/(Thresholds!$H$7-Thresholds!$G$7))*0.18)))),3)</f>
        <v>0.83899999999999997</v>
      </c>
      <c r="O854" s="3">
        <f>ROUND(IF(H854&lt;=Thresholds!$B$8,1-(H854/Thresholds!$B$8)*0.24,IF(H854&lt;=Thresholds!$D$8,0.75-((H854-Thresholds!$C$8)/(Thresholds!$D$8-Thresholds!$C$8))*0.249,IF(H854&lt;=Thresholds!$F$8,0.499-((H854-Thresholds!$E$8)/(Thresholds!$F$8-Thresholds!$E$8))*0.279,MAX(0.02,0.2-((H854-Thresholds!$G$8)/(Thresholds!$H$8-Thresholds!$G$8))*0.18)))),3)</f>
        <v>0.81599999999999995</v>
      </c>
      <c r="P854" s="3">
        <f t="shared" si="39"/>
        <v>0.79700000000000004</v>
      </c>
      <c r="Q854" t="str">
        <f t="shared" si="40"/>
        <v>Healthy</v>
      </c>
      <c r="R854" s="4">
        <f t="shared" si="41"/>
        <v>1</v>
      </c>
      <c r="S854" t="str">
        <f>IF(AND(F854&gt;=10,F854&lt;=35,P854&gt;0.5),"ERROR_C854H854_POOR_CAP","OK")</f>
        <v>OK</v>
      </c>
    </row>
    <row r="855" spans="1:19">
      <c r="A855" t="s">
        <v>872</v>
      </c>
      <c r="B855" s="3">
        <v>96.74</v>
      </c>
      <c r="C855" s="3">
        <v>155.33000000000001</v>
      </c>
      <c r="D855" s="3">
        <v>68.986000000000004</v>
      </c>
      <c r="E855" s="3">
        <v>30.957000000000001</v>
      </c>
      <c r="F855" s="3">
        <v>0.221</v>
      </c>
      <c r="G855" s="3">
        <v>201.94499999999999</v>
      </c>
      <c r="H855" s="3">
        <v>2026.2180000000001</v>
      </c>
      <c r="I855" s="3">
        <f>ROUND(IF(B855&lt;=Thresholds!$B$2,1-(B855/Thresholds!$B$2)*0.24,IF(B855&lt;=Thresholds!$D$2,0.75-((B855-Thresholds!$C$2)/(Thresholds!$D$2-Thresholds!$C$2))*0.249,IF(B855&lt;=Thresholds!$F$2,0.499-((B855-Thresholds!$E$2)/(Thresholds!$F$2-Thresholds!$E$2))*0.279,MAX(0.02,0.2-((B855-Thresholds!$G$2)/(Thresholds!$H$2-Thresholds!$G$2))*0.18)))),3)</f>
        <v>0.76800000000000002</v>
      </c>
      <c r="J855" s="3">
        <f>ROUND(IF(C855&lt;=Thresholds!$B$3,1-(C855/Thresholds!$B$3)*0.24,IF(C855&lt;=Thresholds!$D$3,0.75-((C855-Thresholds!$C$3)/(Thresholds!$D$3-Thresholds!$C$3))*0.249,IF(C855&lt;=Thresholds!$F$3,0.499-((C855-Thresholds!$E$3)/(Thresholds!$F$3-Thresholds!$E$3))*0.279,MAX(0.02,0.2-((C855-Thresholds!$G$3)/(Thresholds!$H$3-Thresholds!$G$3))*0.18)))),3)</f>
        <v>0.71899999999999997</v>
      </c>
      <c r="K855" s="3">
        <f>ROUND(IF(D855&lt;=Thresholds!$B$4,1-(D855/Thresholds!$B$4)*0.24,IF(D855&lt;=Thresholds!$D$4,0.75-((D855-Thresholds!$C$4)/(Thresholds!$D$4-Thresholds!$C$4))*0.249,IF(D855&lt;=Thresholds!$F$4,0.499-((D855-Thresholds!$E$4)/(Thresholds!$F$4-Thresholds!$E$4))*0.279,MAX(0.02,0.2-((D855-Thresholds!$G$4)/(Thresholds!$H$4-Thresholds!$G$4))*0.18)))),3)</f>
        <v>0.72799999999999998</v>
      </c>
      <c r="L855" s="3">
        <f>ROUND(IF(E855&lt;=Thresholds!$B$5,1-(E855/Thresholds!$B$5)*0.24,IF(E855&lt;=Thresholds!$D$5,0.75-((E855-Thresholds!$C$5)/(Thresholds!$D$5-Thresholds!$C$5))*0.249,IF(E855&lt;=Thresholds!$F$5,0.499-((E855-Thresholds!$E$5)/(Thresholds!$F$5-Thresholds!$E$5))*0.279,MAX(0.02,0.2-((E855-Thresholds!$G$5)/(Thresholds!$H$5-Thresholds!$G$5))*0.18)))),3)</f>
        <v>0.85099999999999998</v>
      </c>
      <c r="M855" s="3">
        <f>ROUND(IF(F855&lt;=Thresholds!$B$6,1-(F855/Thresholds!$B$6)*0.24,IF(F855&lt;=Thresholds!$D$6,0.75-((F855-Thresholds!$C$6)/(Thresholds!$D$6-Thresholds!$C$6))*0.249,IF(F855&lt;=Thresholds!$F$6,0.499-((F855-Thresholds!$E$6)/(Thresholds!$F$6-Thresholds!$E$6))*0.279,MAX(0.02,0.2-((F855-Thresholds!$G$6)/(Thresholds!$H$6-Thresholds!$G$6))*0.18)))),3)</f>
        <v>0.94699999999999995</v>
      </c>
      <c r="N855" s="3">
        <f>ROUND(IF(G855&lt;=Thresholds!$B$7,1-(G855/Thresholds!$B$7)*0.24,IF(G855&lt;=Thresholds!$D$7,0.75-((G855-Thresholds!$C$7)/(Thresholds!$D$7-Thresholds!$C$7))*0.249,IF(G855&lt;=Thresholds!$F$7,0.499-((G855-Thresholds!$E$7)/(Thresholds!$F$7-Thresholds!$E$7))*0.279,MAX(0.02,0.2-((G855-Thresholds!$G$7)/(Thresholds!$H$7-Thresholds!$G$7))*0.18)))),3)</f>
        <v>0.86199999999999999</v>
      </c>
      <c r="O855" s="3">
        <f>ROUND(IF(H855&lt;=Thresholds!$B$8,1-(H855/Thresholds!$B$8)*0.24,IF(H855&lt;=Thresholds!$D$8,0.75-((H855-Thresholds!$C$8)/(Thresholds!$D$8-Thresholds!$C$8))*0.249,IF(H855&lt;=Thresholds!$F$8,0.499-((H855-Thresholds!$E$8)/(Thresholds!$F$8-Thresholds!$E$8))*0.279,MAX(0.02,0.2-((H855-Thresholds!$G$8)/(Thresholds!$H$8-Thresholds!$G$8))*0.18)))),3)</f>
        <v>0.80500000000000005</v>
      </c>
      <c r="P855" s="3">
        <f t="shared" si="39"/>
        <v>0.71899999999999997</v>
      </c>
      <c r="Q855" t="str">
        <f t="shared" si="40"/>
        <v>Moderate</v>
      </c>
      <c r="R855" s="4">
        <f t="shared" si="41"/>
        <v>1</v>
      </c>
      <c r="S855" t="str">
        <f>IF(AND(F855&gt;=10,F855&lt;=35,P855&gt;0.5),"ERROR_C855H855_POOR_CAP","OK")</f>
        <v>OK</v>
      </c>
    </row>
    <row r="856" spans="1:19">
      <c r="A856" t="s">
        <v>873</v>
      </c>
      <c r="B856" s="3">
        <v>85.888000000000005</v>
      </c>
      <c r="C856" s="3">
        <v>9.9909999999999997</v>
      </c>
      <c r="D856" s="3">
        <v>147.316</v>
      </c>
      <c r="E856" s="3">
        <v>97.364999999999995</v>
      </c>
      <c r="F856" s="3">
        <v>0.39500000000000002</v>
      </c>
      <c r="G856" s="3">
        <v>198.52199999999999</v>
      </c>
      <c r="H856" s="3">
        <v>1129.7470000000001</v>
      </c>
      <c r="I856" s="3">
        <f>ROUND(IF(B856&lt;=Thresholds!$B$2,1-(B856/Thresholds!$B$2)*0.24,IF(B856&lt;=Thresholds!$D$2,0.75-((B856-Thresholds!$C$2)/(Thresholds!$D$2-Thresholds!$C$2))*0.249,IF(B856&lt;=Thresholds!$F$2,0.499-((B856-Thresholds!$E$2)/(Thresholds!$F$2-Thresholds!$E$2))*0.279,MAX(0.02,0.2-((B856-Thresholds!$G$2)/(Thresholds!$H$2-Thresholds!$G$2))*0.18)))),3)</f>
        <v>0.79400000000000004</v>
      </c>
      <c r="J856" s="3">
        <f>ROUND(IF(C856&lt;=Thresholds!$B$3,1-(C856/Thresholds!$B$3)*0.24,IF(C856&lt;=Thresholds!$D$3,0.75-((C856-Thresholds!$C$3)/(Thresholds!$D$3-Thresholds!$C$3))*0.249,IF(C856&lt;=Thresholds!$F$3,0.499-((C856-Thresholds!$E$3)/(Thresholds!$F$3-Thresholds!$E$3))*0.279,MAX(0.02,0.2-((C856-Thresholds!$G$3)/(Thresholds!$H$3-Thresholds!$G$3))*0.18)))),3)</f>
        <v>0.98</v>
      </c>
      <c r="K856" s="3">
        <f>ROUND(IF(D856&lt;=Thresholds!$B$4,1-(D856/Thresholds!$B$4)*0.24,IF(D856&lt;=Thresholds!$D$4,0.75-((D856-Thresholds!$C$4)/(Thresholds!$D$4-Thresholds!$C$4))*0.249,IF(D856&lt;=Thresholds!$F$4,0.499-((D856-Thresholds!$E$4)/(Thresholds!$F$4-Thresholds!$E$4))*0.279,MAX(0.02,0.2-((D856-Thresholds!$G$4)/(Thresholds!$H$4-Thresholds!$G$4))*0.18)))),3)</f>
        <v>0.23499999999999999</v>
      </c>
      <c r="L856" s="3">
        <f>ROUND(IF(E856&lt;=Thresholds!$B$5,1-(E856/Thresholds!$B$5)*0.24,IF(E856&lt;=Thresholds!$D$5,0.75-((E856-Thresholds!$C$5)/(Thresholds!$D$5-Thresholds!$C$5))*0.249,IF(E856&lt;=Thresholds!$F$5,0.499-((E856-Thresholds!$E$5)/(Thresholds!$F$5-Thresholds!$E$5))*0.279,MAX(0.02,0.2-((E856-Thresholds!$G$5)/(Thresholds!$H$5-Thresholds!$G$5))*0.18)))),3)</f>
        <v>0.51400000000000001</v>
      </c>
      <c r="M856" s="3">
        <f>ROUND(IF(F856&lt;=Thresholds!$B$6,1-(F856/Thresholds!$B$6)*0.24,IF(F856&lt;=Thresholds!$D$6,0.75-((F856-Thresholds!$C$6)/(Thresholds!$D$6-Thresholds!$C$6))*0.249,IF(F856&lt;=Thresholds!$F$6,0.499-((F856-Thresholds!$E$6)/(Thresholds!$F$6-Thresholds!$E$6))*0.279,MAX(0.02,0.2-((F856-Thresholds!$G$6)/(Thresholds!$H$6-Thresholds!$G$6))*0.18)))),3)</f>
        <v>0.90500000000000003</v>
      </c>
      <c r="N856" s="3">
        <f>ROUND(IF(G856&lt;=Thresholds!$B$7,1-(G856/Thresholds!$B$7)*0.24,IF(G856&lt;=Thresholds!$D$7,0.75-((G856-Thresholds!$C$7)/(Thresholds!$D$7-Thresholds!$C$7))*0.249,IF(G856&lt;=Thresholds!$F$7,0.499-((G856-Thresholds!$E$7)/(Thresholds!$F$7-Thresholds!$E$7))*0.279,MAX(0.02,0.2-((G856-Thresholds!$G$7)/(Thresholds!$H$7-Thresholds!$G$7))*0.18)))),3)</f>
        <v>0.86399999999999999</v>
      </c>
      <c r="O856" s="3">
        <f>ROUND(IF(H856&lt;=Thresholds!$B$8,1-(H856/Thresholds!$B$8)*0.24,IF(H856&lt;=Thresholds!$D$8,0.75-((H856-Thresholds!$C$8)/(Thresholds!$D$8-Thresholds!$C$8))*0.249,IF(H856&lt;=Thresholds!$F$8,0.499-((H856-Thresholds!$E$8)/(Thresholds!$F$8-Thresholds!$E$8))*0.279,MAX(0.02,0.2-((H856-Thresholds!$G$8)/(Thresholds!$H$8-Thresholds!$G$8))*0.18)))),3)</f>
        <v>0.89200000000000002</v>
      </c>
      <c r="P856" s="3">
        <f t="shared" si="39"/>
        <v>0.23499999999999999</v>
      </c>
      <c r="Q856" t="str">
        <f t="shared" si="40"/>
        <v>Poor</v>
      </c>
      <c r="R856" s="4">
        <f t="shared" si="41"/>
        <v>0</v>
      </c>
      <c r="S856" t="str">
        <f>IF(AND(F856&gt;=10,F856&lt;=35,P856&gt;0.5),"ERROR_C856H856_POOR_CAP","OK")</f>
        <v>OK</v>
      </c>
    </row>
    <row r="857" spans="1:19">
      <c r="A857" t="s">
        <v>874</v>
      </c>
      <c r="B857" s="3">
        <v>90.938999999999993</v>
      </c>
      <c r="C857" s="3">
        <v>39.447000000000003</v>
      </c>
      <c r="D857" s="3">
        <v>36.231000000000002</v>
      </c>
      <c r="E857" s="3">
        <v>9.1430000000000007</v>
      </c>
      <c r="F857" s="3">
        <v>79.855999999999995</v>
      </c>
      <c r="G857" s="3">
        <v>121.551</v>
      </c>
      <c r="H857" s="3">
        <v>2288.11</v>
      </c>
      <c r="I857" s="3">
        <f>ROUND(IF(B857&lt;=Thresholds!$B$2,1-(B857/Thresholds!$B$2)*0.24,IF(B857&lt;=Thresholds!$D$2,0.75-((B857-Thresholds!$C$2)/(Thresholds!$D$2-Thresholds!$C$2))*0.249,IF(B857&lt;=Thresholds!$F$2,0.499-((B857-Thresholds!$E$2)/(Thresholds!$F$2-Thresholds!$E$2))*0.279,MAX(0.02,0.2-((B857-Thresholds!$G$2)/(Thresholds!$H$2-Thresholds!$G$2))*0.18)))),3)</f>
        <v>0.78200000000000003</v>
      </c>
      <c r="J857" s="3">
        <f>ROUND(IF(C857&lt;=Thresholds!$B$3,1-(C857/Thresholds!$B$3)*0.24,IF(C857&lt;=Thresholds!$D$3,0.75-((C857-Thresholds!$C$3)/(Thresholds!$D$3-Thresholds!$C$3))*0.249,IF(C857&lt;=Thresholds!$F$3,0.499-((C857-Thresholds!$E$3)/(Thresholds!$F$3-Thresholds!$E$3))*0.279,MAX(0.02,0.2-((C857-Thresholds!$G$3)/(Thresholds!$H$3-Thresholds!$G$3))*0.18)))),3)</f>
        <v>0.92100000000000004</v>
      </c>
      <c r="K857" s="3">
        <f>ROUND(IF(D857&lt;=Thresholds!$B$4,1-(D857/Thresholds!$B$4)*0.24,IF(D857&lt;=Thresholds!$D$4,0.75-((D857-Thresholds!$C$4)/(Thresholds!$D$4-Thresholds!$C$4))*0.249,IF(D857&lt;=Thresholds!$F$4,0.499-((D857-Thresholds!$E$4)/(Thresholds!$F$4-Thresholds!$E$4))*0.279,MAX(0.02,0.2-((D857-Thresholds!$G$4)/(Thresholds!$H$4-Thresholds!$G$4))*0.18)))),3)</f>
        <v>0.86599999999999999</v>
      </c>
      <c r="L857" s="3">
        <f>ROUND(IF(E857&lt;=Thresholds!$B$5,1-(E857/Thresholds!$B$5)*0.24,IF(E857&lt;=Thresholds!$D$5,0.75-((E857-Thresholds!$C$5)/(Thresholds!$D$5-Thresholds!$C$5))*0.249,IF(E857&lt;=Thresholds!$F$5,0.499-((E857-Thresholds!$E$5)/(Thresholds!$F$5-Thresholds!$E$5))*0.279,MAX(0.02,0.2-((E857-Thresholds!$G$5)/(Thresholds!$H$5-Thresholds!$G$5))*0.18)))),3)</f>
        <v>0.95599999999999996</v>
      </c>
      <c r="M857" s="3">
        <f>ROUND(IF(F857&lt;=Thresholds!$B$6,1-(F857/Thresholds!$B$6)*0.24,IF(F857&lt;=Thresholds!$D$6,0.75-((F857-Thresholds!$C$6)/(Thresholds!$D$6-Thresholds!$C$6))*0.249,IF(F857&lt;=Thresholds!$F$6,0.499-((F857-Thresholds!$E$6)/(Thresholds!$F$6-Thresholds!$E$6))*0.279,MAX(0.02,0.2-((F857-Thresholds!$G$6)/(Thresholds!$H$6-Thresholds!$G$6))*0.18)))),3)</f>
        <v>0.43099999999999999</v>
      </c>
      <c r="N857" s="3">
        <f>ROUND(IF(G857&lt;=Thresholds!$B$7,1-(G857/Thresholds!$B$7)*0.24,IF(G857&lt;=Thresholds!$D$7,0.75-((G857-Thresholds!$C$7)/(Thresholds!$D$7-Thresholds!$C$7))*0.249,IF(G857&lt;=Thresholds!$F$7,0.499-((G857-Thresholds!$E$7)/(Thresholds!$F$7-Thresholds!$E$7))*0.279,MAX(0.02,0.2-((G857-Thresholds!$G$7)/(Thresholds!$H$7-Thresholds!$G$7))*0.18)))),3)</f>
        <v>0.91700000000000004</v>
      </c>
      <c r="O857" s="3">
        <f>ROUND(IF(H857&lt;=Thresholds!$B$8,1-(H857/Thresholds!$B$8)*0.24,IF(H857&lt;=Thresholds!$D$8,0.75-((H857-Thresholds!$C$8)/(Thresholds!$D$8-Thresholds!$C$8))*0.249,IF(H857&lt;=Thresholds!$F$8,0.499-((H857-Thresholds!$E$8)/(Thresholds!$F$8-Thresholds!$E$8))*0.279,MAX(0.02,0.2-((H857-Thresholds!$G$8)/(Thresholds!$H$8-Thresholds!$G$8))*0.18)))),3)</f>
        <v>0.78</v>
      </c>
      <c r="P857" s="3">
        <f t="shared" si="39"/>
        <v>0.43099999999999999</v>
      </c>
      <c r="Q857" t="str">
        <f t="shared" si="40"/>
        <v>Poor</v>
      </c>
      <c r="R857" s="4">
        <f t="shared" si="41"/>
        <v>0</v>
      </c>
      <c r="S857" t="str">
        <f>IF(AND(F857&gt;=10,F857&lt;=35,P857&gt;0.5),"ERROR_C857H857_POOR_CAP","OK")</f>
        <v>OK</v>
      </c>
    </row>
    <row r="858" spans="1:19">
      <c r="A858" t="s">
        <v>875</v>
      </c>
      <c r="B858" s="3">
        <v>24.934999999999999</v>
      </c>
      <c r="C858" s="3">
        <v>17.286999999999999</v>
      </c>
      <c r="D858" s="3">
        <v>53.87</v>
      </c>
      <c r="E858" s="3">
        <v>13.762</v>
      </c>
      <c r="F858" s="3">
        <v>0.22900000000000001</v>
      </c>
      <c r="G858" s="3">
        <v>117.15300000000001</v>
      </c>
      <c r="H858" s="3">
        <v>2102.491</v>
      </c>
      <c r="I858" s="3">
        <f>ROUND(IF(B858&lt;=Thresholds!$B$2,1-(B858/Thresholds!$B$2)*0.24,IF(B858&lt;=Thresholds!$D$2,0.75-((B858-Thresholds!$C$2)/(Thresholds!$D$2-Thresholds!$C$2))*0.249,IF(B858&lt;=Thresholds!$F$2,0.499-((B858-Thresholds!$E$2)/(Thresholds!$F$2-Thresholds!$E$2))*0.279,MAX(0.02,0.2-((B858-Thresholds!$G$2)/(Thresholds!$H$2-Thresholds!$G$2))*0.18)))),3)</f>
        <v>0.94</v>
      </c>
      <c r="J858" s="3">
        <f>ROUND(IF(C858&lt;=Thresholds!$B$3,1-(C858/Thresholds!$B$3)*0.24,IF(C858&lt;=Thresholds!$D$3,0.75-((C858-Thresholds!$C$3)/(Thresholds!$D$3-Thresholds!$C$3))*0.249,IF(C858&lt;=Thresholds!$F$3,0.499-((C858-Thresholds!$E$3)/(Thresholds!$F$3-Thresholds!$E$3))*0.279,MAX(0.02,0.2-((C858-Thresholds!$G$3)/(Thresholds!$H$3-Thresholds!$G$3))*0.18)))),3)</f>
        <v>0.96499999999999997</v>
      </c>
      <c r="K858" s="3">
        <f>ROUND(IF(D858&lt;=Thresholds!$B$4,1-(D858/Thresholds!$B$4)*0.24,IF(D858&lt;=Thresholds!$D$4,0.75-((D858-Thresholds!$C$4)/(Thresholds!$D$4-Thresholds!$C$4))*0.249,IF(D858&lt;=Thresholds!$F$4,0.499-((D858-Thresholds!$E$4)/(Thresholds!$F$4-Thresholds!$E$4))*0.279,MAX(0.02,0.2-((D858-Thresholds!$G$4)/(Thresholds!$H$4-Thresholds!$G$4))*0.18)))),3)</f>
        <v>0.80100000000000005</v>
      </c>
      <c r="L858" s="3">
        <f>ROUND(IF(E858&lt;=Thresholds!$B$5,1-(E858/Thresholds!$B$5)*0.24,IF(E858&lt;=Thresholds!$D$5,0.75-((E858-Thresholds!$C$5)/(Thresholds!$D$5-Thresholds!$C$5))*0.249,IF(E858&lt;=Thresholds!$F$5,0.499-((E858-Thresholds!$E$5)/(Thresholds!$F$5-Thresholds!$E$5))*0.279,MAX(0.02,0.2-((E858-Thresholds!$G$5)/(Thresholds!$H$5-Thresholds!$G$5))*0.18)))),3)</f>
        <v>0.93400000000000005</v>
      </c>
      <c r="M858" s="3">
        <f>ROUND(IF(F858&lt;=Thresholds!$B$6,1-(F858/Thresholds!$B$6)*0.24,IF(F858&lt;=Thresholds!$D$6,0.75-((F858-Thresholds!$C$6)/(Thresholds!$D$6-Thresholds!$C$6))*0.249,IF(F858&lt;=Thresholds!$F$6,0.499-((F858-Thresholds!$E$6)/(Thresholds!$F$6-Thresholds!$E$6))*0.279,MAX(0.02,0.2-((F858-Thresholds!$G$6)/(Thresholds!$H$6-Thresholds!$G$6))*0.18)))),3)</f>
        <v>0.94499999999999995</v>
      </c>
      <c r="N858" s="3">
        <f>ROUND(IF(G858&lt;=Thresholds!$B$7,1-(G858/Thresholds!$B$7)*0.24,IF(G858&lt;=Thresholds!$D$7,0.75-((G858-Thresholds!$C$7)/(Thresholds!$D$7-Thresholds!$C$7))*0.249,IF(G858&lt;=Thresholds!$F$7,0.499-((G858-Thresholds!$E$7)/(Thresholds!$F$7-Thresholds!$E$7))*0.279,MAX(0.02,0.2-((G858-Thresholds!$G$7)/(Thresholds!$H$7-Thresholds!$G$7))*0.18)))),3)</f>
        <v>0.92</v>
      </c>
      <c r="O858" s="3">
        <f>ROUND(IF(H858&lt;=Thresholds!$B$8,1-(H858/Thresholds!$B$8)*0.24,IF(H858&lt;=Thresholds!$D$8,0.75-((H858-Thresholds!$C$8)/(Thresholds!$D$8-Thresholds!$C$8))*0.249,IF(H858&lt;=Thresholds!$F$8,0.499-((H858-Thresholds!$E$8)/(Thresholds!$F$8-Thresholds!$E$8))*0.279,MAX(0.02,0.2-((H858-Thresholds!$G$8)/(Thresholds!$H$8-Thresholds!$G$8))*0.18)))),3)</f>
        <v>0.79800000000000004</v>
      </c>
      <c r="P858" s="3">
        <f t="shared" si="39"/>
        <v>0.79800000000000004</v>
      </c>
      <c r="Q858" t="str">
        <f t="shared" si="40"/>
        <v>Healthy</v>
      </c>
      <c r="R858" s="4">
        <f t="shared" si="41"/>
        <v>1</v>
      </c>
      <c r="S858" t="str">
        <f>IF(AND(F858&gt;=10,F858&lt;=35,P858&gt;0.5),"ERROR_C858H858_POOR_CAP","OK")</f>
        <v>OK</v>
      </c>
    </row>
    <row r="859" spans="1:19">
      <c r="A859" t="s">
        <v>876</v>
      </c>
      <c r="B859" s="3">
        <v>62.204000000000001</v>
      </c>
      <c r="C859" s="3">
        <v>227.517</v>
      </c>
      <c r="D859" s="3">
        <v>25.422000000000001</v>
      </c>
      <c r="E859" s="3">
        <v>8.6029999999999998</v>
      </c>
      <c r="F859" s="3">
        <v>0.64100000000000001</v>
      </c>
      <c r="G859" s="3">
        <v>42.225000000000001</v>
      </c>
      <c r="H859" s="3">
        <v>730.548</v>
      </c>
      <c r="I859" s="3">
        <f>ROUND(IF(B859&lt;=Thresholds!$B$2,1-(B859/Thresholds!$B$2)*0.24,IF(B859&lt;=Thresholds!$D$2,0.75-((B859-Thresholds!$C$2)/(Thresholds!$D$2-Thresholds!$C$2))*0.249,IF(B859&lt;=Thresholds!$F$2,0.499-((B859-Thresholds!$E$2)/(Thresholds!$F$2-Thresholds!$E$2))*0.279,MAX(0.02,0.2-((B859-Thresholds!$G$2)/(Thresholds!$H$2-Thresholds!$G$2))*0.18)))),3)</f>
        <v>0.85099999999999998</v>
      </c>
      <c r="J859" s="3">
        <f>ROUND(IF(C859&lt;=Thresholds!$B$3,1-(C859/Thresholds!$B$3)*0.24,IF(C859&lt;=Thresholds!$D$3,0.75-((C859-Thresholds!$C$3)/(Thresholds!$D$3-Thresholds!$C$3))*0.249,IF(C859&lt;=Thresholds!$F$3,0.499-((C859-Thresholds!$E$3)/(Thresholds!$F$3-Thresholds!$E$3))*0.279,MAX(0.02,0.2-((C859-Thresholds!$G$3)/(Thresholds!$H$3-Thresholds!$G$3))*0.18)))),3)</f>
        <v>0.65500000000000003</v>
      </c>
      <c r="K859" s="3">
        <f>ROUND(IF(D859&lt;=Thresholds!$B$4,1-(D859/Thresholds!$B$4)*0.24,IF(D859&lt;=Thresholds!$D$4,0.75-((D859-Thresholds!$C$4)/(Thresholds!$D$4-Thresholds!$C$4))*0.249,IF(D859&lt;=Thresholds!$F$4,0.499-((D859-Thresholds!$E$4)/(Thresholds!$F$4-Thresholds!$E$4))*0.279,MAX(0.02,0.2-((D859-Thresholds!$G$4)/(Thresholds!$H$4-Thresholds!$G$4))*0.18)))),3)</f>
        <v>0.90600000000000003</v>
      </c>
      <c r="L859" s="3">
        <f>ROUND(IF(E859&lt;=Thresholds!$B$5,1-(E859/Thresholds!$B$5)*0.24,IF(E859&lt;=Thresholds!$D$5,0.75-((E859-Thresholds!$C$5)/(Thresholds!$D$5-Thresholds!$C$5))*0.249,IF(E859&lt;=Thresholds!$F$5,0.499-((E859-Thresholds!$E$5)/(Thresholds!$F$5-Thresholds!$E$5))*0.279,MAX(0.02,0.2-((E859-Thresholds!$G$5)/(Thresholds!$H$5-Thresholds!$G$5))*0.18)))),3)</f>
        <v>0.95899999999999996</v>
      </c>
      <c r="M859" s="3">
        <f>ROUND(IF(F859&lt;=Thresholds!$B$6,1-(F859/Thresholds!$B$6)*0.24,IF(F859&lt;=Thresholds!$D$6,0.75-((F859-Thresholds!$C$6)/(Thresholds!$D$6-Thresholds!$C$6))*0.249,IF(F859&lt;=Thresholds!$F$6,0.499-((F859-Thresholds!$E$6)/(Thresholds!$F$6-Thresholds!$E$6))*0.279,MAX(0.02,0.2-((F859-Thresholds!$G$6)/(Thresholds!$H$6-Thresholds!$G$6))*0.18)))),3)</f>
        <v>0.84599999999999997</v>
      </c>
      <c r="N859" s="3">
        <f>ROUND(IF(G859&lt;=Thresholds!$B$7,1-(G859/Thresholds!$B$7)*0.24,IF(G859&lt;=Thresholds!$D$7,0.75-((G859-Thresholds!$C$7)/(Thresholds!$D$7-Thresholds!$C$7))*0.249,IF(G859&lt;=Thresholds!$F$7,0.499-((G859-Thresholds!$E$7)/(Thresholds!$F$7-Thresholds!$E$7))*0.279,MAX(0.02,0.2-((G859-Thresholds!$G$7)/(Thresholds!$H$7-Thresholds!$G$7))*0.18)))),3)</f>
        <v>0.97099999999999997</v>
      </c>
      <c r="O859" s="3">
        <f>ROUND(IF(H859&lt;=Thresholds!$B$8,1-(H859/Thresholds!$B$8)*0.24,IF(H859&lt;=Thresholds!$D$8,0.75-((H859-Thresholds!$C$8)/(Thresholds!$D$8-Thresholds!$C$8))*0.249,IF(H859&lt;=Thresholds!$F$8,0.499-((H859-Thresholds!$E$8)/(Thresholds!$F$8-Thresholds!$E$8))*0.279,MAX(0.02,0.2-((H859-Thresholds!$G$8)/(Thresholds!$H$8-Thresholds!$G$8))*0.18)))),3)</f>
        <v>0.93</v>
      </c>
      <c r="P859" s="3">
        <f t="shared" si="39"/>
        <v>0.65500000000000003</v>
      </c>
      <c r="Q859" t="str">
        <f t="shared" si="40"/>
        <v>Moderate</v>
      </c>
      <c r="R859" s="4">
        <f t="shared" si="41"/>
        <v>1</v>
      </c>
      <c r="S859" t="str">
        <f>IF(AND(F859&gt;=10,F859&lt;=35,P859&gt;0.5),"ERROR_C859H859_POOR_CAP","OK")</f>
        <v>OK</v>
      </c>
    </row>
    <row r="860" spans="1:19">
      <c r="A860" t="s">
        <v>877</v>
      </c>
      <c r="B860" s="3">
        <v>48.326000000000001</v>
      </c>
      <c r="C860" s="3">
        <v>113.7</v>
      </c>
      <c r="D860" s="3">
        <v>45.024999999999999</v>
      </c>
      <c r="E860" s="3">
        <v>127.67100000000001</v>
      </c>
      <c r="F860" s="3">
        <v>0.186</v>
      </c>
      <c r="G860" s="3">
        <v>85.251000000000005</v>
      </c>
      <c r="H860" s="3">
        <v>1620.2239999999999</v>
      </c>
      <c r="I860" s="3">
        <f>ROUND(IF(B860&lt;=Thresholds!$B$2,1-(B860/Thresholds!$B$2)*0.24,IF(B860&lt;=Thresholds!$D$2,0.75-((B860-Thresholds!$C$2)/(Thresholds!$D$2-Thresholds!$C$2))*0.249,IF(B860&lt;=Thresholds!$F$2,0.499-((B860-Thresholds!$E$2)/(Thresholds!$F$2-Thresholds!$E$2))*0.279,MAX(0.02,0.2-((B860-Thresholds!$G$2)/(Thresholds!$H$2-Thresholds!$G$2))*0.18)))),3)</f>
        <v>0.88400000000000001</v>
      </c>
      <c r="J860" s="3">
        <f>ROUND(IF(C860&lt;=Thresholds!$B$3,1-(C860/Thresholds!$B$3)*0.24,IF(C860&lt;=Thresholds!$D$3,0.75-((C860-Thresholds!$C$3)/(Thresholds!$D$3-Thresholds!$C$3))*0.249,IF(C860&lt;=Thresholds!$F$3,0.499-((C860-Thresholds!$E$3)/(Thresholds!$F$3-Thresholds!$E$3))*0.279,MAX(0.02,0.2-((C860-Thresholds!$G$3)/(Thresholds!$H$3-Thresholds!$G$3))*0.18)))),3)</f>
        <v>0.77300000000000002</v>
      </c>
      <c r="K860" s="3">
        <f>ROUND(IF(D860&lt;=Thresholds!$B$4,1-(D860/Thresholds!$B$4)*0.24,IF(D860&lt;=Thresholds!$D$4,0.75-((D860-Thresholds!$C$4)/(Thresholds!$D$4-Thresholds!$C$4))*0.249,IF(D860&lt;=Thresholds!$F$4,0.499-((D860-Thresholds!$E$4)/(Thresholds!$F$4-Thresholds!$E$4))*0.279,MAX(0.02,0.2-((D860-Thresholds!$G$4)/(Thresholds!$H$4-Thresholds!$G$4))*0.18)))),3)</f>
        <v>0.83399999999999996</v>
      </c>
      <c r="L860" s="3">
        <f>ROUND(IF(E860&lt;=Thresholds!$B$5,1-(E860/Thresholds!$B$5)*0.24,IF(E860&lt;=Thresholds!$D$5,0.75-((E860-Thresholds!$C$5)/(Thresholds!$D$5-Thresholds!$C$5))*0.249,IF(E860&lt;=Thresholds!$F$5,0.499-((E860-Thresholds!$E$5)/(Thresholds!$F$5-Thresholds!$E$5))*0.279,MAX(0.02,0.2-((E860-Thresholds!$G$5)/(Thresholds!$H$5-Thresholds!$G$5))*0.18)))),3)</f>
        <v>0.42399999999999999</v>
      </c>
      <c r="M860" s="3">
        <f>ROUND(IF(F860&lt;=Thresholds!$B$6,1-(F860/Thresholds!$B$6)*0.24,IF(F860&lt;=Thresholds!$D$6,0.75-((F860-Thresholds!$C$6)/(Thresholds!$D$6-Thresholds!$C$6))*0.249,IF(F860&lt;=Thresholds!$F$6,0.499-((F860-Thresholds!$E$6)/(Thresholds!$F$6-Thresholds!$E$6))*0.279,MAX(0.02,0.2-((F860-Thresholds!$G$6)/(Thresholds!$H$6-Thresholds!$G$6))*0.18)))),3)</f>
        <v>0.95499999999999996</v>
      </c>
      <c r="N860" s="3">
        <f>ROUND(IF(G860&lt;=Thresholds!$B$7,1-(G860/Thresholds!$B$7)*0.24,IF(G860&lt;=Thresholds!$D$7,0.75-((G860-Thresholds!$C$7)/(Thresholds!$D$7-Thresholds!$C$7))*0.249,IF(G860&lt;=Thresholds!$F$7,0.499-((G860-Thresholds!$E$7)/(Thresholds!$F$7-Thresholds!$E$7))*0.279,MAX(0.02,0.2-((G860-Thresholds!$G$7)/(Thresholds!$H$7-Thresholds!$G$7))*0.18)))),3)</f>
        <v>0.94199999999999995</v>
      </c>
      <c r="O860" s="3">
        <f>ROUND(IF(H860&lt;=Thresholds!$B$8,1-(H860/Thresholds!$B$8)*0.24,IF(H860&lt;=Thresholds!$D$8,0.75-((H860-Thresholds!$C$8)/(Thresholds!$D$8-Thresholds!$C$8))*0.249,IF(H860&lt;=Thresholds!$F$8,0.499-((H860-Thresholds!$E$8)/(Thresholds!$F$8-Thresholds!$E$8))*0.279,MAX(0.02,0.2-((H860-Thresholds!$G$8)/(Thresholds!$H$8-Thresholds!$G$8))*0.18)))),3)</f>
        <v>0.84399999999999997</v>
      </c>
      <c r="P860" s="3">
        <f t="shared" si="39"/>
        <v>0.42399999999999999</v>
      </c>
      <c r="Q860" t="str">
        <f t="shared" si="40"/>
        <v>Poor</v>
      </c>
      <c r="R860" s="4">
        <f t="shared" si="41"/>
        <v>0</v>
      </c>
      <c r="S860" t="str">
        <f>IF(AND(F860&gt;=10,F860&lt;=35,P860&gt;0.5),"ERROR_C860H860_POOR_CAP","OK")</f>
        <v>OK</v>
      </c>
    </row>
    <row r="861" spans="1:19">
      <c r="A861" t="s">
        <v>878</v>
      </c>
      <c r="B861" s="3">
        <v>23.3</v>
      </c>
      <c r="C861" s="3">
        <v>48.423999999999999</v>
      </c>
      <c r="D861" s="3">
        <v>43.838999999999999</v>
      </c>
      <c r="E861" s="3">
        <v>41.473999999999997</v>
      </c>
      <c r="F861" s="3">
        <v>0.625</v>
      </c>
      <c r="G861" s="3">
        <v>2789.4360000000001</v>
      </c>
      <c r="H861" s="3">
        <v>489.54199999999997</v>
      </c>
      <c r="I861" s="3">
        <f>ROUND(IF(B861&lt;=Thresholds!$B$2,1-(B861/Thresholds!$B$2)*0.24,IF(B861&lt;=Thresholds!$D$2,0.75-((B861-Thresholds!$C$2)/(Thresholds!$D$2-Thresholds!$C$2))*0.249,IF(B861&lt;=Thresholds!$F$2,0.499-((B861-Thresholds!$E$2)/(Thresholds!$F$2-Thresholds!$E$2))*0.279,MAX(0.02,0.2-((B861-Thresholds!$G$2)/(Thresholds!$H$2-Thresholds!$G$2))*0.18)))),3)</f>
        <v>0.94399999999999995</v>
      </c>
      <c r="J861" s="3">
        <f>ROUND(IF(C861&lt;=Thresholds!$B$3,1-(C861/Thresholds!$B$3)*0.24,IF(C861&lt;=Thresholds!$D$3,0.75-((C861-Thresholds!$C$3)/(Thresholds!$D$3-Thresholds!$C$3))*0.249,IF(C861&lt;=Thresholds!$F$3,0.499-((C861-Thresholds!$E$3)/(Thresholds!$F$3-Thresholds!$E$3))*0.279,MAX(0.02,0.2-((C861-Thresholds!$G$3)/(Thresholds!$H$3-Thresholds!$G$3))*0.18)))),3)</f>
        <v>0.90300000000000002</v>
      </c>
      <c r="K861" s="3">
        <f>ROUND(IF(D861&lt;=Thresholds!$B$4,1-(D861/Thresholds!$B$4)*0.24,IF(D861&lt;=Thresholds!$D$4,0.75-((D861-Thresholds!$C$4)/(Thresholds!$D$4-Thresholds!$C$4))*0.249,IF(D861&lt;=Thresholds!$F$4,0.499-((D861-Thresholds!$E$4)/(Thresholds!$F$4-Thresholds!$E$4))*0.279,MAX(0.02,0.2-((D861-Thresholds!$G$4)/(Thresholds!$H$4-Thresholds!$G$4))*0.18)))),3)</f>
        <v>0.83799999999999997</v>
      </c>
      <c r="L861" s="3">
        <f>ROUND(IF(E861&lt;=Thresholds!$B$5,1-(E861/Thresholds!$B$5)*0.24,IF(E861&lt;=Thresholds!$D$5,0.75-((E861-Thresholds!$C$5)/(Thresholds!$D$5-Thresholds!$C$5))*0.249,IF(E861&lt;=Thresholds!$F$5,0.499-((E861-Thresholds!$E$5)/(Thresholds!$F$5-Thresholds!$E$5))*0.279,MAX(0.02,0.2-((E861-Thresholds!$G$5)/(Thresholds!$H$5-Thresholds!$G$5))*0.18)))),3)</f>
        <v>0.80100000000000005</v>
      </c>
      <c r="M861" s="3">
        <f>ROUND(IF(F861&lt;=Thresholds!$B$6,1-(F861/Thresholds!$B$6)*0.24,IF(F861&lt;=Thresholds!$D$6,0.75-((F861-Thresholds!$C$6)/(Thresholds!$D$6-Thresholds!$C$6))*0.249,IF(F861&lt;=Thresholds!$F$6,0.499-((F861-Thresholds!$E$6)/(Thresholds!$F$6-Thresholds!$E$6))*0.279,MAX(0.02,0.2-((F861-Thresholds!$G$6)/(Thresholds!$H$6-Thresholds!$G$6))*0.18)))),3)</f>
        <v>0.85</v>
      </c>
      <c r="N861" s="3">
        <f>ROUND(IF(G861&lt;=Thresholds!$B$7,1-(G861/Thresholds!$B$7)*0.24,IF(G861&lt;=Thresholds!$D$7,0.75-((G861-Thresholds!$C$7)/(Thresholds!$D$7-Thresholds!$C$7))*0.249,IF(G861&lt;=Thresholds!$F$7,0.499-((G861-Thresholds!$E$7)/(Thresholds!$F$7-Thresholds!$E$7))*0.279,MAX(0.02,0.2-((G861-Thresholds!$G$7)/(Thresholds!$H$7-Thresholds!$G$7))*0.18)))),3)</f>
        <v>0.378</v>
      </c>
      <c r="O861" s="3">
        <f>ROUND(IF(H861&lt;=Thresholds!$B$8,1-(H861/Thresholds!$B$8)*0.24,IF(H861&lt;=Thresholds!$D$8,0.75-((H861-Thresholds!$C$8)/(Thresholds!$D$8-Thresholds!$C$8))*0.249,IF(H861&lt;=Thresholds!$F$8,0.499-((H861-Thresholds!$E$8)/(Thresholds!$F$8-Thresholds!$E$8))*0.279,MAX(0.02,0.2-((H861-Thresholds!$G$8)/(Thresholds!$H$8-Thresholds!$G$8))*0.18)))),3)</f>
        <v>0.95299999999999996</v>
      </c>
      <c r="P861" s="3">
        <f t="shared" si="39"/>
        <v>0.378</v>
      </c>
      <c r="Q861" t="str">
        <f t="shared" si="40"/>
        <v>Poor</v>
      </c>
      <c r="R861" s="4">
        <f t="shared" si="41"/>
        <v>0</v>
      </c>
      <c r="S861" t="str">
        <f>IF(AND(F861&gt;=10,F861&lt;=35,P861&gt;0.5),"ERROR_C861H861_POOR_CAP","OK")</f>
        <v>OK</v>
      </c>
    </row>
    <row r="862" spans="1:19">
      <c r="A862" t="s">
        <v>879</v>
      </c>
      <c r="B862" s="3">
        <v>96.581999999999994</v>
      </c>
      <c r="C862" s="3">
        <v>34.215000000000003</v>
      </c>
      <c r="D862" s="3">
        <v>19.93</v>
      </c>
      <c r="E862" s="3">
        <v>27.745000000000001</v>
      </c>
      <c r="F862" s="3">
        <v>0.7</v>
      </c>
      <c r="G862" s="3">
        <v>152.755</v>
      </c>
      <c r="H862" s="3">
        <v>907.22400000000005</v>
      </c>
      <c r="I862" s="3">
        <f>ROUND(IF(B862&lt;=Thresholds!$B$2,1-(B862/Thresholds!$B$2)*0.24,IF(B862&lt;=Thresholds!$D$2,0.75-((B862-Thresholds!$C$2)/(Thresholds!$D$2-Thresholds!$C$2))*0.249,IF(B862&lt;=Thresholds!$F$2,0.499-((B862-Thresholds!$E$2)/(Thresholds!$F$2-Thresholds!$E$2))*0.279,MAX(0.02,0.2-((B862-Thresholds!$G$2)/(Thresholds!$H$2-Thresholds!$G$2))*0.18)))),3)</f>
        <v>0.76800000000000002</v>
      </c>
      <c r="J862" s="3">
        <f>ROUND(IF(C862&lt;=Thresholds!$B$3,1-(C862/Thresholds!$B$3)*0.24,IF(C862&lt;=Thresholds!$D$3,0.75-((C862-Thresholds!$C$3)/(Thresholds!$D$3-Thresholds!$C$3))*0.249,IF(C862&lt;=Thresholds!$F$3,0.499-((C862-Thresholds!$E$3)/(Thresholds!$F$3-Thresholds!$E$3))*0.279,MAX(0.02,0.2-((C862-Thresholds!$G$3)/(Thresholds!$H$3-Thresholds!$G$3))*0.18)))),3)</f>
        <v>0.93200000000000005</v>
      </c>
      <c r="K862" s="3">
        <f>ROUND(IF(D862&lt;=Thresholds!$B$4,1-(D862/Thresholds!$B$4)*0.24,IF(D862&lt;=Thresholds!$D$4,0.75-((D862-Thresholds!$C$4)/(Thresholds!$D$4-Thresholds!$C$4))*0.249,IF(D862&lt;=Thresholds!$F$4,0.499-((D862-Thresholds!$E$4)/(Thresholds!$F$4-Thresholds!$E$4))*0.279,MAX(0.02,0.2-((D862-Thresholds!$G$4)/(Thresholds!$H$4-Thresholds!$G$4))*0.18)))),3)</f>
        <v>0.92600000000000005</v>
      </c>
      <c r="L862" s="3">
        <f>ROUND(IF(E862&lt;=Thresholds!$B$5,1-(E862/Thresholds!$B$5)*0.24,IF(E862&lt;=Thresholds!$D$5,0.75-((E862-Thresholds!$C$5)/(Thresholds!$D$5-Thresholds!$C$5))*0.249,IF(E862&lt;=Thresholds!$F$5,0.499-((E862-Thresholds!$E$5)/(Thresholds!$F$5-Thresholds!$E$5))*0.279,MAX(0.02,0.2-((E862-Thresholds!$G$5)/(Thresholds!$H$5-Thresholds!$G$5))*0.18)))),3)</f>
        <v>0.86699999999999999</v>
      </c>
      <c r="M862" s="3">
        <f>ROUND(IF(F862&lt;=Thresholds!$B$6,1-(F862/Thresholds!$B$6)*0.24,IF(F862&lt;=Thresholds!$D$6,0.75-((F862-Thresholds!$C$6)/(Thresholds!$D$6-Thresholds!$C$6))*0.249,IF(F862&lt;=Thresholds!$F$6,0.499-((F862-Thresholds!$E$6)/(Thresholds!$F$6-Thresholds!$E$6))*0.279,MAX(0.02,0.2-((F862-Thresholds!$G$6)/(Thresholds!$H$6-Thresholds!$G$6))*0.18)))),3)</f>
        <v>0.83199999999999996</v>
      </c>
      <c r="N862" s="3">
        <f>ROUND(IF(G862&lt;=Thresholds!$B$7,1-(G862/Thresholds!$B$7)*0.24,IF(G862&lt;=Thresholds!$D$7,0.75-((G862-Thresholds!$C$7)/(Thresholds!$D$7-Thresholds!$C$7))*0.249,IF(G862&lt;=Thresholds!$F$7,0.499-((G862-Thresholds!$E$7)/(Thresholds!$F$7-Thresholds!$E$7))*0.279,MAX(0.02,0.2-((G862-Thresholds!$G$7)/(Thresholds!$H$7-Thresholds!$G$7))*0.18)))),3)</f>
        <v>0.89500000000000002</v>
      </c>
      <c r="O862" s="3">
        <f>ROUND(IF(H862&lt;=Thresholds!$B$8,1-(H862/Thresholds!$B$8)*0.24,IF(H862&lt;=Thresholds!$D$8,0.75-((H862-Thresholds!$C$8)/(Thresholds!$D$8-Thresholds!$C$8))*0.249,IF(H862&lt;=Thresholds!$F$8,0.499-((H862-Thresholds!$E$8)/(Thresholds!$F$8-Thresholds!$E$8))*0.279,MAX(0.02,0.2-((H862-Thresholds!$G$8)/(Thresholds!$H$8-Thresholds!$G$8))*0.18)))),3)</f>
        <v>0.91300000000000003</v>
      </c>
      <c r="P862" s="3">
        <f t="shared" si="39"/>
        <v>0.76800000000000002</v>
      </c>
      <c r="Q862" t="str">
        <f t="shared" si="40"/>
        <v>Healthy</v>
      </c>
      <c r="R862" s="4">
        <f t="shared" si="41"/>
        <v>1</v>
      </c>
      <c r="S862" t="str">
        <f>IF(AND(F862&gt;=10,F862&lt;=35,P862&gt;0.5),"ERROR_C862H862_POOR_CAP","OK")</f>
        <v>OK</v>
      </c>
    </row>
    <row r="863" spans="1:19">
      <c r="A863" t="s">
        <v>880</v>
      </c>
      <c r="B863" s="3">
        <v>681.29499999999996</v>
      </c>
      <c r="C863" s="3">
        <v>44.021000000000001</v>
      </c>
      <c r="D863" s="3">
        <v>20.123000000000001</v>
      </c>
      <c r="E863" s="3">
        <v>43.771000000000001</v>
      </c>
      <c r="F863" s="3">
        <v>0.26400000000000001</v>
      </c>
      <c r="G863" s="3">
        <v>20.78</v>
      </c>
      <c r="H863" s="3">
        <v>1020.745</v>
      </c>
      <c r="I863" s="3">
        <f>ROUND(IF(B863&lt;=Thresholds!$B$2,1-(B863/Thresholds!$B$2)*0.24,IF(B863&lt;=Thresholds!$D$2,0.75-((B863-Thresholds!$C$2)/(Thresholds!$D$2-Thresholds!$C$2))*0.249,IF(B863&lt;=Thresholds!$F$2,0.499-((B863-Thresholds!$E$2)/(Thresholds!$F$2-Thresholds!$E$2))*0.279,MAX(0.02,0.2-((B863-Thresholds!$G$2)/(Thresholds!$H$2-Thresholds!$G$2))*0.18)))),3)</f>
        <v>0.50900000000000001</v>
      </c>
      <c r="J863" s="3">
        <f>ROUND(IF(C863&lt;=Thresholds!$B$3,1-(C863/Thresholds!$B$3)*0.24,IF(C863&lt;=Thresholds!$D$3,0.75-((C863-Thresholds!$C$3)/(Thresholds!$D$3-Thresholds!$C$3))*0.249,IF(C863&lt;=Thresholds!$F$3,0.499-((C863-Thresholds!$E$3)/(Thresholds!$F$3-Thresholds!$E$3))*0.279,MAX(0.02,0.2-((C863-Thresholds!$G$3)/(Thresholds!$H$3-Thresholds!$G$3))*0.18)))),3)</f>
        <v>0.91200000000000003</v>
      </c>
      <c r="K863" s="3">
        <f>ROUND(IF(D863&lt;=Thresholds!$B$4,1-(D863/Thresholds!$B$4)*0.24,IF(D863&lt;=Thresholds!$D$4,0.75-((D863-Thresholds!$C$4)/(Thresholds!$D$4-Thresholds!$C$4))*0.249,IF(D863&lt;=Thresholds!$F$4,0.499-((D863-Thresholds!$E$4)/(Thresholds!$F$4-Thresholds!$E$4))*0.279,MAX(0.02,0.2-((D863-Thresholds!$G$4)/(Thresholds!$H$4-Thresholds!$G$4))*0.18)))),3)</f>
        <v>0.92600000000000005</v>
      </c>
      <c r="L863" s="3">
        <f>ROUND(IF(E863&lt;=Thresholds!$B$5,1-(E863/Thresholds!$B$5)*0.24,IF(E863&lt;=Thresholds!$D$5,0.75-((E863-Thresholds!$C$5)/(Thresholds!$D$5-Thresholds!$C$5))*0.249,IF(E863&lt;=Thresholds!$F$5,0.499-((E863-Thresholds!$E$5)/(Thresholds!$F$5-Thresholds!$E$5))*0.279,MAX(0.02,0.2-((E863-Thresholds!$G$5)/(Thresholds!$H$5-Thresholds!$G$5))*0.18)))),3)</f>
        <v>0.79</v>
      </c>
      <c r="M863" s="3">
        <f>ROUND(IF(F863&lt;=Thresholds!$B$6,1-(F863/Thresholds!$B$6)*0.24,IF(F863&lt;=Thresholds!$D$6,0.75-((F863-Thresholds!$C$6)/(Thresholds!$D$6-Thresholds!$C$6))*0.249,IF(F863&lt;=Thresholds!$F$6,0.499-((F863-Thresholds!$E$6)/(Thresholds!$F$6-Thresholds!$E$6))*0.279,MAX(0.02,0.2-((F863-Thresholds!$G$6)/(Thresholds!$H$6-Thresholds!$G$6))*0.18)))),3)</f>
        <v>0.93700000000000006</v>
      </c>
      <c r="N863" s="3">
        <f>ROUND(IF(G863&lt;=Thresholds!$B$7,1-(G863/Thresholds!$B$7)*0.24,IF(G863&lt;=Thresholds!$D$7,0.75-((G863-Thresholds!$C$7)/(Thresholds!$D$7-Thresholds!$C$7))*0.249,IF(G863&lt;=Thresholds!$F$7,0.499-((G863-Thresholds!$E$7)/(Thresholds!$F$7-Thresholds!$E$7))*0.279,MAX(0.02,0.2-((G863-Thresholds!$G$7)/(Thresholds!$H$7-Thresholds!$G$7))*0.18)))),3)</f>
        <v>0.98599999999999999</v>
      </c>
      <c r="O863" s="3">
        <f>ROUND(IF(H863&lt;=Thresholds!$B$8,1-(H863/Thresholds!$B$8)*0.24,IF(H863&lt;=Thresholds!$D$8,0.75-((H863-Thresholds!$C$8)/(Thresholds!$D$8-Thresholds!$C$8))*0.249,IF(H863&lt;=Thresholds!$F$8,0.499-((H863-Thresholds!$E$8)/(Thresholds!$F$8-Thresholds!$E$8))*0.279,MAX(0.02,0.2-((H863-Thresholds!$G$8)/(Thresholds!$H$8-Thresholds!$G$8))*0.18)))),3)</f>
        <v>0.90200000000000002</v>
      </c>
      <c r="P863" s="3">
        <f t="shared" si="39"/>
        <v>0.50900000000000001</v>
      </c>
      <c r="Q863" t="str">
        <f t="shared" si="40"/>
        <v>Moderate</v>
      </c>
      <c r="R863" s="4">
        <f t="shared" si="41"/>
        <v>1</v>
      </c>
      <c r="S863" t="str">
        <f>IF(AND(F863&gt;=10,F863&lt;=35,P863&gt;0.5),"ERROR_C863H863_POOR_CAP","OK")</f>
        <v>OK</v>
      </c>
    </row>
    <row r="864" spans="1:19">
      <c r="A864" t="s">
        <v>881</v>
      </c>
      <c r="B864" s="3">
        <v>1084.441</v>
      </c>
      <c r="C864" s="3">
        <v>20.079000000000001</v>
      </c>
      <c r="D864" s="3">
        <v>35.76</v>
      </c>
      <c r="E864" s="3">
        <v>44.087000000000003</v>
      </c>
      <c r="F864" s="3">
        <v>0.60899999999999999</v>
      </c>
      <c r="G864" s="3">
        <v>285.76</v>
      </c>
      <c r="H864" s="3">
        <v>351.90899999999999</v>
      </c>
      <c r="I864" s="3">
        <f>ROUND(IF(B864&lt;=Thresholds!$B$2,1-(B864/Thresholds!$B$2)*0.24,IF(B864&lt;=Thresholds!$D$2,0.75-((B864-Thresholds!$C$2)/(Thresholds!$D$2-Thresholds!$C$2))*0.249,IF(B864&lt;=Thresholds!$F$2,0.499-((B864-Thresholds!$E$2)/(Thresholds!$F$2-Thresholds!$E$2))*0.279,MAX(0.02,0.2-((B864-Thresholds!$G$2)/(Thresholds!$H$2-Thresholds!$G$2))*0.18)))),3)</f>
        <v>0.40200000000000002</v>
      </c>
      <c r="J864" s="3">
        <f>ROUND(IF(C864&lt;=Thresholds!$B$3,1-(C864/Thresholds!$B$3)*0.24,IF(C864&lt;=Thresholds!$D$3,0.75-((C864-Thresholds!$C$3)/(Thresholds!$D$3-Thresholds!$C$3))*0.249,IF(C864&lt;=Thresholds!$F$3,0.499-((C864-Thresholds!$E$3)/(Thresholds!$F$3-Thresholds!$E$3))*0.279,MAX(0.02,0.2-((C864-Thresholds!$G$3)/(Thresholds!$H$3-Thresholds!$G$3))*0.18)))),3)</f>
        <v>0.96</v>
      </c>
      <c r="K864" s="3">
        <f>ROUND(IF(D864&lt;=Thresholds!$B$4,1-(D864/Thresholds!$B$4)*0.24,IF(D864&lt;=Thresholds!$D$4,0.75-((D864-Thresholds!$C$4)/(Thresholds!$D$4-Thresholds!$C$4))*0.249,IF(D864&lt;=Thresholds!$F$4,0.499-((D864-Thresholds!$E$4)/(Thresholds!$F$4-Thresholds!$E$4))*0.279,MAX(0.02,0.2-((D864-Thresholds!$G$4)/(Thresholds!$H$4-Thresholds!$G$4))*0.18)))),3)</f>
        <v>0.86799999999999999</v>
      </c>
      <c r="L864" s="3">
        <f>ROUND(IF(E864&lt;=Thresholds!$B$5,1-(E864/Thresholds!$B$5)*0.24,IF(E864&lt;=Thresholds!$D$5,0.75-((E864-Thresholds!$C$5)/(Thresholds!$D$5-Thresholds!$C$5))*0.249,IF(E864&lt;=Thresholds!$F$5,0.499-((E864-Thresholds!$E$5)/(Thresholds!$F$5-Thresholds!$E$5))*0.279,MAX(0.02,0.2-((E864-Thresholds!$G$5)/(Thresholds!$H$5-Thresholds!$G$5))*0.18)))),3)</f>
        <v>0.78800000000000003</v>
      </c>
      <c r="M864" s="3">
        <f>ROUND(IF(F864&lt;=Thresholds!$B$6,1-(F864/Thresholds!$B$6)*0.24,IF(F864&lt;=Thresholds!$D$6,0.75-((F864-Thresholds!$C$6)/(Thresholds!$D$6-Thresholds!$C$6))*0.249,IF(F864&lt;=Thresholds!$F$6,0.499-((F864-Thresholds!$E$6)/(Thresholds!$F$6-Thresholds!$E$6))*0.279,MAX(0.02,0.2-((F864-Thresholds!$G$6)/(Thresholds!$H$6-Thresholds!$G$6))*0.18)))),3)</f>
        <v>0.85399999999999998</v>
      </c>
      <c r="N864" s="3">
        <f>ROUND(IF(G864&lt;=Thresholds!$B$7,1-(G864/Thresholds!$B$7)*0.24,IF(G864&lt;=Thresholds!$D$7,0.75-((G864-Thresholds!$C$7)/(Thresholds!$D$7-Thresholds!$C$7))*0.249,IF(G864&lt;=Thresholds!$F$7,0.499-((G864-Thresholds!$E$7)/(Thresholds!$F$7-Thresholds!$E$7))*0.279,MAX(0.02,0.2-((G864-Thresholds!$G$7)/(Thresholds!$H$7-Thresholds!$G$7))*0.18)))),3)</f>
        <v>0.80400000000000005</v>
      </c>
      <c r="O864" s="3">
        <f>ROUND(IF(H864&lt;=Thresholds!$B$8,1-(H864/Thresholds!$B$8)*0.24,IF(H864&lt;=Thresholds!$D$8,0.75-((H864-Thresholds!$C$8)/(Thresholds!$D$8-Thresholds!$C$8))*0.249,IF(H864&lt;=Thresholds!$F$8,0.499-((H864-Thresholds!$E$8)/(Thresholds!$F$8-Thresholds!$E$8))*0.279,MAX(0.02,0.2-((H864-Thresholds!$G$8)/(Thresholds!$H$8-Thresholds!$G$8))*0.18)))),3)</f>
        <v>0.96599999999999997</v>
      </c>
      <c r="P864" s="3">
        <f t="shared" si="39"/>
        <v>0.40200000000000002</v>
      </c>
      <c r="Q864" t="str">
        <f t="shared" si="40"/>
        <v>Poor</v>
      </c>
      <c r="R864" s="4">
        <f t="shared" si="41"/>
        <v>0</v>
      </c>
      <c r="S864" t="str">
        <f>IF(AND(F864&gt;=10,F864&lt;=35,P864&gt;0.5),"ERROR_C864H864_POOR_CAP","OK")</f>
        <v>OK</v>
      </c>
    </row>
    <row r="865" spans="1:19">
      <c r="A865" t="s">
        <v>882</v>
      </c>
      <c r="B865" s="3">
        <v>57.396999999999998</v>
      </c>
      <c r="C865" s="3">
        <v>75.251000000000005</v>
      </c>
      <c r="D865" s="3">
        <v>261.45299999999997</v>
      </c>
      <c r="E865" s="3">
        <v>10.611000000000001</v>
      </c>
      <c r="F865" s="3">
        <v>0.94899999999999995</v>
      </c>
      <c r="G865" s="3">
        <v>147.03</v>
      </c>
      <c r="H865" s="3">
        <v>944.78599999999994</v>
      </c>
      <c r="I865" s="3">
        <f>ROUND(IF(B865&lt;=Thresholds!$B$2,1-(B865/Thresholds!$B$2)*0.24,IF(B865&lt;=Thresholds!$D$2,0.75-((B865-Thresholds!$C$2)/(Thresholds!$D$2-Thresholds!$C$2))*0.249,IF(B865&lt;=Thresholds!$F$2,0.499-((B865-Thresholds!$E$2)/(Thresholds!$F$2-Thresholds!$E$2))*0.279,MAX(0.02,0.2-((B865-Thresholds!$G$2)/(Thresholds!$H$2-Thresholds!$G$2))*0.18)))),3)</f>
        <v>0.86199999999999999</v>
      </c>
      <c r="J865" s="3">
        <f>ROUND(IF(C865&lt;=Thresholds!$B$3,1-(C865/Thresholds!$B$3)*0.24,IF(C865&lt;=Thresholds!$D$3,0.75-((C865-Thresholds!$C$3)/(Thresholds!$D$3-Thresholds!$C$3))*0.249,IF(C865&lt;=Thresholds!$F$3,0.499-((C865-Thresholds!$E$3)/(Thresholds!$F$3-Thresholds!$E$3))*0.279,MAX(0.02,0.2-((C865-Thresholds!$G$3)/(Thresholds!$H$3-Thresholds!$G$3))*0.18)))),3)</f>
        <v>0.84899999999999998</v>
      </c>
      <c r="K865" s="3">
        <f>ROUND(IF(D865&lt;=Thresholds!$B$4,1-(D865/Thresholds!$B$4)*0.24,IF(D865&lt;=Thresholds!$D$4,0.75-((D865-Thresholds!$C$4)/(Thresholds!$D$4-Thresholds!$C$4))*0.249,IF(D865&lt;=Thresholds!$F$4,0.499-((D865-Thresholds!$E$4)/(Thresholds!$F$4-Thresholds!$E$4))*0.279,MAX(0.02,0.2-((D865-Thresholds!$G$4)/(Thresholds!$H$4-Thresholds!$G$4))*0.18)))),3)</f>
        <v>0.33200000000000002</v>
      </c>
      <c r="L865" s="3">
        <f>ROUND(IF(E865&lt;=Thresholds!$B$5,1-(E865/Thresholds!$B$5)*0.24,IF(E865&lt;=Thresholds!$D$5,0.75-((E865-Thresholds!$C$5)/(Thresholds!$D$5-Thresholds!$C$5))*0.249,IF(E865&lt;=Thresholds!$F$5,0.499-((E865-Thresholds!$E$5)/(Thresholds!$F$5-Thresholds!$E$5))*0.279,MAX(0.02,0.2-((E865-Thresholds!$G$5)/(Thresholds!$H$5-Thresholds!$G$5))*0.18)))),3)</f>
        <v>0.94899999999999995</v>
      </c>
      <c r="M865" s="3">
        <f>ROUND(IF(F865&lt;=Thresholds!$B$6,1-(F865/Thresholds!$B$6)*0.24,IF(F865&lt;=Thresholds!$D$6,0.75-((F865-Thresholds!$C$6)/(Thresholds!$D$6-Thresholds!$C$6))*0.249,IF(F865&lt;=Thresholds!$F$6,0.499-((F865-Thresholds!$E$6)/(Thresholds!$F$6-Thresholds!$E$6))*0.279,MAX(0.02,0.2-((F865-Thresholds!$G$6)/(Thresholds!$H$6-Thresholds!$G$6))*0.18)))),3)</f>
        <v>0.77200000000000002</v>
      </c>
      <c r="N865" s="3">
        <f>ROUND(IF(G865&lt;=Thresholds!$B$7,1-(G865/Thresholds!$B$7)*0.24,IF(G865&lt;=Thresholds!$D$7,0.75-((G865-Thresholds!$C$7)/(Thresholds!$D$7-Thresholds!$C$7))*0.249,IF(G865&lt;=Thresholds!$F$7,0.499-((G865-Thresholds!$E$7)/(Thresholds!$F$7-Thresholds!$E$7))*0.279,MAX(0.02,0.2-((G865-Thresholds!$G$7)/(Thresholds!$H$7-Thresholds!$G$7))*0.18)))),3)</f>
        <v>0.89900000000000002</v>
      </c>
      <c r="O865" s="3">
        <f>ROUND(IF(H865&lt;=Thresholds!$B$8,1-(H865/Thresholds!$B$8)*0.24,IF(H865&lt;=Thresholds!$D$8,0.75-((H865-Thresholds!$C$8)/(Thresholds!$D$8-Thresholds!$C$8))*0.249,IF(H865&lt;=Thresholds!$F$8,0.499-((H865-Thresholds!$E$8)/(Thresholds!$F$8-Thresholds!$E$8))*0.279,MAX(0.02,0.2-((H865-Thresholds!$G$8)/(Thresholds!$H$8-Thresholds!$G$8))*0.18)))),3)</f>
        <v>0.90900000000000003</v>
      </c>
      <c r="P865" s="3">
        <f t="shared" si="39"/>
        <v>0.33200000000000002</v>
      </c>
      <c r="Q865" t="str">
        <f t="shared" si="40"/>
        <v>Poor</v>
      </c>
      <c r="R865" s="4">
        <f t="shared" si="41"/>
        <v>0</v>
      </c>
      <c r="S865" t="str">
        <f>IF(AND(F865&gt;=10,F865&lt;=35,P865&gt;0.5),"ERROR_C865H865_POOR_CAP","OK")</f>
        <v>OK</v>
      </c>
    </row>
    <row r="866" spans="1:19">
      <c r="A866" t="s">
        <v>883</v>
      </c>
      <c r="B866" s="3">
        <v>57.408999999999999</v>
      </c>
      <c r="C866" s="3">
        <v>106.55</v>
      </c>
      <c r="D866" s="3">
        <v>28.114000000000001</v>
      </c>
      <c r="E866" s="3">
        <v>30.635000000000002</v>
      </c>
      <c r="F866" s="3">
        <v>0.29599999999999999</v>
      </c>
      <c r="G866" s="3">
        <v>245.81399999999999</v>
      </c>
      <c r="H866" s="3">
        <v>1818.904</v>
      </c>
      <c r="I866" s="3">
        <f>ROUND(IF(B866&lt;=Thresholds!$B$2,1-(B866/Thresholds!$B$2)*0.24,IF(B866&lt;=Thresholds!$D$2,0.75-((B866-Thresholds!$C$2)/(Thresholds!$D$2-Thresholds!$C$2))*0.249,IF(B866&lt;=Thresholds!$F$2,0.499-((B866-Thresholds!$E$2)/(Thresholds!$F$2-Thresholds!$E$2))*0.279,MAX(0.02,0.2-((B866-Thresholds!$G$2)/(Thresholds!$H$2-Thresholds!$G$2))*0.18)))),3)</f>
        <v>0.86199999999999999</v>
      </c>
      <c r="J866" s="3">
        <f>ROUND(IF(C866&lt;=Thresholds!$B$3,1-(C866/Thresholds!$B$3)*0.24,IF(C866&lt;=Thresholds!$D$3,0.75-((C866-Thresholds!$C$3)/(Thresholds!$D$3-Thresholds!$C$3))*0.249,IF(C866&lt;=Thresholds!$F$3,0.499-((C866-Thresholds!$E$3)/(Thresholds!$F$3-Thresholds!$E$3))*0.279,MAX(0.02,0.2-((C866-Thresholds!$G$3)/(Thresholds!$H$3-Thresholds!$G$3))*0.18)))),3)</f>
        <v>0.78700000000000003</v>
      </c>
      <c r="K866" s="3">
        <f>ROUND(IF(D866&lt;=Thresholds!$B$4,1-(D866/Thresholds!$B$4)*0.24,IF(D866&lt;=Thresholds!$D$4,0.75-((D866-Thresholds!$C$4)/(Thresholds!$D$4-Thresholds!$C$4))*0.249,IF(D866&lt;=Thresholds!$F$4,0.499-((D866-Thresholds!$E$4)/(Thresholds!$F$4-Thresholds!$E$4))*0.279,MAX(0.02,0.2-((D866-Thresholds!$G$4)/(Thresholds!$H$4-Thresholds!$G$4))*0.18)))),3)</f>
        <v>0.89600000000000002</v>
      </c>
      <c r="L866" s="3">
        <f>ROUND(IF(E866&lt;=Thresholds!$B$5,1-(E866/Thresholds!$B$5)*0.24,IF(E866&lt;=Thresholds!$D$5,0.75-((E866-Thresholds!$C$5)/(Thresholds!$D$5-Thresholds!$C$5))*0.249,IF(E866&lt;=Thresholds!$F$5,0.499-((E866-Thresholds!$E$5)/(Thresholds!$F$5-Thresholds!$E$5))*0.279,MAX(0.02,0.2-((E866-Thresholds!$G$5)/(Thresholds!$H$5-Thresholds!$G$5))*0.18)))),3)</f>
        <v>0.85299999999999998</v>
      </c>
      <c r="M866" s="3">
        <f>ROUND(IF(F866&lt;=Thresholds!$B$6,1-(F866/Thresholds!$B$6)*0.24,IF(F866&lt;=Thresholds!$D$6,0.75-((F866-Thresholds!$C$6)/(Thresholds!$D$6-Thresholds!$C$6))*0.249,IF(F866&lt;=Thresholds!$F$6,0.499-((F866-Thresholds!$E$6)/(Thresholds!$F$6-Thresholds!$E$6))*0.279,MAX(0.02,0.2-((F866-Thresholds!$G$6)/(Thresholds!$H$6-Thresholds!$G$6))*0.18)))),3)</f>
        <v>0.92900000000000005</v>
      </c>
      <c r="N866" s="3">
        <f>ROUND(IF(G866&lt;=Thresholds!$B$7,1-(G866/Thresholds!$B$7)*0.24,IF(G866&lt;=Thresholds!$D$7,0.75-((G866-Thresholds!$C$7)/(Thresholds!$D$7-Thresholds!$C$7))*0.249,IF(G866&lt;=Thresholds!$F$7,0.499-((G866-Thresholds!$E$7)/(Thresholds!$F$7-Thresholds!$E$7))*0.279,MAX(0.02,0.2-((G866-Thresholds!$G$7)/(Thresholds!$H$7-Thresholds!$G$7))*0.18)))),3)</f>
        <v>0.83099999999999996</v>
      </c>
      <c r="O866" s="3">
        <f>ROUND(IF(H866&lt;=Thresholds!$B$8,1-(H866/Thresholds!$B$8)*0.24,IF(H866&lt;=Thresholds!$D$8,0.75-((H866-Thresholds!$C$8)/(Thresholds!$D$8-Thresholds!$C$8))*0.249,IF(H866&lt;=Thresholds!$F$8,0.499-((H866-Thresholds!$E$8)/(Thresholds!$F$8-Thresholds!$E$8))*0.279,MAX(0.02,0.2-((H866-Thresholds!$G$8)/(Thresholds!$H$8-Thresholds!$G$8))*0.18)))),3)</f>
        <v>0.82499999999999996</v>
      </c>
      <c r="P866" s="3">
        <f t="shared" si="39"/>
        <v>0.78700000000000003</v>
      </c>
      <c r="Q866" t="str">
        <f t="shared" si="40"/>
        <v>Healthy</v>
      </c>
      <c r="R866" s="4">
        <f t="shared" si="41"/>
        <v>1</v>
      </c>
      <c r="S866" t="str">
        <f>IF(AND(F866&gt;=10,F866&lt;=35,P866&gt;0.5),"ERROR_C866H866_POOR_CAP","OK")</f>
        <v>OK</v>
      </c>
    </row>
    <row r="867" spans="1:19">
      <c r="A867" t="s">
        <v>884</v>
      </c>
      <c r="B867" s="3">
        <v>17.004999999999999</v>
      </c>
      <c r="C867" s="3">
        <v>49.183</v>
      </c>
      <c r="D867" s="3">
        <v>48.661999999999999</v>
      </c>
      <c r="E867" s="3">
        <v>5.0110000000000001</v>
      </c>
      <c r="F867" s="3">
        <v>0.73899999999999999</v>
      </c>
      <c r="G867" s="3">
        <v>405.55500000000001</v>
      </c>
      <c r="H867" s="3">
        <v>1805.318</v>
      </c>
      <c r="I867" s="3">
        <f>ROUND(IF(B867&lt;=Thresholds!$B$2,1-(B867/Thresholds!$B$2)*0.24,IF(B867&lt;=Thresholds!$D$2,0.75-((B867-Thresholds!$C$2)/(Thresholds!$D$2-Thresholds!$C$2))*0.249,IF(B867&lt;=Thresholds!$F$2,0.499-((B867-Thresholds!$E$2)/(Thresholds!$F$2-Thresholds!$E$2))*0.279,MAX(0.02,0.2-((B867-Thresholds!$G$2)/(Thresholds!$H$2-Thresholds!$G$2))*0.18)))),3)</f>
        <v>0.95899999999999996</v>
      </c>
      <c r="J867" s="3">
        <f>ROUND(IF(C867&lt;=Thresholds!$B$3,1-(C867/Thresholds!$B$3)*0.24,IF(C867&lt;=Thresholds!$D$3,0.75-((C867-Thresholds!$C$3)/(Thresholds!$D$3-Thresholds!$C$3))*0.249,IF(C867&lt;=Thresholds!$F$3,0.499-((C867-Thresholds!$E$3)/(Thresholds!$F$3-Thresholds!$E$3))*0.279,MAX(0.02,0.2-((C867-Thresholds!$G$3)/(Thresholds!$H$3-Thresholds!$G$3))*0.18)))),3)</f>
        <v>0.90200000000000002</v>
      </c>
      <c r="K867" s="3">
        <f>ROUND(IF(D867&lt;=Thresholds!$B$4,1-(D867/Thresholds!$B$4)*0.24,IF(D867&lt;=Thresholds!$D$4,0.75-((D867-Thresholds!$C$4)/(Thresholds!$D$4-Thresholds!$C$4))*0.249,IF(D867&lt;=Thresholds!$F$4,0.499-((D867-Thresholds!$E$4)/(Thresholds!$F$4-Thresholds!$E$4))*0.279,MAX(0.02,0.2-((D867-Thresholds!$G$4)/(Thresholds!$H$4-Thresholds!$G$4))*0.18)))),3)</f>
        <v>0.82</v>
      </c>
      <c r="L867" s="3">
        <f>ROUND(IF(E867&lt;=Thresholds!$B$5,1-(E867/Thresholds!$B$5)*0.24,IF(E867&lt;=Thresholds!$D$5,0.75-((E867-Thresholds!$C$5)/(Thresholds!$D$5-Thresholds!$C$5))*0.249,IF(E867&lt;=Thresholds!$F$5,0.499-((E867-Thresholds!$E$5)/(Thresholds!$F$5-Thresholds!$E$5))*0.279,MAX(0.02,0.2-((E867-Thresholds!$G$5)/(Thresholds!$H$5-Thresholds!$G$5))*0.18)))),3)</f>
        <v>0.97599999999999998</v>
      </c>
      <c r="M867" s="3">
        <f>ROUND(IF(F867&lt;=Thresholds!$B$6,1-(F867/Thresholds!$B$6)*0.24,IF(F867&lt;=Thresholds!$D$6,0.75-((F867-Thresholds!$C$6)/(Thresholds!$D$6-Thresholds!$C$6))*0.249,IF(F867&lt;=Thresholds!$F$6,0.499-((F867-Thresholds!$E$6)/(Thresholds!$F$6-Thresholds!$E$6))*0.279,MAX(0.02,0.2-((F867-Thresholds!$G$6)/(Thresholds!$H$6-Thresholds!$G$6))*0.18)))),3)</f>
        <v>0.82299999999999995</v>
      </c>
      <c r="N867" s="3">
        <f>ROUND(IF(G867&lt;=Thresholds!$B$7,1-(G867/Thresholds!$B$7)*0.24,IF(G867&lt;=Thresholds!$D$7,0.75-((G867-Thresholds!$C$7)/(Thresholds!$D$7-Thresholds!$C$7))*0.249,IF(G867&lt;=Thresholds!$F$7,0.499-((G867-Thresholds!$E$7)/(Thresholds!$F$7-Thresholds!$E$7))*0.279,MAX(0.02,0.2-((G867-Thresholds!$G$7)/(Thresholds!$H$7-Thresholds!$G$7))*0.18)))),3)</f>
        <v>0.68799999999999994</v>
      </c>
      <c r="O867" s="3">
        <f>ROUND(IF(H867&lt;=Thresholds!$B$8,1-(H867/Thresholds!$B$8)*0.24,IF(H867&lt;=Thresholds!$D$8,0.75-((H867-Thresholds!$C$8)/(Thresholds!$D$8-Thresholds!$C$8))*0.249,IF(H867&lt;=Thresholds!$F$8,0.499-((H867-Thresholds!$E$8)/(Thresholds!$F$8-Thresholds!$E$8))*0.279,MAX(0.02,0.2-((H867-Thresholds!$G$8)/(Thresholds!$H$8-Thresholds!$G$8))*0.18)))),3)</f>
        <v>0.82699999999999996</v>
      </c>
      <c r="P867" s="3">
        <f t="shared" si="39"/>
        <v>0.68799999999999994</v>
      </c>
      <c r="Q867" t="str">
        <f t="shared" si="40"/>
        <v>Moderate</v>
      </c>
      <c r="R867" s="4">
        <f t="shared" si="41"/>
        <v>1</v>
      </c>
      <c r="S867" t="str">
        <f>IF(AND(F867&gt;=10,F867&lt;=35,P867&gt;0.5),"ERROR_C867H867_POOR_CAP","OK")</f>
        <v>OK</v>
      </c>
    </row>
    <row r="868" spans="1:19">
      <c r="A868" t="s">
        <v>885</v>
      </c>
      <c r="B868" s="3">
        <v>48.49</v>
      </c>
      <c r="C868" s="3">
        <v>56.040999999999997</v>
      </c>
      <c r="D868" s="3">
        <v>25.11</v>
      </c>
      <c r="E868" s="3">
        <v>24.762</v>
      </c>
      <c r="F868" s="3">
        <v>0.32200000000000001</v>
      </c>
      <c r="G868" s="3">
        <v>1166.6089999999999</v>
      </c>
      <c r="H868" s="3">
        <v>1361.412</v>
      </c>
      <c r="I868" s="3">
        <f>ROUND(IF(B868&lt;=Thresholds!$B$2,1-(B868/Thresholds!$B$2)*0.24,IF(B868&lt;=Thresholds!$D$2,0.75-((B868-Thresholds!$C$2)/(Thresholds!$D$2-Thresholds!$C$2))*0.249,IF(B868&lt;=Thresholds!$F$2,0.499-((B868-Thresholds!$E$2)/(Thresholds!$F$2-Thresholds!$E$2))*0.279,MAX(0.02,0.2-((B868-Thresholds!$G$2)/(Thresholds!$H$2-Thresholds!$G$2))*0.18)))),3)</f>
        <v>0.88400000000000001</v>
      </c>
      <c r="J868" s="3">
        <f>ROUND(IF(C868&lt;=Thresholds!$B$3,1-(C868/Thresholds!$B$3)*0.24,IF(C868&lt;=Thresholds!$D$3,0.75-((C868-Thresholds!$C$3)/(Thresholds!$D$3-Thresholds!$C$3))*0.249,IF(C868&lt;=Thresholds!$F$3,0.499-((C868-Thresholds!$E$3)/(Thresholds!$F$3-Thresholds!$E$3))*0.279,MAX(0.02,0.2-((C868-Thresholds!$G$3)/(Thresholds!$H$3-Thresholds!$G$3))*0.18)))),3)</f>
        <v>0.88800000000000001</v>
      </c>
      <c r="K868" s="3">
        <f>ROUND(IF(D868&lt;=Thresholds!$B$4,1-(D868/Thresholds!$B$4)*0.24,IF(D868&lt;=Thresholds!$D$4,0.75-((D868-Thresholds!$C$4)/(Thresholds!$D$4-Thresholds!$C$4))*0.249,IF(D868&lt;=Thresholds!$F$4,0.499-((D868-Thresholds!$E$4)/(Thresholds!$F$4-Thresholds!$E$4))*0.279,MAX(0.02,0.2-((D868-Thresholds!$G$4)/(Thresholds!$H$4-Thresholds!$G$4))*0.18)))),3)</f>
        <v>0.90700000000000003</v>
      </c>
      <c r="L868" s="3">
        <f>ROUND(IF(E868&lt;=Thresholds!$B$5,1-(E868/Thresholds!$B$5)*0.24,IF(E868&lt;=Thresholds!$D$5,0.75-((E868-Thresholds!$C$5)/(Thresholds!$D$5-Thresholds!$C$5))*0.249,IF(E868&lt;=Thresholds!$F$5,0.499-((E868-Thresholds!$E$5)/(Thresholds!$F$5-Thresholds!$E$5))*0.279,MAX(0.02,0.2-((E868-Thresholds!$G$5)/(Thresholds!$H$5-Thresholds!$G$5))*0.18)))),3)</f>
        <v>0.88100000000000001</v>
      </c>
      <c r="M868" s="3">
        <f>ROUND(IF(F868&lt;=Thresholds!$B$6,1-(F868/Thresholds!$B$6)*0.24,IF(F868&lt;=Thresholds!$D$6,0.75-((F868-Thresholds!$C$6)/(Thresholds!$D$6-Thresholds!$C$6))*0.249,IF(F868&lt;=Thresholds!$F$6,0.499-((F868-Thresholds!$E$6)/(Thresholds!$F$6-Thresholds!$E$6))*0.279,MAX(0.02,0.2-((F868-Thresholds!$G$6)/(Thresholds!$H$6-Thresholds!$G$6))*0.18)))),3)</f>
        <v>0.92300000000000004</v>
      </c>
      <c r="N868" s="3">
        <f>ROUND(IF(G868&lt;=Thresholds!$B$7,1-(G868/Thresholds!$B$7)*0.24,IF(G868&lt;=Thresholds!$D$7,0.75-((G868-Thresholds!$C$7)/(Thresholds!$D$7-Thresholds!$C$7))*0.249,IF(G868&lt;=Thresholds!$F$7,0.499-((G868-Thresholds!$E$7)/(Thresholds!$F$7-Thresholds!$E$7))*0.279,MAX(0.02,0.2-((G868-Thresholds!$G$7)/(Thresholds!$H$7-Thresholds!$G$7))*0.18)))),3)</f>
        <v>0.29899999999999999</v>
      </c>
      <c r="O868" s="3">
        <f>ROUND(IF(H868&lt;=Thresholds!$B$8,1-(H868/Thresholds!$B$8)*0.24,IF(H868&lt;=Thresholds!$D$8,0.75-((H868-Thresholds!$C$8)/(Thresholds!$D$8-Thresholds!$C$8))*0.249,IF(H868&lt;=Thresholds!$F$8,0.499-((H868-Thresholds!$E$8)/(Thresholds!$F$8-Thresholds!$E$8))*0.279,MAX(0.02,0.2-((H868-Thresholds!$G$8)/(Thresholds!$H$8-Thresholds!$G$8))*0.18)))),3)</f>
        <v>0.86899999999999999</v>
      </c>
      <c r="P868" s="3">
        <f t="shared" si="39"/>
        <v>0.29899999999999999</v>
      </c>
      <c r="Q868" t="str">
        <f t="shared" si="40"/>
        <v>Poor</v>
      </c>
      <c r="R868" s="4">
        <f t="shared" si="41"/>
        <v>0</v>
      </c>
      <c r="S868" t="str">
        <f>IF(AND(F868&gt;=10,F868&lt;=35,P868&gt;0.5),"ERROR_C868H868_POOR_CAP","OK")</f>
        <v>OK</v>
      </c>
    </row>
    <row r="869" spans="1:19">
      <c r="A869" t="s">
        <v>886</v>
      </c>
      <c r="B869" s="3">
        <v>33.993000000000002</v>
      </c>
      <c r="C869" s="3">
        <v>1730.223</v>
      </c>
      <c r="D869" s="3">
        <v>61.755000000000003</v>
      </c>
      <c r="E869" s="3">
        <v>21.809000000000001</v>
      </c>
      <c r="F869" s="3">
        <v>0.34699999999999998</v>
      </c>
      <c r="G869" s="3">
        <v>47.472000000000001</v>
      </c>
      <c r="H869" s="3">
        <v>313.75299999999999</v>
      </c>
      <c r="I869" s="3">
        <f>ROUND(IF(B869&lt;=Thresholds!$B$2,1-(B869/Thresholds!$B$2)*0.24,IF(B869&lt;=Thresholds!$D$2,0.75-((B869-Thresholds!$C$2)/(Thresholds!$D$2-Thresholds!$C$2))*0.249,IF(B869&lt;=Thresholds!$F$2,0.499-((B869-Thresholds!$E$2)/(Thresholds!$F$2-Thresholds!$E$2))*0.279,MAX(0.02,0.2-((B869-Thresholds!$G$2)/(Thresholds!$H$2-Thresholds!$G$2))*0.18)))),3)</f>
        <v>0.91800000000000004</v>
      </c>
      <c r="J869" s="3">
        <f>ROUND(IF(C869&lt;=Thresholds!$B$3,1-(C869/Thresholds!$B$3)*0.24,IF(C869&lt;=Thresholds!$D$3,0.75-((C869-Thresholds!$C$3)/(Thresholds!$D$3-Thresholds!$C$3))*0.249,IF(C869&lt;=Thresholds!$F$3,0.499-((C869-Thresholds!$E$3)/(Thresholds!$F$3-Thresholds!$E$3))*0.279,MAX(0.02,0.2-((C869-Thresholds!$G$3)/(Thresholds!$H$3-Thresholds!$G$3))*0.18)))),3)</f>
        <v>0.33100000000000002</v>
      </c>
      <c r="K869" s="3">
        <f>ROUND(IF(D869&lt;=Thresholds!$B$4,1-(D869/Thresholds!$B$4)*0.24,IF(D869&lt;=Thresholds!$D$4,0.75-((D869-Thresholds!$C$4)/(Thresholds!$D$4-Thresholds!$C$4))*0.249,IF(D869&lt;=Thresholds!$F$4,0.499-((D869-Thresholds!$E$4)/(Thresholds!$F$4-Thresholds!$E$4))*0.279,MAX(0.02,0.2-((D869-Thresholds!$G$4)/(Thresholds!$H$4-Thresholds!$G$4))*0.18)))),3)</f>
        <v>0.77200000000000002</v>
      </c>
      <c r="L869" s="3">
        <f>ROUND(IF(E869&lt;=Thresholds!$B$5,1-(E869/Thresholds!$B$5)*0.24,IF(E869&lt;=Thresholds!$D$5,0.75-((E869-Thresholds!$C$5)/(Thresholds!$D$5-Thresholds!$C$5))*0.249,IF(E869&lt;=Thresholds!$F$5,0.499-((E869-Thresholds!$E$5)/(Thresholds!$F$5-Thresholds!$E$5))*0.279,MAX(0.02,0.2-((E869-Thresholds!$G$5)/(Thresholds!$H$5-Thresholds!$G$5))*0.18)))),3)</f>
        <v>0.89500000000000002</v>
      </c>
      <c r="M869" s="3">
        <f>ROUND(IF(F869&lt;=Thresholds!$B$6,1-(F869/Thresholds!$B$6)*0.24,IF(F869&lt;=Thresholds!$D$6,0.75-((F869-Thresholds!$C$6)/(Thresholds!$D$6-Thresholds!$C$6))*0.249,IF(F869&lt;=Thresholds!$F$6,0.499-((F869-Thresholds!$E$6)/(Thresholds!$F$6-Thresholds!$E$6))*0.279,MAX(0.02,0.2-((F869-Thresholds!$G$6)/(Thresholds!$H$6-Thresholds!$G$6))*0.18)))),3)</f>
        <v>0.91700000000000004</v>
      </c>
      <c r="N869" s="3">
        <f>ROUND(IF(G869&lt;=Thresholds!$B$7,1-(G869/Thresholds!$B$7)*0.24,IF(G869&lt;=Thresholds!$D$7,0.75-((G869-Thresholds!$C$7)/(Thresholds!$D$7-Thresholds!$C$7))*0.249,IF(G869&lt;=Thresholds!$F$7,0.499-((G869-Thresholds!$E$7)/(Thresholds!$F$7-Thresholds!$E$7))*0.279,MAX(0.02,0.2-((G869-Thresholds!$G$7)/(Thresholds!$H$7-Thresholds!$G$7))*0.18)))),3)</f>
        <v>0.96699999999999997</v>
      </c>
      <c r="O869" s="3">
        <f>ROUND(IF(H869&lt;=Thresholds!$B$8,1-(H869/Thresholds!$B$8)*0.24,IF(H869&lt;=Thresholds!$D$8,0.75-((H869-Thresholds!$C$8)/(Thresholds!$D$8-Thresholds!$C$8))*0.249,IF(H869&lt;=Thresholds!$F$8,0.499-((H869-Thresholds!$E$8)/(Thresholds!$F$8-Thresholds!$E$8))*0.279,MAX(0.02,0.2-((H869-Thresholds!$G$8)/(Thresholds!$H$8-Thresholds!$G$8))*0.18)))),3)</f>
        <v>0.97</v>
      </c>
      <c r="P869" s="3">
        <f t="shared" si="39"/>
        <v>0.33100000000000002</v>
      </c>
      <c r="Q869" t="str">
        <f t="shared" si="40"/>
        <v>Poor</v>
      </c>
      <c r="R869" s="4">
        <f t="shared" si="41"/>
        <v>0</v>
      </c>
      <c r="S869" t="str">
        <f>IF(AND(F869&gt;=10,F869&lt;=35,P869&gt;0.5),"ERROR_C869H869_POOR_CAP","OK")</f>
        <v>OK</v>
      </c>
    </row>
    <row r="870" spans="1:19">
      <c r="A870" t="s">
        <v>887</v>
      </c>
      <c r="B870" s="3">
        <v>59.655000000000001</v>
      </c>
      <c r="C870" s="3">
        <v>15.643000000000001</v>
      </c>
      <c r="D870" s="3">
        <v>20.901</v>
      </c>
      <c r="E870" s="3">
        <v>46.655000000000001</v>
      </c>
      <c r="F870" s="3">
        <v>0.81799999999999995</v>
      </c>
      <c r="G870" s="3">
        <v>21.056000000000001</v>
      </c>
      <c r="H870" s="3">
        <v>2377.442</v>
      </c>
      <c r="I870" s="3">
        <f>ROUND(IF(B870&lt;=Thresholds!$B$2,1-(B870/Thresholds!$B$2)*0.24,IF(B870&lt;=Thresholds!$D$2,0.75-((B870-Thresholds!$C$2)/(Thresholds!$D$2-Thresholds!$C$2))*0.249,IF(B870&lt;=Thresholds!$F$2,0.499-((B870-Thresholds!$E$2)/(Thresholds!$F$2-Thresholds!$E$2))*0.279,MAX(0.02,0.2-((B870-Thresholds!$G$2)/(Thresholds!$H$2-Thresholds!$G$2))*0.18)))),3)</f>
        <v>0.85699999999999998</v>
      </c>
      <c r="J870" s="3">
        <f>ROUND(IF(C870&lt;=Thresholds!$B$3,1-(C870/Thresholds!$B$3)*0.24,IF(C870&lt;=Thresholds!$D$3,0.75-((C870-Thresholds!$C$3)/(Thresholds!$D$3-Thresholds!$C$3))*0.249,IF(C870&lt;=Thresholds!$F$3,0.499-((C870-Thresholds!$E$3)/(Thresholds!$F$3-Thresholds!$E$3))*0.279,MAX(0.02,0.2-((C870-Thresholds!$G$3)/(Thresholds!$H$3-Thresholds!$G$3))*0.18)))),3)</f>
        <v>0.96899999999999997</v>
      </c>
      <c r="K870" s="3">
        <f>ROUND(IF(D870&lt;=Thresholds!$B$4,1-(D870/Thresholds!$B$4)*0.24,IF(D870&lt;=Thresholds!$D$4,0.75-((D870-Thresholds!$C$4)/(Thresholds!$D$4-Thresholds!$C$4))*0.249,IF(D870&lt;=Thresholds!$F$4,0.499-((D870-Thresholds!$E$4)/(Thresholds!$F$4-Thresholds!$E$4))*0.279,MAX(0.02,0.2-((D870-Thresholds!$G$4)/(Thresholds!$H$4-Thresholds!$G$4))*0.18)))),3)</f>
        <v>0.92300000000000004</v>
      </c>
      <c r="L870" s="3">
        <f>ROUND(IF(E870&lt;=Thresholds!$B$5,1-(E870/Thresholds!$B$5)*0.24,IF(E870&lt;=Thresholds!$D$5,0.75-((E870-Thresholds!$C$5)/(Thresholds!$D$5-Thresholds!$C$5))*0.249,IF(E870&lt;=Thresholds!$F$5,0.499-((E870-Thresholds!$E$5)/(Thresholds!$F$5-Thresholds!$E$5))*0.279,MAX(0.02,0.2-((E870-Thresholds!$G$5)/(Thresholds!$H$5-Thresholds!$G$5))*0.18)))),3)</f>
        <v>0.77600000000000002</v>
      </c>
      <c r="M870" s="3">
        <f>ROUND(IF(F870&lt;=Thresholds!$B$6,1-(F870/Thresholds!$B$6)*0.24,IF(F870&lt;=Thresholds!$D$6,0.75-((F870-Thresholds!$C$6)/(Thresholds!$D$6-Thresholds!$C$6))*0.249,IF(F870&lt;=Thresholds!$F$6,0.499-((F870-Thresholds!$E$6)/(Thresholds!$F$6-Thresholds!$E$6))*0.279,MAX(0.02,0.2-((F870-Thresholds!$G$6)/(Thresholds!$H$6-Thresholds!$G$6))*0.18)))),3)</f>
        <v>0.80400000000000005</v>
      </c>
      <c r="N870" s="3">
        <f>ROUND(IF(G870&lt;=Thresholds!$B$7,1-(G870/Thresholds!$B$7)*0.24,IF(G870&lt;=Thresholds!$D$7,0.75-((G870-Thresholds!$C$7)/(Thresholds!$D$7-Thresholds!$C$7))*0.249,IF(G870&lt;=Thresholds!$F$7,0.499-((G870-Thresholds!$E$7)/(Thresholds!$F$7-Thresholds!$E$7))*0.279,MAX(0.02,0.2-((G870-Thresholds!$G$7)/(Thresholds!$H$7-Thresholds!$G$7))*0.18)))),3)</f>
        <v>0.98599999999999999</v>
      </c>
      <c r="O870" s="3">
        <f>ROUND(IF(H870&lt;=Thresholds!$B$8,1-(H870/Thresholds!$B$8)*0.24,IF(H870&lt;=Thresholds!$D$8,0.75-((H870-Thresholds!$C$8)/(Thresholds!$D$8-Thresholds!$C$8))*0.249,IF(H870&lt;=Thresholds!$F$8,0.499-((H870-Thresholds!$E$8)/(Thresholds!$F$8-Thresholds!$E$8))*0.279,MAX(0.02,0.2-((H870-Thresholds!$G$8)/(Thresholds!$H$8-Thresholds!$G$8))*0.18)))),3)</f>
        <v>0.77200000000000002</v>
      </c>
      <c r="P870" s="3">
        <f t="shared" si="39"/>
        <v>0.77200000000000002</v>
      </c>
      <c r="Q870" t="str">
        <f t="shared" si="40"/>
        <v>Healthy</v>
      </c>
      <c r="R870" s="4">
        <f t="shared" si="41"/>
        <v>1</v>
      </c>
      <c r="S870" t="str">
        <f>IF(AND(F870&gt;=10,F870&lt;=35,P870&gt;0.5),"ERROR_C870H870_POOR_CAP","OK")</f>
        <v>OK</v>
      </c>
    </row>
    <row r="871" spans="1:19">
      <c r="A871" t="s">
        <v>888</v>
      </c>
      <c r="B871" s="3">
        <v>53.325000000000003</v>
      </c>
      <c r="C871" s="3">
        <v>89.311000000000007</v>
      </c>
      <c r="D871" s="3">
        <v>32.869</v>
      </c>
      <c r="E871" s="3">
        <v>26.963000000000001</v>
      </c>
      <c r="F871" s="3">
        <v>0.998</v>
      </c>
      <c r="G871" s="3">
        <v>439.798</v>
      </c>
      <c r="H871" s="3">
        <v>1782.47</v>
      </c>
      <c r="I871" s="3">
        <f>ROUND(IF(B871&lt;=Thresholds!$B$2,1-(B871/Thresholds!$B$2)*0.24,IF(B871&lt;=Thresholds!$D$2,0.75-((B871-Thresholds!$C$2)/(Thresholds!$D$2-Thresholds!$C$2))*0.249,IF(B871&lt;=Thresholds!$F$2,0.499-((B871-Thresholds!$E$2)/(Thresholds!$F$2-Thresholds!$E$2))*0.279,MAX(0.02,0.2-((B871-Thresholds!$G$2)/(Thresholds!$H$2-Thresholds!$G$2))*0.18)))),3)</f>
        <v>0.872</v>
      </c>
      <c r="J871" s="3">
        <f>ROUND(IF(C871&lt;=Thresholds!$B$3,1-(C871/Thresholds!$B$3)*0.24,IF(C871&lt;=Thresholds!$D$3,0.75-((C871-Thresholds!$C$3)/(Thresholds!$D$3-Thresholds!$C$3))*0.249,IF(C871&lt;=Thresholds!$F$3,0.499-((C871-Thresholds!$E$3)/(Thresholds!$F$3-Thresholds!$E$3))*0.279,MAX(0.02,0.2-((C871-Thresholds!$G$3)/(Thresholds!$H$3-Thresholds!$G$3))*0.18)))),3)</f>
        <v>0.82099999999999995</v>
      </c>
      <c r="K871" s="3">
        <f>ROUND(IF(D871&lt;=Thresholds!$B$4,1-(D871/Thresholds!$B$4)*0.24,IF(D871&lt;=Thresholds!$D$4,0.75-((D871-Thresholds!$C$4)/(Thresholds!$D$4-Thresholds!$C$4))*0.249,IF(D871&lt;=Thresholds!$F$4,0.499-((D871-Thresholds!$E$4)/(Thresholds!$F$4-Thresholds!$E$4))*0.279,MAX(0.02,0.2-((D871-Thresholds!$G$4)/(Thresholds!$H$4-Thresholds!$G$4))*0.18)))),3)</f>
        <v>0.879</v>
      </c>
      <c r="L871" s="3">
        <f>ROUND(IF(E871&lt;=Thresholds!$B$5,1-(E871/Thresholds!$B$5)*0.24,IF(E871&lt;=Thresholds!$D$5,0.75-((E871-Thresholds!$C$5)/(Thresholds!$D$5-Thresholds!$C$5))*0.249,IF(E871&lt;=Thresholds!$F$5,0.499-((E871-Thresholds!$E$5)/(Thresholds!$F$5-Thresholds!$E$5))*0.279,MAX(0.02,0.2-((E871-Thresholds!$G$5)/(Thresholds!$H$5-Thresholds!$G$5))*0.18)))),3)</f>
        <v>0.871</v>
      </c>
      <c r="M871" s="3">
        <f>ROUND(IF(F871&lt;=Thresholds!$B$6,1-(F871/Thresholds!$B$6)*0.24,IF(F871&lt;=Thresholds!$D$6,0.75-((F871-Thresholds!$C$6)/(Thresholds!$D$6-Thresholds!$C$6))*0.249,IF(F871&lt;=Thresholds!$F$6,0.499-((F871-Thresholds!$E$6)/(Thresholds!$F$6-Thresholds!$E$6))*0.279,MAX(0.02,0.2-((F871-Thresholds!$G$6)/(Thresholds!$H$6-Thresholds!$G$6))*0.18)))),3)</f>
        <v>0.76</v>
      </c>
      <c r="N871" s="3">
        <f>ROUND(IF(G871&lt;=Thresholds!$B$7,1-(G871/Thresholds!$B$7)*0.24,IF(G871&lt;=Thresholds!$D$7,0.75-((G871-Thresholds!$C$7)/(Thresholds!$D$7-Thresholds!$C$7))*0.249,IF(G871&lt;=Thresholds!$F$7,0.499-((G871-Thresholds!$E$7)/(Thresholds!$F$7-Thresholds!$E$7))*0.279,MAX(0.02,0.2-((G871-Thresholds!$G$7)/(Thresholds!$H$7-Thresholds!$G$7))*0.18)))),3)</f>
        <v>0.64900000000000002</v>
      </c>
      <c r="O871" s="3">
        <f>ROUND(IF(H871&lt;=Thresholds!$B$8,1-(H871/Thresholds!$B$8)*0.24,IF(H871&lt;=Thresholds!$D$8,0.75-((H871-Thresholds!$C$8)/(Thresholds!$D$8-Thresholds!$C$8))*0.249,IF(H871&lt;=Thresholds!$F$8,0.499-((H871-Thresholds!$E$8)/(Thresholds!$F$8-Thresholds!$E$8))*0.279,MAX(0.02,0.2-((H871-Thresholds!$G$8)/(Thresholds!$H$8-Thresholds!$G$8))*0.18)))),3)</f>
        <v>0.82899999999999996</v>
      </c>
      <c r="P871" s="3">
        <f t="shared" si="39"/>
        <v>0.64900000000000002</v>
      </c>
      <c r="Q871" t="str">
        <f t="shared" si="40"/>
        <v>Moderate</v>
      </c>
      <c r="R871" s="4">
        <f t="shared" si="41"/>
        <v>1</v>
      </c>
      <c r="S871" t="str">
        <f>IF(AND(F871&gt;=10,F871&lt;=35,P871&gt;0.5),"ERROR_C871H871_POOR_CAP","OK")</f>
        <v>OK</v>
      </c>
    </row>
    <row r="872" spans="1:19">
      <c r="A872" t="s">
        <v>889</v>
      </c>
      <c r="B872" s="3">
        <v>75.861999999999995</v>
      </c>
      <c r="C872" s="3">
        <v>87.414000000000001</v>
      </c>
      <c r="D872" s="3">
        <v>46.634999999999998</v>
      </c>
      <c r="E872" s="3">
        <v>38.109000000000002</v>
      </c>
      <c r="F872" s="3">
        <v>0.28199999999999997</v>
      </c>
      <c r="G872" s="3">
        <v>263.21199999999999</v>
      </c>
      <c r="H872" s="3">
        <v>8940.357</v>
      </c>
      <c r="I872" s="3">
        <f>ROUND(IF(B872&lt;=Thresholds!$B$2,1-(B872/Thresholds!$B$2)*0.24,IF(B872&lt;=Thresholds!$D$2,0.75-((B872-Thresholds!$C$2)/(Thresholds!$D$2-Thresholds!$C$2))*0.249,IF(B872&lt;=Thresholds!$F$2,0.499-((B872-Thresholds!$E$2)/(Thresholds!$F$2-Thresholds!$E$2))*0.279,MAX(0.02,0.2-((B872-Thresholds!$G$2)/(Thresholds!$H$2-Thresholds!$G$2))*0.18)))),3)</f>
        <v>0.81799999999999995</v>
      </c>
      <c r="J872" s="3">
        <f>ROUND(IF(C872&lt;=Thresholds!$B$3,1-(C872/Thresholds!$B$3)*0.24,IF(C872&lt;=Thresholds!$D$3,0.75-((C872-Thresholds!$C$3)/(Thresholds!$D$3-Thresholds!$C$3))*0.249,IF(C872&lt;=Thresholds!$F$3,0.499-((C872-Thresholds!$E$3)/(Thresholds!$F$3-Thresholds!$E$3))*0.279,MAX(0.02,0.2-((C872-Thresholds!$G$3)/(Thresholds!$H$3-Thresholds!$G$3))*0.18)))),3)</f>
        <v>0.82499999999999996</v>
      </c>
      <c r="K872" s="3">
        <f>ROUND(IF(D872&lt;=Thresholds!$B$4,1-(D872/Thresholds!$B$4)*0.24,IF(D872&lt;=Thresholds!$D$4,0.75-((D872-Thresholds!$C$4)/(Thresholds!$D$4-Thresholds!$C$4))*0.249,IF(D872&lt;=Thresholds!$F$4,0.499-((D872-Thresholds!$E$4)/(Thresholds!$F$4-Thresholds!$E$4))*0.279,MAX(0.02,0.2-((D872-Thresholds!$G$4)/(Thresholds!$H$4-Thresholds!$G$4))*0.18)))),3)</f>
        <v>0.82799999999999996</v>
      </c>
      <c r="L872" s="3">
        <f>ROUND(IF(E872&lt;=Thresholds!$B$5,1-(E872/Thresholds!$B$5)*0.24,IF(E872&lt;=Thresholds!$D$5,0.75-((E872-Thresholds!$C$5)/(Thresholds!$D$5-Thresholds!$C$5))*0.249,IF(E872&lt;=Thresholds!$F$5,0.499-((E872-Thresholds!$E$5)/(Thresholds!$F$5-Thresholds!$E$5))*0.279,MAX(0.02,0.2-((E872-Thresholds!$G$5)/(Thresholds!$H$5-Thresholds!$G$5))*0.18)))),3)</f>
        <v>0.81699999999999995</v>
      </c>
      <c r="M872" s="3">
        <f>ROUND(IF(F872&lt;=Thresholds!$B$6,1-(F872/Thresholds!$B$6)*0.24,IF(F872&lt;=Thresholds!$D$6,0.75-((F872-Thresholds!$C$6)/(Thresholds!$D$6-Thresholds!$C$6))*0.249,IF(F872&lt;=Thresholds!$F$6,0.499-((F872-Thresholds!$E$6)/(Thresholds!$F$6-Thresholds!$E$6))*0.279,MAX(0.02,0.2-((F872-Thresholds!$G$6)/(Thresholds!$H$6-Thresholds!$G$6))*0.18)))),3)</f>
        <v>0.93200000000000005</v>
      </c>
      <c r="N872" s="3">
        <f>ROUND(IF(G872&lt;=Thresholds!$B$7,1-(G872/Thresholds!$B$7)*0.24,IF(G872&lt;=Thresholds!$D$7,0.75-((G872-Thresholds!$C$7)/(Thresholds!$D$7-Thresholds!$C$7))*0.249,IF(G872&lt;=Thresholds!$F$7,0.499-((G872-Thresholds!$E$7)/(Thresholds!$F$7-Thresholds!$E$7))*0.279,MAX(0.02,0.2-((G872-Thresholds!$G$7)/(Thresholds!$H$7-Thresholds!$G$7))*0.18)))),3)</f>
        <v>0.82</v>
      </c>
      <c r="O872" s="3">
        <f>ROUND(IF(H872&lt;=Thresholds!$B$8,1-(H872/Thresholds!$B$8)*0.24,IF(H872&lt;=Thresholds!$D$8,0.75-((H872-Thresholds!$C$8)/(Thresholds!$D$8-Thresholds!$C$8))*0.249,IF(H872&lt;=Thresholds!$F$8,0.499-((H872-Thresholds!$E$8)/(Thresholds!$F$8-Thresholds!$E$8))*0.279,MAX(0.02,0.2-((H872-Thresholds!$G$8)/(Thresholds!$H$8-Thresholds!$G$8))*0.18)))),3)</f>
        <v>0.26900000000000002</v>
      </c>
      <c r="P872" s="3">
        <f t="shared" si="39"/>
        <v>0.26900000000000002</v>
      </c>
      <c r="Q872" t="str">
        <f t="shared" si="40"/>
        <v>Poor</v>
      </c>
      <c r="R872" s="4">
        <f t="shared" si="41"/>
        <v>0</v>
      </c>
      <c r="S872" t="str">
        <f>IF(AND(F872&gt;=10,F872&lt;=35,P872&gt;0.5),"ERROR_C872H872_POOR_CAP","OK")</f>
        <v>OK</v>
      </c>
    </row>
    <row r="873" spans="1:19">
      <c r="A873" t="s">
        <v>890</v>
      </c>
      <c r="B873" s="3">
        <v>69.986999999999995</v>
      </c>
      <c r="C873" s="3">
        <v>10.829000000000001</v>
      </c>
      <c r="D873" s="3">
        <v>30.954000000000001</v>
      </c>
      <c r="E873" s="3">
        <v>10.505000000000001</v>
      </c>
      <c r="F873" s="3">
        <v>42.875</v>
      </c>
      <c r="G873" s="3">
        <v>271.43400000000003</v>
      </c>
      <c r="H873" s="3">
        <v>2271.5219999999999</v>
      </c>
      <c r="I873" s="3">
        <f>ROUND(IF(B873&lt;=Thresholds!$B$2,1-(B873/Thresholds!$B$2)*0.24,IF(B873&lt;=Thresholds!$D$2,0.75-((B873-Thresholds!$C$2)/(Thresholds!$D$2-Thresholds!$C$2))*0.249,IF(B873&lt;=Thresholds!$F$2,0.499-((B873-Thresholds!$E$2)/(Thresholds!$F$2-Thresholds!$E$2))*0.279,MAX(0.02,0.2-((B873-Thresholds!$G$2)/(Thresholds!$H$2-Thresholds!$G$2))*0.18)))),3)</f>
        <v>0.83199999999999996</v>
      </c>
      <c r="J873" s="3">
        <f>ROUND(IF(C873&lt;=Thresholds!$B$3,1-(C873/Thresholds!$B$3)*0.24,IF(C873&lt;=Thresholds!$D$3,0.75-((C873-Thresholds!$C$3)/(Thresholds!$D$3-Thresholds!$C$3))*0.249,IF(C873&lt;=Thresholds!$F$3,0.499-((C873-Thresholds!$E$3)/(Thresholds!$F$3-Thresholds!$E$3))*0.279,MAX(0.02,0.2-((C873-Thresholds!$G$3)/(Thresholds!$H$3-Thresholds!$G$3))*0.18)))),3)</f>
        <v>0.97799999999999998</v>
      </c>
      <c r="K873" s="3">
        <f>ROUND(IF(D873&lt;=Thresholds!$B$4,1-(D873/Thresholds!$B$4)*0.24,IF(D873&lt;=Thresholds!$D$4,0.75-((D873-Thresholds!$C$4)/(Thresholds!$D$4-Thresholds!$C$4))*0.249,IF(D873&lt;=Thresholds!$F$4,0.499-((D873-Thresholds!$E$4)/(Thresholds!$F$4-Thresholds!$E$4))*0.279,MAX(0.02,0.2-((D873-Thresholds!$G$4)/(Thresholds!$H$4-Thresholds!$G$4))*0.18)))),3)</f>
        <v>0.88600000000000001</v>
      </c>
      <c r="L873" s="3">
        <f>ROUND(IF(E873&lt;=Thresholds!$B$5,1-(E873/Thresholds!$B$5)*0.24,IF(E873&lt;=Thresholds!$D$5,0.75-((E873-Thresholds!$C$5)/(Thresholds!$D$5-Thresholds!$C$5))*0.249,IF(E873&lt;=Thresholds!$F$5,0.499-((E873-Thresholds!$E$5)/(Thresholds!$F$5-Thresholds!$E$5))*0.279,MAX(0.02,0.2-((E873-Thresholds!$G$5)/(Thresholds!$H$5-Thresholds!$G$5))*0.18)))),3)</f>
        <v>0.95</v>
      </c>
      <c r="M873" s="3">
        <f>ROUND(IF(F873&lt;=Thresholds!$B$6,1-(F873/Thresholds!$B$6)*0.24,IF(F873&lt;=Thresholds!$D$6,0.75-((F873-Thresholds!$C$6)/(Thresholds!$D$6-Thresholds!$C$6))*0.249,IF(F873&lt;=Thresholds!$F$6,0.499-((F873-Thresholds!$E$6)/(Thresholds!$F$6-Thresholds!$E$6))*0.279,MAX(0.02,0.2-((F873-Thresholds!$G$6)/(Thresholds!$H$6-Thresholds!$G$6))*0.18)))),3)</f>
        <v>0.24</v>
      </c>
      <c r="N873" s="3">
        <f>ROUND(IF(G873&lt;=Thresholds!$B$7,1-(G873/Thresholds!$B$7)*0.24,IF(G873&lt;=Thresholds!$D$7,0.75-((G873-Thresholds!$C$7)/(Thresholds!$D$7-Thresholds!$C$7))*0.249,IF(G873&lt;=Thresholds!$F$7,0.499-((G873-Thresholds!$E$7)/(Thresholds!$F$7-Thresholds!$E$7))*0.279,MAX(0.02,0.2-((G873-Thresholds!$G$7)/(Thresholds!$H$7-Thresholds!$G$7))*0.18)))),3)</f>
        <v>0.81399999999999995</v>
      </c>
      <c r="O873" s="3">
        <f>ROUND(IF(H873&lt;=Thresholds!$B$8,1-(H873/Thresholds!$B$8)*0.24,IF(H873&lt;=Thresholds!$D$8,0.75-((H873-Thresholds!$C$8)/(Thresholds!$D$8-Thresholds!$C$8))*0.249,IF(H873&lt;=Thresholds!$F$8,0.499-((H873-Thresholds!$E$8)/(Thresholds!$F$8-Thresholds!$E$8))*0.279,MAX(0.02,0.2-((H873-Thresholds!$G$8)/(Thresholds!$H$8-Thresholds!$G$8))*0.18)))),3)</f>
        <v>0.78200000000000003</v>
      </c>
      <c r="P873" s="3">
        <f t="shared" si="39"/>
        <v>0.24</v>
      </c>
      <c r="Q873" t="str">
        <f t="shared" si="40"/>
        <v>Poor</v>
      </c>
      <c r="R873" s="4">
        <f t="shared" si="41"/>
        <v>0</v>
      </c>
      <c r="S873" t="str">
        <f>IF(AND(F873&gt;=10,F873&lt;=35,P873&gt;0.5),"ERROR_C873H873_POOR_CAP","OK")</f>
        <v>OK</v>
      </c>
    </row>
    <row r="874" spans="1:19">
      <c r="A874" t="s">
        <v>891</v>
      </c>
      <c r="B874" s="3">
        <v>53.8</v>
      </c>
      <c r="C874" s="3">
        <v>114.583</v>
      </c>
      <c r="D874" s="3">
        <v>29.353000000000002</v>
      </c>
      <c r="E874" s="3">
        <v>20.507000000000001</v>
      </c>
      <c r="F874" s="3">
        <v>0.40500000000000003</v>
      </c>
      <c r="G874" s="3">
        <v>55.15</v>
      </c>
      <c r="H874" s="3">
        <v>2295.857</v>
      </c>
      <c r="I874" s="3">
        <f>ROUND(IF(B874&lt;=Thresholds!$B$2,1-(B874/Thresholds!$B$2)*0.24,IF(B874&lt;=Thresholds!$D$2,0.75-((B874-Thresholds!$C$2)/(Thresholds!$D$2-Thresholds!$C$2))*0.249,IF(B874&lt;=Thresholds!$F$2,0.499-((B874-Thresholds!$E$2)/(Thresholds!$F$2-Thresholds!$E$2))*0.279,MAX(0.02,0.2-((B874-Thresholds!$G$2)/(Thresholds!$H$2-Thresholds!$G$2))*0.18)))),3)</f>
        <v>0.871</v>
      </c>
      <c r="J874" s="3">
        <f>ROUND(IF(C874&lt;=Thresholds!$B$3,1-(C874/Thresholds!$B$3)*0.24,IF(C874&lt;=Thresholds!$D$3,0.75-((C874-Thresholds!$C$3)/(Thresholds!$D$3-Thresholds!$C$3))*0.249,IF(C874&lt;=Thresholds!$F$3,0.499-((C874-Thresholds!$E$3)/(Thresholds!$F$3-Thresholds!$E$3))*0.279,MAX(0.02,0.2-((C874-Thresholds!$G$3)/(Thresholds!$H$3-Thresholds!$G$3))*0.18)))),3)</f>
        <v>0.77100000000000002</v>
      </c>
      <c r="K874" s="3">
        <f>ROUND(IF(D874&lt;=Thresholds!$B$4,1-(D874/Thresholds!$B$4)*0.24,IF(D874&lt;=Thresholds!$D$4,0.75-((D874-Thresholds!$C$4)/(Thresholds!$D$4-Thresholds!$C$4))*0.249,IF(D874&lt;=Thresholds!$F$4,0.499-((D874-Thresholds!$E$4)/(Thresholds!$F$4-Thresholds!$E$4))*0.279,MAX(0.02,0.2-((D874-Thresholds!$G$4)/(Thresholds!$H$4-Thresholds!$G$4))*0.18)))),3)</f>
        <v>0.89200000000000002</v>
      </c>
      <c r="L874" s="3">
        <f>ROUND(IF(E874&lt;=Thresholds!$B$5,1-(E874/Thresholds!$B$5)*0.24,IF(E874&lt;=Thresholds!$D$5,0.75-((E874-Thresholds!$C$5)/(Thresholds!$D$5-Thresholds!$C$5))*0.249,IF(E874&lt;=Thresholds!$F$5,0.499-((E874-Thresholds!$E$5)/(Thresholds!$F$5-Thresholds!$E$5))*0.279,MAX(0.02,0.2-((E874-Thresholds!$G$5)/(Thresholds!$H$5-Thresholds!$G$5))*0.18)))),3)</f>
        <v>0.90200000000000002</v>
      </c>
      <c r="M874" s="3">
        <f>ROUND(IF(F874&lt;=Thresholds!$B$6,1-(F874/Thresholds!$B$6)*0.24,IF(F874&lt;=Thresholds!$D$6,0.75-((F874-Thresholds!$C$6)/(Thresholds!$D$6-Thresholds!$C$6))*0.249,IF(F874&lt;=Thresholds!$F$6,0.499-((F874-Thresholds!$E$6)/(Thresholds!$F$6-Thresholds!$E$6))*0.279,MAX(0.02,0.2-((F874-Thresholds!$G$6)/(Thresholds!$H$6-Thresholds!$G$6))*0.18)))),3)</f>
        <v>0.90300000000000002</v>
      </c>
      <c r="N874" s="3">
        <f>ROUND(IF(G874&lt;=Thresholds!$B$7,1-(G874/Thresholds!$B$7)*0.24,IF(G874&lt;=Thresholds!$D$7,0.75-((G874-Thresholds!$C$7)/(Thresholds!$D$7-Thresholds!$C$7))*0.249,IF(G874&lt;=Thresholds!$F$7,0.499-((G874-Thresholds!$E$7)/(Thresholds!$F$7-Thresholds!$E$7))*0.279,MAX(0.02,0.2-((G874-Thresholds!$G$7)/(Thresholds!$H$7-Thresholds!$G$7))*0.18)))),3)</f>
        <v>0.96199999999999997</v>
      </c>
      <c r="O874" s="3">
        <f>ROUND(IF(H874&lt;=Thresholds!$B$8,1-(H874/Thresholds!$B$8)*0.24,IF(H874&lt;=Thresholds!$D$8,0.75-((H874-Thresholds!$C$8)/(Thresholds!$D$8-Thresholds!$C$8))*0.249,IF(H874&lt;=Thresholds!$F$8,0.499-((H874-Thresholds!$E$8)/(Thresholds!$F$8-Thresholds!$E$8))*0.279,MAX(0.02,0.2-((H874-Thresholds!$G$8)/(Thresholds!$H$8-Thresholds!$G$8))*0.18)))),3)</f>
        <v>0.78</v>
      </c>
      <c r="P874" s="3">
        <f t="shared" si="39"/>
        <v>0.77100000000000002</v>
      </c>
      <c r="Q874" t="str">
        <f t="shared" si="40"/>
        <v>Healthy</v>
      </c>
      <c r="R874" s="4">
        <f t="shared" si="41"/>
        <v>1</v>
      </c>
      <c r="S874" t="str">
        <f>IF(AND(F874&gt;=10,F874&lt;=35,P874&gt;0.5),"ERROR_C874H874_POOR_CAP","OK")</f>
        <v>OK</v>
      </c>
    </row>
    <row r="875" spans="1:19">
      <c r="A875" t="s">
        <v>892</v>
      </c>
      <c r="B875" s="3">
        <v>84.013999999999996</v>
      </c>
      <c r="C875" s="3">
        <v>297.09800000000001</v>
      </c>
      <c r="D875" s="3">
        <v>56.22</v>
      </c>
      <c r="E875" s="3">
        <v>16.277999999999999</v>
      </c>
      <c r="F875" s="3">
        <v>0.50900000000000001</v>
      </c>
      <c r="G875" s="3">
        <v>105.53</v>
      </c>
      <c r="H875" s="3">
        <v>130.30600000000001</v>
      </c>
      <c r="I875" s="3">
        <f>ROUND(IF(B875&lt;=Thresholds!$B$2,1-(B875/Thresholds!$B$2)*0.24,IF(B875&lt;=Thresholds!$D$2,0.75-((B875-Thresholds!$C$2)/(Thresholds!$D$2-Thresholds!$C$2))*0.249,IF(B875&lt;=Thresholds!$F$2,0.499-((B875-Thresholds!$E$2)/(Thresholds!$F$2-Thresholds!$E$2))*0.279,MAX(0.02,0.2-((B875-Thresholds!$G$2)/(Thresholds!$H$2-Thresholds!$G$2))*0.18)))),3)</f>
        <v>0.79800000000000004</v>
      </c>
      <c r="J875" s="3">
        <f>ROUND(IF(C875&lt;=Thresholds!$B$3,1-(C875/Thresholds!$B$3)*0.24,IF(C875&lt;=Thresholds!$D$3,0.75-((C875-Thresholds!$C$3)/(Thresholds!$D$3-Thresholds!$C$3))*0.249,IF(C875&lt;=Thresholds!$F$3,0.499-((C875-Thresholds!$E$3)/(Thresholds!$F$3-Thresholds!$E$3))*0.279,MAX(0.02,0.2-((C875-Thresholds!$G$3)/(Thresholds!$H$3-Thresholds!$G$3))*0.18)))),3)</f>
        <v>0.59299999999999997</v>
      </c>
      <c r="K875" s="3">
        <f>ROUND(IF(D875&lt;=Thresholds!$B$4,1-(D875/Thresholds!$B$4)*0.24,IF(D875&lt;=Thresholds!$D$4,0.75-((D875-Thresholds!$C$4)/(Thresholds!$D$4-Thresholds!$C$4))*0.249,IF(D875&lt;=Thresholds!$F$4,0.499-((D875-Thresholds!$E$4)/(Thresholds!$F$4-Thresholds!$E$4))*0.279,MAX(0.02,0.2-((D875-Thresholds!$G$4)/(Thresholds!$H$4-Thresholds!$G$4))*0.18)))),3)</f>
        <v>0.79200000000000004</v>
      </c>
      <c r="L875" s="3">
        <f>ROUND(IF(E875&lt;=Thresholds!$B$5,1-(E875/Thresholds!$B$5)*0.24,IF(E875&lt;=Thresholds!$D$5,0.75-((E875-Thresholds!$C$5)/(Thresholds!$D$5-Thresholds!$C$5))*0.249,IF(E875&lt;=Thresholds!$F$5,0.499-((E875-Thresholds!$E$5)/(Thresholds!$F$5-Thresholds!$E$5))*0.279,MAX(0.02,0.2-((E875-Thresholds!$G$5)/(Thresholds!$H$5-Thresholds!$G$5))*0.18)))),3)</f>
        <v>0.92200000000000004</v>
      </c>
      <c r="M875" s="3">
        <f>ROUND(IF(F875&lt;=Thresholds!$B$6,1-(F875/Thresholds!$B$6)*0.24,IF(F875&lt;=Thresholds!$D$6,0.75-((F875-Thresholds!$C$6)/(Thresholds!$D$6-Thresholds!$C$6))*0.249,IF(F875&lt;=Thresholds!$F$6,0.499-((F875-Thresholds!$E$6)/(Thresholds!$F$6-Thresholds!$E$6))*0.279,MAX(0.02,0.2-((F875-Thresholds!$G$6)/(Thresholds!$H$6-Thresholds!$G$6))*0.18)))),3)</f>
        <v>0.878</v>
      </c>
      <c r="N875" s="3">
        <f>ROUND(IF(G875&lt;=Thresholds!$B$7,1-(G875/Thresholds!$B$7)*0.24,IF(G875&lt;=Thresholds!$D$7,0.75-((G875-Thresholds!$C$7)/(Thresholds!$D$7-Thresholds!$C$7))*0.249,IF(G875&lt;=Thresholds!$F$7,0.499-((G875-Thresholds!$E$7)/(Thresholds!$F$7-Thresholds!$E$7))*0.279,MAX(0.02,0.2-((G875-Thresholds!$G$7)/(Thresholds!$H$7-Thresholds!$G$7))*0.18)))),3)</f>
        <v>0.92800000000000005</v>
      </c>
      <c r="O875" s="3">
        <f>ROUND(IF(H875&lt;=Thresholds!$B$8,1-(H875/Thresholds!$B$8)*0.24,IF(H875&lt;=Thresholds!$D$8,0.75-((H875-Thresholds!$C$8)/(Thresholds!$D$8-Thresholds!$C$8))*0.249,IF(H875&lt;=Thresholds!$F$8,0.499-((H875-Thresholds!$E$8)/(Thresholds!$F$8-Thresholds!$E$8))*0.279,MAX(0.02,0.2-((H875-Thresholds!$G$8)/(Thresholds!$H$8-Thresholds!$G$8))*0.18)))),3)</f>
        <v>0.98699999999999999</v>
      </c>
      <c r="P875" s="3">
        <f t="shared" si="39"/>
        <v>0.59299999999999997</v>
      </c>
      <c r="Q875" t="str">
        <f t="shared" si="40"/>
        <v>Moderate</v>
      </c>
      <c r="R875" s="4">
        <f t="shared" si="41"/>
        <v>1</v>
      </c>
      <c r="S875" t="str">
        <f>IF(AND(F875&gt;=10,F875&lt;=35,P875&gt;0.5),"ERROR_C875H875_POOR_CAP","OK")</f>
        <v>OK</v>
      </c>
    </row>
    <row r="876" spans="1:19">
      <c r="A876" t="s">
        <v>893</v>
      </c>
      <c r="B876" s="3">
        <v>93.265000000000001</v>
      </c>
      <c r="C876" s="3">
        <v>115.34099999999999</v>
      </c>
      <c r="D876" s="3">
        <v>103.81699999999999</v>
      </c>
      <c r="E876" s="3">
        <v>44.936999999999998</v>
      </c>
      <c r="F876" s="3">
        <v>3.3940000000000001</v>
      </c>
      <c r="G876" s="3">
        <v>314.25400000000002</v>
      </c>
      <c r="H876" s="3">
        <v>2139.835</v>
      </c>
      <c r="I876" s="3">
        <f>ROUND(IF(B876&lt;=Thresholds!$B$2,1-(B876/Thresholds!$B$2)*0.24,IF(B876&lt;=Thresholds!$D$2,0.75-((B876-Thresholds!$C$2)/(Thresholds!$D$2-Thresholds!$C$2))*0.249,IF(B876&lt;=Thresholds!$F$2,0.499-((B876-Thresholds!$E$2)/(Thresholds!$F$2-Thresholds!$E$2))*0.279,MAX(0.02,0.2-((B876-Thresholds!$G$2)/(Thresholds!$H$2-Thresholds!$G$2))*0.18)))),3)</f>
        <v>0.77600000000000002</v>
      </c>
      <c r="J876" s="3">
        <f>ROUND(IF(C876&lt;=Thresholds!$B$3,1-(C876/Thresholds!$B$3)*0.24,IF(C876&lt;=Thresholds!$D$3,0.75-((C876-Thresholds!$C$3)/(Thresholds!$D$3-Thresholds!$C$3))*0.249,IF(C876&lt;=Thresholds!$F$3,0.499-((C876-Thresholds!$E$3)/(Thresholds!$F$3-Thresholds!$E$3))*0.279,MAX(0.02,0.2-((C876-Thresholds!$G$3)/(Thresholds!$H$3-Thresholds!$G$3))*0.18)))),3)</f>
        <v>0.76900000000000002</v>
      </c>
      <c r="K876" s="3">
        <f>ROUND(IF(D876&lt;=Thresholds!$B$4,1-(D876/Thresholds!$B$4)*0.24,IF(D876&lt;=Thresholds!$D$4,0.75-((D876-Thresholds!$C$4)/(Thresholds!$D$4-Thresholds!$C$4))*0.249,IF(D876&lt;=Thresholds!$F$4,0.499-((D876-Thresholds!$E$4)/(Thresholds!$F$4-Thresholds!$E$4))*0.279,MAX(0.02,0.2-((D876-Thresholds!$G$4)/(Thresholds!$H$4-Thresholds!$G$4))*0.18)))),3)</f>
        <v>0.48299999999999998</v>
      </c>
      <c r="L876" s="3">
        <f>ROUND(IF(E876&lt;=Thresholds!$B$5,1-(E876/Thresholds!$B$5)*0.24,IF(E876&lt;=Thresholds!$D$5,0.75-((E876-Thresholds!$C$5)/(Thresholds!$D$5-Thresholds!$C$5))*0.249,IF(E876&lt;=Thresholds!$F$5,0.499-((E876-Thresholds!$E$5)/(Thresholds!$F$5-Thresholds!$E$5))*0.279,MAX(0.02,0.2-((E876-Thresholds!$G$5)/(Thresholds!$H$5-Thresholds!$G$5))*0.18)))),3)</f>
        <v>0.78400000000000003</v>
      </c>
      <c r="M876" s="3">
        <f>ROUND(IF(F876&lt;=Thresholds!$B$6,1-(F876/Thresholds!$B$6)*0.24,IF(F876&lt;=Thresholds!$D$6,0.75-((F876-Thresholds!$C$6)/(Thresholds!$D$6-Thresholds!$C$6))*0.249,IF(F876&lt;=Thresholds!$F$6,0.499-((F876-Thresholds!$E$6)/(Thresholds!$F$6-Thresholds!$E$6))*0.279,MAX(0.02,0.2-((F876-Thresholds!$G$6)/(Thresholds!$H$6-Thresholds!$G$6))*0.18)))),3)</f>
        <v>0.67600000000000005</v>
      </c>
      <c r="N876" s="3">
        <f>ROUND(IF(G876&lt;=Thresholds!$B$7,1-(G876/Thresholds!$B$7)*0.24,IF(G876&lt;=Thresholds!$D$7,0.75-((G876-Thresholds!$C$7)/(Thresholds!$D$7-Thresholds!$C$7))*0.249,IF(G876&lt;=Thresholds!$F$7,0.499-((G876-Thresholds!$E$7)/(Thresholds!$F$7-Thresholds!$E$7))*0.279,MAX(0.02,0.2-((G876-Thresholds!$G$7)/(Thresholds!$H$7-Thresholds!$G$7))*0.18)))),3)</f>
        <v>0.78500000000000003</v>
      </c>
      <c r="O876" s="3">
        <f>ROUND(IF(H876&lt;=Thresholds!$B$8,1-(H876/Thresholds!$B$8)*0.24,IF(H876&lt;=Thresholds!$D$8,0.75-((H876-Thresholds!$C$8)/(Thresholds!$D$8-Thresholds!$C$8))*0.249,IF(H876&lt;=Thresholds!$F$8,0.499-((H876-Thresholds!$E$8)/(Thresholds!$F$8-Thresholds!$E$8))*0.279,MAX(0.02,0.2-((H876-Thresholds!$G$8)/(Thresholds!$H$8-Thresholds!$G$8))*0.18)))),3)</f>
        <v>0.79500000000000004</v>
      </c>
      <c r="P876" s="3">
        <f t="shared" si="39"/>
        <v>0.48299999999999998</v>
      </c>
      <c r="Q876" t="str">
        <f t="shared" si="40"/>
        <v>Poor</v>
      </c>
      <c r="R876" s="4">
        <f t="shared" si="41"/>
        <v>0</v>
      </c>
      <c r="S876" t="str">
        <f>IF(AND(F876&gt;=10,F876&lt;=35,P876&gt;0.5),"ERROR_C876H876_POOR_CAP","OK")</f>
        <v>OK</v>
      </c>
    </row>
    <row r="877" spans="1:19">
      <c r="A877" t="s">
        <v>894</v>
      </c>
      <c r="B877" s="3">
        <v>2726.259</v>
      </c>
      <c r="C877" s="3">
        <v>405.13900000000001</v>
      </c>
      <c r="D877" s="3">
        <v>14.744999999999999</v>
      </c>
      <c r="E877" s="3">
        <v>19.34</v>
      </c>
      <c r="F877" s="3">
        <v>0.14599999999999999</v>
      </c>
      <c r="G877" s="3">
        <v>181.10499999999999</v>
      </c>
      <c r="H877" s="3">
        <v>326.26600000000002</v>
      </c>
      <c r="I877" s="3">
        <f>ROUND(IF(B877&lt;=Thresholds!$B$2,1-(B877/Thresholds!$B$2)*0.24,IF(B877&lt;=Thresholds!$D$2,0.75-((B877-Thresholds!$C$2)/(Thresholds!$D$2-Thresholds!$C$2))*0.249,IF(B877&lt;=Thresholds!$F$2,0.499-((B877-Thresholds!$E$2)/(Thresholds!$F$2-Thresholds!$E$2))*0.279,MAX(0.02,0.2-((B877-Thresholds!$G$2)/(Thresholds!$H$2-Thresholds!$G$2))*0.18)))),3)</f>
        <v>0.29199999999999998</v>
      </c>
      <c r="J877" s="3">
        <f>ROUND(IF(C877&lt;=Thresholds!$B$3,1-(C877/Thresholds!$B$3)*0.24,IF(C877&lt;=Thresholds!$D$3,0.75-((C877-Thresholds!$C$3)/(Thresholds!$D$3-Thresholds!$C$3))*0.249,IF(C877&lt;=Thresholds!$F$3,0.499-((C877-Thresholds!$E$3)/(Thresholds!$F$3-Thresholds!$E$3))*0.279,MAX(0.02,0.2-((C877-Thresholds!$G$3)/(Thresholds!$H$3-Thresholds!$G$3))*0.18)))),3)</f>
        <v>0.497</v>
      </c>
      <c r="K877" s="3">
        <f>ROUND(IF(D877&lt;=Thresholds!$B$4,1-(D877/Thresholds!$B$4)*0.24,IF(D877&lt;=Thresholds!$D$4,0.75-((D877-Thresholds!$C$4)/(Thresholds!$D$4-Thresholds!$C$4))*0.249,IF(D877&lt;=Thresholds!$F$4,0.499-((D877-Thresholds!$E$4)/(Thresholds!$F$4-Thresholds!$E$4))*0.279,MAX(0.02,0.2-((D877-Thresholds!$G$4)/(Thresholds!$H$4-Thresholds!$G$4))*0.18)))),3)</f>
        <v>0.94599999999999995</v>
      </c>
      <c r="L877" s="3">
        <f>ROUND(IF(E877&lt;=Thresholds!$B$5,1-(E877/Thresholds!$B$5)*0.24,IF(E877&lt;=Thresholds!$D$5,0.75-((E877-Thresholds!$C$5)/(Thresholds!$D$5-Thresholds!$C$5))*0.249,IF(E877&lt;=Thresholds!$F$5,0.499-((E877-Thresholds!$E$5)/(Thresholds!$F$5-Thresholds!$E$5))*0.279,MAX(0.02,0.2-((E877-Thresholds!$G$5)/(Thresholds!$H$5-Thresholds!$G$5))*0.18)))),3)</f>
        <v>0.90700000000000003</v>
      </c>
      <c r="M877" s="3">
        <f>ROUND(IF(F877&lt;=Thresholds!$B$6,1-(F877/Thresholds!$B$6)*0.24,IF(F877&lt;=Thresholds!$D$6,0.75-((F877-Thresholds!$C$6)/(Thresholds!$D$6-Thresholds!$C$6))*0.249,IF(F877&lt;=Thresholds!$F$6,0.499-((F877-Thresholds!$E$6)/(Thresholds!$F$6-Thresholds!$E$6))*0.279,MAX(0.02,0.2-((F877-Thresholds!$G$6)/(Thresholds!$H$6-Thresholds!$G$6))*0.18)))),3)</f>
        <v>0.96499999999999997</v>
      </c>
      <c r="N877" s="3">
        <f>ROUND(IF(G877&lt;=Thresholds!$B$7,1-(G877/Thresholds!$B$7)*0.24,IF(G877&lt;=Thresholds!$D$7,0.75-((G877-Thresholds!$C$7)/(Thresholds!$D$7-Thresholds!$C$7))*0.249,IF(G877&lt;=Thresholds!$F$7,0.499-((G877-Thresholds!$E$7)/(Thresholds!$F$7-Thresholds!$E$7))*0.279,MAX(0.02,0.2-((G877-Thresholds!$G$7)/(Thresholds!$H$7-Thresholds!$G$7))*0.18)))),3)</f>
        <v>0.876</v>
      </c>
      <c r="O877" s="3">
        <f>ROUND(IF(H877&lt;=Thresholds!$B$8,1-(H877/Thresholds!$B$8)*0.24,IF(H877&lt;=Thresholds!$D$8,0.75-((H877-Thresholds!$C$8)/(Thresholds!$D$8-Thresholds!$C$8))*0.249,IF(H877&lt;=Thresholds!$F$8,0.499-((H877-Thresholds!$E$8)/(Thresholds!$F$8-Thresholds!$E$8))*0.279,MAX(0.02,0.2-((H877-Thresholds!$G$8)/(Thresholds!$H$8-Thresholds!$G$8))*0.18)))),3)</f>
        <v>0.96899999999999997</v>
      </c>
      <c r="P877" s="3">
        <f t="shared" si="39"/>
        <v>0.29199999999999998</v>
      </c>
      <c r="Q877" t="str">
        <f t="shared" si="40"/>
        <v>Poor</v>
      </c>
      <c r="R877" s="4">
        <f t="shared" si="41"/>
        <v>0</v>
      </c>
      <c r="S877" t="str">
        <f>IF(AND(F877&gt;=10,F877&lt;=35,P877&gt;0.5),"ERROR_C877H877_POOR_CAP","OK")</f>
        <v>OK</v>
      </c>
    </row>
    <row r="878" spans="1:19">
      <c r="A878" t="s">
        <v>895</v>
      </c>
      <c r="B878" s="3">
        <v>67.38</v>
      </c>
      <c r="C878" s="3">
        <v>31.774999999999999</v>
      </c>
      <c r="D878" s="3">
        <v>27.663</v>
      </c>
      <c r="E878" s="3">
        <v>16.716000000000001</v>
      </c>
      <c r="F878" s="3">
        <v>0.45700000000000002</v>
      </c>
      <c r="G878" s="3">
        <v>78.075999999999993</v>
      </c>
      <c r="H878" s="3">
        <v>2052.4169999999999</v>
      </c>
      <c r="I878" s="3">
        <f>ROUND(IF(B878&lt;=Thresholds!$B$2,1-(B878/Thresholds!$B$2)*0.24,IF(B878&lt;=Thresholds!$D$2,0.75-((B878-Thresholds!$C$2)/(Thresholds!$D$2-Thresholds!$C$2))*0.249,IF(B878&lt;=Thresholds!$F$2,0.499-((B878-Thresholds!$E$2)/(Thresholds!$F$2-Thresholds!$E$2))*0.279,MAX(0.02,0.2-((B878-Thresholds!$G$2)/(Thresholds!$H$2-Thresholds!$G$2))*0.18)))),3)</f>
        <v>0.83799999999999997</v>
      </c>
      <c r="J878" s="3">
        <f>ROUND(IF(C878&lt;=Thresholds!$B$3,1-(C878/Thresholds!$B$3)*0.24,IF(C878&lt;=Thresholds!$D$3,0.75-((C878-Thresholds!$C$3)/(Thresholds!$D$3-Thresholds!$C$3))*0.249,IF(C878&lt;=Thresholds!$F$3,0.499-((C878-Thresholds!$E$3)/(Thresholds!$F$3-Thresholds!$E$3))*0.279,MAX(0.02,0.2-((C878-Thresholds!$G$3)/(Thresholds!$H$3-Thresholds!$G$3))*0.18)))),3)</f>
        <v>0.93600000000000005</v>
      </c>
      <c r="K878" s="3">
        <f>ROUND(IF(D878&lt;=Thresholds!$B$4,1-(D878/Thresholds!$B$4)*0.24,IF(D878&lt;=Thresholds!$D$4,0.75-((D878-Thresholds!$C$4)/(Thresholds!$D$4-Thresholds!$C$4))*0.249,IF(D878&lt;=Thresholds!$F$4,0.499-((D878-Thresholds!$E$4)/(Thresholds!$F$4-Thresholds!$E$4))*0.279,MAX(0.02,0.2-((D878-Thresholds!$G$4)/(Thresholds!$H$4-Thresholds!$G$4))*0.18)))),3)</f>
        <v>0.89800000000000002</v>
      </c>
      <c r="L878" s="3">
        <f>ROUND(IF(E878&lt;=Thresholds!$B$5,1-(E878/Thresholds!$B$5)*0.24,IF(E878&lt;=Thresholds!$D$5,0.75-((E878-Thresholds!$C$5)/(Thresholds!$D$5-Thresholds!$C$5))*0.249,IF(E878&lt;=Thresholds!$F$5,0.499-((E878-Thresholds!$E$5)/(Thresholds!$F$5-Thresholds!$E$5))*0.279,MAX(0.02,0.2-((E878-Thresholds!$G$5)/(Thresholds!$H$5-Thresholds!$G$5))*0.18)))),3)</f>
        <v>0.92</v>
      </c>
      <c r="M878" s="3">
        <f>ROUND(IF(F878&lt;=Thresholds!$B$6,1-(F878/Thresholds!$B$6)*0.24,IF(F878&lt;=Thresholds!$D$6,0.75-((F878-Thresholds!$C$6)/(Thresholds!$D$6-Thresholds!$C$6))*0.249,IF(F878&lt;=Thresholds!$F$6,0.499-((F878-Thresholds!$E$6)/(Thresholds!$F$6-Thresholds!$E$6))*0.279,MAX(0.02,0.2-((F878-Thresholds!$G$6)/(Thresholds!$H$6-Thresholds!$G$6))*0.18)))),3)</f>
        <v>0.89</v>
      </c>
      <c r="N878" s="3">
        <f>ROUND(IF(G878&lt;=Thresholds!$B$7,1-(G878/Thresholds!$B$7)*0.24,IF(G878&lt;=Thresholds!$D$7,0.75-((G878-Thresholds!$C$7)/(Thresholds!$D$7-Thresholds!$C$7))*0.249,IF(G878&lt;=Thresholds!$F$7,0.499-((G878-Thresholds!$E$7)/(Thresholds!$F$7-Thresholds!$E$7))*0.279,MAX(0.02,0.2-((G878-Thresholds!$G$7)/(Thresholds!$H$7-Thresholds!$G$7))*0.18)))),3)</f>
        <v>0.94599999999999995</v>
      </c>
      <c r="O878" s="3">
        <f>ROUND(IF(H878&lt;=Thresholds!$B$8,1-(H878/Thresholds!$B$8)*0.24,IF(H878&lt;=Thresholds!$D$8,0.75-((H878-Thresholds!$C$8)/(Thresholds!$D$8-Thresholds!$C$8))*0.249,IF(H878&lt;=Thresholds!$F$8,0.499-((H878-Thresholds!$E$8)/(Thresholds!$F$8-Thresholds!$E$8))*0.279,MAX(0.02,0.2-((H878-Thresholds!$G$8)/(Thresholds!$H$8-Thresholds!$G$8))*0.18)))),3)</f>
        <v>0.80300000000000005</v>
      </c>
      <c r="P878" s="3">
        <f t="shared" si="39"/>
        <v>0.80300000000000005</v>
      </c>
      <c r="Q878" t="str">
        <f t="shared" si="40"/>
        <v>Healthy</v>
      </c>
      <c r="R878" s="4">
        <f t="shared" si="41"/>
        <v>1</v>
      </c>
      <c r="S878" t="str">
        <f>IF(AND(F878&gt;=10,F878&lt;=35,P878&gt;0.5),"ERROR_C878H878_POOR_CAP","OK")</f>
        <v>OK</v>
      </c>
    </row>
    <row r="879" spans="1:19">
      <c r="A879" t="s">
        <v>896</v>
      </c>
      <c r="B879" s="3">
        <v>525.822</v>
      </c>
      <c r="C879" s="3">
        <v>80.816000000000003</v>
      </c>
      <c r="D879" s="3">
        <v>30.38</v>
      </c>
      <c r="E879" s="3">
        <v>57.55</v>
      </c>
      <c r="F879" s="3">
        <v>0.76</v>
      </c>
      <c r="G879" s="3">
        <v>19.431999999999999</v>
      </c>
      <c r="H879" s="3">
        <v>2223.4940000000001</v>
      </c>
      <c r="I879" s="3">
        <f>ROUND(IF(B879&lt;=Thresholds!$B$2,1-(B879/Thresholds!$B$2)*0.24,IF(B879&lt;=Thresholds!$D$2,0.75-((B879-Thresholds!$C$2)/(Thresholds!$D$2-Thresholds!$C$2))*0.249,IF(B879&lt;=Thresholds!$F$2,0.499-((B879-Thresholds!$E$2)/(Thresholds!$F$2-Thresholds!$E$2))*0.279,MAX(0.02,0.2-((B879-Thresholds!$G$2)/(Thresholds!$H$2-Thresholds!$G$2))*0.18)))),3)</f>
        <v>0.57299999999999995</v>
      </c>
      <c r="J879" s="3">
        <f>ROUND(IF(C879&lt;=Thresholds!$B$3,1-(C879/Thresholds!$B$3)*0.24,IF(C879&lt;=Thresholds!$D$3,0.75-((C879-Thresholds!$C$3)/(Thresholds!$D$3-Thresholds!$C$3))*0.249,IF(C879&lt;=Thresholds!$F$3,0.499-((C879-Thresholds!$E$3)/(Thresholds!$F$3-Thresholds!$E$3))*0.279,MAX(0.02,0.2-((C879-Thresholds!$G$3)/(Thresholds!$H$3-Thresholds!$G$3))*0.18)))),3)</f>
        <v>0.83799999999999997</v>
      </c>
      <c r="K879" s="3">
        <f>ROUND(IF(D879&lt;=Thresholds!$B$4,1-(D879/Thresholds!$B$4)*0.24,IF(D879&lt;=Thresholds!$D$4,0.75-((D879-Thresholds!$C$4)/(Thresholds!$D$4-Thresholds!$C$4))*0.249,IF(D879&lt;=Thresholds!$F$4,0.499-((D879-Thresholds!$E$4)/(Thresholds!$F$4-Thresholds!$E$4))*0.279,MAX(0.02,0.2-((D879-Thresholds!$G$4)/(Thresholds!$H$4-Thresholds!$G$4))*0.18)))),3)</f>
        <v>0.88800000000000001</v>
      </c>
      <c r="L879" s="3">
        <f>ROUND(IF(E879&lt;=Thresholds!$B$5,1-(E879/Thresholds!$B$5)*0.24,IF(E879&lt;=Thresholds!$D$5,0.75-((E879-Thresholds!$C$5)/(Thresholds!$D$5-Thresholds!$C$5))*0.249,IF(E879&lt;=Thresholds!$F$5,0.499-((E879-Thresholds!$E$5)/(Thresholds!$F$5-Thresholds!$E$5))*0.279,MAX(0.02,0.2-((E879-Thresholds!$G$5)/(Thresholds!$H$5-Thresholds!$G$5))*0.18)))),3)</f>
        <v>0.71699999999999997</v>
      </c>
      <c r="M879" s="3">
        <f>ROUND(IF(F879&lt;=Thresholds!$B$6,1-(F879/Thresholds!$B$6)*0.24,IF(F879&lt;=Thresholds!$D$6,0.75-((F879-Thresholds!$C$6)/(Thresholds!$D$6-Thresholds!$C$6))*0.249,IF(F879&lt;=Thresholds!$F$6,0.499-((F879-Thresholds!$E$6)/(Thresholds!$F$6-Thresholds!$E$6))*0.279,MAX(0.02,0.2-((F879-Thresholds!$G$6)/(Thresholds!$H$6-Thresholds!$G$6))*0.18)))),3)</f>
        <v>0.81799999999999995</v>
      </c>
      <c r="N879" s="3">
        <f>ROUND(IF(G879&lt;=Thresholds!$B$7,1-(G879/Thresholds!$B$7)*0.24,IF(G879&lt;=Thresholds!$D$7,0.75-((G879-Thresholds!$C$7)/(Thresholds!$D$7-Thresholds!$C$7))*0.249,IF(G879&lt;=Thresholds!$F$7,0.499-((G879-Thresholds!$E$7)/(Thresholds!$F$7-Thresholds!$E$7))*0.279,MAX(0.02,0.2-((G879-Thresholds!$G$7)/(Thresholds!$H$7-Thresholds!$G$7))*0.18)))),3)</f>
        <v>0.98699999999999999</v>
      </c>
      <c r="O879" s="3">
        <f>ROUND(IF(H879&lt;=Thresholds!$B$8,1-(H879/Thresholds!$B$8)*0.24,IF(H879&lt;=Thresholds!$D$8,0.75-((H879-Thresholds!$C$8)/(Thresholds!$D$8-Thresholds!$C$8))*0.249,IF(H879&lt;=Thresholds!$F$8,0.499-((H879-Thresholds!$E$8)/(Thresholds!$F$8-Thresholds!$E$8))*0.279,MAX(0.02,0.2-((H879-Thresholds!$G$8)/(Thresholds!$H$8-Thresholds!$G$8))*0.18)))),3)</f>
        <v>0.78700000000000003</v>
      </c>
      <c r="P879" s="3">
        <f t="shared" si="39"/>
        <v>0.57299999999999995</v>
      </c>
      <c r="Q879" t="str">
        <f t="shared" si="40"/>
        <v>Moderate</v>
      </c>
      <c r="R879" s="4">
        <f t="shared" si="41"/>
        <v>1</v>
      </c>
      <c r="S879" t="str">
        <f>IF(AND(F879&gt;=10,F879&lt;=35,P879&gt;0.5),"ERROR_C879H879_POOR_CAP","OK")</f>
        <v>OK</v>
      </c>
    </row>
    <row r="880" spans="1:19">
      <c r="A880" t="s">
        <v>897</v>
      </c>
      <c r="B880" s="3">
        <v>75.673000000000002</v>
      </c>
      <c r="C880" s="3">
        <v>108.714</v>
      </c>
      <c r="D880" s="3">
        <v>13.148999999999999</v>
      </c>
      <c r="E880" s="3">
        <v>142.68799999999999</v>
      </c>
      <c r="F880" s="3">
        <v>0.505</v>
      </c>
      <c r="G880" s="3">
        <v>238.69300000000001</v>
      </c>
      <c r="H880" s="3">
        <v>756.274</v>
      </c>
      <c r="I880" s="3">
        <f>ROUND(IF(B880&lt;=Thresholds!$B$2,1-(B880/Thresholds!$B$2)*0.24,IF(B880&lt;=Thresholds!$D$2,0.75-((B880-Thresholds!$C$2)/(Thresholds!$D$2-Thresholds!$C$2))*0.249,IF(B880&lt;=Thresholds!$F$2,0.499-((B880-Thresholds!$E$2)/(Thresholds!$F$2-Thresholds!$E$2))*0.279,MAX(0.02,0.2-((B880-Thresholds!$G$2)/(Thresholds!$H$2-Thresholds!$G$2))*0.18)))),3)</f>
        <v>0.81799999999999995</v>
      </c>
      <c r="J880" s="3">
        <f>ROUND(IF(C880&lt;=Thresholds!$B$3,1-(C880/Thresholds!$B$3)*0.24,IF(C880&lt;=Thresholds!$D$3,0.75-((C880-Thresholds!$C$3)/(Thresholds!$D$3-Thresholds!$C$3))*0.249,IF(C880&lt;=Thresholds!$F$3,0.499-((C880-Thresholds!$E$3)/(Thresholds!$F$3-Thresholds!$E$3))*0.279,MAX(0.02,0.2-((C880-Thresholds!$G$3)/(Thresholds!$H$3-Thresholds!$G$3))*0.18)))),3)</f>
        <v>0.78300000000000003</v>
      </c>
      <c r="K880" s="3">
        <f>ROUND(IF(D880&lt;=Thresholds!$B$4,1-(D880/Thresholds!$B$4)*0.24,IF(D880&lt;=Thresholds!$D$4,0.75-((D880-Thresholds!$C$4)/(Thresholds!$D$4-Thresholds!$C$4))*0.249,IF(D880&lt;=Thresholds!$F$4,0.499-((D880-Thresholds!$E$4)/(Thresholds!$F$4-Thresholds!$E$4))*0.279,MAX(0.02,0.2-((D880-Thresholds!$G$4)/(Thresholds!$H$4-Thresholds!$G$4))*0.18)))),3)</f>
        <v>0.95099999999999996</v>
      </c>
      <c r="L880" s="3">
        <f>ROUND(IF(E880&lt;=Thresholds!$B$5,1-(E880/Thresholds!$B$5)*0.24,IF(E880&lt;=Thresholds!$D$5,0.75-((E880-Thresholds!$C$5)/(Thresholds!$D$5-Thresholds!$C$5))*0.249,IF(E880&lt;=Thresholds!$F$5,0.499-((E880-Thresholds!$E$5)/(Thresholds!$F$5-Thresholds!$E$5))*0.279,MAX(0.02,0.2-((E880-Thresholds!$G$5)/(Thresholds!$H$5-Thresholds!$G$5))*0.18)))),3)</f>
        <v>0.38200000000000001</v>
      </c>
      <c r="M880" s="3">
        <f>ROUND(IF(F880&lt;=Thresholds!$B$6,1-(F880/Thresholds!$B$6)*0.24,IF(F880&lt;=Thresholds!$D$6,0.75-((F880-Thresholds!$C$6)/(Thresholds!$D$6-Thresholds!$C$6))*0.249,IF(F880&lt;=Thresholds!$F$6,0.499-((F880-Thresholds!$E$6)/(Thresholds!$F$6-Thresholds!$E$6))*0.279,MAX(0.02,0.2-((F880-Thresholds!$G$6)/(Thresholds!$H$6-Thresholds!$G$6))*0.18)))),3)</f>
        <v>0.879</v>
      </c>
      <c r="N880" s="3">
        <f>ROUND(IF(G880&lt;=Thresholds!$B$7,1-(G880/Thresholds!$B$7)*0.24,IF(G880&lt;=Thresholds!$D$7,0.75-((G880-Thresholds!$C$7)/(Thresholds!$D$7-Thresholds!$C$7))*0.249,IF(G880&lt;=Thresholds!$F$7,0.499-((G880-Thresholds!$E$7)/(Thresholds!$F$7-Thresholds!$E$7))*0.279,MAX(0.02,0.2-((G880-Thresholds!$G$7)/(Thresholds!$H$7-Thresholds!$G$7))*0.18)))),3)</f>
        <v>0.83599999999999997</v>
      </c>
      <c r="O880" s="3">
        <f>ROUND(IF(H880&lt;=Thresholds!$B$8,1-(H880/Thresholds!$B$8)*0.24,IF(H880&lt;=Thresholds!$D$8,0.75-((H880-Thresholds!$C$8)/(Thresholds!$D$8-Thresholds!$C$8))*0.249,IF(H880&lt;=Thresholds!$F$8,0.499-((H880-Thresholds!$E$8)/(Thresholds!$F$8-Thresholds!$E$8))*0.279,MAX(0.02,0.2-((H880-Thresholds!$G$8)/(Thresholds!$H$8-Thresholds!$G$8))*0.18)))),3)</f>
        <v>0.92700000000000005</v>
      </c>
      <c r="P880" s="3">
        <f t="shared" si="39"/>
        <v>0.38200000000000001</v>
      </c>
      <c r="Q880" t="str">
        <f t="shared" si="40"/>
        <v>Poor</v>
      </c>
      <c r="R880" s="4">
        <f t="shared" si="41"/>
        <v>0</v>
      </c>
      <c r="S880" t="str">
        <f>IF(AND(F880&gt;=10,F880&lt;=35,P880&gt;0.5),"ERROR_C880H880_POOR_CAP","OK")</f>
        <v>OK</v>
      </c>
    </row>
    <row r="881" spans="1:19">
      <c r="A881" t="s">
        <v>898</v>
      </c>
      <c r="B881" s="3">
        <v>176.548</v>
      </c>
      <c r="C881" s="3">
        <v>20.527000000000001</v>
      </c>
      <c r="D881" s="3">
        <v>49.63</v>
      </c>
      <c r="E881" s="3">
        <v>39.566000000000003</v>
      </c>
      <c r="F881" s="3">
        <v>0.43</v>
      </c>
      <c r="G881" s="3">
        <v>258.89299999999997</v>
      </c>
      <c r="H881" s="3">
        <v>18256.567999999999</v>
      </c>
      <c r="I881" s="3">
        <f>ROUND(IF(B881&lt;=Thresholds!$B$2,1-(B881/Thresholds!$B$2)*0.24,IF(B881&lt;=Thresholds!$D$2,0.75-((B881-Thresholds!$C$2)/(Thresholds!$D$2-Thresholds!$C$2))*0.249,IF(B881&lt;=Thresholds!$F$2,0.499-((B881-Thresholds!$E$2)/(Thresholds!$F$2-Thresholds!$E$2))*0.279,MAX(0.02,0.2-((B881-Thresholds!$G$2)/(Thresholds!$H$2-Thresholds!$G$2))*0.18)))),3)</f>
        <v>0.71899999999999997</v>
      </c>
      <c r="J881" s="3">
        <f>ROUND(IF(C881&lt;=Thresholds!$B$3,1-(C881/Thresholds!$B$3)*0.24,IF(C881&lt;=Thresholds!$D$3,0.75-((C881-Thresholds!$C$3)/(Thresholds!$D$3-Thresholds!$C$3))*0.249,IF(C881&lt;=Thresholds!$F$3,0.499-((C881-Thresholds!$E$3)/(Thresholds!$F$3-Thresholds!$E$3))*0.279,MAX(0.02,0.2-((C881-Thresholds!$G$3)/(Thresholds!$H$3-Thresholds!$G$3))*0.18)))),3)</f>
        <v>0.95899999999999996</v>
      </c>
      <c r="K881" s="3">
        <f>ROUND(IF(D881&lt;=Thresholds!$B$4,1-(D881/Thresholds!$B$4)*0.24,IF(D881&lt;=Thresholds!$D$4,0.75-((D881-Thresholds!$C$4)/(Thresholds!$D$4-Thresholds!$C$4))*0.249,IF(D881&lt;=Thresholds!$F$4,0.499-((D881-Thresholds!$E$4)/(Thresholds!$F$4-Thresholds!$E$4))*0.279,MAX(0.02,0.2-((D881-Thresholds!$G$4)/(Thresholds!$H$4-Thresholds!$G$4))*0.18)))),3)</f>
        <v>0.81699999999999995</v>
      </c>
      <c r="L881" s="3">
        <f>ROUND(IF(E881&lt;=Thresholds!$B$5,1-(E881/Thresholds!$B$5)*0.24,IF(E881&lt;=Thresholds!$D$5,0.75-((E881-Thresholds!$C$5)/(Thresholds!$D$5-Thresholds!$C$5))*0.249,IF(E881&lt;=Thresholds!$F$5,0.499-((E881-Thresholds!$E$5)/(Thresholds!$F$5-Thresholds!$E$5))*0.279,MAX(0.02,0.2-((E881-Thresholds!$G$5)/(Thresholds!$H$5-Thresholds!$G$5))*0.18)))),3)</f>
        <v>0.81</v>
      </c>
      <c r="M881" s="3">
        <f>ROUND(IF(F881&lt;=Thresholds!$B$6,1-(F881/Thresholds!$B$6)*0.24,IF(F881&lt;=Thresholds!$D$6,0.75-((F881-Thresholds!$C$6)/(Thresholds!$D$6-Thresholds!$C$6))*0.249,IF(F881&lt;=Thresholds!$F$6,0.499-((F881-Thresholds!$E$6)/(Thresholds!$F$6-Thresholds!$E$6))*0.279,MAX(0.02,0.2-((F881-Thresholds!$G$6)/(Thresholds!$H$6-Thresholds!$G$6))*0.18)))),3)</f>
        <v>0.89700000000000002</v>
      </c>
      <c r="N881" s="3">
        <f>ROUND(IF(G881&lt;=Thresholds!$B$7,1-(G881/Thresholds!$B$7)*0.24,IF(G881&lt;=Thresholds!$D$7,0.75-((G881-Thresholds!$C$7)/(Thresholds!$D$7-Thresholds!$C$7))*0.249,IF(G881&lt;=Thresholds!$F$7,0.499-((G881-Thresholds!$E$7)/(Thresholds!$F$7-Thresholds!$E$7))*0.279,MAX(0.02,0.2-((G881-Thresholds!$G$7)/(Thresholds!$H$7-Thresholds!$G$7))*0.18)))),3)</f>
        <v>0.82199999999999995</v>
      </c>
      <c r="O881" s="3">
        <f>ROUND(IF(H881&lt;=Thresholds!$B$8,1-(H881/Thresholds!$B$8)*0.24,IF(H881&lt;=Thresholds!$D$8,0.75-((H881-Thresholds!$C$8)/(Thresholds!$D$8-Thresholds!$C$8))*0.249,IF(H881&lt;=Thresholds!$F$8,0.499-((H881-Thresholds!$E$8)/(Thresholds!$F$8-Thresholds!$E$8))*0.279,MAX(0.02,0.2-((H881-Thresholds!$G$8)/(Thresholds!$H$8-Thresholds!$G$8))*0.18)))),3)</f>
        <v>0.34899999999999998</v>
      </c>
      <c r="P881" s="3">
        <f t="shared" si="39"/>
        <v>0.34899999999999998</v>
      </c>
      <c r="Q881" t="str">
        <f t="shared" si="40"/>
        <v>Poor</v>
      </c>
      <c r="R881" s="4">
        <f t="shared" si="41"/>
        <v>0</v>
      </c>
      <c r="S881" t="str">
        <f>IF(AND(F881&gt;=10,F881&lt;=35,P881&gt;0.5),"ERROR_C881H881_POOR_CAP","OK")</f>
        <v>OK</v>
      </c>
    </row>
    <row r="882" spans="1:19">
      <c r="A882" t="s">
        <v>899</v>
      </c>
      <c r="B882" s="3">
        <v>52.5</v>
      </c>
      <c r="C882" s="3">
        <v>93.481999999999999</v>
      </c>
      <c r="D882" s="3">
        <v>17.853999999999999</v>
      </c>
      <c r="E882" s="3">
        <v>34.72</v>
      </c>
      <c r="F882" s="3">
        <v>0.375</v>
      </c>
      <c r="G882" s="3">
        <v>342.166</v>
      </c>
      <c r="H882" s="3">
        <v>1876.4</v>
      </c>
      <c r="I882" s="3">
        <f>ROUND(IF(B882&lt;=Thresholds!$B$2,1-(B882/Thresholds!$B$2)*0.24,IF(B882&lt;=Thresholds!$D$2,0.75-((B882-Thresholds!$C$2)/(Thresholds!$D$2-Thresholds!$C$2))*0.249,IF(B882&lt;=Thresholds!$F$2,0.499-((B882-Thresholds!$E$2)/(Thresholds!$F$2-Thresholds!$E$2))*0.279,MAX(0.02,0.2-((B882-Thresholds!$G$2)/(Thresholds!$H$2-Thresholds!$G$2))*0.18)))),3)</f>
        <v>0.874</v>
      </c>
      <c r="J882" s="3">
        <f>ROUND(IF(C882&lt;=Thresholds!$B$3,1-(C882/Thresholds!$B$3)*0.24,IF(C882&lt;=Thresholds!$D$3,0.75-((C882-Thresholds!$C$3)/(Thresholds!$D$3-Thresholds!$C$3))*0.249,IF(C882&lt;=Thresholds!$F$3,0.499-((C882-Thresholds!$E$3)/(Thresholds!$F$3-Thresholds!$E$3))*0.279,MAX(0.02,0.2-((C882-Thresholds!$G$3)/(Thresholds!$H$3-Thresholds!$G$3))*0.18)))),3)</f>
        <v>0.81299999999999994</v>
      </c>
      <c r="K882" s="3">
        <f>ROUND(IF(D882&lt;=Thresholds!$B$4,1-(D882/Thresholds!$B$4)*0.24,IF(D882&lt;=Thresholds!$D$4,0.75-((D882-Thresholds!$C$4)/(Thresholds!$D$4-Thresholds!$C$4))*0.249,IF(D882&lt;=Thresholds!$F$4,0.499-((D882-Thresholds!$E$4)/(Thresholds!$F$4-Thresholds!$E$4))*0.279,MAX(0.02,0.2-((D882-Thresholds!$G$4)/(Thresholds!$H$4-Thresholds!$G$4))*0.18)))),3)</f>
        <v>0.93400000000000005</v>
      </c>
      <c r="L882" s="3">
        <f>ROUND(IF(E882&lt;=Thresholds!$B$5,1-(E882/Thresholds!$B$5)*0.24,IF(E882&lt;=Thresholds!$D$5,0.75-((E882-Thresholds!$C$5)/(Thresholds!$D$5-Thresholds!$C$5))*0.249,IF(E882&lt;=Thresholds!$F$5,0.499-((E882-Thresholds!$E$5)/(Thresholds!$F$5-Thresholds!$E$5))*0.279,MAX(0.02,0.2-((E882-Thresholds!$G$5)/(Thresholds!$H$5-Thresholds!$G$5))*0.18)))),3)</f>
        <v>0.83299999999999996</v>
      </c>
      <c r="M882" s="3">
        <f>ROUND(IF(F882&lt;=Thresholds!$B$6,1-(F882/Thresholds!$B$6)*0.24,IF(F882&lt;=Thresholds!$D$6,0.75-((F882-Thresholds!$C$6)/(Thresholds!$D$6-Thresholds!$C$6))*0.249,IF(F882&lt;=Thresholds!$F$6,0.499-((F882-Thresholds!$E$6)/(Thresholds!$F$6-Thresholds!$E$6))*0.279,MAX(0.02,0.2-((F882-Thresholds!$G$6)/(Thresholds!$H$6-Thresholds!$G$6))*0.18)))),3)</f>
        <v>0.91</v>
      </c>
      <c r="N882" s="3">
        <f>ROUND(IF(G882&lt;=Thresholds!$B$7,1-(G882/Thresholds!$B$7)*0.24,IF(G882&lt;=Thresholds!$D$7,0.75-((G882-Thresholds!$C$7)/(Thresholds!$D$7-Thresholds!$C$7))*0.249,IF(G882&lt;=Thresholds!$F$7,0.499-((G882-Thresholds!$E$7)/(Thresholds!$F$7-Thresholds!$E$7))*0.279,MAX(0.02,0.2-((G882-Thresholds!$G$7)/(Thresholds!$H$7-Thresholds!$G$7))*0.18)))),3)</f>
        <v>0.76500000000000001</v>
      </c>
      <c r="O882" s="3">
        <f>ROUND(IF(H882&lt;=Thresholds!$B$8,1-(H882/Thresholds!$B$8)*0.24,IF(H882&lt;=Thresholds!$D$8,0.75-((H882-Thresholds!$C$8)/(Thresholds!$D$8-Thresholds!$C$8))*0.249,IF(H882&lt;=Thresholds!$F$8,0.499-((H882-Thresholds!$E$8)/(Thresholds!$F$8-Thresholds!$E$8))*0.279,MAX(0.02,0.2-((H882-Thresholds!$G$8)/(Thresholds!$H$8-Thresholds!$G$8))*0.18)))),3)</f>
        <v>0.82</v>
      </c>
      <c r="P882" s="3">
        <f t="shared" si="39"/>
        <v>0.76500000000000001</v>
      </c>
      <c r="Q882" t="str">
        <f t="shared" si="40"/>
        <v>Healthy</v>
      </c>
      <c r="R882" s="4">
        <f t="shared" si="41"/>
        <v>1</v>
      </c>
      <c r="S882" t="str">
        <f>IF(AND(F882&gt;=10,F882&lt;=35,P882&gt;0.5),"ERROR_C882H882_POOR_CAP","OK")</f>
        <v>OK</v>
      </c>
    </row>
    <row r="883" spans="1:19">
      <c r="A883" t="s">
        <v>900</v>
      </c>
      <c r="B883" s="3">
        <v>50.618000000000002</v>
      </c>
      <c r="C883" s="3">
        <v>38.173000000000002</v>
      </c>
      <c r="D883" s="3">
        <v>88.655000000000001</v>
      </c>
      <c r="E883" s="3">
        <v>64.775999999999996</v>
      </c>
      <c r="F883" s="3">
        <v>0.63700000000000001</v>
      </c>
      <c r="G883" s="3">
        <v>259.97500000000002</v>
      </c>
      <c r="H883" s="3">
        <v>568.79300000000001</v>
      </c>
      <c r="I883" s="3">
        <f>ROUND(IF(B883&lt;=Thresholds!$B$2,1-(B883/Thresholds!$B$2)*0.24,IF(B883&lt;=Thresholds!$D$2,0.75-((B883-Thresholds!$C$2)/(Thresholds!$D$2-Thresholds!$C$2))*0.249,IF(B883&lt;=Thresholds!$F$2,0.499-((B883-Thresholds!$E$2)/(Thresholds!$F$2-Thresholds!$E$2))*0.279,MAX(0.02,0.2-((B883-Thresholds!$G$2)/(Thresholds!$H$2-Thresholds!$G$2))*0.18)))),3)</f>
        <v>0.879</v>
      </c>
      <c r="J883" s="3">
        <f>ROUND(IF(C883&lt;=Thresholds!$B$3,1-(C883/Thresholds!$B$3)*0.24,IF(C883&lt;=Thresholds!$D$3,0.75-((C883-Thresholds!$C$3)/(Thresholds!$D$3-Thresholds!$C$3))*0.249,IF(C883&lt;=Thresholds!$F$3,0.499-((C883-Thresholds!$E$3)/(Thresholds!$F$3-Thresholds!$E$3))*0.279,MAX(0.02,0.2-((C883-Thresholds!$G$3)/(Thresholds!$H$3-Thresholds!$G$3))*0.18)))),3)</f>
        <v>0.92400000000000004</v>
      </c>
      <c r="K883" s="3">
        <f>ROUND(IF(D883&lt;=Thresholds!$B$4,1-(D883/Thresholds!$B$4)*0.24,IF(D883&lt;=Thresholds!$D$4,0.75-((D883-Thresholds!$C$4)/(Thresholds!$D$4-Thresholds!$C$4))*0.249,IF(D883&lt;=Thresholds!$F$4,0.499-((D883-Thresholds!$E$4)/(Thresholds!$F$4-Thresholds!$E$4))*0.279,MAX(0.02,0.2-((D883-Thresholds!$G$4)/(Thresholds!$H$4-Thresholds!$G$4))*0.18)))),3)</f>
        <v>0.58399999999999996</v>
      </c>
      <c r="L883" s="3">
        <f>ROUND(IF(E883&lt;=Thresholds!$B$5,1-(E883/Thresholds!$B$5)*0.24,IF(E883&lt;=Thresholds!$D$5,0.75-((E883-Thresholds!$C$5)/(Thresholds!$D$5-Thresholds!$C$5))*0.249,IF(E883&lt;=Thresholds!$F$5,0.499-((E883-Thresholds!$E$5)/(Thresholds!$F$5-Thresholds!$E$5))*0.279,MAX(0.02,0.2-((E883-Thresholds!$G$5)/(Thresholds!$H$5-Thresholds!$G$5))*0.18)))),3)</f>
        <v>0.68</v>
      </c>
      <c r="M883" s="3">
        <f>ROUND(IF(F883&lt;=Thresholds!$B$6,1-(F883/Thresholds!$B$6)*0.24,IF(F883&lt;=Thresholds!$D$6,0.75-((F883-Thresholds!$C$6)/(Thresholds!$D$6-Thresholds!$C$6))*0.249,IF(F883&lt;=Thresholds!$F$6,0.499-((F883-Thresholds!$E$6)/(Thresholds!$F$6-Thresholds!$E$6))*0.279,MAX(0.02,0.2-((F883-Thresholds!$G$6)/(Thresholds!$H$6-Thresholds!$G$6))*0.18)))),3)</f>
        <v>0.84699999999999998</v>
      </c>
      <c r="N883" s="3">
        <f>ROUND(IF(G883&lt;=Thresholds!$B$7,1-(G883/Thresholds!$B$7)*0.24,IF(G883&lt;=Thresholds!$D$7,0.75-((G883-Thresholds!$C$7)/(Thresholds!$D$7-Thresholds!$C$7))*0.249,IF(G883&lt;=Thresholds!$F$7,0.499-((G883-Thresholds!$E$7)/(Thresholds!$F$7-Thresholds!$E$7))*0.279,MAX(0.02,0.2-((G883-Thresholds!$G$7)/(Thresholds!$H$7-Thresholds!$G$7))*0.18)))),3)</f>
        <v>0.82199999999999995</v>
      </c>
      <c r="O883" s="3">
        <f>ROUND(IF(H883&lt;=Thresholds!$B$8,1-(H883/Thresholds!$B$8)*0.24,IF(H883&lt;=Thresholds!$D$8,0.75-((H883-Thresholds!$C$8)/(Thresholds!$D$8-Thresholds!$C$8))*0.249,IF(H883&lt;=Thresholds!$F$8,0.499-((H883-Thresholds!$E$8)/(Thresholds!$F$8-Thresholds!$E$8))*0.279,MAX(0.02,0.2-((H883-Thresholds!$G$8)/(Thresholds!$H$8-Thresholds!$G$8))*0.18)))),3)</f>
        <v>0.94499999999999995</v>
      </c>
      <c r="P883" s="3">
        <f t="shared" si="39"/>
        <v>0.58399999999999996</v>
      </c>
      <c r="Q883" t="str">
        <f t="shared" si="40"/>
        <v>Moderate</v>
      </c>
      <c r="R883" s="4">
        <f t="shared" si="41"/>
        <v>1</v>
      </c>
      <c r="S883" t="str">
        <f>IF(AND(F883&gt;=10,F883&lt;=35,P883&gt;0.5),"ERROR_C883H883_POOR_CAP","OK")</f>
        <v>OK</v>
      </c>
    </row>
    <row r="884" spans="1:19">
      <c r="A884" t="s">
        <v>901</v>
      </c>
      <c r="B884" s="3">
        <v>23.849</v>
      </c>
      <c r="C884" s="3">
        <v>86.537000000000006</v>
      </c>
      <c r="D884" s="3">
        <v>53.265000000000001</v>
      </c>
      <c r="E884" s="3">
        <v>159.52799999999999</v>
      </c>
      <c r="F884" s="3">
        <v>0.52700000000000002</v>
      </c>
      <c r="G884" s="3">
        <v>77.745000000000005</v>
      </c>
      <c r="H884" s="3">
        <v>2482.31</v>
      </c>
      <c r="I884" s="3">
        <f>ROUND(IF(B884&lt;=Thresholds!$B$2,1-(B884/Thresholds!$B$2)*0.24,IF(B884&lt;=Thresholds!$D$2,0.75-((B884-Thresholds!$C$2)/(Thresholds!$D$2-Thresholds!$C$2))*0.249,IF(B884&lt;=Thresholds!$F$2,0.499-((B884-Thresholds!$E$2)/(Thresholds!$F$2-Thresholds!$E$2))*0.279,MAX(0.02,0.2-((B884-Thresholds!$G$2)/(Thresholds!$H$2-Thresholds!$G$2))*0.18)))),3)</f>
        <v>0.94299999999999995</v>
      </c>
      <c r="J884" s="3">
        <f>ROUND(IF(C884&lt;=Thresholds!$B$3,1-(C884/Thresholds!$B$3)*0.24,IF(C884&lt;=Thresholds!$D$3,0.75-((C884-Thresholds!$C$3)/(Thresholds!$D$3-Thresholds!$C$3))*0.249,IF(C884&lt;=Thresholds!$F$3,0.499-((C884-Thresholds!$E$3)/(Thresholds!$F$3-Thresholds!$E$3))*0.279,MAX(0.02,0.2-((C884-Thresholds!$G$3)/(Thresholds!$H$3-Thresholds!$G$3))*0.18)))),3)</f>
        <v>0.82699999999999996</v>
      </c>
      <c r="K884" s="3">
        <f>ROUND(IF(D884&lt;=Thresholds!$B$4,1-(D884/Thresholds!$B$4)*0.24,IF(D884&lt;=Thresholds!$D$4,0.75-((D884-Thresholds!$C$4)/(Thresholds!$D$4-Thresholds!$C$4))*0.249,IF(D884&lt;=Thresholds!$F$4,0.499-((D884-Thresholds!$E$4)/(Thresholds!$F$4-Thresholds!$E$4))*0.279,MAX(0.02,0.2-((D884-Thresholds!$G$4)/(Thresholds!$H$4-Thresholds!$G$4))*0.18)))),3)</f>
        <v>0.80300000000000005</v>
      </c>
      <c r="L884" s="3">
        <f>ROUND(IF(E884&lt;=Thresholds!$B$5,1-(E884/Thresholds!$B$5)*0.24,IF(E884&lt;=Thresholds!$D$5,0.75-((E884-Thresholds!$C$5)/(Thresholds!$D$5-Thresholds!$C$5))*0.249,IF(E884&lt;=Thresholds!$F$5,0.499-((E884-Thresholds!$E$5)/(Thresholds!$F$5-Thresholds!$E$5))*0.279,MAX(0.02,0.2-((E884-Thresholds!$G$5)/(Thresholds!$H$5-Thresholds!$G$5))*0.18)))),3)</f>
        <v>0.33400000000000002</v>
      </c>
      <c r="M884" s="3">
        <f>ROUND(IF(F884&lt;=Thresholds!$B$6,1-(F884/Thresholds!$B$6)*0.24,IF(F884&lt;=Thresholds!$D$6,0.75-((F884-Thresholds!$C$6)/(Thresholds!$D$6-Thresholds!$C$6))*0.249,IF(F884&lt;=Thresholds!$F$6,0.499-((F884-Thresholds!$E$6)/(Thresholds!$F$6-Thresholds!$E$6))*0.279,MAX(0.02,0.2-((F884-Thresholds!$G$6)/(Thresholds!$H$6-Thresholds!$G$6))*0.18)))),3)</f>
        <v>0.874</v>
      </c>
      <c r="N884" s="3">
        <f>ROUND(IF(G884&lt;=Thresholds!$B$7,1-(G884/Thresholds!$B$7)*0.24,IF(G884&lt;=Thresholds!$D$7,0.75-((G884-Thresholds!$C$7)/(Thresholds!$D$7-Thresholds!$C$7))*0.249,IF(G884&lt;=Thresholds!$F$7,0.499-((G884-Thresholds!$E$7)/(Thresholds!$F$7-Thresholds!$E$7))*0.279,MAX(0.02,0.2-((G884-Thresholds!$G$7)/(Thresholds!$H$7-Thresholds!$G$7))*0.18)))),3)</f>
        <v>0.94699999999999995</v>
      </c>
      <c r="O884" s="3">
        <f>ROUND(IF(H884&lt;=Thresholds!$B$8,1-(H884/Thresholds!$B$8)*0.24,IF(H884&lt;=Thresholds!$D$8,0.75-((H884-Thresholds!$C$8)/(Thresholds!$D$8-Thresholds!$C$8))*0.249,IF(H884&lt;=Thresholds!$F$8,0.499-((H884-Thresholds!$E$8)/(Thresholds!$F$8-Thresholds!$E$8))*0.279,MAX(0.02,0.2-((H884-Thresholds!$G$8)/(Thresholds!$H$8-Thresholds!$G$8))*0.18)))),3)</f>
        <v>0.76200000000000001</v>
      </c>
      <c r="P884" s="3">
        <f t="shared" si="39"/>
        <v>0.33400000000000002</v>
      </c>
      <c r="Q884" t="str">
        <f t="shared" si="40"/>
        <v>Poor</v>
      </c>
      <c r="R884" s="4">
        <f t="shared" si="41"/>
        <v>0</v>
      </c>
      <c r="S884" t="str">
        <f>IF(AND(F884&gt;=10,F884&lt;=35,P884&gt;0.5),"ERROR_C884H884_POOR_CAP","OK")</f>
        <v>OK</v>
      </c>
    </row>
    <row r="885" spans="1:19">
      <c r="A885" t="s">
        <v>902</v>
      </c>
      <c r="B885" s="3">
        <v>16.443999999999999</v>
      </c>
      <c r="C885" s="3">
        <v>1864.4860000000001</v>
      </c>
      <c r="D885" s="3">
        <v>20.161000000000001</v>
      </c>
      <c r="E885" s="3">
        <v>11.628</v>
      </c>
      <c r="F885" s="3">
        <v>0.189</v>
      </c>
      <c r="G885" s="3">
        <v>23.372</v>
      </c>
      <c r="H885" s="3">
        <v>599.15300000000002</v>
      </c>
      <c r="I885" s="3">
        <f>ROUND(IF(B885&lt;=Thresholds!$B$2,1-(B885/Thresholds!$B$2)*0.24,IF(B885&lt;=Thresholds!$D$2,0.75-((B885-Thresholds!$C$2)/(Thresholds!$D$2-Thresholds!$C$2))*0.249,IF(B885&lt;=Thresholds!$F$2,0.499-((B885-Thresholds!$E$2)/(Thresholds!$F$2-Thresholds!$E$2))*0.279,MAX(0.02,0.2-((B885-Thresholds!$G$2)/(Thresholds!$H$2-Thresholds!$G$2))*0.18)))),3)</f>
        <v>0.96099999999999997</v>
      </c>
      <c r="J885" s="3">
        <f>ROUND(IF(C885&lt;=Thresholds!$B$3,1-(C885/Thresholds!$B$3)*0.24,IF(C885&lt;=Thresholds!$D$3,0.75-((C885-Thresholds!$C$3)/(Thresholds!$D$3-Thresholds!$C$3))*0.249,IF(C885&lt;=Thresholds!$F$3,0.499-((C885-Thresholds!$E$3)/(Thresholds!$F$3-Thresholds!$E$3))*0.279,MAX(0.02,0.2-((C885-Thresholds!$G$3)/(Thresholds!$H$3-Thresholds!$G$3))*0.18)))),3)</f>
        <v>0.35499999999999998</v>
      </c>
      <c r="K885" s="3">
        <f>ROUND(IF(D885&lt;=Thresholds!$B$4,1-(D885/Thresholds!$B$4)*0.24,IF(D885&lt;=Thresholds!$D$4,0.75-((D885-Thresholds!$C$4)/(Thresholds!$D$4-Thresholds!$C$4))*0.249,IF(D885&lt;=Thresholds!$F$4,0.499-((D885-Thresholds!$E$4)/(Thresholds!$F$4-Thresholds!$E$4))*0.279,MAX(0.02,0.2-((D885-Thresholds!$G$4)/(Thresholds!$H$4-Thresholds!$G$4))*0.18)))),3)</f>
        <v>0.92600000000000005</v>
      </c>
      <c r="L885" s="3">
        <f>ROUND(IF(E885&lt;=Thresholds!$B$5,1-(E885/Thresholds!$B$5)*0.24,IF(E885&lt;=Thresholds!$D$5,0.75-((E885-Thresholds!$C$5)/(Thresholds!$D$5-Thresholds!$C$5))*0.249,IF(E885&lt;=Thresholds!$F$5,0.499-((E885-Thresholds!$E$5)/(Thresholds!$F$5-Thresholds!$E$5))*0.279,MAX(0.02,0.2-((E885-Thresholds!$G$5)/(Thresholds!$H$5-Thresholds!$G$5))*0.18)))),3)</f>
        <v>0.94399999999999995</v>
      </c>
      <c r="M885" s="3">
        <f>ROUND(IF(F885&lt;=Thresholds!$B$6,1-(F885/Thresholds!$B$6)*0.24,IF(F885&lt;=Thresholds!$D$6,0.75-((F885-Thresholds!$C$6)/(Thresholds!$D$6-Thresholds!$C$6))*0.249,IF(F885&lt;=Thresholds!$F$6,0.499-((F885-Thresholds!$E$6)/(Thresholds!$F$6-Thresholds!$E$6))*0.279,MAX(0.02,0.2-((F885-Thresholds!$G$6)/(Thresholds!$H$6-Thresholds!$G$6))*0.18)))),3)</f>
        <v>0.95499999999999996</v>
      </c>
      <c r="N885" s="3">
        <f>ROUND(IF(G885&lt;=Thresholds!$B$7,1-(G885/Thresholds!$B$7)*0.24,IF(G885&lt;=Thresholds!$D$7,0.75-((G885-Thresholds!$C$7)/(Thresholds!$D$7-Thresholds!$C$7))*0.249,IF(G885&lt;=Thresholds!$F$7,0.499-((G885-Thresholds!$E$7)/(Thresholds!$F$7-Thresholds!$E$7))*0.279,MAX(0.02,0.2-((G885-Thresholds!$G$7)/(Thresholds!$H$7-Thresholds!$G$7))*0.18)))),3)</f>
        <v>0.98399999999999999</v>
      </c>
      <c r="O885" s="3">
        <f>ROUND(IF(H885&lt;=Thresholds!$B$8,1-(H885/Thresholds!$B$8)*0.24,IF(H885&lt;=Thresholds!$D$8,0.75-((H885-Thresholds!$C$8)/(Thresholds!$D$8-Thresholds!$C$8))*0.249,IF(H885&lt;=Thresholds!$F$8,0.499-((H885-Thresholds!$E$8)/(Thresholds!$F$8-Thresholds!$E$8))*0.279,MAX(0.02,0.2-((H885-Thresholds!$G$8)/(Thresholds!$H$8-Thresholds!$G$8))*0.18)))),3)</f>
        <v>0.94199999999999995</v>
      </c>
      <c r="P885" s="3">
        <f t="shared" si="39"/>
        <v>0.35499999999999998</v>
      </c>
      <c r="Q885" t="str">
        <f t="shared" si="40"/>
        <v>Poor</v>
      </c>
      <c r="R885" s="4">
        <f t="shared" si="41"/>
        <v>0</v>
      </c>
      <c r="S885" t="str">
        <f>IF(AND(F885&gt;=10,F885&lt;=35,P885&gt;0.5),"ERROR_C885H885_POOR_CAP","OK")</f>
        <v>OK</v>
      </c>
    </row>
    <row r="886" spans="1:19">
      <c r="A886" t="s">
        <v>903</v>
      </c>
      <c r="B886" s="3">
        <v>34.112000000000002</v>
      </c>
      <c r="C886" s="3">
        <v>78.197000000000003</v>
      </c>
      <c r="D886" s="3">
        <v>17.541</v>
      </c>
      <c r="E886" s="3">
        <v>18.468</v>
      </c>
      <c r="F886" s="3">
        <v>0.505</v>
      </c>
      <c r="G886" s="3">
        <v>187.03</v>
      </c>
      <c r="H886" s="3">
        <v>1654.1990000000001</v>
      </c>
      <c r="I886" s="3">
        <f>ROUND(IF(B886&lt;=Thresholds!$B$2,1-(B886/Thresholds!$B$2)*0.24,IF(B886&lt;=Thresholds!$D$2,0.75-((B886-Thresholds!$C$2)/(Thresholds!$D$2-Thresholds!$C$2))*0.249,IF(B886&lt;=Thresholds!$F$2,0.499-((B886-Thresholds!$E$2)/(Thresholds!$F$2-Thresholds!$E$2))*0.279,MAX(0.02,0.2-((B886-Thresholds!$G$2)/(Thresholds!$H$2-Thresholds!$G$2))*0.18)))),3)</f>
        <v>0.91800000000000004</v>
      </c>
      <c r="J886" s="3">
        <f>ROUND(IF(C886&lt;=Thresholds!$B$3,1-(C886/Thresholds!$B$3)*0.24,IF(C886&lt;=Thresholds!$D$3,0.75-((C886-Thresholds!$C$3)/(Thresholds!$D$3-Thresholds!$C$3))*0.249,IF(C886&lt;=Thresholds!$F$3,0.499-((C886-Thresholds!$E$3)/(Thresholds!$F$3-Thresholds!$E$3))*0.279,MAX(0.02,0.2-((C886-Thresholds!$G$3)/(Thresholds!$H$3-Thresholds!$G$3))*0.18)))),3)</f>
        <v>0.84399999999999997</v>
      </c>
      <c r="K886" s="3">
        <f>ROUND(IF(D886&lt;=Thresholds!$B$4,1-(D886/Thresholds!$B$4)*0.24,IF(D886&lt;=Thresholds!$D$4,0.75-((D886-Thresholds!$C$4)/(Thresholds!$D$4-Thresholds!$C$4))*0.249,IF(D886&lt;=Thresholds!$F$4,0.499-((D886-Thresholds!$E$4)/(Thresholds!$F$4-Thresholds!$E$4))*0.279,MAX(0.02,0.2-((D886-Thresholds!$G$4)/(Thresholds!$H$4-Thresholds!$G$4))*0.18)))),3)</f>
        <v>0.93500000000000005</v>
      </c>
      <c r="L886" s="3">
        <f>ROUND(IF(E886&lt;=Thresholds!$B$5,1-(E886/Thresholds!$B$5)*0.24,IF(E886&lt;=Thresholds!$D$5,0.75-((E886-Thresholds!$C$5)/(Thresholds!$D$5-Thresholds!$C$5))*0.249,IF(E886&lt;=Thresholds!$F$5,0.499-((E886-Thresholds!$E$5)/(Thresholds!$F$5-Thresholds!$E$5))*0.279,MAX(0.02,0.2-((E886-Thresholds!$G$5)/(Thresholds!$H$5-Thresholds!$G$5))*0.18)))),3)</f>
        <v>0.91100000000000003</v>
      </c>
      <c r="M886" s="3">
        <f>ROUND(IF(F886&lt;=Thresholds!$B$6,1-(F886/Thresholds!$B$6)*0.24,IF(F886&lt;=Thresholds!$D$6,0.75-((F886-Thresholds!$C$6)/(Thresholds!$D$6-Thresholds!$C$6))*0.249,IF(F886&lt;=Thresholds!$F$6,0.499-((F886-Thresholds!$E$6)/(Thresholds!$F$6-Thresholds!$E$6))*0.279,MAX(0.02,0.2-((F886-Thresholds!$G$6)/(Thresholds!$H$6-Thresholds!$G$6))*0.18)))),3)</f>
        <v>0.879</v>
      </c>
      <c r="N886" s="3">
        <f>ROUND(IF(G886&lt;=Thresholds!$B$7,1-(G886/Thresholds!$B$7)*0.24,IF(G886&lt;=Thresholds!$D$7,0.75-((G886-Thresholds!$C$7)/(Thresholds!$D$7-Thresholds!$C$7))*0.249,IF(G886&lt;=Thresholds!$F$7,0.499-((G886-Thresholds!$E$7)/(Thresholds!$F$7-Thresholds!$E$7))*0.279,MAX(0.02,0.2-((G886-Thresholds!$G$7)/(Thresholds!$H$7-Thresholds!$G$7))*0.18)))),3)</f>
        <v>0.872</v>
      </c>
      <c r="O886" s="3">
        <f>ROUND(IF(H886&lt;=Thresholds!$B$8,1-(H886/Thresholds!$B$8)*0.24,IF(H886&lt;=Thresholds!$D$8,0.75-((H886-Thresholds!$C$8)/(Thresholds!$D$8-Thresholds!$C$8))*0.249,IF(H886&lt;=Thresholds!$F$8,0.499-((H886-Thresholds!$E$8)/(Thresholds!$F$8-Thresholds!$E$8))*0.279,MAX(0.02,0.2-((H886-Thresholds!$G$8)/(Thresholds!$H$8-Thresholds!$G$8))*0.18)))),3)</f>
        <v>0.84099999999999997</v>
      </c>
      <c r="P886" s="3">
        <f t="shared" si="39"/>
        <v>0.84099999999999997</v>
      </c>
      <c r="Q886" t="str">
        <f t="shared" si="40"/>
        <v>Healthy</v>
      </c>
      <c r="R886" s="4">
        <f t="shared" si="41"/>
        <v>1</v>
      </c>
      <c r="S886" t="str">
        <f>IF(AND(F886&gt;=10,F886&lt;=35,P886&gt;0.5),"ERROR_C886H886_POOR_CAP","OK")</f>
        <v>OK</v>
      </c>
    </row>
    <row r="887" spans="1:19">
      <c r="A887" t="s">
        <v>904</v>
      </c>
      <c r="B887" s="3">
        <v>15.455</v>
      </c>
      <c r="C887" s="3">
        <v>47.448</v>
      </c>
      <c r="D887" s="3">
        <v>66.018000000000001</v>
      </c>
      <c r="E887" s="3">
        <v>36.299999999999997</v>
      </c>
      <c r="F887" s="3">
        <v>0.28499999999999998</v>
      </c>
      <c r="G887" s="3">
        <v>315.12299999999999</v>
      </c>
      <c r="H887" s="3">
        <v>556.66</v>
      </c>
      <c r="I887" s="3">
        <f>ROUND(IF(B887&lt;=Thresholds!$B$2,1-(B887/Thresholds!$B$2)*0.24,IF(B887&lt;=Thresholds!$D$2,0.75-((B887-Thresholds!$C$2)/(Thresholds!$D$2-Thresholds!$C$2))*0.249,IF(B887&lt;=Thresholds!$F$2,0.499-((B887-Thresholds!$E$2)/(Thresholds!$F$2-Thresholds!$E$2))*0.279,MAX(0.02,0.2-((B887-Thresholds!$G$2)/(Thresholds!$H$2-Thresholds!$G$2))*0.18)))),3)</f>
        <v>0.96299999999999997</v>
      </c>
      <c r="J887" s="3">
        <f>ROUND(IF(C887&lt;=Thresholds!$B$3,1-(C887/Thresholds!$B$3)*0.24,IF(C887&lt;=Thresholds!$D$3,0.75-((C887-Thresholds!$C$3)/(Thresholds!$D$3-Thresholds!$C$3))*0.249,IF(C887&lt;=Thresholds!$F$3,0.499-((C887-Thresholds!$E$3)/(Thresholds!$F$3-Thresholds!$E$3))*0.279,MAX(0.02,0.2-((C887-Thresholds!$G$3)/(Thresholds!$H$3-Thresholds!$G$3))*0.18)))),3)</f>
        <v>0.90500000000000003</v>
      </c>
      <c r="K887" s="3">
        <f>ROUND(IF(D887&lt;=Thresholds!$B$4,1-(D887/Thresholds!$B$4)*0.24,IF(D887&lt;=Thresholds!$D$4,0.75-((D887-Thresholds!$C$4)/(Thresholds!$D$4-Thresholds!$C$4))*0.249,IF(D887&lt;=Thresholds!$F$4,0.499-((D887-Thresholds!$E$4)/(Thresholds!$F$4-Thresholds!$E$4))*0.279,MAX(0.02,0.2-((D887-Thresholds!$G$4)/(Thresholds!$H$4-Thresholds!$G$4))*0.18)))),3)</f>
        <v>0.75</v>
      </c>
      <c r="L887" s="3">
        <f>ROUND(IF(E887&lt;=Thresholds!$B$5,1-(E887/Thresholds!$B$5)*0.24,IF(E887&lt;=Thresholds!$D$5,0.75-((E887-Thresholds!$C$5)/(Thresholds!$D$5-Thresholds!$C$5))*0.249,IF(E887&lt;=Thresholds!$F$5,0.499-((E887-Thresholds!$E$5)/(Thresholds!$F$5-Thresholds!$E$5))*0.279,MAX(0.02,0.2-((E887-Thresholds!$G$5)/(Thresholds!$H$5-Thresholds!$G$5))*0.18)))),3)</f>
        <v>0.82599999999999996</v>
      </c>
      <c r="M887" s="3">
        <f>ROUND(IF(F887&lt;=Thresholds!$B$6,1-(F887/Thresholds!$B$6)*0.24,IF(F887&lt;=Thresholds!$D$6,0.75-((F887-Thresholds!$C$6)/(Thresholds!$D$6-Thresholds!$C$6))*0.249,IF(F887&lt;=Thresholds!$F$6,0.499-((F887-Thresholds!$E$6)/(Thresholds!$F$6-Thresholds!$E$6))*0.279,MAX(0.02,0.2-((F887-Thresholds!$G$6)/(Thresholds!$H$6-Thresholds!$G$6))*0.18)))),3)</f>
        <v>0.93200000000000005</v>
      </c>
      <c r="N887" s="3">
        <f>ROUND(IF(G887&lt;=Thresholds!$B$7,1-(G887/Thresholds!$B$7)*0.24,IF(G887&lt;=Thresholds!$D$7,0.75-((G887-Thresholds!$C$7)/(Thresholds!$D$7-Thresholds!$C$7))*0.249,IF(G887&lt;=Thresholds!$F$7,0.499-((G887-Thresholds!$E$7)/(Thresholds!$F$7-Thresholds!$E$7))*0.279,MAX(0.02,0.2-((G887-Thresholds!$G$7)/(Thresholds!$H$7-Thresholds!$G$7))*0.18)))),3)</f>
        <v>0.78400000000000003</v>
      </c>
      <c r="O887" s="3">
        <f>ROUND(IF(H887&lt;=Thresholds!$B$8,1-(H887/Thresholds!$B$8)*0.24,IF(H887&lt;=Thresholds!$D$8,0.75-((H887-Thresholds!$C$8)/(Thresholds!$D$8-Thresholds!$C$8))*0.249,IF(H887&lt;=Thresholds!$F$8,0.499-((H887-Thresholds!$E$8)/(Thresholds!$F$8-Thresholds!$E$8))*0.279,MAX(0.02,0.2-((H887-Thresholds!$G$8)/(Thresholds!$H$8-Thresholds!$G$8))*0.18)))),3)</f>
        <v>0.94699999999999995</v>
      </c>
      <c r="P887" s="3">
        <f t="shared" si="39"/>
        <v>0.75</v>
      </c>
      <c r="Q887" t="str">
        <f t="shared" si="40"/>
        <v>Moderate</v>
      </c>
      <c r="R887" s="4">
        <f t="shared" si="41"/>
        <v>1</v>
      </c>
      <c r="S887" t="str">
        <f>IF(AND(F887&gt;=10,F887&lt;=35,P887&gt;0.5),"ERROR_C887H887_POOR_CAP","OK")</f>
        <v>OK</v>
      </c>
    </row>
    <row r="888" spans="1:19">
      <c r="A888" t="s">
        <v>905</v>
      </c>
      <c r="B888" s="3">
        <v>299.39600000000002</v>
      </c>
      <c r="C888" s="3">
        <v>59.814999999999998</v>
      </c>
      <c r="D888" s="3">
        <v>115.913</v>
      </c>
      <c r="E888" s="3">
        <v>7.2859999999999996</v>
      </c>
      <c r="F888" s="3">
        <v>0.22600000000000001</v>
      </c>
      <c r="G888" s="3">
        <v>332.81900000000002</v>
      </c>
      <c r="H888" s="3">
        <v>988.505</v>
      </c>
      <c r="I888" s="3">
        <f>ROUND(IF(B888&lt;=Thresholds!$B$2,1-(B888/Thresholds!$B$2)*0.24,IF(B888&lt;=Thresholds!$D$2,0.75-((B888-Thresholds!$C$2)/(Thresholds!$D$2-Thresholds!$C$2))*0.249,IF(B888&lt;=Thresholds!$F$2,0.499-((B888-Thresholds!$E$2)/(Thresholds!$F$2-Thresholds!$E$2))*0.279,MAX(0.02,0.2-((B888-Thresholds!$G$2)/(Thresholds!$H$2-Thresholds!$G$2))*0.18)))),3)</f>
        <v>0.66800000000000004</v>
      </c>
      <c r="J888" s="3">
        <f>ROUND(IF(C888&lt;=Thresholds!$B$3,1-(C888/Thresholds!$B$3)*0.24,IF(C888&lt;=Thresholds!$D$3,0.75-((C888-Thresholds!$C$3)/(Thresholds!$D$3-Thresholds!$C$3))*0.249,IF(C888&lt;=Thresholds!$F$3,0.499-((C888-Thresholds!$E$3)/(Thresholds!$F$3-Thresholds!$E$3))*0.279,MAX(0.02,0.2-((C888-Thresholds!$G$3)/(Thresholds!$H$3-Thresholds!$G$3))*0.18)))),3)</f>
        <v>0.88</v>
      </c>
      <c r="K888" s="3">
        <f>ROUND(IF(D888&lt;=Thresholds!$B$4,1-(D888/Thresholds!$B$4)*0.24,IF(D888&lt;=Thresholds!$D$4,0.75-((D888-Thresholds!$C$4)/(Thresholds!$D$4-Thresholds!$C$4))*0.249,IF(D888&lt;=Thresholds!$F$4,0.499-((D888-Thresholds!$E$4)/(Thresholds!$F$4-Thresholds!$E$4))*0.279,MAX(0.02,0.2-((D888-Thresholds!$G$4)/(Thresholds!$H$4-Thresholds!$G$4))*0.18)))),3)</f>
        <v>0.41399999999999998</v>
      </c>
      <c r="L888" s="3">
        <f>ROUND(IF(E888&lt;=Thresholds!$B$5,1-(E888/Thresholds!$B$5)*0.24,IF(E888&lt;=Thresholds!$D$5,0.75-((E888-Thresholds!$C$5)/(Thresholds!$D$5-Thresholds!$C$5))*0.249,IF(E888&lt;=Thresholds!$F$5,0.499-((E888-Thresholds!$E$5)/(Thresholds!$F$5-Thresholds!$E$5))*0.279,MAX(0.02,0.2-((E888-Thresholds!$G$5)/(Thresholds!$H$5-Thresholds!$G$5))*0.18)))),3)</f>
        <v>0.96499999999999997</v>
      </c>
      <c r="M888" s="3">
        <f>ROUND(IF(F888&lt;=Thresholds!$B$6,1-(F888/Thresholds!$B$6)*0.24,IF(F888&lt;=Thresholds!$D$6,0.75-((F888-Thresholds!$C$6)/(Thresholds!$D$6-Thresholds!$C$6))*0.249,IF(F888&lt;=Thresholds!$F$6,0.499-((F888-Thresholds!$E$6)/(Thresholds!$F$6-Thresholds!$E$6))*0.279,MAX(0.02,0.2-((F888-Thresholds!$G$6)/(Thresholds!$H$6-Thresholds!$G$6))*0.18)))),3)</f>
        <v>0.94599999999999995</v>
      </c>
      <c r="N888" s="3">
        <f>ROUND(IF(G888&lt;=Thresholds!$B$7,1-(G888/Thresholds!$B$7)*0.24,IF(G888&lt;=Thresholds!$D$7,0.75-((G888-Thresholds!$C$7)/(Thresholds!$D$7-Thresholds!$C$7))*0.249,IF(G888&lt;=Thresholds!$F$7,0.499-((G888-Thresholds!$E$7)/(Thresholds!$F$7-Thresholds!$E$7))*0.279,MAX(0.02,0.2-((G888-Thresholds!$G$7)/(Thresholds!$H$7-Thresholds!$G$7))*0.18)))),3)</f>
        <v>0.77200000000000002</v>
      </c>
      <c r="O888" s="3">
        <f>ROUND(IF(H888&lt;=Thresholds!$B$8,1-(H888/Thresholds!$B$8)*0.24,IF(H888&lt;=Thresholds!$D$8,0.75-((H888-Thresholds!$C$8)/(Thresholds!$D$8-Thresholds!$C$8))*0.249,IF(H888&lt;=Thresholds!$F$8,0.499-((H888-Thresholds!$E$8)/(Thresholds!$F$8-Thresholds!$E$8))*0.279,MAX(0.02,0.2-((H888-Thresholds!$G$8)/(Thresholds!$H$8-Thresholds!$G$8))*0.18)))),3)</f>
        <v>0.90500000000000003</v>
      </c>
      <c r="P888" s="3">
        <f t="shared" si="39"/>
        <v>0.41399999999999998</v>
      </c>
      <c r="Q888" t="str">
        <f t="shared" si="40"/>
        <v>Poor</v>
      </c>
      <c r="R888" s="4">
        <f t="shared" si="41"/>
        <v>0</v>
      </c>
      <c r="S888" t="str">
        <f>IF(AND(F888&gt;=10,F888&lt;=35,P888&gt;0.5),"ERROR_C888H888_POOR_CAP","OK")</f>
        <v>OK</v>
      </c>
    </row>
    <row r="889" spans="1:19">
      <c r="A889" t="s">
        <v>906</v>
      </c>
      <c r="B889" s="3">
        <v>81.953000000000003</v>
      </c>
      <c r="C889" s="3">
        <v>90.694000000000003</v>
      </c>
      <c r="D889" s="3">
        <v>39.615000000000002</v>
      </c>
      <c r="E889" s="3">
        <v>31.224</v>
      </c>
      <c r="F889" s="3">
        <v>0.27600000000000002</v>
      </c>
      <c r="G889" s="3">
        <v>1523.0360000000001</v>
      </c>
      <c r="H889" s="3">
        <v>2562.5169999999998</v>
      </c>
      <c r="I889" s="3">
        <f>ROUND(IF(B889&lt;=Thresholds!$B$2,1-(B889/Thresholds!$B$2)*0.24,IF(B889&lt;=Thresholds!$D$2,0.75-((B889-Thresholds!$C$2)/(Thresholds!$D$2-Thresholds!$C$2))*0.249,IF(B889&lt;=Thresholds!$F$2,0.499-((B889-Thresholds!$E$2)/(Thresholds!$F$2-Thresholds!$E$2))*0.279,MAX(0.02,0.2-((B889-Thresholds!$G$2)/(Thresholds!$H$2-Thresholds!$G$2))*0.18)))),3)</f>
        <v>0.80300000000000005</v>
      </c>
      <c r="J889" s="3">
        <f>ROUND(IF(C889&lt;=Thresholds!$B$3,1-(C889/Thresholds!$B$3)*0.24,IF(C889&lt;=Thresholds!$D$3,0.75-((C889-Thresholds!$C$3)/(Thresholds!$D$3-Thresholds!$C$3))*0.249,IF(C889&lt;=Thresholds!$F$3,0.499-((C889-Thresholds!$E$3)/(Thresholds!$F$3-Thresholds!$E$3))*0.279,MAX(0.02,0.2-((C889-Thresholds!$G$3)/(Thresholds!$H$3-Thresholds!$G$3))*0.18)))),3)</f>
        <v>0.81899999999999995</v>
      </c>
      <c r="K889" s="3">
        <f>ROUND(IF(D889&lt;=Thresholds!$B$4,1-(D889/Thresholds!$B$4)*0.24,IF(D889&lt;=Thresholds!$D$4,0.75-((D889-Thresholds!$C$4)/(Thresholds!$D$4-Thresholds!$C$4))*0.249,IF(D889&lt;=Thresholds!$F$4,0.499-((D889-Thresholds!$E$4)/(Thresholds!$F$4-Thresholds!$E$4))*0.279,MAX(0.02,0.2-((D889-Thresholds!$G$4)/(Thresholds!$H$4-Thresholds!$G$4))*0.18)))),3)</f>
        <v>0.85399999999999998</v>
      </c>
      <c r="L889" s="3">
        <f>ROUND(IF(E889&lt;=Thresholds!$B$5,1-(E889/Thresholds!$B$5)*0.24,IF(E889&lt;=Thresholds!$D$5,0.75-((E889-Thresholds!$C$5)/(Thresholds!$D$5-Thresholds!$C$5))*0.249,IF(E889&lt;=Thresholds!$F$5,0.499-((E889-Thresholds!$E$5)/(Thresholds!$F$5-Thresholds!$E$5))*0.279,MAX(0.02,0.2-((E889-Thresholds!$G$5)/(Thresholds!$H$5-Thresholds!$G$5))*0.18)))),3)</f>
        <v>0.85</v>
      </c>
      <c r="M889" s="3">
        <f>ROUND(IF(F889&lt;=Thresholds!$B$6,1-(F889/Thresholds!$B$6)*0.24,IF(F889&lt;=Thresholds!$D$6,0.75-((F889-Thresholds!$C$6)/(Thresholds!$D$6-Thresholds!$C$6))*0.249,IF(F889&lt;=Thresholds!$F$6,0.499-((F889-Thresholds!$E$6)/(Thresholds!$F$6-Thresholds!$E$6))*0.279,MAX(0.02,0.2-((F889-Thresholds!$G$6)/(Thresholds!$H$6-Thresholds!$G$6))*0.18)))),3)</f>
        <v>0.93400000000000005</v>
      </c>
      <c r="N889" s="3">
        <f>ROUND(IF(G889&lt;=Thresholds!$B$7,1-(G889/Thresholds!$B$7)*0.24,IF(G889&lt;=Thresholds!$D$7,0.75-((G889-Thresholds!$C$7)/(Thresholds!$D$7-Thresholds!$C$7))*0.249,IF(G889&lt;=Thresholds!$F$7,0.499-((G889-Thresholds!$E$7)/(Thresholds!$F$7-Thresholds!$E$7))*0.279,MAX(0.02,0.2-((G889-Thresholds!$G$7)/(Thresholds!$H$7-Thresholds!$G$7))*0.18)))),3)</f>
        <v>0.216</v>
      </c>
      <c r="O889" s="3">
        <f>ROUND(IF(H889&lt;=Thresholds!$B$8,1-(H889/Thresholds!$B$8)*0.24,IF(H889&lt;=Thresholds!$D$8,0.75-((H889-Thresholds!$C$8)/(Thresholds!$D$8-Thresholds!$C$8))*0.249,IF(H889&lt;=Thresholds!$F$8,0.499-((H889-Thresholds!$E$8)/(Thresholds!$F$8-Thresholds!$E$8))*0.279,MAX(0.02,0.2-((H889-Thresholds!$G$8)/(Thresholds!$H$8-Thresholds!$G$8))*0.18)))),3)</f>
        <v>0.74</v>
      </c>
      <c r="P889" s="3">
        <f t="shared" si="39"/>
        <v>0.216</v>
      </c>
      <c r="Q889" t="str">
        <f t="shared" si="40"/>
        <v>Poor</v>
      </c>
      <c r="R889" s="4">
        <f t="shared" si="41"/>
        <v>0</v>
      </c>
      <c r="S889" t="str">
        <f>IF(AND(F889&gt;=10,F889&lt;=35,P889&gt;0.5),"ERROR_C889H889_POOR_CAP","OK")</f>
        <v>OK</v>
      </c>
    </row>
    <row r="890" spans="1:19">
      <c r="A890" t="s">
        <v>907</v>
      </c>
      <c r="B890" s="3">
        <v>82.653999999999996</v>
      </c>
      <c r="C890" s="3">
        <v>27.994</v>
      </c>
      <c r="D890" s="3">
        <v>30.776</v>
      </c>
      <c r="E890" s="3">
        <v>7.1849999999999996</v>
      </c>
      <c r="F890" s="3">
        <v>0.94499999999999995</v>
      </c>
      <c r="G890" s="3">
        <v>223.321</v>
      </c>
      <c r="H890" s="3">
        <v>841.00599999999997</v>
      </c>
      <c r="I890" s="3">
        <f>ROUND(IF(B890&lt;=Thresholds!$B$2,1-(B890/Thresholds!$B$2)*0.24,IF(B890&lt;=Thresholds!$D$2,0.75-((B890-Thresholds!$C$2)/(Thresholds!$D$2-Thresholds!$C$2))*0.249,IF(B890&lt;=Thresholds!$F$2,0.499-((B890-Thresholds!$E$2)/(Thresholds!$F$2-Thresholds!$E$2))*0.279,MAX(0.02,0.2-((B890-Thresholds!$G$2)/(Thresholds!$H$2-Thresholds!$G$2))*0.18)))),3)</f>
        <v>0.80200000000000005</v>
      </c>
      <c r="J890" s="3">
        <f>ROUND(IF(C890&lt;=Thresholds!$B$3,1-(C890/Thresholds!$B$3)*0.24,IF(C890&lt;=Thresholds!$D$3,0.75-((C890-Thresholds!$C$3)/(Thresholds!$D$3-Thresholds!$C$3))*0.249,IF(C890&lt;=Thresholds!$F$3,0.499-((C890-Thresholds!$E$3)/(Thresholds!$F$3-Thresholds!$E$3))*0.279,MAX(0.02,0.2-((C890-Thresholds!$G$3)/(Thresholds!$H$3-Thresholds!$G$3))*0.18)))),3)</f>
        <v>0.94399999999999995</v>
      </c>
      <c r="K890" s="3">
        <f>ROUND(IF(D890&lt;=Thresholds!$B$4,1-(D890/Thresholds!$B$4)*0.24,IF(D890&lt;=Thresholds!$D$4,0.75-((D890-Thresholds!$C$4)/(Thresholds!$D$4-Thresholds!$C$4))*0.249,IF(D890&lt;=Thresholds!$F$4,0.499-((D890-Thresholds!$E$4)/(Thresholds!$F$4-Thresholds!$E$4))*0.279,MAX(0.02,0.2-((D890-Thresholds!$G$4)/(Thresholds!$H$4-Thresholds!$G$4))*0.18)))),3)</f>
        <v>0.88600000000000001</v>
      </c>
      <c r="L890" s="3">
        <f>ROUND(IF(E890&lt;=Thresholds!$B$5,1-(E890/Thresholds!$B$5)*0.24,IF(E890&lt;=Thresholds!$D$5,0.75-((E890-Thresholds!$C$5)/(Thresholds!$D$5-Thresholds!$C$5))*0.249,IF(E890&lt;=Thresholds!$F$5,0.499-((E890-Thresholds!$E$5)/(Thresholds!$F$5-Thresholds!$E$5))*0.279,MAX(0.02,0.2-((E890-Thresholds!$G$5)/(Thresholds!$H$5-Thresholds!$G$5))*0.18)))),3)</f>
        <v>0.96599999999999997</v>
      </c>
      <c r="M890" s="3">
        <f>ROUND(IF(F890&lt;=Thresholds!$B$6,1-(F890/Thresholds!$B$6)*0.24,IF(F890&lt;=Thresholds!$D$6,0.75-((F890-Thresholds!$C$6)/(Thresholds!$D$6-Thresholds!$C$6))*0.249,IF(F890&lt;=Thresholds!$F$6,0.499-((F890-Thresholds!$E$6)/(Thresholds!$F$6-Thresholds!$E$6))*0.279,MAX(0.02,0.2-((F890-Thresholds!$G$6)/(Thresholds!$H$6-Thresholds!$G$6))*0.18)))),3)</f>
        <v>0.77300000000000002</v>
      </c>
      <c r="N890" s="3">
        <f>ROUND(IF(G890&lt;=Thresholds!$B$7,1-(G890/Thresholds!$B$7)*0.24,IF(G890&lt;=Thresholds!$D$7,0.75-((G890-Thresholds!$C$7)/(Thresholds!$D$7-Thresholds!$C$7))*0.249,IF(G890&lt;=Thresholds!$F$7,0.499-((G890-Thresholds!$E$7)/(Thresholds!$F$7-Thresholds!$E$7))*0.279,MAX(0.02,0.2-((G890-Thresholds!$G$7)/(Thresholds!$H$7-Thresholds!$G$7))*0.18)))),3)</f>
        <v>0.84699999999999998</v>
      </c>
      <c r="O890" s="3">
        <f>ROUND(IF(H890&lt;=Thresholds!$B$8,1-(H890/Thresholds!$B$8)*0.24,IF(H890&lt;=Thresholds!$D$8,0.75-((H890-Thresholds!$C$8)/(Thresholds!$D$8-Thresholds!$C$8))*0.249,IF(H890&lt;=Thresholds!$F$8,0.499-((H890-Thresholds!$E$8)/(Thresholds!$F$8-Thresholds!$E$8))*0.279,MAX(0.02,0.2-((H890-Thresholds!$G$8)/(Thresholds!$H$8-Thresholds!$G$8))*0.18)))),3)</f>
        <v>0.91900000000000004</v>
      </c>
      <c r="P890" s="3">
        <f t="shared" si="39"/>
        <v>0.77300000000000002</v>
      </c>
      <c r="Q890" t="str">
        <f t="shared" si="40"/>
        <v>Healthy</v>
      </c>
      <c r="R890" s="4">
        <f t="shared" si="41"/>
        <v>1</v>
      </c>
      <c r="S890" t="str">
        <f>IF(AND(F890&gt;=10,F890&lt;=35,P890&gt;0.5),"ERROR_C890H890_POOR_CAP","OK")</f>
        <v>OK</v>
      </c>
    </row>
    <row r="891" spans="1:19">
      <c r="A891" t="s">
        <v>908</v>
      </c>
      <c r="B891" s="3">
        <v>99.016000000000005</v>
      </c>
      <c r="C891" s="3">
        <v>29.027999999999999</v>
      </c>
      <c r="D891" s="3">
        <v>47.758000000000003</v>
      </c>
      <c r="E891" s="3">
        <v>93.977000000000004</v>
      </c>
      <c r="F891" s="3">
        <v>0.23200000000000001</v>
      </c>
      <c r="G891" s="3">
        <v>200.54</v>
      </c>
      <c r="H891" s="3">
        <v>724.74800000000005</v>
      </c>
      <c r="I891" s="3">
        <f>ROUND(IF(B891&lt;=Thresholds!$B$2,1-(B891/Thresholds!$B$2)*0.24,IF(B891&lt;=Thresholds!$D$2,0.75-((B891-Thresholds!$C$2)/(Thresholds!$D$2-Thresholds!$C$2))*0.249,IF(B891&lt;=Thresholds!$F$2,0.499-((B891-Thresholds!$E$2)/(Thresholds!$F$2-Thresholds!$E$2))*0.279,MAX(0.02,0.2-((B891-Thresholds!$G$2)/(Thresholds!$H$2-Thresholds!$G$2))*0.18)))),3)</f>
        <v>0.76200000000000001</v>
      </c>
      <c r="J891" s="3">
        <f>ROUND(IF(C891&lt;=Thresholds!$B$3,1-(C891/Thresholds!$B$3)*0.24,IF(C891&lt;=Thresholds!$D$3,0.75-((C891-Thresholds!$C$3)/(Thresholds!$D$3-Thresholds!$C$3))*0.249,IF(C891&lt;=Thresholds!$F$3,0.499-((C891-Thresholds!$E$3)/(Thresholds!$F$3-Thresholds!$E$3))*0.279,MAX(0.02,0.2-((C891-Thresholds!$G$3)/(Thresholds!$H$3-Thresholds!$G$3))*0.18)))),3)</f>
        <v>0.94199999999999995</v>
      </c>
      <c r="K891" s="3">
        <f>ROUND(IF(D891&lt;=Thresholds!$B$4,1-(D891/Thresholds!$B$4)*0.24,IF(D891&lt;=Thresholds!$D$4,0.75-((D891-Thresholds!$C$4)/(Thresholds!$D$4-Thresholds!$C$4))*0.249,IF(D891&lt;=Thresholds!$F$4,0.499-((D891-Thresholds!$E$4)/(Thresholds!$F$4-Thresholds!$E$4))*0.279,MAX(0.02,0.2-((D891-Thresholds!$G$4)/(Thresholds!$H$4-Thresholds!$G$4))*0.18)))),3)</f>
        <v>0.82399999999999995</v>
      </c>
      <c r="L891" s="3">
        <f>ROUND(IF(E891&lt;=Thresholds!$B$5,1-(E891/Thresholds!$B$5)*0.24,IF(E891&lt;=Thresholds!$D$5,0.75-((E891-Thresholds!$C$5)/(Thresholds!$D$5-Thresholds!$C$5))*0.249,IF(E891&lt;=Thresholds!$F$5,0.499-((E891-Thresholds!$E$5)/(Thresholds!$F$5-Thresholds!$E$5))*0.279,MAX(0.02,0.2-((E891-Thresholds!$G$5)/(Thresholds!$H$5-Thresholds!$G$5))*0.18)))),3)</f>
        <v>0.53200000000000003</v>
      </c>
      <c r="M891" s="3">
        <f>ROUND(IF(F891&lt;=Thresholds!$B$6,1-(F891/Thresholds!$B$6)*0.24,IF(F891&lt;=Thresholds!$D$6,0.75-((F891-Thresholds!$C$6)/(Thresholds!$D$6-Thresholds!$C$6))*0.249,IF(F891&lt;=Thresholds!$F$6,0.499-((F891-Thresholds!$E$6)/(Thresholds!$F$6-Thresholds!$E$6))*0.279,MAX(0.02,0.2-((F891-Thresholds!$G$6)/(Thresholds!$H$6-Thresholds!$G$6))*0.18)))),3)</f>
        <v>0.94399999999999995</v>
      </c>
      <c r="N891" s="3">
        <f>ROUND(IF(G891&lt;=Thresholds!$B$7,1-(G891/Thresholds!$B$7)*0.24,IF(G891&lt;=Thresholds!$D$7,0.75-((G891-Thresholds!$C$7)/(Thresholds!$D$7-Thresholds!$C$7))*0.249,IF(G891&lt;=Thresholds!$F$7,0.499-((G891-Thresholds!$E$7)/(Thresholds!$F$7-Thresholds!$E$7))*0.279,MAX(0.02,0.2-((G891-Thresholds!$G$7)/(Thresholds!$H$7-Thresholds!$G$7))*0.18)))),3)</f>
        <v>0.86199999999999999</v>
      </c>
      <c r="O891" s="3">
        <f>ROUND(IF(H891&lt;=Thresholds!$B$8,1-(H891/Thresholds!$B$8)*0.24,IF(H891&lt;=Thresholds!$D$8,0.75-((H891-Thresholds!$C$8)/(Thresholds!$D$8-Thresholds!$C$8))*0.249,IF(H891&lt;=Thresholds!$F$8,0.499-((H891-Thresholds!$E$8)/(Thresholds!$F$8-Thresholds!$E$8))*0.279,MAX(0.02,0.2-((H891-Thresholds!$G$8)/(Thresholds!$H$8-Thresholds!$G$8))*0.18)))),3)</f>
        <v>0.93</v>
      </c>
      <c r="P891" s="3">
        <f t="shared" si="39"/>
        <v>0.53200000000000003</v>
      </c>
      <c r="Q891" t="str">
        <f t="shared" si="40"/>
        <v>Moderate</v>
      </c>
      <c r="R891" s="4">
        <f t="shared" si="41"/>
        <v>1</v>
      </c>
      <c r="S891" t="str">
        <f>IF(AND(F891&gt;=10,F891&lt;=35,P891&gt;0.5),"ERROR_C891H891_POOR_CAP","OK")</f>
        <v>OK</v>
      </c>
    </row>
    <row r="892" spans="1:19">
      <c r="A892" t="s">
        <v>909</v>
      </c>
      <c r="B892" s="3">
        <v>97.637</v>
      </c>
      <c r="C892" s="3">
        <v>108.02</v>
      </c>
      <c r="D892" s="3">
        <v>30.943999999999999</v>
      </c>
      <c r="E892" s="3">
        <v>36.573</v>
      </c>
      <c r="F892" s="3">
        <v>33.283000000000001</v>
      </c>
      <c r="G892" s="3">
        <v>40.012999999999998</v>
      </c>
      <c r="H892" s="3">
        <v>1120.135</v>
      </c>
      <c r="I892" s="3">
        <f>ROUND(IF(B892&lt;=Thresholds!$B$2,1-(B892/Thresholds!$B$2)*0.24,IF(B892&lt;=Thresholds!$D$2,0.75-((B892-Thresholds!$C$2)/(Thresholds!$D$2-Thresholds!$C$2))*0.249,IF(B892&lt;=Thresholds!$F$2,0.499-((B892-Thresholds!$E$2)/(Thresholds!$F$2-Thresholds!$E$2))*0.279,MAX(0.02,0.2-((B892-Thresholds!$G$2)/(Thresholds!$H$2-Thresholds!$G$2))*0.18)))),3)</f>
        <v>0.76600000000000001</v>
      </c>
      <c r="J892" s="3">
        <f>ROUND(IF(C892&lt;=Thresholds!$B$3,1-(C892/Thresholds!$B$3)*0.24,IF(C892&lt;=Thresholds!$D$3,0.75-((C892-Thresholds!$C$3)/(Thresholds!$D$3-Thresholds!$C$3))*0.249,IF(C892&lt;=Thresholds!$F$3,0.499-((C892-Thresholds!$E$3)/(Thresholds!$F$3-Thresholds!$E$3))*0.279,MAX(0.02,0.2-((C892-Thresholds!$G$3)/(Thresholds!$H$3-Thresholds!$G$3))*0.18)))),3)</f>
        <v>0.78400000000000003</v>
      </c>
      <c r="K892" s="3">
        <f>ROUND(IF(D892&lt;=Thresholds!$B$4,1-(D892/Thresholds!$B$4)*0.24,IF(D892&lt;=Thresholds!$D$4,0.75-((D892-Thresholds!$C$4)/(Thresholds!$D$4-Thresholds!$C$4))*0.249,IF(D892&lt;=Thresholds!$F$4,0.499-((D892-Thresholds!$E$4)/(Thresholds!$F$4-Thresholds!$E$4))*0.279,MAX(0.02,0.2-((D892-Thresholds!$G$4)/(Thresholds!$H$4-Thresholds!$G$4))*0.18)))),3)</f>
        <v>0.88600000000000001</v>
      </c>
      <c r="L892" s="3">
        <f>ROUND(IF(E892&lt;=Thresholds!$B$5,1-(E892/Thresholds!$B$5)*0.24,IF(E892&lt;=Thresholds!$D$5,0.75-((E892-Thresholds!$C$5)/(Thresholds!$D$5-Thresholds!$C$5))*0.249,IF(E892&lt;=Thresholds!$F$5,0.499-((E892-Thresholds!$E$5)/(Thresholds!$F$5-Thresholds!$E$5))*0.279,MAX(0.02,0.2-((E892-Thresholds!$G$5)/(Thresholds!$H$5-Thresholds!$G$5))*0.18)))),3)</f>
        <v>0.82399999999999995</v>
      </c>
      <c r="M892" s="3">
        <f>ROUND(IF(F892&lt;=Thresholds!$B$6,1-(F892/Thresholds!$B$6)*0.24,IF(F892&lt;=Thresholds!$D$6,0.75-((F892-Thresholds!$C$6)/(Thresholds!$D$6-Thresholds!$C$6))*0.249,IF(F892&lt;=Thresholds!$F$6,0.499-((F892-Thresholds!$E$6)/(Thresholds!$F$6-Thresholds!$E$6))*0.279,MAX(0.02,0.2-((F892-Thresholds!$G$6)/(Thresholds!$H$6-Thresholds!$G$6))*0.18)))),3)</f>
        <v>0.23899999999999999</v>
      </c>
      <c r="N892" s="3">
        <f>ROUND(IF(G892&lt;=Thresholds!$B$7,1-(G892/Thresholds!$B$7)*0.24,IF(G892&lt;=Thresholds!$D$7,0.75-((G892-Thresholds!$C$7)/(Thresholds!$D$7-Thresholds!$C$7))*0.249,IF(G892&lt;=Thresholds!$F$7,0.499-((G892-Thresholds!$E$7)/(Thresholds!$F$7-Thresholds!$E$7))*0.279,MAX(0.02,0.2-((G892-Thresholds!$G$7)/(Thresholds!$H$7-Thresholds!$G$7))*0.18)))),3)</f>
        <v>0.97299999999999998</v>
      </c>
      <c r="O892" s="3">
        <f>ROUND(IF(H892&lt;=Thresholds!$B$8,1-(H892/Thresholds!$B$8)*0.24,IF(H892&lt;=Thresholds!$D$8,0.75-((H892-Thresholds!$C$8)/(Thresholds!$D$8-Thresholds!$C$8))*0.249,IF(H892&lt;=Thresholds!$F$8,0.499-((H892-Thresholds!$E$8)/(Thresholds!$F$8-Thresholds!$E$8))*0.279,MAX(0.02,0.2-((H892-Thresholds!$G$8)/(Thresholds!$H$8-Thresholds!$G$8))*0.18)))),3)</f>
        <v>0.89200000000000002</v>
      </c>
      <c r="P892" s="3">
        <f t="shared" si="39"/>
        <v>0.23899999999999999</v>
      </c>
      <c r="Q892" t="str">
        <f t="shared" si="40"/>
        <v>Poor</v>
      </c>
      <c r="R892" s="4">
        <f t="shared" si="41"/>
        <v>0</v>
      </c>
      <c r="S892" t="str">
        <f>IF(AND(F892&gt;=10,F892&lt;=35,P892&gt;0.5),"ERROR_C892H892_POOR_CAP","OK")</f>
        <v>OK</v>
      </c>
    </row>
    <row r="893" spans="1:19">
      <c r="A893" t="s">
        <v>910</v>
      </c>
      <c r="B893" s="3">
        <v>2143.1529999999998</v>
      </c>
      <c r="C893" s="3">
        <v>37.253</v>
      </c>
      <c r="D893" s="3">
        <v>62.991999999999997</v>
      </c>
      <c r="E893" s="3">
        <v>16.259</v>
      </c>
      <c r="F893" s="3">
        <v>0.95799999999999996</v>
      </c>
      <c r="G893" s="3">
        <v>37.713999999999999</v>
      </c>
      <c r="H893" s="3">
        <v>2434.6260000000002</v>
      </c>
      <c r="I893" s="3">
        <f>ROUND(IF(B893&lt;=Thresholds!$B$2,1-(B893/Thresholds!$B$2)*0.24,IF(B893&lt;=Thresholds!$D$2,0.75-((B893-Thresholds!$C$2)/(Thresholds!$D$2-Thresholds!$C$2))*0.249,IF(B893&lt;=Thresholds!$F$2,0.499-((B893-Thresholds!$E$2)/(Thresholds!$F$2-Thresholds!$E$2))*0.279,MAX(0.02,0.2-((B893-Thresholds!$G$2)/(Thresholds!$H$2-Thresholds!$G$2))*0.18)))),3)</f>
        <v>0.23400000000000001</v>
      </c>
      <c r="J893" s="3">
        <f>ROUND(IF(C893&lt;=Thresholds!$B$3,1-(C893/Thresholds!$B$3)*0.24,IF(C893&lt;=Thresholds!$D$3,0.75-((C893-Thresholds!$C$3)/(Thresholds!$D$3-Thresholds!$C$3))*0.249,IF(C893&lt;=Thresholds!$F$3,0.499-((C893-Thresholds!$E$3)/(Thresholds!$F$3-Thresholds!$E$3))*0.279,MAX(0.02,0.2-((C893-Thresholds!$G$3)/(Thresholds!$H$3-Thresholds!$G$3))*0.18)))),3)</f>
        <v>0.92500000000000004</v>
      </c>
      <c r="K893" s="3">
        <f>ROUND(IF(D893&lt;=Thresholds!$B$4,1-(D893/Thresholds!$B$4)*0.24,IF(D893&lt;=Thresholds!$D$4,0.75-((D893-Thresholds!$C$4)/(Thresholds!$D$4-Thresholds!$C$4))*0.249,IF(D893&lt;=Thresholds!$F$4,0.499-((D893-Thresholds!$E$4)/(Thresholds!$F$4-Thresholds!$E$4))*0.279,MAX(0.02,0.2-((D893-Thresholds!$G$4)/(Thresholds!$H$4-Thresholds!$G$4))*0.18)))),3)</f>
        <v>0.76700000000000002</v>
      </c>
      <c r="L893" s="3">
        <f>ROUND(IF(E893&lt;=Thresholds!$B$5,1-(E893/Thresholds!$B$5)*0.24,IF(E893&lt;=Thresholds!$D$5,0.75-((E893-Thresholds!$C$5)/(Thresholds!$D$5-Thresholds!$C$5))*0.249,IF(E893&lt;=Thresholds!$F$5,0.499-((E893-Thresholds!$E$5)/(Thresholds!$F$5-Thresholds!$E$5))*0.279,MAX(0.02,0.2-((E893-Thresholds!$G$5)/(Thresholds!$H$5-Thresholds!$G$5))*0.18)))),3)</f>
        <v>0.92200000000000004</v>
      </c>
      <c r="M893" s="3">
        <f>ROUND(IF(F893&lt;=Thresholds!$B$6,1-(F893/Thresholds!$B$6)*0.24,IF(F893&lt;=Thresholds!$D$6,0.75-((F893-Thresholds!$C$6)/(Thresholds!$D$6-Thresholds!$C$6))*0.249,IF(F893&lt;=Thresholds!$F$6,0.499-((F893-Thresholds!$E$6)/(Thresholds!$F$6-Thresholds!$E$6))*0.279,MAX(0.02,0.2-((F893-Thresholds!$G$6)/(Thresholds!$H$6-Thresholds!$G$6))*0.18)))),3)</f>
        <v>0.77</v>
      </c>
      <c r="N893" s="3">
        <f>ROUND(IF(G893&lt;=Thresholds!$B$7,1-(G893/Thresholds!$B$7)*0.24,IF(G893&lt;=Thresholds!$D$7,0.75-((G893-Thresholds!$C$7)/(Thresholds!$D$7-Thresholds!$C$7))*0.249,IF(G893&lt;=Thresholds!$F$7,0.499-((G893-Thresholds!$E$7)/(Thresholds!$F$7-Thresholds!$E$7))*0.279,MAX(0.02,0.2-((G893-Thresholds!$G$7)/(Thresholds!$H$7-Thresholds!$G$7))*0.18)))),3)</f>
        <v>0.97399999999999998</v>
      </c>
      <c r="O893" s="3">
        <f>ROUND(IF(H893&lt;=Thresholds!$B$8,1-(H893/Thresholds!$B$8)*0.24,IF(H893&lt;=Thresholds!$D$8,0.75-((H893-Thresholds!$C$8)/(Thresholds!$D$8-Thresholds!$C$8))*0.249,IF(H893&lt;=Thresholds!$F$8,0.499-((H893-Thresholds!$E$8)/(Thresholds!$F$8-Thresholds!$E$8))*0.279,MAX(0.02,0.2-((H893-Thresholds!$G$8)/(Thresholds!$H$8-Thresholds!$G$8))*0.18)))),3)</f>
        <v>0.76600000000000001</v>
      </c>
      <c r="P893" s="3">
        <f t="shared" si="39"/>
        <v>0.23400000000000001</v>
      </c>
      <c r="Q893" t="str">
        <f t="shared" si="40"/>
        <v>Poor</v>
      </c>
      <c r="R893" s="4">
        <f t="shared" si="41"/>
        <v>0</v>
      </c>
      <c r="S893" t="str">
        <f>IF(AND(F893&gt;=10,F893&lt;=35,P893&gt;0.5),"ERROR_C893H893_POOR_CAP","OK")</f>
        <v>OK</v>
      </c>
    </row>
    <row r="894" spans="1:19">
      <c r="A894" t="s">
        <v>911</v>
      </c>
      <c r="B894" s="3">
        <v>70.046000000000006</v>
      </c>
      <c r="C894" s="3">
        <v>105.209</v>
      </c>
      <c r="D894" s="3">
        <v>63.241999999999997</v>
      </c>
      <c r="E894" s="3">
        <v>10.362</v>
      </c>
      <c r="F894" s="3">
        <v>0.76300000000000001</v>
      </c>
      <c r="G894" s="3">
        <v>145.22999999999999</v>
      </c>
      <c r="H894" s="3">
        <v>1976.009</v>
      </c>
      <c r="I894" s="3">
        <f>ROUND(IF(B894&lt;=Thresholds!$B$2,1-(B894/Thresholds!$B$2)*0.24,IF(B894&lt;=Thresholds!$D$2,0.75-((B894-Thresholds!$C$2)/(Thresholds!$D$2-Thresholds!$C$2))*0.249,IF(B894&lt;=Thresholds!$F$2,0.499-((B894-Thresholds!$E$2)/(Thresholds!$F$2-Thresholds!$E$2))*0.279,MAX(0.02,0.2-((B894-Thresholds!$G$2)/(Thresholds!$H$2-Thresholds!$G$2))*0.18)))),3)</f>
        <v>0.83199999999999996</v>
      </c>
      <c r="J894" s="3">
        <f>ROUND(IF(C894&lt;=Thresholds!$B$3,1-(C894/Thresholds!$B$3)*0.24,IF(C894&lt;=Thresholds!$D$3,0.75-((C894-Thresholds!$C$3)/(Thresholds!$D$3-Thresholds!$C$3))*0.249,IF(C894&lt;=Thresholds!$F$3,0.499-((C894-Thresholds!$E$3)/(Thresholds!$F$3-Thresholds!$E$3))*0.279,MAX(0.02,0.2-((C894-Thresholds!$G$3)/(Thresholds!$H$3-Thresholds!$G$3))*0.18)))),3)</f>
        <v>0.79</v>
      </c>
      <c r="K894" s="3">
        <f>ROUND(IF(D894&lt;=Thresholds!$B$4,1-(D894/Thresholds!$B$4)*0.24,IF(D894&lt;=Thresholds!$D$4,0.75-((D894-Thresholds!$C$4)/(Thresholds!$D$4-Thresholds!$C$4))*0.249,IF(D894&lt;=Thresholds!$F$4,0.499-((D894-Thresholds!$E$4)/(Thresholds!$F$4-Thresholds!$E$4))*0.279,MAX(0.02,0.2-((D894-Thresholds!$G$4)/(Thresholds!$H$4-Thresholds!$G$4))*0.18)))),3)</f>
        <v>0.76600000000000001</v>
      </c>
      <c r="L894" s="3">
        <f>ROUND(IF(E894&lt;=Thresholds!$B$5,1-(E894/Thresholds!$B$5)*0.24,IF(E894&lt;=Thresholds!$D$5,0.75-((E894-Thresholds!$C$5)/(Thresholds!$D$5-Thresholds!$C$5))*0.249,IF(E894&lt;=Thresholds!$F$5,0.499-((E894-Thresholds!$E$5)/(Thresholds!$F$5-Thresholds!$E$5))*0.279,MAX(0.02,0.2-((E894-Thresholds!$G$5)/(Thresholds!$H$5-Thresholds!$G$5))*0.18)))),3)</f>
        <v>0.95</v>
      </c>
      <c r="M894" s="3">
        <f>ROUND(IF(F894&lt;=Thresholds!$B$6,1-(F894/Thresholds!$B$6)*0.24,IF(F894&lt;=Thresholds!$D$6,0.75-((F894-Thresholds!$C$6)/(Thresholds!$D$6-Thresholds!$C$6))*0.249,IF(F894&lt;=Thresholds!$F$6,0.499-((F894-Thresholds!$E$6)/(Thresholds!$F$6-Thresholds!$E$6))*0.279,MAX(0.02,0.2-((F894-Thresholds!$G$6)/(Thresholds!$H$6-Thresholds!$G$6))*0.18)))),3)</f>
        <v>0.81699999999999995</v>
      </c>
      <c r="N894" s="3">
        <f>ROUND(IF(G894&lt;=Thresholds!$B$7,1-(G894/Thresholds!$B$7)*0.24,IF(G894&lt;=Thresholds!$D$7,0.75-((G894-Thresholds!$C$7)/(Thresholds!$D$7-Thresholds!$C$7))*0.249,IF(G894&lt;=Thresholds!$F$7,0.499-((G894-Thresholds!$E$7)/(Thresholds!$F$7-Thresholds!$E$7))*0.279,MAX(0.02,0.2-((G894-Thresholds!$G$7)/(Thresholds!$H$7-Thresholds!$G$7))*0.18)))),3)</f>
        <v>0.9</v>
      </c>
      <c r="O894" s="3">
        <f>ROUND(IF(H894&lt;=Thresholds!$B$8,1-(H894/Thresholds!$B$8)*0.24,IF(H894&lt;=Thresholds!$D$8,0.75-((H894-Thresholds!$C$8)/(Thresholds!$D$8-Thresholds!$C$8))*0.249,IF(H894&lt;=Thresholds!$F$8,0.499-((H894-Thresholds!$E$8)/(Thresholds!$F$8-Thresholds!$E$8))*0.279,MAX(0.02,0.2-((H894-Thresholds!$G$8)/(Thresholds!$H$8-Thresholds!$G$8))*0.18)))),3)</f>
        <v>0.81</v>
      </c>
      <c r="P894" s="3">
        <f t="shared" si="39"/>
        <v>0.76600000000000001</v>
      </c>
      <c r="Q894" t="str">
        <f t="shared" si="40"/>
        <v>Healthy</v>
      </c>
      <c r="R894" s="4">
        <f t="shared" si="41"/>
        <v>1</v>
      </c>
      <c r="S894" t="str">
        <f>IF(AND(F894&gt;=10,F894&lt;=35,P894&gt;0.5),"ERROR_C894H894_POOR_CAP","OK")</f>
        <v>OK</v>
      </c>
    </row>
    <row r="895" spans="1:19">
      <c r="A895" t="s">
        <v>912</v>
      </c>
      <c r="B895" s="3">
        <v>62.686</v>
      </c>
      <c r="C895" s="3">
        <v>29.588999999999999</v>
      </c>
      <c r="D895" s="3">
        <v>3.472</v>
      </c>
      <c r="E895" s="3">
        <v>76.126999999999995</v>
      </c>
      <c r="F895" s="3">
        <v>0.61299999999999999</v>
      </c>
      <c r="G895" s="3">
        <v>20.446000000000002</v>
      </c>
      <c r="H895" s="3">
        <v>2330.4899999999998</v>
      </c>
      <c r="I895" s="3">
        <f>ROUND(IF(B895&lt;=Thresholds!$B$2,1-(B895/Thresholds!$B$2)*0.24,IF(B895&lt;=Thresholds!$D$2,0.75-((B895-Thresholds!$C$2)/(Thresholds!$D$2-Thresholds!$C$2))*0.249,IF(B895&lt;=Thresholds!$F$2,0.499-((B895-Thresholds!$E$2)/(Thresholds!$F$2-Thresholds!$E$2))*0.279,MAX(0.02,0.2-((B895-Thresholds!$G$2)/(Thresholds!$H$2-Thresholds!$G$2))*0.18)))),3)</f>
        <v>0.85</v>
      </c>
      <c r="J895" s="3">
        <f>ROUND(IF(C895&lt;=Thresholds!$B$3,1-(C895/Thresholds!$B$3)*0.24,IF(C895&lt;=Thresholds!$D$3,0.75-((C895-Thresholds!$C$3)/(Thresholds!$D$3-Thresholds!$C$3))*0.249,IF(C895&lt;=Thresholds!$F$3,0.499-((C895-Thresholds!$E$3)/(Thresholds!$F$3-Thresholds!$E$3))*0.279,MAX(0.02,0.2-((C895-Thresholds!$G$3)/(Thresholds!$H$3-Thresholds!$G$3))*0.18)))),3)</f>
        <v>0.94099999999999995</v>
      </c>
      <c r="K895" s="3">
        <f>ROUND(IF(D895&lt;=Thresholds!$B$4,1-(D895/Thresholds!$B$4)*0.24,IF(D895&lt;=Thresholds!$D$4,0.75-((D895-Thresholds!$C$4)/(Thresholds!$D$4-Thresholds!$C$4))*0.249,IF(D895&lt;=Thresholds!$F$4,0.499-((D895-Thresholds!$E$4)/(Thresholds!$F$4-Thresholds!$E$4))*0.279,MAX(0.02,0.2-((D895-Thresholds!$G$4)/(Thresholds!$H$4-Thresholds!$G$4))*0.18)))),3)</f>
        <v>0.98699999999999999</v>
      </c>
      <c r="L895" s="3">
        <f>ROUND(IF(E895&lt;=Thresholds!$B$5,1-(E895/Thresholds!$B$5)*0.24,IF(E895&lt;=Thresholds!$D$5,0.75-((E895-Thresholds!$C$5)/(Thresholds!$D$5-Thresholds!$C$5))*0.249,IF(E895&lt;=Thresholds!$F$5,0.499-((E895-Thresholds!$E$5)/(Thresholds!$F$5-Thresholds!$E$5))*0.279,MAX(0.02,0.2-((E895-Thresholds!$G$5)/(Thresholds!$H$5-Thresholds!$G$5))*0.18)))),3)</f>
        <v>0.622</v>
      </c>
      <c r="M895" s="3">
        <f>ROUND(IF(F895&lt;=Thresholds!$B$6,1-(F895/Thresholds!$B$6)*0.24,IF(F895&lt;=Thresholds!$D$6,0.75-((F895-Thresholds!$C$6)/(Thresholds!$D$6-Thresholds!$C$6))*0.249,IF(F895&lt;=Thresholds!$F$6,0.499-((F895-Thresholds!$E$6)/(Thresholds!$F$6-Thresholds!$E$6))*0.279,MAX(0.02,0.2-((F895-Thresholds!$G$6)/(Thresholds!$H$6-Thresholds!$G$6))*0.18)))),3)</f>
        <v>0.85299999999999998</v>
      </c>
      <c r="N895" s="3">
        <f>ROUND(IF(G895&lt;=Thresholds!$B$7,1-(G895/Thresholds!$B$7)*0.24,IF(G895&lt;=Thresholds!$D$7,0.75-((G895-Thresholds!$C$7)/(Thresholds!$D$7-Thresholds!$C$7))*0.249,IF(G895&lt;=Thresholds!$F$7,0.499-((G895-Thresholds!$E$7)/(Thresholds!$F$7-Thresholds!$E$7))*0.279,MAX(0.02,0.2-((G895-Thresholds!$G$7)/(Thresholds!$H$7-Thresholds!$G$7))*0.18)))),3)</f>
        <v>0.98599999999999999</v>
      </c>
      <c r="O895" s="3">
        <f>ROUND(IF(H895&lt;=Thresholds!$B$8,1-(H895/Thresholds!$B$8)*0.24,IF(H895&lt;=Thresholds!$D$8,0.75-((H895-Thresholds!$C$8)/(Thresholds!$D$8-Thresholds!$C$8))*0.249,IF(H895&lt;=Thresholds!$F$8,0.499-((H895-Thresholds!$E$8)/(Thresholds!$F$8-Thresholds!$E$8))*0.279,MAX(0.02,0.2-((H895-Thresholds!$G$8)/(Thresholds!$H$8-Thresholds!$G$8))*0.18)))),3)</f>
        <v>0.77600000000000002</v>
      </c>
      <c r="P895" s="3">
        <f t="shared" si="39"/>
        <v>0.622</v>
      </c>
      <c r="Q895" t="str">
        <f t="shared" si="40"/>
        <v>Moderate</v>
      </c>
      <c r="R895" s="4">
        <f t="shared" si="41"/>
        <v>1</v>
      </c>
      <c r="S895" t="str">
        <f>IF(AND(F895&gt;=10,F895&lt;=35,P895&gt;0.5),"ERROR_C895H895_POOR_CAP","OK")</f>
        <v>OK</v>
      </c>
    </row>
    <row r="896" spans="1:19">
      <c r="A896" t="s">
        <v>913</v>
      </c>
      <c r="B896" s="3">
        <v>54.881999999999998</v>
      </c>
      <c r="C896" s="3">
        <v>379.702</v>
      </c>
      <c r="D896" s="3">
        <v>16.856000000000002</v>
      </c>
      <c r="E896" s="3">
        <v>36.142000000000003</v>
      </c>
      <c r="F896" s="3">
        <v>0.57499999999999996</v>
      </c>
      <c r="G896" s="3">
        <v>768.48199999999997</v>
      </c>
      <c r="H896" s="3">
        <v>233.33</v>
      </c>
      <c r="I896" s="3">
        <f>ROUND(IF(B896&lt;=Thresholds!$B$2,1-(B896/Thresholds!$B$2)*0.24,IF(B896&lt;=Thresholds!$D$2,0.75-((B896-Thresholds!$C$2)/(Thresholds!$D$2-Thresholds!$C$2))*0.249,IF(B896&lt;=Thresholds!$F$2,0.499-((B896-Thresholds!$E$2)/(Thresholds!$F$2-Thresholds!$E$2))*0.279,MAX(0.02,0.2-((B896-Thresholds!$G$2)/(Thresholds!$H$2-Thresholds!$G$2))*0.18)))),3)</f>
        <v>0.86799999999999999</v>
      </c>
      <c r="J896" s="3">
        <f>ROUND(IF(C896&lt;=Thresholds!$B$3,1-(C896/Thresholds!$B$3)*0.24,IF(C896&lt;=Thresholds!$D$3,0.75-((C896-Thresholds!$C$3)/(Thresholds!$D$3-Thresholds!$C$3))*0.249,IF(C896&lt;=Thresholds!$F$3,0.499-((C896-Thresholds!$E$3)/(Thresholds!$F$3-Thresholds!$E$3))*0.279,MAX(0.02,0.2-((C896-Thresholds!$G$3)/(Thresholds!$H$3-Thresholds!$G$3))*0.18)))),3)</f>
        <v>0.51900000000000002</v>
      </c>
      <c r="K896" s="3">
        <f>ROUND(IF(D896&lt;=Thresholds!$B$4,1-(D896/Thresholds!$B$4)*0.24,IF(D896&lt;=Thresholds!$D$4,0.75-((D896-Thresholds!$C$4)/(Thresholds!$D$4-Thresholds!$C$4))*0.249,IF(D896&lt;=Thresholds!$F$4,0.499-((D896-Thresholds!$E$4)/(Thresholds!$F$4-Thresholds!$E$4))*0.279,MAX(0.02,0.2-((D896-Thresholds!$G$4)/(Thresholds!$H$4-Thresholds!$G$4))*0.18)))),3)</f>
        <v>0.93799999999999994</v>
      </c>
      <c r="L896" s="3">
        <f>ROUND(IF(E896&lt;=Thresholds!$B$5,1-(E896/Thresholds!$B$5)*0.24,IF(E896&lt;=Thresholds!$D$5,0.75-((E896-Thresholds!$C$5)/(Thresholds!$D$5-Thresholds!$C$5))*0.249,IF(E896&lt;=Thresholds!$F$5,0.499-((E896-Thresholds!$E$5)/(Thresholds!$F$5-Thresholds!$E$5))*0.279,MAX(0.02,0.2-((E896-Thresholds!$G$5)/(Thresholds!$H$5-Thresholds!$G$5))*0.18)))),3)</f>
        <v>0.82699999999999996</v>
      </c>
      <c r="M896" s="3">
        <f>ROUND(IF(F896&lt;=Thresholds!$B$6,1-(F896/Thresholds!$B$6)*0.24,IF(F896&lt;=Thresholds!$D$6,0.75-((F896-Thresholds!$C$6)/(Thresholds!$D$6-Thresholds!$C$6))*0.249,IF(F896&lt;=Thresholds!$F$6,0.499-((F896-Thresholds!$E$6)/(Thresholds!$F$6-Thresholds!$E$6))*0.279,MAX(0.02,0.2-((F896-Thresholds!$G$6)/(Thresholds!$H$6-Thresholds!$G$6))*0.18)))),3)</f>
        <v>0.86199999999999999</v>
      </c>
      <c r="N896" s="3">
        <f>ROUND(IF(G896&lt;=Thresholds!$B$7,1-(G896/Thresholds!$B$7)*0.24,IF(G896&lt;=Thresholds!$D$7,0.75-((G896-Thresholds!$C$7)/(Thresholds!$D$7-Thresholds!$C$7))*0.249,IF(G896&lt;=Thresholds!$F$7,0.499-((G896-Thresholds!$E$7)/(Thresholds!$F$7-Thresholds!$E$7))*0.279,MAX(0.02,0.2-((G896-Thresholds!$G$7)/(Thresholds!$H$7-Thresholds!$G$7))*0.18)))),3)</f>
        <v>0.433</v>
      </c>
      <c r="O896" s="3">
        <f>ROUND(IF(H896&lt;=Thresholds!$B$8,1-(H896/Thresholds!$B$8)*0.24,IF(H896&lt;=Thresholds!$D$8,0.75-((H896-Thresholds!$C$8)/(Thresholds!$D$8-Thresholds!$C$8))*0.249,IF(H896&lt;=Thresholds!$F$8,0.499-((H896-Thresholds!$E$8)/(Thresholds!$F$8-Thresholds!$E$8))*0.279,MAX(0.02,0.2-((H896-Thresholds!$G$8)/(Thresholds!$H$8-Thresholds!$G$8))*0.18)))),3)</f>
        <v>0.97799999999999998</v>
      </c>
      <c r="P896" s="3">
        <f t="shared" si="39"/>
        <v>0.433</v>
      </c>
      <c r="Q896" t="str">
        <f t="shared" si="40"/>
        <v>Poor</v>
      </c>
      <c r="R896" s="4">
        <f t="shared" si="41"/>
        <v>0</v>
      </c>
      <c r="S896" t="str">
        <f>IF(AND(F896&gt;=10,F896&lt;=35,P896&gt;0.5),"ERROR_C896H896_POOR_CAP","OK")</f>
        <v>OK</v>
      </c>
    </row>
    <row r="897" spans="1:19">
      <c r="A897" t="s">
        <v>914</v>
      </c>
      <c r="B897" s="3">
        <v>87.971000000000004</v>
      </c>
      <c r="C897" s="3">
        <v>11.872999999999999</v>
      </c>
      <c r="D897" s="3">
        <v>245.27</v>
      </c>
      <c r="E897" s="3">
        <v>49.503</v>
      </c>
      <c r="F897" s="3">
        <v>0.249</v>
      </c>
      <c r="G897" s="3">
        <v>56.131</v>
      </c>
      <c r="H897" s="3">
        <v>1665.5329999999999</v>
      </c>
      <c r="I897" s="3">
        <f>ROUND(IF(B897&lt;=Thresholds!$B$2,1-(B897/Thresholds!$B$2)*0.24,IF(B897&lt;=Thresholds!$D$2,0.75-((B897-Thresholds!$C$2)/(Thresholds!$D$2-Thresholds!$C$2))*0.249,IF(B897&lt;=Thresholds!$F$2,0.499-((B897-Thresholds!$E$2)/(Thresholds!$F$2-Thresholds!$E$2))*0.279,MAX(0.02,0.2-((B897-Thresholds!$G$2)/(Thresholds!$H$2-Thresholds!$G$2))*0.18)))),3)</f>
        <v>0.78900000000000003</v>
      </c>
      <c r="J897" s="3">
        <f>ROUND(IF(C897&lt;=Thresholds!$B$3,1-(C897/Thresholds!$B$3)*0.24,IF(C897&lt;=Thresholds!$D$3,0.75-((C897-Thresholds!$C$3)/(Thresholds!$D$3-Thresholds!$C$3))*0.249,IF(C897&lt;=Thresholds!$F$3,0.499-((C897-Thresholds!$E$3)/(Thresholds!$F$3-Thresholds!$E$3))*0.279,MAX(0.02,0.2-((C897-Thresholds!$G$3)/(Thresholds!$H$3-Thresholds!$G$3))*0.18)))),3)</f>
        <v>0.97599999999999998</v>
      </c>
      <c r="K897" s="3">
        <f>ROUND(IF(D897&lt;=Thresholds!$B$4,1-(D897/Thresholds!$B$4)*0.24,IF(D897&lt;=Thresholds!$D$4,0.75-((D897-Thresholds!$C$4)/(Thresholds!$D$4-Thresholds!$C$4))*0.249,IF(D897&lt;=Thresholds!$F$4,0.499-((D897-Thresholds!$E$4)/(Thresholds!$F$4-Thresholds!$E$4))*0.279,MAX(0.02,0.2-((D897-Thresholds!$G$4)/(Thresholds!$H$4-Thresholds!$G$4))*0.18)))),3)</f>
        <v>0.312</v>
      </c>
      <c r="L897" s="3">
        <f>ROUND(IF(E897&lt;=Thresholds!$B$5,1-(E897/Thresholds!$B$5)*0.24,IF(E897&lt;=Thresholds!$D$5,0.75-((E897-Thresholds!$C$5)/(Thresholds!$D$5-Thresholds!$C$5))*0.249,IF(E897&lt;=Thresholds!$F$5,0.499-((E897-Thresholds!$E$5)/(Thresholds!$F$5-Thresholds!$E$5))*0.279,MAX(0.02,0.2-((E897-Thresholds!$G$5)/(Thresholds!$H$5-Thresholds!$G$5))*0.18)))),3)</f>
        <v>0.76200000000000001</v>
      </c>
      <c r="M897" s="3">
        <f>ROUND(IF(F897&lt;=Thresholds!$B$6,1-(F897/Thresholds!$B$6)*0.24,IF(F897&lt;=Thresholds!$D$6,0.75-((F897-Thresholds!$C$6)/(Thresholds!$D$6-Thresholds!$C$6))*0.249,IF(F897&lt;=Thresholds!$F$6,0.499-((F897-Thresholds!$E$6)/(Thresholds!$F$6-Thresholds!$E$6))*0.279,MAX(0.02,0.2-((F897-Thresholds!$G$6)/(Thresholds!$H$6-Thresholds!$G$6))*0.18)))),3)</f>
        <v>0.94</v>
      </c>
      <c r="N897" s="3">
        <f>ROUND(IF(G897&lt;=Thresholds!$B$7,1-(G897/Thresholds!$B$7)*0.24,IF(G897&lt;=Thresholds!$D$7,0.75-((G897-Thresholds!$C$7)/(Thresholds!$D$7-Thresholds!$C$7))*0.249,IF(G897&lt;=Thresholds!$F$7,0.499-((G897-Thresholds!$E$7)/(Thresholds!$F$7-Thresholds!$E$7))*0.279,MAX(0.02,0.2-((G897-Thresholds!$G$7)/(Thresholds!$H$7-Thresholds!$G$7))*0.18)))),3)</f>
        <v>0.96199999999999997</v>
      </c>
      <c r="O897" s="3">
        <f>ROUND(IF(H897&lt;=Thresholds!$B$8,1-(H897/Thresholds!$B$8)*0.24,IF(H897&lt;=Thresholds!$D$8,0.75-((H897-Thresholds!$C$8)/(Thresholds!$D$8-Thresholds!$C$8))*0.249,IF(H897&lt;=Thresholds!$F$8,0.499-((H897-Thresholds!$E$8)/(Thresholds!$F$8-Thresholds!$E$8))*0.279,MAX(0.02,0.2-((H897-Thresholds!$G$8)/(Thresholds!$H$8-Thresholds!$G$8))*0.18)))),3)</f>
        <v>0.84</v>
      </c>
      <c r="P897" s="3">
        <f t="shared" si="39"/>
        <v>0.312</v>
      </c>
      <c r="Q897" t="str">
        <f t="shared" si="40"/>
        <v>Poor</v>
      </c>
      <c r="R897" s="4">
        <f t="shared" si="41"/>
        <v>0</v>
      </c>
      <c r="S897" t="str">
        <f>IF(AND(F897&gt;=10,F897&lt;=35,P897&gt;0.5),"ERROR_C897H897_POOR_CAP","OK")</f>
        <v>OK</v>
      </c>
    </row>
    <row r="898" spans="1:19">
      <c r="A898" t="s">
        <v>915</v>
      </c>
      <c r="B898" s="3">
        <v>12.907999999999999</v>
      </c>
      <c r="C898" s="3">
        <v>86.423000000000002</v>
      </c>
      <c r="D898" s="3">
        <v>37.167999999999999</v>
      </c>
      <c r="E898" s="3">
        <v>36.798999999999999</v>
      </c>
      <c r="F898" s="3">
        <v>0.438</v>
      </c>
      <c r="G898" s="3">
        <v>220.81800000000001</v>
      </c>
      <c r="H898" s="3">
        <v>896.00800000000004</v>
      </c>
      <c r="I898" s="3">
        <f>ROUND(IF(B898&lt;=Thresholds!$B$2,1-(B898/Thresholds!$B$2)*0.24,IF(B898&lt;=Thresholds!$D$2,0.75-((B898-Thresholds!$C$2)/(Thresholds!$D$2-Thresholds!$C$2))*0.249,IF(B898&lt;=Thresholds!$F$2,0.499-((B898-Thresholds!$E$2)/(Thresholds!$F$2-Thresholds!$E$2))*0.279,MAX(0.02,0.2-((B898-Thresholds!$G$2)/(Thresholds!$H$2-Thresholds!$G$2))*0.18)))),3)</f>
        <v>0.96899999999999997</v>
      </c>
      <c r="J898" s="3">
        <f>ROUND(IF(C898&lt;=Thresholds!$B$3,1-(C898/Thresholds!$B$3)*0.24,IF(C898&lt;=Thresholds!$D$3,0.75-((C898-Thresholds!$C$3)/(Thresholds!$D$3-Thresholds!$C$3))*0.249,IF(C898&lt;=Thresholds!$F$3,0.499-((C898-Thresholds!$E$3)/(Thresholds!$F$3-Thresholds!$E$3))*0.279,MAX(0.02,0.2-((C898-Thresholds!$G$3)/(Thresholds!$H$3-Thresholds!$G$3))*0.18)))),3)</f>
        <v>0.82699999999999996</v>
      </c>
      <c r="K898" s="3">
        <f>ROUND(IF(D898&lt;=Thresholds!$B$4,1-(D898/Thresholds!$B$4)*0.24,IF(D898&lt;=Thresholds!$D$4,0.75-((D898-Thresholds!$C$4)/(Thresholds!$D$4-Thresholds!$C$4))*0.249,IF(D898&lt;=Thresholds!$F$4,0.499-((D898-Thresholds!$E$4)/(Thresholds!$F$4-Thresholds!$E$4))*0.279,MAX(0.02,0.2-((D898-Thresholds!$G$4)/(Thresholds!$H$4-Thresholds!$G$4))*0.18)))),3)</f>
        <v>0.86299999999999999</v>
      </c>
      <c r="L898" s="3">
        <f>ROUND(IF(E898&lt;=Thresholds!$B$5,1-(E898/Thresholds!$B$5)*0.24,IF(E898&lt;=Thresholds!$D$5,0.75-((E898-Thresholds!$C$5)/(Thresholds!$D$5-Thresholds!$C$5))*0.249,IF(E898&lt;=Thresholds!$F$5,0.499-((E898-Thresholds!$E$5)/(Thresholds!$F$5-Thresholds!$E$5))*0.279,MAX(0.02,0.2-((E898-Thresholds!$G$5)/(Thresholds!$H$5-Thresholds!$G$5))*0.18)))),3)</f>
        <v>0.82299999999999995</v>
      </c>
      <c r="M898" s="3">
        <f>ROUND(IF(F898&lt;=Thresholds!$B$6,1-(F898/Thresholds!$B$6)*0.24,IF(F898&lt;=Thresholds!$D$6,0.75-((F898-Thresholds!$C$6)/(Thresholds!$D$6-Thresholds!$C$6))*0.249,IF(F898&lt;=Thresholds!$F$6,0.499-((F898-Thresholds!$E$6)/(Thresholds!$F$6-Thresholds!$E$6))*0.279,MAX(0.02,0.2-((F898-Thresholds!$G$6)/(Thresholds!$H$6-Thresholds!$G$6))*0.18)))),3)</f>
        <v>0.89500000000000002</v>
      </c>
      <c r="N898" s="3">
        <f>ROUND(IF(G898&lt;=Thresholds!$B$7,1-(G898/Thresholds!$B$7)*0.24,IF(G898&lt;=Thresholds!$D$7,0.75-((G898-Thresholds!$C$7)/(Thresholds!$D$7-Thresholds!$C$7))*0.249,IF(G898&lt;=Thresholds!$F$7,0.499-((G898-Thresholds!$E$7)/(Thresholds!$F$7-Thresholds!$E$7))*0.279,MAX(0.02,0.2-((G898-Thresholds!$G$7)/(Thresholds!$H$7-Thresholds!$G$7))*0.18)))),3)</f>
        <v>0.84899999999999998</v>
      </c>
      <c r="O898" s="3">
        <f>ROUND(IF(H898&lt;=Thresholds!$B$8,1-(H898/Thresholds!$B$8)*0.24,IF(H898&lt;=Thresholds!$D$8,0.75-((H898-Thresholds!$C$8)/(Thresholds!$D$8-Thresholds!$C$8))*0.249,IF(H898&lt;=Thresholds!$F$8,0.499-((H898-Thresholds!$E$8)/(Thresholds!$F$8-Thresholds!$E$8))*0.279,MAX(0.02,0.2-((H898-Thresholds!$G$8)/(Thresholds!$H$8-Thresholds!$G$8))*0.18)))),3)</f>
        <v>0.91400000000000003</v>
      </c>
      <c r="P898" s="3">
        <f t="shared" ref="P898:P961" si="42">ROUND(MIN(I898:O898),3)</f>
        <v>0.82299999999999995</v>
      </c>
      <c r="Q898" t="str">
        <f t="shared" ref="Q898:Q961" si="43">IF(P898&gt;=0.751,"Healthy",IF(P898&gt;=0.501,"Moderate",IF(P898&gt;=0.201,"Poor","Critical")))</f>
        <v>Healthy</v>
      </c>
      <c r="R898" s="4">
        <f t="shared" ref="R898:R961" si="44">IF(P898&gt;=0.5,1,0)</f>
        <v>1</v>
      </c>
      <c r="S898" t="str">
        <f>IF(AND(F898&gt;=10,F898&lt;=35,P898&gt;0.5),"ERROR_C898H898_POOR_CAP","OK")</f>
        <v>OK</v>
      </c>
    </row>
    <row r="899" spans="1:19">
      <c r="A899" t="s">
        <v>916</v>
      </c>
      <c r="B899" s="3">
        <v>494.733</v>
      </c>
      <c r="C899" s="3">
        <v>7.1870000000000003</v>
      </c>
      <c r="D899" s="3">
        <v>25.201000000000001</v>
      </c>
      <c r="E899" s="3">
        <v>37.198</v>
      </c>
      <c r="F899" s="3">
        <v>0.316</v>
      </c>
      <c r="G899" s="3">
        <v>102.616</v>
      </c>
      <c r="H899" s="3">
        <v>162.14099999999999</v>
      </c>
      <c r="I899" s="3">
        <f>ROUND(IF(B899&lt;=Thresholds!$B$2,1-(B899/Thresholds!$B$2)*0.24,IF(B899&lt;=Thresholds!$D$2,0.75-((B899-Thresholds!$C$2)/(Thresholds!$D$2-Thresholds!$C$2))*0.249,IF(B899&lt;=Thresholds!$F$2,0.499-((B899-Thresholds!$E$2)/(Thresholds!$F$2-Thresholds!$E$2))*0.279,MAX(0.02,0.2-((B899-Thresholds!$G$2)/(Thresholds!$H$2-Thresholds!$G$2))*0.18)))),3)</f>
        <v>0.58599999999999997</v>
      </c>
      <c r="J899" s="3">
        <f>ROUND(IF(C899&lt;=Thresholds!$B$3,1-(C899/Thresholds!$B$3)*0.24,IF(C899&lt;=Thresholds!$D$3,0.75-((C899-Thresholds!$C$3)/(Thresholds!$D$3-Thresholds!$C$3))*0.249,IF(C899&lt;=Thresholds!$F$3,0.499-((C899-Thresholds!$E$3)/(Thresholds!$F$3-Thresholds!$E$3))*0.279,MAX(0.02,0.2-((C899-Thresholds!$G$3)/(Thresholds!$H$3-Thresholds!$G$3))*0.18)))),3)</f>
        <v>0.98599999999999999</v>
      </c>
      <c r="K899" s="3">
        <f>ROUND(IF(D899&lt;=Thresholds!$B$4,1-(D899/Thresholds!$B$4)*0.24,IF(D899&lt;=Thresholds!$D$4,0.75-((D899-Thresholds!$C$4)/(Thresholds!$D$4-Thresholds!$C$4))*0.249,IF(D899&lt;=Thresholds!$F$4,0.499-((D899-Thresholds!$E$4)/(Thresholds!$F$4-Thresholds!$E$4))*0.279,MAX(0.02,0.2-((D899-Thresholds!$G$4)/(Thresholds!$H$4-Thresholds!$G$4))*0.18)))),3)</f>
        <v>0.90700000000000003</v>
      </c>
      <c r="L899" s="3">
        <f>ROUND(IF(E899&lt;=Thresholds!$B$5,1-(E899/Thresholds!$B$5)*0.24,IF(E899&lt;=Thresholds!$D$5,0.75-((E899-Thresholds!$C$5)/(Thresholds!$D$5-Thresholds!$C$5))*0.249,IF(E899&lt;=Thresholds!$F$5,0.499-((E899-Thresholds!$E$5)/(Thresholds!$F$5-Thresholds!$E$5))*0.279,MAX(0.02,0.2-((E899-Thresholds!$G$5)/(Thresholds!$H$5-Thresholds!$G$5))*0.18)))),3)</f>
        <v>0.82099999999999995</v>
      </c>
      <c r="M899" s="3">
        <f>ROUND(IF(F899&lt;=Thresholds!$B$6,1-(F899/Thresholds!$B$6)*0.24,IF(F899&lt;=Thresholds!$D$6,0.75-((F899-Thresholds!$C$6)/(Thresholds!$D$6-Thresholds!$C$6))*0.249,IF(F899&lt;=Thresholds!$F$6,0.499-((F899-Thresholds!$E$6)/(Thresholds!$F$6-Thresholds!$E$6))*0.279,MAX(0.02,0.2-((F899-Thresholds!$G$6)/(Thresholds!$H$6-Thresholds!$G$6))*0.18)))),3)</f>
        <v>0.92400000000000004</v>
      </c>
      <c r="N899" s="3">
        <f>ROUND(IF(G899&lt;=Thresholds!$B$7,1-(G899/Thresholds!$B$7)*0.24,IF(G899&lt;=Thresholds!$D$7,0.75-((G899-Thresholds!$C$7)/(Thresholds!$D$7-Thresholds!$C$7))*0.249,IF(G899&lt;=Thresholds!$F$7,0.499-((G899-Thresholds!$E$7)/(Thresholds!$F$7-Thresholds!$E$7))*0.279,MAX(0.02,0.2-((G899-Thresholds!$G$7)/(Thresholds!$H$7-Thresholds!$G$7))*0.18)))),3)</f>
        <v>0.93</v>
      </c>
      <c r="O899" s="3">
        <f>ROUND(IF(H899&lt;=Thresholds!$B$8,1-(H899/Thresholds!$B$8)*0.24,IF(H899&lt;=Thresholds!$D$8,0.75-((H899-Thresholds!$C$8)/(Thresholds!$D$8-Thresholds!$C$8))*0.249,IF(H899&lt;=Thresholds!$F$8,0.499-((H899-Thresholds!$E$8)/(Thresholds!$F$8-Thresholds!$E$8))*0.279,MAX(0.02,0.2-((H899-Thresholds!$G$8)/(Thresholds!$H$8-Thresholds!$G$8))*0.18)))),3)</f>
        <v>0.98399999999999999</v>
      </c>
      <c r="P899" s="3">
        <f t="shared" si="42"/>
        <v>0.58599999999999997</v>
      </c>
      <c r="Q899" t="str">
        <f t="shared" si="43"/>
        <v>Moderate</v>
      </c>
      <c r="R899" s="4">
        <f t="shared" si="44"/>
        <v>1</v>
      </c>
      <c r="S899" t="str">
        <f>IF(AND(F899&gt;=10,F899&lt;=35,P899&gt;0.5),"ERROR_C899H899_POOR_CAP","OK")</f>
        <v>OK</v>
      </c>
    </row>
    <row r="900" spans="1:19">
      <c r="A900" t="s">
        <v>917</v>
      </c>
      <c r="B900" s="3">
        <v>60.41</v>
      </c>
      <c r="C900" s="3">
        <v>88.376999999999995</v>
      </c>
      <c r="D900" s="3">
        <v>45.741</v>
      </c>
      <c r="E900" s="3">
        <v>47.418999999999997</v>
      </c>
      <c r="F900" s="3">
        <v>0.29399999999999998</v>
      </c>
      <c r="G900" s="3">
        <v>225.721</v>
      </c>
      <c r="H900" s="3">
        <v>5237.7479999999996</v>
      </c>
      <c r="I900" s="3">
        <f>ROUND(IF(B900&lt;=Thresholds!$B$2,1-(B900/Thresholds!$B$2)*0.24,IF(B900&lt;=Thresholds!$D$2,0.75-((B900-Thresholds!$C$2)/(Thresholds!$D$2-Thresholds!$C$2))*0.249,IF(B900&lt;=Thresholds!$F$2,0.499-((B900-Thresholds!$E$2)/(Thresholds!$F$2-Thresholds!$E$2))*0.279,MAX(0.02,0.2-((B900-Thresholds!$G$2)/(Thresholds!$H$2-Thresholds!$G$2))*0.18)))),3)</f>
        <v>0.85499999999999998</v>
      </c>
      <c r="J900" s="3">
        <f>ROUND(IF(C900&lt;=Thresholds!$B$3,1-(C900/Thresholds!$B$3)*0.24,IF(C900&lt;=Thresholds!$D$3,0.75-((C900-Thresholds!$C$3)/(Thresholds!$D$3-Thresholds!$C$3))*0.249,IF(C900&lt;=Thresholds!$F$3,0.499-((C900-Thresholds!$E$3)/(Thresholds!$F$3-Thresholds!$E$3))*0.279,MAX(0.02,0.2-((C900-Thresholds!$G$3)/(Thresholds!$H$3-Thresholds!$G$3))*0.18)))),3)</f>
        <v>0.82299999999999995</v>
      </c>
      <c r="K900" s="3">
        <f>ROUND(IF(D900&lt;=Thresholds!$B$4,1-(D900/Thresholds!$B$4)*0.24,IF(D900&lt;=Thresholds!$D$4,0.75-((D900-Thresholds!$C$4)/(Thresholds!$D$4-Thresholds!$C$4))*0.249,IF(D900&lt;=Thresholds!$F$4,0.499-((D900-Thresholds!$E$4)/(Thresholds!$F$4-Thresholds!$E$4))*0.279,MAX(0.02,0.2-((D900-Thresholds!$G$4)/(Thresholds!$H$4-Thresholds!$G$4))*0.18)))),3)</f>
        <v>0.83099999999999996</v>
      </c>
      <c r="L900" s="3">
        <f>ROUND(IF(E900&lt;=Thresholds!$B$5,1-(E900/Thresholds!$B$5)*0.24,IF(E900&lt;=Thresholds!$D$5,0.75-((E900-Thresholds!$C$5)/(Thresholds!$D$5-Thresholds!$C$5))*0.249,IF(E900&lt;=Thresholds!$F$5,0.499-((E900-Thresholds!$E$5)/(Thresholds!$F$5-Thresholds!$E$5))*0.279,MAX(0.02,0.2-((E900-Thresholds!$G$5)/(Thresholds!$H$5-Thresholds!$G$5))*0.18)))),3)</f>
        <v>0.77200000000000002</v>
      </c>
      <c r="M900" s="3">
        <f>ROUND(IF(F900&lt;=Thresholds!$B$6,1-(F900/Thresholds!$B$6)*0.24,IF(F900&lt;=Thresholds!$D$6,0.75-((F900-Thresholds!$C$6)/(Thresholds!$D$6-Thresholds!$C$6))*0.249,IF(F900&lt;=Thresholds!$F$6,0.499-((F900-Thresholds!$E$6)/(Thresholds!$F$6-Thresholds!$E$6))*0.279,MAX(0.02,0.2-((F900-Thresholds!$G$6)/(Thresholds!$H$6-Thresholds!$G$6))*0.18)))),3)</f>
        <v>0.92900000000000005</v>
      </c>
      <c r="N900" s="3">
        <f>ROUND(IF(G900&lt;=Thresholds!$B$7,1-(G900/Thresholds!$B$7)*0.24,IF(G900&lt;=Thresholds!$D$7,0.75-((G900-Thresholds!$C$7)/(Thresholds!$D$7-Thresholds!$C$7))*0.249,IF(G900&lt;=Thresholds!$F$7,0.499-((G900-Thresholds!$E$7)/(Thresholds!$F$7-Thresholds!$E$7))*0.279,MAX(0.02,0.2-((G900-Thresholds!$G$7)/(Thresholds!$H$7-Thresholds!$G$7))*0.18)))),3)</f>
        <v>0.84499999999999997</v>
      </c>
      <c r="O900" s="3">
        <f>ROUND(IF(H900&lt;=Thresholds!$B$8,1-(H900/Thresholds!$B$8)*0.24,IF(H900&lt;=Thresholds!$D$8,0.75-((H900-Thresholds!$C$8)/(Thresholds!$D$8-Thresholds!$C$8))*0.249,IF(H900&lt;=Thresholds!$F$8,0.499-((H900-Thresholds!$E$8)/(Thresholds!$F$8-Thresholds!$E$8))*0.279,MAX(0.02,0.2-((H900-Thresholds!$G$8)/(Thresholds!$H$8-Thresholds!$G$8))*0.18)))),3)</f>
        <v>0.441</v>
      </c>
      <c r="P900" s="3">
        <f t="shared" si="42"/>
        <v>0.441</v>
      </c>
      <c r="Q900" t="str">
        <f t="shared" si="43"/>
        <v>Poor</v>
      </c>
      <c r="R900" s="4">
        <f t="shared" si="44"/>
        <v>0</v>
      </c>
      <c r="S900" t="str">
        <f>IF(AND(F900&gt;=10,F900&lt;=35,P900&gt;0.5),"ERROR_C900H900_POOR_CAP","OK")</f>
        <v>OK</v>
      </c>
    </row>
    <row r="901" spans="1:19">
      <c r="A901" t="s">
        <v>918</v>
      </c>
      <c r="B901" s="3">
        <v>30.535</v>
      </c>
      <c r="C901" s="3">
        <v>72.31</v>
      </c>
      <c r="D901" s="3">
        <v>205.92699999999999</v>
      </c>
      <c r="E901" s="3">
        <v>38.262999999999998</v>
      </c>
      <c r="F901" s="3">
        <v>0.19800000000000001</v>
      </c>
      <c r="G901" s="3">
        <v>94.548000000000002</v>
      </c>
      <c r="H901" s="3">
        <v>1849.93</v>
      </c>
      <c r="I901" s="3">
        <f>ROUND(IF(B901&lt;=Thresholds!$B$2,1-(B901/Thresholds!$B$2)*0.24,IF(B901&lt;=Thresholds!$D$2,0.75-((B901-Thresholds!$C$2)/(Thresholds!$D$2-Thresholds!$C$2))*0.249,IF(B901&lt;=Thresholds!$F$2,0.499-((B901-Thresholds!$E$2)/(Thresholds!$F$2-Thresholds!$E$2))*0.279,MAX(0.02,0.2-((B901-Thresholds!$G$2)/(Thresholds!$H$2-Thresholds!$G$2))*0.18)))),3)</f>
        <v>0.92700000000000005</v>
      </c>
      <c r="J901" s="3">
        <f>ROUND(IF(C901&lt;=Thresholds!$B$3,1-(C901/Thresholds!$B$3)*0.24,IF(C901&lt;=Thresholds!$D$3,0.75-((C901-Thresholds!$C$3)/(Thresholds!$D$3-Thresholds!$C$3))*0.249,IF(C901&lt;=Thresholds!$F$3,0.499-((C901-Thresholds!$E$3)/(Thresholds!$F$3-Thresholds!$E$3))*0.279,MAX(0.02,0.2-((C901-Thresholds!$G$3)/(Thresholds!$H$3-Thresholds!$G$3))*0.18)))),3)</f>
        <v>0.85499999999999998</v>
      </c>
      <c r="K901" s="3">
        <f>ROUND(IF(D901&lt;=Thresholds!$B$4,1-(D901/Thresholds!$B$4)*0.24,IF(D901&lt;=Thresholds!$D$4,0.75-((D901-Thresholds!$C$4)/(Thresholds!$D$4-Thresholds!$C$4))*0.249,IF(D901&lt;=Thresholds!$F$4,0.499-((D901-Thresholds!$E$4)/(Thresholds!$F$4-Thresholds!$E$4))*0.279,MAX(0.02,0.2-((D901-Thresholds!$G$4)/(Thresholds!$H$4-Thresholds!$G$4))*0.18)))),3)</f>
        <v>0.26500000000000001</v>
      </c>
      <c r="L901" s="3">
        <f>ROUND(IF(E901&lt;=Thresholds!$B$5,1-(E901/Thresholds!$B$5)*0.24,IF(E901&lt;=Thresholds!$D$5,0.75-((E901-Thresholds!$C$5)/(Thresholds!$D$5-Thresholds!$C$5))*0.249,IF(E901&lt;=Thresholds!$F$5,0.499-((E901-Thresholds!$E$5)/(Thresholds!$F$5-Thresholds!$E$5))*0.279,MAX(0.02,0.2-((E901-Thresholds!$G$5)/(Thresholds!$H$5-Thresholds!$G$5))*0.18)))),3)</f>
        <v>0.81599999999999995</v>
      </c>
      <c r="M901" s="3">
        <f>ROUND(IF(F901&lt;=Thresholds!$B$6,1-(F901/Thresholds!$B$6)*0.24,IF(F901&lt;=Thresholds!$D$6,0.75-((F901-Thresholds!$C$6)/(Thresholds!$D$6-Thresholds!$C$6))*0.249,IF(F901&lt;=Thresholds!$F$6,0.499-((F901-Thresholds!$E$6)/(Thresholds!$F$6-Thresholds!$E$6))*0.279,MAX(0.02,0.2-((F901-Thresholds!$G$6)/(Thresholds!$H$6-Thresholds!$G$6))*0.18)))),3)</f>
        <v>0.95199999999999996</v>
      </c>
      <c r="N901" s="3">
        <f>ROUND(IF(G901&lt;=Thresholds!$B$7,1-(G901/Thresholds!$B$7)*0.24,IF(G901&lt;=Thresholds!$D$7,0.75-((G901-Thresholds!$C$7)/(Thresholds!$D$7-Thresholds!$C$7))*0.249,IF(G901&lt;=Thresholds!$F$7,0.499-((G901-Thresholds!$E$7)/(Thresholds!$F$7-Thresholds!$E$7))*0.279,MAX(0.02,0.2-((G901-Thresholds!$G$7)/(Thresholds!$H$7-Thresholds!$G$7))*0.18)))),3)</f>
        <v>0.93500000000000005</v>
      </c>
      <c r="O901" s="3">
        <f>ROUND(IF(H901&lt;=Thresholds!$B$8,1-(H901/Thresholds!$B$8)*0.24,IF(H901&lt;=Thresholds!$D$8,0.75-((H901-Thresholds!$C$8)/(Thresholds!$D$8-Thresholds!$C$8))*0.249,IF(H901&lt;=Thresholds!$F$8,0.499-((H901-Thresholds!$E$8)/(Thresholds!$F$8-Thresholds!$E$8))*0.279,MAX(0.02,0.2-((H901-Thresholds!$G$8)/(Thresholds!$H$8-Thresholds!$G$8))*0.18)))),3)</f>
        <v>0.82199999999999995</v>
      </c>
      <c r="P901" s="3">
        <f t="shared" si="42"/>
        <v>0.26500000000000001</v>
      </c>
      <c r="Q901" t="str">
        <f t="shared" si="43"/>
        <v>Poor</v>
      </c>
      <c r="R901" s="4">
        <f t="shared" si="44"/>
        <v>0</v>
      </c>
      <c r="S901" t="str">
        <f>IF(AND(F901&gt;=10,F901&lt;=35,P901&gt;0.5),"ERROR_C901H901_POOR_CAP","OK")</f>
        <v>OK</v>
      </c>
    </row>
    <row r="902" spans="1:19">
      <c r="A902" t="s">
        <v>919</v>
      </c>
      <c r="B902" s="3">
        <v>52.116</v>
      </c>
      <c r="C902" s="3">
        <v>58.37</v>
      </c>
      <c r="D902" s="3">
        <v>53.613</v>
      </c>
      <c r="E902" s="3">
        <v>10.865</v>
      </c>
      <c r="F902" s="3">
        <v>0.59099999999999997</v>
      </c>
      <c r="G902" s="3">
        <v>331.166</v>
      </c>
      <c r="H902" s="3">
        <v>553.46600000000001</v>
      </c>
      <c r="I902" s="3">
        <f>ROUND(IF(B902&lt;=Thresholds!$B$2,1-(B902/Thresholds!$B$2)*0.24,IF(B902&lt;=Thresholds!$D$2,0.75-((B902-Thresholds!$C$2)/(Thresholds!$D$2-Thresholds!$C$2))*0.249,IF(B902&lt;=Thresholds!$F$2,0.499-((B902-Thresholds!$E$2)/(Thresholds!$F$2-Thresholds!$E$2))*0.279,MAX(0.02,0.2-((B902-Thresholds!$G$2)/(Thresholds!$H$2-Thresholds!$G$2))*0.18)))),3)</f>
        <v>0.875</v>
      </c>
      <c r="J902" s="3">
        <f>ROUND(IF(C902&lt;=Thresholds!$B$3,1-(C902/Thresholds!$B$3)*0.24,IF(C902&lt;=Thresholds!$D$3,0.75-((C902-Thresholds!$C$3)/(Thresholds!$D$3-Thresholds!$C$3))*0.249,IF(C902&lt;=Thresholds!$F$3,0.499-((C902-Thresholds!$E$3)/(Thresholds!$F$3-Thresholds!$E$3))*0.279,MAX(0.02,0.2-((C902-Thresholds!$G$3)/(Thresholds!$H$3-Thresholds!$G$3))*0.18)))),3)</f>
        <v>0.88300000000000001</v>
      </c>
      <c r="K902" s="3">
        <f>ROUND(IF(D902&lt;=Thresholds!$B$4,1-(D902/Thresholds!$B$4)*0.24,IF(D902&lt;=Thresholds!$D$4,0.75-((D902-Thresholds!$C$4)/(Thresholds!$D$4-Thresholds!$C$4))*0.249,IF(D902&lt;=Thresholds!$F$4,0.499-((D902-Thresholds!$E$4)/(Thresholds!$F$4-Thresholds!$E$4))*0.279,MAX(0.02,0.2-((D902-Thresholds!$G$4)/(Thresholds!$H$4-Thresholds!$G$4))*0.18)))),3)</f>
        <v>0.80200000000000005</v>
      </c>
      <c r="L902" s="3">
        <f>ROUND(IF(E902&lt;=Thresholds!$B$5,1-(E902/Thresholds!$B$5)*0.24,IF(E902&lt;=Thresholds!$D$5,0.75-((E902-Thresholds!$C$5)/(Thresholds!$D$5-Thresholds!$C$5))*0.249,IF(E902&lt;=Thresholds!$F$5,0.499-((E902-Thresholds!$E$5)/(Thresholds!$F$5-Thresholds!$E$5))*0.279,MAX(0.02,0.2-((E902-Thresholds!$G$5)/(Thresholds!$H$5-Thresholds!$G$5))*0.18)))),3)</f>
        <v>0.94799999999999995</v>
      </c>
      <c r="M902" s="3">
        <f>ROUND(IF(F902&lt;=Thresholds!$B$6,1-(F902/Thresholds!$B$6)*0.24,IF(F902&lt;=Thresholds!$D$6,0.75-((F902-Thresholds!$C$6)/(Thresholds!$D$6-Thresholds!$C$6))*0.249,IF(F902&lt;=Thresholds!$F$6,0.499-((F902-Thresholds!$E$6)/(Thresholds!$F$6-Thresholds!$E$6))*0.279,MAX(0.02,0.2-((F902-Thresholds!$G$6)/(Thresholds!$H$6-Thresholds!$G$6))*0.18)))),3)</f>
        <v>0.85799999999999998</v>
      </c>
      <c r="N902" s="3">
        <f>ROUND(IF(G902&lt;=Thresholds!$B$7,1-(G902/Thresholds!$B$7)*0.24,IF(G902&lt;=Thresholds!$D$7,0.75-((G902-Thresholds!$C$7)/(Thresholds!$D$7-Thresholds!$C$7))*0.249,IF(G902&lt;=Thresholds!$F$7,0.499-((G902-Thresholds!$E$7)/(Thresholds!$F$7-Thresholds!$E$7))*0.279,MAX(0.02,0.2-((G902-Thresholds!$G$7)/(Thresholds!$H$7-Thresholds!$G$7))*0.18)))),3)</f>
        <v>0.77300000000000002</v>
      </c>
      <c r="O902" s="3">
        <f>ROUND(IF(H902&lt;=Thresholds!$B$8,1-(H902/Thresholds!$B$8)*0.24,IF(H902&lt;=Thresholds!$D$8,0.75-((H902-Thresholds!$C$8)/(Thresholds!$D$8-Thresholds!$C$8))*0.249,IF(H902&lt;=Thresholds!$F$8,0.499-((H902-Thresholds!$E$8)/(Thresholds!$F$8-Thresholds!$E$8))*0.279,MAX(0.02,0.2-((H902-Thresholds!$G$8)/(Thresholds!$H$8-Thresholds!$G$8))*0.18)))),3)</f>
        <v>0.94699999999999995</v>
      </c>
      <c r="P902" s="3">
        <f t="shared" si="42"/>
        <v>0.77300000000000002</v>
      </c>
      <c r="Q902" t="str">
        <f t="shared" si="43"/>
        <v>Healthy</v>
      </c>
      <c r="R902" s="4">
        <f t="shared" si="44"/>
        <v>1</v>
      </c>
      <c r="S902" t="str">
        <f>IF(AND(F902&gt;=10,F902&lt;=35,P902&gt;0.5),"ERROR_C902H902_POOR_CAP","OK")</f>
        <v>OK</v>
      </c>
    </row>
    <row r="903" spans="1:19">
      <c r="A903" t="s">
        <v>920</v>
      </c>
      <c r="B903" s="3">
        <v>6.9989999999999997</v>
      </c>
      <c r="C903" s="3">
        <v>24.573</v>
      </c>
      <c r="D903" s="3">
        <v>74.338999999999999</v>
      </c>
      <c r="E903" s="3">
        <v>21.224</v>
      </c>
      <c r="F903" s="3">
        <v>0.627</v>
      </c>
      <c r="G903" s="3">
        <v>40.593000000000004</v>
      </c>
      <c r="H903" s="3">
        <v>296.11599999999999</v>
      </c>
      <c r="I903" s="3">
        <f>ROUND(IF(B903&lt;=Thresholds!$B$2,1-(B903/Thresholds!$B$2)*0.24,IF(B903&lt;=Thresholds!$D$2,0.75-((B903-Thresholds!$C$2)/(Thresholds!$D$2-Thresholds!$C$2))*0.249,IF(B903&lt;=Thresholds!$F$2,0.499-((B903-Thresholds!$E$2)/(Thresholds!$F$2-Thresholds!$E$2))*0.279,MAX(0.02,0.2-((B903-Thresholds!$G$2)/(Thresholds!$H$2-Thresholds!$G$2))*0.18)))),3)</f>
        <v>0.98299999999999998</v>
      </c>
      <c r="J903" s="3">
        <f>ROUND(IF(C903&lt;=Thresholds!$B$3,1-(C903/Thresholds!$B$3)*0.24,IF(C903&lt;=Thresholds!$D$3,0.75-((C903-Thresholds!$C$3)/(Thresholds!$D$3-Thresholds!$C$3))*0.249,IF(C903&lt;=Thresholds!$F$3,0.499-((C903-Thresholds!$E$3)/(Thresholds!$F$3-Thresholds!$E$3))*0.279,MAX(0.02,0.2-((C903-Thresholds!$G$3)/(Thresholds!$H$3-Thresholds!$G$3))*0.18)))),3)</f>
        <v>0.95099999999999996</v>
      </c>
      <c r="K903" s="3">
        <f>ROUND(IF(D903&lt;=Thresholds!$B$4,1-(D903/Thresholds!$B$4)*0.24,IF(D903&lt;=Thresholds!$D$4,0.75-((D903-Thresholds!$C$4)/(Thresholds!$D$4-Thresholds!$C$4))*0.249,IF(D903&lt;=Thresholds!$F$4,0.499-((D903-Thresholds!$E$4)/(Thresholds!$F$4-Thresholds!$E$4))*0.279,MAX(0.02,0.2-((D903-Thresholds!$G$4)/(Thresholds!$H$4-Thresholds!$G$4))*0.18)))),3)</f>
        <v>0.68899999999999995</v>
      </c>
      <c r="L903" s="3">
        <f>ROUND(IF(E903&lt;=Thresholds!$B$5,1-(E903/Thresholds!$B$5)*0.24,IF(E903&lt;=Thresholds!$D$5,0.75-((E903-Thresholds!$C$5)/(Thresholds!$D$5-Thresholds!$C$5))*0.249,IF(E903&lt;=Thresholds!$F$5,0.499-((E903-Thresholds!$E$5)/(Thresholds!$F$5-Thresholds!$E$5))*0.279,MAX(0.02,0.2-((E903-Thresholds!$G$5)/(Thresholds!$H$5-Thresholds!$G$5))*0.18)))),3)</f>
        <v>0.89800000000000002</v>
      </c>
      <c r="M903" s="3">
        <f>ROUND(IF(F903&lt;=Thresholds!$B$6,1-(F903/Thresholds!$B$6)*0.24,IF(F903&lt;=Thresholds!$D$6,0.75-((F903-Thresholds!$C$6)/(Thresholds!$D$6-Thresholds!$C$6))*0.249,IF(F903&lt;=Thresholds!$F$6,0.499-((F903-Thresholds!$E$6)/(Thresholds!$F$6-Thresholds!$E$6))*0.279,MAX(0.02,0.2-((F903-Thresholds!$G$6)/(Thresholds!$H$6-Thresholds!$G$6))*0.18)))),3)</f>
        <v>0.85</v>
      </c>
      <c r="N903" s="3">
        <f>ROUND(IF(G903&lt;=Thresholds!$B$7,1-(G903/Thresholds!$B$7)*0.24,IF(G903&lt;=Thresholds!$D$7,0.75-((G903-Thresholds!$C$7)/(Thresholds!$D$7-Thresholds!$C$7))*0.249,IF(G903&lt;=Thresholds!$F$7,0.499-((G903-Thresholds!$E$7)/(Thresholds!$F$7-Thresholds!$E$7))*0.279,MAX(0.02,0.2-((G903-Thresholds!$G$7)/(Thresholds!$H$7-Thresholds!$G$7))*0.18)))),3)</f>
        <v>0.97199999999999998</v>
      </c>
      <c r="O903" s="3">
        <f>ROUND(IF(H903&lt;=Thresholds!$B$8,1-(H903/Thresholds!$B$8)*0.24,IF(H903&lt;=Thresholds!$D$8,0.75-((H903-Thresholds!$C$8)/(Thresholds!$D$8-Thresholds!$C$8))*0.249,IF(H903&lt;=Thresholds!$F$8,0.499-((H903-Thresholds!$E$8)/(Thresholds!$F$8-Thresholds!$E$8))*0.279,MAX(0.02,0.2-((H903-Thresholds!$G$8)/(Thresholds!$H$8-Thresholds!$G$8))*0.18)))),3)</f>
        <v>0.97199999999999998</v>
      </c>
      <c r="P903" s="3">
        <f t="shared" si="42"/>
        <v>0.68899999999999995</v>
      </c>
      <c r="Q903" t="str">
        <f t="shared" si="43"/>
        <v>Moderate</v>
      </c>
      <c r="R903" s="4">
        <f t="shared" si="44"/>
        <v>1</v>
      </c>
      <c r="S903" t="str">
        <f>IF(AND(F903&gt;=10,F903&lt;=35,P903&gt;0.5),"ERROR_C903H903_POOR_CAP","OK")</f>
        <v>OK</v>
      </c>
    </row>
    <row r="904" spans="1:19">
      <c r="A904" t="s">
        <v>921</v>
      </c>
      <c r="B904" s="3">
        <v>14.522</v>
      </c>
      <c r="C904" s="3">
        <v>66.052999999999997</v>
      </c>
      <c r="D904" s="3">
        <v>48.128</v>
      </c>
      <c r="E904" s="3">
        <v>182.83</v>
      </c>
      <c r="F904" s="3">
        <v>0.623</v>
      </c>
      <c r="G904" s="3">
        <v>143.143</v>
      </c>
      <c r="H904" s="3">
        <v>174.2</v>
      </c>
      <c r="I904" s="3">
        <f>ROUND(IF(B904&lt;=Thresholds!$B$2,1-(B904/Thresholds!$B$2)*0.24,IF(B904&lt;=Thresholds!$D$2,0.75-((B904-Thresholds!$C$2)/(Thresholds!$D$2-Thresholds!$C$2))*0.249,IF(B904&lt;=Thresholds!$F$2,0.499-((B904-Thresholds!$E$2)/(Thresholds!$F$2-Thresholds!$E$2))*0.279,MAX(0.02,0.2-((B904-Thresholds!$G$2)/(Thresholds!$H$2-Thresholds!$G$2))*0.18)))),3)</f>
        <v>0.96499999999999997</v>
      </c>
      <c r="J904" s="3">
        <f>ROUND(IF(C904&lt;=Thresholds!$B$3,1-(C904/Thresholds!$B$3)*0.24,IF(C904&lt;=Thresholds!$D$3,0.75-((C904-Thresholds!$C$3)/(Thresholds!$D$3-Thresholds!$C$3))*0.249,IF(C904&lt;=Thresholds!$F$3,0.499-((C904-Thresholds!$E$3)/(Thresholds!$F$3-Thresholds!$E$3))*0.279,MAX(0.02,0.2-((C904-Thresholds!$G$3)/(Thresholds!$H$3-Thresholds!$G$3))*0.18)))),3)</f>
        <v>0.86799999999999999</v>
      </c>
      <c r="K904" s="3">
        <f>ROUND(IF(D904&lt;=Thresholds!$B$4,1-(D904/Thresholds!$B$4)*0.24,IF(D904&lt;=Thresholds!$D$4,0.75-((D904-Thresholds!$C$4)/(Thresholds!$D$4-Thresholds!$C$4))*0.249,IF(D904&lt;=Thresholds!$F$4,0.499-((D904-Thresholds!$E$4)/(Thresholds!$F$4-Thresholds!$E$4))*0.279,MAX(0.02,0.2-((D904-Thresholds!$G$4)/(Thresholds!$H$4-Thresholds!$G$4))*0.18)))),3)</f>
        <v>0.82199999999999995</v>
      </c>
      <c r="L904" s="3">
        <f>ROUND(IF(E904&lt;=Thresholds!$B$5,1-(E904/Thresholds!$B$5)*0.24,IF(E904&lt;=Thresholds!$D$5,0.75-((E904-Thresholds!$C$5)/(Thresholds!$D$5-Thresholds!$C$5))*0.249,IF(E904&lt;=Thresholds!$F$5,0.499-((E904-Thresholds!$E$5)/(Thresholds!$F$5-Thresholds!$E$5))*0.279,MAX(0.02,0.2-((E904-Thresholds!$G$5)/(Thresholds!$H$5-Thresholds!$G$5))*0.18)))),3)</f>
        <v>0.26800000000000002</v>
      </c>
      <c r="M904" s="3">
        <f>ROUND(IF(F904&lt;=Thresholds!$B$6,1-(F904/Thresholds!$B$6)*0.24,IF(F904&lt;=Thresholds!$D$6,0.75-((F904-Thresholds!$C$6)/(Thresholds!$D$6-Thresholds!$C$6))*0.249,IF(F904&lt;=Thresholds!$F$6,0.499-((F904-Thresholds!$E$6)/(Thresholds!$F$6-Thresholds!$E$6))*0.279,MAX(0.02,0.2-((F904-Thresholds!$G$6)/(Thresholds!$H$6-Thresholds!$G$6))*0.18)))),3)</f>
        <v>0.85</v>
      </c>
      <c r="N904" s="3">
        <f>ROUND(IF(G904&lt;=Thresholds!$B$7,1-(G904/Thresholds!$B$7)*0.24,IF(G904&lt;=Thresholds!$D$7,0.75-((G904-Thresholds!$C$7)/(Thresholds!$D$7-Thresholds!$C$7))*0.249,IF(G904&lt;=Thresholds!$F$7,0.499-((G904-Thresholds!$E$7)/(Thresholds!$F$7-Thresholds!$E$7))*0.279,MAX(0.02,0.2-((G904-Thresholds!$G$7)/(Thresholds!$H$7-Thresholds!$G$7))*0.18)))),3)</f>
        <v>0.90200000000000002</v>
      </c>
      <c r="O904" s="3">
        <f>ROUND(IF(H904&lt;=Thresholds!$B$8,1-(H904/Thresholds!$B$8)*0.24,IF(H904&lt;=Thresholds!$D$8,0.75-((H904-Thresholds!$C$8)/(Thresholds!$D$8-Thresholds!$C$8))*0.249,IF(H904&lt;=Thresholds!$F$8,0.499-((H904-Thresholds!$E$8)/(Thresholds!$F$8-Thresholds!$E$8))*0.279,MAX(0.02,0.2-((H904-Thresholds!$G$8)/(Thresholds!$H$8-Thresholds!$G$8))*0.18)))),3)</f>
        <v>0.98299999999999998</v>
      </c>
      <c r="P904" s="3">
        <f t="shared" si="42"/>
        <v>0.26800000000000002</v>
      </c>
      <c r="Q904" t="str">
        <f t="shared" si="43"/>
        <v>Poor</v>
      </c>
      <c r="R904" s="4">
        <f t="shared" si="44"/>
        <v>0</v>
      </c>
      <c r="S904" t="str">
        <f>IF(AND(F904&gt;=10,F904&lt;=35,P904&gt;0.5),"ERROR_C904H904_POOR_CAP","OK")</f>
        <v>OK</v>
      </c>
    </row>
    <row r="905" spans="1:19">
      <c r="A905" t="s">
        <v>922</v>
      </c>
      <c r="B905" s="3">
        <v>93.793999999999997</v>
      </c>
      <c r="C905" s="3">
        <v>21.068000000000001</v>
      </c>
      <c r="D905" s="3">
        <v>50.805</v>
      </c>
      <c r="E905" s="3">
        <v>15.214</v>
      </c>
      <c r="F905" s="3">
        <v>0.94199999999999995</v>
      </c>
      <c r="G905" s="3">
        <v>1414.145</v>
      </c>
      <c r="H905" s="3">
        <v>2006.951</v>
      </c>
      <c r="I905" s="3">
        <f>ROUND(IF(B905&lt;=Thresholds!$B$2,1-(B905/Thresholds!$B$2)*0.24,IF(B905&lt;=Thresholds!$D$2,0.75-((B905-Thresholds!$C$2)/(Thresholds!$D$2-Thresholds!$C$2))*0.249,IF(B905&lt;=Thresholds!$F$2,0.499-((B905-Thresholds!$E$2)/(Thresholds!$F$2-Thresholds!$E$2))*0.279,MAX(0.02,0.2-((B905-Thresholds!$G$2)/(Thresholds!$H$2-Thresholds!$G$2))*0.18)))),3)</f>
        <v>0.77500000000000002</v>
      </c>
      <c r="J905" s="3">
        <f>ROUND(IF(C905&lt;=Thresholds!$B$3,1-(C905/Thresholds!$B$3)*0.24,IF(C905&lt;=Thresholds!$D$3,0.75-((C905-Thresholds!$C$3)/(Thresholds!$D$3-Thresholds!$C$3))*0.249,IF(C905&lt;=Thresholds!$F$3,0.499-((C905-Thresholds!$E$3)/(Thresholds!$F$3-Thresholds!$E$3))*0.279,MAX(0.02,0.2-((C905-Thresholds!$G$3)/(Thresholds!$H$3-Thresholds!$G$3))*0.18)))),3)</f>
        <v>0.95799999999999996</v>
      </c>
      <c r="K905" s="3">
        <f>ROUND(IF(D905&lt;=Thresholds!$B$4,1-(D905/Thresholds!$B$4)*0.24,IF(D905&lt;=Thresholds!$D$4,0.75-((D905-Thresholds!$C$4)/(Thresholds!$D$4-Thresholds!$C$4))*0.249,IF(D905&lt;=Thresholds!$F$4,0.499-((D905-Thresholds!$E$4)/(Thresholds!$F$4-Thresholds!$E$4))*0.279,MAX(0.02,0.2-((D905-Thresholds!$G$4)/(Thresholds!$H$4-Thresholds!$G$4))*0.18)))),3)</f>
        <v>0.81200000000000006</v>
      </c>
      <c r="L905" s="3">
        <f>ROUND(IF(E905&lt;=Thresholds!$B$5,1-(E905/Thresholds!$B$5)*0.24,IF(E905&lt;=Thresholds!$D$5,0.75-((E905-Thresholds!$C$5)/(Thresholds!$D$5-Thresholds!$C$5))*0.249,IF(E905&lt;=Thresholds!$F$5,0.499-((E905-Thresholds!$E$5)/(Thresholds!$F$5-Thresholds!$E$5))*0.279,MAX(0.02,0.2-((E905-Thresholds!$G$5)/(Thresholds!$H$5-Thresholds!$G$5))*0.18)))),3)</f>
        <v>0.92700000000000005</v>
      </c>
      <c r="M905" s="3">
        <f>ROUND(IF(F905&lt;=Thresholds!$B$6,1-(F905/Thresholds!$B$6)*0.24,IF(F905&lt;=Thresholds!$D$6,0.75-((F905-Thresholds!$C$6)/(Thresholds!$D$6-Thresholds!$C$6))*0.249,IF(F905&lt;=Thresholds!$F$6,0.499-((F905-Thresholds!$E$6)/(Thresholds!$F$6-Thresholds!$E$6))*0.279,MAX(0.02,0.2-((F905-Thresholds!$G$6)/(Thresholds!$H$6-Thresholds!$G$6))*0.18)))),3)</f>
        <v>0.77400000000000002</v>
      </c>
      <c r="N905" s="3">
        <f>ROUND(IF(G905&lt;=Thresholds!$B$7,1-(G905/Thresholds!$B$7)*0.24,IF(G905&lt;=Thresholds!$D$7,0.75-((G905-Thresholds!$C$7)/(Thresholds!$D$7-Thresholds!$C$7))*0.249,IF(G905&lt;=Thresholds!$F$7,0.499-((G905-Thresholds!$E$7)/(Thresholds!$F$7-Thresholds!$E$7))*0.279,MAX(0.02,0.2-((G905-Thresholds!$G$7)/(Thresholds!$H$7-Thresholds!$G$7))*0.18)))),3)</f>
        <v>0.20200000000000001</v>
      </c>
      <c r="O905" s="3">
        <f>ROUND(IF(H905&lt;=Thresholds!$B$8,1-(H905/Thresholds!$B$8)*0.24,IF(H905&lt;=Thresholds!$D$8,0.75-((H905-Thresholds!$C$8)/(Thresholds!$D$8-Thresholds!$C$8))*0.249,IF(H905&lt;=Thresholds!$F$8,0.499-((H905-Thresholds!$E$8)/(Thresholds!$F$8-Thresholds!$E$8))*0.279,MAX(0.02,0.2-((H905-Thresholds!$G$8)/(Thresholds!$H$8-Thresholds!$G$8))*0.18)))),3)</f>
        <v>0.80700000000000005</v>
      </c>
      <c r="P905" s="3">
        <f t="shared" si="42"/>
        <v>0.20200000000000001</v>
      </c>
      <c r="Q905" t="str">
        <f t="shared" si="43"/>
        <v>Poor</v>
      </c>
      <c r="R905" s="4">
        <f t="shared" si="44"/>
        <v>0</v>
      </c>
      <c r="S905" t="str">
        <f>IF(AND(F905&gt;=10,F905&lt;=35,P905&gt;0.5),"ERROR_C905H905_POOR_CAP","OK")</f>
        <v>OK</v>
      </c>
    </row>
    <row r="906" spans="1:19">
      <c r="A906" t="s">
        <v>923</v>
      </c>
      <c r="B906" s="3">
        <v>74.932000000000002</v>
      </c>
      <c r="C906" s="3">
        <v>44.576000000000001</v>
      </c>
      <c r="D906" s="3">
        <v>46.935000000000002</v>
      </c>
      <c r="E906" s="3">
        <v>12.11</v>
      </c>
      <c r="F906" s="3">
        <v>0.50600000000000001</v>
      </c>
      <c r="G906" s="3">
        <v>204.648</v>
      </c>
      <c r="H906" s="3">
        <v>1180.2750000000001</v>
      </c>
      <c r="I906" s="3">
        <f>ROUND(IF(B906&lt;=Thresholds!$B$2,1-(B906/Thresholds!$B$2)*0.24,IF(B906&lt;=Thresholds!$D$2,0.75-((B906-Thresholds!$C$2)/(Thresholds!$D$2-Thresholds!$C$2))*0.249,IF(B906&lt;=Thresholds!$F$2,0.499-((B906-Thresholds!$E$2)/(Thresholds!$F$2-Thresholds!$E$2))*0.279,MAX(0.02,0.2-((B906-Thresholds!$G$2)/(Thresholds!$H$2-Thresholds!$G$2))*0.18)))),3)</f>
        <v>0.82</v>
      </c>
      <c r="J906" s="3">
        <f>ROUND(IF(C906&lt;=Thresholds!$B$3,1-(C906/Thresholds!$B$3)*0.24,IF(C906&lt;=Thresholds!$D$3,0.75-((C906-Thresholds!$C$3)/(Thresholds!$D$3-Thresholds!$C$3))*0.249,IF(C906&lt;=Thresholds!$F$3,0.499-((C906-Thresholds!$E$3)/(Thresholds!$F$3-Thresholds!$E$3))*0.279,MAX(0.02,0.2-((C906-Thresholds!$G$3)/(Thresholds!$H$3-Thresholds!$G$3))*0.18)))),3)</f>
        <v>0.91100000000000003</v>
      </c>
      <c r="K906" s="3">
        <f>ROUND(IF(D906&lt;=Thresholds!$B$4,1-(D906/Thresholds!$B$4)*0.24,IF(D906&lt;=Thresholds!$D$4,0.75-((D906-Thresholds!$C$4)/(Thresholds!$D$4-Thresholds!$C$4))*0.249,IF(D906&lt;=Thresholds!$F$4,0.499-((D906-Thresholds!$E$4)/(Thresholds!$F$4-Thresholds!$E$4))*0.279,MAX(0.02,0.2-((D906-Thresholds!$G$4)/(Thresholds!$H$4-Thresholds!$G$4))*0.18)))),3)</f>
        <v>0.82699999999999996</v>
      </c>
      <c r="L906" s="3">
        <f>ROUND(IF(E906&lt;=Thresholds!$B$5,1-(E906/Thresholds!$B$5)*0.24,IF(E906&lt;=Thresholds!$D$5,0.75-((E906-Thresholds!$C$5)/(Thresholds!$D$5-Thresholds!$C$5))*0.249,IF(E906&lt;=Thresholds!$F$5,0.499-((E906-Thresholds!$E$5)/(Thresholds!$F$5-Thresholds!$E$5))*0.279,MAX(0.02,0.2-((E906-Thresholds!$G$5)/(Thresholds!$H$5-Thresholds!$G$5))*0.18)))),3)</f>
        <v>0.94199999999999995</v>
      </c>
      <c r="M906" s="3">
        <f>ROUND(IF(F906&lt;=Thresholds!$B$6,1-(F906/Thresholds!$B$6)*0.24,IF(F906&lt;=Thresholds!$D$6,0.75-((F906-Thresholds!$C$6)/(Thresholds!$D$6-Thresholds!$C$6))*0.249,IF(F906&lt;=Thresholds!$F$6,0.499-((F906-Thresholds!$E$6)/(Thresholds!$F$6-Thresholds!$E$6))*0.279,MAX(0.02,0.2-((F906-Thresholds!$G$6)/(Thresholds!$H$6-Thresholds!$G$6))*0.18)))),3)</f>
        <v>0.879</v>
      </c>
      <c r="N906" s="3">
        <f>ROUND(IF(G906&lt;=Thresholds!$B$7,1-(G906/Thresholds!$B$7)*0.24,IF(G906&lt;=Thresholds!$D$7,0.75-((G906-Thresholds!$C$7)/(Thresholds!$D$7-Thresholds!$C$7))*0.249,IF(G906&lt;=Thresholds!$F$7,0.499-((G906-Thresholds!$E$7)/(Thresholds!$F$7-Thresholds!$E$7))*0.279,MAX(0.02,0.2-((G906-Thresholds!$G$7)/(Thresholds!$H$7-Thresholds!$G$7))*0.18)))),3)</f>
        <v>0.86</v>
      </c>
      <c r="O906" s="3">
        <f>ROUND(IF(H906&lt;=Thresholds!$B$8,1-(H906/Thresholds!$B$8)*0.24,IF(H906&lt;=Thresholds!$D$8,0.75-((H906-Thresholds!$C$8)/(Thresholds!$D$8-Thresholds!$C$8))*0.249,IF(H906&lt;=Thresholds!$F$8,0.499-((H906-Thresholds!$E$8)/(Thresholds!$F$8-Thresholds!$E$8))*0.279,MAX(0.02,0.2-((H906-Thresholds!$G$8)/(Thresholds!$H$8-Thresholds!$G$8))*0.18)))),3)</f>
        <v>0.88700000000000001</v>
      </c>
      <c r="P906" s="3">
        <f t="shared" si="42"/>
        <v>0.82</v>
      </c>
      <c r="Q906" t="str">
        <f t="shared" si="43"/>
        <v>Healthy</v>
      </c>
      <c r="R906" s="4">
        <f t="shared" si="44"/>
        <v>1</v>
      </c>
      <c r="S906" t="str">
        <f>IF(AND(F906&gt;=10,F906&lt;=35,P906&gt;0.5),"ERROR_C906H906_POOR_CAP","OK")</f>
        <v>OK</v>
      </c>
    </row>
    <row r="907" spans="1:19">
      <c r="A907" t="s">
        <v>924</v>
      </c>
      <c r="B907" s="3">
        <v>34.201999999999998</v>
      </c>
      <c r="C907" s="3">
        <v>133.423</v>
      </c>
      <c r="D907" s="3">
        <v>18.305</v>
      </c>
      <c r="E907" s="3">
        <v>28.318000000000001</v>
      </c>
      <c r="F907" s="3">
        <v>0.30399999999999999</v>
      </c>
      <c r="G907" s="3">
        <v>198.251</v>
      </c>
      <c r="H907" s="3">
        <v>175.369</v>
      </c>
      <c r="I907" s="3">
        <f>ROUND(IF(B907&lt;=Thresholds!$B$2,1-(B907/Thresholds!$B$2)*0.24,IF(B907&lt;=Thresholds!$D$2,0.75-((B907-Thresholds!$C$2)/(Thresholds!$D$2-Thresholds!$C$2))*0.249,IF(B907&lt;=Thresholds!$F$2,0.499-((B907-Thresholds!$E$2)/(Thresholds!$F$2-Thresholds!$E$2))*0.279,MAX(0.02,0.2-((B907-Thresholds!$G$2)/(Thresholds!$H$2-Thresholds!$G$2))*0.18)))),3)</f>
        <v>0.91800000000000004</v>
      </c>
      <c r="J907" s="3">
        <f>ROUND(IF(C907&lt;=Thresholds!$B$3,1-(C907/Thresholds!$B$3)*0.24,IF(C907&lt;=Thresholds!$D$3,0.75-((C907-Thresholds!$C$3)/(Thresholds!$D$3-Thresholds!$C$3))*0.249,IF(C907&lt;=Thresholds!$F$3,0.499-((C907-Thresholds!$E$3)/(Thresholds!$F$3-Thresholds!$E$3))*0.279,MAX(0.02,0.2-((C907-Thresholds!$G$3)/(Thresholds!$H$3-Thresholds!$G$3))*0.18)))),3)</f>
        <v>0.73899999999999999</v>
      </c>
      <c r="K907" s="3">
        <f>ROUND(IF(D907&lt;=Thresholds!$B$4,1-(D907/Thresholds!$B$4)*0.24,IF(D907&lt;=Thresholds!$D$4,0.75-((D907-Thresholds!$C$4)/(Thresholds!$D$4-Thresholds!$C$4))*0.249,IF(D907&lt;=Thresholds!$F$4,0.499-((D907-Thresholds!$E$4)/(Thresholds!$F$4-Thresholds!$E$4))*0.279,MAX(0.02,0.2-((D907-Thresholds!$G$4)/(Thresholds!$H$4-Thresholds!$G$4))*0.18)))),3)</f>
        <v>0.93200000000000005</v>
      </c>
      <c r="L907" s="3">
        <f>ROUND(IF(E907&lt;=Thresholds!$B$5,1-(E907/Thresholds!$B$5)*0.24,IF(E907&lt;=Thresholds!$D$5,0.75-((E907-Thresholds!$C$5)/(Thresholds!$D$5-Thresholds!$C$5))*0.249,IF(E907&lt;=Thresholds!$F$5,0.499-((E907-Thresholds!$E$5)/(Thresholds!$F$5-Thresholds!$E$5))*0.279,MAX(0.02,0.2-((E907-Thresholds!$G$5)/(Thresholds!$H$5-Thresholds!$G$5))*0.18)))),3)</f>
        <v>0.86399999999999999</v>
      </c>
      <c r="M907" s="3">
        <f>ROUND(IF(F907&lt;=Thresholds!$B$6,1-(F907/Thresholds!$B$6)*0.24,IF(F907&lt;=Thresholds!$D$6,0.75-((F907-Thresholds!$C$6)/(Thresholds!$D$6-Thresholds!$C$6))*0.249,IF(F907&lt;=Thresholds!$F$6,0.499-((F907-Thresholds!$E$6)/(Thresholds!$F$6-Thresholds!$E$6))*0.279,MAX(0.02,0.2-((F907-Thresholds!$G$6)/(Thresholds!$H$6-Thresholds!$G$6))*0.18)))),3)</f>
        <v>0.92700000000000005</v>
      </c>
      <c r="N907" s="3">
        <f>ROUND(IF(G907&lt;=Thresholds!$B$7,1-(G907/Thresholds!$B$7)*0.24,IF(G907&lt;=Thresholds!$D$7,0.75-((G907-Thresholds!$C$7)/(Thresholds!$D$7-Thresholds!$C$7))*0.249,IF(G907&lt;=Thresholds!$F$7,0.499-((G907-Thresholds!$E$7)/(Thresholds!$F$7-Thresholds!$E$7))*0.279,MAX(0.02,0.2-((G907-Thresholds!$G$7)/(Thresholds!$H$7-Thresholds!$G$7))*0.18)))),3)</f>
        <v>0.86399999999999999</v>
      </c>
      <c r="O907" s="3">
        <f>ROUND(IF(H907&lt;=Thresholds!$B$8,1-(H907/Thresholds!$B$8)*0.24,IF(H907&lt;=Thresholds!$D$8,0.75-((H907-Thresholds!$C$8)/(Thresholds!$D$8-Thresholds!$C$8))*0.249,IF(H907&lt;=Thresholds!$F$8,0.499-((H907-Thresholds!$E$8)/(Thresholds!$F$8-Thresholds!$E$8))*0.279,MAX(0.02,0.2-((H907-Thresholds!$G$8)/(Thresholds!$H$8-Thresholds!$G$8))*0.18)))),3)</f>
        <v>0.98299999999999998</v>
      </c>
      <c r="P907" s="3">
        <f t="shared" si="42"/>
        <v>0.73899999999999999</v>
      </c>
      <c r="Q907" t="str">
        <f t="shared" si="43"/>
        <v>Moderate</v>
      </c>
      <c r="R907" s="4">
        <f t="shared" si="44"/>
        <v>1</v>
      </c>
      <c r="S907" t="str">
        <f>IF(AND(F907&gt;=10,F907&lt;=35,P907&gt;0.5),"ERROR_C907H907_POOR_CAP","OK")</f>
        <v>OK</v>
      </c>
    </row>
    <row r="908" spans="1:19">
      <c r="A908" t="s">
        <v>925</v>
      </c>
      <c r="B908" s="3">
        <v>1421.2460000000001</v>
      </c>
      <c r="C908" s="3">
        <v>101.35899999999999</v>
      </c>
      <c r="D908" s="3">
        <v>12.007999999999999</v>
      </c>
      <c r="E908" s="3">
        <v>45.828000000000003</v>
      </c>
      <c r="F908" s="3">
        <v>7.2999999999999995E-2</v>
      </c>
      <c r="G908" s="3">
        <v>159.523</v>
      </c>
      <c r="H908" s="3">
        <v>3530.4630000000002</v>
      </c>
      <c r="I908" s="3">
        <f>ROUND(IF(B908&lt;=Thresholds!$B$2,1-(B908/Thresholds!$B$2)*0.24,IF(B908&lt;=Thresholds!$D$2,0.75-((B908-Thresholds!$C$2)/(Thresholds!$D$2-Thresholds!$C$2))*0.249,IF(B908&lt;=Thresholds!$F$2,0.499-((B908-Thresholds!$E$2)/(Thresholds!$F$2-Thresholds!$E$2))*0.279,MAX(0.02,0.2-((B908-Thresholds!$G$2)/(Thresholds!$H$2-Thresholds!$G$2))*0.18)))),3)</f>
        <v>0.316</v>
      </c>
      <c r="J908" s="3">
        <f>ROUND(IF(C908&lt;=Thresholds!$B$3,1-(C908/Thresholds!$B$3)*0.24,IF(C908&lt;=Thresholds!$D$3,0.75-((C908-Thresholds!$C$3)/(Thresholds!$D$3-Thresholds!$C$3))*0.249,IF(C908&lt;=Thresholds!$F$3,0.499-((C908-Thresholds!$E$3)/(Thresholds!$F$3-Thresholds!$E$3))*0.279,MAX(0.02,0.2-((C908-Thresholds!$G$3)/(Thresholds!$H$3-Thresholds!$G$3))*0.18)))),3)</f>
        <v>0.79700000000000004</v>
      </c>
      <c r="K908" s="3">
        <f>ROUND(IF(D908&lt;=Thresholds!$B$4,1-(D908/Thresholds!$B$4)*0.24,IF(D908&lt;=Thresholds!$D$4,0.75-((D908-Thresholds!$C$4)/(Thresholds!$D$4-Thresholds!$C$4))*0.249,IF(D908&lt;=Thresholds!$F$4,0.499-((D908-Thresholds!$E$4)/(Thresholds!$F$4-Thresholds!$E$4))*0.279,MAX(0.02,0.2-((D908-Thresholds!$G$4)/(Thresholds!$H$4-Thresholds!$G$4))*0.18)))),3)</f>
        <v>0.95599999999999996</v>
      </c>
      <c r="L908" s="3">
        <f>ROUND(IF(E908&lt;=Thresholds!$B$5,1-(E908/Thresholds!$B$5)*0.24,IF(E908&lt;=Thresholds!$D$5,0.75-((E908-Thresholds!$C$5)/(Thresholds!$D$5-Thresholds!$C$5))*0.249,IF(E908&lt;=Thresholds!$F$5,0.499-((E908-Thresholds!$E$5)/(Thresholds!$F$5-Thresholds!$E$5))*0.279,MAX(0.02,0.2-((E908-Thresholds!$G$5)/(Thresholds!$H$5-Thresholds!$G$5))*0.18)))),3)</f>
        <v>0.78</v>
      </c>
      <c r="M908" s="3">
        <f>ROUND(IF(F908&lt;=Thresholds!$B$6,1-(F908/Thresholds!$B$6)*0.24,IF(F908&lt;=Thresholds!$D$6,0.75-((F908-Thresholds!$C$6)/(Thresholds!$D$6-Thresholds!$C$6))*0.249,IF(F908&lt;=Thresholds!$F$6,0.499-((F908-Thresholds!$E$6)/(Thresholds!$F$6-Thresholds!$E$6))*0.279,MAX(0.02,0.2-((F908-Thresholds!$G$6)/(Thresholds!$H$6-Thresholds!$G$6))*0.18)))),3)</f>
        <v>0.98199999999999998</v>
      </c>
      <c r="N908" s="3">
        <f>ROUND(IF(G908&lt;=Thresholds!$B$7,1-(G908/Thresholds!$B$7)*0.24,IF(G908&lt;=Thresholds!$D$7,0.75-((G908-Thresholds!$C$7)/(Thresholds!$D$7-Thresholds!$C$7))*0.249,IF(G908&lt;=Thresholds!$F$7,0.499-((G908-Thresholds!$E$7)/(Thresholds!$F$7-Thresholds!$E$7))*0.279,MAX(0.02,0.2-((G908-Thresholds!$G$7)/(Thresholds!$H$7-Thresholds!$G$7))*0.18)))),3)</f>
        <v>0.89100000000000001</v>
      </c>
      <c r="O908" s="3">
        <f>ROUND(IF(H908&lt;=Thresholds!$B$8,1-(H908/Thresholds!$B$8)*0.24,IF(H908&lt;=Thresholds!$D$8,0.75-((H908-Thresholds!$C$8)/(Thresholds!$D$8-Thresholds!$C$8))*0.249,IF(H908&lt;=Thresholds!$F$8,0.499-((H908-Thresholds!$E$8)/(Thresholds!$F$8-Thresholds!$E$8))*0.279,MAX(0.02,0.2-((H908-Thresholds!$G$8)/(Thresholds!$H$8-Thresholds!$G$8))*0.18)))),3)</f>
        <v>0.57899999999999996</v>
      </c>
      <c r="P908" s="3">
        <f t="shared" si="42"/>
        <v>0.316</v>
      </c>
      <c r="Q908" t="str">
        <f t="shared" si="43"/>
        <v>Poor</v>
      </c>
      <c r="R908" s="4">
        <f t="shared" si="44"/>
        <v>0</v>
      </c>
      <c r="S908" t="str">
        <f>IF(AND(F908&gt;=10,F908&lt;=35,P908&gt;0.5),"ERROR_C908H908_POOR_CAP","OK")</f>
        <v>OK</v>
      </c>
    </row>
    <row r="909" spans="1:19">
      <c r="A909" t="s">
        <v>926</v>
      </c>
      <c r="B909" s="3">
        <v>463.09899999999999</v>
      </c>
      <c r="C909" s="3">
        <v>18.815000000000001</v>
      </c>
      <c r="D909" s="3">
        <v>13.72</v>
      </c>
      <c r="E909" s="3">
        <v>7.7309999999999999</v>
      </c>
      <c r="F909" s="3">
        <v>0.14699999999999999</v>
      </c>
      <c r="G909" s="3">
        <v>2262.36</v>
      </c>
      <c r="H909" s="3">
        <v>973.60599999999999</v>
      </c>
      <c r="I909" s="3">
        <f>ROUND(IF(B909&lt;=Thresholds!$B$2,1-(B909/Thresholds!$B$2)*0.24,IF(B909&lt;=Thresholds!$D$2,0.75-((B909-Thresholds!$C$2)/(Thresholds!$D$2-Thresholds!$C$2))*0.249,IF(B909&lt;=Thresholds!$F$2,0.499-((B909-Thresholds!$E$2)/(Thresholds!$F$2-Thresholds!$E$2))*0.279,MAX(0.02,0.2-((B909-Thresholds!$G$2)/(Thresholds!$H$2-Thresholds!$G$2))*0.18)))),3)</f>
        <v>0.59899999999999998</v>
      </c>
      <c r="J909" s="3">
        <f>ROUND(IF(C909&lt;=Thresholds!$B$3,1-(C909/Thresholds!$B$3)*0.24,IF(C909&lt;=Thresholds!$D$3,0.75-((C909-Thresholds!$C$3)/(Thresholds!$D$3-Thresholds!$C$3))*0.249,IF(C909&lt;=Thresholds!$F$3,0.499-((C909-Thresholds!$E$3)/(Thresholds!$F$3-Thresholds!$E$3))*0.279,MAX(0.02,0.2-((C909-Thresholds!$G$3)/(Thresholds!$H$3-Thresholds!$G$3))*0.18)))),3)</f>
        <v>0.96199999999999997</v>
      </c>
      <c r="K909" s="3">
        <f>ROUND(IF(D909&lt;=Thresholds!$B$4,1-(D909/Thresholds!$B$4)*0.24,IF(D909&lt;=Thresholds!$D$4,0.75-((D909-Thresholds!$C$4)/(Thresholds!$D$4-Thresholds!$C$4))*0.249,IF(D909&lt;=Thresholds!$F$4,0.499-((D909-Thresholds!$E$4)/(Thresholds!$F$4-Thresholds!$E$4))*0.279,MAX(0.02,0.2-((D909-Thresholds!$G$4)/(Thresholds!$H$4-Thresholds!$G$4))*0.18)))),3)</f>
        <v>0.94899999999999995</v>
      </c>
      <c r="L909" s="3">
        <f>ROUND(IF(E909&lt;=Thresholds!$B$5,1-(E909/Thresholds!$B$5)*0.24,IF(E909&lt;=Thresholds!$D$5,0.75-((E909-Thresholds!$C$5)/(Thresholds!$D$5-Thresholds!$C$5))*0.249,IF(E909&lt;=Thresholds!$F$5,0.499-((E909-Thresholds!$E$5)/(Thresholds!$F$5-Thresholds!$E$5))*0.279,MAX(0.02,0.2-((E909-Thresholds!$G$5)/(Thresholds!$H$5-Thresholds!$G$5))*0.18)))),3)</f>
        <v>0.96299999999999997</v>
      </c>
      <c r="M909" s="3">
        <f>ROUND(IF(F909&lt;=Thresholds!$B$6,1-(F909/Thresholds!$B$6)*0.24,IF(F909&lt;=Thresholds!$D$6,0.75-((F909-Thresholds!$C$6)/(Thresholds!$D$6-Thresholds!$C$6))*0.249,IF(F909&lt;=Thresholds!$F$6,0.499-((F909-Thresholds!$E$6)/(Thresholds!$F$6-Thresholds!$E$6))*0.279,MAX(0.02,0.2-((F909-Thresholds!$G$6)/(Thresholds!$H$6-Thresholds!$G$6))*0.18)))),3)</f>
        <v>0.96499999999999997</v>
      </c>
      <c r="N909" s="3">
        <f>ROUND(IF(G909&lt;=Thresholds!$B$7,1-(G909/Thresholds!$B$7)*0.24,IF(G909&lt;=Thresholds!$D$7,0.75-((G909-Thresholds!$C$7)/(Thresholds!$D$7-Thresholds!$C$7))*0.249,IF(G909&lt;=Thresholds!$F$7,0.499-((G909-Thresholds!$E$7)/(Thresholds!$F$7-Thresholds!$E$7))*0.279,MAX(0.02,0.2-((G909-Thresholds!$G$7)/(Thresholds!$H$7-Thresholds!$G$7))*0.18)))),3)</f>
        <v>0.311</v>
      </c>
      <c r="O909" s="3">
        <f>ROUND(IF(H909&lt;=Thresholds!$B$8,1-(H909/Thresholds!$B$8)*0.24,IF(H909&lt;=Thresholds!$D$8,0.75-((H909-Thresholds!$C$8)/(Thresholds!$D$8-Thresholds!$C$8))*0.249,IF(H909&lt;=Thresholds!$F$8,0.499-((H909-Thresholds!$E$8)/(Thresholds!$F$8-Thresholds!$E$8))*0.279,MAX(0.02,0.2-((H909-Thresholds!$G$8)/(Thresholds!$H$8-Thresholds!$G$8))*0.18)))),3)</f>
        <v>0.90700000000000003</v>
      </c>
      <c r="P909" s="3">
        <f t="shared" si="42"/>
        <v>0.311</v>
      </c>
      <c r="Q909" t="str">
        <f t="shared" si="43"/>
        <v>Poor</v>
      </c>
      <c r="R909" s="4">
        <f t="shared" si="44"/>
        <v>0</v>
      </c>
      <c r="S909" t="str">
        <f>IF(AND(F909&gt;=10,F909&lt;=35,P909&gt;0.5),"ERROR_C909H909_POOR_CAP","OK")</f>
        <v>OK</v>
      </c>
    </row>
    <row r="910" spans="1:19">
      <c r="A910" t="s">
        <v>927</v>
      </c>
      <c r="B910" s="3">
        <v>45.72</v>
      </c>
      <c r="C910" s="3">
        <v>44.171999999999997</v>
      </c>
      <c r="D910" s="3">
        <v>14.449</v>
      </c>
      <c r="E910" s="3">
        <v>22.699000000000002</v>
      </c>
      <c r="F910" s="3">
        <v>0.89800000000000002</v>
      </c>
      <c r="G910" s="3">
        <v>245.98099999999999</v>
      </c>
      <c r="H910" s="3">
        <v>1608.8009999999999</v>
      </c>
      <c r="I910" s="3">
        <f>ROUND(IF(B910&lt;=Thresholds!$B$2,1-(B910/Thresholds!$B$2)*0.24,IF(B910&lt;=Thresholds!$D$2,0.75-((B910-Thresholds!$C$2)/(Thresholds!$D$2-Thresholds!$C$2))*0.249,IF(B910&lt;=Thresholds!$F$2,0.499-((B910-Thresholds!$E$2)/(Thresholds!$F$2-Thresholds!$E$2))*0.279,MAX(0.02,0.2-((B910-Thresholds!$G$2)/(Thresholds!$H$2-Thresholds!$G$2))*0.18)))),3)</f>
        <v>0.89</v>
      </c>
      <c r="J910" s="3">
        <f>ROUND(IF(C910&lt;=Thresholds!$B$3,1-(C910/Thresholds!$B$3)*0.24,IF(C910&lt;=Thresholds!$D$3,0.75-((C910-Thresholds!$C$3)/(Thresholds!$D$3-Thresholds!$C$3))*0.249,IF(C910&lt;=Thresholds!$F$3,0.499-((C910-Thresholds!$E$3)/(Thresholds!$F$3-Thresholds!$E$3))*0.279,MAX(0.02,0.2-((C910-Thresholds!$G$3)/(Thresholds!$H$3-Thresholds!$G$3))*0.18)))),3)</f>
        <v>0.91200000000000003</v>
      </c>
      <c r="K910" s="3">
        <f>ROUND(IF(D910&lt;=Thresholds!$B$4,1-(D910/Thresholds!$B$4)*0.24,IF(D910&lt;=Thresholds!$D$4,0.75-((D910-Thresholds!$C$4)/(Thresholds!$D$4-Thresholds!$C$4))*0.249,IF(D910&lt;=Thresholds!$F$4,0.499-((D910-Thresholds!$E$4)/(Thresholds!$F$4-Thresholds!$E$4))*0.279,MAX(0.02,0.2-((D910-Thresholds!$G$4)/(Thresholds!$H$4-Thresholds!$G$4))*0.18)))),3)</f>
        <v>0.94699999999999995</v>
      </c>
      <c r="L910" s="3">
        <f>ROUND(IF(E910&lt;=Thresholds!$B$5,1-(E910/Thresholds!$B$5)*0.24,IF(E910&lt;=Thresholds!$D$5,0.75-((E910-Thresholds!$C$5)/(Thresholds!$D$5-Thresholds!$C$5))*0.249,IF(E910&lt;=Thresholds!$F$5,0.499-((E910-Thresholds!$E$5)/(Thresholds!$F$5-Thresholds!$E$5))*0.279,MAX(0.02,0.2-((E910-Thresholds!$G$5)/(Thresholds!$H$5-Thresholds!$G$5))*0.18)))),3)</f>
        <v>0.89100000000000001</v>
      </c>
      <c r="M910" s="3">
        <f>ROUND(IF(F910&lt;=Thresholds!$B$6,1-(F910/Thresholds!$B$6)*0.24,IF(F910&lt;=Thresholds!$D$6,0.75-((F910-Thresholds!$C$6)/(Thresholds!$D$6-Thresholds!$C$6))*0.249,IF(F910&lt;=Thresholds!$F$6,0.499-((F910-Thresholds!$E$6)/(Thresholds!$F$6-Thresholds!$E$6))*0.279,MAX(0.02,0.2-((F910-Thresholds!$G$6)/(Thresholds!$H$6-Thresholds!$G$6))*0.18)))),3)</f>
        <v>0.78400000000000003</v>
      </c>
      <c r="N910" s="3">
        <f>ROUND(IF(G910&lt;=Thresholds!$B$7,1-(G910/Thresholds!$B$7)*0.24,IF(G910&lt;=Thresholds!$D$7,0.75-((G910-Thresholds!$C$7)/(Thresholds!$D$7-Thresholds!$C$7))*0.249,IF(G910&lt;=Thresholds!$F$7,0.499-((G910-Thresholds!$E$7)/(Thresholds!$F$7-Thresholds!$E$7))*0.279,MAX(0.02,0.2-((G910-Thresholds!$G$7)/(Thresholds!$H$7-Thresholds!$G$7))*0.18)))),3)</f>
        <v>0.83099999999999996</v>
      </c>
      <c r="O910" s="3">
        <f>ROUND(IF(H910&lt;=Thresholds!$B$8,1-(H910/Thresholds!$B$8)*0.24,IF(H910&lt;=Thresholds!$D$8,0.75-((H910-Thresholds!$C$8)/(Thresholds!$D$8-Thresholds!$C$8))*0.249,IF(H910&lt;=Thresholds!$F$8,0.499-((H910-Thresholds!$E$8)/(Thresholds!$F$8-Thresholds!$E$8))*0.279,MAX(0.02,0.2-((H910-Thresholds!$G$8)/(Thresholds!$H$8-Thresholds!$G$8))*0.18)))),3)</f>
        <v>0.84599999999999997</v>
      </c>
      <c r="P910" s="3">
        <f t="shared" si="42"/>
        <v>0.78400000000000003</v>
      </c>
      <c r="Q910" t="str">
        <f t="shared" si="43"/>
        <v>Healthy</v>
      </c>
      <c r="R910" s="4">
        <f t="shared" si="44"/>
        <v>1</v>
      </c>
      <c r="S910" t="str">
        <f>IF(AND(F910&gt;=10,F910&lt;=35,P910&gt;0.5),"ERROR_C910H910_POOR_CAP","OK")</f>
        <v>OK</v>
      </c>
    </row>
    <row r="911" spans="1:19">
      <c r="A911" t="s">
        <v>928</v>
      </c>
      <c r="B911" s="3">
        <v>38.097000000000001</v>
      </c>
      <c r="C911" s="3">
        <v>210.351</v>
      </c>
      <c r="D911" s="3">
        <v>68.596999999999994</v>
      </c>
      <c r="E911" s="3">
        <v>33.932000000000002</v>
      </c>
      <c r="F911" s="3">
        <v>0.93600000000000005</v>
      </c>
      <c r="G911" s="3">
        <v>287.06400000000002</v>
      </c>
      <c r="H911" s="3">
        <v>1814.3530000000001</v>
      </c>
      <c r="I911" s="3">
        <f>ROUND(IF(B911&lt;=Thresholds!$B$2,1-(B911/Thresholds!$B$2)*0.24,IF(B911&lt;=Thresholds!$D$2,0.75-((B911-Thresholds!$C$2)/(Thresholds!$D$2-Thresholds!$C$2))*0.249,IF(B911&lt;=Thresholds!$F$2,0.499-((B911-Thresholds!$E$2)/(Thresholds!$F$2-Thresholds!$E$2))*0.279,MAX(0.02,0.2-((B911-Thresholds!$G$2)/(Thresholds!$H$2-Thresholds!$G$2))*0.18)))),3)</f>
        <v>0.90900000000000003</v>
      </c>
      <c r="J911" s="3">
        <f>ROUND(IF(C911&lt;=Thresholds!$B$3,1-(C911/Thresholds!$B$3)*0.24,IF(C911&lt;=Thresholds!$D$3,0.75-((C911-Thresholds!$C$3)/(Thresholds!$D$3-Thresholds!$C$3))*0.249,IF(C911&lt;=Thresholds!$F$3,0.499-((C911-Thresholds!$E$3)/(Thresholds!$F$3-Thresholds!$E$3))*0.279,MAX(0.02,0.2-((C911-Thresholds!$G$3)/(Thresholds!$H$3-Thresholds!$G$3))*0.18)))),3)</f>
        <v>0.67</v>
      </c>
      <c r="K911" s="3">
        <f>ROUND(IF(D911&lt;=Thresholds!$B$4,1-(D911/Thresholds!$B$4)*0.24,IF(D911&lt;=Thresholds!$D$4,0.75-((D911-Thresholds!$C$4)/(Thresholds!$D$4-Thresholds!$C$4))*0.249,IF(D911&lt;=Thresholds!$F$4,0.499-((D911-Thresholds!$E$4)/(Thresholds!$F$4-Thresholds!$E$4))*0.279,MAX(0.02,0.2-((D911-Thresholds!$G$4)/(Thresholds!$H$4-Thresholds!$G$4))*0.18)))),3)</f>
        <v>0.73099999999999998</v>
      </c>
      <c r="L911" s="3">
        <f>ROUND(IF(E911&lt;=Thresholds!$B$5,1-(E911/Thresholds!$B$5)*0.24,IF(E911&lt;=Thresholds!$D$5,0.75-((E911-Thresholds!$C$5)/(Thresholds!$D$5-Thresholds!$C$5))*0.249,IF(E911&lt;=Thresholds!$F$5,0.499-((E911-Thresholds!$E$5)/(Thresholds!$F$5-Thresholds!$E$5))*0.279,MAX(0.02,0.2-((E911-Thresholds!$G$5)/(Thresholds!$H$5-Thresholds!$G$5))*0.18)))),3)</f>
        <v>0.83699999999999997</v>
      </c>
      <c r="M911" s="3">
        <f>ROUND(IF(F911&lt;=Thresholds!$B$6,1-(F911/Thresholds!$B$6)*0.24,IF(F911&lt;=Thresholds!$D$6,0.75-((F911-Thresholds!$C$6)/(Thresholds!$D$6-Thresholds!$C$6))*0.249,IF(F911&lt;=Thresholds!$F$6,0.499-((F911-Thresholds!$E$6)/(Thresholds!$F$6-Thresholds!$E$6))*0.279,MAX(0.02,0.2-((F911-Thresholds!$G$6)/(Thresholds!$H$6-Thresholds!$G$6))*0.18)))),3)</f>
        <v>0.77500000000000002</v>
      </c>
      <c r="N911" s="3">
        <f>ROUND(IF(G911&lt;=Thresholds!$B$7,1-(G911/Thresholds!$B$7)*0.24,IF(G911&lt;=Thresholds!$D$7,0.75-((G911-Thresholds!$C$7)/(Thresholds!$D$7-Thresholds!$C$7))*0.249,IF(G911&lt;=Thresholds!$F$7,0.499-((G911-Thresholds!$E$7)/(Thresholds!$F$7-Thresholds!$E$7))*0.279,MAX(0.02,0.2-((G911-Thresholds!$G$7)/(Thresholds!$H$7-Thresholds!$G$7))*0.18)))),3)</f>
        <v>0.80300000000000005</v>
      </c>
      <c r="O911" s="3">
        <f>ROUND(IF(H911&lt;=Thresholds!$B$8,1-(H911/Thresholds!$B$8)*0.24,IF(H911&lt;=Thresholds!$D$8,0.75-((H911-Thresholds!$C$8)/(Thresholds!$D$8-Thresholds!$C$8))*0.249,IF(H911&lt;=Thresholds!$F$8,0.499-((H911-Thresholds!$E$8)/(Thresholds!$F$8-Thresholds!$E$8))*0.279,MAX(0.02,0.2-((H911-Thresholds!$G$8)/(Thresholds!$H$8-Thresholds!$G$8))*0.18)))),3)</f>
        <v>0.82599999999999996</v>
      </c>
      <c r="P911" s="3">
        <f t="shared" si="42"/>
        <v>0.67</v>
      </c>
      <c r="Q911" t="str">
        <f t="shared" si="43"/>
        <v>Moderate</v>
      </c>
      <c r="R911" s="4">
        <f t="shared" si="44"/>
        <v>1</v>
      </c>
      <c r="S911" t="str">
        <f>IF(AND(F911&gt;=10,F911&lt;=35,P911&gt;0.5),"ERROR_C911H911_POOR_CAP","OK")</f>
        <v>OK</v>
      </c>
    </row>
    <row r="912" spans="1:19">
      <c r="A912" t="s">
        <v>929</v>
      </c>
      <c r="B912" s="3">
        <v>47.436</v>
      </c>
      <c r="C912" s="3">
        <v>335.142</v>
      </c>
      <c r="D912" s="3">
        <v>63.539000000000001</v>
      </c>
      <c r="E912" s="3">
        <v>115.322</v>
      </c>
      <c r="F912" s="3">
        <v>0.158</v>
      </c>
      <c r="G912" s="3">
        <v>159.62799999999999</v>
      </c>
      <c r="H912" s="3">
        <v>1850.931</v>
      </c>
      <c r="I912" s="3">
        <f>ROUND(IF(B912&lt;=Thresholds!$B$2,1-(B912/Thresholds!$B$2)*0.24,IF(B912&lt;=Thresholds!$D$2,0.75-((B912-Thresholds!$C$2)/(Thresholds!$D$2-Thresholds!$C$2))*0.249,IF(B912&lt;=Thresholds!$F$2,0.499-((B912-Thresholds!$E$2)/(Thresholds!$F$2-Thresholds!$E$2))*0.279,MAX(0.02,0.2-((B912-Thresholds!$G$2)/(Thresholds!$H$2-Thresholds!$G$2))*0.18)))),3)</f>
        <v>0.88600000000000001</v>
      </c>
      <c r="J912" s="3">
        <f>ROUND(IF(C912&lt;=Thresholds!$B$3,1-(C912/Thresholds!$B$3)*0.24,IF(C912&lt;=Thresholds!$D$3,0.75-((C912-Thresholds!$C$3)/(Thresholds!$D$3-Thresholds!$C$3))*0.249,IF(C912&lt;=Thresholds!$F$3,0.499-((C912-Thresholds!$E$3)/(Thresholds!$F$3-Thresholds!$E$3))*0.279,MAX(0.02,0.2-((C912-Thresholds!$G$3)/(Thresholds!$H$3-Thresholds!$G$3))*0.18)))),3)</f>
        <v>0.55900000000000005</v>
      </c>
      <c r="K912" s="3">
        <f>ROUND(IF(D912&lt;=Thresholds!$B$4,1-(D912/Thresholds!$B$4)*0.24,IF(D912&lt;=Thresholds!$D$4,0.75-((D912-Thresholds!$C$4)/(Thresholds!$D$4-Thresholds!$C$4))*0.249,IF(D912&lt;=Thresholds!$F$4,0.499-((D912-Thresholds!$E$4)/(Thresholds!$F$4-Thresholds!$E$4))*0.279,MAX(0.02,0.2-((D912-Thresholds!$G$4)/(Thresholds!$H$4-Thresholds!$G$4))*0.18)))),3)</f>
        <v>0.76500000000000001</v>
      </c>
      <c r="L912" s="3">
        <f>ROUND(IF(E912&lt;=Thresholds!$B$5,1-(E912/Thresholds!$B$5)*0.24,IF(E912&lt;=Thresholds!$D$5,0.75-((E912-Thresholds!$C$5)/(Thresholds!$D$5-Thresholds!$C$5))*0.249,IF(E912&lt;=Thresholds!$F$5,0.499-((E912-Thresholds!$E$5)/(Thresholds!$F$5-Thresholds!$E$5))*0.279,MAX(0.02,0.2-((E912-Thresholds!$G$5)/(Thresholds!$H$5-Thresholds!$G$5))*0.18)))),3)</f>
        <v>0.45900000000000002</v>
      </c>
      <c r="M912" s="3">
        <f>ROUND(IF(F912&lt;=Thresholds!$B$6,1-(F912/Thresholds!$B$6)*0.24,IF(F912&lt;=Thresholds!$D$6,0.75-((F912-Thresholds!$C$6)/(Thresholds!$D$6-Thresholds!$C$6))*0.249,IF(F912&lt;=Thresholds!$F$6,0.499-((F912-Thresholds!$E$6)/(Thresholds!$F$6-Thresholds!$E$6))*0.279,MAX(0.02,0.2-((F912-Thresholds!$G$6)/(Thresholds!$H$6-Thresholds!$G$6))*0.18)))),3)</f>
        <v>0.96199999999999997</v>
      </c>
      <c r="N912" s="3">
        <f>ROUND(IF(G912&lt;=Thresholds!$B$7,1-(G912/Thresholds!$B$7)*0.24,IF(G912&lt;=Thresholds!$D$7,0.75-((G912-Thresholds!$C$7)/(Thresholds!$D$7-Thresholds!$C$7))*0.249,IF(G912&lt;=Thresholds!$F$7,0.499-((G912-Thresholds!$E$7)/(Thresholds!$F$7-Thresholds!$E$7))*0.279,MAX(0.02,0.2-((G912-Thresholds!$G$7)/(Thresholds!$H$7-Thresholds!$G$7))*0.18)))),3)</f>
        <v>0.89100000000000001</v>
      </c>
      <c r="O912" s="3">
        <f>ROUND(IF(H912&lt;=Thresholds!$B$8,1-(H912/Thresholds!$B$8)*0.24,IF(H912&lt;=Thresholds!$D$8,0.75-((H912-Thresholds!$C$8)/(Thresholds!$D$8-Thresholds!$C$8))*0.249,IF(H912&lt;=Thresholds!$F$8,0.499-((H912-Thresholds!$E$8)/(Thresholds!$F$8-Thresholds!$E$8))*0.279,MAX(0.02,0.2-((H912-Thresholds!$G$8)/(Thresholds!$H$8-Thresholds!$G$8))*0.18)))),3)</f>
        <v>0.82199999999999995</v>
      </c>
      <c r="P912" s="3">
        <f t="shared" si="42"/>
        <v>0.45900000000000002</v>
      </c>
      <c r="Q912" t="str">
        <f t="shared" si="43"/>
        <v>Poor</v>
      </c>
      <c r="R912" s="4">
        <f t="shared" si="44"/>
        <v>0</v>
      </c>
      <c r="S912" t="str">
        <f>IF(AND(F912&gt;=10,F912&lt;=35,P912&gt;0.5),"ERROR_C912H912_POOR_CAP","OK")</f>
        <v>OK</v>
      </c>
    </row>
    <row r="913" spans="1:19">
      <c r="A913" t="s">
        <v>930</v>
      </c>
      <c r="B913" s="3">
        <v>35.335000000000001</v>
      </c>
      <c r="C913" s="3">
        <v>54.317</v>
      </c>
      <c r="D913" s="3">
        <v>248.43899999999999</v>
      </c>
      <c r="E913" s="3">
        <v>22.161999999999999</v>
      </c>
      <c r="F913" s="3">
        <v>23.469000000000001</v>
      </c>
      <c r="G913" s="3">
        <v>128.37700000000001</v>
      </c>
      <c r="H913" s="3">
        <v>2030.085</v>
      </c>
      <c r="I913" s="3">
        <f>ROUND(IF(B913&lt;=Thresholds!$B$2,1-(B913/Thresholds!$B$2)*0.24,IF(B913&lt;=Thresholds!$D$2,0.75-((B913-Thresholds!$C$2)/(Thresholds!$D$2-Thresholds!$C$2))*0.249,IF(B913&lt;=Thresholds!$F$2,0.499-((B913-Thresholds!$E$2)/(Thresholds!$F$2-Thresholds!$E$2))*0.279,MAX(0.02,0.2-((B913-Thresholds!$G$2)/(Thresholds!$H$2-Thresholds!$G$2))*0.18)))),3)</f>
        <v>0.91500000000000004</v>
      </c>
      <c r="J913" s="3">
        <f>ROUND(IF(C913&lt;=Thresholds!$B$3,1-(C913/Thresholds!$B$3)*0.24,IF(C913&lt;=Thresholds!$D$3,0.75-((C913-Thresholds!$C$3)/(Thresholds!$D$3-Thresholds!$C$3))*0.249,IF(C913&lt;=Thresholds!$F$3,0.499-((C913-Thresholds!$E$3)/(Thresholds!$F$3-Thresholds!$E$3))*0.279,MAX(0.02,0.2-((C913-Thresholds!$G$3)/(Thresholds!$H$3-Thresholds!$G$3))*0.18)))),3)</f>
        <v>0.89100000000000001</v>
      </c>
      <c r="K913" s="3">
        <f>ROUND(IF(D913&lt;=Thresholds!$B$4,1-(D913/Thresholds!$B$4)*0.24,IF(D913&lt;=Thresholds!$D$4,0.75-((D913-Thresholds!$C$4)/(Thresholds!$D$4-Thresholds!$C$4))*0.249,IF(D913&lt;=Thresholds!$F$4,0.499-((D913-Thresholds!$E$4)/(Thresholds!$F$4-Thresholds!$E$4))*0.279,MAX(0.02,0.2-((D913-Thresholds!$G$4)/(Thresholds!$H$4-Thresholds!$G$4))*0.18)))),3)</f>
        <v>0.316</v>
      </c>
      <c r="L913" s="3">
        <f>ROUND(IF(E913&lt;=Thresholds!$B$5,1-(E913/Thresholds!$B$5)*0.24,IF(E913&lt;=Thresholds!$D$5,0.75-((E913-Thresholds!$C$5)/(Thresholds!$D$5-Thresholds!$C$5))*0.249,IF(E913&lt;=Thresholds!$F$5,0.499-((E913-Thresholds!$E$5)/(Thresholds!$F$5-Thresholds!$E$5))*0.279,MAX(0.02,0.2-((E913-Thresholds!$G$5)/(Thresholds!$H$5-Thresholds!$G$5))*0.18)))),3)</f>
        <v>0.89400000000000002</v>
      </c>
      <c r="M913" s="3">
        <f>ROUND(IF(F913&lt;=Thresholds!$B$6,1-(F913/Thresholds!$B$6)*0.24,IF(F913&lt;=Thresholds!$D$6,0.75-((F913-Thresholds!$C$6)/(Thresholds!$D$6-Thresholds!$C$6))*0.249,IF(F913&lt;=Thresholds!$F$6,0.499-((F913-Thresholds!$E$6)/(Thresholds!$F$6-Thresholds!$E$6))*0.279,MAX(0.02,0.2-((F913-Thresholds!$G$6)/(Thresholds!$H$6-Thresholds!$G$6))*0.18)))),3)</f>
        <v>0.34899999999999998</v>
      </c>
      <c r="N913" s="3">
        <f>ROUND(IF(G913&lt;=Thresholds!$B$7,1-(G913/Thresholds!$B$7)*0.24,IF(G913&lt;=Thresholds!$D$7,0.75-((G913-Thresholds!$C$7)/(Thresholds!$D$7-Thresholds!$C$7))*0.249,IF(G913&lt;=Thresholds!$F$7,0.499-((G913-Thresholds!$E$7)/(Thresholds!$F$7-Thresholds!$E$7))*0.279,MAX(0.02,0.2-((G913-Thresholds!$G$7)/(Thresholds!$H$7-Thresholds!$G$7))*0.18)))),3)</f>
        <v>0.91200000000000003</v>
      </c>
      <c r="O913" s="3">
        <f>ROUND(IF(H913&lt;=Thresholds!$B$8,1-(H913/Thresholds!$B$8)*0.24,IF(H913&lt;=Thresholds!$D$8,0.75-((H913-Thresholds!$C$8)/(Thresholds!$D$8-Thresholds!$C$8))*0.249,IF(H913&lt;=Thresholds!$F$8,0.499-((H913-Thresholds!$E$8)/(Thresholds!$F$8-Thresholds!$E$8))*0.279,MAX(0.02,0.2-((H913-Thresholds!$G$8)/(Thresholds!$H$8-Thresholds!$G$8))*0.18)))),3)</f>
        <v>0.80500000000000005</v>
      </c>
      <c r="P913" s="3">
        <f t="shared" si="42"/>
        <v>0.316</v>
      </c>
      <c r="Q913" t="str">
        <f t="shared" si="43"/>
        <v>Poor</v>
      </c>
      <c r="R913" s="4">
        <f t="shared" si="44"/>
        <v>0</v>
      </c>
      <c r="S913" t="str">
        <f>IF(AND(F913&gt;=10,F913&lt;=35,P913&gt;0.5),"ERROR_C913H913_POOR_CAP","OK")</f>
        <v>OK</v>
      </c>
    </row>
    <row r="914" spans="1:19">
      <c r="A914" t="s">
        <v>931</v>
      </c>
      <c r="B914" s="3">
        <v>55.585000000000001</v>
      </c>
      <c r="C914" s="3">
        <v>99.64</v>
      </c>
      <c r="D914" s="3">
        <v>27.001000000000001</v>
      </c>
      <c r="E914" s="3">
        <v>30.096</v>
      </c>
      <c r="F914" s="3">
        <v>0.45100000000000001</v>
      </c>
      <c r="G914" s="3">
        <v>209.64400000000001</v>
      </c>
      <c r="H914" s="3">
        <v>1772.06</v>
      </c>
      <c r="I914" s="3">
        <f>ROUND(IF(B914&lt;=Thresholds!$B$2,1-(B914/Thresholds!$B$2)*0.24,IF(B914&lt;=Thresholds!$D$2,0.75-((B914-Thresholds!$C$2)/(Thresholds!$D$2-Thresholds!$C$2))*0.249,IF(B914&lt;=Thresholds!$F$2,0.499-((B914-Thresholds!$E$2)/(Thresholds!$F$2-Thresholds!$E$2))*0.279,MAX(0.02,0.2-((B914-Thresholds!$G$2)/(Thresholds!$H$2-Thresholds!$G$2))*0.18)))),3)</f>
        <v>0.86699999999999999</v>
      </c>
      <c r="J914" s="3">
        <f>ROUND(IF(C914&lt;=Thresholds!$B$3,1-(C914/Thresholds!$B$3)*0.24,IF(C914&lt;=Thresholds!$D$3,0.75-((C914-Thresholds!$C$3)/(Thresholds!$D$3-Thresholds!$C$3))*0.249,IF(C914&lt;=Thresholds!$F$3,0.499-((C914-Thresholds!$E$3)/(Thresholds!$F$3-Thresholds!$E$3))*0.279,MAX(0.02,0.2-((C914-Thresholds!$G$3)/(Thresholds!$H$3-Thresholds!$G$3))*0.18)))),3)</f>
        <v>0.80100000000000005</v>
      </c>
      <c r="K914" s="3">
        <f>ROUND(IF(D914&lt;=Thresholds!$B$4,1-(D914/Thresholds!$B$4)*0.24,IF(D914&lt;=Thresholds!$D$4,0.75-((D914-Thresholds!$C$4)/(Thresholds!$D$4-Thresholds!$C$4))*0.249,IF(D914&lt;=Thresholds!$F$4,0.499-((D914-Thresholds!$E$4)/(Thresholds!$F$4-Thresholds!$E$4))*0.279,MAX(0.02,0.2-((D914-Thresholds!$G$4)/(Thresholds!$H$4-Thresholds!$G$4))*0.18)))),3)</f>
        <v>0.9</v>
      </c>
      <c r="L914" s="3">
        <f>ROUND(IF(E914&lt;=Thresholds!$B$5,1-(E914/Thresholds!$B$5)*0.24,IF(E914&lt;=Thresholds!$D$5,0.75-((E914-Thresholds!$C$5)/(Thresholds!$D$5-Thresholds!$C$5))*0.249,IF(E914&lt;=Thresholds!$F$5,0.499-((E914-Thresholds!$E$5)/(Thresholds!$F$5-Thresholds!$E$5))*0.279,MAX(0.02,0.2-((E914-Thresholds!$G$5)/(Thresholds!$H$5-Thresholds!$G$5))*0.18)))),3)</f>
        <v>0.85599999999999998</v>
      </c>
      <c r="M914" s="3">
        <f>ROUND(IF(F914&lt;=Thresholds!$B$6,1-(F914/Thresholds!$B$6)*0.24,IF(F914&lt;=Thresholds!$D$6,0.75-((F914-Thresholds!$C$6)/(Thresholds!$D$6-Thresholds!$C$6))*0.249,IF(F914&lt;=Thresholds!$F$6,0.499-((F914-Thresholds!$E$6)/(Thresholds!$F$6-Thresholds!$E$6))*0.279,MAX(0.02,0.2-((F914-Thresholds!$G$6)/(Thresholds!$H$6-Thresholds!$G$6))*0.18)))),3)</f>
        <v>0.89200000000000002</v>
      </c>
      <c r="N914" s="3">
        <f>ROUND(IF(G914&lt;=Thresholds!$B$7,1-(G914/Thresholds!$B$7)*0.24,IF(G914&lt;=Thresholds!$D$7,0.75-((G914-Thresholds!$C$7)/(Thresholds!$D$7-Thresholds!$C$7))*0.249,IF(G914&lt;=Thresholds!$F$7,0.499-((G914-Thresholds!$E$7)/(Thresholds!$F$7-Thresholds!$E$7))*0.279,MAX(0.02,0.2-((G914-Thresholds!$G$7)/(Thresholds!$H$7-Thresholds!$G$7))*0.18)))),3)</f>
        <v>0.85599999999999998</v>
      </c>
      <c r="O914" s="3">
        <f>ROUND(IF(H914&lt;=Thresholds!$B$8,1-(H914/Thresholds!$B$8)*0.24,IF(H914&lt;=Thresholds!$D$8,0.75-((H914-Thresholds!$C$8)/(Thresholds!$D$8-Thresholds!$C$8))*0.249,IF(H914&lt;=Thresholds!$F$8,0.499-((H914-Thresholds!$E$8)/(Thresholds!$F$8-Thresholds!$E$8))*0.279,MAX(0.02,0.2-((H914-Thresholds!$G$8)/(Thresholds!$H$8-Thresholds!$G$8))*0.18)))),3)</f>
        <v>0.83</v>
      </c>
      <c r="P914" s="3">
        <f t="shared" si="42"/>
        <v>0.80100000000000005</v>
      </c>
      <c r="Q914" t="str">
        <f t="shared" si="43"/>
        <v>Healthy</v>
      </c>
      <c r="R914" s="4">
        <f t="shared" si="44"/>
        <v>1</v>
      </c>
      <c r="S914" t="str">
        <f>IF(AND(F914&gt;=10,F914&lt;=35,P914&gt;0.5),"ERROR_C914H914_POOR_CAP","OK")</f>
        <v>OK</v>
      </c>
    </row>
    <row r="915" spans="1:19">
      <c r="A915" t="s">
        <v>932</v>
      </c>
      <c r="B915" s="3">
        <v>25.837</v>
      </c>
      <c r="C915" s="3">
        <v>15.946999999999999</v>
      </c>
      <c r="D915" s="3">
        <v>94.858000000000004</v>
      </c>
      <c r="E915" s="3">
        <v>12.156000000000001</v>
      </c>
      <c r="F915" s="3">
        <v>0.85799999999999998</v>
      </c>
      <c r="G915" s="3">
        <v>380.25700000000001</v>
      </c>
      <c r="H915" s="3">
        <v>1250.575</v>
      </c>
      <c r="I915" s="3">
        <f>ROUND(IF(B915&lt;=Thresholds!$B$2,1-(B915/Thresholds!$B$2)*0.24,IF(B915&lt;=Thresholds!$D$2,0.75-((B915-Thresholds!$C$2)/(Thresholds!$D$2-Thresholds!$C$2))*0.249,IF(B915&lt;=Thresholds!$F$2,0.499-((B915-Thresholds!$E$2)/(Thresholds!$F$2-Thresholds!$E$2))*0.279,MAX(0.02,0.2-((B915-Thresholds!$G$2)/(Thresholds!$H$2-Thresholds!$G$2))*0.18)))),3)</f>
        <v>0.93799999999999994</v>
      </c>
      <c r="J915" s="3">
        <f>ROUND(IF(C915&lt;=Thresholds!$B$3,1-(C915/Thresholds!$B$3)*0.24,IF(C915&lt;=Thresholds!$D$3,0.75-((C915-Thresholds!$C$3)/(Thresholds!$D$3-Thresholds!$C$3))*0.249,IF(C915&lt;=Thresholds!$F$3,0.499-((C915-Thresholds!$E$3)/(Thresholds!$F$3-Thresholds!$E$3))*0.279,MAX(0.02,0.2-((C915-Thresholds!$G$3)/(Thresholds!$H$3-Thresholds!$G$3))*0.18)))),3)</f>
        <v>0.96799999999999997</v>
      </c>
      <c r="K915" s="3">
        <f>ROUND(IF(D915&lt;=Thresholds!$B$4,1-(D915/Thresholds!$B$4)*0.24,IF(D915&lt;=Thresholds!$D$4,0.75-((D915-Thresholds!$C$4)/(Thresholds!$D$4-Thresholds!$C$4))*0.249,IF(D915&lt;=Thresholds!$F$4,0.499-((D915-Thresholds!$E$4)/(Thresholds!$F$4-Thresholds!$E$4))*0.279,MAX(0.02,0.2-((D915-Thresholds!$G$4)/(Thresholds!$H$4-Thresholds!$G$4))*0.18)))),3)</f>
        <v>0.53900000000000003</v>
      </c>
      <c r="L915" s="3">
        <f>ROUND(IF(E915&lt;=Thresholds!$B$5,1-(E915/Thresholds!$B$5)*0.24,IF(E915&lt;=Thresholds!$D$5,0.75-((E915-Thresholds!$C$5)/(Thresholds!$D$5-Thresholds!$C$5))*0.249,IF(E915&lt;=Thresholds!$F$5,0.499-((E915-Thresholds!$E$5)/(Thresholds!$F$5-Thresholds!$E$5))*0.279,MAX(0.02,0.2-((E915-Thresholds!$G$5)/(Thresholds!$H$5-Thresholds!$G$5))*0.18)))),3)</f>
        <v>0.94199999999999995</v>
      </c>
      <c r="M915" s="3">
        <f>ROUND(IF(F915&lt;=Thresholds!$B$6,1-(F915/Thresholds!$B$6)*0.24,IF(F915&lt;=Thresholds!$D$6,0.75-((F915-Thresholds!$C$6)/(Thresholds!$D$6-Thresholds!$C$6))*0.249,IF(F915&lt;=Thresholds!$F$6,0.499-((F915-Thresholds!$E$6)/(Thresholds!$F$6-Thresholds!$E$6))*0.279,MAX(0.02,0.2-((F915-Thresholds!$G$6)/(Thresholds!$H$6-Thresholds!$G$6))*0.18)))),3)</f>
        <v>0.79400000000000004</v>
      </c>
      <c r="N915" s="3">
        <f>ROUND(IF(G915&lt;=Thresholds!$B$7,1-(G915/Thresholds!$B$7)*0.24,IF(G915&lt;=Thresholds!$D$7,0.75-((G915-Thresholds!$C$7)/(Thresholds!$D$7-Thresholds!$C$7))*0.249,IF(G915&lt;=Thresholds!$F$7,0.499-((G915-Thresholds!$E$7)/(Thresholds!$F$7-Thresholds!$E$7))*0.279,MAX(0.02,0.2-((G915-Thresholds!$G$7)/(Thresholds!$H$7-Thresholds!$G$7))*0.18)))),3)</f>
        <v>0.71699999999999997</v>
      </c>
      <c r="O915" s="3">
        <f>ROUND(IF(H915&lt;=Thresholds!$B$8,1-(H915/Thresholds!$B$8)*0.24,IF(H915&lt;=Thresholds!$D$8,0.75-((H915-Thresholds!$C$8)/(Thresholds!$D$8-Thresholds!$C$8))*0.249,IF(H915&lt;=Thresholds!$F$8,0.499-((H915-Thresholds!$E$8)/(Thresholds!$F$8-Thresholds!$E$8))*0.279,MAX(0.02,0.2-((H915-Thresholds!$G$8)/(Thresholds!$H$8-Thresholds!$G$8))*0.18)))),3)</f>
        <v>0.88</v>
      </c>
      <c r="P915" s="3">
        <f t="shared" si="42"/>
        <v>0.53900000000000003</v>
      </c>
      <c r="Q915" t="str">
        <f t="shared" si="43"/>
        <v>Moderate</v>
      </c>
      <c r="R915" s="4">
        <f t="shared" si="44"/>
        <v>1</v>
      </c>
      <c r="S915" t="str">
        <f>IF(AND(F915&gt;=10,F915&lt;=35,P915&gt;0.5),"ERROR_C915H915_POOR_CAP","OK")</f>
        <v>OK</v>
      </c>
    </row>
    <row r="916" spans="1:19">
      <c r="A916" t="s">
        <v>933</v>
      </c>
      <c r="B916" s="3">
        <v>78.971000000000004</v>
      </c>
      <c r="C916" s="3">
        <v>21.885999999999999</v>
      </c>
      <c r="D916" s="3">
        <v>31.678999999999998</v>
      </c>
      <c r="E916" s="3">
        <v>42.173999999999999</v>
      </c>
      <c r="F916" s="3">
        <v>0.57399999999999995</v>
      </c>
      <c r="G916" s="3">
        <v>376.67500000000001</v>
      </c>
      <c r="H916" s="3">
        <v>5265.2129999999997</v>
      </c>
      <c r="I916" s="3">
        <f>ROUND(IF(B916&lt;=Thresholds!$B$2,1-(B916/Thresholds!$B$2)*0.24,IF(B916&lt;=Thresholds!$D$2,0.75-((B916-Thresholds!$C$2)/(Thresholds!$D$2-Thresholds!$C$2))*0.249,IF(B916&lt;=Thresholds!$F$2,0.499-((B916-Thresholds!$E$2)/(Thresholds!$F$2-Thresholds!$E$2))*0.279,MAX(0.02,0.2-((B916-Thresholds!$G$2)/(Thresholds!$H$2-Thresholds!$G$2))*0.18)))),3)</f>
        <v>0.81</v>
      </c>
      <c r="J916" s="3">
        <f>ROUND(IF(C916&lt;=Thresholds!$B$3,1-(C916/Thresholds!$B$3)*0.24,IF(C916&lt;=Thresholds!$D$3,0.75-((C916-Thresholds!$C$3)/(Thresholds!$D$3-Thresholds!$C$3))*0.249,IF(C916&lt;=Thresholds!$F$3,0.499-((C916-Thresholds!$E$3)/(Thresholds!$F$3-Thresholds!$E$3))*0.279,MAX(0.02,0.2-((C916-Thresholds!$G$3)/(Thresholds!$H$3-Thresholds!$G$3))*0.18)))),3)</f>
        <v>0.95599999999999996</v>
      </c>
      <c r="K916" s="3">
        <f>ROUND(IF(D916&lt;=Thresholds!$B$4,1-(D916/Thresholds!$B$4)*0.24,IF(D916&lt;=Thresholds!$D$4,0.75-((D916-Thresholds!$C$4)/(Thresholds!$D$4-Thresholds!$C$4))*0.249,IF(D916&lt;=Thresholds!$F$4,0.499-((D916-Thresholds!$E$4)/(Thresholds!$F$4-Thresholds!$E$4))*0.279,MAX(0.02,0.2-((D916-Thresholds!$G$4)/(Thresholds!$H$4-Thresholds!$G$4))*0.18)))),3)</f>
        <v>0.88300000000000001</v>
      </c>
      <c r="L916" s="3">
        <f>ROUND(IF(E916&lt;=Thresholds!$B$5,1-(E916/Thresholds!$B$5)*0.24,IF(E916&lt;=Thresholds!$D$5,0.75-((E916-Thresholds!$C$5)/(Thresholds!$D$5-Thresholds!$C$5))*0.249,IF(E916&lt;=Thresholds!$F$5,0.499-((E916-Thresholds!$E$5)/(Thresholds!$F$5-Thresholds!$E$5))*0.279,MAX(0.02,0.2-((E916-Thresholds!$G$5)/(Thresholds!$H$5-Thresholds!$G$5))*0.18)))),3)</f>
        <v>0.79800000000000004</v>
      </c>
      <c r="M916" s="3">
        <f>ROUND(IF(F916&lt;=Thresholds!$B$6,1-(F916/Thresholds!$B$6)*0.24,IF(F916&lt;=Thresholds!$D$6,0.75-((F916-Thresholds!$C$6)/(Thresholds!$D$6-Thresholds!$C$6))*0.249,IF(F916&lt;=Thresholds!$F$6,0.499-((F916-Thresholds!$E$6)/(Thresholds!$F$6-Thresholds!$E$6))*0.279,MAX(0.02,0.2-((F916-Thresholds!$G$6)/(Thresholds!$H$6-Thresholds!$G$6))*0.18)))),3)</f>
        <v>0.86199999999999999</v>
      </c>
      <c r="N916" s="3">
        <f>ROUND(IF(G916&lt;=Thresholds!$B$7,1-(G916/Thresholds!$B$7)*0.24,IF(G916&lt;=Thresholds!$D$7,0.75-((G916-Thresholds!$C$7)/(Thresholds!$D$7-Thresholds!$C$7))*0.249,IF(G916&lt;=Thresholds!$F$7,0.499-((G916-Thresholds!$E$7)/(Thresholds!$F$7-Thresholds!$E$7))*0.279,MAX(0.02,0.2-((G916-Thresholds!$G$7)/(Thresholds!$H$7-Thresholds!$G$7))*0.18)))),3)</f>
        <v>0.72099999999999997</v>
      </c>
      <c r="O916" s="3">
        <f>ROUND(IF(H916&lt;=Thresholds!$B$8,1-(H916/Thresholds!$B$8)*0.24,IF(H916&lt;=Thresholds!$D$8,0.75-((H916-Thresholds!$C$8)/(Thresholds!$D$8-Thresholds!$C$8))*0.249,IF(H916&lt;=Thresholds!$F$8,0.499-((H916-Thresholds!$E$8)/(Thresholds!$F$8-Thresholds!$E$8))*0.279,MAX(0.02,0.2-((H916-Thresholds!$G$8)/(Thresholds!$H$8-Thresholds!$G$8))*0.18)))),3)</f>
        <v>0.44</v>
      </c>
      <c r="P916" s="3">
        <f t="shared" si="42"/>
        <v>0.44</v>
      </c>
      <c r="Q916" t="str">
        <f t="shared" si="43"/>
        <v>Poor</v>
      </c>
      <c r="R916" s="4">
        <f t="shared" si="44"/>
        <v>0</v>
      </c>
      <c r="S916" t="str">
        <f>IF(AND(F916&gt;=10,F916&lt;=35,P916&gt;0.5),"ERROR_C916H916_POOR_CAP","OK")</f>
        <v>OK</v>
      </c>
    </row>
    <row r="917" spans="1:19">
      <c r="A917" t="s">
        <v>934</v>
      </c>
      <c r="B917" s="3">
        <v>71.876000000000005</v>
      </c>
      <c r="C917" s="3">
        <v>49.030999999999999</v>
      </c>
      <c r="D917" s="3">
        <v>4.8769999999999998</v>
      </c>
      <c r="E917" s="3">
        <v>48.332999999999998</v>
      </c>
      <c r="F917" s="3">
        <v>0.40300000000000002</v>
      </c>
      <c r="G917" s="3">
        <v>1504.2049999999999</v>
      </c>
      <c r="H917" s="3">
        <v>1699.0250000000001</v>
      </c>
      <c r="I917" s="3">
        <f>ROUND(IF(B917&lt;=Thresholds!$B$2,1-(B917/Thresholds!$B$2)*0.24,IF(B917&lt;=Thresholds!$D$2,0.75-((B917-Thresholds!$C$2)/(Thresholds!$D$2-Thresholds!$C$2))*0.249,IF(B917&lt;=Thresholds!$F$2,0.499-((B917-Thresholds!$E$2)/(Thresholds!$F$2-Thresholds!$E$2))*0.279,MAX(0.02,0.2-((B917-Thresholds!$G$2)/(Thresholds!$H$2-Thresholds!$G$2))*0.18)))),3)</f>
        <v>0.82699999999999996</v>
      </c>
      <c r="J917" s="3">
        <f>ROUND(IF(C917&lt;=Thresholds!$B$3,1-(C917/Thresholds!$B$3)*0.24,IF(C917&lt;=Thresholds!$D$3,0.75-((C917-Thresholds!$C$3)/(Thresholds!$D$3-Thresholds!$C$3))*0.249,IF(C917&lt;=Thresholds!$F$3,0.499-((C917-Thresholds!$E$3)/(Thresholds!$F$3-Thresholds!$E$3))*0.279,MAX(0.02,0.2-((C917-Thresholds!$G$3)/(Thresholds!$H$3-Thresholds!$G$3))*0.18)))),3)</f>
        <v>0.90200000000000002</v>
      </c>
      <c r="K917" s="3">
        <f>ROUND(IF(D917&lt;=Thresholds!$B$4,1-(D917/Thresholds!$B$4)*0.24,IF(D917&lt;=Thresholds!$D$4,0.75-((D917-Thresholds!$C$4)/(Thresholds!$D$4-Thresholds!$C$4))*0.249,IF(D917&lt;=Thresholds!$F$4,0.499-((D917-Thresholds!$E$4)/(Thresholds!$F$4-Thresholds!$E$4))*0.279,MAX(0.02,0.2-((D917-Thresholds!$G$4)/(Thresholds!$H$4-Thresholds!$G$4))*0.18)))),3)</f>
        <v>0.98199999999999998</v>
      </c>
      <c r="L917" s="3">
        <f>ROUND(IF(E917&lt;=Thresholds!$B$5,1-(E917/Thresholds!$B$5)*0.24,IF(E917&lt;=Thresholds!$D$5,0.75-((E917-Thresholds!$C$5)/(Thresholds!$D$5-Thresholds!$C$5))*0.249,IF(E917&lt;=Thresholds!$F$5,0.499-((E917-Thresholds!$E$5)/(Thresholds!$F$5-Thresholds!$E$5))*0.279,MAX(0.02,0.2-((E917-Thresholds!$G$5)/(Thresholds!$H$5-Thresholds!$G$5))*0.18)))),3)</f>
        <v>0.76800000000000002</v>
      </c>
      <c r="M917" s="3">
        <f>ROUND(IF(F917&lt;=Thresholds!$B$6,1-(F917/Thresholds!$B$6)*0.24,IF(F917&lt;=Thresholds!$D$6,0.75-((F917-Thresholds!$C$6)/(Thresholds!$D$6-Thresholds!$C$6))*0.249,IF(F917&lt;=Thresholds!$F$6,0.499-((F917-Thresholds!$E$6)/(Thresholds!$F$6-Thresholds!$E$6))*0.279,MAX(0.02,0.2-((F917-Thresholds!$G$6)/(Thresholds!$H$6-Thresholds!$G$6))*0.18)))),3)</f>
        <v>0.90300000000000002</v>
      </c>
      <c r="N917" s="3">
        <f>ROUND(IF(G917&lt;=Thresholds!$B$7,1-(G917/Thresholds!$B$7)*0.24,IF(G917&lt;=Thresholds!$D$7,0.75-((G917-Thresholds!$C$7)/(Thresholds!$D$7-Thresholds!$C$7))*0.249,IF(G917&lt;=Thresholds!$F$7,0.499-((G917-Thresholds!$E$7)/(Thresholds!$F$7-Thresholds!$E$7))*0.279,MAX(0.02,0.2-((G917-Thresholds!$G$7)/(Thresholds!$H$7-Thresholds!$G$7))*0.18)))),3)</f>
        <v>0.21299999999999999</v>
      </c>
      <c r="O917" s="3">
        <f>ROUND(IF(H917&lt;=Thresholds!$B$8,1-(H917/Thresholds!$B$8)*0.24,IF(H917&lt;=Thresholds!$D$8,0.75-((H917-Thresholds!$C$8)/(Thresholds!$D$8-Thresholds!$C$8))*0.249,IF(H917&lt;=Thresholds!$F$8,0.499-((H917-Thresholds!$E$8)/(Thresholds!$F$8-Thresholds!$E$8))*0.279,MAX(0.02,0.2-((H917-Thresholds!$G$8)/(Thresholds!$H$8-Thresholds!$G$8))*0.18)))),3)</f>
        <v>0.83699999999999997</v>
      </c>
      <c r="P917" s="3">
        <f t="shared" si="42"/>
        <v>0.21299999999999999</v>
      </c>
      <c r="Q917" t="str">
        <f t="shared" si="43"/>
        <v>Poor</v>
      </c>
      <c r="R917" s="4">
        <f t="shared" si="44"/>
        <v>0</v>
      </c>
      <c r="S917" t="str">
        <f>IF(AND(F917&gt;=10,F917&lt;=35,P917&gt;0.5),"ERROR_C917H917_POOR_CAP","OK")</f>
        <v>OK</v>
      </c>
    </row>
    <row r="918" spans="1:19">
      <c r="A918" t="s">
        <v>935</v>
      </c>
      <c r="B918" s="3">
        <v>20.026</v>
      </c>
      <c r="C918" s="3">
        <v>22.745000000000001</v>
      </c>
      <c r="D918" s="3">
        <v>11.974</v>
      </c>
      <c r="E918" s="3">
        <v>14.14</v>
      </c>
      <c r="F918" s="3">
        <v>6.2E-2</v>
      </c>
      <c r="G918" s="3">
        <v>293.83</v>
      </c>
      <c r="H918" s="3">
        <v>1114.175</v>
      </c>
      <c r="I918" s="3">
        <f>ROUND(IF(B918&lt;=Thresholds!$B$2,1-(B918/Thresholds!$B$2)*0.24,IF(B918&lt;=Thresholds!$D$2,0.75-((B918-Thresholds!$C$2)/(Thresholds!$D$2-Thresholds!$C$2))*0.249,IF(B918&lt;=Thresholds!$F$2,0.499-((B918-Thresholds!$E$2)/(Thresholds!$F$2-Thresholds!$E$2))*0.279,MAX(0.02,0.2-((B918-Thresholds!$G$2)/(Thresholds!$H$2-Thresholds!$G$2))*0.18)))),3)</f>
        <v>0.95199999999999996</v>
      </c>
      <c r="J918" s="3">
        <f>ROUND(IF(C918&lt;=Thresholds!$B$3,1-(C918/Thresholds!$B$3)*0.24,IF(C918&lt;=Thresholds!$D$3,0.75-((C918-Thresholds!$C$3)/(Thresholds!$D$3-Thresholds!$C$3))*0.249,IF(C918&lt;=Thresholds!$F$3,0.499-((C918-Thresholds!$E$3)/(Thresholds!$F$3-Thresholds!$E$3))*0.279,MAX(0.02,0.2-((C918-Thresholds!$G$3)/(Thresholds!$H$3-Thresholds!$G$3))*0.18)))),3)</f>
        <v>0.95499999999999996</v>
      </c>
      <c r="K918" s="3">
        <f>ROUND(IF(D918&lt;=Thresholds!$B$4,1-(D918/Thresholds!$B$4)*0.24,IF(D918&lt;=Thresholds!$D$4,0.75-((D918-Thresholds!$C$4)/(Thresholds!$D$4-Thresholds!$C$4))*0.249,IF(D918&lt;=Thresholds!$F$4,0.499-((D918-Thresholds!$E$4)/(Thresholds!$F$4-Thresholds!$E$4))*0.279,MAX(0.02,0.2-((D918-Thresholds!$G$4)/(Thresholds!$H$4-Thresholds!$G$4))*0.18)))),3)</f>
        <v>0.95599999999999996</v>
      </c>
      <c r="L918" s="3">
        <f>ROUND(IF(E918&lt;=Thresholds!$B$5,1-(E918/Thresholds!$B$5)*0.24,IF(E918&lt;=Thresholds!$D$5,0.75-((E918-Thresholds!$C$5)/(Thresholds!$D$5-Thresholds!$C$5))*0.249,IF(E918&lt;=Thresholds!$F$5,0.499-((E918-Thresholds!$E$5)/(Thresholds!$F$5-Thresholds!$E$5))*0.279,MAX(0.02,0.2-((E918-Thresholds!$G$5)/(Thresholds!$H$5-Thresholds!$G$5))*0.18)))),3)</f>
        <v>0.93200000000000005</v>
      </c>
      <c r="M918" s="3">
        <f>ROUND(IF(F918&lt;=Thresholds!$B$6,1-(F918/Thresholds!$B$6)*0.24,IF(F918&lt;=Thresholds!$D$6,0.75-((F918-Thresholds!$C$6)/(Thresholds!$D$6-Thresholds!$C$6))*0.249,IF(F918&lt;=Thresholds!$F$6,0.499-((F918-Thresholds!$E$6)/(Thresholds!$F$6-Thresholds!$E$6))*0.279,MAX(0.02,0.2-((F918-Thresholds!$G$6)/(Thresholds!$H$6-Thresholds!$G$6))*0.18)))),3)</f>
        <v>0.98499999999999999</v>
      </c>
      <c r="N918" s="3">
        <f>ROUND(IF(G918&lt;=Thresholds!$B$7,1-(G918/Thresholds!$B$7)*0.24,IF(G918&lt;=Thresholds!$D$7,0.75-((G918-Thresholds!$C$7)/(Thresholds!$D$7-Thresholds!$C$7))*0.249,IF(G918&lt;=Thresholds!$F$7,0.499-((G918-Thresholds!$E$7)/(Thresholds!$F$7-Thresholds!$E$7))*0.279,MAX(0.02,0.2-((G918-Thresholds!$G$7)/(Thresholds!$H$7-Thresholds!$G$7))*0.18)))),3)</f>
        <v>0.79900000000000004</v>
      </c>
      <c r="O918" s="3">
        <f>ROUND(IF(H918&lt;=Thresholds!$B$8,1-(H918/Thresholds!$B$8)*0.24,IF(H918&lt;=Thresholds!$D$8,0.75-((H918-Thresholds!$C$8)/(Thresholds!$D$8-Thresholds!$C$8))*0.249,IF(H918&lt;=Thresholds!$F$8,0.499-((H918-Thresholds!$E$8)/(Thresholds!$F$8-Thresholds!$E$8))*0.279,MAX(0.02,0.2-((H918-Thresholds!$G$8)/(Thresholds!$H$8-Thresholds!$G$8))*0.18)))),3)</f>
        <v>0.89300000000000002</v>
      </c>
      <c r="P918" s="3">
        <f t="shared" si="42"/>
        <v>0.79900000000000004</v>
      </c>
      <c r="Q918" t="str">
        <f t="shared" si="43"/>
        <v>Healthy</v>
      </c>
      <c r="R918" s="4">
        <f t="shared" si="44"/>
        <v>1</v>
      </c>
      <c r="S918" t="str">
        <f>IF(AND(F918&gt;=10,F918&lt;=35,P918&gt;0.5),"ERROR_C918H918_POOR_CAP","OK")</f>
        <v>OK</v>
      </c>
    </row>
    <row r="919" spans="1:19">
      <c r="A919" t="s">
        <v>936</v>
      </c>
      <c r="B919" s="3">
        <v>22.33</v>
      </c>
      <c r="C919" s="3">
        <v>90.766000000000005</v>
      </c>
      <c r="D919" s="3">
        <v>49.445999999999998</v>
      </c>
      <c r="E919" s="3">
        <v>35.682000000000002</v>
      </c>
      <c r="F919" s="3">
        <v>0.33500000000000002</v>
      </c>
      <c r="G919" s="3">
        <v>154.33099999999999</v>
      </c>
      <c r="H919" s="3">
        <v>3672.3139999999999</v>
      </c>
      <c r="I919" s="3">
        <f>ROUND(IF(B919&lt;=Thresholds!$B$2,1-(B919/Thresholds!$B$2)*0.24,IF(B919&lt;=Thresholds!$D$2,0.75-((B919-Thresholds!$C$2)/(Thresholds!$D$2-Thresholds!$C$2))*0.249,IF(B919&lt;=Thresholds!$F$2,0.499-((B919-Thresholds!$E$2)/(Thresholds!$F$2-Thresholds!$E$2))*0.279,MAX(0.02,0.2-((B919-Thresholds!$G$2)/(Thresholds!$H$2-Thresholds!$G$2))*0.18)))),3)</f>
        <v>0.94599999999999995</v>
      </c>
      <c r="J919" s="3">
        <f>ROUND(IF(C919&lt;=Thresholds!$B$3,1-(C919/Thresholds!$B$3)*0.24,IF(C919&lt;=Thresholds!$D$3,0.75-((C919-Thresholds!$C$3)/(Thresholds!$D$3-Thresholds!$C$3))*0.249,IF(C919&lt;=Thresholds!$F$3,0.499-((C919-Thresholds!$E$3)/(Thresholds!$F$3-Thresholds!$E$3))*0.279,MAX(0.02,0.2-((C919-Thresholds!$G$3)/(Thresholds!$H$3-Thresholds!$G$3))*0.18)))),3)</f>
        <v>0.81799999999999995</v>
      </c>
      <c r="K919" s="3">
        <f>ROUND(IF(D919&lt;=Thresholds!$B$4,1-(D919/Thresholds!$B$4)*0.24,IF(D919&lt;=Thresholds!$D$4,0.75-((D919-Thresholds!$C$4)/(Thresholds!$D$4-Thresholds!$C$4))*0.249,IF(D919&lt;=Thresholds!$F$4,0.499-((D919-Thresholds!$E$4)/(Thresholds!$F$4-Thresholds!$E$4))*0.279,MAX(0.02,0.2-((D919-Thresholds!$G$4)/(Thresholds!$H$4-Thresholds!$G$4))*0.18)))),3)</f>
        <v>0.81699999999999995</v>
      </c>
      <c r="L919" s="3">
        <f>ROUND(IF(E919&lt;=Thresholds!$B$5,1-(E919/Thresholds!$B$5)*0.24,IF(E919&lt;=Thresholds!$D$5,0.75-((E919-Thresholds!$C$5)/(Thresholds!$D$5-Thresholds!$C$5))*0.249,IF(E919&lt;=Thresholds!$F$5,0.499-((E919-Thresholds!$E$5)/(Thresholds!$F$5-Thresholds!$E$5))*0.279,MAX(0.02,0.2-((E919-Thresholds!$G$5)/(Thresholds!$H$5-Thresholds!$G$5))*0.18)))),3)</f>
        <v>0.82899999999999996</v>
      </c>
      <c r="M919" s="3">
        <f>ROUND(IF(F919&lt;=Thresholds!$B$6,1-(F919/Thresholds!$B$6)*0.24,IF(F919&lt;=Thresholds!$D$6,0.75-((F919-Thresholds!$C$6)/(Thresholds!$D$6-Thresholds!$C$6))*0.249,IF(F919&lt;=Thresholds!$F$6,0.499-((F919-Thresholds!$E$6)/(Thresholds!$F$6-Thresholds!$E$6))*0.279,MAX(0.02,0.2-((F919-Thresholds!$G$6)/(Thresholds!$H$6-Thresholds!$G$6))*0.18)))),3)</f>
        <v>0.92</v>
      </c>
      <c r="N919" s="3">
        <f>ROUND(IF(G919&lt;=Thresholds!$B$7,1-(G919/Thresholds!$B$7)*0.24,IF(G919&lt;=Thresholds!$D$7,0.75-((G919-Thresholds!$C$7)/(Thresholds!$D$7-Thresholds!$C$7))*0.249,IF(G919&lt;=Thresholds!$F$7,0.499-((G919-Thresholds!$E$7)/(Thresholds!$F$7-Thresholds!$E$7))*0.279,MAX(0.02,0.2-((G919-Thresholds!$G$7)/(Thresholds!$H$7-Thresholds!$G$7))*0.18)))),3)</f>
        <v>0.89400000000000002</v>
      </c>
      <c r="O919" s="3">
        <f>ROUND(IF(H919&lt;=Thresholds!$B$8,1-(H919/Thresholds!$B$8)*0.24,IF(H919&lt;=Thresholds!$D$8,0.75-((H919-Thresholds!$C$8)/(Thresholds!$D$8-Thresholds!$C$8))*0.249,IF(H919&lt;=Thresholds!$F$8,0.499-((H919-Thresholds!$E$8)/(Thresholds!$F$8-Thresholds!$E$8))*0.279,MAX(0.02,0.2-((H919-Thresholds!$G$8)/(Thresholds!$H$8-Thresholds!$G$8))*0.18)))),3)</f>
        <v>0.55500000000000005</v>
      </c>
      <c r="P919" s="3">
        <f t="shared" si="42"/>
        <v>0.55500000000000005</v>
      </c>
      <c r="Q919" t="str">
        <f t="shared" si="43"/>
        <v>Moderate</v>
      </c>
      <c r="R919" s="4">
        <f t="shared" si="44"/>
        <v>1</v>
      </c>
      <c r="S919" t="str">
        <f>IF(AND(F919&gt;=10,F919&lt;=35,P919&gt;0.5),"ERROR_C919H919_POOR_CAP","OK")</f>
        <v>OK</v>
      </c>
    </row>
    <row r="920" spans="1:19">
      <c r="A920" t="s">
        <v>937</v>
      </c>
      <c r="B920" s="3">
        <v>15.57</v>
      </c>
      <c r="C920" s="3">
        <v>12.84</v>
      </c>
      <c r="D920" s="3">
        <v>121.75700000000001</v>
      </c>
      <c r="E920" s="3">
        <v>31.198</v>
      </c>
      <c r="F920" s="3">
        <v>0.215</v>
      </c>
      <c r="G920" s="3">
        <v>70.816000000000003</v>
      </c>
      <c r="H920" s="3">
        <v>1066.4280000000001</v>
      </c>
      <c r="I920" s="3">
        <f>ROUND(IF(B920&lt;=Thresholds!$B$2,1-(B920/Thresholds!$B$2)*0.24,IF(B920&lt;=Thresholds!$D$2,0.75-((B920-Thresholds!$C$2)/(Thresholds!$D$2-Thresholds!$C$2))*0.249,IF(B920&lt;=Thresholds!$F$2,0.499-((B920-Thresholds!$E$2)/(Thresholds!$F$2-Thresholds!$E$2))*0.279,MAX(0.02,0.2-((B920-Thresholds!$G$2)/(Thresholds!$H$2-Thresholds!$G$2))*0.18)))),3)</f>
        <v>0.96299999999999997</v>
      </c>
      <c r="J920" s="3">
        <f>ROUND(IF(C920&lt;=Thresholds!$B$3,1-(C920/Thresholds!$B$3)*0.24,IF(C920&lt;=Thresholds!$D$3,0.75-((C920-Thresholds!$C$3)/(Thresholds!$D$3-Thresholds!$C$3))*0.249,IF(C920&lt;=Thresholds!$F$3,0.499-((C920-Thresholds!$E$3)/(Thresholds!$F$3-Thresholds!$E$3))*0.279,MAX(0.02,0.2-((C920-Thresholds!$G$3)/(Thresholds!$H$3-Thresholds!$G$3))*0.18)))),3)</f>
        <v>0.97399999999999998</v>
      </c>
      <c r="K920" s="3">
        <f>ROUND(IF(D920&lt;=Thresholds!$B$4,1-(D920/Thresholds!$B$4)*0.24,IF(D920&lt;=Thresholds!$D$4,0.75-((D920-Thresholds!$C$4)/(Thresholds!$D$4-Thresholds!$C$4))*0.249,IF(D920&lt;=Thresholds!$F$4,0.499-((D920-Thresholds!$E$4)/(Thresholds!$F$4-Thresholds!$E$4))*0.279,MAX(0.02,0.2-((D920-Thresholds!$G$4)/(Thresholds!$H$4-Thresholds!$G$4))*0.18)))),3)</f>
        <v>0.38100000000000001</v>
      </c>
      <c r="L920" s="3">
        <f>ROUND(IF(E920&lt;=Thresholds!$B$5,1-(E920/Thresholds!$B$5)*0.24,IF(E920&lt;=Thresholds!$D$5,0.75-((E920-Thresholds!$C$5)/(Thresholds!$D$5-Thresholds!$C$5))*0.249,IF(E920&lt;=Thresholds!$F$5,0.499-((E920-Thresholds!$E$5)/(Thresholds!$F$5-Thresholds!$E$5))*0.279,MAX(0.02,0.2-((E920-Thresholds!$G$5)/(Thresholds!$H$5-Thresholds!$G$5))*0.18)))),3)</f>
        <v>0.85</v>
      </c>
      <c r="M920" s="3">
        <f>ROUND(IF(F920&lt;=Thresholds!$B$6,1-(F920/Thresholds!$B$6)*0.24,IF(F920&lt;=Thresholds!$D$6,0.75-((F920-Thresholds!$C$6)/(Thresholds!$D$6-Thresholds!$C$6))*0.249,IF(F920&lt;=Thresholds!$F$6,0.499-((F920-Thresholds!$E$6)/(Thresholds!$F$6-Thresholds!$E$6))*0.279,MAX(0.02,0.2-((F920-Thresholds!$G$6)/(Thresholds!$H$6-Thresholds!$G$6))*0.18)))),3)</f>
        <v>0.94799999999999995</v>
      </c>
      <c r="N920" s="3">
        <f>ROUND(IF(G920&lt;=Thresholds!$B$7,1-(G920/Thresholds!$B$7)*0.24,IF(G920&lt;=Thresholds!$D$7,0.75-((G920-Thresholds!$C$7)/(Thresholds!$D$7-Thresholds!$C$7))*0.249,IF(G920&lt;=Thresholds!$F$7,0.499-((G920-Thresholds!$E$7)/(Thresholds!$F$7-Thresholds!$E$7))*0.279,MAX(0.02,0.2-((G920-Thresholds!$G$7)/(Thresholds!$H$7-Thresholds!$G$7))*0.18)))),3)</f>
        <v>0.95099999999999996</v>
      </c>
      <c r="O920" s="3">
        <f>ROUND(IF(H920&lt;=Thresholds!$B$8,1-(H920/Thresholds!$B$8)*0.24,IF(H920&lt;=Thresholds!$D$8,0.75-((H920-Thresholds!$C$8)/(Thresholds!$D$8-Thresholds!$C$8))*0.249,IF(H920&lt;=Thresholds!$F$8,0.499-((H920-Thresholds!$E$8)/(Thresholds!$F$8-Thresholds!$E$8))*0.279,MAX(0.02,0.2-((H920-Thresholds!$G$8)/(Thresholds!$H$8-Thresholds!$G$8))*0.18)))),3)</f>
        <v>0.89800000000000002</v>
      </c>
      <c r="P920" s="3">
        <f t="shared" si="42"/>
        <v>0.38100000000000001</v>
      </c>
      <c r="Q920" t="str">
        <f t="shared" si="43"/>
        <v>Poor</v>
      </c>
      <c r="R920" s="4">
        <f t="shared" si="44"/>
        <v>0</v>
      </c>
      <c r="S920" t="str">
        <f>IF(AND(F920&gt;=10,F920&lt;=35,P920&gt;0.5),"ERROR_C920H920_POOR_CAP","OK")</f>
        <v>OK</v>
      </c>
    </row>
    <row r="921" spans="1:19">
      <c r="A921" t="s">
        <v>938</v>
      </c>
      <c r="B921" s="3">
        <v>57.645000000000003</v>
      </c>
      <c r="C921" s="3">
        <v>100.565</v>
      </c>
      <c r="D921" s="3">
        <v>60.008000000000003</v>
      </c>
      <c r="E921" s="3">
        <v>394.65100000000001</v>
      </c>
      <c r="F921" s="3">
        <v>0.72399999999999998</v>
      </c>
      <c r="G921" s="3">
        <v>158.37</v>
      </c>
      <c r="H921" s="3">
        <v>497.40199999999999</v>
      </c>
      <c r="I921" s="3">
        <f>ROUND(IF(B921&lt;=Thresholds!$B$2,1-(B921/Thresholds!$B$2)*0.24,IF(B921&lt;=Thresholds!$D$2,0.75-((B921-Thresholds!$C$2)/(Thresholds!$D$2-Thresholds!$C$2))*0.249,IF(B921&lt;=Thresholds!$F$2,0.499-((B921-Thresholds!$E$2)/(Thresholds!$F$2-Thresholds!$E$2))*0.279,MAX(0.02,0.2-((B921-Thresholds!$G$2)/(Thresholds!$H$2-Thresholds!$G$2))*0.18)))),3)</f>
        <v>0.86199999999999999</v>
      </c>
      <c r="J921" s="3">
        <f>ROUND(IF(C921&lt;=Thresholds!$B$3,1-(C921/Thresholds!$B$3)*0.24,IF(C921&lt;=Thresholds!$D$3,0.75-((C921-Thresholds!$C$3)/(Thresholds!$D$3-Thresholds!$C$3))*0.249,IF(C921&lt;=Thresholds!$F$3,0.499-((C921-Thresholds!$E$3)/(Thresholds!$F$3-Thresholds!$E$3))*0.279,MAX(0.02,0.2-((C921-Thresholds!$G$3)/(Thresholds!$H$3-Thresholds!$G$3))*0.18)))),3)</f>
        <v>0.79900000000000004</v>
      </c>
      <c r="K921" s="3">
        <f>ROUND(IF(D921&lt;=Thresholds!$B$4,1-(D921/Thresholds!$B$4)*0.24,IF(D921&lt;=Thresholds!$D$4,0.75-((D921-Thresholds!$C$4)/(Thresholds!$D$4-Thresholds!$C$4))*0.249,IF(D921&lt;=Thresholds!$F$4,0.499-((D921-Thresholds!$E$4)/(Thresholds!$F$4-Thresholds!$E$4))*0.279,MAX(0.02,0.2-((D921-Thresholds!$G$4)/(Thresholds!$H$4-Thresholds!$G$4))*0.18)))),3)</f>
        <v>0.77800000000000002</v>
      </c>
      <c r="L921" s="3">
        <f>ROUND(IF(E921&lt;=Thresholds!$B$5,1-(E921/Thresholds!$B$5)*0.24,IF(E921&lt;=Thresholds!$D$5,0.75-((E921-Thresholds!$C$5)/(Thresholds!$D$5-Thresholds!$C$5))*0.249,IF(E921&lt;=Thresholds!$F$5,0.499-((E921-Thresholds!$E$5)/(Thresholds!$F$5-Thresholds!$E$5))*0.279,MAX(0.02,0.2-((E921-Thresholds!$G$5)/(Thresholds!$H$5-Thresholds!$G$5))*0.18)))),3)</f>
        <v>0.373</v>
      </c>
      <c r="M921" s="3">
        <f>ROUND(IF(F921&lt;=Thresholds!$B$6,1-(F921/Thresholds!$B$6)*0.24,IF(F921&lt;=Thresholds!$D$6,0.75-((F921-Thresholds!$C$6)/(Thresholds!$D$6-Thresholds!$C$6))*0.249,IF(F921&lt;=Thresholds!$F$6,0.499-((F921-Thresholds!$E$6)/(Thresholds!$F$6-Thresholds!$E$6))*0.279,MAX(0.02,0.2-((F921-Thresholds!$G$6)/(Thresholds!$H$6-Thresholds!$G$6))*0.18)))),3)</f>
        <v>0.82599999999999996</v>
      </c>
      <c r="N921" s="3">
        <f>ROUND(IF(G921&lt;=Thresholds!$B$7,1-(G921/Thresholds!$B$7)*0.24,IF(G921&lt;=Thresholds!$D$7,0.75-((G921-Thresholds!$C$7)/(Thresholds!$D$7-Thresholds!$C$7))*0.249,IF(G921&lt;=Thresholds!$F$7,0.499-((G921-Thresholds!$E$7)/(Thresholds!$F$7-Thresholds!$E$7))*0.279,MAX(0.02,0.2-((G921-Thresholds!$G$7)/(Thresholds!$H$7-Thresholds!$G$7))*0.18)))),3)</f>
        <v>0.89100000000000001</v>
      </c>
      <c r="O921" s="3">
        <f>ROUND(IF(H921&lt;=Thresholds!$B$8,1-(H921/Thresholds!$B$8)*0.24,IF(H921&lt;=Thresholds!$D$8,0.75-((H921-Thresholds!$C$8)/(Thresholds!$D$8-Thresholds!$C$8))*0.249,IF(H921&lt;=Thresholds!$F$8,0.499-((H921-Thresholds!$E$8)/(Thresholds!$F$8-Thresholds!$E$8))*0.279,MAX(0.02,0.2-((H921-Thresholds!$G$8)/(Thresholds!$H$8-Thresholds!$G$8))*0.18)))),3)</f>
        <v>0.95199999999999996</v>
      </c>
      <c r="P921" s="3">
        <f t="shared" si="42"/>
        <v>0.373</v>
      </c>
      <c r="Q921" t="str">
        <f t="shared" si="43"/>
        <v>Poor</v>
      </c>
      <c r="R921" s="4">
        <f t="shared" si="44"/>
        <v>0</v>
      </c>
      <c r="S921" t="str">
        <f>IF(AND(F921&gt;=10,F921&lt;=35,P921&gt;0.5),"ERROR_C921H921_POOR_CAP","OK")</f>
        <v>OK</v>
      </c>
    </row>
    <row r="922" spans="1:19">
      <c r="A922" t="s">
        <v>939</v>
      </c>
      <c r="B922" s="3">
        <v>75.597999999999999</v>
      </c>
      <c r="C922" s="3">
        <v>51.646000000000001</v>
      </c>
      <c r="D922" s="3">
        <v>6.7080000000000002</v>
      </c>
      <c r="E922" s="3">
        <v>21.134</v>
      </c>
      <c r="F922" s="3">
        <v>0.83099999999999996</v>
      </c>
      <c r="G922" s="3">
        <v>342.01600000000002</v>
      </c>
      <c r="H922" s="3">
        <v>1562.0730000000001</v>
      </c>
      <c r="I922" s="3">
        <f>ROUND(IF(B922&lt;=Thresholds!$B$2,1-(B922/Thresholds!$B$2)*0.24,IF(B922&lt;=Thresholds!$D$2,0.75-((B922-Thresholds!$C$2)/(Thresholds!$D$2-Thresholds!$C$2))*0.249,IF(B922&lt;=Thresholds!$F$2,0.499-((B922-Thresholds!$E$2)/(Thresholds!$F$2-Thresholds!$E$2))*0.279,MAX(0.02,0.2-((B922-Thresholds!$G$2)/(Thresholds!$H$2-Thresholds!$G$2))*0.18)))),3)</f>
        <v>0.81899999999999995</v>
      </c>
      <c r="J922" s="3">
        <f>ROUND(IF(C922&lt;=Thresholds!$B$3,1-(C922/Thresholds!$B$3)*0.24,IF(C922&lt;=Thresholds!$D$3,0.75-((C922-Thresholds!$C$3)/(Thresholds!$D$3-Thresholds!$C$3))*0.249,IF(C922&lt;=Thresholds!$F$3,0.499-((C922-Thresholds!$E$3)/(Thresholds!$F$3-Thresholds!$E$3))*0.279,MAX(0.02,0.2-((C922-Thresholds!$G$3)/(Thresholds!$H$3-Thresholds!$G$3))*0.18)))),3)</f>
        <v>0.89700000000000002</v>
      </c>
      <c r="K922" s="3">
        <f>ROUND(IF(D922&lt;=Thresholds!$B$4,1-(D922/Thresholds!$B$4)*0.24,IF(D922&lt;=Thresholds!$D$4,0.75-((D922-Thresholds!$C$4)/(Thresholds!$D$4-Thresholds!$C$4))*0.249,IF(D922&lt;=Thresholds!$F$4,0.499-((D922-Thresholds!$E$4)/(Thresholds!$F$4-Thresholds!$E$4))*0.279,MAX(0.02,0.2-((D922-Thresholds!$G$4)/(Thresholds!$H$4-Thresholds!$G$4))*0.18)))),3)</f>
        <v>0.97499999999999998</v>
      </c>
      <c r="L922" s="3">
        <f>ROUND(IF(E922&lt;=Thresholds!$B$5,1-(E922/Thresholds!$B$5)*0.24,IF(E922&lt;=Thresholds!$D$5,0.75-((E922-Thresholds!$C$5)/(Thresholds!$D$5-Thresholds!$C$5))*0.249,IF(E922&lt;=Thresholds!$F$5,0.499-((E922-Thresholds!$E$5)/(Thresholds!$F$5-Thresholds!$E$5))*0.279,MAX(0.02,0.2-((E922-Thresholds!$G$5)/(Thresholds!$H$5-Thresholds!$G$5))*0.18)))),3)</f>
        <v>0.89900000000000002</v>
      </c>
      <c r="M922" s="3">
        <f>ROUND(IF(F922&lt;=Thresholds!$B$6,1-(F922/Thresholds!$B$6)*0.24,IF(F922&lt;=Thresholds!$D$6,0.75-((F922-Thresholds!$C$6)/(Thresholds!$D$6-Thresholds!$C$6))*0.249,IF(F922&lt;=Thresholds!$F$6,0.499-((F922-Thresholds!$E$6)/(Thresholds!$F$6-Thresholds!$E$6))*0.279,MAX(0.02,0.2-((F922-Thresholds!$G$6)/(Thresholds!$H$6-Thresholds!$G$6))*0.18)))),3)</f>
        <v>0.80100000000000005</v>
      </c>
      <c r="N922" s="3">
        <f>ROUND(IF(G922&lt;=Thresholds!$B$7,1-(G922/Thresholds!$B$7)*0.24,IF(G922&lt;=Thresholds!$D$7,0.75-((G922-Thresholds!$C$7)/(Thresholds!$D$7-Thresholds!$C$7))*0.249,IF(G922&lt;=Thresholds!$F$7,0.499-((G922-Thresholds!$E$7)/(Thresholds!$F$7-Thresholds!$E$7))*0.279,MAX(0.02,0.2-((G922-Thresholds!$G$7)/(Thresholds!$H$7-Thresholds!$G$7))*0.18)))),3)</f>
        <v>0.76500000000000001</v>
      </c>
      <c r="O922" s="3">
        <f>ROUND(IF(H922&lt;=Thresholds!$B$8,1-(H922/Thresholds!$B$8)*0.24,IF(H922&lt;=Thresholds!$D$8,0.75-((H922-Thresholds!$C$8)/(Thresholds!$D$8-Thresholds!$C$8))*0.249,IF(H922&lt;=Thresholds!$F$8,0.499-((H922-Thresholds!$E$8)/(Thresholds!$F$8-Thresholds!$E$8))*0.279,MAX(0.02,0.2-((H922-Thresholds!$G$8)/(Thresholds!$H$8-Thresholds!$G$8))*0.18)))),3)</f>
        <v>0.85</v>
      </c>
      <c r="P922" s="3">
        <f t="shared" si="42"/>
        <v>0.76500000000000001</v>
      </c>
      <c r="Q922" t="str">
        <f t="shared" si="43"/>
        <v>Healthy</v>
      </c>
      <c r="R922" s="4">
        <f t="shared" si="44"/>
        <v>1</v>
      </c>
      <c r="S922" t="str">
        <f>IF(AND(F922&gt;=10,F922&lt;=35,P922&gt;0.5),"ERROR_C922H922_POOR_CAP","OK")</f>
        <v>OK</v>
      </c>
    </row>
    <row r="923" spans="1:19">
      <c r="A923" t="s">
        <v>940</v>
      </c>
      <c r="B923" s="3">
        <v>488.34199999999998</v>
      </c>
      <c r="C923" s="3">
        <v>142.709</v>
      </c>
      <c r="D923" s="3">
        <v>22.588999999999999</v>
      </c>
      <c r="E923" s="3">
        <v>32.99</v>
      </c>
      <c r="F923" s="3">
        <v>0.83599999999999997</v>
      </c>
      <c r="G923" s="3">
        <v>72.304000000000002</v>
      </c>
      <c r="H923" s="3">
        <v>2032.931</v>
      </c>
      <c r="I923" s="3">
        <f>ROUND(IF(B923&lt;=Thresholds!$B$2,1-(B923/Thresholds!$B$2)*0.24,IF(B923&lt;=Thresholds!$D$2,0.75-((B923-Thresholds!$C$2)/(Thresholds!$D$2-Thresholds!$C$2))*0.249,IF(B923&lt;=Thresholds!$F$2,0.499-((B923-Thresholds!$E$2)/(Thresholds!$F$2-Thresholds!$E$2))*0.279,MAX(0.02,0.2-((B923-Thresholds!$G$2)/(Thresholds!$H$2-Thresholds!$G$2))*0.18)))),3)</f>
        <v>0.58899999999999997</v>
      </c>
      <c r="J923" s="3">
        <f>ROUND(IF(C923&lt;=Thresholds!$B$3,1-(C923/Thresholds!$B$3)*0.24,IF(C923&lt;=Thresholds!$D$3,0.75-((C923-Thresholds!$C$3)/(Thresholds!$D$3-Thresholds!$C$3))*0.249,IF(C923&lt;=Thresholds!$F$3,0.499-((C923-Thresholds!$E$3)/(Thresholds!$F$3-Thresholds!$E$3))*0.279,MAX(0.02,0.2-((C923-Thresholds!$G$3)/(Thresholds!$H$3-Thresholds!$G$3))*0.18)))),3)</f>
        <v>0.73099999999999998</v>
      </c>
      <c r="K923" s="3">
        <f>ROUND(IF(D923&lt;=Thresholds!$B$4,1-(D923/Thresholds!$B$4)*0.24,IF(D923&lt;=Thresholds!$D$4,0.75-((D923-Thresholds!$C$4)/(Thresholds!$D$4-Thresholds!$C$4))*0.249,IF(D923&lt;=Thresholds!$F$4,0.499-((D923-Thresholds!$E$4)/(Thresholds!$F$4-Thresholds!$E$4))*0.279,MAX(0.02,0.2-((D923-Thresholds!$G$4)/(Thresholds!$H$4-Thresholds!$G$4))*0.18)))),3)</f>
        <v>0.91700000000000004</v>
      </c>
      <c r="L923" s="3">
        <f>ROUND(IF(E923&lt;=Thresholds!$B$5,1-(E923/Thresholds!$B$5)*0.24,IF(E923&lt;=Thresholds!$D$5,0.75-((E923-Thresholds!$C$5)/(Thresholds!$D$5-Thresholds!$C$5))*0.249,IF(E923&lt;=Thresholds!$F$5,0.499-((E923-Thresholds!$E$5)/(Thresholds!$F$5-Thresholds!$E$5))*0.279,MAX(0.02,0.2-((E923-Thresholds!$G$5)/(Thresholds!$H$5-Thresholds!$G$5))*0.18)))),3)</f>
        <v>0.84199999999999997</v>
      </c>
      <c r="M923" s="3">
        <f>ROUND(IF(F923&lt;=Thresholds!$B$6,1-(F923/Thresholds!$B$6)*0.24,IF(F923&lt;=Thresholds!$D$6,0.75-((F923-Thresholds!$C$6)/(Thresholds!$D$6-Thresholds!$C$6))*0.249,IF(F923&lt;=Thresholds!$F$6,0.499-((F923-Thresholds!$E$6)/(Thresholds!$F$6-Thresholds!$E$6))*0.279,MAX(0.02,0.2-((F923-Thresholds!$G$6)/(Thresholds!$H$6-Thresholds!$G$6))*0.18)))),3)</f>
        <v>0.79900000000000004</v>
      </c>
      <c r="N923" s="3">
        <f>ROUND(IF(G923&lt;=Thresholds!$B$7,1-(G923/Thresholds!$B$7)*0.24,IF(G923&lt;=Thresholds!$D$7,0.75-((G923-Thresholds!$C$7)/(Thresholds!$D$7-Thresholds!$C$7))*0.249,IF(G923&lt;=Thresholds!$F$7,0.499-((G923-Thresholds!$E$7)/(Thresholds!$F$7-Thresholds!$E$7))*0.279,MAX(0.02,0.2-((G923-Thresholds!$G$7)/(Thresholds!$H$7-Thresholds!$G$7))*0.18)))),3)</f>
        <v>0.95</v>
      </c>
      <c r="O923" s="3">
        <f>ROUND(IF(H923&lt;=Thresholds!$B$8,1-(H923/Thresholds!$B$8)*0.24,IF(H923&lt;=Thresholds!$D$8,0.75-((H923-Thresholds!$C$8)/(Thresholds!$D$8-Thresholds!$C$8))*0.249,IF(H923&lt;=Thresholds!$F$8,0.499-((H923-Thresholds!$E$8)/(Thresholds!$F$8-Thresholds!$E$8))*0.279,MAX(0.02,0.2-((H923-Thresholds!$G$8)/(Thresholds!$H$8-Thresholds!$G$8))*0.18)))),3)</f>
        <v>0.80500000000000005</v>
      </c>
      <c r="P923" s="3">
        <f t="shared" si="42"/>
        <v>0.58899999999999997</v>
      </c>
      <c r="Q923" t="str">
        <f t="shared" si="43"/>
        <v>Moderate</v>
      </c>
      <c r="R923" s="4">
        <f t="shared" si="44"/>
        <v>1</v>
      </c>
      <c r="S923" t="str">
        <f>IF(AND(F923&gt;=10,F923&lt;=35,P923&gt;0.5),"ERROR_C923H923_POOR_CAP","OK")</f>
        <v>OK</v>
      </c>
    </row>
    <row r="924" spans="1:19">
      <c r="A924" t="s">
        <v>941</v>
      </c>
      <c r="B924" s="3">
        <v>78.986000000000004</v>
      </c>
      <c r="C924" s="3">
        <v>188.054</v>
      </c>
      <c r="D924" s="3">
        <v>18.041</v>
      </c>
      <c r="E924" s="3">
        <v>10.231</v>
      </c>
      <c r="F924" s="3">
        <v>32.741999999999997</v>
      </c>
      <c r="G924" s="3">
        <v>87.96</v>
      </c>
      <c r="H924" s="3">
        <v>151.07</v>
      </c>
      <c r="I924" s="3">
        <f>ROUND(IF(B924&lt;=Thresholds!$B$2,1-(B924/Thresholds!$B$2)*0.24,IF(B924&lt;=Thresholds!$D$2,0.75-((B924-Thresholds!$C$2)/(Thresholds!$D$2-Thresholds!$C$2))*0.249,IF(B924&lt;=Thresholds!$F$2,0.499-((B924-Thresholds!$E$2)/(Thresholds!$F$2-Thresholds!$E$2))*0.279,MAX(0.02,0.2-((B924-Thresholds!$G$2)/(Thresholds!$H$2-Thresholds!$G$2))*0.18)))),3)</f>
        <v>0.81</v>
      </c>
      <c r="J924" s="3">
        <f>ROUND(IF(C924&lt;=Thresholds!$B$3,1-(C924/Thresholds!$B$3)*0.24,IF(C924&lt;=Thresholds!$D$3,0.75-((C924-Thresholds!$C$3)/(Thresholds!$D$3-Thresholds!$C$3))*0.249,IF(C924&lt;=Thresholds!$F$3,0.499-((C924-Thresholds!$E$3)/(Thresholds!$F$3-Thresholds!$E$3))*0.279,MAX(0.02,0.2-((C924-Thresholds!$G$3)/(Thresholds!$H$3-Thresholds!$G$3))*0.18)))),3)</f>
        <v>0.69</v>
      </c>
      <c r="K924" s="3">
        <f>ROUND(IF(D924&lt;=Thresholds!$B$4,1-(D924/Thresholds!$B$4)*0.24,IF(D924&lt;=Thresholds!$D$4,0.75-((D924-Thresholds!$C$4)/(Thresholds!$D$4-Thresholds!$C$4))*0.249,IF(D924&lt;=Thresholds!$F$4,0.499-((D924-Thresholds!$E$4)/(Thresholds!$F$4-Thresholds!$E$4))*0.279,MAX(0.02,0.2-((D924-Thresholds!$G$4)/(Thresholds!$H$4-Thresholds!$G$4))*0.18)))),3)</f>
        <v>0.93300000000000005</v>
      </c>
      <c r="L924" s="3">
        <f>ROUND(IF(E924&lt;=Thresholds!$B$5,1-(E924/Thresholds!$B$5)*0.24,IF(E924&lt;=Thresholds!$D$5,0.75-((E924-Thresholds!$C$5)/(Thresholds!$D$5-Thresholds!$C$5))*0.249,IF(E924&lt;=Thresholds!$F$5,0.499-((E924-Thresholds!$E$5)/(Thresholds!$F$5-Thresholds!$E$5))*0.279,MAX(0.02,0.2-((E924-Thresholds!$G$5)/(Thresholds!$H$5-Thresholds!$G$5))*0.18)))),3)</f>
        <v>0.95099999999999996</v>
      </c>
      <c r="M924" s="3">
        <f>ROUND(IF(F924&lt;=Thresholds!$B$6,1-(F924/Thresholds!$B$6)*0.24,IF(F924&lt;=Thresholds!$D$6,0.75-((F924-Thresholds!$C$6)/(Thresholds!$D$6-Thresholds!$C$6))*0.249,IF(F924&lt;=Thresholds!$F$6,0.499-((F924-Thresholds!$E$6)/(Thresholds!$F$6-Thresholds!$E$6))*0.279,MAX(0.02,0.2-((F924-Thresholds!$G$6)/(Thresholds!$H$6-Thresholds!$G$6))*0.18)))),3)</f>
        <v>0.245</v>
      </c>
      <c r="N924" s="3">
        <f>ROUND(IF(G924&lt;=Thresholds!$B$7,1-(G924/Thresholds!$B$7)*0.24,IF(G924&lt;=Thresholds!$D$7,0.75-((G924-Thresholds!$C$7)/(Thresholds!$D$7-Thresholds!$C$7))*0.249,IF(G924&lt;=Thresholds!$F$7,0.499-((G924-Thresholds!$E$7)/(Thresholds!$F$7-Thresholds!$E$7))*0.279,MAX(0.02,0.2-((G924-Thresholds!$G$7)/(Thresholds!$H$7-Thresholds!$G$7))*0.18)))),3)</f>
        <v>0.94</v>
      </c>
      <c r="O924" s="3">
        <f>ROUND(IF(H924&lt;=Thresholds!$B$8,1-(H924/Thresholds!$B$8)*0.24,IF(H924&lt;=Thresholds!$D$8,0.75-((H924-Thresholds!$C$8)/(Thresholds!$D$8-Thresholds!$C$8))*0.249,IF(H924&lt;=Thresholds!$F$8,0.499-((H924-Thresholds!$E$8)/(Thresholds!$F$8-Thresholds!$E$8))*0.279,MAX(0.02,0.2-((H924-Thresholds!$G$8)/(Thresholds!$H$8-Thresholds!$G$8))*0.18)))),3)</f>
        <v>0.98499999999999999</v>
      </c>
      <c r="P924" s="3">
        <f t="shared" si="42"/>
        <v>0.245</v>
      </c>
      <c r="Q924" t="str">
        <f t="shared" si="43"/>
        <v>Poor</v>
      </c>
      <c r="R924" s="4">
        <f t="shared" si="44"/>
        <v>0</v>
      </c>
      <c r="S924" t="str">
        <f>IF(AND(F924&gt;=10,F924&lt;=35,P924&gt;0.5),"ERROR_C924H924_POOR_CAP","OK")</f>
        <v>OK</v>
      </c>
    </row>
    <row r="925" spans="1:19">
      <c r="A925" t="s">
        <v>942</v>
      </c>
      <c r="B925" s="3">
        <v>1816.2529999999999</v>
      </c>
      <c r="C925" s="3">
        <v>70.387</v>
      </c>
      <c r="D925" s="3">
        <v>38.061</v>
      </c>
      <c r="E925" s="3">
        <v>40.036000000000001</v>
      </c>
      <c r="F925" s="3">
        <v>9.2999999999999999E-2</v>
      </c>
      <c r="G925" s="3">
        <v>122.098</v>
      </c>
      <c r="H925" s="3">
        <v>2365.8339999999998</v>
      </c>
      <c r="I925" s="3">
        <f>ROUND(IF(B925&lt;=Thresholds!$B$2,1-(B925/Thresholds!$B$2)*0.24,IF(B925&lt;=Thresholds!$D$2,0.75-((B925-Thresholds!$C$2)/(Thresholds!$D$2-Thresholds!$C$2))*0.249,IF(B925&lt;=Thresholds!$F$2,0.499-((B925-Thresholds!$E$2)/(Thresholds!$F$2-Thresholds!$E$2))*0.279,MAX(0.02,0.2-((B925-Thresholds!$G$2)/(Thresholds!$H$2-Thresholds!$G$2))*0.18)))),3)</f>
        <v>0.20200000000000001</v>
      </c>
      <c r="J925" s="3">
        <f>ROUND(IF(C925&lt;=Thresholds!$B$3,1-(C925/Thresholds!$B$3)*0.24,IF(C925&lt;=Thresholds!$D$3,0.75-((C925-Thresholds!$C$3)/(Thresholds!$D$3-Thresholds!$C$3))*0.249,IF(C925&lt;=Thresholds!$F$3,0.499-((C925-Thresholds!$E$3)/(Thresholds!$F$3-Thresholds!$E$3))*0.279,MAX(0.02,0.2-((C925-Thresholds!$G$3)/(Thresholds!$H$3-Thresholds!$G$3))*0.18)))),3)</f>
        <v>0.85899999999999999</v>
      </c>
      <c r="K925" s="3">
        <f>ROUND(IF(D925&lt;=Thresholds!$B$4,1-(D925/Thresholds!$B$4)*0.24,IF(D925&lt;=Thresholds!$D$4,0.75-((D925-Thresholds!$C$4)/(Thresholds!$D$4-Thresholds!$C$4))*0.249,IF(D925&lt;=Thresholds!$F$4,0.499-((D925-Thresholds!$E$4)/(Thresholds!$F$4-Thresholds!$E$4))*0.279,MAX(0.02,0.2-((D925-Thresholds!$G$4)/(Thresholds!$H$4-Thresholds!$G$4))*0.18)))),3)</f>
        <v>0.85899999999999999</v>
      </c>
      <c r="L925" s="3">
        <f>ROUND(IF(E925&lt;=Thresholds!$B$5,1-(E925/Thresholds!$B$5)*0.24,IF(E925&lt;=Thresholds!$D$5,0.75-((E925-Thresholds!$C$5)/(Thresholds!$D$5-Thresholds!$C$5))*0.249,IF(E925&lt;=Thresholds!$F$5,0.499-((E925-Thresholds!$E$5)/(Thresholds!$F$5-Thresholds!$E$5))*0.279,MAX(0.02,0.2-((E925-Thresholds!$G$5)/(Thresholds!$H$5-Thresholds!$G$5))*0.18)))),3)</f>
        <v>0.80800000000000005</v>
      </c>
      <c r="M925" s="3">
        <f>ROUND(IF(F925&lt;=Thresholds!$B$6,1-(F925/Thresholds!$B$6)*0.24,IF(F925&lt;=Thresholds!$D$6,0.75-((F925-Thresholds!$C$6)/(Thresholds!$D$6-Thresholds!$C$6))*0.249,IF(F925&lt;=Thresholds!$F$6,0.499-((F925-Thresholds!$E$6)/(Thresholds!$F$6-Thresholds!$E$6))*0.279,MAX(0.02,0.2-((F925-Thresholds!$G$6)/(Thresholds!$H$6-Thresholds!$G$6))*0.18)))),3)</f>
        <v>0.97799999999999998</v>
      </c>
      <c r="N925" s="3">
        <f>ROUND(IF(G925&lt;=Thresholds!$B$7,1-(G925/Thresholds!$B$7)*0.24,IF(G925&lt;=Thresholds!$D$7,0.75-((G925-Thresholds!$C$7)/(Thresholds!$D$7-Thresholds!$C$7))*0.249,IF(G925&lt;=Thresholds!$F$7,0.499-((G925-Thresholds!$E$7)/(Thresholds!$F$7-Thresholds!$E$7))*0.279,MAX(0.02,0.2-((G925-Thresholds!$G$7)/(Thresholds!$H$7-Thresholds!$G$7))*0.18)))),3)</f>
        <v>0.91600000000000004</v>
      </c>
      <c r="O925" s="3">
        <f>ROUND(IF(H925&lt;=Thresholds!$B$8,1-(H925/Thresholds!$B$8)*0.24,IF(H925&lt;=Thresholds!$D$8,0.75-((H925-Thresholds!$C$8)/(Thresholds!$D$8-Thresholds!$C$8))*0.249,IF(H925&lt;=Thresholds!$F$8,0.499-((H925-Thresholds!$E$8)/(Thresholds!$F$8-Thresholds!$E$8))*0.279,MAX(0.02,0.2-((H925-Thresholds!$G$8)/(Thresholds!$H$8-Thresholds!$G$8))*0.18)))),3)</f>
        <v>0.77300000000000002</v>
      </c>
      <c r="P925" s="3">
        <f t="shared" si="42"/>
        <v>0.20200000000000001</v>
      </c>
      <c r="Q925" t="str">
        <f t="shared" si="43"/>
        <v>Poor</v>
      </c>
      <c r="R925" s="4">
        <f t="shared" si="44"/>
        <v>0</v>
      </c>
      <c r="S925" t="str">
        <f>IF(AND(F925&gt;=10,F925&lt;=35,P925&gt;0.5),"ERROR_C925H925_POOR_CAP","OK")</f>
        <v>OK</v>
      </c>
    </row>
    <row r="926" spans="1:19">
      <c r="A926" t="s">
        <v>943</v>
      </c>
      <c r="B926" s="3">
        <v>96.08</v>
      </c>
      <c r="C926" s="3">
        <v>63.024999999999999</v>
      </c>
      <c r="D926" s="3">
        <v>22.669</v>
      </c>
      <c r="E926" s="3">
        <v>21.055</v>
      </c>
      <c r="F926" s="3">
        <v>0.38800000000000001</v>
      </c>
      <c r="G926" s="3">
        <v>60.564</v>
      </c>
      <c r="H926" s="3">
        <v>1727.38</v>
      </c>
      <c r="I926" s="3">
        <f>ROUND(IF(B926&lt;=Thresholds!$B$2,1-(B926/Thresholds!$B$2)*0.24,IF(B926&lt;=Thresholds!$D$2,0.75-((B926-Thresholds!$C$2)/(Thresholds!$D$2-Thresholds!$C$2))*0.249,IF(B926&lt;=Thresholds!$F$2,0.499-((B926-Thresholds!$E$2)/(Thresholds!$F$2-Thresholds!$E$2))*0.279,MAX(0.02,0.2-((B926-Thresholds!$G$2)/(Thresholds!$H$2-Thresholds!$G$2))*0.18)))),3)</f>
        <v>0.76900000000000002</v>
      </c>
      <c r="J926" s="3">
        <f>ROUND(IF(C926&lt;=Thresholds!$B$3,1-(C926/Thresholds!$B$3)*0.24,IF(C926&lt;=Thresholds!$D$3,0.75-((C926-Thresholds!$C$3)/(Thresholds!$D$3-Thresholds!$C$3))*0.249,IF(C926&lt;=Thresholds!$F$3,0.499-((C926-Thresholds!$E$3)/(Thresholds!$F$3-Thresholds!$E$3))*0.279,MAX(0.02,0.2-((C926-Thresholds!$G$3)/(Thresholds!$H$3-Thresholds!$G$3))*0.18)))),3)</f>
        <v>0.874</v>
      </c>
      <c r="K926" s="3">
        <f>ROUND(IF(D926&lt;=Thresholds!$B$4,1-(D926/Thresholds!$B$4)*0.24,IF(D926&lt;=Thresholds!$D$4,0.75-((D926-Thresholds!$C$4)/(Thresholds!$D$4-Thresholds!$C$4))*0.249,IF(D926&lt;=Thresholds!$F$4,0.499-((D926-Thresholds!$E$4)/(Thresholds!$F$4-Thresholds!$E$4))*0.279,MAX(0.02,0.2-((D926-Thresholds!$G$4)/(Thresholds!$H$4-Thresholds!$G$4))*0.18)))),3)</f>
        <v>0.91600000000000004</v>
      </c>
      <c r="L926" s="3">
        <f>ROUND(IF(E926&lt;=Thresholds!$B$5,1-(E926/Thresholds!$B$5)*0.24,IF(E926&lt;=Thresholds!$D$5,0.75-((E926-Thresholds!$C$5)/(Thresholds!$D$5-Thresholds!$C$5))*0.249,IF(E926&lt;=Thresholds!$F$5,0.499-((E926-Thresholds!$E$5)/(Thresholds!$F$5-Thresholds!$E$5))*0.279,MAX(0.02,0.2-((E926-Thresholds!$G$5)/(Thresholds!$H$5-Thresholds!$G$5))*0.18)))),3)</f>
        <v>0.89900000000000002</v>
      </c>
      <c r="M926" s="3">
        <f>ROUND(IF(F926&lt;=Thresholds!$B$6,1-(F926/Thresholds!$B$6)*0.24,IF(F926&lt;=Thresholds!$D$6,0.75-((F926-Thresholds!$C$6)/(Thresholds!$D$6-Thresholds!$C$6))*0.249,IF(F926&lt;=Thresholds!$F$6,0.499-((F926-Thresholds!$E$6)/(Thresholds!$F$6-Thresholds!$E$6))*0.279,MAX(0.02,0.2-((F926-Thresholds!$G$6)/(Thresholds!$H$6-Thresholds!$G$6))*0.18)))),3)</f>
        <v>0.90700000000000003</v>
      </c>
      <c r="N926" s="3">
        <f>ROUND(IF(G926&lt;=Thresholds!$B$7,1-(G926/Thresholds!$B$7)*0.24,IF(G926&lt;=Thresholds!$D$7,0.75-((G926-Thresholds!$C$7)/(Thresholds!$D$7-Thresholds!$C$7))*0.249,IF(G926&lt;=Thresholds!$F$7,0.499-((G926-Thresholds!$E$7)/(Thresholds!$F$7-Thresholds!$E$7))*0.279,MAX(0.02,0.2-((G926-Thresholds!$G$7)/(Thresholds!$H$7-Thresholds!$G$7))*0.18)))),3)</f>
        <v>0.95799999999999996</v>
      </c>
      <c r="O926" s="3">
        <f>ROUND(IF(H926&lt;=Thresholds!$B$8,1-(H926/Thresholds!$B$8)*0.24,IF(H926&lt;=Thresholds!$D$8,0.75-((H926-Thresholds!$C$8)/(Thresholds!$D$8-Thresholds!$C$8))*0.249,IF(H926&lt;=Thresholds!$F$8,0.499-((H926-Thresholds!$E$8)/(Thresholds!$F$8-Thresholds!$E$8))*0.279,MAX(0.02,0.2-((H926-Thresholds!$G$8)/(Thresholds!$H$8-Thresholds!$G$8))*0.18)))),3)</f>
        <v>0.83399999999999996</v>
      </c>
      <c r="P926" s="3">
        <f t="shared" si="42"/>
        <v>0.76900000000000002</v>
      </c>
      <c r="Q926" t="str">
        <f t="shared" si="43"/>
        <v>Healthy</v>
      </c>
      <c r="R926" s="4">
        <f t="shared" si="44"/>
        <v>1</v>
      </c>
      <c r="S926" t="str">
        <f>IF(AND(F926&gt;=10,F926&lt;=35,P926&gt;0.5),"ERROR_C926H926_POOR_CAP","OK")</f>
        <v>OK</v>
      </c>
    </row>
    <row r="927" spans="1:19">
      <c r="A927" t="s">
        <v>944</v>
      </c>
      <c r="B927" s="3">
        <v>43.692</v>
      </c>
      <c r="C927" s="3">
        <v>90.525000000000006</v>
      </c>
      <c r="D927" s="3">
        <v>85.936000000000007</v>
      </c>
      <c r="E927" s="3">
        <v>40.856000000000002</v>
      </c>
      <c r="F927" s="3">
        <v>0.193</v>
      </c>
      <c r="G927" s="3">
        <v>212.73599999999999</v>
      </c>
      <c r="H927" s="3">
        <v>1032.5150000000001</v>
      </c>
      <c r="I927" s="3">
        <f>ROUND(IF(B927&lt;=Thresholds!$B$2,1-(B927/Thresholds!$B$2)*0.24,IF(B927&lt;=Thresholds!$D$2,0.75-((B927-Thresholds!$C$2)/(Thresholds!$D$2-Thresholds!$C$2))*0.249,IF(B927&lt;=Thresholds!$F$2,0.499-((B927-Thresholds!$E$2)/(Thresholds!$F$2-Thresholds!$E$2))*0.279,MAX(0.02,0.2-((B927-Thresholds!$G$2)/(Thresholds!$H$2-Thresholds!$G$2))*0.18)))),3)</f>
        <v>0.89500000000000002</v>
      </c>
      <c r="J927" s="3">
        <f>ROUND(IF(C927&lt;=Thresholds!$B$3,1-(C927/Thresholds!$B$3)*0.24,IF(C927&lt;=Thresholds!$D$3,0.75-((C927-Thresholds!$C$3)/(Thresholds!$D$3-Thresholds!$C$3))*0.249,IF(C927&lt;=Thresholds!$F$3,0.499-((C927-Thresholds!$E$3)/(Thresholds!$F$3-Thresholds!$E$3))*0.279,MAX(0.02,0.2-((C927-Thresholds!$G$3)/(Thresholds!$H$3-Thresholds!$G$3))*0.18)))),3)</f>
        <v>0.81899999999999995</v>
      </c>
      <c r="K927" s="3">
        <f>ROUND(IF(D927&lt;=Thresholds!$B$4,1-(D927/Thresholds!$B$4)*0.24,IF(D927&lt;=Thresholds!$D$4,0.75-((D927-Thresholds!$C$4)/(Thresholds!$D$4-Thresholds!$C$4))*0.249,IF(D927&lt;=Thresholds!$F$4,0.499-((D927-Thresholds!$E$4)/(Thresholds!$F$4-Thresholds!$E$4))*0.279,MAX(0.02,0.2-((D927-Thresholds!$G$4)/(Thresholds!$H$4-Thresholds!$G$4))*0.18)))),3)</f>
        <v>0.60399999999999998</v>
      </c>
      <c r="L927" s="3">
        <f>ROUND(IF(E927&lt;=Thresholds!$B$5,1-(E927/Thresholds!$B$5)*0.24,IF(E927&lt;=Thresholds!$D$5,0.75-((E927-Thresholds!$C$5)/(Thresholds!$D$5-Thresholds!$C$5))*0.249,IF(E927&lt;=Thresholds!$F$5,0.499-((E927-Thresholds!$E$5)/(Thresholds!$F$5-Thresholds!$E$5))*0.279,MAX(0.02,0.2-((E927-Thresholds!$G$5)/(Thresholds!$H$5-Thresholds!$G$5))*0.18)))),3)</f>
        <v>0.80400000000000005</v>
      </c>
      <c r="M927" s="3">
        <f>ROUND(IF(F927&lt;=Thresholds!$B$6,1-(F927/Thresholds!$B$6)*0.24,IF(F927&lt;=Thresholds!$D$6,0.75-((F927-Thresholds!$C$6)/(Thresholds!$D$6-Thresholds!$C$6))*0.249,IF(F927&lt;=Thresholds!$F$6,0.499-((F927-Thresholds!$E$6)/(Thresholds!$F$6-Thresholds!$E$6))*0.279,MAX(0.02,0.2-((F927-Thresholds!$G$6)/(Thresholds!$H$6-Thresholds!$G$6))*0.18)))),3)</f>
        <v>0.95399999999999996</v>
      </c>
      <c r="N927" s="3">
        <f>ROUND(IF(G927&lt;=Thresholds!$B$7,1-(G927/Thresholds!$B$7)*0.24,IF(G927&lt;=Thresholds!$D$7,0.75-((G927-Thresholds!$C$7)/(Thresholds!$D$7-Thresholds!$C$7))*0.249,IF(G927&lt;=Thresholds!$F$7,0.499-((G927-Thresholds!$E$7)/(Thresholds!$F$7-Thresholds!$E$7))*0.279,MAX(0.02,0.2-((G927-Thresholds!$G$7)/(Thresholds!$H$7-Thresholds!$G$7))*0.18)))),3)</f>
        <v>0.85399999999999998</v>
      </c>
      <c r="O927" s="3">
        <f>ROUND(IF(H927&lt;=Thresholds!$B$8,1-(H927/Thresholds!$B$8)*0.24,IF(H927&lt;=Thresholds!$D$8,0.75-((H927-Thresholds!$C$8)/(Thresholds!$D$8-Thresholds!$C$8))*0.249,IF(H927&lt;=Thresholds!$F$8,0.499-((H927-Thresholds!$E$8)/(Thresholds!$F$8-Thresholds!$E$8))*0.279,MAX(0.02,0.2-((H927-Thresholds!$G$8)/(Thresholds!$H$8-Thresholds!$G$8))*0.18)))),3)</f>
        <v>0.90100000000000002</v>
      </c>
      <c r="P927" s="3">
        <f t="shared" si="42"/>
        <v>0.60399999999999998</v>
      </c>
      <c r="Q927" t="str">
        <f t="shared" si="43"/>
        <v>Moderate</v>
      </c>
      <c r="R927" s="4">
        <f t="shared" si="44"/>
        <v>1</v>
      </c>
      <c r="S927" t="str">
        <f>IF(AND(F927&gt;=10,F927&lt;=35,P927&gt;0.5),"ERROR_C927H927_POOR_CAP","OK")</f>
        <v>OK</v>
      </c>
    </row>
    <row r="928" spans="1:19">
      <c r="A928" t="s">
        <v>945</v>
      </c>
      <c r="B928" s="3">
        <v>20.315999999999999</v>
      </c>
      <c r="C928" s="3">
        <v>83.790999999999997</v>
      </c>
      <c r="D928" s="3">
        <v>134.392</v>
      </c>
      <c r="E928" s="3">
        <v>32.232999999999997</v>
      </c>
      <c r="F928" s="3">
        <v>0.95499999999999996</v>
      </c>
      <c r="G928" s="3">
        <v>94.497</v>
      </c>
      <c r="H928" s="3">
        <v>3990.1320000000001</v>
      </c>
      <c r="I928" s="3">
        <f>ROUND(IF(B928&lt;=Thresholds!$B$2,1-(B928/Thresholds!$B$2)*0.24,IF(B928&lt;=Thresholds!$D$2,0.75-((B928-Thresholds!$C$2)/(Thresholds!$D$2-Thresholds!$C$2))*0.249,IF(B928&lt;=Thresholds!$F$2,0.499-((B928-Thresholds!$E$2)/(Thresholds!$F$2-Thresholds!$E$2))*0.279,MAX(0.02,0.2-((B928-Thresholds!$G$2)/(Thresholds!$H$2-Thresholds!$G$2))*0.18)))),3)</f>
        <v>0.95099999999999996</v>
      </c>
      <c r="J928" s="3">
        <f>ROUND(IF(C928&lt;=Thresholds!$B$3,1-(C928/Thresholds!$B$3)*0.24,IF(C928&lt;=Thresholds!$D$3,0.75-((C928-Thresholds!$C$3)/(Thresholds!$D$3-Thresholds!$C$3))*0.249,IF(C928&lt;=Thresholds!$F$3,0.499-((C928-Thresholds!$E$3)/(Thresholds!$F$3-Thresholds!$E$3))*0.279,MAX(0.02,0.2-((C928-Thresholds!$G$3)/(Thresholds!$H$3-Thresholds!$G$3))*0.18)))),3)</f>
        <v>0.83199999999999996</v>
      </c>
      <c r="K928" s="3">
        <f>ROUND(IF(D928&lt;=Thresholds!$B$4,1-(D928/Thresholds!$B$4)*0.24,IF(D928&lt;=Thresholds!$D$4,0.75-((D928-Thresholds!$C$4)/(Thresholds!$D$4-Thresholds!$C$4))*0.249,IF(D928&lt;=Thresholds!$F$4,0.499-((D928-Thresholds!$E$4)/(Thresholds!$F$4-Thresholds!$E$4))*0.279,MAX(0.02,0.2-((D928-Thresholds!$G$4)/(Thresholds!$H$4-Thresholds!$G$4))*0.18)))),3)</f>
        <v>0.309</v>
      </c>
      <c r="L928" s="3">
        <f>ROUND(IF(E928&lt;=Thresholds!$B$5,1-(E928/Thresholds!$B$5)*0.24,IF(E928&lt;=Thresholds!$D$5,0.75-((E928-Thresholds!$C$5)/(Thresholds!$D$5-Thresholds!$C$5))*0.249,IF(E928&lt;=Thresholds!$F$5,0.499-((E928-Thresholds!$E$5)/(Thresholds!$F$5-Thresholds!$E$5))*0.279,MAX(0.02,0.2-((E928-Thresholds!$G$5)/(Thresholds!$H$5-Thresholds!$G$5))*0.18)))),3)</f>
        <v>0.84499999999999997</v>
      </c>
      <c r="M928" s="3">
        <f>ROUND(IF(F928&lt;=Thresholds!$B$6,1-(F928/Thresholds!$B$6)*0.24,IF(F928&lt;=Thresholds!$D$6,0.75-((F928-Thresholds!$C$6)/(Thresholds!$D$6-Thresholds!$C$6))*0.249,IF(F928&lt;=Thresholds!$F$6,0.499-((F928-Thresholds!$E$6)/(Thresholds!$F$6-Thresholds!$E$6))*0.279,MAX(0.02,0.2-((F928-Thresholds!$G$6)/(Thresholds!$H$6-Thresholds!$G$6))*0.18)))),3)</f>
        <v>0.77100000000000002</v>
      </c>
      <c r="N928" s="3">
        <f>ROUND(IF(G928&lt;=Thresholds!$B$7,1-(G928/Thresholds!$B$7)*0.24,IF(G928&lt;=Thresholds!$D$7,0.75-((G928-Thresholds!$C$7)/(Thresholds!$D$7-Thresholds!$C$7))*0.249,IF(G928&lt;=Thresholds!$F$7,0.499-((G928-Thresholds!$E$7)/(Thresholds!$F$7-Thresholds!$E$7))*0.279,MAX(0.02,0.2-((G928-Thresholds!$G$7)/(Thresholds!$H$7-Thresholds!$G$7))*0.18)))),3)</f>
        <v>0.93500000000000005</v>
      </c>
      <c r="O928" s="3">
        <f>ROUND(IF(H928&lt;=Thresholds!$B$8,1-(H928/Thresholds!$B$8)*0.24,IF(H928&lt;=Thresholds!$D$8,0.75-((H928-Thresholds!$C$8)/(Thresholds!$D$8-Thresholds!$C$8))*0.249,IF(H928&lt;=Thresholds!$F$8,0.499-((H928-Thresholds!$E$8)/(Thresholds!$F$8-Thresholds!$E$8))*0.279,MAX(0.02,0.2-((H928-Thresholds!$G$8)/(Thresholds!$H$8-Thresholds!$G$8))*0.18)))),3)</f>
        <v>0.503</v>
      </c>
      <c r="P928" s="3">
        <f t="shared" si="42"/>
        <v>0.309</v>
      </c>
      <c r="Q928" t="str">
        <f t="shared" si="43"/>
        <v>Poor</v>
      </c>
      <c r="R928" s="4">
        <f t="shared" si="44"/>
        <v>0</v>
      </c>
      <c r="S928" t="str">
        <f>IF(AND(F928&gt;=10,F928&lt;=35,P928&gt;0.5),"ERROR_C928H928_POOR_CAP","OK")</f>
        <v>OK</v>
      </c>
    </row>
    <row r="929" spans="1:19">
      <c r="A929" t="s">
        <v>946</v>
      </c>
      <c r="B929" s="3">
        <v>54.048999999999999</v>
      </c>
      <c r="C929" s="3">
        <v>89.073999999999998</v>
      </c>
      <c r="D929" s="3">
        <v>43.473999999999997</v>
      </c>
      <c r="E929" s="3">
        <v>46.686</v>
      </c>
      <c r="F929" s="3">
        <v>51.220999999999997</v>
      </c>
      <c r="G929" s="3">
        <v>278.62900000000002</v>
      </c>
      <c r="H929" s="3">
        <v>930.17399999999998</v>
      </c>
      <c r="I929" s="3">
        <f>ROUND(IF(B929&lt;=Thresholds!$B$2,1-(B929/Thresholds!$B$2)*0.24,IF(B929&lt;=Thresholds!$D$2,0.75-((B929-Thresholds!$C$2)/(Thresholds!$D$2-Thresholds!$C$2))*0.249,IF(B929&lt;=Thresholds!$F$2,0.499-((B929-Thresholds!$E$2)/(Thresholds!$F$2-Thresholds!$E$2))*0.279,MAX(0.02,0.2-((B929-Thresholds!$G$2)/(Thresholds!$H$2-Thresholds!$G$2))*0.18)))),3)</f>
        <v>0.87</v>
      </c>
      <c r="J929" s="3">
        <f>ROUND(IF(C929&lt;=Thresholds!$B$3,1-(C929/Thresholds!$B$3)*0.24,IF(C929&lt;=Thresholds!$D$3,0.75-((C929-Thresholds!$C$3)/(Thresholds!$D$3-Thresholds!$C$3))*0.249,IF(C929&lt;=Thresholds!$F$3,0.499-((C929-Thresholds!$E$3)/(Thresholds!$F$3-Thresholds!$E$3))*0.279,MAX(0.02,0.2-((C929-Thresholds!$G$3)/(Thresholds!$H$3-Thresholds!$G$3))*0.18)))),3)</f>
        <v>0.82199999999999995</v>
      </c>
      <c r="K929" s="3">
        <f>ROUND(IF(D929&lt;=Thresholds!$B$4,1-(D929/Thresholds!$B$4)*0.24,IF(D929&lt;=Thresholds!$D$4,0.75-((D929-Thresholds!$C$4)/(Thresholds!$D$4-Thresholds!$C$4))*0.249,IF(D929&lt;=Thresholds!$F$4,0.499-((D929-Thresholds!$E$4)/(Thresholds!$F$4-Thresholds!$E$4))*0.279,MAX(0.02,0.2-((D929-Thresholds!$G$4)/(Thresholds!$H$4-Thresholds!$G$4))*0.18)))),3)</f>
        <v>0.83899999999999997</v>
      </c>
      <c r="L929" s="3">
        <f>ROUND(IF(E929&lt;=Thresholds!$B$5,1-(E929/Thresholds!$B$5)*0.24,IF(E929&lt;=Thresholds!$D$5,0.75-((E929-Thresholds!$C$5)/(Thresholds!$D$5-Thresholds!$C$5))*0.249,IF(E929&lt;=Thresholds!$F$5,0.499-((E929-Thresholds!$E$5)/(Thresholds!$F$5-Thresholds!$E$5))*0.279,MAX(0.02,0.2-((E929-Thresholds!$G$5)/(Thresholds!$H$5-Thresholds!$G$5))*0.18)))),3)</f>
        <v>0.77600000000000002</v>
      </c>
      <c r="M929" s="3">
        <f>ROUND(IF(F929&lt;=Thresholds!$B$6,1-(F929/Thresholds!$B$6)*0.24,IF(F929&lt;=Thresholds!$D$6,0.75-((F929-Thresholds!$C$6)/(Thresholds!$D$6-Thresholds!$C$6))*0.249,IF(F929&lt;=Thresholds!$F$6,0.499-((F929-Thresholds!$E$6)/(Thresholds!$F$6-Thresholds!$E$6))*0.279,MAX(0.02,0.2-((F929-Thresholds!$G$6)/(Thresholds!$H$6-Thresholds!$G$6))*0.18)))),3)</f>
        <v>0.28299999999999997</v>
      </c>
      <c r="N929" s="3">
        <f>ROUND(IF(G929&lt;=Thresholds!$B$7,1-(G929/Thresholds!$B$7)*0.24,IF(G929&lt;=Thresholds!$D$7,0.75-((G929-Thresholds!$C$7)/(Thresholds!$D$7-Thresholds!$C$7))*0.249,IF(G929&lt;=Thresholds!$F$7,0.499-((G929-Thresholds!$E$7)/(Thresholds!$F$7-Thresholds!$E$7))*0.279,MAX(0.02,0.2-((G929-Thresholds!$G$7)/(Thresholds!$H$7-Thresholds!$G$7))*0.18)))),3)</f>
        <v>0.80900000000000005</v>
      </c>
      <c r="O929" s="3">
        <f>ROUND(IF(H929&lt;=Thresholds!$B$8,1-(H929/Thresholds!$B$8)*0.24,IF(H929&lt;=Thresholds!$D$8,0.75-((H929-Thresholds!$C$8)/(Thresholds!$D$8-Thresholds!$C$8))*0.249,IF(H929&lt;=Thresholds!$F$8,0.499-((H929-Thresholds!$E$8)/(Thresholds!$F$8-Thresholds!$E$8))*0.279,MAX(0.02,0.2-((H929-Thresholds!$G$8)/(Thresholds!$H$8-Thresholds!$G$8))*0.18)))),3)</f>
        <v>0.91100000000000003</v>
      </c>
      <c r="P929" s="3">
        <f t="shared" si="42"/>
        <v>0.28299999999999997</v>
      </c>
      <c r="Q929" t="str">
        <f t="shared" si="43"/>
        <v>Poor</v>
      </c>
      <c r="R929" s="4">
        <f t="shared" si="44"/>
        <v>0</v>
      </c>
      <c r="S929" t="str">
        <f>IF(AND(F929&gt;=10,F929&lt;=35,P929&gt;0.5),"ERROR_C929H929_POOR_CAP","OK")</f>
        <v>OK</v>
      </c>
    </row>
    <row r="930" spans="1:19">
      <c r="A930" t="s">
        <v>947</v>
      </c>
      <c r="B930" s="3">
        <v>8.8010000000000002</v>
      </c>
      <c r="C930" s="3">
        <v>87.254999999999995</v>
      </c>
      <c r="D930" s="3">
        <v>45.417000000000002</v>
      </c>
      <c r="E930" s="3">
        <v>13.858000000000001</v>
      </c>
      <c r="F930" s="3">
        <v>0.997</v>
      </c>
      <c r="G930" s="3">
        <v>219.28700000000001</v>
      </c>
      <c r="H930" s="3">
        <v>2400.2869999999998</v>
      </c>
      <c r="I930" s="3">
        <f>ROUND(IF(B930&lt;=Thresholds!$B$2,1-(B930/Thresholds!$B$2)*0.24,IF(B930&lt;=Thresholds!$D$2,0.75-((B930-Thresholds!$C$2)/(Thresholds!$D$2-Thresholds!$C$2))*0.249,IF(B930&lt;=Thresholds!$F$2,0.499-((B930-Thresholds!$E$2)/(Thresholds!$F$2-Thresholds!$E$2))*0.279,MAX(0.02,0.2-((B930-Thresholds!$G$2)/(Thresholds!$H$2-Thresholds!$G$2))*0.18)))),3)</f>
        <v>0.97899999999999998</v>
      </c>
      <c r="J930" s="3">
        <f>ROUND(IF(C930&lt;=Thresholds!$B$3,1-(C930/Thresholds!$B$3)*0.24,IF(C930&lt;=Thresholds!$D$3,0.75-((C930-Thresholds!$C$3)/(Thresholds!$D$3-Thresholds!$C$3))*0.249,IF(C930&lt;=Thresholds!$F$3,0.499-((C930-Thresholds!$E$3)/(Thresholds!$F$3-Thresholds!$E$3))*0.279,MAX(0.02,0.2-((C930-Thresholds!$G$3)/(Thresholds!$H$3-Thresholds!$G$3))*0.18)))),3)</f>
        <v>0.82499999999999996</v>
      </c>
      <c r="K930" s="3">
        <f>ROUND(IF(D930&lt;=Thresholds!$B$4,1-(D930/Thresholds!$B$4)*0.24,IF(D930&lt;=Thresholds!$D$4,0.75-((D930-Thresholds!$C$4)/(Thresholds!$D$4-Thresholds!$C$4))*0.249,IF(D930&lt;=Thresholds!$F$4,0.499-((D930-Thresholds!$E$4)/(Thresholds!$F$4-Thresholds!$E$4))*0.279,MAX(0.02,0.2-((D930-Thresholds!$G$4)/(Thresholds!$H$4-Thresholds!$G$4))*0.18)))),3)</f>
        <v>0.83199999999999996</v>
      </c>
      <c r="L930" s="3">
        <f>ROUND(IF(E930&lt;=Thresholds!$B$5,1-(E930/Thresholds!$B$5)*0.24,IF(E930&lt;=Thresholds!$D$5,0.75-((E930-Thresholds!$C$5)/(Thresholds!$D$5-Thresholds!$C$5))*0.249,IF(E930&lt;=Thresholds!$F$5,0.499-((E930-Thresholds!$E$5)/(Thresholds!$F$5-Thresholds!$E$5))*0.279,MAX(0.02,0.2-((E930-Thresholds!$G$5)/(Thresholds!$H$5-Thresholds!$G$5))*0.18)))),3)</f>
        <v>0.93300000000000005</v>
      </c>
      <c r="M930" s="3">
        <f>ROUND(IF(F930&lt;=Thresholds!$B$6,1-(F930/Thresholds!$B$6)*0.24,IF(F930&lt;=Thresholds!$D$6,0.75-((F930-Thresholds!$C$6)/(Thresholds!$D$6-Thresholds!$C$6))*0.249,IF(F930&lt;=Thresholds!$F$6,0.499-((F930-Thresholds!$E$6)/(Thresholds!$F$6-Thresholds!$E$6))*0.279,MAX(0.02,0.2-((F930-Thresholds!$G$6)/(Thresholds!$H$6-Thresholds!$G$6))*0.18)))),3)</f>
        <v>0.76100000000000001</v>
      </c>
      <c r="N930" s="3">
        <f>ROUND(IF(G930&lt;=Thresholds!$B$7,1-(G930/Thresholds!$B$7)*0.24,IF(G930&lt;=Thresholds!$D$7,0.75-((G930-Thresholds!$C$7)/(Thresholds!$D$7-Thresholds!$C$7))*0.249,IF(G930&lt;=Thresholds!$F$7,0.499-((G930-Thresholds!$E$7)/(Thresholds!$F$7-Thresholds!$E$7))*0.279,MAX(0.02,0.2-((G930-Thresholds!$G$7)/(Thresholds!$H$7-Thresholds!$G$7))*0.18)))),3)</f>
        <v>0.85</v>
      </c>
      <c r="O930" s="3">
        <f>ROUND(IF(H930&lt;=Thresholds!$B$8,1-(H930/Thresholds!$B$8)*0.24,IF(H930&lt;=Thresholds!$D$8,0.75-((H930-Thresholds!$C$8)/(Thresholds!$D$8-Thresholds!$C$8))*0.249,IF(H930&lt;=Thresholds!$F$8,0.499-((H930-Thresholds!$E$8)/(Thresholds!$F$8-Thresholds!$E$8))*0.279,MAX(0.02,0.2-((H930-Thresholds!$G$8)/(Thresholds!$H$8-Thresholds!$G$8))*0.18)))),3)</f>
        <v>0.77</v>
      </c>
      <c r="P930" s="3">
        <f t="shared" si="42"/>
        <v>0.76100000000000001</v>
      </c>
      <c r="Q930" t="str">
        <f t="shared" si="43"/>
        <v>Healthy</v>
      </c>
      <c r="R930" s="4">
        <f t="shared" si="44"/>
        <v>1</v>
      </c>
      <c r="S930" t="str">
        <f>IF(AND(F930&gt;=10,F930&lt;=35,P930&gt;0.5),"ERROR_C930H930_POOR_CAP","OK")</f>
        <v>OK</v>
      </c>
    </row>
    <row r="931" spans="1:19">
      <c r="A931" t="s">
        <v>948</v>
      </c>
      <c r="B931" s="3">
        <v>288.91800000000001</v>
      </c>
      <c r="C931" s="3">
        <v>62.718000000000004</v>
      </c>
      <c r="D931" s="3">
        <v>52.942</v>
      </c>
      <c r="E931" s="3">
        <v>9.2750000000000004</v>
      </c>
      <c r="F931" s="3">
        <v>7.2539999999999996</v>
      </c>
      <c r="G931" s="3">
        <v>199.423</v>
      </c>
      <c r="H931" s="3">
        <v>2426.2489999999998</v>
      </c>
      <c r="I931" s="3">
        <f>ROUND(IF(B931&lt;=Thresholds!$B$2,1-(B931/Thresholds!$B$2)*0.24,IF(B931&lt;=Thresholds!$D$2,0.75-((B931-Thresholds!$C$2)/(Thresholds!$D$2-Thresholds!$C$2))*0.249,IF(B931&lt;=Thresholds!$F$2,0.499-((B931-Thresholds!$E$2)/(Thresholds!$F$2-Thresholds!$E$2))*0.279,MAX(0.02,0.2-((B931-Thresholds!$G$2)/(Thresholds!$H$2-Thresholds!$G$2))*0.18)))),3)</f>
        <v>0.67200000000000004</v>
      </c>
      <c r="J931" s="3">
        <f>ROUND(IF(C931&lt;=Thresholds!$B$3,1-(C931/Thresholds!$B$3)*0.24,IF(C931&lt;=Thresholds!$D$3,0.75-((C931-Thresholds!$C$3)/(Thresholds!$D$3-Thresholds!$C$3))*0.249,IF(C931&lt;=Thresholds!$F$3,0.499-((C931-Thresholds!$E$3)/(Thresholds!$F$3-Thresholds!$E$3))*0.279,MAX(0.02,0.2-((C931-Thresholds!$G$3)/(Thresholds!$H$3-Thresholds!$G$3))*0.18)))),3)</f>
        <v>0.875</v>
      </c>
      <c r="K931" s="3">
        <f>ROUND(IF(D931&lt;=Thresholds!$B$4,1-(D931/Thresholds!$B$4)*0.24,IF(D931&lt;=Thresholds!$D$4,0.75-((D931-Thresholds!$C$4)/(Thresholds!$D$4-Thresholds!$C$4))*0.249,IF(D931&lt;=Thresholds!$F$4,0.499-((D931-Thresholds!$E$4)/(Thresholds!$F$4-Thresholds!$E$4))*0.279,MAX(0.02,0.2-((D931-Thresholds!$G$4)/(Thresholds!$H$4-Thresholds!$G$4))*0.18)))),3)</f>
        <v>0.80500000000000005</v>
      </c>
      <c r="L931" s="3">
        <f>ROUND(IF(E931&lt;=Thresholds!$B$5,1-(E931/Thresholds!$B$5)*0.24,IF(E931&lt;=Thresholds!$D$5,0.75-((E931-Thresholds!$C$5)/(Thresholds!$D$5-Thresholds!$C$5))*0.249,IF(E931&lt;=Thresholds!$F$5,0.499-((E931-Thresholds!$E$5)/(Thresholds!$F$5-Thresholds!$E$5))*0.279,MAX(0.02,0.2-((E931-Thresholds!$G$5)/(Thresholds!$H$5-Thresholds!$G$5))*0.18)))),3)</f>
        <v>0.95499999999999996</v>
      </c>
      <c r="M931" s="3">
        <f>ROUND(IF(F931&lt;=Thresholds!$B$6,1-(F931/Thresholds!$B$6)*0.24,IF(F931&lt;=Thresholds!$D$6,0.75-((F931-Thresholds!$C$6)/(Thresholds!$D$6-Thresholds!$C$6))*0.249,IF(F931&lt;=Thresholds!$F$6,0.499-((F931-Thresholds!$E$6)/(Thresholds!$F$6-Thresholds!$E$6))*0.279,MAX(0.02,0.2-((F931-Thresholds!$G$6)/(Thresholds!$H$6-Thresholds!$G$6))*0.18)))),3)</f>
        <v>0.55500000000000005</v>
      </c>
      <c r="N931" s="3">
        <f>ROUND(IF(G931&lt;=Thresholds!$B$7,1-(G931/Thresholds!$B$7)*0.24,IF(G931&lt;=Thresholds!$D$7,0.75-((G931-Thresholds!$C$7)/(Thresholds!$D$7-Thresholds!$C$7))*0.249,IF(G931&lt;=Thresholds!$F$7,0.499-((G931-Thresholds!$E$7)/(Thresholds!$F$7-Thresholds!$E$7))*0.279,MAX(0.02,0.2-((G931-Thresholds!$G$7)/(Thresholds!$H$7-Thresholds!$G$7))*0.18)))),3)</f>
        <v>0.86299999999999999</v>
      </c>
      <c r="O931" s="3">
        <f>ROUND(IF(H931&lt;=Thresholds!$B$8,1-(H931/Thresholds!$B$8)*0.24,IF(H931&lt;=Thresholds!$D$8,0.75-((H931-Thresholds!$C$8)/(Thresholds!$D$8-Thresholds!$C$8))*0.249,IF(H931&lt;=Thresholds!$F$8,0.499-((H931-Thresholds!$E$8)/(Thresholds!$F$8-Thresholds!$E$8))*0.279,MAX(0.02,0.2-((H931-Thresholds!$G$8)/(Thresholds!$H$8-Thresholds!$G$8))*0.18)))),3)</f>
        <v>0.76700000000000002</v>
      </c>
      <c r="P931" s="3">
        <f t="shared" si="42"/>
        <v>0.55500000000000005</v>
      </c>
      <c r="Q931" t="str">
        <f t="shared" si="43"/>
        <v>Moderate</v>
      </c>
      <c r="R931" s="4">
        <f t="shared" si="44"/>
        <v>1</v>
      </c>
      <c r="S931" t="str">
        <f>IF(AND(F931&gt;=10,F931&lt;=35,P931&gt;0.5),"ERROR_C931H931_POOR_CAP","OK")</f>
        <v>OK</v>
      </c>
    </row>
    <row r="932" spans="1:19">
      <c r="A932" t="s">
        <v>949</v>
      </c>
      <c r="B932" s="3">
        <v>20.34</v>
      </c>
      <c r="C932" s="3">
        <v>37.933</v>
      </c>
      <c r="D932" s="3">
        <v>124.19</v>
      </c>
      <c r="E932" s="3">
        <v>6.7380000000000004</v>
      </c>
      <c r="F932" s="3">
        <v>8.5190000000000001</v>
      </c>
      <c r="G932" s="3">
        <v>274.17</v>
      </c>
      <c r="H932" s="3">
        <v>737.61699999999996</v>
      </c>
      <c r="I932" s="3">
        <f>ROUND(IF(B932&lt;=Thresholds!$B$2,1-(B932/Thresholds!$B$2)*0.24,IF(B932&lt;=Thresholds!$D$2,0.75-((B932-Thresholds!$C$2)/(Thresholds!$D$2-Thresholds!$C$2))*0.249,IF(B932&lt;=Thresholds!$F$2,0.499-((B932-Thresholds!$E$2)/(Thresholds!$F$2-Thresholds!$E$2))*0.279,MAX(0.02,0.2-((B932-Thresholds!$G$2)/(Thresholds!$H$2-Thresholds!$G$2))*0.18)))),3)</f>
        <v>0.95099999999999996</v>
      </c>
      <c r="J932" s="3">
        <f>ROUND(IF(C932&lt;=Thresholds!$B$3,1-(C932/Thresholds!$B$3)*0.24,IF(C932&lt;=Thresholds!$D$3,0.75-((C932-Thresholds!$C$3)/(Thresholds!$D$3-Thresholds!$C$3))*0.249,IF(C932&lt;=Thresholds!$F$3,0.499-((C932-Thresholds!$E$3)/(Thresholds!$F$3-Thresholds!$E$3))*0.279,MAX(0.02,0.2-((C932-Thresholds!$G$3)/(Thresholds!$H$3-Thresholds!$G$3))*0.18)))),3)</f>
        <v>0.92400000000000004</v>
      </c>
      <c r="K932" s="3">
        <f>ROUND(IF(D932&lt;=Thresholds!$B$4,1-(D932/Thresholds!$B$4)*0.24,IF(D932&lt;=Thresholds!$D$4,0.75-((D932-Thresholds!$C$4)/(Thresholds!$D$4-Thresholds!$C$4))*0.249,IF(D932&lt;=Thresholds!$F$4,0.499-((D932-Thresholds!$E$4)/(Thresholds!$F$4-Thresholds!$E$4))*0.279,MAX(0.02,0.2-((D932-Thresholds!$G$4)/(Thresholds!$H$4-Thresholds!$G$4))*0.18)))),3)</f>
        <v>0.36699999999999999</v>
      </c>
      <c r="L932" s="3">
        <f>ROUND(IF(E932&lt;=Thresholds!$B$5,1-(E932/Thresholds!$B$5)*0.24,IF(E932&lt;=Thresholds!$D$5,0.75-((E932-Thresholds!$C$5)/(Thresholds!$D$5-Thresholds!$C$5))*0.249,IF(E932&lt;=Thresholds!$F$5,0.499-((E932-Thresholds!$E$5)/(Thresholds!$F$5-Thresholds!$E$5))*0.279,MAX(0.02,0.2-((E932-Thresholds!$G$5)/(Thresholds!$H$5-Thresholds!$G$5))*0.18)))),3)</f>
        <v>0.96799999999999997</v>
      </c>
      <c r="M932" s="3">
        <f>ROUND(IF(F932&lt;=Thresholds!$B$6,1-(F932/Thresholds!$B$6)*0.24,IF(F932&lt;=Thresholds!$D$6,0.75-((F932-Thresholds!$C$6)/(Thresholds!$D$6-Thresholds!$C$6))*0.249,IF(F932&lt;=Thresholds!$F$6,0.499-((F932-Thresholds!$E$6)/(Thresholds!$F$6-Thresholds!$E$6))*0.279,MAX(0.02,0.2-((F932-Thresholds!$G$6)/(Thresholds!$H$6-Thresholds!$G$6))*0.18)))),3)</f>
        <v>0.51600000000000001</v>
      </c>
      <c r="N932" s="3">
        <f>ROUND(IF(G932&lt;=Thresholds!$B$7,1-(G932/Thresholds!$B$7)*0.24,IF(G932&lt;=Thresholds!$D$7,0.75-((G932-Thresholds!$C$7)/(Thresholds!$D$7-Thresholds!$C$7))*0.249,IF(G932&lt;=Thresholds!$F$7,0.499-((G932-Thresholds!$E$7)/(Thresholds!$F$7-Thresholds!$E$7))*0.279,MAX(0.02,0.2-((G932-Thresholds!$G$7)/(Thresholds!$H$7-Thresholds!$G$7))*0.18)))),3)</f>
        <v>0.81200000000000006</v>
      </c>
      <c r="O932" s="3">
        <f>ROUND(IF(H932&lt;=Thresholds!$B$8,1-(H932/Thresholds!$B$8)*0.24,IF(H932&lt;=Thresholds!$D$8,0.75-((H932-Thresholds!$C$8)/(Thresholds!$D$8-Thresholds!$C$8))*0.249,IF(H932&lt;=Thresholds!$F$8,0.499-((H932-Thresholds!$E$8)/(Thresholds!$F$8-Thresholds!$E$8))*0.279,MAX(0.02,0.2-((H932-Thresholds!$G$8)/(Thresholds!$H$8-Thresholds!$G$8))*0.18)))),3)</f>
        <v>0.92900000000000005</v>
      </c>
      <c r="P932" s="3">
        <f t="shared" si="42"/>
        <v>0.36699999999999999</v>
      </c>
      <c r="Q932" t="str">
        <f t="shared" si="43"/>
        <v>Poor</v>
      </c>
      <c r="R932" s="4">
        <f t="shared" si="44"/>
        <v>0</v>
      </c>
      <c r="S932" t="str">
        <f>IF(AND(F932&gt;=10,F932&lt;=35,P932&gt;0.5),"ERROR_C932H932_POOR_CAP","OK")</f>
        <v>OK</v>
      </c>
    </row>
    <row r="933" spans="1:19">
      <c r="A933" t="s">
        <v>950</v>
      </c>
      <c r="B933" s="3">
        <v>51.384999999999998</v>
      </c>
      <c r="C933" s="3">
        <v>47.436</v>
      </c>
      <c r="D933" s="3">
        <v>20.949000000000002</v>
      </c>
      <c r="E933" s="3">
        <v>21.928999999999998</v>
      </c>
      <c r="F933" s="3">
        <v>58.066000000000003</v>
      </c>
      <c r="G933" s="3">
        <v>243.79400000000001</v>
      </c>
      <c r="H933" s="3">
        <v>1171.9659999999999</v>
      </c>
      <c r="I933" s="3">
        <f>ROUND(IF(B933&lt;=Thresholds!$B$2,1-(B933/Thresholds!$B$2)*0.24,IF(B933&lt;=Thresholds!$D$2,0.75-((B933-Thresholds!$C$2)/(Thresholds!$D$2-Thresholds!$C$2))*0.249,IF(B933&lt;=Thresholds!$F$2,0.499-((B933-Thresholds!$E$2)/(Thresholds!$F$2-Thresholds!$E$2))*0.279,MAX(0.02,0.2-((B933-Thresholds!$G$2)/(Thresholds!$H$2-Thresholds!$G$2))*0.18)))),3)</f>
        <v>0.877</v>
      </c>
      <c r="J933" s="3">
        <f>ROUND(IF(C933&lt;=Thresholds!$B$3,1-(C933/Thresholds!$B$3)*0.24,IF(C933&lt;=Thresholds!$D$3,0.75-((C933-Thresholds!$C$3)/(Thresholds!$D$3-Thresholds!$C$3))*0.249,IF(C933&lt;=Thresholds!$F$3,0.499-((C933-Thresholds!$E$3)/(Thresholds!$F$3-Thresholds!$E$3))*0.279,MAX(0.02,0.2-((C933-Thresholds!$G$3)/(Thresholds!$H$3-Thresholds!$G$3))*0.18)))),3)</f>
        <v>0.90500000000000003</v>
      </c>
      <c r="K933" s="3">
        <f>ROUND(IF(D933&lt;=Thresholds!$B$4,1-(D933/Thresholds!$B$4)*0.24,IF(D933&lt;=Thresholds!$D$4,0.75-((D933-Thresholds!$C$4)/(Thresholds!$D$4-Thresholds!$C$4))*0.249,IF(D933&lt;=Thresholds!$F$4,0.499-((D933-Thresholds!$E$4)/(Thresholds!$F$4-Thresholds!$E$4))*0.279,MAX(0.02,0.2-((D933-Thresholds!$G$4)/(Thresholds!$H$4-Thresholds!$G$4))*0.18)))),3)</f>
        <v>0.92300000000000004</v>
      </c>
      <c r="L933" s="3">
        <f>ROUND(IF(E933&lt;=Thresholds!$B$5,1-(E933/Thresholds!$B$5)*0.24,IF(E933&lt;=Thresholds!$D$5,0.75-((E933-Thresholds!$C$5)/(Thresholds!$D$5-Thresholds!$C$5))*0.249,IF(E933&lt;=Thresholds!$F$5,0.499-((E933-Thresholds!$E$5)/(Thresholds!$F$5-Thresholds!$E$5))*0.279,MAX(0.02,0.2-((E933-Thresholds!$G$5)/(Thresholds!$H$5-Thresholds!$G$5))*0.18)))),3)</f>
        <v>0.89500000000000002</v>
      </c>
      <c r="M933" s="3">
        <f>ROUND(IF(F933&lt;=Thresholds!$B$6,1-(F933/Thresholds!$B$6)*0.24,IF(F933&lt;=Thresholds!$D$6,0.75-((F933-Thresholds!$C$6)/(Thresholds!$D$6-Thresholds!$C$6))*0.249,IF(F933&lt;=Thresholds!$F$6,0.499-((F933-Thresholds!$E$6)/(Thresholds!$F$6-Thresholds!$E$6))*0.279,MAX(0.02,0.2-((F933-Thresholds!$G$6)/(Thresholds!$H$6-Thresholds!$G$6))*0.18)))),3)</f>
        <v>0.31900000000000001</v>
      </c>
      <c r="N933" s="3">
        <f>ROUND(IF(G933&lt;=Thresholds!$B$7,1-(G933/Thresholds!$B$7)*0.24,IF(G933&lt;=Thresholds!$D$7,0.75-((G933-Thresholds!$C$7)/(Thresholds!$D$7-Thresholds!$C$7))*0.249,IF(G933&lt;=Thresholds!$F$7,0.499-((G933-Thresholds!$E$7)/(Thresholds!$F$7-Thresholds!$E$7))*0.279,MAX(0.02,0.2-((G933-Thresholds!$G$7)/(Thresholds!$H$7-Thresholds!$G$7))*0.18)))),3)</f>
        <v>0.83299999999999996</v>
      </c>
      <c r="O933" s="3">
        <f>ROUND(IF(H933&lt;=Thresholds!$B$8,1-(H933/Thresholds!$B$8)*0.24,IF(H933&lt;=Thresholds!$D$8,0.75-((H933-Thresholds!$C$8)/(Thresholds!$D$8-Thresholds!$C$8))*0.249,IF(H933&lt;=Thresholds!$F$8,0.499-((H933-Thresholds!$E$8)/(Thresholds!$F$8-Thresholds!$E$8))*0.279,MAX(0.02,0.2-((H933-Thresholds!$G$8)/(Thresholds!$H$8-Thresholds!$G$8))*0.18)))),3)</f>
        <v>0.88700000000000001</v>
      </c>
      <c r="P933" s="3">
        <f t="shared" si="42"/>
        <v>0.31900000000000001</v>
      </c>
      <c r="Q933" t="str">
        <f t="shared" si="43"/>
        <v>Poor</v>
      </c>
      <c r="R933" s="4">
        <f t="shared" si="44"/>
        <v>0</v>
      </c>
      <c r="S933" t="str">
        <f>IF(AND(F933&gt;=10,F933&lt;=35,P933&gt;0.5),"ERROR_C933H933_POOR_CAP","OK")</f>
        <v>OK</v>
      </c>
    </row>
    <row r="934" spans="1:19">
      <c r="A934" t="s">
        <v>951</v>
      </c>
      <c r="B934" s="3">
        <v>40.5</v>
      </c>
      <c r="C934" s="3">
        <v>83.771000000000001</v>
      </c>
      <c r="D934" s="3">
        <v>34.491999999999997</v>
      </c>
      <c r="E934" s="3">
        <v>14.984</v>
      </c>
      <c r="F934" s="3">
        <v>0.88200000000000001</v>
      </c>
      <c r="G934" s="3">
        <v>244.45</v>
      </c>
      <c r="H934" s="3">
        <v>1598.9580000000001</v>
      </c>
      <c r="I934" s="3">
        <f>ROUND(IF(B934&lt;=Thresholds!$B$2,1-(B934/Thresholds!$B$2)*0.24,IF(B934&lt;=Thresholds!$D$2,0.75-((B934-Thresholds!$C$2)/(Thresholds!$D$2-Thresholds!$C$2))*0.249,IF(B934&lt;=Thresholds!$F$2,0.499-((B934-Thresholds!$E$2)/(Thresholds!$F$2-Thresholds!$E$2))*0.279,MAX(0.02,0.2-((B934-Thresholds!$G$2)/(Thresholds!$H$2-Thresholds!$G$2))*0.18)))),3)</f>
        <v>0.90300000000000002</v>
      </c>
      <c r="J934" s="3">
        <f>ROUND(IF(C934&lt;=Thresholds!$B$3,1-(C934/Thresholds!$B$3)*0.24,IF(C934&lt;=Thresholds!$D$3,0.75-((C934-Thresholds!$C$3)/(Thresholds!$D$3-Thresholds!$C$3))*0.249,IF(C934&lt;=Thresholds!$F$3,0.499-((C934-Thresholds!$E$3)/(Thresholds!$F$3-Thresholds!$E$3))*0.279,MAX(0.02,0.2-((C934-Thresholds!$G$3)/(Thresholds!$H$3-Thresholds!$G$3))*0.18)))),3)</f>
        <v>0.83199999999999996</v>
      </c>
      <c r="K934" s="3">
        <f>ROUND(IF(D934&lt;=Thresholds!$B$4,1-(D934/Thresholds!$B$4)*0.24,IF(D934&lt;=Thresholds!$D$4,0.75-((D934-Thresholds!$C$4)/(Thresholds!$D$4-Thresholds!$C$4))*0.249,IF(D934&lt;=Thresholds!$F$4,0.499-((D934-Thresholds!$E$4)/(Thresholds!$F$4-Thresholds!$E$4))*0.279,MAX(0.02,0.2-((D934-Thresholds!$G$4)/(Thresholds!$H$4-Thresholds!$G$4))*0.18)))),3)</f>
        <v>0.873</v>
      </c>
      <c r="L934" s="3">
        <f>ROUND(IF(E934&lt;=Thresholds!$B$5,1-(E934/Thresholds!$B$5)*0.24,IF(E934&lt;=Thresholds!$D$5,0.75-((E934-Thresholds!$C$5)/(Thresholds!$D$5-Thresholds!$C$5))*0.249,IF(E934&lt;=Thresholds!$F$5,0.499-((E934-Thresholds!$E$5)/(Thresholds!$F$5-Thresholds!$E$5))*0.279,MAX(0.02,0.2-((E934-Thresholds!$G$5)/(Thresholds!$H$5-Thresholds!$G$5))*0.18)))),3)</f>
        <v>0.92800000000000005</v>
      </c>
      <c r="M934" s="3">
        <f>ROUND(IF(F934&lt;=Thresholds!$B$6,1-(F934/Thresholds!$B$6)*0.24,IF(F934&lt;=Thresholds!$D$6,0.75-((F934-Thresholds!$C$6)/(Thresholds!$D$6-Thresholds!$C$6))*0.249,IF(F934&lt;=Thresholds!$F$6,0.499-((F934-Thresholds!$E$6)/(Thresholds!$F$6-Thresholds!$E$6))*0.279,MAX(0.02,0.2-((F934-Thresholds!$G$6)/(Thresholds!$H$6-Thresholds!$G$6))*0.18)))),3)</f>
        <v>0.78800000000000003</v>
      </c>
      <c r="N934" s="3">
        <f>ROUND(IF(G934&lt;=Thresholds!$B$7,1-(G934/Thresholds!$B$7)*0.24,IF(G934&lt;=Thresholds!$D$7,0.75-((G934-Thresholds!$C$7)/(Thresholds!$D$7-Thresholds!$C$7))*0.249,IF(G934&lt;=Thresholds!$F$7,0.499-((G934-Thresholds!$E$7)/(Thresholds!$F$7-Thresholds!$E$7))*0.279,MAX(0.02,0.2-((G934-Thresholds!$G$7)/(Thresholds!$H$7-Thresholds!$G$7))*0.18)))),3)</f>
        <v>0.83199999999999996</v>
      </c>
      <c r="O934" s="3">
        <f>ROUND(IF(H934&lt;=Thresholds!$B$8,1-(H934/Thresholds!$B$8)*0.24,IF(H934&lt;=Thresholds!$D$8,0.75-((H934-Thresholds!$C$8)/(Thresholds!$D$8-Thresholds!$C$8))*0.249,IF(H934&lt;=Thresholds!$F$8,0.499-((H934-Thresholds!$E$8)/(Thresholds!$F$8-Thresholds!$E$8))*0.279,MAX(0.02,0.2-((H934-Thresholds!$G$8)/(Thresholds!$H$8-Thresholds!$G$8))*0.18)))),3)</f>
        <v>0.84699999999999998</v>
      </c>
      <c r="P934" s="3">
        <f t="shared" si="42"/>
        <v>0.78800000000000003</v>
      </c>
      <c r="Q934" t="str">
        <f t="shared" si="43"/>
        <v>Healthy</v>
      </c>
      <c r="R934" s="4">
        <f t="shared" si="44"/>
        <v>1</v>
      </c>
      <c r="S934" t="str">
        <f>IF(AND(F934&gt;=10,F934&lt;=35,P934&gt;0.5),"ERROR_C934H934_POOR_CAP","OK")</f>
        <v>OK</v>
      </c>
    </row>
    <row r="935" spans="1:19">
      <c r="A935" t="s">
        <v>952</v>
      </c>
      <c r="B935" s="3">
        <v>10.420999999999999</v>
      </c>
      <c r="C935" s="3">
        <v>96.126999999999995</v>
      </c>
      <c r="D935" s="3">
        <v>46.459000000000003</v>
      </c>
      <c r="E935" s="3">
        <v>29.138000000000002</v>
      </c>
      <c r="F935" s="3">
        <v>0.19700000000000001</v>
      </c>
      <c r="G935" s="3">
        <v>475.85899999999998</v>
      </c>
      <c r="H935" s="3">
        <v>1017.577</v>
      </c>
      <c r="I935" s="3">
        <f>ROUND(IF(B935&lt;=Thresholds!$B$2,1-(B935/Thresholds!$B$2)*0.24,IF(B935&lt;=Thresholds!$D$2,0.75-((B935-Thresholds!$C$2)/(Thresholds!$D$2-Thresholds!$C$2))*0.249,IF(B935&lt;=Thresholds!$F$2,0.499-((B935-Thresholds!$E$2)/(Thresholds!$F$2-Thresholds!$E$2))*0.279,MAX(0.02,0.2-((B935-Thresholds!$G$2)/(Thresholds!$H$2-Thresholds!$G$2))*0.18)))),3)</f>
        <v>0.97499999999999998</v>
      </c>
      <c r="J935" s="3">
        <f>ROUND(IF(C935&lt;=Thresholds!$B$3,1-(C935/Thresholds!$B$3)*0.24,IF(C935&lt;=Thresholds!$D$3,0.75-((C935-Thresholds!$C$3)/(Thresholds!$D$3-Thresholds!$C$3))*0.249,IF(C935&lt;=Thresholds!$F$3,0.499-((C935-Thresholds!$E$3)/(Thresholds!$F$3-Thresholds!$E$3))*0.279,MAX(0.02,0.2-((C935-Thresholds!$G$3)/(Thresholds!$H$3-Thresholds!$G$3))*0.18)))),3)</f>
        <v>0.80800000000000005</v>
      </c>
      <c r="K935" s="3">
        <f>ROUND(IF(D935&lt;=Thresholds!$B$4,1-(D935/Thresholds!$B$4)*0.24,IF(D935&lt;=Thresholds!$D$4,0.75-((D935-Thresholds!$C$4)/(Thresholds!$D$4-Thresholds!$C$4))*0.249,IF(D935&lt;=Thresholds!$F$4,0.499-((D935-Thresholds!$E$4)/(Thresholds!$F$4-Thresholds!$E$4))*0.279,MAX(0.02,0.2-((D935-Thresholds!$G$4)/(Thresholds!$H$4-Thresholds!$G$4))*0.18)))),3)</f>
        <v>0.82799999999999996</v>
      </c>
      <c r="L935" s="3">
        <f>ROUND(IF(E935&lt;=Thresholds!$B$5,1-(E935/Thresholds!$B$5)*0.24,IF(E935&lt;=Thresholds!$D$5,0.75-((E935-Thresholds!$C$5)/(Thresholds!$D$5-Thresholds!$C$5))*0.249,IF(E935&lt;=Thresholds!$F$5,0.499-((E935-Thresholds!$E$5)/(Thresholds!$F$5-Thresholds!$E$5))*0.279,MAX(0.02,0.2-((E935-Thresholds!$G$5)/(Thresholds!$H$5-Thresholds!$G$5))*0.18)))),3)</f>
        <v>0.86</v>
      </c>
      <c r="M935" s="3">
        <f>ROUND(IF(F935&lt;=Thresholds!$B$6,1-(F935/Thresholds!$B$6)*0.24,IF(F935&lt;=Thresholds!$D$6,0.75-((F935-Thresholds!$C$6)/(Thresholds!$D$6-Thresholds!$C$6))*0.249,IF(F935&lt;=Thresholds!$F$6,0.499-((F935-Thresholds!$E$6)/(Thresholds!$F$6-Thresholds!$E$6))*0.279,MAX(0.02,0.2-((F935-Thresholds!$G$6)/(Thresholds!$H$6-Thresholds!$G$6))*0.18)))),3)</f>
        <v>0.95299999999999996</v>
      </c>
      <c r="N935" s="3">
        <f>ROUND(IF(G935&lt;=Thresholds!$B$7,1-(G935/Thresholds!$B$7)*0.24,IF(G935&lt;=Thresholds!$D$7,0.75-((G935-Thresholds!$C$7)/(Thresholds!$D$7-Thresholds!$C$7))*0.249,IF(G935&lt;=Thresholds!$F$7,0.499-((G935-Thresholds!$E$7)/(Thresholds!$F$7-Thresholds!$E$7))*0.279,MAX(0.02,0.2-((G935-Thresholds!$G$7)/(Thresholds!$H$7-Thresholds!$G$7))*0.18)))),3)</f>
        <v>0.60799999999999998</v>
      </c>
      <c r="O935" s="3">
        <f>ROUND(IF(H935&lt;=Thresholds!$B$8,1-(H935/Thresholds!$B$8)*0.24,IF(H935&lt;=Thresholds!$D$8,0.75-((H935-Thresholds!$C$8)/(Thresholds!$D$8-Thresholds!$C$8))*0.249,IF(H935&lt;=Thresholds!$F$8,0.499-((H935-Thresholds!$E$8)/(Thresholds!$F$8-Thresholds!$E$8))*0.279,MAX(0.02,0.2-((H935-Thresholds!$G$8)/(Thresholds!$H$8-Thresholds!$G$8))*0.18)))),3)</f>
        <v>0.90200000000000002</v>
      </c>
      <c r="P935" s="3">
        <f t="shared" si="42"/>
        <v>0.60799999999999998</v>
      </c>
      <c r="Q935" t="str">
        <f t="shared" si="43"/>
        <v>Moderate</v>
      </c>
      <c r="R935" s="4">
        <f t="shared" si="44"/>
        <v>1</v>
      </c>
      <c r="S935" t="str">
        <f>IF(AND(F935&gt;=10,F935&lt;=35,P935&gt;0.5),"ERROR_C935H935_POOR_CAP","OK")</f>
        <v>OK</v>
      </c>
    </row>
    <row r="936" spans="1:19">
      <c r="A936" t="s">
        <v>953</v>
      </c>
      <c r="B936" s="3">
        <v>41.881</v>
      </c>
      <c r="C936" s="3">
        <v>452.40800000000002</v>
      </c>
      <c r="D936" s="3">
        <v>9.0239999999999991</v>
      </c>
      <c r="E936" s="3">
        <v>24.629000000000001</v>
      </c>
      <c r="F936" s="3">
        <v>0.66</v>
      </c>
      <c r="G936" s="3">
        <v>316.79199999999997</v>
      </c>
      <c r="H936" s="3">
        <v>1229.0260000000001</v>
      </c>
      <c r="I936" s="3">
        <f>ROUND(IF(B936&lt;=Thresholds!$B$2,1-(B936/Thresholds!$B$2)*0.24,IF(B936&lt;=Thresholds!$D$2,0.75-((B936-Thresholds!$C$2)/(Thresholds!$D$2-Thresholds!$C$2))*0.249,IF(B936&lt;=Thresholds!$F$2,0.499-((B936-Thresholds!$E$2)/(Thresholds!$F$2-Thresholds!$E$2))*0.279,MAX(0.02,0.2-((B936-Thresholds!$G$2)/(Thresholds!$H$2-Thresholds!$G$2))*0.18)))),3)</f>
        <v>0.89900000000000002</v>
      </c>
      <c r="J936" s="3">
        <f>ROUND(IF(C936&lt;=Thresholds!$B$3,1-(C936/Thresholds!$B$3)*0.24,IF(C936&lt;=Thresholds!$D$3,0.75-((C936-Thresholds!$C$3)/(Thresholds!$D$3-Thresholds!$C$3))*0.249,IF(C936&lt;=Thresholds!$F$3,0.499-((C936-Thresholds!$E$3)/(Thresholds!$F$3-Thresholds!$E$3))*0.279,MAX(0.02,0.2-((C936-Thresholds!$G$3)/(Thresholds!$H$3-Thresholds!$G$3))*0.18)))),3)</f>
        <v>0.47499999999999998</v>
      </c>
      <c r="K936" s="3">
        <f>ROUND(IF(D936&lt;=Thresholds!$B$4,1-(D936/Thresholds!$B$4)*0.24,IF(D936&lt;=Thresholds!$D$4,0.75-((D936-Thresholds!$C$4)/(Thresholds!$D$4-Thresholds!$C$4))*0.249,IF(D936&lt;=Thresholds!$F$4,0.499-((D936-Thresholds!$E$4)/(Thresholds!$F$4-Thresholds!$E$4))*0.279,MAX(0.02,0.2-((D936-Thresholds!$G$4)/(Thresholds!$H$4-Thresholds!$G$4))*0.18)))),3)</f>
        <v>0.96699999999999997</v>
      </c>
      <c r="L936" s="3">
        <f>ROUND(IF(E936&lt;=Thresholds!$B$5,1-(E936/Thresholds!$B$5)*0.24,IF(E936&lt;=Thresholds!$D$5,0.75-((E936-Thresholds!$C$5)/(Thresholds!$D$5-Thresholds!$C$5))*0.249,IF(E936&lt;=Thresholds!$F$5,0.499-((E936-Thresholds!$E$5)/(Thresholds!$F$5-Thresholds!$E$5))*0.279,MAX(0.02,0.2-((E936-Thresholds!$G$5)/(Thresholds!$H$5-Thresholds!$G$5))*0.18)))),3)</f>
        <v>0.88200000000000001</v>
      </c>
      <c r="M936" s="3">
        <f>ROUND(IF(F936&lt;=Thresholds!$B$6,1-(F936/Thresholds!$B$6)*0.24,IF(F936&lt;=Thresholds!$D$6,0.75-((F936-Thresholds!$C$6)/(Thresholds!$D$6-Thresholds!$C$6))*0.249,IF(F936&lt;=Thresholds!$F$6,0.499-((F936-Thresholds!$E$6)/(Thresholds!$F$6-Thresholds!$E$6))*0.279,MAX(0.02,0.2-((F936-Thresholds!$G$6)/(Thresholds!$H$6-Thresholds!$G$6))*0.18)))),3)</f>
        <v>0.84199999999999997</v>
      </c>
      <c r="N936" s="3">
        <f>ROUND(IF(G936&lt;=Thresholds!$B$7,1-(G936/Thresholds!$B$7)*0.24,IF(G936&lt;=Thresholds!$D$7,0.75-((G936-Thresholds!$C$7)/(Thresholds!$D$7-Thresholds!$C$7))*0.249,IF(G936&lt;=Thresholds!$F$7,0.499-((G936-Thresholds!$E$7)/(Thresholds!$F$7-Thresholds!$E$7))*0.279,MAX(0.02,0.2-((G936-Thresholds!$G$7)/(Thresholds!$H$7-Thresholds!$G$7))*0.18)))),3)</f>
        <v>0.78300000000000003</v>
      </c>
      <c r="O936" s="3">
        <f>ROUND(IF(H936&lt;=Thresholds!$B$8,1-(H936/Thresholds!$B$8)*0.24,IF(H936&lt;=Thresholds!$D$8,0.75-((H936-Thresholds!$C$8)/(Thresholds!$D$8-Thresholds!$C$8))*0.249,IF(H936&lt;=Thresholds!$F$8,0.499-((H936-Thresholds!$E$8)/(Thresholds!$F$8-Thresholds!$E$8))*0.279,MAX(0.02,0.2-((H936-Thresholds!$G$8)/(Thresholds!$H$8-Thresholds!$G$8))*0.18)))),3)</f>
        <v>0.88200000000000001</v>
      </c>
      <c r="P936" s="3">
        <f t="shared" si="42"/>
        <v>0.47499999999999998</v>
      </c>
      <c r="Q936" t="str">
        <f t="shared" si="43"/>
        <v>Poor</v>
      </c>
      <c r="R936" s="4">
        <f t="shared" si="44"/>
        <v>0</v>
      </c>
      <c r="S936" t="str">
        <f>IF(AND(F936&gt;=10,F936&lt;=35,P936&gt;0.5),"ERROR_C936H936_POOR_CAP","OK")</f>
        <v>OK</v>
      </c>
    </row>
    <row r="937" spans="1:19">
      <c r="A937" t="s">
        <v>954</v>
      </c>
      <c r="B937" s="3">
        <v>669.17200000000003</v>
      </c>
      <c r="C937" s="3">
        <v>28.74</v>
      </c>
      <c r="D937" s="3">
        <v>23.547999999999998</v>
      </c>
      <c r="E937" s="3">
        <v>295.76799999999997</v>
      </c>
      <c r="F937" s="3">
        <v>0.997</v>
      </c>
      <c r="G937" s="3">
        <v>179.19300000000001</v>
      </c>
      <c r="H937" s="3">
        <v>1792.941</v>
      </c>
      <c r="I937" s="3">
        <f>ROUND(IF(B937&lt;=Thresholds!$B$2,1-(B937/Thresholds!$B$2)*0.24,IF(B937&lt;=Thresholds!$D$2,0.75-((B937-Thresholds!$C$2)/(Thresholds!$D$2-Thresholds!$C$2))*0.249,IF(B937&lt;=Thresholds!$F$2,0.499-((B937-Thresholds!$E$2)/(Thresholds!$F$2-Thresholds!$E$2))*0.279,MAX(0.02,0.2-((B937-Thresholds!$G$2)/(Thresholds!$H$2-Thresholds!$G$2))*0.18)))),3)</f>
        <v>0.51400000000000001</v>
      </c>
      <c r="J937" s="3">
        <f>ROUND(IF(C937&lt;=Thresholds!$B$3,1-(C937/Thresholds!$B$3)*0.24,IF(C937&lt;=Thresholds!$D$3,0.75-((C937-Thresholds!$C$3)/(Thresholds!$D$3-Thresholds!$C$3))*0.249,IF(C937&lt;=Thresholds!$F$3,0.499-((C937-Thresholds!$E$3)/(Thresholds!$F$3-Thresholds!$E$3))*0.279,MAX(0.02,0.2-((C937-Thresholds!$G$3)/(Thresholds!$H$3-Thresholds!$G$3))*0.18)))),3)</f>
        <v>0.94299999999999995</v>
      </c>
      <c r="K937" s="3">
        <f>ROUND(IF(D937&lt;=Thresholds!$B$4,1-(D937/Thresholds!$B$4)*0.24,IF(D937&lt;=Thresholds!$D$4,0.75-((D937-Thresholds!$C$4)/(Thresholds!$D$4-Thresholds!$C$4))*0.249,IF(D937&lt;=Thresholds!$F$4,0.499-((D937-Thresholds!$E$4)/(Thresholds!$F$4-Thresholds!$E$4))*0.279,MAX(0.02,0.2-((D937-Thresholds!$G$4)/(Thresholds!$H$4-Thresholds!$G$4))*0.18)))),3)</f>
        <v>0.91300000000000003</v>
      </c>
      <c r="L937" s="3">
        <f>ROUND(IF(E937&lt;=Thresholds!$B$5,1-(E937/Thresholds!$B$5)*0.24,IF(E937&lt;=Thresholds!$D$5,0.75-((E937-Thresholds!$C$5)/(Thresholds!$D$5-Thresholds!$C$5))*0.249,IF(E937&lt;=Thresholds!$F$5,0.499-((E937-Thresholds!$E$5)/(Thresholds!$F$5-Thresholds!$E$5))*0.279,MAX(0.02,0.2-((E937-Thresholds!$G$5)/(Thresholds!$H$5-Thresholds!$G$5))*0.18)))),3)</f>
        <v>0.28499999999999998</v>
      </c>
      <c r="M937" s="3">
        <f>ROUND(IF(F937&lt;=Thresholds!$B$6,1-(F937/Thresholds!$B$6)*0.24,IF(F937&lt;=Thresholds!$D$6,0.75-((F937-Thresholds!$C$6)/(Thresholds!$D$6-Thresholds!$C$6))*0.249,IF(F937&lt;=Thresholds!$F$6,0.499-((F937-Thresholds!$E$6)/(Thresholds!$F$6-Thresholds!$E$6))*0.279,MAX(0.02,0.2-((F937-Thresholds!$G$6)/(Thresholds!$H$6-Thresholds!$G$6))*0.18)))),3)</f>
        <v>0.76100000000000001</v>
      </c>
      <c r="N937" s="3">
        <f>ROUND(IF(G937&lt;=Thresholds!$B$7,1-(G937/Thresholds!$B$7)*0.24,IF(G937&lt;=Thresholds!$D$7,0.75-((G937-Thresholds!$C$7)/(Thresholds!$D$7-Thresholds!$C$7))*0.249,IF(G937&lt;=Thresholds!$F$7,0.499-((G937-Thresholds!$E$7)/(Thresholds!$F$7-Thresholds!$E$7))*0.279,MAX(0.02,0.2-((G937-Thresholds!$G$7)/(Thresholds!$H$7-Thresholds!$G$7))*0.18)))),3)</f>
        <v>0.877</v>
      </c>
      <c r="O937" s="3">
        <f>ROUND(IF(H937&lt;=Thresholds!$B$8,1-(H937/Thresholds!$B$8)*0.24,IF(H937&lt;=Thresholds!$D$8,0.75-((H937-Thresholds!$C$8)/(Thresholds!$D$8-Thresholds!$C$8))*0.249,IF(H937&lt;=Thresholds!$F$8,0.499-((H937-Thresholds!$E$8)/(Thresholds!$F$8-Thresholds!$E$8))*0.279,MAX(0.02,0.2-((H937-Thresholds!$G$8)/(Thresholds!$H$8-Thresholds!$G$8))*0.18)))),3)</f>
        <v>0.82799999999999996</v>
      </c>
      <c r="P937" s="3">
        <f t="shared" si="42"/>
        <v>0.28499999999999998</v>
      </c>
      <c r="Q937" t="str">
        <f t="shared" si="43"/>
        <v>Poor</v>
      </c>
      <c r="R937" s="4">
        <f t="shared" si="44"/>
        <v>0</v>
      </c>
      <c r="S937" t="str">
        <f>IF(AND(F937&gt;=10,F937&lt;=35,P937&gt;0.5),"ERROR_C937H937_POOR_CAP","OK")</f>
        <v>OK</v>
      </c>
    </row>
    <row r="938" spans="1:19">
      <c r="A938" t="s">
        <v>955</v>
      </c>
      <c r="B938" s="3">
        <v>65.820999999999998</v>
      </c>
      <c r="C938" s="3">
        <v>42.500999999999998</v>
      </c>
      <c r="D938" s="3">
        <v>5.1840000000000002</v>
      </c>
      <c r="E938" s="3">
        <v>31.050999999999998</v>
      </c>
      <c r="F938" s="3">
        <v>0.41099999999999998</v>
      </c>
      <c r="G938" s="3">
        <v>328.87299999999999</v>
      </c>
      <c r="H938" s="3">
        <v>983.54499999999996</v>
      </c>
      <c r="I938" s="3">
        <f>ROUND(IF(B938&lt;=Thresholds!$B$2,1-(B938/Thresholds!$B$2)*0.24,IF(B938&lt;=Thresholds!$D$2,0.75-((B938-Thresholds!$C$2)/(Thresholds!$D$2-Thresholds!$C$2))*0.249,IF(B938&lt;=Thresholds!$F$2,0.499-((B938-Thresholds!$E$2)/(Thresholds!$F$2-Thresholds!$E$2))*0.279,MAX(0.02,0.2-((B938-Thresholds!$G$2)/(Thresholds!$H$2-Thresholds!$G$2))*0.18)))),3)</f>
        <v>0.84199999999999997</v>
      </c>
      <c r="J938" s="3">
        <f>ROUND(IF(C938&lt;=Thresholds!$B$3,1-(C938/Thresholds!$B$3)*0.24,IF(C938&lt;=Thresholds!$D$3,0.75-((C938-Thresholds!$C$3)/(Thresholds!$D$3-Thresholds!$C$3))*0.249,IF(C938&lt;=Thresholds!$F$3,0.499-((C938-Thresholds!$E$3)/(Thresholds!$F$3-Thresholds!$E$3))*0.279,MAX(0.02,0.2-((C938-Thresholds!$G$3)/(Thresholds!$H$3-Thresholds!$G$3))*0.18)))),3)</f>
        <v>0.91500000000000004</v>
      </c>
      <c r="K938" s="3">
        <f>ROUND(IF(D938&lt;=Thresholds!$B$4,1-(D938/Thresholds!$B$4)*0.24,IF(D938&lt;=Thresholds!$D$4,0.75-((D938-Thresholds!$C$4)/(Thresholds!$D$4-Thresholds!$C$4))*0.249,IF(D938&lt;=Thresholds!$F$4,0.499-((D938-Thresholds!$E$4)/(Thresholds!$F$4-Thresholds!$E$4))*0.279,MAX(0.02,0.2-((D938-Thresholds!$G$4)/(Thresholds!$H$4-Thresholds!$G$4))*0.18)))),3)</f>
        <v>0.98099999999999998</v>
      </c>
      <c r="L938" s="3">
        <f>ROUND(IF(E938&lt;=Thresholds!$B$5,1-(E938/Thresholds!$B$5)*0.24,IF(E938&lt;=Thresholds!$D$5,0.75-((E938-Thresholds!$C$5)/(Thresholds!$D$5-Thresholds!$C$5))*0.249,IF(E938&lt;=Thresholds!$F$5,0.499-((E938-Thresholds!$E$5)/(Thresholds!$F$5-Thresholds!$E$5))*0.279,MAX(0.02,0.2-((E938-Thresholds!$G$5)/(Thresholds!$H$5-Thresholds!$G$5))*0.18)))),3)</f>
        <v>0.85099999999999998</v>
      </c>
      <c r="M938" s="3">
        <f>ROUND(IF(F938&lt;=Thresholds!$B$6,1-(F938/Thresholds!$B$6)*0.24,IF(F938&lt;=Thresholds!$D$6,0.75-((F938-Thresholds!$C$6)/(Thresholds!$D$6-Thresholds!$C$6))*0.249,IF(F938&lt;=Thresholds!$F$6,0.499-((F938-Thresholds!$E$6)/(Thresholds!$F$6-Thresholds!$E$6))*0.279,MAX(0.02,0.2-((F938-Thresholds!$G$6)/(Thresholds!$H$6-Thresholds!$G$6))*0.18)))),3)</f>
        <v>0.90100000000000002</v>
      </c>
      <c r="N938" s="3">
        <f>ROUND(IF(G938&lt;=Thresholds!$B$7,1-(G938/Thresholds!$B$7)*0.24,IF(G938&lt;=Thresholds!$D$7,0.75-((G938-Thresholds!$C$7)/(Thresholds!$D$7-Thresholds!$C$7))*0.249,IF(G938&lt;=Thresholds!$F$7,0.499-((G938-Thresholds!$E$7)/(Thresholds!$F$7-Thresholds!$E$7))*0.279,MAX(0.02,0.2-((G938-Thresholds!$G$7)/(Thresholds!$H$7-Thresholds!$G$7))*0.18)))),3)</f>
        <v>0.77400000000000002</v>
      </c>
      <c r="O938" s="3">
        <f>ROUND(IF(H938&lt;=Thresholds!$B$8,1-(H938/Thresholds!$B$8)*0.24,IF(H938&lt;=Thresholds!$D$8,0.75-((H938-Thresholds!$C$8)/(Thresholds!$D$8-Thresholds!$C$8))*0.249,IF(H938&lt;=Thresholds!$F$8,0.499-((H938-Thresholds!$E$8)/(Thresholds!$F$8-Thresholds!$E$8))*0.279,MAX(0.02,0.2-((H938-Thresholds!$G$8)/(Thresholds!$H$8-Thresholds!$G$8))*0.18)))),3)</f>
        <v>0.90600000000000003</v>
      </c>
      <c r="P938" s="3">
        <f t="shared" si="42"/>
        <v>0.77400000000000002</v>
      </c>
      <c r="Q938" t="str">
        <f t="shared" si="43"/>
        <v>Healthy</v>
      </c>
      <c r="R938" s="4">
        <f t="shared" si="44"/>
        <v>1</v>
      </c>
      <c r="S938" t="str">
        <f>IF(AND(F938&gt;=10,F938&lt;=35,P938&gt;0.5),"ERROR_C938H938_POOR_CAP","OK")</f>
        <v>OK</v>
      </c>
    </row>
    <row r="939" spans="1:19">
      <c r="A939" t="s">
        <v>956</v>
      </c>
      <c r="B939" s="3">
        <v>97.962999999999994</v>
      </c>
      <c r="C939" s="3">
        <v>30.33</v>
      </c>
      <c r="D939" s="3">
        <v>68.778000000000006</v>
      </c>
      <c r="E939" s="3">
        <v>59.628999999999998</v>
      </c>
      <c r="F939" s="3">
        <v>0.77100000000000002</v>
      </c>
      <c r="G939" s="3">
        <v>158.12100000000001</v>
      </c>
      <c r="H939" s="3">
        <v>723.66899999999998</v>
      </c>
      <c r="I939" s="3">
        <f>ROUND(IF(B939&lt;=Thresholds!$B$2,1-(B939/Thresholds!$B$2)*0.24,IF(B939&lt;=Thresholds!$D$2,0.75-((B939-Thresholds!$C$2)/(Thresholds!$D$2-Thresholds!$C$2))*0.249,IF(B939&lt;=Thresholds!$F$2,0.499-((B939-Thresholds!$E$2)/(Thresholds!$F$2-Thresholds!$E$2))*0.279,MAX(0.02,0.2-((B939-Thresholds!$G$2)/(Thresholds!$H$2-Thresholds!$G$2))*0.18)))),3)</f>
        <v>0.76500000000000001</v>
      </c>
      <c r="J939" s="3">
        <f>ROUND(IF(C939&lt;=Thresholds!$B$3,1-(C939/Thresholds!$B$3)*0.24,IF(C939&lt;=Thresholds!$D$3,0.75-((C939-Thresholds!$C$3)/(Thresholds!$D$3-Thresholds!$C$3))*0.249,IF(C939&lt;=Thresholds!$F$3,0.499-((C939-Thresholds!$E$3)/(Thresholds!$F$3-Thresholds!$E$3))*0.279,MAX(0.02,0.2-((C939-Thresholds!$G$3)/(Thresholds!$H$3-Thresholds!$G$3))*0.18)))),3)</f>
        <v>0.93899999999999995</v>
      </c>
      <c r="K939" s="3">
        <f>ROUND(IF(D939&lt;=Thresholds!$B$4,1-(D939/Thresholds!$B$4)*0.24,IF(D939&lt;=Thresholds!$D$4,0.75-((D939-Thresholds!$C$4)/(Thresholds!$D$4-Thresholds!$C$4))*0.249,IF(D939&lt;=Thresholds!$F$4,0.499-((D939-Thresholds!$E$4)/(Thresholds!$F$4-Thresholds!$E$4))*0.279,MAX(0.02,0.2-((D939-Thresholds!$G$4)/(Thresholds!$H$4-Thresholds!$G$4))*0.18)))),3)</f>
        <v>0.73</v>
      </c>
      <c r="L939" s="3">
        <f>ROUND(IF(E939&lt;=Thresholds!$B$5,1-(E939/Thresholds!$B$5)*0.24,IF(E939&lt;=Thresholds!$D$5,0.75-((E939-Thresholds!$C$5)/(Thresholds!$D$5-Thresholds!$C$5))*0.249,IF(E939&lt;=Thresholds!$F$5,0.499-((E939-Thresholds!$E$5)/(Thresholds!$F$5-Thresholds!$E$5))*0.279,MAX(0.02,0.2-((E939-Thresholds!$G$5)/(Thresholds!$H$5-Thresholds!$G$5))*0.18)))),3)</f>
        <v>0.70599999999999996</v>
      </c>
      <c r="M939" s="3">
        <f>ROUND(IF(F939&lt;=Thresholds!$B$6,1-(F939/Thresholds!$B$6)*0.24,IF(F939&lt;=Thresholds!$D$6,0.75-((F939-Thresholds!$C$6)/(Thresholds!$D$6-Thresholds!$C$6))*0.249,IF(F939&lt;=Thresholds!$F$6,0.499-((F939-Thresholds!$E$6)/(Thresholds!$F$6-Thresholds!$E$6))*0.279,MAX(0.02,0.2-((F939-Thresholds!$G$6)/(Thresholds!$H$6-Thresholds!$G$6))*0.18)))),3)</f>
        <v>0.81499999999999995</v>
      </c>
      <c r="N939" s="3">
        <f>ROUND(IF(G939&lt;=Thresholds!$B$7,1-(G939/Thresholds!$B$7)*0.24,IF(G939&lt;=Thresholds!$D$7,0.75-((G939-Thresholds!$C$7)/(Thresholds!$D$7-Thresholds!$C$7))*0.249,IF(G939&lt;=Thresholds!$F$7,0.499-((G939-Thresholds!$E$7)/(Thresholds!$F$7-Thresholds!$E$7))*0.279,MAX(0.02,0.2-((G939-Thresholds!$G$7)/(Thresholds!$H$7-Thresholds!$G$7))*0.18)))),3)</f>
        <v>0.89200000000000002</v>
      </c>
      <c r="O939" s="3">
        <f>ROUND(IF(H939&lt;=Thresholds!$B$8,1-(H939/Thresholds!$B$8)*0.24,IF(H939&lt;=Thresholds!$D$8,0.75-((H939-Thresholds!$C$8)/(Thresholds!$D$8-Thresholds!$C$8))*0.249,IF(H939&lt;=Thresholds!$F$8,0.499-((H939-Thresholds!$E$8)/(Thresholds!$F$8-Thresholds!$E$8))*0.279,MAX(0.02,0.2-((H939-Thresholds!$G$8)/(Thresholds!$H$8-Thresholds!$G$8))*0.18)))),3)</f>
        <v>0.93100000000000005</v>
      </c>
      <c r="P939" s="3">
        <f t="shared" si="42"/>
        <v>0.70599999999999996</v>
      </c>
      <c r="Q939" t="str">
        <f t="shared" si="43"/>
        <v>Moderate</v>
      </c>
      <c r="R939" s="4">
        <f t="shared" si="44"/>
        <v>1</v>
      </c>
      <c r="S939" t="str">
        <f>IF(AND(F939&gt;=10,F939&lt;=35,P939&gt;0.5),"ERROR_C939H939_POOR_CAP","OK")</f>
        <v>OK</v>
      </c>
    </row>
    <row r="940" spans="1:19">
      <c r="A940" t="s">
        <v>957</v>
      </c>
      <c r="B940" s="3">
        <v>72.66</v>
      </c>
      <c r="C940" s="3">
        <v>105.327</v>
      </c>
      <c r="D940" s="3">
        <v>72.753</v>
      </c>
      <c r="E940" s="3">
        <v>34.308</v>
      </c>
      <c r="F940" s="3">
        <v>0.29599999999999999</v>
      </c>
      <c r="G940" s="3">
        <v>293.65800000000002</v>
      </c>
      <c r="H940" s="3">
        <v>9409.9490000000005</v>
      </c>
      <c r="I940" s="3">
        <f>ROUND(IF(B940&lt;=Thresholds!$B$2,1-(B940/Thresholds!$B$2)*0.24,IF(B940&lt;=Thresholds!$D$2,0.75-((B940-Thresholds!$C$2)/(Thresholds!$D$2-Thresholds!$C$2))*0.249,IF(B940&lt;=Thresholds!$F$2,0.499-((B940-Thresholds!$E$2)/(Thresholds!$F$2-Thresholds!$E$2))*0.279,MAX(0.02,0.2-((B940-Thresholds!$G$2)/(Thresholds!$H$2-Thresholds!$G$2))*0.18)))),3)</f>
        <v>0.82599999999999996</v>
      </c>
      <c r="J940" s="3">
        <f>ROUND(IF(C940&lt;=Thresholds!$B$3,1-(C940/Thresholds!$B$3)*0.24,IF(C940&lt;=Thresholds!$D$3,0.75-((C940-Thresholds!$C$3)/(Thresholds!$D$3-Thresholds!$C$3))*0.249,IF(C940&lt;=Thresholds!$F$3,0.499-((C940-Thresholds!$E$3)/(Thresholds!$F$3-Thresholds!$E$3))*0.279,MAX(0.02,0.2-((C940-Thresholds!$G$3)/(Thresholds!$H$3-Thresholds!$G$3))*0.18)))),3)</f>
        <v>0.78900000000000003</v>
      </c>
      <c r="K940" s="3">
        <f>ROUND(IF(D940&lt;=Thresholds!$B$4,1-(D940/Thresholds!$B$4)*0.24,IF(D940&lt;=Thresholds!$D$4,0.75-((D940-Thresholds!$C$4)/(Thresholds!$D$4-Thresholds!$C$4))*0.249,IF(D940&lt;=Thresholds!$F$4,0.499-((D940-Thresholds!$E$4)/(Thresholds!$F$4-Thresholds!$E$4))*0.279,MAX(0.02,0.2-((D940-Thresholds!$G$4)/(Thresholds!$H$4-Thresholds!$G$4))*0.18)))),3)</f>
        <v>0.70099999999999996</v>
      </c>
      <c r="L940" s="3">
        <f>ROUND(IF(E940&lt;=Thresholds!$B$5,1-(E940/Thresholds!$B$5)*0.24,IF(E940&lt;=Thresholds!$D$5,0.75-((E940-Thresholds!$C$5)/(Thresholds!$D$5-Thresholds!$C$5))*0.249,IF(E940&lt;=Thresholds!$F$5,0.499-((E940-Thresholds!$E$5)/(Thresholds!$F$5-Thresholds!$E$5))*0.279,MAX(0.02,0.2-((E940-Thresholds!$G$5)/(Thresholds!$H$5-Thresholds!$G$5))*0.18)))),3)</f>
        <v>0.83499999999999996</v>
      </c>
      <c r="M940" s="3">
        <f>ROUND(IF(F940&lt;=Thresholds!$B$6,1-(F940/Thresholds!$B$6)*0.24,IF(F940&lt;=Thresholds!$D$6,0.75-((F940-Thresholds!$C$6)/(Thresholds!$D$6-Thresholds!$C$6))*0.249,IF(F940&lt;=Thresholds!$F$6,0.499-((F940-Thresholds!$E$6)/(Thresholds!$F$6-Thresholds!$E$6))*0.279,MAX(0.02,0.2-((F940-Thresholds!$G$6)/(Thresholds!$H$6-Thresholds!$G$6))*0.18)))),3)</f>
        <v>0.92900000000000005</v>
      </c>
      <c r="N940" s="3">
        <f>ROUND(IF(G940&lt;=Thresholds!$B$7,1-(G940/Thresholds!$B$7)*0.24,IF(G940&lt;=Thresholds!$D$7,0.75-((G940-Thresholds!$C$7)/(Thresholds!$D$7-Thresholds!$C$7))*0.249,IF(G940&lt;=Thresholds!$F$7,0.499-((G940-Thresholds!$E$7)/(Thresholds!$F$7-Thresholds!$E$7))*0.279,MAX(0.02,0.2-((G940-Thresholds!$G$7)/(Thresholds!$H$7-Thresholds!$G$7))*0.18)))),3)</f>
        <v>0.79900000000000004</v>
      </c>
      <c r="O940" s="3">
        <f>ROUND(IF(H940&lt;=Thresholds!$B$8,1-(H940/Thresholds!$B$8)*0.24,IF(H940&lt;=Thresholds!$D$8,0.75-((H940-Thresholds!$C$8)/(Thresholds!$D$8-Thresholds!$C$8))*0.249,IF(H940&lt;=Thresholds!$F$8,0.499-((H940-Thresholds!$E$8)/(Thresholds!$F$8-Thresholds!$E$8))*0.279,MAX(0.02,0.2-((H940-Thresholds!$G$8)/(Thresholds!$H$8-Thresholds!$G$8))*0.18)))),3)</f>
        <v>0.247</v>
      </c>
      <c r="P940" s="3">
        <f t="shared" si="42"/>
        <v>0.247</v>
      </c>
      <c r="Q940" t="str">
        <f t="shared" si="43"/>
        <v>Poor</v>
      </c>
      <c r="R940" s="4">
        <f t="shared" si="44"/>
        <v>0</v>
      </c>
      <c r="S940" t="str">
        <f>IF(AND(F940&gt;=10,F940&lt;=35,P940&gt;0.5),"ERROR_C940H940_POOR_CAP","OK")</f>
        <v>OK</v>
      </c>
    </row>
    <row r="941" spans="1:19">
      <c r="A941" t="s">
        <v>958</v>
      </c>
      <c r="B941" s="3">
        <v>50.753999999999998</v>
      </c>
      <c r="C941" s="3">
        <v>67.048000000000002</v>
      </c>
      <c r="D941" s="3">
        <v>51.652999999999999</v>
      </c>
      <c r="E941" s="3">
        <v>364.78</v>
      </c>
      <c r="F941" s="3">
        <v>0.46500000000000002</v>
      </c>
      <c r="G941" s="3">
        <v>320.93900000000002</v>
      </c>
      <c r="H941" s="3">
        <v>1479.5029999999999</v>
      </c>
      <c r="I941" s="3">
        <f>ROUND(IF(B941&lt;=Thresholds!$B$2,1-(B941/Thresholds!$B$2)*0.24,IF(B941&lt;=Thresholds!$D$2,0.75-((B941-Thresholds!$C$2)/(Thresholds!$D$2-Thresholds!$C$2))*0.249,IF(B941&lt;=Thresholds!$F$2,0.499-((B941-Thresholds!$E$2)/(Thresholds!$F$2-Thresholds!$E$2))*0.279,MAX(0.02,0.2-((B941-Thresholds!$G$2)/(Thresholds!$H$2-Thresholds!$G$2))*0.18)))),3)</f>
        <v>0.878</v>
      </c>
      <c r="J941" s="3">
        <f>ROUND(IF(C941&lt;=Thresholds!$B$3,1-(C941/Thresholds!$B$3)*0.24,IF(C941&lt;=Thresholds!$D$3,0.75-((C941-Thresholds!$C$3)/(Thresholds!$D$3-Thresholds!$C$3))*0.249,IF(C941&lt;=Thresholds!$F$3,0.499-((C941-Thresholds!$E$3)/(Thresholds!$F$3-Thresholds!$E$3))*0.279,MAX(0.02,0.2-((C941-Thresholds!$G$3)/(Thresholds!$H$3-Thresholds!$G$3))*0.18)))),3)</f>
        <v>0.86599999999999999</v>
      </c>
      <c r="K941" s="3">
        <f>ROUND(IF(D941&lt;=Thresholds!$B$4,1-(D941/Thresholds!$B$4)*0.24,IF(D941&lt;=Thresholds!$D$4,0.75-((D941-Thresholds!$C$4)/(Thresholds!$D$4-Thresholds!$C$4))*0.249,IF(D941&lt;=Thresholds!$F$4,0.499-((D941-Thresholds!$E$4)/(Thresholds!$F$4-Thresholds!$E$4))*0.279,MAX(0.02,0.2-((D941-Thresholds!$G$4)/(Thresholds!$H$4-Thresholds!$G$4))*0.18)))),3)</f>
        <v>0.80900000000000005</v>
      </c>
      <c r="L941" s="3">
        <f>ROUND(IF(E941&lt;=Thresholds!$B$5,1-(E941/Thresholds!$B$5)*0.24,IF(E941&lt;=Thresholds!$D$5,0.75-((E941-Thresholds!$C$5)/(Thresholds!$D$5-Thresholds!$C$5))*0.249,IF(E941&lt;=Thresholds!$F$5,0.499-((E941-Thresholds!$E$5)/(Thresholds!$F$5-Thresholds!$E$5))*0.279,MAX(0.02,0.2-((E941-Thresholds!$G$5)/(Thresholds!$H$5-Thresholds!$G$5))*0.18)))),3)</f>
        <v>0.34699999999999998</v>
      </c>
      <c r="M941" s="3">
        <f>ROUND(IF(F941&lt;=Thresholds!$B$6,1-(F941/Thresholds!$B$6)*0.24,IF(F941&lt;=Thresholds!$D$6,0.75-((F941-Thresholds!$C$6)/(Thresholds!$D$6-Thresholds!$C$6))*0.249,IF(F941&lt;=Thresholds!$F$6,0.499-((F941-Thresholds!$E$6)/(Thresholds!$F$6-Thresholds!$E$6))*0.279,MAX(0.02,0.2-((F941-Thresholds!$G$6)/(Thresholds!$H$6-Thresholds!$G$6))*0.18)))),3)</f>
        <v>0.88800000000000001</v>
      </c>
      <c r="N941" s="3">
        <f>ROUND(IF(G941&lt;=Thresholds!$B$7,1-(G941/Thresholds!$B$7)*0.24,IF(G941&lt;=Thresholds!$D$7,0.75-((G941-Thresholds!$C$7)/(Thresholds!$D$7-Thresholds!$C$7))*0.249,IF(G941&lt;=Thresholds!$F$7,0.499-((G941-Thresholds!$E$7)/(Thresholds!$F$7-Thresholds!$E$7))*0.279,MAX(0.02,0.2-((G941-Thresholds!$G$7)/(Thresholds!$H$7-Thresholds!$G$7))*0.18)))),3)</f>
        <v>0.78</v>
      </c>
      <c r="O941" s="3">
        <f>ROUND(IF(H941&lt;=Thresholds!$B$8,1-(H941/Thresholds!$B$8)*0.24,IF(H941&lt;=Thresholds!$D$8,0.75-((H941-Thresholds!$C$8)/(Thresholds!$D$8-Thresholds!$C$8))*0.249,IF(H941&lt;=Thresholds!$F$8,0.499-((H941-Thresholds!$E$8)/(Thresholds!$F$8-Thresholds!$E$8))*0.279,MAX(0.02,0.2-((H941-Thresholds!$G$8)/(Thresholds!$H$8-Thresholds!$G$8))*0.18)))),3)</f>
        <v>0.85799999999999998</v>
      </c>
      <c r="P941" s="3">
        <f t="shared" si="42"/>
        <v>0.34699999999999998</v>
      </c>
      <c r="Q941" t="str">
        <f t="shared" si="43"/>
        <v>Poor</v>
      </c>
      <c r="R941" s="4">
        <f t="shared" si="44"/>
        <v>0</v>
      </c>
      <c r="S941" t="str">
        <f>IF(AND(F941&gt;=10,F941&lt;=35,P941&gt;0.5),"ERROR_C941H941_POOR_CAP","OK")</f>
        <v>OK</v>
      </c>
    </row>
    <row r="942" spans="1:19">
      <c r="A942" t="s">
        <v>959</v>
      </c>
      <c r="B942" s="3">
        <v>23.863</v>
      </c>
      <c r="C942" s="3">
        <v>88.39</v>
      </c>
      <c r="D942" s="3">
        <v>38.972000000000001</v>
      </c>
      <c r="E942" s="3">
        <v>9.3689999999999998</v>
      </c>
      <c r="F942" s="3">
        <v>0.68100000000000005</v>
      </c>
      <c r="G942" s="3">
        <v>291.315</v>
      </c>
      <c r="H942" s="3">
        <v>1869.097</v>
      </c>
      <c r="I942" s="3">
        <f>ROUND(IF(B942&lt;=Thresholds!$B$2,1-(B942/Thresholds!$B$2)*0.24,IF(B942&lt;=Thresholds!$D$2,0.75-((B942-Thresholds!$C$2)/(Thresholds!$D$2-Thresholds!$C$2))*0.249,IF(B942&lt;=Thresholds!$F$2,0.499-((B942-Thresholds!$E$2)/(Thresholds!$F$2-Thresholds!$E$2))*0.279,MAX(0.02,0.2-((B942-Thresholds!$G$2)/(Thresholds!$H$2-Thresholds!$G$2))*0.18)))),3)</f>
        <v>0.94299999999999995</v>
      </c>
      <c r="J942" s="3">
        <f>ROUND(IF(C942&lt;=Thresholds!$B$3,1-(C942/Thresholds!$B$3)*0.24,IF(C942&lt;=Thresholds!$D$3,0.75-((C942-Thresholds!$C$3)/(Thresholds!$D$3-Thresholds!$C$3))*0.249,IF(C942&lt;=Thresholds!$F$3,0.499-((C942-Thresholds!$E$3)/(Thresholds!$F$3-Thresholds!$E$3))*0.279,MAX(0.02,0.2-((C942-Thresholds!$G$3)/(Thresholds!$H$3-Thresholds!$G$3))*0.18)))),3)</f>
        <v>0.82299999999999995</v>
      </c>
      <c r="K942" s="3">
        <f>ROUND(IF(D942&lt;=Thresholds!$B$4,1-(D942/Thresholds!$B$4)*0.24,IF(D942&lt;=Thresholds!$D$4,0.75-((D942-Thresholds!$C$4)/(Thresholds!$D$4-Thresholds!$C$4))*0.249,IF(D942&lt;=Thresholds!$F$4,0.499-((D942-Thresholds!$E$4)/(Thresholds!$F$4-Thresholds!$E$4))*0.279,MAX(0.02,0.2-((D942-Thresholds!$G$4)/(Thresholds!$H$4-Thresholds!$G$4))*0.18)))),3)</f>
        <v>0.85599999999999998</v>
      </c>
      <c r="L942" s="3">
        <f>ROUND(IF(E942&lt;=Thresholds!$B$5,1-(E942/Thresholds!$B$5)*0.24,IF(E942&lt;=Thresholds!$D$5,0.75-((E942-Thresholds!$C$5)/(Thresholds!$D$5-Thresholds!$C$5))*0.249,IF(E942&lt;=Thresholds!$F$5,0.499-((E942-Thresholds!$E$5)/(Thresholds!$F$5-Thresholds!$E$5))*0.279,MAX(0.02,0.2-((E942-Thresholds!$G$5)/(Thresholds!$H$5-Thresholds!$G$5))*0.18)))),3)</f>
        <v>0.95499999999999996</v>
      </c>
      <c r="M942" s="3">
        <f>ROUND(IF(F942&lt;=Thresholds!$B$6,1-(F942/Thresholds!$B$6)*0.24,IF(F942&lt;=Thresholds!$D$6,0.75-((F942-Thresholds!$C$6)/(Thresholds!$D$6-Thresholds!$C$6))*0.249,IF(F942&lt;=Thresholds!$F$6,0.499-((F942-Thresholds!$E$6)/(Thresholds!$F$6-Thresholds!$E$6))*0.279,MAX(0.02,0.2-((F942-Thresholds!$G$6)/(Thresholds!$H$6-Thresholds!$G$6))*0.18)))),3)</f>
        <v>0.83699999999999997</v>
      </c>
      <c r="N942" s="3">
        <f>ROUND(IF(G942&lt;=Thresholds!$B$7,1-(G942/Thresholds!$B$7)*0.24,IF(G942&lt;=Thresholds!$D$7,0.75-((G942-Thresholds!$C$7)/(Thresholds!$D$7-Thresholds!$C$7))*0.249,IF(G942&lt;=Thresholds!$F$7,0.499-((G942-Thresholds!$E$7)/(Thresholds!$F$7-Thresholds!$E$7))*0.279,MAX(0.02,0.2-((G942-Thresholds!$G$7)/(Thresholds!$H$7-Thresholds!$G$7))*0.18)))),3)</f>
        <v>0.8</v>
      </c>
      <c r="O942" s="3">
        <f>ROUND(IF(H942&lt;=Thresholds!$B$8,1-(H942/Thresholds!$B$8)*0.24,IF(H942&lt;=Thresholds!$D$8,0.75-((H942-Thresholds!$C$8)/(Thresholds!$D$8-Thresholds!$C$8))*0.249,IF(H942&lt;=Thresholds!$F$8,0.499-((H942-Thresholds!$E$8)/(Thresholds!$F$8-Thresholds!$E$8))*0.279,MAX(0.02,0.2-((H942-Thresholds!$G$8)/(Thresholds!$H$8-Thresholds!$G$8))*0.18)))),3)</f>
        <v>0.82099999999999995</v>
      </c>
      <c r="P942" s="3">
        <f t="shared" si="42"/>
        <v>0.8</v>
      </c>
      <c r="Q942" t="str">
        <f t="shared" si="43"/>
        <v>Healthy</v>
      </c>
      <c r="R942" s="4">
        <f t="shared" si="44"/>
        <v>1</v>
      </c>
      <c r="S942" t="str">
        <f>IF(AND(F942&gt;=10,F942&lt;=35,P942&gt;0.5),"ERROR_C942H942_POOR_CAP","OK")</f>
        <v>OK</v>
      </c>
    </row>
    <row r="943" spans="1:19">
      <c r="A943" t="s">
        <v>960</v>
      </c>
      <c r="B943" s="3">
        <v>74.988</v>
      </c>
      <c r="C943" s="3">
        <v>42.082999999999998</v>
      </c>
      <c r="D943" s="3">
        <v>12.544</v>
      </c>
      <c r="E943" s="3">
        <v>24.286000000000001</v>
      </c>
      <c r="F943" s="3">
        <v>0.19</v>
      </c>
      <c r="G943" s="3">
        <v>304.88</v>
      </c>
      <c r="H943" s="3">
        <v>3954.9940000000001</v>
      </c>
      <c r="I943" s="3">
        <f>ROUND(IF(B943&lt;=Thresholds!$B$2,1-(B943/Thresholds!$B$2)*0.24,IF(B943&lt;=Thresholds!$D$2,0.75-((B943-Thresholds!$C$2)/(Thresholds!$D$2-Thresholds!$C$2))*0.249,IF(B943&lt;=Thresholds!$F$2,0.499-((B943-Thresholds!$E$2)/(Thresholds!$F$2-Thresholds!$E$2))*0.279,MAX(0.02,0.2-((B943-Thresholds!$G$2)/(Thresholds!$H$2-Thresholds!$G$2))*0.18)))),3)</f>
        <v>0.82</v>
      </c>
      <c r="J943" s="3">
        <f>ROUND(IF(C943&lt;=Thresholds!$B$3,1-(C943/Thresholds!$B$3)*0.24,IF(C943&lt;=Thresholds!$D$3,0.75-((C943-Thresholds!$C$3)/(Thresholds!$D$3-Thresholds!$C$3))*0.249,IF(C943&lt;=Thresholds!$F$3,0.499-((C943-Thresholds!$E$3)/(Thresholds!$F$3-Thresholds!$E$3))*0.279,MAX(0.02,0.2-((C943-Thresholds!$G$3)/(Thresholds!$H$3-Thresholds!$G$3))*0.18)))),3)</f>
        <v>0.91600000000000004</v>
      </c>
      <c r="K943" s="3">
        <f>ROUND(IF(D943&lt;=Thresholds!$B$4,1-(D943/Thresholds!$B$4)*0.24,IF(D943&lt;=Thresholds!$D$4,0.75-((D943-Thresholds!$C$4)/(Thresholds!$D$4-Thresholds!$C$4))*0.249,IF(D943&lt;=Thresholds!$F$4,0.499-((D943-Thresholds!$E$4)/(Thresholds!$F$4-Thresholds!$E$4))*0.279,MAX(0.02,0.2-((D943-Thresholds!$G$4)/(Thresholds!$H$4-Thresholds!$G$4))*0.18)))),3)</f>
        <v>0.95399999999999996</v>
      </c>
      <c r="L943" s="3">
        <f>ROUND(IF(E943&lt;=Thresholds!$B$5,1-(E943/Thresholds!$B$5)*0.24,IF(E943&lt;=Thresholds!$D$5,0.75-((E943-Thresholds!$C$5)/(Thresholds!$D$5-Thresholds!$C$5))*0.249,IF(E943&lt;=Thresholds!$F$5,0.499-((E943-Thresholds!$E$5)/(Thresholds!$F$5-Thresholds!$E$5))*0.279,MAX(0.02,0.2-((E943-Thresholds!$G$5)/(Thresholds!$H$5-Thresholds!$G$5))*0.18)))),3)</f>
        <v>0.88300000000000001</v>
      </c>
      <c r="M943" s="3">
        <f>ROUND(IF(F943&lt;=Thresholds!$B$6,1-(F943/Thresholds!$B$6)*0.24,IF(F943&lt;=Thresholds!$D$6,0.75-((F943-Thresholds!$C$6)/(Thresholds!$D$6-Thresholds!$C$6))*0.249,IF(F943&lt;=Thresholds!$F$6,0.499-((F943-Thresholds!$E$6)/(Thresholds!$F$6-Thresholds!$E$6))*0.279,MAX(0.02,0.2-((F943-Thresholds!$G$6)/(Thresholds!$H$6-Thresholds!$G$6))*0.18)))),3)</f>
        <v>0.95399999999999996</v>
      </c>
      <c r="N943" s="3">
        <f>ROUND(IF(G943&lt;=Thresholds!$B$7,1-(G943/Thresholds!$B$7)*0.24,IF(G943&lt;=Thresholds!$D$7,0.75-((G943-Thresholds!$C$7)/(Thresholds!$D$7-Thresholds!$C$7))*0.249,IF(G943&lt;=Thresholds!$F$7,0.499-((G943-Thresholds!$E$7)/(Thresholds!$F$7-Thresholds!$E$7))*0.279,MAX(0.02,0.2-((G943-Thresholds!$G$7)/(Thresholds!$H$7-Thresholds!$G$7))*0.18)))),3)</f>
        <v>0.79100000000000004</v>
      </c>
      <c r="O943" s="3">
        <f>ROUND(IF(H943&lt;=Thresholds!$B$8,1-(H943/Thresholds!$B$8)*0.24,IF(H943&lt;=Thresholds!$D$8,0.75-((H943-Thresholds!$C$8)/(Thresholds!$D$8-Thresholds!$C$8))*0.249,IF(H943&lt;=Thresholds!$F$8,0.499-((H943-Thresholds!$E$8)/(Thresholds!$F$8-Thresholds!$E$8))*0.279,MAX(0.02,0.2-((H943-Thresholds!$G$8)/(Thresholds!$H$8-Thresholds!$G$8))*0.18)))),3)</f>
        <v>0.50800000000000001</v>
      </c>
      <c r="P943" s="3">
        <f t="shared" si="42"/>
        <v>0.50800000000000001</v>
      </c>
      <c r="Q943" t="str">
        <f t="shared" si="43"/>
        <v>Moderate</v>
      </c>
      <c r="R943" s="4">
        <f t="shared" si="44"/>
        <v>1</v>
      </c>
      <c r="S943" t="str">
        <f>IF(AND(F943&gt;=10,F943&lt;=35,P943&gt;0.5),"ERROR_C943H943_POOR_CAP","OK")</f>
        <v>OK</v>
      </c>
    </row>
    <row r="944" spans="1:19">
      <c r="A944" t="s">
        <v>961</v>
      </c>
      <c r="B944" s="3">
        <v>73.617000000000004</v>
      </c>
      <c r="C944" s="3">
        <v>118.65900000000001</v>
      </c>
      <c r="D944" s="3">
        <v>61.5</v>
      </c>
      <c r="E944" s="3">
        <v>43.22</v>
      </c>
      <c r="F944" s="3">
        <v>10.912000000000001</v>
      </c>
      <c r="G944" s="3">
        <v>229.94</v>
      </c>
      <c r="H944" s="3">
        <v>1498.645</v>
      </c>
      <c r="I944" s="3">
        <f>ROUND(IF(B944&lt;=Thresholds!$B$2,1-(B944/Thresholds!$B$2)*0.24,IF(B944&lt;=Thresholds!$D$2,0.75-((B944-Thresholds!$C$2)/(Thresholds!$D$2-Thresholds!$C$2))*0.249,IF(B944&lt;=Thresholds!$F$2,0.499-((B944-Thresholds!$E$2)/(Thresholds!$F$2-Thresholds!$E$2))*0.279,MAX(0.02,0.2-((B944-Thresholds!$G$2)/(Thresholds!$H$2-Thresholds!$G$2))*0.18)))),3)</f>
        <v>0.82299999999999995</v>
      </c>
      <c r="J944" s="3">
        <f>ROUND(IF(C944&lt;=Thresholds!$B$3,1-(C944/Thresholds!$B$3)*0.24,IF(C944&lt;=Thresholds!$D$3,0.75-((C944-Thresholds!$C$3)/(Thresholds!$D$3-Thresholds!$C$3))*0.249,IF(C944&lt;=Thresholds!$F$3,0.499-((C944-Thresholds!$E$3)/(Thresholds!$F$3-Thresholds!$E$3))*0.279,MAX(0.02,0.2-((C944-Thresholds!$G$3)/(Thresholds!$H$3-Thresholds!$G$3))*0.18)))),3)</f>
        <v>0.76300000000000001</v>
      </c>
      <c r="K944" s="3">
        <f>ROUND(IF(D944&lt;=Thresholds!$B$4,1-(D944/Thresholds!$B$4)*0.24,IF(D944&lt;=Thresholds!$D$4,0.75-((D944-Thresholds!$C$4)/(Thresholds!$D$4-Thresholds!$C$4))*0.249,IF(D944&lt;=Thresholds!$F$4,0.499-((D944-Thresholds!$E$4)/(Thresholds!$F$4-Thresholds!$E$4))*0.279,MAX(0.02,0.2-((D944-Thresholds!$G$4)/(Thresholds!$H$4-Thresholds!$G$4))*0.18)))),3)</f>
        <v>0.77300000000000002</v>
      </c>
      <c r="L944" s="3">
        <f>ROUND(IF(E944&lt;=Thresholds!$B$5,1-(E944/Thresholds!$B$5)*0.24,IF(E944&lt;=Thresholds!$D$5,0.75-((E944-Thresholds!$C$5)/(Thresholds!$D$5-Thresholds!$C$5))*0.249,IF(E944&lt;=Thresholds!$F$5,0.499-((E944-Thresholds!$E$5)/(Thresholds!$F$5-Thresholds!$E$5))*0.279,MAX(0.02,0.2-((E944-Thresholds!$G$5)/(Thresholds!$H$5-Thresholds!$G$5))*0.18)))),3)</f>
        <v>0.79300000000000004</v>
      </c>
      <c r="M944" s="3">
        <f>ROUND(IF(F944&lt;=Thresholds!$B$6,1-(F944/Thresholds!$B$6)*0.24,IF(F944&lt;=Thresholds!$D$6,0.75-((F944-Thresholds!$C$6)/(Thresholds!$D$6-Thresholds!$C$6))*0.249,IF(F944&lt;=Thresholds!$F$6,0.499-((F944-Thresholds!$E$6)/(Thresholds!$F$6-Thresholds!$E$6))*0.279,MAX(0.02,0.2-((F944-Thresholds!$G$6)/(Thresholds!$H$6-Thresholds!$G$6))*0.18)))),3)</f>
        <v>0.48899999999999999</v>
      </c>
      <c r="N944" s="3">
        <f>ROUND(IF(G944&lt;=Thresholds!$B$7,1-(G944/Thresholds!$B$7)*0.24,IF(G944&lt;=Thresholds!$D$7,0.75-((G944-Thresholds!$C$7)/(Thresholds!$D$7-Thresholds!$C$7))*0.249,IF(G944&lt;=Thresholds!$F$7,0.499-((G944-Thresholds!$E$7)/(Thresholds!$F$7-Thresholds!$E$7))*0.279,MAX(0.02,0.2-((G944-Thresholds!$G$7)/(Thresholds!$H$7-Thresholds!$G$7))*0.18)))),3)</f>
        <v>0.84199999999999997</v>
      </c>
      <c r="O944" s="3">
        <f>ROUND(IF(H944&lt;=Thresholds!$B$8,1-(H944/Thresholds!$B$8)*0.24,IF(H944&lt;=Thresholds!$D$8,0.75-((H944-Thresholds!$C$8)/(Thresholds!$D$8-Thresholds!$C$8))*0.249,IF(H944&lt;=Thresholds!$F$8,0.499-((H944-Thresholds!$E$8)/(Thresholds!$F$8-Thresholds!$E$8))*0.279,MAX(0.02,0.2-((H944-Thresholds!$G$8)/(Thresholds!$H$8-Thresholds!$G$8))*0.18)))),3)</f>
        <v>0.85599999999999998</v>
      </c>
      <c r="P944" s="3">
        <f t="shared" si="42"/>
        <v>0.48899999999999999</v>
      </c>
      <c r="Q944" t="str">
        <f t="shared" si="43"/>
        <v>Poor</v>
      </c>
      <c r="R944" s="4">
        <f t="shared" si="44"/>
        <v>0</v>
      </c>
      <c r="S944" t="str">
        <f>IF(AND(F944&gt;=10,F944&lt;=35,P944&gt;0.5),"ERROR_C944H944_POOR_CAP","OK")</f>
        <v>OK</v>
      </c>
    </row>
    <row r="945" spans="1:19">
      <c r="A945" t="s">
        <v>962</v>
      </c>
      <c r="B945" s="3">
        <v>44.917000000000002</v>
      </c>
      <c r="C945" s="3">
        <v>1577.26</v>
      </c>
      <c r="D945" s="3">
        <v>13.507</v>
      </c>
      <c r="E945" s="3">
        <v>65.795000000000002</v>
      </c>
      <c r="F945" s="3">
        <v>0.38100000000000001</v>
      </c>
      <c r="G945" s="3">
        <v>334.16500000000002</v>
      </c>
      <c r="H945" s="3">
        <v>2432.893</v>
      </c>
      <c r="I945" s="3">
        <f>ROUND(IF(B945&lt;=Thresholds!$B$2,1-(B945/Thresholds!$B$2)*0.24,IF(B945&lt;=Thresholds!$D$2,0.75-((B945-Thresholds!$C$2)/(Thresholds!$D$2-Thresholds!$C$2))*0.249,IF(B945&lt;=Thresholds!$F$2,0.499-((B945-Thresholds!$E$2)/(Thresholds!$F$2-Thresholds!$E$2))*0.279,MAX(0.02,0.2-((B945-Thresholds!$G$2)/(Thresholds!$H$2-Thresholds!$G$2))*0.18)))),3)</f>
        <v>0.89200000000000002</v>
      </c>
      <c r="J945" s="3">
        <f>ROUND(IF(C945&lt;=Thresholds!$B$3,1-(C945/Thresholds!$B$3)*0.24,IF(C945&lt;=Thresholds!$D$3,0.75-((C945-Thresholds!$C$3)/(Thresholds!$D$3-Thresholds!$C$3))*0.249,IF(C945&lt;=Thresholds!$F$3,0.499-((C945-Thresholds!$E$3)/(Thresholds!$F$3-Thresholds!$E$3))*0.279,MAX(0.02,0.2-((C945-Thresholds!$G$3)/(Thresholds!$H$3-Thresholds!$G$3))*0.18)))),3)</f>
        <v>0.30399999999999999</v>
      </c>
      <c r="K945" s="3">
        <f>ROUND(IF(D945&lt;=Thresholds!$B$4,1-(D945/Thresholds!$B$4)*0.24,IF(D945&lt;=Thresholds!$D$4,0.75-((D945-Thresholds!$C$4)/(Thresholds!$D$4-Thresholds!$C$4))*0.249,IF(D945&lt;=Thresholds!$F$4,0.499-((D945-Thresholds!$E$4)/(Thresholds!$F$4-Thresholds!$E$4))*0.279,MAX(0.02,0.2-((D945-Thresholds!$G$4)/(Thresholds!$H$4-Thresholds!$G$4))*0.18)))),3)</f>
        <v>0.95</v>
      </c>
      <c r="L945" s="3">
        <f>ROUND(IF(E945&lt;=Thresholds!$B$5,1-(E945/Thresholds!$B$5)*0.24,IF(E945&lt;=Thresholds!$D$5,0.75-((E945-Thresholds!$C$5)/(Thresholds!$D$5-Thresholds!$C$5))*0.249,IF(E945&lt;=Thresholds!$F$5,0.499-((E945-Thresholds!$E$5)/(Thresholds!$F$5-Thresholds!$E$5))*0.279,MAX(0.02,0.2-((E945-Thresholds!$G$5)/(Thresholds!$H$5-Thresholds!$G$5))*0.18)))),3)</f>
        <v>0.67500000000000004</v>
      </c>
      <c r="M945" s="3">
        <f>ROUND(IF(F945&lt;=Thresholds!$B$6,1-(F945/Thresholds!$B$6)*0.24,IF(F945&lt;=Thresholds!$D$6,0.75-((F945-Thresholds!$C$6)/(Thresholds!$D$6-Thresholds!$C$6))*0.249,IF(F945&lt;=Thresholds!$F$6,0.499-((F945-Thresholds!$E$6)/(Thresholds!$F$6-Thresholds!$E$6))*0.279,MAX(0.02,0.2-((F945-Thresholds!$G$6)/(Thresholds!$H$6-Thresholds!$G$6))*0.18)))),3)</f>
        <v>0.90900000000000003</v>
      </c>
      <c r="N945" s="3">
        <f>ROUND(IF(G945&lt;=Thresholds!$B$7,1-(G945/Thresholds!$B$7)*0.24,IF(G945&lt;=Thresholds!$D$7,0.75-((G945-Thresholds!$C$7)/(Thresholds!$D$7-Thresholds!$C$7))*0.249,IF(G945&lt;=Thresholds!$F$7,0.499-((G945-Thresholds!$E$7)/(Thresholds!$F$7-Thresholds!$E$7))*0.279,MAX(0.02,0.2-((G945-Thresholds!$G$7)/(Thresholds!$H$7-Thresholds!$G$7))*0.18)))),3)</f>
        <v>0.77100000000000002</v>
      </c>
      <c r="O945" s="3">
        <f>ROUND(IF(H945&lt;=Thresholds!$B$8,1-(H945/Thresholds!$B$8)*0.24,IF(H945&lt;=Thresholds!$D$8,0.75-((H945-Thresholds!$C$8)/(Thresholds!$D$8-Thresholds!$C$8))*0.249,IF(H945&lt;=Thresholds!$F$8,0.499-((H945-Thresholds!$E$8)/(Thresholds!$F$8-Thresholds!$E$8))*0.279,MAX(0.02,0.2-((H945-Thresholds!$G$8)/(Thresholds!$H$8-Thresholds!$G$8))*0.18)))),3)</f>
        <v>0.76600000000000001</v>
      </c>
      <c r="P945" s="3">
        <f t="shared" si="42"/>
        <v>0.30399999999999999</v>
      </c>
      <c r="Q945" t="str">
        <f t="shared" si="43"/>
        <v>Poor</v>
      </c>
      <c r="R945" s="4">
        <f t="shared" si="44"/>
        <v>0</v>
      </c>
      <c r="S945" t="str">
        <f>IF(AND(F945&gt;=10,F945&lt;=35,P945&gt;0.5),"ERROR_C945H945_POOR_CAP","OK")</f>
        <v>OK</v>
      </c>
    </row>
    <row r="946" spans="1:19">
      <c r="A946" t="s">
        <v>963</v>
      </c>
      <c r="B946" s="3">
        <v>52.698</v>
      </c>
      <c r="C946" s="3">
        <v>104.92400000000001</v>
      </c>
      <c r="D946" s="3">
        <v>46.433</v>
      </c>
      <c r="E946" s="3">
        <v>33.323</v>
      </c>
      <c r="F946" s="3">
        <v>0.48299999999999998</v>
      </c>
      <c r="G946" s="3">
        <v>153.95400000000001</v>
      </c>
      <c r="H946" s="3">
        <v>961.50199999999995</v>
      </c>
      <c r="I946" s="3">
        <f>ROUND(IF(B946&lt;=Thresholds!$B$2,1-(B946/Thresholds!$B$2)*0.24,IF(B946&lt;=Thresholds!$D$2,0.75-((B946-Thresholds!$C$2)/(Thresholds!$D$2-Thresholds!$C$2))*0.249,IF(B946&lt;=Thresholds!$F$2,0.499-((B946-Thresholds!$E$2)/(Thresholds!$F$2-Thresholds!$E$2))*0.279,MAX(0.02,0.2-((B946-Thresholds!$G$2)/(Thresholds!$H$2-Thresholds!$G$2))*0.18)))),3)</f>
        <v>0.874</v>
      </c>
      <c r="J946" s="3">
        <f>ROUND(IF(C946&lt;=Thresholds!$B$3,1-(C946/Thresholds!$B$3)*0.24,IF(C946&lt;=Thresholds!$D$3,0.75-((C946-Thresholds!$C$3)/(Thresholds!$D$3-Thresholds!$C$3))*0.249,IF(C946&lt;=Thresholds!$F$3,0.499-((C946-Thresholds!$E$3)/(Thresholds!$F$3-Thresholds!$E$3))*0.279,MAX(0.02,0.2-((C946-Thresholds!$G$3)/(Thresholds!$H$3-Thresholds!$G$3))*0.18)))),3)</f>
        <v>0.79</v>
      </c>
      <c r="K946" s="3">
        <f>ROUND(IF(D946&lt;=Thresholds!$B$4,1-(D946/Thresholds!$B$4)*0.24,IF(D946&lt;=Thresholds!$D$4,0.75-((D946-Thresholds!$C$4)/(Thresholds!$D$4-Thresholds!$C$4))*0.249,IF(D946&lt;=Thresholds!$F$4,0.499-((D946-Thresholds!$E$4)/(Thresholds!$F$4-Thresholds!$E$4))*0.279,MAX(0.02,0.2-((D946-Thresholds!$G$4)/(Thresholds!$H$4-Thresholds!$G$4))*0.18)))),3)</f>
        <v>0.82899999999999996</v>
      </c>
      <c r="L946" s="3">
        <f>ROUND(IF(E946&lt;=Thresholds!$B$5,1-(E946/Thresholds!$B$5)*0.24,IF(E946&lt;=Thresholds!$D$5,0.75-((E946-Thresholds!$C$5)/(Thresholds!$D$5-Thresholds!$C$5))*0.249,IF(E946&lt;=Thresholds!$F$5,0.499-((E946-Thresholds!$E$5)/(Thresholds!$F$5-Thresholds!$E$5))*0.279,MAX(0.02,0.2-((E946-Thresholds!$G$5)/(Thresholds!$H$5-Thresholds!$G$5))*0.18)))),3)</f>
        <v>0.84</v>
      </c>
      <c r="M946" s="3">
        <f>ROUND(IF(F946&lt;=Thresholds!$B$6,1-(F946/Thresholds!$B$6)*0.24,IF(F946&lt;=Thresholds!$D$6,0.75-((F946-Thresholds!$C$6)/(Thresholds!$D$6-Thresholds!$C$6))*0.249,IF(F946&lt;=Thresholds!$F$6,0.499-((F946-Thresholds!$E$6)/(Thresholds!$F$6-Thresholds!$E$6))*0.279,MAX(0.02,0.2-((F946-Thresholds!$G$6)/(Thresholds!$H$6-Thresholds!$G$6))*0.18)))),3)</f>
        <v>0.88400000000000001</v>
      </c>
      <c r="N946" s="3">
        <f>ROUND(IF(G946&lt;=Thresholds!$B$7,1-(G946/Thresholds!$B$7)*0.24,IF(G946&lt;=Thresholds!$D$7,0.75-((G946-Thresholds!$C$7)/(Thresholds!$D$7-Thresholds!$C$7))*0.249,IF(G946&lt;=Thresholds!$F$7,0.499-((G946-Thresholds!$E$7)/(Thresholds!$F$7-Thresholds!$E$7))*0.279,MAX(0.02,0.2-((G946-Thresholds!$G$7)/(Thresholds!$H$7-Thresholds!$G$7))*0.18)))),3)</f>
        <v>0.89400000000000002</v>
      </c>
      <c r="O946" s="3">
        <f>ROUND(IF(H946&lt;=Thresholds!$B$8,1-(H946/Thresholds!$B$8)*0.24,IF(H946&lt;=Thresholds!$D$8,0.75-((H946-Thresholds!$C$8)/(Thresholds!$D$8-Thresholds!$C$8))*0.249,IF(H946&lt;=Thresholds!$F$8,0.499-((H946-Thresholds!$E$8)/(Thresholds!$F$8-Thresholds!$E$8))*0.279,MAX(0.02,0.2-((H946-Thresholds!$G$8)/(Thresholds!$H$8-Thresholds!$G$8))*0.18)))),3)</f>
        <v>0.90800000000000003</v>
      </c>
      <c r="P946" s="3">
        <f t="shared" si="42"/>
        <v>0.79</v>
      </c>
      <c r="Q946" t="str">
        <f t="shared" si="43"/>
        <v>Healthy</v>
      </c>
      <c r="R946" s="4">
        <f t="shared" si="44"/>
        <v>1</v>
      </c>
      <c r="S946" t="str">
        <f>IF(AND(F946&gt;=10,F946&lt;=35,P946&gt;0.5),"ERROR_C946H946_POOR_CAP","OK")</f>
        <v>OK</v>
      </c>
    </row>
    <row r="947" spans="1:19">
      <c r="A947" t="s">
        <v>964</v>
      </c>
      <c r="B947" s="3">
        <v>45.456000000000003</v>
      </c>
      <c r="C947" s="3">
        <v>117.044</v>
      </c>
      <c r="D947" s="3">
        <v>23.986999999999998</v>
      </c>
      <c r="E947" s="3">
        <v>46.502000000000002</v>
      </c>
      <c r="F947" s="3">
        <v>2.31</v>
      </c>
      <c r="G947" s="3">
        <v>141.56299999999999</v>
      </c>
      <c r="H947" s="3">
        <v>1437.79</v>
      </c>
      <c r="I947" s="3">
        <f>ROUND(IF(B947&lt;=Thresholds!$B$2,1-(B947/Thresholds!$B$2)*0.24,IF(B947&lt;=Thresholds!$D$2,0.75-((B947-Thresholds!$C$2)/(Thresholds!$D$2-Thresholds!$C$2))*0.249,IF(B947&lt;=Thresholds!$F$2,0.499-((B947-Thresholds!$E$2)/(Thresholds!$F$2-Thresholds!$E$2))*0.279,MAX(0.02,0.2-((B947-Thresholds!$G$2)/(Thresholds!$H$2-Thresholds!$G$2))*0.18)))),3)</f>
        <v>0.89100000000000001</v>
      </c>
      <c r="J947" s="3">
        <f>ROUND(IF(C947&lt;=Thresholds!$B$3,1-(C947/Thresholds!$B$3)*0.24,IF(C947&lt;=Thresholds!$D$3,0.75-((C947-Thresholds!$C$3)/(Thresholds!$D$3-Thresholds!$C$3))*0.249,IF(C947&lt;=Thresholds!$F$3,0.499-((C947-Thresholds!$E$3)/(Thresholds!$F$3-Thresholds!$E$3))*0.279,MAX(0.02,0.2-((C947-Thresholds!$G$3)/(Thresholds!$H$3-Thresholds!$G$3))*0.18)))),3)</f>
        <v>0.76600000000000001</v>
      </c>
      <c r="K947" s="3">
        <f>ROUND(IF(D947&lt;=Thresholds!$B$4,1-(D947/Thresholds!$B$4)*0.24,IF(D947&lt;=Thresholds!$D$4,0.75-((D947-Thresholds!$C$4)/(Thresholds!$D$4-Thresholds!$C$4))*0.249,IF(D947&lt;=Thresholds!$F$4,0.499-((D947-Thresholds!$E$4)/(Thresholds!$F$4-Thresholds!$E$4))*0.279,MAX(0.02,0.2-((D947-Thresholds!$G$4)/(Thresholds!$H$4-Thresholds!$G$4))*0.18)))),3)</f>
        <v>0.91100000000000003</v>
      </c>
      <c r="L947" s="3">
        <f>ROUND(IF(E947&lt;=Thresholds!$B$5,1-(E947/Thresholds!$B$5)*0.24,IF(E947&lt;=Thresholds!$D$5,0.75-((E947-Thresholds!$C$5)/(Thresholds!$D$5-Thresholds!$C$5))*0.249,IF(E947&lt;=Thresholds!$F$5,0.499-((E947-Thresholds!$E$5)/(Thresholds!$F$5-Thresholds!$E$5))*0.279,MAX(0.02,0.2-((E947-Thresholds!$G$5)/(Thresholds!$H$5-Thresholds!$G$5))*0.18)))),3)</f>
        <v>0.77700000000000002</v>
      </c>
      <c r="M947" s="3">
        <f>ROUND(IF(F947&lt;=Thresholds!$B$6,1-(F947/Thresholds!$B$6)*0.24,IF(F947&lt;=Thresholds!$D$6,0.75-((F947-Thresholds!$C$6)/(Thresholds!$D$6-Thresholds!$C$6))*0.249,IF(F947&lt;=Thresholds!$F$6,0.499-((F947-Thresholds!$E$6)/(Thresholds!$F$6-Thresholds!$E$6))*0.279,MAX(0.02,0.2-((F947-Thresholds!$G$6)/(Thresholds!$H$6-Thresholds!$G$6))*0.18)))),3)</f>
        <v>0.70899999999999996</v>
      </c>
      <c r="N947" s="3">
        <f>ROUND(IF(G947&lt;=Thresholds!$B$7,1-(G947/Thresholds!$B$7)*0.24,IF(G947&lt;=Thresholds!$D$7,0.75-((G947-Thresholds!$C$7)/(Thresholds!$D$7-Thresholds!$C$7))*0.249,IF(G947&lt;=Thresholds!$F$7,0.499-((G947-Thresholds!$E$7)/(Thresholds!$F$7-Thresholds!$E$7))*0.279,MAX(0.02,0.2-((G947-Thresholds!$G$7)/(Thresholds!$H$7-Thresholds!$G$7))*0.18)))),3)</f>
        <v>0.90300000000000002</v>
      </c>
      <c r="O947" s="3">
        <f>ROUND(IF(H947&lt;=Thresholds!$B$8,1-(H947/Thresholds!$B$8)*0.24,IF(H947&lt;=Thresholds!$D$8,0.75-((H947-Thresholds!$C$8)/(Thresholds!$D$8-Thresholds!$C$8))*0.249,IF(H947&lt;=Thresholds!$F$8,0.499-((H947-Thresholds!$E$8)/(Thresholds!$F$8-Thresholds!$E$8))*0.279,MAX(0.02,0.2-((H947-Thresholds!$G$8)/(Thresholds!$H$8-Thresholds!$G$8))*0.18)))),3)</f>
        <v>0.86199999999999999</v>
      </c>
      <c r="P947" s="3">
        <f t="shared" si="42"/>
        <v>0.70899999999999996</v>
      </c>
      <c r="Q947" t="str">
        <f t="shared" si="43"/>
        <v>Moderate</v>
      </c>
      <c r="R947" s="4">
        <f t="shared" si="44"/>
        <v>1</v>
      </c>
      <c r="S947" t="str">
        <f>IF(AND(F947&gt;=10,F947&lt;=35,P947&gt;0.5),"ERROR_C947H947_POOR_CAP","OK")</f>
        <v>OK</v>
      </c>
    </row>
    <row r="948" spans="1:19">
      <c r="A948" t="s">
        <v>965</v>
      </c>
      <c r="B948" s="3">
        <v>85.284000000000006</v>
      </c>
      <c r="C948" s="3">
        <v>84.495000000000005</v>
      </c>
      <c r="D948" s="3">
        <v>149.773</v>
      </c>
      <c r="E948" s="3">
        <v>15.954000000000001</v>
      </c>
      <c r="F948" s="3">
        <v>0.63900000000000001</v>
      </c>
      <c r="G948" s="3">
        <v>325.108</v>
      </c>
      <c r="H948" s="3">
        <v>2160.3690000000001</v>
      </c>
      <c r="I948" s="3">
        <f>ROUND(IF(B948&lt;=Thresholds!$B$2,1-(B948/Thresholds!$B$2)*0.24,IF(B948&lt;=Thresholds!$D$2,0.75-((B948-Thresholds!$C$2)/(Thresholds!$D$2-Thresholds!$C$2))*0.249,IF(B948&lt;=Thresholds!$F$2,0.499-((B948-Thresholds!$E$2)/(Thresholds!$F$2-Thresholds!$E$2))*0.279,MAX(0.02,0.2-((B948-Thresholds!$G$2)/(Thresholds!$H$2-Thresholds!$G$2))*0.18)))),3)</f>
        <v>0.79500000000000004</v>
      </c>
      <c r="J948" s="3">
        <f>ROUND(IF(C948&lt;=Thresholds!$B$3,1-(C948/Thresholds!$B$3)*0.24,IF(C948&lt;=Thresholds!$D$3,0.75-((C948-Thresholds!$C$3)/(Thresholds!$D$3-Thresholds!$C$3))*0.249,IF(C948&lt;=Thresholds!$F$3,0.499-((C948-Thresholds!$E$3)/(Thresholds!$F$3-Thresholds!$E$3))*0.279,MAX(0.02,0.2-((C948-Thresholds!$G$3)/(Thresholds!$H$3-Thresholds!$G$3))*0.18)))),3)</f>
        <v>0.83099999999999996</v>
      </c>
      <c r="K948" s="3">
        <f>ROUND(IF(D948&lt;=Thresholds!$B$4,1-(D948/Thresholds!$B$4)*0.24,IF(D948&lt;=Thresholds!$D$4,0.75-((D948-Thresholds!$C$4)/(Thresholds!$D$4-Thresholds!$C$4))*0.249,IF(D948&lt;=Thresholds!$F$4,0.499-((D948-Thresholds!$E$4)/(Thresholds!$F$4-Thresholds!$E$4))*0.279,MAX(0.02,0.2-((D948-Thresholds!$G$4)/(Thresholds!$H$4-Thresholds!$G$4))*0.18)))),3)</f>
        <v>0.221</v>
      </c>
      <c r="L948" s="3">
        <f>ROUND(IF(E948&lt;=Thresholds!$B$5,1-(E948/Thresholds!$B$5)*0.24,IF(E948&lt;=Thresholds!$D$5,0.75-((E948-Thresholds!$C$5)/(Thresholds!$D$5-Thresholds!$C$5))*0.249,IF(E948&lt;=Thresholds!$F$5,0.499-((E948-Thresholds!$E$5)/(Thresholds!$F$5-Thresholds!$E$5))*0.279,MAX(0.02,0.2-((E948-Thresholds!$G$5)/(Thresholds!$H$5-Thresholds!$G$5))*0.18)))),3)</f>
        <v>0.92300000000000004</v>
      </c>
      <c r="M948" s="3">
        <f>ROUND(IF(F948&lt;=Thresholds!$B$6,1-(F948/Thresholds!$B$6)*0.24,IF(F948&lt;=Thresholds!$D$6,0.75-((F948-Thresholds!$C$6)/(Thresholds!$D$6-Thresholds!$C$6))*0.249,IF(F948&lt;=Thresholds!$F$6,0.499-((F948-Thresholds!$E$6)/(Thresholds!$F$6-Thresholds!$E$6))*0.279,MAX(0.02,0.2-((F948-Thresholds!$G$6)/(Thresholds!$H$6-Thresholds!$G$6))*0.18)))),3)</f>
        <v>0.84699999999999998</v>
      </c>
      <c r="N948" s="3">
        <f>ROUND(IF(G948&lt;=Thresholds!$B$7,1-(G948/Thresholds!$B$7)*0.24,IF(G948&lt;=Thresholds!$D$7,0.75-((G948-Thresholds!$C$7)/(Thresholds!$D$7-Thresholds!$C$7))*0.249,IF(G948&lt;=Thresholds!$F$7,0.499-((G948-Thresholds!$E$7)/(Thresholds!$F$7-Thresholds!$E$7))*0.279,MAX(0.02,0.2-((G948-Thresholds!$G$7)/(Thresholds!$H$7-Thresholds!$G$7))*0.18)))),3)</f>
        <v>0.77700000000000002</v>
      </c>
      <c r="O948" s="3">
        <f>ROUND(IF(H948&lt;=Thresholds!$B$8,1-(H948/Thresholds!$B$8)*0.24,IF(H948&lt;=Thresholds!$D$8,0.75-((H948-Thresholds!$C$8)/(Thresholds!$D$8-Thresholds!$C$8))*0.249,IF(H948&lt;=Thresholds!$F$8,0.499-((H948-Thresholds!$E$8)/(Thresholds!$F$8-Thresholds!$E$8))*0.279,MAX(0.02,0.2-((H948-Thresholds!$G$8)/(Thresholds!$H$8-Thresholds!$G$8))*0.18)))),3)</f>
        <v>0.79300000000000004</v>
      </c>
      <c r="P948" s="3">
        <f t="shared" si="42"/>
        <v>0.221</v>
      </c>
      <c r="Q948" t="str">
        <f t="shared" si="43"/>
        <v>Poor</v>
      </c>
      <c r="R948" s="4">
        <f t="shared" si="44"/>
        <v>0</v>
      </c>
      <c r="S948" t="str">
        <f>IF(AND(F948&gt;=10,F948&lt;=35,P948&gt;0.5),"ERROR_C948H948_POOR_CAP","OK")</f>
        <v>OK</v>
      </c>
    </row>
    <row r="949" spans="1:19">
      <c r="A949" t="s">
        <v>966</v>
      </c>
      <c r="B949" s="3">
        <v>2940.712</v>
      </c>
      <c r="C949" s="3">
        <v>7.8730000000000002</v>
      </c>
      <c r="D949" s="3">
        <v>60.832000000000001</v>
      </c>
      <c r="E949" s="3">
        <v>7.4249999999999998</v>
      </c>
      <c r="F949" s="3">
        <v>0.76200000000000001</v>
      </c>
      <c r="G949" s="3">
        <v>224.922</v>
      </c>
      <c r="H949" s="3">
        <v>1418.7429999999999</v>
      </c>
      <c r="I949" s="3">
        <f>ROUND(IF(B949&lt;=Thresholds!$B$2,1-(B949/Thresholds!$B$2)*0.24,IF(B949&lt;=Thresholds!$D$2,0.75-((B949-Thresholds!$C$2)/(Thresholds!$D$2-Thresholds!$C$2))*0.249,IF(B949&lt;=Thresholds!$F$2,0.499-((B949-Thresholds!$E$2)/(Thresholds!$F$2-Thresholds!$E$2))*0.279,MAX(0.02,0.2-((B949-Thresholds!$G$2)/(Thresholds!$H$2-Thresholds!$G$2))*0.18)))),3)</f>
        <v>0.314</v>
      </c>
      <c r="J949" s="3">
        <f>ROUND(IF(C949&lt;=Thresholds!$B$3,1-(C949/Thresholds!$B$3)*0.24,IF(C949&lt;=Thresholds!$D$3,0.75-((C949-Thresholds!$C$3)/(Thresholds!$D$3-Thresholds!$C$3))*0.249,IF(C949&lt;=Thresholds!$F$3,0.499-((C949-Thresholds!$E$3)/(Thresholds!$F$3-Thresholds!$E$3))*0.279,MAX(0.02,0.2-((C949-Thresholds!$G$3)/(Thresholds!$H$3-Thresholds!$G$3))*0.18)))),3)</f>
        <v>0.98399999999999999</v>
      </c>
      <c r="K949" s="3">
        <f>ROUND(IF(D949&lt;=Thresholds!$B$4,1-(D949/Thresholds!$B$4)*0.24,IF(D949&lt;=Thresholds!$D$4,0.75-((D949-Thresholds!$C$4)/(Thresholds!$D$4-Thresholds!$C$4))*0.249,IF(D949&lt;=Thresholds!$F$4,0.499-((D949-Thresholds!$E$4)/(Thresholds!$F$4-Thresholds!$E$4))*0.279,MAX(0.02,0.2-((D949-Thresholds!$G$4)/(Thresholds!$H$4-Thresholds!$G$4))*0.18)))),3)</f>
        <v>0.77500000000000002</v>
      </c>
      <c r="L949" s="3">
        <f>ROUND(IF(E949&lt;=Thresholds!$B$5,1-(E949/Thresholds!$B$5)*0.24,IF(E949&lt;=Thresholds!$D$5,0.75-((E949-Thresholds!$C$5)/(Thresholds!$D$5-Thresholds!$C$5))*0.249,IF(E949&lt;=Thresholds!$F$5,0.499-((E949-Thresholds!$E$5)/(Thresholds!$F$5-Thresholds!$E$5))*0.279,MAX(0.02,0.2-((E949-Thresholds!$G$5)/(Thresholds!$H$5-Thresholds!$G$5))*0.18)))),3)</f>
        <v>0.96399999999999997</v>
      </c>
      <c r="M949" s="3">
        <f>ROUND(IF(F949&lt;=Thresholds!$B$6,1-(F949/Thresholds!$B$6)*0.24,IF(F949&lt;=Thresholds!$D$6,0.75-((F949-Thresholds!$C$6)/(Thresholds!$D$6-Thresholds!$C$6))*0.249,IF(F949&lt;=Thresholds!$F$6,0.499-((F949-Thresholds!$E$6)/(Thresholds!$F$6-Thresholds!$E$6))*0.279,MAX(0.02,0.2-((F949-Thresholds!$G$6)/(Thresholds!$H$6-Thresholds!$G$6))*0.18)))),3)</f>
        <v>0.81699999999999995</v>
      </c>
      <c r="N949" s="3">
        <f>ROUND(IF(G949&lt;=Thresholds!$B$7,1-(G949/Thresholds!$B$7)*0.24,IF(G949&lt;=Thresholds!$D$7,0.75-((G949-Thresholds!$C$7)/(Thresholds!$D$7-Thresholds!$C$7))*0.249,IF(G949&lt;=Thresholds!$F$7,0.499-((G949-Thresholds!$E$7)/(Thresholds!$F$7-Thresholds!$E$7))*0.279,MAX(0.02,0.2-((G949-Thresholds!$G$7)/(Thresholds!$H$7-Thresholds!$G$7))*0.18)))),3)</f>
        <v>0.84599999999999997</v>
      </c>
      <c r="O949" s="3">
        <f>ROUND(IF(H949&lt;=Thresholds!$B$8,1-(H949/Thresholds!$B$8)*0.24,IF(H949&lt;=Thresholds!$D$8,0.75-((H949-Thresholds!$C$8)/(Thresholds!$D$8-Thresholds!$C$8))*0.249,IF(H949&lt;=Thresholds!$F$8,0.499-((H949-Thresholds!$E$8)/(Thresholds!$F$8-Thresholds!$E$8))*0.279,MAX(0.02,0.2-((H949-Thresholds!$G$8)/(Thresholds!$H$8-Thresholds!$G$8))*0.18)))),3)</f>
        <v>0.86399999999999999</v>
      </c>
      <c r="P949" s="3">
        <f t="shared" si="42"/>
        <v>0.314</v>
      </c>
      <c r="Q949" t="str">
        <f t="shared" si="43"/>
        <v>Poor</v>
      </c>
      <c r="R949" s="4">
        <f t="shared" si="44"/>
        <v>0</v>
      </c>
      <c r="S949" t="str">
        <f>IF(AND(F949&gt;=10,F949&lt;=35,P949&gt;0.5),"ERROR_C949H949_POOR_CAP","OK")</f>
        <v>OK</v>
      </c>
    </row>
    <row r="950" spans="1:19">
      <c r="A950" t="s">
        <v>967</v>
      </c>
      <c r="B950" s="3">
        <v>8.1</v>
      </c>
      <c r="C950" s="3">
        <v>39.048999999999999</v>
      </c>
      <c r="D950" s="3">
        <v>29.225000000000001</v>
      </c>
      <c r="E950" s="3">
        <v>13.087</v>
      </c>
      <c r="F950" s="3">
        <v>0.48199999999999998</v>
      </c>
      <c r="G950" s="3">
        <v>144.209</v>
      </c>
      <c r="H950" s="3">
        <v>589.45600000000002</v>
      </c>
      <c r="I950" s="3">
        <f>ROUND(IF(B950&lt;=Thresholds!$B$2,1-(B950/Thresholds!$B$2)*0.24,IF(B950&lt;=Thresholds!$D$2,0.75-((B950-Thresholds!$C$2)/(Thresholds!$D$2-Thresholds!$C$2))*0.249,IF(B950&lt;=Thresholds!$F$2,0.499-((B950-Thresholds!$E$2)/(Thresholds!$F$2-Thresholds!$E$2))*0.279,MAX(0.02,0.2-((B950-Thresholds!$G$2)/(Thresholds!$H$2-Thresholds!$G$2))*0.18)))),3)</f>
        <v>0.98099999999999998</v>
      </c>
      <c r="J950" s="3">
        <f>ROUND(IF(C950&lt;=Thresholds!$B$3,1-(C950/Thresholds!$B$3)*0.24,IF(C950&lt;=Thresholds!$D$3,0.75-((C950-Thresholds!$C$3)/(Thresholds!$D$3-Thresholds!$C$3))*0.249,IF(C950&lt;=Thresholds!$F$3,0.499-((C950-Thresholds!$E$3)/(Thresholds!$F$3-Thresholds!$E$3))*0.279,MAX(0.02,0.2-((C950-Thresholds!$G$3)/(Thresholds!$H$3-Thresholds!$G$3))*0.18)))),3)</f>
        <v>0.92200000000000004</v>
      </c>
      <c r="K950" s="3">
        <f>ROUND(IF(D950&lt;=Thresholds!$B$4,1-(D950/Thresholds!$B$4)*0.24,IF(D950&lt;=Thresholds!$D$4,0.75-((D950-Thresholds!$C$4)/(Thresholds!$D$4-Thresholds!$C$4))*0.249,IF(D950&lt;=Thresholds!$F$4,0.499-((D950-Thresholds!$E$4)/(Thresholds!$F$4-Thresholds!$E$4))*0.279,MAX(0.02,0.2-((D950-Thresholds!$G$4)/(Thresholds!$H$4-Thresholds!$G$4))*0.18)))),3)</f>
        <v>0.89200000000000002</v>
      </c>
      <c r="L950" s="3">
        <f>ROUND(IF(E950&lt;=Thresholds!$B$5,1-(E950/Thresholds!$B$5)*0.24,IF(E950&lt;=Thresholds!$D$5,0.75-((E950-Thresholds!$C$5)/(Thresholds!$D$5-Thresholds!$C$5))*0.249,IF(E950&lt;=Thresholds!$F$5,0.499-((E950-Thresholds!$E$5)/(Thresholds!$F$5-Thresholds!$E$5))*0.279,MAX(0.02,0.2-((E950-Thresholds!$G$5)/(Thresholds!$H$5-Thresholds!$G$5))*0.18)))),3)</f>
        <v>0.93700000000000006</v>
      </c>
      <c r="M950" s="3">
        <f>ROUND(IF(F950&lt;=Thresholds!$B$6,1-(F950/Thresholds!$B$6)*0.24,IF(F950&lt;=Thresholds!$D$6,0.75-((F950-Thresholds!$C$6)/(Thresholds!$D$6-Thresholds!$C$6))*0.249,IF(F950&lt;=Thresholds!$F$6,0.499-((F950-Thresholds!$E$6)/(Thresholds!$F$6-Thresholds!$E$6))*0.279,MAX(0.02,0.2-((F950-Thresholds!$G$6)/(Thresholds!$H$6-Thresholds!$G$6))*0.18)))),3)</f>
        <v>0.88400000000000001</v>
      </c>
      <c r="N950" s="3">
        <f>ROUND(IF(G950&lt;=Thresholds!$B$7,1-(G950/Thresholds!$B$7)*0.24,IF(G950&lt;=Thresholds!$D$7,0.75-((G950-Thresholds!$C$7)/(Thresholds!$D$7-Thresholds!$C$7))*0.249,IF(G950&lt;=Thresholds!$F$7,0.499-((G950-Thresholds!$E$7)/(Thresholds!$F$7-Thresholds!$E$7))*0.279,MAX(0.02,0.2-((G950-Thresholds!$G$7)/(Thresholds!$H$7-Thresholds!$G$7))*0.18)))),3)</f>
        <v>0.90100000000000002</v>
      </c>
      <c r="O950" s="3">
        <f>ROUND(IF(H950&lt;=Thresholds!$B$8,1-(H950/Thresholds!$B$8)*0.24,IF(H950&lt;=Thresholds!$D$8,0.75-((H950-Thresholds!$C$8)/(Thresholds!$D$8-Thresholds!$C$8))*0.249,IF(H950&lt;=Thresholds!$F$8,0.499-((H950-Thresholds!$E$8)/(Thresholds!$F$8-Thresholds!$E$8))*0.279,MAX(0.02,0.2-((H950-Thresholds!$G$8)/(Thresholds!$H$8-Thresholds!$G$8))*0.18)))),3)</f>
        <v>0.94299999999999995</v>
      </c>
      <c r="P950" s="3">
        <f t="shared" si="42"/>
        <v>0.88400000000000001</v>
      </c>
      <c r="Q950" t="str">
        <f t="shared" si="43"/>
        <v>Healthy</v>
      </c>
      <c r="R950" s="4">
        <f t="shared" si="44"/>
        <v>1</v>
      </c>
      <c r="S950" t="str">
        <f>IF(AND(F950&gt;=10,F950&lt;=35,P950&gt;0.5),"ERROR_C950H950_POOR_CAP","OK")</f>
        <v>OK</v>
      </c>
    </row>
    <row r="951" spans="1:19">
      <c r="A951" t="s">
        <v>968</v>
      </c>
      <c r="B951" s="3">
        <v>95.302000000000007</v>
      </c>
      <c r="C951" s="3">
        <v>45.97</v>
      </c>
      <c r="D951" s="3">
        <v>52.264000000000003</v>
      </c>
      <c r="E951" s="3">
        <v>70.394999999999996</v>
      </c>
      <c r="F951" s="3">
        <v>0.91300000000000003</v>
      </c>
      <c r="G951" s="3">
        <v>231.916</v>
      </c>
      <c r="H951" s="3">
        <v>1988.509</v>
      </c>
      <c r="I951" s="3">
        <f>ROUND(IF(B951&lt;=Thresholds!$B$2,1-(B951/Thresholds!$B$2)*0.24,IF(B951&lt;=Thresholds!$D$2,0.75-((B951-Thresholds!$C$2)/(Thresholds!$D$2-Thresholds!$C$2))*0.249,IF(B951&lt;=Thresholds!$F$2,0.499-((B951-Thresholds!$E$2)/(Thresholds!$F$2-Thresholds!$E$2))*0.279,MAX(0.02,0.2-((B951-Thresholds!$G$2)/(Thresholds!$H$2-Thresholds!$G$2))*0.18)))),3)</f>
        <v>0.77100000000000002</v>
      </c>
      <c r="J951" s="3">
        <f>ROUND(IF(C951&lt;=Thresholds!$B$3,1-(C951/Thresholds!$B$3)*0.24,IF(C951&lt;=Thresholds!$D$3,0.75-((C951-Thresholds!$C$3)/(Thresholds!$D$3-Thresholds!$C$3))*0.249,IF(C951&lt;=Thresholds!$F$3,0.499-((C951-Thresholds!$E$3)/(Thresholds!$F$3-Thresholds!$E$3))*0.279,MAX(0.02,0.2-((C951-Thresholds!$G$3)/(Thresholds!$H$3-Thresholds!$G$3))*0.18)))),3)</f>
        <v>0.90800000000000003</v>
      </c>
      <c r="K951" s="3">
        <f>ROUND(IF(D951&lt;=Thresholds!$B$4,1-(D951/Thresholds!$B$4)*0.24,IF(D951&lt;=Thresholds!$D$4,0.75-((D951-Thresholds!$C$4)/(Thresholds!$D$4-Thresholds!$C$4))*0.249,IF(D951&lt;=Thresholds!$F$4,0.499-((D951-Thresholds!$E$4)/(Thresholds!$F$4-Thresholds!$E$4))*0.279,MAX(0.02,0.2-((D951-Thresholds!$G$4)/(Thresholds!$H$4-Thresholds!$G$4))*0.18)))),3)</f>
        <v>0.80700000000000005</v>
      </c>
      <c r="L951" s="3">
        <f>ROUND(IF(E951&lt;=Thresholds!$B$5,1-(E951/Thresholds!$B$5)*0.24,IF(E951&lt;=Thresholds!$D$5,0.75-((E951-Thresholds!$C$5)/(Thresholds!$D$5-Thresholds!$C$5))*0.249,IF(E951&lt;=Thresholds!$F$5,0.499-((E951-Thresholds!$E$5)/(Thresholds!$F$5-Thresholds!$E$5))*0.279,MAX(0.02,0.2-((E951-Thresholds!$G$5)/(Thresholds!$H$5-Thresholds!$G$5))*0.18)))),3)</f>
        <v>0.65100000000000002</v>
      </c>
      <c r="M951" s="3">
        <f>ROUND(IF(F951&lt;=Thresholds!$B$6,1-(F951/Thresholds!$B$6)*0.24,IF(F951&lt;=Thresholds!$D$6,0.75-((F951-Thresholds!$C$6)/(Thresholds!$D$6-Thresholds!$C$6))*0.249,IF(F951&lt;=Thresholds!$F$6,0.499-((F951-Thresholds!$E$6)/(Thresholds!$F$6-Thresholds!$E$6))*0.279,MAX(0.02,0.2-((F951-Thresholds!$G$6)/(Thresholds!$H$6-Thresholds!$G$6))*0.18)))),3)</f>
        <v>0.78100000000000003</v>
      </c>
      <c r="N951" s="3">
        <f>ROUND(IF(G951&lt;=Thresholds!$B$7,1-(G951/Thresholds!$B$7)*0.24,IF(G951&lt;=Thresholds!$D$7,0.75-((G951-Thresholds!$C$7)/(Thresholds!$D$7-Thresholds!$C$7))*0.249,IF(G951&lt;=Thresholds!$F$7,0.499-((G951-Thresholds!$E$7)/(Thresholds!$F$7-Thresholds!$E$7))*0.279,MAX(0.02,0.2-((G951-Thresholds!$G$7)/(Thresholds!$H$7-Thresholds!$G$7))*0.18)))),3)</f>
        <v>0.84099999999999997</v>
      </c>
      <c r="O951" s="3">
        <f>ROUND(IF(H951&lt;=Thresholds!$B$8,1-(H951/Thresholds!$B$8)*0.24,IF(H951&lt;=Thresholds!$D$8,0.75-((H951-Thresholds!$C$8)/(Thresholds!$D$8-Thresholds!$C$8))*0.249,IF(H951&lt;=Thresholds!$F$8,0.499-((H951-Thresholds!$E$8)/(Thresholds!$F$8-Thresholds!$E$8))*0.279,MAX(0.02,0.2-((H951-Thresholds!$G$8)/(Thresholds!$H$8-Thresholds!$G$8))*0.18)))),3)</f>
        <v>0.80900000000000005</v>
      </c>
      <c r="P951" s="3">
        <f t="shared" si="42"/>
        <v>0.65100000000000002</v>
      </c>
      <c r="Q951" t="str">
        <f t="shared" si="43"/>
        <v>Moderate</v>
      </c>
      <c r="R951" s="4">
        <f t="shared" si="44"/>
        <v>1</v>
      </c>
      <c r="S951" t="str">
        <f>IF(AND(F951&gt;=10,F951&lt;=35,P951&gt;0.5),"ERROR_C951H951_POOR_CAP","OK")</f>
        <v>OK</v>
      </c>
    </row>
    <row r="952" spans="1:19">
      <c r="A952" t="s">
        <v>969</v>
      </c>
      <c r="B952" s="3">
        <v>26.274000000000001</v>
      </c>
      <c r="C952" s="3">
        <v>38.331000000000003</v>
      </c>
      <c r="D952" s="3">
        <v>57.566000000000003</v>
      </c>
      <c r="E952" s="3">
        <v>15.064</v>
      </c>
      <c r="F952" s="3">
        <v>0.84699999999999998</v>
      </c>
      <c r="G952" s="3">
        <v>281.88299999999998</v>
      </c>
      <c r="H952" s="3">
        <v>5450.085</v>
      </c>
      <c r="I952" s="3">
        <f>ROUND(IF(B952&lt;=Thresholds!$B$2,1-(B952/Thresholds!$B$2)*0.24,IF(B952&lt;=Thresholds!$D$2,0.75-((B952-Thresholds!$C$2)/(Thresholds!$D$2-Thresholds!$C$2))*0.249,IF(B952&lt;=Thresholds!$F$2,0.499-((B952-Thresholds!$E$2)/(Thresholds!$F$2-Thresholds!$E$2))*0.279,MAX(0.02,0.2-((B952-Thresholds!$G$2)/(Thresholds!$H$2-Thresholds!$G$2))*0.18)))),3)</f>
        <v>0.93700000000000006</v>
      </c>
      <c r="J952" s="3">
        <f>ROUND(IF(C952&lt;=Thresholds!$B$3,1-(C952/Thresholds!$B$3)*0.24,IF(C952&lt;=Thresholds!$D$3,0.75-((C952-Thresholds!$C$3)/(Thresholds!$D$3-Thresholds!$C$3))*0.249,IF(C952&lt;=Thresholds!$F$3,0.499-((C952-Thresholds!$E$3)/(Thresholds!$F$3-Thresholds!$E$3))*0.279,MAX(0.02,0.2-((C952-Thresholds!$G$3)/(Thresholds!$H$3-Thresholds!$G$3))*0.18)))),3)</f>
        <v>0.92300000000000004</v>
      </c>
      <c r="K952" s="3">
        <f>ROUND(IF(D952&lt;=Thresholds!$B$4,1-(D952/Thresholds!$B$4)*0.24,IF(D952&lt;=Thresholds!$D$4,0.75-((D952-Thresholds!$C$4)/(Thresholds!$D$4-Thresholds!$C$4))*0.249,IF(D952&lt;=Thresholds!$F$4,0.499-((D952-Thresholds!$E$4)/(Thresholds!$F$4-Thresholds!$E$4))*0.279,MAX(0.02,0.2-((D952-Thresholds!$G$4)/(Thresholds!$H$4-Thresholds!$G$4))*0.18)))),3)</f>
        <v>0.78700000000000003</v>
      </c>
      <c r="L952" s="3">
        <f>ROUND(IF(E952&lt;=Thresholds!$B$5,1-(E952/Thresholds!$B$5)*0.24,IF(E952&lt;=Thresholds!$D$5,0.75-((E952-Thresholds!$C$5)/(Thresholds!$D$5-Thresholds!$C$5))*0.249,IF(E952&lt;=Thresholds!$F$5,0.499-((E952-Thresholds!$E$5)/(Thresholds!$F$5-Thresholds!$E$5))*0.279,MAX(0.02,0.2-((E952-Thresholds!$G$5)/(Thresholds!$H$5-Thresholds!$G$5))*0.18)))),3)</f>
        <v>0.92800000000000005</v>
      </c>
      <c r="M952" s="3">
        <f>ROUND(IF(F952&lt;=Thresholds!$B$6,1-(F952/Thresholds!$B$6)*0.24,IF(F952&lt;=Thresholds!$D$6,0.75-((F952-Thresholds!$C$6)/(Thresholds!$D$6-Thresholds!$C$6))*0.249,IF(F952&lt;=Thresholds!$F$6,0.499-((F952-Thresholds!$E$6)/(Thresholds!$F$6-Thresholds!$E$6))*0.279,MAX(0.02,0.2-((F952-Thresholds!$G$6)/(Thresholds!$H$6-Thresholds!$G$6))*0.18)))),3)</f>
        <v>0.79700000000000004</v>
      </c>
      <c r="N952" s="3">
        <f>ROUND(IF(G952&lt;=Thresholds!$B$7,1-(G952/Thresholds!$B$7)*0.24,IF(G952&lt;=Thresholds!$D$7,0.75-((G952-Thresholds!$C$7)/(Thresholds!$D$7-Thresholds!$C$7))*0.249,IF(G952&lt;=Thresholds!$F$7,0.499-((G952-Thresholds!$E$7)/(Thresholds!$F$7-Thresholds!$E$7))*0.279,MAX(0.02,0.2-((G952-Thresholds!$G$7)/(Thresholds!$H$7-Thresholds!$G$7))*0.18)))),3)</f>
        <v>0.80700000000000005</v>
      </c>
      <c r="O952" s="3">
        <f>ROUND(IF(H952&lt;=Thresholds!$B$8,1-(H952/Thresholds!$B$8)*0.24,IF(H952&lt;=Thresholds!$D$8,0.75-((H952-Thresholds!$C$8)/(Thresholds!$D$8-Thresholds!$C$8))*0.249,IF(H952&lt;=Thresholds!$F$8,0.499-((H952-Thresholds!$E$8)/(Thresholds!$F$8-Thresholds!$E$8))*0.279,MAX(0.02,0.2-((H952-Thresholds!$G$8)/(Thresholds!$H$8-Thresholds!$G$8))*0.18)))),3)</f>
        <v>0.432</v>
      </c>
      <c r="P952" s="3">
        <f t="shared" si="42"/>
        <v>0.432</v>
      </c>
      <c r="Q952" t="str">
        <f t="shared" si="43"/>
        <v>Poor</v>
      </c>
      <c r="R952" s="4">
        <f t="shared" si="44"/>
        <v>0</v>
      </c>
      <c r="S952" t="str">
        <f>IF(AND(F952&gt;=10,F952&lt;=35,P952&gt;0.5),"ERROR_C952H952_POOR_CAP","OK")</f>
        <v>OK</v>
      </c>
    </row>
    <row r="953" spans="1:19">
      <c r="A953" t="s">
        <v>970</v>
      </c>
      <c r="B953" s="3">
        <v>8.1039999999999992</v>
      </c>
      <c r="C953" s="3">
        <v>8.9920000000000009</v>
      </c>
      <c r="D953" s="3">
        <v>52.064</v>
      </c>
      <c r="E953" s="3">
        <v>234.91200000000001</v>
      </c>
      <c r="F953" s="3">
        <v>0.54300000000000004</v>
      </c>
      <c r="G953" s="3">
        <v>263.964</v>
      </c>
      <c r="H953" s="3">
        <v>878.99400000000003</v>
      </c>
      <c r="I953" s="3">
        <f>ROUND(IF(B953&lt;=Thresholds!$B$2,1-(B953/Thresholds!$B$2)*0.24,IF(B953&lt;=Thresholds!$D$2,0.75-((B953-Thresholds!$C$2)/(Thresholds!$D$2-Thresholds!$C$2))*0.249,IF(B953&lt;=Thresholds!$F$2,0.499-((B953-Thresholds!$E$2)/(Thresholds!$F$2-Thresholds!$E$2))*0.279,MAX(0.02,0.2-((B953-Thresholds!$G$2)/(Thresholds!$H$2-Thresholds!$G$2))*0.18)))),3)</f>
        <v>0.98099999999999998</v>
      </c>
      <c r="J953" s="3">
        <f>ROUND(IF(C953&lt;=Thresholds!$B$3,1-(C953/Thresholds!$B$3)*0.24,IF(C953&lt;=Thresholds!$D$3,0.75-((C953-Thresholds!$C$3)/(Thresholds!$D$3-Thresholds!$C$3))*0.249,IF(C953&lt;=Thresholds!$F$3,0.499-((C953-Thresholds!$E$3)/(Thresholds!$F$3-Thresholds!$E$3))*0.279,MAX(0.02,0.2-((C953-Thresholds!$G$3)/(Thresholds!$H$3-Thresholds!$G$3))*0.18)))),3)</f>
        <v>0.98199999999999998</v>
      </c>
      <c r="K953" s="3">
        <f>ROUND(IF(D953&lt;=Thresholds!$B$4,1-(D953/Thresholds!$B$4)*0.24,IF(D953&lt;=Thresholds!$D$4,0.75-((D953-Thresholds!$C$4)/(Thresholds!$D$4-Thresholds!$C$4))*0.249,IF(D953&lt;=Thresholds!$F$4,0.499-((D953-Thresholds!$E$4)/(Thresholds!$F$4-Thresholds!$E$4))*0.279,MAX(0.02,0.2-((D953-Thresholds!$G$4)/(Thresholds!$H$4-Thresholds!$G$4))*0.18)))),3)</f>
        <v>0.80800000000000005</v>
      </c>
      <c r="L953" s="3">
        <f>ROUND(IF(E953&lt;=Thresholds!$B$5,1-(E953/Thresholds!$B$5)*0.24,IF(E953&lt;=Thresholds!$D$5,0.75-((E953-Thresholds!$C$5)/(Thresholds!$D$5-Thresholds!$C$5))*0.249,IF(E953&lt;=Thresholds!$F$5,0.499-((E953-Thresholds!$E$5)/(Thresholds!$F$5-Thresholds!$E$5))*0.279,MAX(0.02,0.2-((E953-Thresholds!$G$5)/(Thresholds!$H$5-Thresholds!$G$5))*0.18)))),3)</f>
        <v>0.23</v>
      </c>
      <c r="M953" s="3">
        <f>ROUND(IF(F953&lt;=Thresholds!$B$6,1-(F953/Thresholds!$B$6)*0.24,IF(F953&lt;=Thresholds!$D$6,0.75-((F953-Thresholds!$C$6)/(Thresholds!$D$6-Thresholds!$C$6))*0.249,IF(F953&lt;=Thresholds!$F$6,0.499-((F953-Thresholds!$E$6)/(Thresholds!$F$6-Thresholds!$E$6))*0.279,MAX(0.02,0.2-((F953-Thresholds!$G$6)/(Thresholds!$H$6-Thresholds!$G$6))*0.18)))),3)</f>
        <v>0.87</v>
      </c>
      <c r="N953" s="3">
        <f>ROUND(IF(G953&lt;=Thresholds!$B$7,1-(G953/Thresholds!$B$7)*0.24,IF(G953&lt;=Thresholds!$D$7,0.75-((G953-Thresholds!$C$7)/(Thresholds!$D$7-Thresholds!$C$7))*0.249,IF(G953&lt;=Thresholds!$F$7,0.499-((G953-Thresholds!$E$7)/(Thresholds!$F$7-Thresholds!$E$7))*0.279,MAX(0.02,0.2-((G953-Thresholds!$G$7)/(Thresholds!$H$7-Thresholds!$G$7))*0.18)))),3)</f>
        <v>0.81899999999999995</v>
      </c>
      <c r="O953" s="3">
        <f>ROUND(IF(H953&lt;=Thresholds!$B$8,1-(H953/Thresholds!$B$8)*0.24,IF(H953&lt;=Thresholds!$D$8,0.75-((H953-Thresholds!$C$8)/(Thresholds!$D$8-Thresholds!$C$8))*0.249,IF(H953&lt;=Thresholds!$F$8,0.499-((H953-Thresholds!$E$8)/(Thresholds!$F$8-Thresholds!$E$8))*0.279,MAX(0.02,0.2-((H953-Thresholds!$G$8)/(Thresholds!$H$8-Thresholds!$G$8))*0.18)))),3)</f>
        <v>0.91600000000000004</v>
      </c>
      <c r="P953" s="3">
        <f t="shared" si="42"/>
        <v>0.23</v>
      </c>
      <c r="Q953" t="str">
        <f t="shared" si="43"/>
        <v>Poor</v>
      </c>
      <c r="R953" s="4">
        <f t="shared" si="44"/>
        <v>0</v>
      </c>
      <c r="S953" t="str">
        <f>IF(AND(F953&gt;=10,F953&lt;=35,P953&gt;0.5),"ERROR_C953H953_POOR_CAP","OK")</f>
        <v>OK</v>
      </c>
    </row>
    <row r="954" spans="1:19">
      <c r="A954" t="s">
        <v>971</v>
      </c>
      <c r="B954" s="3">
        <v>27.974</v>
      </c>
      <c r="C954" s="3">
        <v>116.97799999999999</v>
      </c>
      <c r="D954" s="3">
        <v>15.147</v>
      </c>
      <c r="E954" s="3">
        <v>33.110999999999997</v>
      </c>
      <c r="F954" s="3">
        <v>0.83699999999999997</v>
      </c>
      <c r="G954" s="3">
        <v>283.94299999999998</v>
      </c>
      <c r="H954" s="3">
        <v>1497.402</v>
      </c>
      <c r="I954" s="3">
        <f>ROUND(IF(B954&lt;=Thresholds!$B$2,1-(B954/Thresholds!$B$2)*0.24,IF(B954&lt;=Thresholds!$D$2,0.75-((B954-Thresholds!$C$2)/(Thresholds!$D$2-Thresholds!$C$2))*0.249,IF(B954&lt;=Thresholds!$F$2,0.499-((B954-Thresholds!$E$2)/(Thresholds!$F$2-Thresholds!$E$2))*0.279,MAX(0.02,0.2-((B954-Thresholds!$G$2)/(Thresholds!$H$2-Thresholds!$G$2))*0.18)))),3)</f>
        <v>0.93300000000000005</v>
      </c>
      <c r="J954" s="3">
        <f>ROUND(IF(C954&lt;=Thresholds!$B$3,1-(C954/Thresholds!$B$3)*0.24,IF(C954&lt;=Thresholds!$D$3,0.75-((C954-Thresholds!$C$3)/(Thresholds!$D$3-Thresholds!$C$3))*0.249,IF(C954&lt;=Thresholds!$F$3,0.499-((C954-Thresholds!$E$3)/(Thresholds!$F$3-Thresholds!$E$3))*0.279,MAX(0.02,0.2-((C954-Thresholds!$G$3)/(Thresholds!$H$3-Thresholds!$G$3))*0.18)))),3)</f>
        <v>0.76600000000000001</v>
      </c>
      <c r="K954" s="3">
        <f>ROUND(IF(D954&lt;=Thresholds!$B$4,1-(D954/Thresholds!$B$4)*0.24,IF(D954&lt;=Thresholds!$D$4,0.75-((D954-Thresholds!$C$4)/(Thresholds!$D$4-Thresholds!$C$4))*0.249,IF(D954&lt;=Thresholds!$F$4,0.499-((D954-Thresholds!$E$4)/(Thresholds!$F$4-Thresholds!$E$4))*0.279,MAX(0.02,0.2-((D954-Thresholds!$G$4)/(Thresholds!$H$4-Thresholds!$G$4))*0.18)))),3)</f>
        <v>0.94399999999999995</v>
      </c>
      <c r="L954" s="3">
        <f>ROUND(IF(E954&lt;=Thresholds!$B$5,1-(E954/Thresholds!$B$5)*0.24,IF(E954&lt;=Thresholds!$D$5,0.75-((E954-Thresholds!$C$5)/(Thresholds!$D$5-Thresholds!$C$5))*0.249,IF(E954&lt;=Thresholds!$F$5,0.499-((E954-Thresholds!$E$5)/(Thresholds!$F$5-Thresholds!$E$5))*0.279,MAX(0.02,0.2-((E954-Thresholds!$G$5)/(Thresholds!$H$5-Thresholds!$G$5))*0.18)))),3)</f>
        <v>0.84099999999999997</v>
      </c>
      <c r="M954" s="3">
        <f>ROUND(IF(F954&lt;=Thresholds!$B$6,1-(F954/Thresholds!$B$6)*0.24,IF(F954&lt;=Thresholds!$D$6,0.75-((F954-Thresholds!$C$6)/(Thresholds!$D$6-Thresholds!$C$6))*0.249,IF(F954&lt;=Thresholds!$F$6,0.499-((F954-Thresholds!$E$6)/(Thresholds!$F$6-Thresholds!$E$6))*0.279,MAX(0.02,0.2-((F954-Thresholds!$G$6)/(Thresholds!$H$6-Thresholds!$G$6))*0.18)))),3)</f>
        <v>0.79900000000000004</v>
      </c>
      <c r="N954" s="3">
        <f>ROUND(IF(G954&lt;=Thresholds!$B$7,1-(G954/Thresholds!$B$7)*0.24,IF(G954&lt;=Thresholds!$D$7,0.75-((G954-Thresholds!$C$7)/(Thresholds!$D$7-Thresholds!$C$7))*0.249,IF(G954&lt;=Thresholds!$F$7,0.499-((G954-Thresholds!$E$7)/(Thresholds!$F$7-Thresholds!$E$7))*0.279,MAX(0.02,0.2-((G954-Thresholds!$G$7)/(Thresholds!$H$7-Thresholds!$G$7))*0.18)))),3)</f>
        <v>0.80500000000000005</v>
      </c>
      <c r="O954" s="3">
        <f>ROUND(IF(H954&lt;=Thresholds!$B$8,1-(H954/Thresholds!$B$8)*0.24,IF(H954&lt;=Thresholds!$D$8,0.75-((H954-Thresholds!$C$8)/(Thresholds!$D$8-Thresholds!$C$8))*0.249,IF(H954&lt;=Thresholds!$F$8,0.499-((H954-Thresholds!$E$8)/(Thresholds!$F$8-Thresholds!$E$8))*0.279,MAX(0.02,0.2-((H954-Thresholds!$G$8)/(Thresholds!$H$8-Thresholds!$G$8))*0.18)))),3)</f>
        <v>0.85599999999999998</v>
      </c>
      <c r="P954" s="3">
        <f t="shared" si="42"/>
        <v>0.76600000000000001</v>
      </c>
      <c r="Q954" t="str">
        <f t="shared" si="43"/>
        <v>Healthy</v>
      </c>
      <c r="R954" s="4">
        <f t="shared" si="44"/>
        <v>1</v>
      </c>
      <c r="S954" t="str">
        <f>IF(AND(F954&gt;=10,F954&lt;=35,P954&gt;0.5),"ERROR_C954H954_POOR_CAP","OK")</f>
        <v>OK</v>
      </c>
    </row>
    <row r="955" spans="1:19">
      <c r="A955" t="s">
        <v>972</v>
      </c>
      <c r="B955" s="3">
        <v>605.97500000000002</v>
      </c>
      <c r="C955" s="3">
        <v>319.09699999999998</v>
      </c>
      <c r="D955" s="3">
        <v>48.210999999999999</v>
      </c>
      <c r="E955" s="3">
        <v>21.648</v>
      </c>
      <c r="F955" s="3">
        <v>0.35199999999999998</v>
      </c>
      <c r="G955" s="3">
        <v>70.183000000000007</v>
      </c>
      <c r="H955" s="3">
        <v>673.553</v>
      </c>
      <c r="I955" s="3">
        <f>ROUND(IF(B955&lt;=Thresholds!$B$2,1-(B955/Thresholds!$B$2)*0.24,IF(B955&lt;=Thresholds!$D$2,0.75-((B955-Thresholds!$C$2)/(Thresholds!$D$2-Thresholds!$C$2))*0.249,IF(B955&lt;=Thresholds!$F$2,0.499-((B955-Thresholds!$E$2)/(Thresholds!$F$2-Thresholds!$E$2))*0.279,MAX(0.02,0.2-((B955-Thresholds!$G$2)/(Thresholds!$H$2-Thresholds!$G$2))*0.18)))),3)</f>
        <v>0.54</v>
      </c>
      <c r="J955" s="3">
        <f>ROUND(IF(C955&lt;=Thresholds!$B$3,1-(C955/Thresholds!$B$3)*0.24,IF(C955&lt;=Thresholds!$D$3,0.75-((C955-Thresholds!$C$3)/(Thresholds!$D$3-Thresholds!$C$3))*0.249,IF(C955&lt;=Thresholds!$F$3,0.499-((C955-Thresholds!$E$3)/(Thresholds!$F$3-Thresholds!$E$3))*0.279,MAX(0.02,0.2-((C955-Thresholds!$G$3)/(Thresholds!$H$3-Thresholds!$G$3))*0.18)))),3)</f>
        <v>0.57299999999999995</v>
      </c>
      <c r="K955" s="3">
        <f>ROUND(IF(D955&lt;=Thresholds!$B$4,1-(D955/Thresholds!$B$4)*0.24,IF(D955&lt;=Thresholds!$D$4,0.75-((D955-Thresholds!$C$4)/(Thresholds!$D$4-Thresholds!$C$4))*0.249,IF(D955&lt;=Thresholds!$F$4,0.499-((D955-Thresholds!$E$4)/(Thresholds!$F$4-Thresholds!$E$4))*0.279,MAX(0.02,0.2-((D955-Thresholds!$G$4)/(Thresholds!$H$4-Thresholds!$G$4))*0.18)))),3)</f>
        <v>0.82199999999999995</v>
      </c>
      <c r="L955" s="3">
        <f>ROUND(IF(E955&lt;=Thresholds!$B$5,1-(E955/Thresholds!$B$5)*0.24,IF(E955&lt;=Thresholds!$D$5,0.75-((E955-Thresholds!$C$5)/(Thresholds!$D$5-Thresholds!$C$5))*0.249,IF(E955&lt;=Thresholds!$F$5,0.499-((E955-Thresholds!$E$5)/(Thresholds!$F$5-Thresholds!$E$5))*0.279,MAX(0.02,0.2-((E955-Thresholds!$G$5)/(Thresholds!$H$5-Thresholds!$G$5))*0.18)))),3)</f>
        <v>0.89600000000000002</v>
      </c>
      <c r="M955" s="3">
        <f>ROUND(IF(F955&lt;=Thresholds!$B$6,1-(F955/Thresholds!$B$6)*0.24,IF(F955&lt;=Thresholds!$D$6,0.75-((F955-Thresholds!$C$6)/(Thresholds!$D$6-Thresholds!$C$6))*0.249,IF(F955&lt;=Thresholds!$F$6,0.499-((F955-Thresholds!$E$6)/(Thresholds!$F$6-Thresholds!$E$6))*0.279,MAX(0.02,0.2-((F955-Thresholds!$G$6)/(Thresholds!$H$6-Thresholds!$G$6))*0.18)))),3)</f>
        <v>0.91600000000000004</v>
      </c>
      <c r="N955" s="3">
        <f>ROUND(IF(G955&lt;=Thresholds!$B$7,1-(G955/Thresholds!$B$7)*0.24,IF(G955&lt;=Thresholds!$D$7,0.75-((G955-Thresholds!$C$7)/(Thresholds!$D$7-Thresholds!$C$7))*0.249,IF(G955&lt;=Thresholds!$F$7,0.499-((G955-Thresholds!$E$7)/(Thresholds!$F$7-Thresholds!$E$7))*0.279,MAX(0.02,0.2-((G955-Thresholds!$G$7)/(Thresholds!$H$7-Thresholds!$G$7))*0.18)))),3)</f>
        <v>0.95199999999999996</v>
      </c>
      <c r="O955" s="3">
        <f>ROUND(IF(H955&lt;=Thresholds!$B$8,1-(H955/Thresholds!$B$8)*0.24,IF(H955&lt;=Thresholds!$D$8,0.75-((H955-Thresholds!$C$8)/(Thresholds!$D$8-Thresholds!$C$8))*0.249,IF(H955&lt;=Thresholds!$F$8,0.499-((H955-Thresholds!$E$8)/(Thresholds!$F$8-Thresholds!$E$8))*0.279,MAX(0.02,0.2-((H955-Thresholds!$G$8)/(Thresholds!$H$8-Thresholds!$G$8))*0.18)))),3)</f>
        <v>0.93500000000000005</v>
      </c>
      <c r="P955" s="3">
        <f t="shared" si="42"/>
        <v>0.54</v>
      </c>
      <c r="Q955" t="str">
        <f t="shared" si="43"/>
        <v>Moderate</v>
      </c>
      <c r="R955" s="4">
        <f t="shared" si="44"/>
        <v>1</v>
      </c>
      <c r="S955" t="str">
        <f>IF(AND(F955&gt;=10,F955&lt;=35,P955&gt;0.5),"ERROR_C955H955_POOR_CAP","OK")</f>
        <v>OK</v>
      </c>
    </row>
    <row r="956" spans="1:19">
      <c r="A956" t="s">
        <v>973</v>
      </c>
      <c r="B956" s="3">
        <v>92.082999999999998</v>
      </c>
      <c r="C956" s="3">
        <v>101.45699999999999</v>
      </c>
      <c r="D956" s="3">
        <v>13.071999999999999</v>
      </c>
      <c r="E956" s="3">
        <v>17.814</v>
      </c>
      <c r="F956" s="3">
        <v>5.5789999999999997</v>
      </c>
      <c r="G956" s="3">
        <v>1209.357</v>
      </c>
      <c r="H956" s="3">
        <v>152.40299999999999</v>
      </c>
      <c r="I956" s="3">
        <f>ROUND(IF(B956&lt;=Thresholds!$B$2,1-(B956/Thresholds!$B$2)*0.24,IF(B956&lt;=Thresholds!$D$2,0.75-((B956-Thresholds!$C$2)/(Thresholds!$D$2-Thresholds!$C$2))*0.249,IF(B956&lt;=Thresholds!$F$2,0.499-((B956-Thresholds!$E$2)/(Thresholds!$F$2-Thresholds!$E$2))*0.279,MAX(0.02,0.2-((B956-Thresholds!$G$2)/(Thresholds!$H$2-Thresholds!$G$2))*0.18)))),3)</f>
        <v>0.77900000000000003</v>
      </c>
      <c r="J956" s="3">
        <f>ROUND(IF(C956&lt;=Thresholds!$B$3,1-(C956/Thresholds!$B$3)*0.24,IF(C956&lt;=Thresholds!$D$3,0.75-((C956-Thresholds!$C$3)/(Thresholds!$D$3-Thresholds!$C$3))*0.249,IF(C956&lt;=Thresholds!$F$3,0.499-((C956-Thresholds!$E$3)/(Thresholds!$F$3-Thresholds!$E$3))*0.279,MAX(0.02,0.2-((C956-Thresholds!$G$3)/(Thresholds!$H$3-Thresholds!$G$3))*0.18)))),3)</f>
        <v>0.79700000000000004</v>
      </c>
      <c r="K956" s="3">
        <f>ROUND(IF(D956&lt;=Thresholds!$B$4,1-(D956/Thresholds!$B$4)*0.24,IF(D956&lt;=Thresholds!$D$4,0.75-((D956-Thresholds!$C$4)/(Thresholds!$D$4-Thresholds!$C$4))*0.249,IF(D956&lt;=Thresholds!$F$4,0.499-((D956-Thresholds!$E$4)/(Thresholds!$F$4-Thresholds!$E$4))*0.279,MAX(0.02,0.2-((D956-Thresholds!$G$4)/(Thresholds!$H$4-Thresholds!$G$4))*0.18)))),3)</f>
        <v>0.95199999999999996</v>
      </c>
      <c r="L956" s="3">
        <f>ROUND(IF(E956&lt;=Thresholds!$B$5,1-(E956/Thresholds!$B$5)*0.24,IF(E956&lt;=Thresholds!$D$5,0.75-((E956-Thresholds!$C$5)/(Thresholds!$D$5-Thresholds!$C$5))*0.249,IF(E956&lt;=Thresholds!$F$5,0.499-((E956-Thresholds!$E$5)/(Thresholds!$F$5-Thresholds!$E$5))*0.279,MAX(0.02,0.2-((E956-Thresholds!$G$5)/(Thresholds!$H$5-Thresholds!$G$5))*0.18)))),3)</f>
        <v>0.91400000000000003</v>
      </c>
      <c r="M956" s="3">
        <f>ROUND(IF(F956&lt;=Thresholds!$B$6,1-(F956/Thresholds!$B$6)*0.24,IF(F956&lt;=Thresholds!$D$6,0.75-((F956-Thresholds!$C$6)/(Thresholds!$D$6-Thresholds!$C$6))*0.249,IF(F956&lt;=Thresholds!$F$6,0.499-((F956-Thresholds!$E$6)/(Thresholds!$F$6-Thresholds!$E$6))*0.279,MAX(0.02,0.2-((F956-Thresholds!$G$6)/(Thresholds!$H$6-Thresholds!$G$6))*0.18)))),3)</f>
        <v>0.60799999999999998</v>
      </c>
      <c r="N956" s="3">
        <f>ROUND(IF(G956&lt;=Thresholds!$B$7,1-(G956/Thresholds!$B$7)*0.24,IF(G956&lt;=Thresholds!$D$7,0.75-((G956-Thresholds!$C$7)/(Thresholds!$D$7-Thresholds!$C$7))*0.249,IF(G956&lt;=Thresholds!$F$7,0.499-((G956-Thresholds!$E$7)/(Thresholds!$F$7-Thresholds!$E$7))*0.279,MAX(0.02,0.2-((G956-Thresholds!$G$7)/(Thresholds!$H$7-Thresholds!$G$7))*0.18)))),3)</f>
        <v>0.28399999999999997</v>
      </c>
      <c r="O956" s="3">
        <f>ROUND(IF(H956&lt;=Thresholds!$B$8,1-(H956/Thresholds!$B$8)*0.24,IF(H956&lt;=Thresholds!$D$8,0.75-((H956-Thresholds!$C$8)/(Thresholds!$D$8-Thresholds!$C$8))*0.249,IF(H956&lt;=Thresholds!$F$8,0.499-((H956-Thresholds!$E$8)/(Thresholds!$F$8-Thresholds!$E$8))*0.279,MAX(0.02,0.2-((H956-Thresholds!$G$8)/(Thresholds!$H$8-Thresholds!$G$8))*0.18)))),3)</f>
        <v>0.98499999999999999</v>
      </c>
      <c r="P956" s="3">
        <f t="shared" si="42"/>
        <v>0.28399999999999997</v>
      </c>
      <c r="Q956" t="str">
        <f t="shared" si="43"/>
        <v>Poor</v>
      </c>
      <c r="R956" s="4">
        <f t="shared" si="44"/>
        <v>0</v>
      </c>
      <c r="S956" t="str">
        <f>IF(AND(F956&gt;=10,F956&lt;=35,P956&gt;0.5),"ERROR_C956H956_POOR_CAP","OK")</f>
        <v>OK</v>
      </c>
    </row>
    <row r="957" spans="1:19">
      <c r="A957" t="s">
        <v>974</v>
      </c>
      <c r="B957" s="3">
        <v>2335.1640000000002</v>
      </c>
      <c r="C957" s="3">
        <v>20.882000000000001</v>
      </c>
      <c r="D957" s="3">
        <v>31.265999999999998</v>
      </c>
      <c r="E957" s="3">
        <v>32.496000000000002</v>
      </c>
      <c r="F957" s="3">
        <v>0.39</v>
      </c>
      <c r="G957" s="3">
        <v>97.207999999999998</v>
      </c>
      <c r="H957" s="3">
        <v>2257.5340000000001</v>
      </c>
      <c r="I957" s="3">
        <f>ROUND(IF(B957&lt;=Thresholds!$B$2,1-(B957/Thresholds!$B$2)*0.24,IF(B957&lt;=Thresholds!$D$2,0.75-((B957-Thresholds!$C$2)/(Thresholds!$D$2-Thresholds!$C$2))*0.249,IF(B957&lt;=Thresholds!$F$2,0.499-((B957-Thresholds!$E$2)/(Thresholds!$F$2-Thresholds!$E$2))*0.279,MAX(0.02,0.2-((B957-Thresholds!$G$2)/(Thresholds!$H$2-Thresholds!$G$2))*0.18)))),3)</f>
        <v>0.253</v>
      </c>
      <c r="J957" s="3">
        <f>ROUND(IF(C957&lt;=Thresholds!$B$3,1-(C957/Thresholds!$B$3)*0.24,IF(C957&lt;=Thresholds!$D$3,0.75-((C957-Thresholds!$C$3)/(Thresholds!$D$3-Thresholds!$C$3))*0.249,IF(C957&lt;=Thresholds!$F$3,0.499-((C957-Thresholds!$E$3)/(Thresholds!$F$3-Thresholds!$E$3))*0.279,MAX(0.02,0.2-((C957-Thresholds!$G$3)/(Thresholds!$H$3-Thresholds!$G$3))*0.18)))),3)</f>
        <v>0.95799999999999996</v>
      </c>
      <c r="K957" s="3">
        <f>ROUND(IF(D957&lt;=Thresholds!$B$4,1-(D957/Thresholds!$B$4)*0.24,IF(D957&lt;=Thresholds!$D$4,0.75-((D957-Thresholds!$C$4)/(Thresholds!$D$4-Thresholds!$C$4))*0.249,IF(D957&lt;=Thresholds!$F$4,0.499-((D957-Thresholds!$E$4)/(Thresholds!$F$4-Thresholds!$E$4))*0.279,MAX(0.02,0.2-((D957-Thresholds!$G$4)/(Thresholds!$H$4-Thresholds!$G$4))*0.18)))),3)</f>
        <v>0.88500000000000001</v>
      </c>
      <c r="L957" s="3">
        <f>ROUND(IF(E957&lt;=Thresholds!$B$5,1-(E957/Thresholds!$B$5)*0.24,IF(E957&lt;=Thresholds!$D$5,0.75-((E957-Thresholds!$C$5)/(Thresholds!$D$5-Thresholds!$C$5))*0.249,IF(E957&lt;=Thresholds!$F$5,0.499-((E957-Thresholds!$E$5)/(Thresholds!$F$5-Thresholds!$E$5))*0.279,MAX(0.02,0.2-((E957-Thresholds!$G$5)/(Thresholds!$H$5-Thresholds!$G$5))*0.18)))),3)</f>
        <v>0.84399999999999997</v>
      </c>
      <c r="M957" s="3">
        <f>ROUND(IF(F957&lt;=Thresholds!$B$6,1-(F957/Thresholds!$B$6)*0.24,IF(F957&lt;=Thresholds!$D$6,0.75-((F957-Thresholds!$C$6)/(Thresholds!$D$6-Thresholds!$C$6))*0.249,IF(F957&lt;=Thresholds!$F$6,0.499-((F957-Thresholds!$E$6)/(Thresholds!$F$6-Thresholds!$E$6))*0.279,MAX(0.02,0.2-((F957-Thresholds!$G$6)/(Thresholds!$H$6-Thresholds!$G$6))*0.18)))),3)</f>
        <v>0.90600000000000003</v>
      </c>
      <c r="N957" s="3">
        <f>ROUND(IF(G957&lt;=Thresholds!$B$7,1-(G957/Thresholds!$B$7)*0.24,IF(G957&lt;=Thresholds!$D$7,0.75-((G957-Thresholds!$C$7)/(Thresholds!$D$7-Thresholds!$C$7))*0.249,IF(G957&lt;=Thresholds!$F$7,0.499-((G957-Thresholds!$E$7)/(Thresholds!$F$7-Thresholds!$E$7))*0.279,MAX(0.02,0.2-((G957-Thresholds!$G$7)/(Thresholds!$H$7-Thresholds!$G$7))*0.18)))),3)</f>
        <v>0.93300000000000005</v>
      </c>
      <c r="O957" s="3">
        <f>ROUND(IF(H957&lt;=Thresholds!$B$8,1-(H957/Thresholds!$B$8)*0.24,IF(H957&lt;=Thresholds!$D$8,0.75-((H957-Thresholds!$C$8)/(Thresholds!$D$8-Thresholds!$C$8))*0.249,IF(H957&lt;=Thresholds!$F$8,0.499-((H957-Thresholds!$E$8)/(Thresholds!$F$8-Thresholds!$E$8))*0.279,MAX(0.02,0.2-((H957-Thresholds!$G$8)/(Thresholds!$H$8-Thresholds!$G$8))*0.18)))),3)</f>
        <v>0.78300000000000003</v>
      </c>
      <c r="P957" s="3">
        <f t="shared" si="42"/>
        <v>0.253</v>
      </c>
      <c r="Q957" t="str">
        <f t="shared" si="43"/>
        <v>Poor</v>
      </c>
      <c r="R957" s="4">
        <f t="shared" si="44"/>
        <v>0</v>
      </c>
      <c r="S957" t="str">
        <f>IF(AND(F957&gt;=10,F957&lt;=35,P957&gt;0.5),"ERROR_C957H957_POOR_CAP","OK")</f>
        <v>OK</v>
      </c>
    </row>
    <row r="958" spans="1:19">
      <c r="A958" t="s">
        <v>975</v>
      </c>
      <c r="B958" s="3">
        <v>74</v>
      </c>
      <c r="C958" s="3">
        <v>98.009</v>
      </c>
      <c r="D958" s="3">
        <v>26.597999999999999</v>
      </c>
      <c r="E958" s="3">
        <v>14.872999999999999</v>
      </c>
      <c r="F958" s="3">
        <v>9.9000000000000005E-2</v>
      </c>
      <c r="G958" s="3">
        <v>45.085000000000001</v>
      </c>
      <c r="H958" s="3">
        <v>466.45299999999997</v>
      </c>
      <c r="I958" s="3">
        <f>ROUND(IF(B958&lt;=Thresholds!$B$2,1-(B958/Thresholds!$B$2)*0.24,IF(B958&lt;=Thresholds!$D$2,0.75-((B958-Thresholds!$C$2)/(Thresholds!$D$2-Thresholds!$C$2))*0.249,IF(B958&lt;=Thresholds!$F$2,0.499-((B958-Thresholds!$E$2)/(Thresholds!$F$2-Thresholds!$E$2))*0.279,MAX(0.02,0.2-((B958-Thresholds!$G$2)/(Thresholds!$H$2-Thresholds!$G$2))*0.18)))),3)</f>
        <v>0.82199999999999995</v>
      </c>
      <c r="J958" s="3">
        <f>ROUND(IF(C958&lt;=Thresholds!$B$3,1-(C958/Thresholds!$B$3)*0.24,IF(C958&lt;=Thresholds!$D$3,0.75-((C958-Thresholds!$C$3)/(Thresholds!$D$3-Thresholds!$C$3))*0.249,IF(C958&lt;=Thresholds!$F$3,0.499-((C958-Thresholds!$E$3)/(Thresholds!$F$3-Thresholds!$E$3))*0.279,MAX(0.02,0.2-((C958-Thresholds!$G$3)/(Thresholds!$H$3-Thresholds!$G$3))*0.18)))),3)</f>
        <v>0.80400000000000005</v>
      </c>
      <c r="K958" s="3">
        <f>ROUND(IF(D958&lt;=Thresholds!$B$4,1-(D958/Thresholds!$B$4)*0.24,IF(D958&lt;=Thresholds!$D$4,0.75-((D958-Thresholds!$C$4)/(Thresholds!$D$4-Thresholds!$C$4))*0.249,IF(D958&lt;=Thresholds!$F$4,0.499-((D958-Thresholds!$E$4)/(Thresholds!$F$4-Thresholds!$E$4))*0.279,MAX(0.02,0.2-((D958-Thresholds!$G$4)/(Thresholds!$H$4-Thresholds!$G$4))*0.18)))),3)</f>
        <v>0.90200000000000002</v>
      </c>
      <c r="L958" s="3">
        <f>ROUND(IF(E958&lt;=Thresholds!$B$5,1-(E958/Thresholds!$B$5)*0.24,IF(E958&lt;=Thresholds!$D$5,0.75-((E958-Thresholds!$C$5)/(Thresholds!$D$5-Thresholds!$C$5))*0.249,IF(E958&lt;=Thresholds!$F$5,0.499-((E958-Thresholds!$E$5)/(Thresholds!$F$5-Thresholds!$E$5))*0.279,MAX(0.02,0.2-((E958-Thresholds!$G$5)/(Thresholds!$H$5-Thresholds!$G$5))*0.18)))),3)</f>
        <v>0.92900000000000005</v>
      </c>
      <c r="M958" s="3">
        <f>ROUND(IF(F958&lt;=Thresholds!$B$6,1-(F958/Thresholds!$B$6)*0.24,IF(F958&lt;=Thresholds!$D$6,0.75-((F958-Thresholds!$C$6)/(Thresholds!$D$6-Thresholds!$C$6))*0.249,IF(F958&lt;=Thresholds!$F$6,0.499-((F958-Thresholds!$E$6)/(Thresholds!$F$6-Thresholds!$E$6))*0.279,MAX(0.02,0.2-((F958-Thresholds!$G$6)/(Thresholds!$H$6-Thresholds!$G$6))*0.18)))),3)</f>
        <v>0.97599999999999998</v>
      </c>
      <c r="N958" s="3">
        <f>ROUND(IF(G958&lt;=Thresholds!$B$7,1-(G958/Thresholds!$B$7)*0.24,IF(G958&lt;=Thresholds!$D$7,0.75-((G958-Thresholds!$C$7)/(Thresholds!$D$7-Thresholds!$C$7))*0.249,IF(G958&lt;=Thresholds!$F$7,0.499-((G958-Thresholds!$E$7)/(Thresholds!$F$7-Thresholds!$E$7))*0.279,MAX(0.02,0.2-((G958-Thresholds!$G$7)/(Thresholds!$H$7-Thresholds!$G$7))*0.18)))),3)</f>
        <v>0.96899999999999997</v>
      </c>
      <c r="O958" s="3">
        <f>ROUND(IF(H958&lt;=Thresholds!$B$8,1-(H958/Thresholds!$B$8)*0.24,IF(H958&lt;=Thresholds!$D$8,0.75-((H958-Thresholds!$C$8)/(Thresholds!$D$8-Thresholds!$C$8))*0.249,IF(H958&lt;=Thresholds!$F$8,0.499-((H958-Thresholds!$E$8)/(Thresholds!$F$8-Thresholds!$E$8))*0.279,MAX(0.02,0.2-((H958-Thresholds!$G$8)/(Thresholds!$H$8-Thresholds!$G$8))*0.18)))),3)</f>
        <v>0.95499999999999996</v>
      </c>
      <c r="P958" s="3">
        <f t="shared" si="42"/>
        <v>0.80400000000000005</v>
      </c>
      <c r="Q958" t="str">
        <f t="shared" si="43"/>
        <v>Healthy</v>
      </c>
      <c r="R958" s="4">
        <f t="shared" si="44"/>
        <v>1</v>
      </c>
      <c r="S958" t="str">
        <f>IF(AND(F958&gt;=10,F958&lt;=35,P958&gt;0.5),"ERROR_C958H958_POOR_CAP","OK")</f>
        <v>OK</v>
      </c>
    </row>
    <row r="959" spans="1:19">
      <c r="A959" t="s">
        <v>976</v>
      </c>
      <c r="B959" s="3">
        <v>636.86800000000005</v>
      </c>
      <c r="C959" s="3">
        <v>72.046000000000006</v>
      </c>
      <c r="D959" s="3">
        <v>9.6359999999999992</v>
      </c>
      <c r="E959" s="3">
        <v>24.309000000000001</v>
      </c>
      <c r="F959" s="3">
        <v>8.3030000000000008</v>
      </c>
      <c r="G959" s="3">
        <v>53.103000000000002</v>
      </c>
      <c r="H959" s="3">
        <v>795.85</v>
      </c>
      <c r="I959" s="3">
        <f>ROUND(IF(B959&lt;=Thresholds!$B$2,1-(B959/Thresholds!$B$2)*0.24,IF(B959&lt;=Thresholds!$D$2,0.75-((B959-Thresholds!$C$2)/(Thresholds!$D$2-Thresholds!$C$2))*0.249,IF(B959&lt;=Thresholds!$F$2,0.499-((B959-Thresholds!$E$2)/(Thresholds!$F$2-Thresholds!$E$2))*0.279,MAX(0.02,0.2-((B959-Thresholds!$G$2)/(Thresholds!$H$2-Thresholds!$G$2))*0.18)))),3)</f>
        <v>0.52700000000000002</v>
      </c>
      <c r="J959" s="3">
        <f>ROUND(IF(C959&lt;=Thresholds!$B$3,1-(C959/Thresholds!$B$3)*0.24,IF(C959&lt;=Thresholds!$D$3,0.75-((C959-Thresholds!$C$3)/(Thresholds!$D$3-Thresholds!$C$3))*0.249,IF(C959&lt;=Thresholds!$F$3,0.499-((C959-Thresholds!$E$3)/(Thresholds!$F$3-Thresholds!$E$3))*0.279,MAX(0.02,0.2-((C959-Thresholds!$G$3)/(Thresholds!$H$3-Thresholds!$G$3))*0.18)))),3)</f>
        <v>0.85599999999999998</v>
      </c>
      <c r="K959" s="3">
        <f>ROUND(IF(D959&lt;=Thresholds!$B$4,1-(D959/Thresholds!$B$4)*0.24,IF(D959&lt;=Thresholds!$D$4,0.75-((D959-Thresholds!$C$4)/(Thresholds!$D$4-Thresholds!$C$4))*0.249,IF(D959&lt;=Thresholds!$F$4,0.499-((D959-Thresholds!$E$4)/(Thresholds!$F$4-Thresholds!$E$4))*0.279,MAX(0.02,0.2-((D959-Thresholds!$G$4)/(Thresholds!$H$4-Thresholds!$G$4))*0.18)))),3)</f>
        <v>0.96399999999999997</v>
      </c>
      <c r="L959" s="3">
        <f>ROUND(IF(E959&lt;=Thresholds!$B$5,1-(E959/Thresholds!$B$5)*0.24,IF(E959&lt;=Thresholds!$D$5,0.75-((E959-Thresholds!$C$5)/(Thresholds!$D$5-Thresholds!$C$5))*0.249,IF(E959&lt;=Thresholds!$F$5,0.499-((E959-Thresholds!$E$5)/(Thresholds!$F$5-Thresholds!$E$5))*0.279,MAX(0.02,0.2-((E959-Thresholds!$G$5)/(Thresholds!$H$5-Thresholds!$G$5))*0.18)))),3)</f>
        <v>0.88300000000000001</v>
      </c>
      <c r="M959" s="3">
        <f>ROUND(IF(F959&lt;=Thresholds!$B$6,1-(F959/Thresholds!$B$6)*0.24,IF(F959&lt;=Thresholds!$D$6,0.75-((F959-Thresholds!$C$6)/(Thresholds!$D$6-Thresholds!$C$6))*0.249,IF(F959&lt;=Thresholds!$F$6,0.499-((F959-Thresholds!$E$6)/(Thresholds!$F$6-Thresholds!$E$6))*0.279,MAX(0.02,0.2-((F959-Thresholds!$G$6)/(Thresholds!$H$6-Thresholds!$G$6))*0.18)))),3)</f>
        <v>0.52300000000000002</v>
      </c>
      <c r="N959" s="3">
        <f>ROUND(IF(G959&lt;=Thresholds!$B$7,1-(G959/Thresholds!$B$7)*0.24,IF(G959&lt;=Thresholds!$D$7,0.75-((G959-Thresholds!$C$7)/(Thresholds!$D$7-Thresholds!$C$7))*0.249,IF(G959&lt;=Thresholds!$F$7,0.499-((G959-Thresholds!$E$7)/(Thresholds!$F$7-Thresholds!$E$7))*0.279,MAX(0.02,0.2-((G959-Thresholds!$G$7)/(Thresholds!$H$7-Thresholds!$G$7))*0.18)))),3)</f>
        <v>0.96399999999999997</v>
      </c>
      <c r="O959" s="3">
        <f>ROUND(IF(H959&lt;=Thresholds!$B$8,1-(H959/Thresholds!$B$8)*0.24,IF(H959&lt;=Thresholds!$D$8,0.75-((H959-Thresholds!$C$8)/(Thresholds!$D$8-Thresholds!$C$8))*0.249,IF(H959&lt;=Thresholds!$F$8,0.499-((H959-Thresholds!$E$8)/(Thresholds!$F$8-Thresholds!$E$8))*0.279,MAX(0.02,0.2-((H959-Thresholds!$G$8)/(Thresholds!$H$8-Thresholds!$G$8))*0.18)))),3)</f>
        <v>0.92400000000000004</v>
      </c>
      <c r="P959" s="3">
        <f t="shared" si="42"/>
        <v>0.52300000000000002</v>
      </c>
      <c r="Q959" t="str">
        <f t="shared" si="43"/>
        <v>Moderate</v>
      </c>
      <c r="R959" s="4">
        <f t="shared" si="44"/>
        <v>1</v>
      </c>
      <c r="S959" t="str">
        <f>IF(AND(F959&gt;=10,F959&lt;=35,P959&gt;0.5),"ERROR_C959H959_POOR_CAP","OK")</f>
        <v>OK</v>
      </c>
    </row>
    <row r="960" spans="1:19">
      <c r="A960" t="s">
        <v>977</v>
      </c>
      <c r="B960" s="3">
        <v>42.125999999999998</v>
      </c>
      <c r="C960" s="3">
        <v>625.77700000000004</v>
      </c>
      <c r="D960" s="3">
        <v>4.6059999999999999</v>
      </c>
      <c r="E960" s="3">
        <v>5.9950000000000001</v>
      </c>
      <c r="F960" s="3">
        <v>2.4470000000000001</v>
      </c>
      <c r="G960" s="3">
        <v>42.874000000000002</v>
      </c>
      <c r="H960" s="3">
        <v>1757.424</v>
      </c>
      <c r="I960" s="3">
        <f>ROUND(IF(B960&lt;=Thresholds!$B$2,1-(B960/Thresholds!$B$2)*0.24,IF(B960&lt;=Thresholds!$D$2,0.75-((B960-Thresholds!$C$2)/(Thresholds!$D$2-Thresholds!$C$2))*0.249,IF(B960&lt;=Thresholds!$F$2,0.499-((B960-Thresholds!$E$2)/(Thresholds!$F$2-Thresholds!$E$2))*0.279,MAX(0.02,0.2-((B960-Thresholds!$G$2)/(Thresholds!$H$2-Thresholds!$G$2))*0.18)))),3)</f>
        <v>0.89900000000000002</v>
      </c>
      <c r="J960" s="3">
        <f>ROUND(IF(C960&lt;=Thresholds!$B$3,1-(C960/Thresholds!$B$3)*0.24,IF(C960&lt;=Thresholds!$D$3,0.75-((C960-Thresholds!$C$3)/(Thresholds!$D$3-Thresholds!$C$3))*0.249,IF(C960&lt;=Thresholds!$F$3,0.499-((C960-Thresholds!$E$3)/(Thresholds!$F$3-Thresholds!$E$3))*0.279,MAX(0.02,0.2-((C960-Thresholds!$G$3)/(Thresholds!$H$3-Thresholds!$G$3))*0.18)))),3)</f>
        <v>0.39400000000000002</v>
      </c>
      <c r="K960" s="3">
        <f>ROUND(IF(D960&lt;=Thresholds!$B$4,1-(D960/Thresholds!$B$4)*0.24,IF(D960&lt;=Thresholds!$D$4,0.75-((D960-Thresholds!$C$4)/(Thresholds!$D$4-Thresholds!$C$4))*0.249,IF(D960&lt;=Thresholds!$F$4,0.499-((D960-Thresholds!$E$4)/(Thresholds!$F$4-Thresholds!$E$4))*0.279,MAX(0.02,0.2-((D960-Thresholds!$G$4)/(Thresholds!$H$4-Thresholds!$G$4))*0.18)))),3)</f>
        <v>0.98299999999999998</v>
      </c>
      <c r="L960" s="3">
        <f>ROUND(IF(E960&lt;=Thresholds!$B$5,1-(E960/Thresholds!$B$5)*0.24,IF(E960&lt;=Thresholds!$D$5,0.75-((E960-Thresholds!$C$5)/(Thresholds!$D$5-Thresholds!$C$5))*0.249,IF(E960&lt;=Thresholds!$F$5,0.499-((E960-Thresholds!$E$5)/(Thresholds!$F$5-Thresholds!$E$5))*0.279,MAX(0.02,0.2-((E960-Thresholds!$G$5)/(Thresholds!$H$5-Thresholds!$G$5))*0.18)))),3)</f>
        <v>0.97099999999999997</v>
      </c>
      <c r="M960" s="3">
        <f>ROUND(IF(F960&lt;=Thresholds!$B$6,1-(F960/Thresholds!$B$6)*0.24,IF(F960&lt;=Thresholds!$D$6,0.75-((F960-Thresholds!$C$6)/(Thresholds!$D$6-Thresholds!$C$6))*0.249,IF(F960&lt;=Thresholds!$F$6,0.499-((F960-Thresholds!$E$6)/(Thresholds!$F$6-Thresholds!$E$6))*0.279,MAX(0.02,0.2-((F960-Thresholds!$G$6)/(Thresholds!$H$6-Thresholds!$G$6))*0.18)))),3)</f>
        <v>0.70499999999999996</v>
      </c>
      <c r="N960" s="3">
        <f>ROUND(IF(G960&lt;=Thresholds!$B$7,1-(G960/Thresholds!$B$7)*0.24,IF(G960&lt;=Thresholds!$D$7,0.75-((G960-Thresholds!$C$7)/(Thresholds!$D$7-Thresholds!$C$7))*0.249,IF(G960&lt;=Thresholds!$F$7,0.499-((G960-Thresholds!$E$7)/(Thresholds!$F$7-Thresholds!$E$7))*0.279,MAX(0.02,0.2-((G960-Thresholds!$G$7)/(Thresholds!$H$7-Thresholds!$G$7))*0.18)))),3)</f>
        <v>0.97099999999999997</v>
      </c>
      <c r="O960" s="3">
        <f>ROUND(IF(H960&lt;=Thresholds!$B$8,1-(H960/Thresholds!$B$8)*0.24,IF(H960&lt;=Thresholds!$D$8,0.75-((H960-Thresholds!$C$8)/(Thresholds!$D$8-Thresholds!$C$8))*0.249,IF(H960&lt;=Thresholds!$F$8,0.499-((H960-Thresholds!$E$8)/(Thresholds!$F$8-Thresholds!$E$8))*0.279,MAX(0.02,0.2-((H960-Thresholds!$G$8)/(Thresholds!$H$8-Thresholds!$G$8))*0.18)))),3)</f>
        <v>0.83099999999999996</v>
      </c>
      <c r="P960" s="3">
        <f t="shared" si="42"/>
        <v>0.39400000000000002</v>
      </c>
      <c r="Q960" t="str">
        <f t="shared" si="43"/>
        <v>Poor</v>
      </c>
      <c r="R960" s="4">
        <f t="shared" si="44"/>
        <v>0</v>
      </c>
      <c r="S960" t="str">
        <f>IF(AND(F960&gt;=10,F960&lt;=35,P960&gt;0.5),"ERROR_C960H960_POOR_CAP","OK")</f>
        <v>OK</v>
      </c>
    </row>
    <row r="961" spans="1:19">
      <c r="A961" t="s">
        <v>978</v>
      </c>
      <c r="B961" s="3">
        <v>3590.8539999999998</v>
      </c>
      <c r="C961" s="3">
        <v>81.201999999999998</v>
      </c>
      <c r="D961" s="3">
        <v>42.226999999999997</v>
      </c>
      <c r="E961" s="3">
        <v>43.103000000000002</v>
      </c>
      <c r="F961" s="3">
        <v>0.161</v>
      </c>
      <c r="G961" s="3">
        <v>131.48400000000001</v>
      </c>
      <c r="H961" s="3">
        <v>948.61099999999999</v>
      </c>
      <c r="I961" s="3">
        <f>ROUND(IF(B961&lt;=Thresholds!$B$2,1-(B961/Thresholds!$B$2)*0.24,IF(B961&lt;=Thresholds!$D$2,0.75-((B961-Thresholds!$C$2)/(Thresholds!$D$2-Thresholds!$C$2))*0.249,IF(B961&lt;=Thresholds!$F$2,0.499-((B961-Thresholds!$E$2)/(Thresholds!$F$2-Thresholds!$E$2))*0.279,MAX(0.02,0.2-((B961-Thresholds!$G$2)/(Thresholds!$H$2-Thresholds!$G$2))*0.18)))),3)</f>
        <v>0.379</v>
      </c>
      <c r="J961" s="3">
        <f>ROUND(IF(C961&lt;=Thresholds!$B$3,1-(C961/Thresholds!$B$3)*0.24,IF(C961&lt;=Thresholds!$D$3,0.75-((C961-Thresholds!$C$3)/(Thresholds!$D$3-Thresholds!$C$3))*0.249,IF(C961&lt;=Thresholds!$F$3,0.499-((C961-Thresholds!$E$3)/(Thresholds!$F$3-Thresholds!$E$3))*0.279,MAX(0.02,0.2-((C961-Thresholds!$G$3)/(Thresholds!$H$3-Thresholds!$G$3))*0.18)))),3)</f>
        <v>0.83799999999999997</v>
      </c>
      <c r="K961" s="3">
        <f>ROUND(IF(D961&lt;=Thresholds!$B$4,1-(D961/Thresholds!$B$4)*0.24,IF(D961&lt;=Thresholds!$D$4,0.75-((D961-Thresholds!$C$4)/(Thresholds!$D$4-Thresholds!$C$4))*0.249,IF(D961&lt;=Thresholds!$F$4,0.499-((D961-Thresholds!$E$4)/(Thresholds!$F$4-Thresholds!$E$4))*0.279,MAX(0.02,0.2-((D961-Thresholds!$G$4)/(Thresholds!$H$4-Thresholds!$G$4))*0.18)))),3)</f>
        <v>0.84399999999999997</v>
      </c>
      <c r="L961" s="3">
        <f>ROUND(IF(E961&lt;=Thresholds!$B$5,1-(E961/Thresholds!$B$5)*0.24,IF(E961&lt;=Thresholds!$D$5,0.75-((E961-Thresholds!$C$5)/(Thresholds!$D$5-Thresholds!$C$5))*0.249,IF(E961&lt;=Thresholds!$F$5,0.499-((E961-Thresholds!$E$5)/(Thresholds!$F$5-Thresholds!$E$5))*0.279,MAX(0.02,0.2-((E961-Thresholds!$G$5)/(Thresholds!$H$5-Thresholds!$G$5))*0.18)))),3)</f>
        <v>0.79300000000000004</v>
      </c>
      <c r="M961" s="3">
        <f>ROUND(IF(F961&lt;=Thresholds!$B$6,1-(F961/Thresholds!$B$6)*0.24,IF(F961&lt;=Thresholds!$D$6,0.75-((F961-Thresholds!$C$6)/(Thresholds!$D$6-Thresholds!$C$6))*0.249,IF(F961&lt;=Thresholds!$F$6,0.499-((F961-Thresholds!$E$6)/(Thresholds!$F$6-Thresholds!$E$6))*0.279,MAX(0.02,0.2-((F961-Thresholds!$G$6)/(Thresholds!$H$6-Thresholds!$G$6))*0.18)))),3)</f>
        <v>0.96099999999999997</v>
      </c>
      <c r="N961" s="3">
        <f>ROUND(IF(G961&lt;=Thresholds!$B$7,1-(G961/Thresholds!$B$7)*0.24,IF(G961&lt;=Thresholds!$D$7,0.75-((G961-Thresholds!$C$7)/(Thresholds!$D$7-Thresholds!$C$7))*0.249,IF(G961&lt;=Thresholds!$F$7,0.499-((G961-Thresholds!$E$7)/(Thresholds!$F$7-Thresholds!$E$7))*0.279,MAX(0.02,0.2-((G961-Thresholds!$G$7)/(Thresholds!$H$7-Thresholds!$G$7))*0.18)))),3)</f>
        <v>0.91</v>
      </c>
      <c r="O961" s="3">
        <f>ROUND(IF(H961&lt;=Thresholds!$B$8,1-(H961/Thresholds!$B$8)*0.24,IF(H961&lt;=Thresholds!$D$8,0.75-((H961-Thresholds!$C$8)/(Thresholds!$D$8-Thresholds!$C$8))*0.249,IF(H961&lt;=Thresholds!$F$8,0.499-((H961-Thresholds!$E$8)/(Thresholds!$F$8-Thresholds!$E$8))*0.279,MAX(0.02,0.2-((H961-Thresholds!$G$8)/(Thresholds!$H$8-Thresholds!$G$8))*0.18)))),3)</f>
        <v>0.90900000000000003</v>
      </c>
      <c r="P961" s="3">
        <f t="shared" si="42"/>
        <v>0.379</v>
      </c>
      <c r="Q961" t="str">
        <f t="shared" si="43"/>
        <v>Poor</v>
      </c>
      <c r="R961" s="4">
        <f t="shared" si="44"/>
        <v>0</v>
      </c>
      <c r="S961" t="str">
        <f>IF(AND(F961&gt;=10,F961&lt;=35,P961&gt;0.5),"ERROR_C961H961_POOR_CAP","OK")</f>
        <v>OK</v>
      </c>
    </row>
    <row r="962" spans="1:19">
      <c r="A962" t="s">
        <v>979</v>
      </c>
      <c r="B962" s="3">
        <v>20.047000000000001</v>
      </c>
      <c r="C962" s="3">
        <v>90.552999999999997</v>
      </c>
      <c r="D962" s="3">
        <v>60.466999999999999</v>
      </c>
      <c r="E962" s="3">
        <v>11.66</v>
      </c>
      <c r="F962" s="3">
        <v>7.8E-2</v>
      </c>
      <c r="G962" s="3">
        <v>25.16</v>
      </c>
      <c r="H962" s="3">
        <v>1340.394</v>
      </c>
      <c r="I962" s="3">
        <f>ROUND(IF(B962&lt;=Thresholds!$B$2,1-(B962/Thresholds!$B$2)*0.24,IF(B962&lt;=Thresholds!$D$2,0.75-((B962-Thresholds!$C$2)/(Thresholds!$D$2-Thresholds!$C$2))*0.249,IF(B962&lt;=Thresholds!$F$2,0.499-((B962-Thresholds!$E$2)/(Thresholds!$F$2-Thresholds!$E$2))*0.279,MAX(0.02,0.2-((B962-Thresholds!$G$2)/(Thresholds!$H$2-Thresholds!$G$2))*0.18)))),3)</f>
        <v>0.95199999999999996</v>
      </c>
      <c r="J962" s="3">
        <f>ROUND(IF(C962&lt;=Thresholds!$B$3,1-(C962/Thresholds!$B$3)*0.24,IF(C962&lt;=Thresholds!$D$3,0.75-((C962-Thresholds!$C$3)/(Thresholds!$D$3-Thresholds!$C$3))*0.249,IF(C962&lt;=Thresholds!$F$3,0.499-((C962-Thresholds!$E$3)/(Thresholds!$F$3-Thresholds!$E$3))*0.279,MAX(0.02,0.2-((C962-Thresholds!$G$3)/(Thresholds!$H$3-Thresholds!$G$3))*0.18)))),3)</f>
        <v>0.81899999999999995</v>
      </c>
      <c r="K962" s="3">
        <f>ROUND(IF(D962&lt;=Thresholds!$B$4,1-(D962/Thresholds!$B$4)*0.24,IF(D962&lt;=Thresholds!$D$4,0.75-((D962-Thresholds!$C$4)/(Thresholds!$D$4-Thresholds!$C$4))*0.249,IF(D962&lt;=Thresholds!$F$4,0.499-((D962-Thresholds!$E$4)/(Thresholds!$F$4-Thresholds!$E$4))*0.279,MAX(0.02,0.2-((D962-Thresholds!$G$4)/(Thresholds!$H$4-Thresholds!$G$4))*0.18)))),3)</f>
        <v>0.77700000000000002</v>
      </c>
      <c r="L962" s="3">
        <f>ROUND(IF(E962&lt;=Thresholds!$B$5,1-(E962/Thresholds!$B$5)*0.24,IF(E962&lt;=Thresholds!$D$5,0.75-((E962-Thresholds!$C$5)/(Thresholds!$D$5-Thresholds!$C$5))*0.249,IF(E962&lt;=Thresholds!$F$5,0.499-((E962-Thresholds!$E$5)/(Thresholds!$F$5-Thresholds!$E$5))*0.279,MAX(0.02,0.2-((E962-Thresholds!$G$5)/(Thresholds!$H$5-Thresholds!$G$5))*0.18)))),3)</f>
        <v>0.94399999999999995</v>
      </c>
      <c r="M962" s="3">
        <f>ROUND(IF(F962&lt;=Thresholds!$B$6,1-(F962/Thresholds!$B$6)*0.24,IF(F962&lt;=Thresholds!$D$6,0.75-((F962-Thresholds!$C$6)/(Thresholds!$D$6-Thresholds!$C$6))*0.249,IF(F962&lt;=Thresholds!$F$6,0.499-((F962-Thresholds!$E$6)/(Thresholds!$F$6-Thresholds!$E$6))*0.279,MAX(0.02,0.2-((F962-Thresholds!$G$6)/(Thresholds!$H$6-Thresholds!$G$6))*0.18)))),3)</f>
        <v>0.98099999999999998</v>
      </c>
      <c r="N962" s="3">
        <f>ROUND(IF(G962&lt;=Thresholds!$B$7,1-(G962/Thresholds!$B$7)*0.24,IF(G962&lt;=Thresholds!$D$7,0.75-((G962-Thresholds!$C$7)/(Thresholds!$D$7-Thresholds!$C$7))*0.249,IF(G962&lt;=Thresholds!$F$7,0.499-((G962-Thresholds!$E$7)/(Thresholds!$F$7-Thresholds!$E$7))*0.279,MAX(0.02,0.2-((G962-Thresholds!$G$7)/(Thresholds!$H$7-Thresholds!$G$7))*0.18)))),3)</f>
        <v>0.98299999999999998</v>
      </c>
      <c r="O962" s="3">
        <f>ROUND(IF(H962&lt;=Thresholds!$B$8,1-(H962/Thresholds!$B$8)*0.24,IF(H962&lt;=Thresholds!$D$8,0.75-((H962-Thresholds!$C$8)/(Thresholds!$D$8-Thresholds!$C$8))*0.249,IF(H962&lt;=Thresholds!$F$8,0.499-((H962-Thresholds!$E$8)/(Thresholds!$F$8-Thresholds!$E$8))*0.279,MAX(0.02,0.2-((H962-Thresholds!$G$8)/(Thresholds!$H$8-Thresholds!$G$8))*0.18)))),3)</f>
        <v>0.871</v>
      </c>
      <c r="P962" s="3">
        <f t="shared" ref="P962:P1025" si="45">ROUND(MIN(I962:O962),3)</f>
        <v>0.77700000000000002</v>
      </c>
      <c r="Q962" t="str">
        <f t="shared" ref="Q962:Q1025" si="46">IF(P962&gt;=0.751,"Healthy",IF(P962&gt;=0.501,"Moderate",IF(P962&gt;=0.201,"Poor","Critical")))</f>
        <v>Healthy</v>
      </c>
      <c r="R962" s="4">
        <f t="shared" ref="R962:R1025" si="47">IF(P962&gt;=0.5,1,0)</f>
        <v>1</v>
      </c>
      <c r="S962" t="str">
        <f>IF(AND(F962&gt;=10,F962&lt;=35,P962&gt;0.5),"ERROR_C962H962_POOR_CAP","OK")</f>
        <v>OK</v>
      </c>
    </row>
    <row r="963" spans="1:19">
      <c r="A963" t="s">
        <v>980</v>
      </c>
      <c r="B963" s="3">
        <v>25.548999999999999</v>
      </c>
      <c r="C963" s="3">
        <v>156.316</v>
      </c>
      <c r="D963" s="3">
        <v>77.850999999999999</v>
      </c>
      <c r="E963" s="3">
        <v>3.9009999999999998</v>
      </c>
      <c r="F963" s="3">
        <v>0.182</v>
      </c>
      <c r="G963" s="3">
        <v>45.244999999999997</v>
      </c>
      <c r="H963" s="3">
        <v>1767.5540000000001</v>
      </c>
      <c r="I963" s="3">
        <f>ROUND(IF(B963&lt;=Thresholds!$B$2,1-(B963/Thresholds!$B$2)*0.24,IF(B963&lt;=Thresholds!$D$2,0.75-((B963-Thresholds!$C$2)/(Thresholds!$D$2-Thresholds!$C$2))*0.249,IF(B963&lt;=Thresholds!$F$2,0.499-((B963-Thresholds!$E$2)/(Thresholds!$F$2-Thresholds!$E$2))*0.279,MAX(0.02,0.2-((B963-Thresholds!$G$2)/(Thresholds!$H$2-Thresholds!$G$2))*0.18)))),3)</f>
        <v>0.93899999999999995</v>
      </c>
      <c r="J963" s="3">
        <f>ROUND(IF(C963&lt;=Thresholds!$B$3,1-(C963/Thresholds!$B$3)*0.24,IF(C963&lt;=Thresholds!$D$3,0.75-((C963-Thresholds!$C$3)/(Thresholds!$D$3-Thresholds!$C$3))*0.249,IF(C963&lt;=Thresholds!$F$3,0.499-((C963-Thresholds!$E$3)/(Thresholds!$F$3-Thresholds!$E$3))*0.279,MAX(0.02,0.2-((C963-Thresholds!$G$3)/(Thresholds!$H$3-Thresholds!$G$3))*0.18)))),3)</f>
        <v>0.71799999999999997</v>
      </c>
      <c r="K963" s="3">
        <f>ROUND(IF(D963&lt;=Thresholds!$B$4,1-(D963/Thresholds!$B$4)*0.24,IF(D963&lt;=Thresholds!$D$4,0.75-((D963-Thresholds!$C$4)/(Thresholds!$D$4-Thresholds!$C$4))*0.249,IF(D963&lt;=Thresholds!$F$4,0.499-((D963-Thresholds!$E$4)/(Thresholds!$F$4-Thresholds!$E$4))*0.279,MAX(0.02,0.2-((D963-Thresholds!$G$4)/(Thresholds!$H$4-Thresholds!$G$4))*0.18)))),3)</f>
        <v>0.66300000000000003</v>
      </c>
      <c r="L963" s="3">
        <f>ROUND(IF(E963&lt;=Thresholds!$B$5,1-(E963/Thresholds!$B$5)*0.24,IF(E963&lt;=Thresholds!$D$5,0.75-((E963-Thresholds!$C$5)/(Thresholds!$D$5-Thresholds!$C$5))*0.249,IF(E963&lt;=Thresholds!$F$5,0.499-((E963-Thresholds!$E$5)/(Thresholds!$F$5-Thresholds!$E$5))*0.279,MAX(0.02,0.2-((E963-Thresholds!$G$5)/(Thresholds!$H$5-Thresholds!$G$5))*0.18)))),3)</f>
        <v>0.98099999999999998</v>
      </c>
      <c r="M963" s="3">
        <f>ROUND(IF(F963&lt;=Thresholds!$B$6,1-(F963/Thresholds!$B$6)*0.24,IF(F963&lt;=Thresholds!$D$6,0.75-((F963-Thresholds!$C$6)/(Thresholds!$D$6-Thresholds!$C$6))*0.249,IF(F963&lt;=Thresholds!$F$6,0.499-((F963-Thresholds!$E$6)/(Thresholds!$F$6-Thresholds!$E$6))*0.279,MAX(0.02,0.2-((F963-Thresholds!$G$6)/(Thresholds!$H$6-Thresholds!$G$6))*0.18)))),3)</f>
        <v>0.95599999999999996</v>
      </c>
      <c r="N963" s="3">
        <f>ROUND(IF(G963&lt;=Thresholds!$B$7,1-(G963/Thresholds!$B$7)*0.24,IF(G963&lt;=Thresholds!$D$7,0.75-((G963-Thresholds!$C$7)/(Thresholds!$D$7-Thresholds!$C$7))*0.249,IF(G963&lt;=Thresholds!$F$7,0.499-((G963-Thresholds!$E$7)/(Thresholds!$F$7-Thresholds!$E$7))*0.279,MAX(0.02,0.2-((G963-Thresholds!$G$7)/(Thresholds!$H$7-Thresholds!$G$7))*0.18)))),3)</f>
        <v>0.96899999999999997</v>
      </c>
      <c r="O963" s="3">
        <f>ROUND(IF(H963&lt;=Thresholds!$B$8,1-(H963/Thresholds!$B$8)*0.24,IF(H963&lt;=Thresholds!$D$8,0.75-((H963-Thresholds!$C$8)/(Thresholds!$D$8-Thresholds!$C$8))*0.249,IF(H963&lt;=Thresholds!$F$8,0.499-((H963-Thresholds!$E$8)/(Thresholds!$F$8-Thresholds!$E$8))*0.279,MAX(0.02,0.2-((H963-Thresholds!$G$8)/(Thresholds!$H$8-Thresholds!$G$8))*0.18)))),3)</f>
        <v>0.83</v>
      </c>
      <c r="P963" s="3">
        <f t="shared" si="45"/>
        <v>0.66300000000000003</v>
      </c>
      <c r="Q963" t="str">
        <f t="shared" si="46"/>
        <v>Moderate</v>
      </c>
      <c r="R963" s="4">
        <f t="shared" si="47"/>
        <v>1</v>
      </c>
      <c r="S963" t="str">
        <f>IF(AND(F963&gt;=10,F963&lt;=35,P963&gt;0.5),"ERROR_C963H963_POOR_CAP","OK")</f>
        <v>OK</v>
      </c>
    </row>
    <row r="964" spans="1:19">
      <c r="A964" t="s">
        <v>981</v>
      </c>
      <c r="B964" s="3">
        <v>66.933000000000007</v>
      </c>
      <c r="C964" s="3">
        <v>59.243000000000002</v>
      </c>
      <c r="D964" s="3">
        <v>53.206000000000003</v>
      </c>
      <c r="E964" s="3">
        <v>23.213000000000001</v>
      </c>
      <c r="F964" s="3">
        <v>14.946999999999999</v>
      </c>
      <c r="G964" s="3">
        <v>324.18099999999998</v>
      </c>
      <c r="H964" s="3">
        <v>718.971</v>
      </c>
      <c r="I964" s="3">
        <f>ROUND(IF(B964&lt;=Thresholds!$B$2,1-(B964/Thresholds!$B$2)*0.24,IF(B964&lt;=Thresholds!$D$2,0.75-((B964-Thresholds!$C$2)/(Thresholds!$D$2-Thresholds!$C$2))*0.249,IF(B964&lt;=Thresholds!$F$2,0.499-((B964-Thresholds!$E$2)/(Thresholds!$F$2-Thresholds!$E$2))*0.279,MAX(0.02,0.2-((B964-Thresholds!$G$2)/(Thresholds!$H$2-Thresholds!$G$2))*0.18)))),3)</f>
        <v>0.83899999999999997</v>
      </c>
      <c r="J964" s="3">
        <f>ROUND(IF(C964&lt;=Thresholds!$B$3,1-(C964/Thresholds!$B$3)*0.24,IF(C964&lt;=Thresholds!$D$3,0.75-((C964-Thresholds!$C$3)/(Thresholds!$D$3-Thresholds!$C$3))*0.249,IF(C964&lt;=Thresholds!$F$3,0.499-((C964-Thresholds!$E$3)/(Thresholds!$F$3-Thresholds!$E$3))*0.279,MAX(0.02,0.2-((C964-Thresholds!$G$3)/(Thresholds!$H$3-Thresholds!$G$3))*0.18)))),3)</f>
        <v>0.88200000000000001</v>
      </c>
      <c r="K964" s="3">
        <f>ROUND(IF(D964&lt;=Thresholds!$B$4,1-(D964/Thresholds!$B$4)*0.24,IF(D964&lt;=Thresholds!$D$4,0.75-((D964-Thresholds!$C$4)/(Thresholds!$D$4-Thresholds!$C$4))*0.249,IF(D964&lt;=Thresholds!$F$4,0.499-((D964-Thresholds!$E$4)/(Thresholds!$F$4-Thresholds!$E$4))*0.279,MAX(0.02,0.2-((D964-Thresholds!$G$4)/(Thresholds!$H$4-Thresholds!$G$4))*0.18)))),3)</f>
        <v>0.80400000000000005</v>
      </c>
      <c r="L964" s="3">
        <f>ROUND(IF(E964&lt;=Thresholds!$B$5,1-(E964/Thresholds!$B$5)*0.24,IF(E964&lt;=Thresholds!$D$5,0.75-((E964-Thresholds!$C$5)/(Thresholds!$D$5-Thresholds!$C$5))*0.249,IF(E964&lt;=Thresholds!$F$5,0.499-((E964-Thresholds!$E$5)/(Thresholds!$F$5-Thresholds!$E$5))*0.279,MAX(0.02,0.2-((E964-Thresholds!$G$5)/(Thresholds!$H$5-Thresholds!$G$5))*0.18)))),3)</f>
        <v>0.88900000000000001</v>
      </c>
      <c r="M964" s="3">
        <f>ROUND(IF(F964&lt;=Thresholds!$B$6,1-(F964/Thresholds!$B$6)*0.24,IF(F964&lt;=Thresholds!$D$6,0.75-((F964-Thresholds!$C$6)/(Thresholds!$D$6-Thresholds!$C$6))*0.249,IF(F964&lt;=Thresholds!$F$6,0.499-((F964-Thresholds!$E$6)/(Thresholds!$F$6-Thresholds!$E$6))*0.279,MAX(0.02,0.2-((F964-Thresholds!$G$6)/(Thresholds!$H$6-Thresholds!$G$6))*0.18)))),3)</f>
        <v>0.44400000000000001</v>
      </c>
      <c r="N964" s="3">
        <f>ROUND(IF(G964&lt;=Thresholds!$B$7,1-(G964/Thresholds!$B$7)*0.24,IF(G964&lt;=Thresholds!$D$7,0.75-((G964-Thresholds!$C$7)/(Thresholds!$D$7-Thresholds!$C$7))*0.249,IF(G964&lt;=Thresholds!$F$7,0.499-((G964-Thresholds!$E$7)/(Thresholds!$F$7-Thresholds!$E$7))*0.279,MAX(0.02,0.2-((G964-Thresholds!$G$7)/(Thresholds!$H$7-Thresholds!$G$7))*0.18)))),3)</f>
        <v>0.77800000000000002</v>
      </c>
      <c r="O964" s="3">
        <f>ROUND(IF(H964&lt;=Thresholds!$B$8,1-(H964/Thresholds!$B$8)*0.24,IF(H964&lt;=Thresholds!$D$8,0.75-((H964-Thresholds!$C$8)/(Thresholds!$D$8-Thresholds!$C$8))*0.249,IF(H964&lt;=Thresholds!$F$8,0.499-((H964-Thresholds!$E$8)/(Thresholds!$F$8-Thresholds!$E$8))*0.279,MAX(0.02,0.2-((H964-Thresholds!$G$8)/(Thresholds!$H$8-Thresholds!$G$8))*0.18)))),3)</f>
        <v>0.93100000000000005</v>
      </c>
      <c r="P964" s="3">
        <f t="shared" si="45"/>
        <v>0.44400000000000001</v>
      </c>
      <c r="Q964" t="str">
        <f t="shared" si="46"/>
        <v>Poor</v>
      </c>
      <c r="R964" s="4">
        <f t="shared" si="47"/>
        <v>0</v>
      </c>
      <c r="S964" t="str">
        <f>IF(AND(F964&gt;=10,F964&lt;=35,P964&gt;0.5),"ERROR_C964H964_POOR_CAP","OK")</f>
        <v>OK</v>
      </c>
    </row>
    <row r="965" spans="1:19">
      <c r="A965" t="s">
        <v>982</v>
      </c>
      <c r="B965" s="3">
        <v>31.702999999999999</v>
      </c>
      <c r="C965" s="3">
        <v>50.781999999999996</v>
      </c>
      <c r="D965" s="3">
        <v>39.29</v>
      </c>
      <c r="E965" s="3">
        <v>38.905999999999999</v>
      </c>
      <c r="F965" s="3">
        <v>0.34599999999999997</v>
      </c>
      <c r="G965" s="3">
        <v>2083.4769999999999</v>
      </c>
      <c r="H965" s="3">
        <v>2390.1849999999999</v>
      </c>
      <c r="I965" s="3">
        <f>ROUND(IF(B965&lt;=Thresholds!$B$2,1-(B965/Thresholds!$B$2)*0.24,IF(B965&lt;=Thresholds!$D$2,0.75-((B965-Thresholds!$C$2)/(Thresholds!$D$2-Thresholds!$C$2))*0.249,IF(B965&lt;=Thresholds!$F$2,0.499-((B965-Thresholds!$E$2)/(Thresholds!$F$2-Thresholds!$E$2))*0.279,MAX(0.02,0.2-((B965-Thresholds!$G$2)/(Thresholds!$H$2-Thresholds!$G$2))*0.18)))),3)</f>
        <v>0.92400000000000004</v>
      </c>
      <c r="J965" s="3">
        <f>ROUND(IF(C965&lt;=Thresholds!$B$3,1-(C965/Thresholds!$B$3)*0.24,IF(C965&lt;=Thresholds!$D$3,0.75-((C965-Thresholds!$C$3)/(Thresholds!$D$3-Thresholds!$C$3))*0.249,IF(C965&lt;=Thresholds!$F$3,0.499-((C965-Thresholds!$E$3)/(Thresholds!$F$3-Thresholds!$E$3))*0.279,MAX(0.02,0.2-((C965-Thresholds!$G$3)/(Thresholds!$H$3-Thresholds!$G$3))*0.18)))),3)</f>
        <v>0.89800000000000002</v>
      </c>
      <c r="K965" s="3">
        <f>ROUND(IF(D965&lt;=Thresholds!$B$4,1-(D965/Thresholds!$B$4)*0.24,IF(D965&lt;=Thresholds!$D$4,0.75-((D965-Thresholds!$C$4)/(Thresholds!$D$4-Thresholds!$C$4))*0.249,IF(D965&lt;=Thresholds!$F$4,0.499-((D965-Thresholds!$E$4)/(Thresholds!$F$4-Thresholds!$E$4))*0.279,MAX(0.02,0.2-((D965-Thresholds!$G$4)/(Thresholds!$H$4-Thresholds!$G$4))*0.18)))),3)</f>
        <v>0.85499999999999998</v>
      </c>
      <c r="L965" s="3">
        <f>ROUND(IF(E965&lt;=Thresholds!$B$5,1-(E965/Thresholds!$B$5)*0.24,IF(E965&lt;=Thresholds!$D$5,0.75-((E965-Thresholds!$C$5)/(Thresholds!$D$5-Thresholds!$C$5))*0.249,IF(E965&lt;=Thresholds!$F$5,0.499-((E965-Thresholds!$E$5)/(Thresholds!$F$5-Thresholds!$E$5))*0.279,MAX(0.02,0.2-((E965-Thresholds!$G$5)/(Thresholds!$H$5-Thresholds!$G$5))*0.18)))),3)</f>
        <v>0.81299999999999994</v>
      </c>
      <c r="M965" s="3">
        <f>ROUND(IF(F965&lt;=Thresholds!$B$6,1-(F965/Thresholds!$B$6)*0.24,IF(F965&lt;=Thresholds!$D$6,0.75-((F965-Thresholds!$C$6)/(Thresholds!$D$6-Thresholds!$C$6))*0.249,IF(F965&lt;=Thresholds!$F$6,0.499-((F965-Thresholds!$E$6)/(Thresholds!$F$6-Thresholds!$E$6))*0.279,MAX(0.02,0.2-((F965-Thresholds!$G$6)/(Thresholds!$H$6-Thresholds!$G$6))*0.18)))),3)</f>
        <v>0.91700000000000004</v>
      </c>
      <c r="N965" s="3">
        <f>ROUND(IF(G965&lt;=Thresholds!$B$7,1-(G965/Thresholds!$B$7)*0.24,IF(G965&lt;=Thresholds!$D$7,0.75-((G965-Thresholds!$C$7)/(Thresholds!$D$7-Thresholds!$C$7))*0.249,IF(G965&lt;=Thresholds!$F$7,0.499-((G965-Thresholds!$E$7)/(Thresholds!$F$7-Thresholds!$E$7))*0.279,MAX(0.02,0.2-((G965-Thresholds!$G$7)/(Thresholds!$H$7-Thresholds!$G$7))*0.18)))),3)</f>
        <v>0.28799999999999998</v>
      </c>
      <c r="O965" s="3">
        <f>ROUND(IF(H965&lt;=Thresholds!$B$8,1-(H965/Thresholds!$B$8)*0.24,IF(H965&lt;=Thresholds!$D$8,0.75-((H965-Thresholds!$C$8)/(Thresholds!$D$8-Thresholds!$C$8))*0.249,IF(H965&lt;=Thresholds!$F$8,0.499-((H965-Thresholds!$E$8)/(Thresholds!$F$8-Thresholds!$E$8))*0.279,MAX(0.02,0.2-((H965-Thresholds!$G$8)/(Thresholds!$H$8-Thresholds!$G$8))*0.18)))),3)</f>
        <v>0.77100000000000002</v>
      </c>
      <c r="P965" s="3">
        <f t="shared" si="45"/>
        <v>0.28799999999999998</v>
      </c>
      <c r="Q965" t="str">
        <f t="shared" si="46"/>
        <v>Poor</v>
      </c>
      <c r="R965" s="4">
        <f t="shared" si="47"/>
        <v>0</v>
      </c>
      <c r="S965" t="str">
        <f>IF(AND(F965&gt;=10,F965&lt;=35,P965&gt;0.5),"ERROR_C965H965_POOR_CAP","OK")</f>
        <v>OK</v>
      </c>
    </row>
    <row r="966" spans="1:19">
      <c r="A966" t="s">
        <v>983</v>
      </c>
      <c r="B966" s="3">
        <v>61.651000000000003</v>
      </c>
      <c r="C966" s="3">
        <v>36.970999999999997</v>
      </c>
      <c r="D966" s="3">
        <v>22.933</v>
      </c>
      <c r="E966" s="3">
        <v>7.609</v>
      </c>
      <c r="F966" s="3">
        <v>0.41399999999999998</v>
      </c>
      <c r="G966" s="3">
        <v>83.906999999999996</v>
      </c>
      <c r="H966" s="3">
        <v>963.17399999999998</v>
      </c>
      <c r="I966" s="3">
        <f>ROUND(IF(B966&lt;=Thresholds!$B$2,1-(B966/Thresholds!$B$2)*0.24,IF(B966&lt;=Thresholds!$D$2,0.75-((B966-Thresholds!$C$2)/(Thresholds!$D$2-Thresholds!$C$2))*0.249,IF(B966&lt;=Thresholds!$F$2,0.499-((B966-Thresholds!$E$2)/(Thresholds!$F$2-Thresholds!$E$2))*0.279,MAX(0.02,0.2-((B966-Thresholds!$G$2)/(Thresholds!$H$2-Thresholds!$G$2))*0.18)))),3)</f>
        <v>0.85199999999999998</v>
      </c>
      <c r="J966" s="3">
        <f>ROUND(IF(C966&lt;=Thresholds!$B$3,1-(C966/Thresholds!$B$3)*0.24,IF(C966&lt;=Thresholds!$D$3,0.75-((C966-Thresholds!$C$3)/(Thresholds!$D$3-Thresholds!$C$3))*0.249,IF(C966&lt;=Thresholds!$F$3,0.499-((C966-Thresholds!$E$3)/(Thresholds!$F$3-Thresholds!$E$3))*0.279,MAX(0.02,0.2-((C966-Thresholds!$G$3)/(Thresholds!$H$3-Thresholds!$G$3))*0.18)))),3)</f>
        <v>0.92600000000000005</v>
      </c>
      <c r="K966" s="3">
        <f>ROUND(IF(D966&lt;=Thresholds!$B$4,1-(D966/Thresholds!$B$4)*0.24,IF(D966&lt;=Thresholds!$D$4,0.75-((D966-Thresholds!$C$4)/(Thresholds!$D$4-Thresholds!$C$4))*0.249,IF(D966&lt;=Thresholds!$F$4,0.499-((D966-Thresholds!$E$4)/(Thresholds!$F$4-Thresholds!$E$4))*0.279,MAX(0.02,0.2-((D966-Thresholds!$G$4)/(Thresholds!$H$4-Thresholds!$G$4))*0.18)))),3)</f>
        <v>0.91500000000000004</v>
      </c>
      <c r="L966" s="3">
        <f>ROUND(IF(E966&lt;=Thresholds!$B$5,1-(E966/Thresholds!$B$5)*0.24,IF(E966&lt;=Thresholds!$D$5,0.75-((E966-Thresholds!$C$5)/(Thresholds!$D$5-Thresholds!$C$5))*0.249,IF(E966&lt;=Thresholds!$F$5,0.499-((E966-Thresholds!$E$5)/(Thresholds!$F$5-Thresholds!$E$5))*0.279,MAX(0.02,0.2-((E966-Thresholds!$G$5)/(Thresholds!$H$5-Thresholds!$G$5))*0.18)))),3)</f>
        <v>0.96299999999999997</v>
      </c>
      <c r="M966" s="3">
        <f>ROUND(IF(F966&lt;=Thresholds!$B$6,1-(F966/Thresholds!$B$6)*0.24,IF(F966&lt;=Thresholds!$D$6,0.75-((F966-Thresholds!$C$6)/(Thresholds!$D$6-Thresholds!$C$6))*0.249,IF(F966&lt;=Thresholds!$F$6,0.499-((F966-Thresholds!$E$6)/(Thresholds!$F$6-Thresholds!$E$6))*0.279,MAX(0.02,0.2-((F966-Thresholds!$G$6)/(Thresholds!$H$6-Thresholds!$G$6))*0.18)))),3)</f>
        <v>0.90100000000000002</v>
      </c>
      <c r="N966" s="3">
        <f>ROUND(IF(G966&lt;=Thresholds!$B$7,1-(G966/Thresholds!$B$7)*0.24,IF(G966&lt;=Thresholds!$D$7,0.75-((G966-Thresholds!$C$7)/(Thresholds!$D$7-Thresholds!$C$7))*0.249,IF(G966&lt;=Thresholds!$F$7,0.499-((G966-Thresholds!$E$7)/(Thresholds!$F$7-Thresholds!$E$7))*0.279,MAX(0.02,0.2-((G966-Thresholds!$G$7)/(Thresholds!$H$7-Thresholds!$G$7))*0.18)))),3)</f>
        <v>0.94199999999999995</v>
      </c>
      <c r="O966" s="3">
        <f>ROUND(IF(H966&lt;=Thresholds!$B$8,1-(H966/Thresholds!$B$8)*0.24,IF(H966&lt;=Thresholds!$D$8,0.75-((H966-Thresholds!$C$8)/(Thresholds!$D$8-Thresholds!$C$8))*0.249,IF(H966&lt;=Thresholds!$F$8,0.499-((H966-Thresholds!$E$8)/(Thresholds!$F$8-Thresholds!$E$8))*0.279,MAX(0.02,0.2-((H966-Thresholds!$G$8)/(Thresholds!$H$8-Thresholds!$G$8))*0.18)))),3)</f>
        <v>0.90800000000000003</v>
      </c>
      <c r="P966" s="3">
        <f t="shared" si="45"/>
        <v>0.85199999999999998</v>
      </c>
      <c r="Q966" t="str">
        <f t="shared" si="46"/>
        <v>Healthy</v>
      </c>
      <c r="R966" s="4">
        <f t="shared" si="47"/>
        <v>1</v>
      </c>
      <c r="S966" t="str">
        <f>IF(AND(F966&gt;=10,F966&lt;=35,P966&gt;0.5),"ERROR_C966H966_POOR_CAP","OK")</f>
        <v>OK</v>
      </c>
    </row>
    <row r="967" spans="1:19">
      <c r="A967" t="s">
        <v>984</v>
      </c>
      <c r="B967" s="3">
        <v>82.837000000000003</v>
      </c>
      <c r="C967" s="3">
        <v>57.231999999999999</v>
      </c>
      <c r="D967" s="3">
        <v>58.173999999999999</v>
      </c>
      <c r="E967" s="3">
        <v>48.01</v>
      </c>
      <c r="F967" s="3">
        <v>0.28999999999999998</v>
      </c>
      <c r="G967" s="3">
        <v>543.11800000000005</v>
      </c>
      <c r="H967" s="3">
        <v>1559.22</v>
      </c>
      <c r="I967" s="3">
        <f>ROUND(IF(B967&lt;=Thresholds!$B$2,1-(B967/Thresholds!$B$2)*0.24,IF(B967&lt;=Thresholds!$D$2,0.75-((B967-Thresholds!$C$2)/(Thresholds!$D$2-Thresholds!$C$2))*0.249,IF(B967&lt;=Thresholds!$F$2,0.499-((B967-Thresholds!$E$2)/(Thresholds!$F$2-Thresholds!$E$2))*0.279,MAX(0.02,0.2-((B967-Thresholds!$G$2)/(Thresholds!$H$2-Thresholds!$G$2))*0.18)))),3)</f>
        <v>0.80100000000000005</v>
      </c>
      <c r="J967" s="3">
        <f>ROUND(IF(C967&lt;=Thresholds!$B$3,1-(C967/Thresholds!$B$3)*0.24,IF(C967&lt;=Thresholds!$D$3,0.75-((C967-Thresholds!$C$3)/(Thresholds!$D$3-Thresholds!$C$3))*0.249,IF(C967&lt;=Thresholds!$F$3,0.499-((C967-Thresholds!$E$3)/(Thresholds!$F$3-Thresholds!$E$3))*0.279,MAX(0.02,0.2-((C967-Thresholds!$G$3)/(Thresholds!$H$3-Thresholds!$G$3))*0.18)))),3)</f>
        <v>0.88600000000000001</v>
      </c>
      <c r="K967" s="3">
        <f>ROUND(IF(D967&lt;=Thresholds!$B$4,1-(D967/Thresholds!$B$4)*0.24,IF(D967&lt;=Thresholds!$D$4,0.75-((D967-Thresholds!$C$4)/(Thresholds!$D$4-Thresholds!$C$4))*0.249,IF(D967&lt;=Thresholds!$F$4,0.499-((D967-Thresholds!$E$4)/(Thresholds!$F$4-Thresholds!$E$4))*0.279,MAX(0.02,0.2-((D967-Thresholds!$G$4)/(Thresholds!$H$4-Thresholds!$G$4))*0.18)))),3)</f>
        <v>0.78500000000000003</v>
      </c>
      <c r="L967" s="3">
        <f>ROUND(IF(E967&lt;=Thresholds!$B$5,1-(E967/Thresholds!$B$5)*0.24,IF(E967&lt;=Thresholds!$D$5,0.75-((E967-Thresholds!$C$5)/(Thresholds!$D$5-Thresholds!$C$5))*0.249,IF(E967&lt;=Thresholds!$F$5,0.499-((E967-Thresholds!$E$5)/(Thresholds!$F$5-Thresholds!$E$5))*0.279,MAX(0.02,0.2-((E967-Thresholds!$G$5)/(Thresholds!$H$5-Thresholds!$G$5))*0.18)))),3)</f>
        <v>0.77</v>
      </c>
      <c r="M967" s="3">
        <f>ROUND(IF(F967&lt;=Thresholds!$B$6,1-(F967/Thresholds!$B$6)*0.24,IF(F967&lt;=Thresholds!$D$6,0.75-((F967-Thresholds!$C$6)/(Thresholds!$D$6-Thresholds!$C$6))*0.249,IF(F967&lt;=Thresholds!$F$6,0.499-((F967-Thresholds!$E$6)/(Thresholds!$F$6-Thresholds!$E$6))*0.279,MAX(0.02,0.2-((F967-Thresholds!$G$6)/(Thresholds!$H$6-Thresholds!$G$6))*0.18)))),3)</f>
        <v>0.93</v>
      </c>
      <c r="N967" s="3">
        <f>ROUND(IF(G967&lt;=Thresholds!$B$7,1-(G967/Thresholds!$B$7)*0.24,IF(G967&lt;=Thresholds!$D$7,0.75-((G967-Thresholds!$C$7)/(Thresholds!$D$7-Thresholds!$C$7))*0.249,IF(G967&lt;=Thresholds!$F$7,0.499-((G967-Thresholds!$E$7)/(Thresholds!$F$7-Thresholds!$E$7))*0.279,MAX(0.02,0.2-((G967-Thresholds!$G$7)/(Thresholds!$H$7-Thresholds!$G$7))*0.18)))),3)</f>
        <v>0.53200000000000003</v>
      </c>
      <c r="O967" s="3">
        <f>ROUND(IF(H967&lt;=Thresholds!$B$8,1-(H967/Thresholds!$B$8)*0.24,IF(H967&lt;=Thresholds!$D$8,0.75-((H967-Thresholds!$C$8)/(Thresholds!$D$8-Thresholds!$C$8))*0.249,IF(H967&lt;=Thresholds!$F$8,0.499-((H967-Thresholds!$E$8)/(Thresholds!$F$8-Thresholds!$E$8))*0.279,MAX(0.02,0.2-((H967-Thresholds!$G$8)/(Thresholds!$H$8-Thresholds!$G$8))*0.18)))),3)</f>
        <v>0.85</v>
      </c>
      <c r="P967" s="3">
        <f t="shared" si="45"/>
        <v>0.53200000000000003</v>
      </c>
      <c r="Q967" t="str">
        <f t="shared" si="46"/>
        <v>Moderate</v>
      </c>
      <c r="R967" s="4">
        <f t="shared" si="47"/>
        <v>1</v>
      </c>
      <c r="S967" t="str">
        <f>IF(AND(F967&gt;=10,F967&lt;=35,P967&gt;0.5),"ERROR_C967H967_POOR_CAP","OK")</f>
        <v>OK</v>
      </c>
    </row>
    <row r="968" spans="1:19">
      <c r="A968" t="s">
        <v>985</v>
      </c>
      <c r="B968" s="3">
        <v>38.463999999999999</v>
      </c>
      <c r="C968" s="3">
        <v>9.4130000000000003</v>
      </c>
      <c r="D968" s="3">
        <v>14.359</v>
      </c>
      <c r="E968" s="3">
        <v>17.827000000000002</v>
      </c>
      <c r="F968" s="3">
        <v>26.423999999999999</v>
      </c>
      <c r="G968" s="3">
        <v>136.44999999999999</v>
      </c>
      <c r="H968" s="3">
        <v>297.52100000000002</v>
      </c>
      <c r="I968" s="3">
        <f>ROUND(IF(B968&lt;=Thresholds!$B$2,1-(B968/Thresholds!$B$2)*0.24,IF(B968&lt;=Thresholds!$D$2,0.75-((B968-Thresholds!$C$2)/(Thresholds!$D$2-Thresholds!$C$2))*0.249,IF(B968&lt;=Thresholds!$F$2,0.499-((B968-Thresholds!$E$2)/(Thresholds!$F$2-Thresholds!$E$2))*0.279,MAX(0.02,0.2-((B968-Thresholds!$G$2)/(Thresholds!$H$2-Thresholds!$G$2))*0.18)))),3)</f>
        <v>0.90800000000000003</v>
      </c>
      <c r="J968" s="3">
        <f>ROUND(IF(C968&lt;=Thresholds!$B$3,1-(C968/Thresholds!$B$3)*0.24,IF(C968&lt;=Thresholds!$D$3,0.75-((C968-Thresholds!$C$3)/(Thresholds!$D$3-Thresholds!$C$3))*0.249,IF(C968&lt;=Thresholds!$F$3,0.499-((C968-Thresholds!$E$3)/(Thresholds!$F$3-Thresholds!$E$3))*0.279,MAX(0.02,0.2-((C968-Thresholds!$G$3)/(Thresholds!$H$3-Thresholds!$G$3))*0.18)))),3)</f>
        <v>0.98099999999999998</v>
      </c>
      <c r="K968" s="3">
        <f>ROUND(IF(D968&lt;=Thresholds!$B$4,1-(D968/Thresholds!$B$4)*0.24,IF(D968&lt;=Thresholds!$D$4,0.75-((D968-Thresholds!$C$4)/(Thresholds!$D$4-Thresholds!$C$4))*0.249,IF(D968&lt;=Thresholds!$F$4,0.499-((D968-Thresholds!$E$4)/(Thresholds!$F$4-Thresholds!$E$4))*0.279,MAX(0.02,0.2-((D968-Thresholds!$G$4)/(Thresholds!$H$4-Thresholds!$G$4))*0.18)))),3)</f>
        <v>0.94699999999999995</v>
      </c>
      <c r="L968" s="3">
        <f>ROUND(IF(E968&lt;=Thresholds!$B$5,1-(E968/Thresholds!$B$5)*0.24,IF(E968&lt;=Thresholds!$D$5,0.75-((E968-Thresholds!$C$5)/(Thresholds!$D$5-Thresholds!$C$5))*0.249,IF(E968&lt;=Thresholds!$F$5,0.499-((E968-Thresholds!$E$5)/(Thresholds!$F$5-Thresholds!$E$5))*0.279,MAX(0.02,0.2-((E968-Thresholds!$G$5)/(Thresholds!$H$5-Thresholds!$G$5))*0.18)))),3)</f>
        <v>0.91400000000000003</v>
      </c>
      <c r="M968" s="3">
        <f>ROUND(IF(F968&lt;=Thresholds!$B$6,1-(F968/Thresholds!$B$6)*0.24,IF(F968&lt;=Thresholds!$D$6,0.75-((F968-Thresholds!$C$6)/(Thresholds!$D$6-Thresholds!$C$6))*0.249,IF(F968&lt;=Thresholds!$F$6,0.499-((F968-Thresholds!$E$6)/(Thresholds!$F$6-Thresholds!$E$6))*0.279,MAX(0.02,0.2-((F968-Thresholds!$G$6)/(Thresholds!$H$6-Thresholds!$G$6))*0.18)))),3)</f>
        <v>0.316</v>
      </c>
      <c r="N968" s="3">
        <f>ROUND(IF(G968&lt;=Thresholds!$B$7,1-(G968/Thresholds!$B$7)*0.24,IF(G968&lt;=Thresholds!$D$7,0.75-((G968-Thresholds!$C$7)/(Thresholds!$D$7-Thresholds!$C$7))*0.249,IF(G968&lt;=Thresholds!$F$7,0.499-((G968-Thresholds!$E$7)/(Thresholds!$F$7-Thresholds!$E$7))*0.279,MAX(0.02,0.2-((G968-Thresholds!$G$7)/(Thresholds!$H$7-Thresholds!$G$7))*0.18)))),3)</f>
        <v>0.90600000000000003</v>
      </c>
      <c r="O968" s="3">
        <f>ROUND(IF(H968&lt;=Thresholds!$B$8,1-(H968/Thresholds!$B$8)*0.24,IF(H968&lt;=Thresholds!$D$8,0.75-((H968-Thresholds!$C$8)/(Thresholds!$D$8-Thresholds!$C$8))*0.249,IF(H968&lt;=Thresholds!$F$8,0.499-((H968-Thresholds!$E$8)/(Thresholds!$F$8-Thresholds!$E$8))*0.279,MAX(0.02,0.2-((H968-Thresholds!$G$8)/(Thresholds!$H$8-Thresholds!$G$8))*0.18)))),3)</f>
        <v>0.97099999999999997</v>
      </c>
      <c r="P968" s="3">
        <f t="shared" si="45"/>
        <v>0.316</v>
      </c>
      <c r="Q968" t="str">
        <f t="shared" si="46"/>
        <v>Poor</v>
      </c>
      <c r="R968" s="4">
        <f t="shared" si="47"/>
        <v>0</v>
      </c>
      <c r="S968" t="str">
        <f>IF(AND(F968&gt;=10,F968&lt;=35,P968&gt;0.5),"ERROR_C968H968_POOR_CAP","OK")</f>
        <v>OK</v>
      </c>
    </row>
    <row r="969" spans="1:19">
      <c r="A969" t="s">
        <v>986</v>
      </c>
      <c r="B969" s="3">
        <v>34.872999999999998</v>
      </c>
      <c r="C969" s="3">
        <v>7.0979999999999999</v>
      </c>
      <c r="D969" s="3">
        <v>83.927000000000007</v>
      </c>
      <c r="E969" s="3">
        <v>36.548000000000002</v>
      </c>
      <c r="F969" s="3">
        <v>0.253</v>
      </c>
      <c r="G969" s="3">
        <v>206.184</v>
      </c>
      <c r="H969" s="3">
        <v>12327.254999999999</v>
      </c>
      <c r="I969" s="3">
        <f>ROUND(IF(B969&lt;=Thresholds!$B$2,1-(B969/Thresholds!$B$2)*0.24,IF(B969&lt;=Thresholds!$D$2,0.75-((B969-Thresholds!$C$2)/(Thresholds!$D$2-Thresholds!$C$2))*0.249,IF(B969&lt;=Thresholds!$F$2,0.499-((B969-Thresholds!$E$2)/(Thresholds!$F$2-Thresholds!$E$2))*0.279,MAX(0.02,0.2-((B969-Thresholds!$G$2)/(Thresholds!$H$2-Thresholds!$G$2))*0.18)))),3)</f>
        <v>0.91600000000000004</v>
      </c>
      <c r="J969" s="3">
        <f>ROUND(IF(C969&lt;=Thresholds!$B$3,1-(C969/Thresholds!$B$3)*0.24,IF(C969&lt;=Thresholds!$D$3,0.75-((C969-Thresholds!$C$3)/(Thresholds!$D$3-Thresholds!$C$3))*0.249,IF(C969&lt;=Thresholds!$F$3,0.499-((C969-Thresholds!$E$3)/(Thresholds!$F$3-Thresholds!$E$3))*0.279,MAX(0.02,0.2-((C969-Thresholds!$G$3)/(Thresholds!$H$3-Thresholds!$G$3))*0.18)))),3)</f>
        <v>0.98599999999999999</v>
      </c>
      <c r="K969" s="3">
        <f>ROUND(IF(D969&lt;=Thresholds!$B$4,1-(D969/Thresholds!$B$4)*0.24,IF(D969&lt;=Thresholds!$D$4,0.75-((D969-Thresholds!$C$4)/(Thresholds!$D$4-Thresholds!$C$4))*0.249,IF(D969&lt;=Thresholds!$F$4,0.499-((D969-Thresholds!$E$4)/(Thresholds!$F$4-Thresholds!$E$4))*0.279,MAX(0.02,0.2-((D969-Thresholds!$G$4)/(Thresholds!$H$4-Thresholds!$G$4))*0.18)))),3)</f>
        <v>0.61899999999999999</v>
      </c>
      <c r="L969" s="3">
        <f>ROUND(IF(E969&lt;=Thresholds!$B$5,1-(E969/Thresholds!$B$5)*0.24,IF(E969&lt;=Thresholds!$D$5,0.75-((E969-Thresholds!$C$5)/(Thresholds!$D$5-Thresholds!$C$5))*0.249,IF(E969&lt;=Thresholds!$F$5,0.499-((E969-Thresholds!$E$5)/(Thresholds!$F$5-Thresholds!$E$5))*0.279,MAX(0.02,0.2-((E969-Thresholds!$G$5)/(Thresholds!$H$5-Thresholds!$G$5))*0.18)))),3)</f>
        <v>0.82499999999999996</v>
      </c>
      <c r="M969" s="3">
        <f>ROUND(IF(F969&lt;=Thresholds!$B$6,1-(F969/Thresholds!$B$6)*0.24,IF(F969&lt;=Thresholds!$D$6,0.75-((F969-Thresholds!$C$6)/(Thresholds!$D$6-Thresholds!$C$6))*0.249,IF(F969&lt;=Thresholds!$F$6,0.499-((F969-Thresholds!$E$6)/(Thresholds!$F$6-Thresholds!$E$6))*0.279,MAX(0.02,0.2-((F969-Thresholds!$G$6)/(Thresholds!$H$6-Thresholds!$G$6))*0.18)))),3)</f>
        <v>0.93899999999999995</v>
      </c>
      <c r="N969" s="3">
        <f>ROUND(IF(G969&lt;=Thresholds!$B$7,1-(G969/Thresholds!$B$7)*0.24,IF(G969&lt;=Thresholds!$D$7,0.75-((G969-Thresholds!$C$7)/(Thresholds!$D$7-Thresholds!$C$7))*0.249,IF(G969&lt;=Thresholds!$F$7,0.499-((G969-Thresholds!$E$7)/(Thresholds!$F$7-Thresholds!$E$7))*0.279,MAX(0.02,0.2-((G969-Thresholds!$G$7)/(Thresholds!$H$7-Thresholds!$G$7))*0.18)))),3)</f>
        <v>0.85899999999999999</v>
      </c>
      <c r="O969" s="3">
        <f>ROUND(IF(H969&lt;=Thresholds!$B$8,1-(H969/Thresholds!$B$8)*0.24,IF(H969&lt;=Thresholds!$D$8,0.75-((H969-Thresholds!$C$8)/(Thresholds!$D$8-Thresholds!$C$8))*0.249,IF(H969&lt;=Thresholds!$F$8,0.499-((H969-Thresholds!$E$8)/(Thresholds!$F$8-Thresholds!$E$8))*0.279,MAX(0.02,0.2-((H969-Thresholds!$G$8)/(Thresholds!$H$8-Thresholds!$G$8))*0.18)))),3)</f>
        <v>0.24199999999999999</v>
      </c>
      <c r="P969" s="3">
        <f t="shared" si="45"/>
        <v>0.24199999999999999</v>
      </c>
      <c r="Q969" t="str">
        <f t="shared" si="46"/>
        <v>Poor</v>
      </c>
      <c r="R969" s="4">
        <f t="shared" si="47"/>
        <v>0</v>
      </c>
      <c r="S969" t="str">
        <f>IF(AND(F969&gt;=10,F969&lt;=35,P969&gt;0.5),"ERROR_C969H969_POOR_CAP","OK")</f>
        <v>OK</v>
      </c>
    </row>
    <row r="970" spans="1:19">
      <c r="A970" t="s">
        <v>987</v>
      </c>
      <c r="B970" s="3">
        <v>58.290999999999997</v>
      </c>
      <c r="C970" s="3">
        <v>87.653999999999996</v>
      </c>
      <c r="D970" s="3">
        <v>61.682000000000002</v>
      </c>
      <c r="E970" s="3">
        <v>40.853000000000002</v>
      </c>
      <c r="F970" s="3">
        <v>0.68799999999999994</v>
      </c>
      <c r="G970" s="3">
        <v>208.33799999999999</v>
      </c>
      <c r="H970" s="3">
        <v>1659.8920000000001</v>
      </c>
      <c r="I970" s="3">
        <f>ROUND(IF(B970&lt;=Thresholds!$B$2,1-(B970/Thresholds!$B$2)*0.24,IF(B970&lt;=Thresholds!$D$2,0.75-((B970-Thresholds!$C$2)/(Thresholds!$D$2-Thresholds!$C$2))*0.249,IF(B970&lt;=Thresholds!$F$2,0.499-((B970-Thresholds!$E$2)/(Thresholds!$F$2-Thresholds!$E$2))*0.279,MAX(0.02,0.2-((B970-Thresholds!$G$2)/(Thresholds!$H$2-Thresholds!$G$2))*0.18)))),3)</f>
        <v>0.86</v>
      </c>
      <c r="J970" s="3">
        <f>ROUND(IF(C970&lt;=Thresholds!$B$3,1-(C970/Thresholds!$B$3)*0.24,IF(C970&lt;=Thresholds!$D$3,0.75-((C970-Thresholds!$C$3)/(Thresholds!$D$3-Thresholds!$C$3))*0.249,IF(C970&lt;=Thresholds!$F$3,0.499-((C970-Thresholds!$E$3)/(Thresholds!$F$3-Thresholds!$E$3))*0.279,MAX(0.02,0.2-((C970-Thresholds!$G$3)/(Thresholds!$H$3-Thresholds!$G$3))*0.18)))),3)</f>
        <v>0.82499999999999996</v>
      </c>
      <c r="K970" s="3">
        <f>ROUND(IF(D970&lt;=Thresholds!$B$4,1-(D970/Thresholds!$B$4)*0.24,IF(D970&lt;=Thresholds!$D$4,0.75-((D970-Thresholds!$C$4)/(Thresholds!$D$4-Thresholds!$C$4))*0.249,IF(D970&lt;=Thresholds!$F$4,0.499-((D970-Thresholds!$E$4)/(Thresholds!$F$4-Thresholds!$E$4))*0.279,MAX(0.02,0.2-((D970-Thresholds!$G$4)/(Thresholds!$H$4-Thresholds!$G$4))*0.18)))),3)</f>
        <v>0.77200000000000002</v>
      </c>
      <c r="L970" s="3">
        <f>ROUND(IF(E970&lt;=Thresholds!$B$5,1-(E970/Thresholds!$B$5)*0.24,IF(E970&lt;=Thresholds!$D$5,0.75-((E970-Thresholds!$C$5)/(Thresholds!$D$5-Thresholds!$C$5))*0.249,IF(E970&lt;=Thresholds!$F$5,0.499-((E970-Thresholds!$E$5)/(Thresholds!$F$5-Thresholds!$E$5))*0.279,MAX(0.02,0.2-((E970-Thresholds!$G$5)/(Thresholds!$H$5-Thresholds!$G$5))*0.18)))),3)</f>
        <v>0.80400000000000005</v>
      </c>
      <c r="M970" s="3">
        <f>ROUND(IF(F970&lt;=Thresholds!$B$6,1-(F970/Thresholds!$B$6)*0.24,IF(F970&lt;=Thresholds!$D$6,0.75-((F970-Thresholds!$C$6)/(Thresholds!$D$6-Thresholds!$C$6))*0.249,IF(F970&lt;=Thresholds!$F$6,0.499-((F970-Thresholds!$E$6)/(Thresholds!$F$6-Thresholds!$E$6))*0.279,MAX(0.02,0.2-((F970-Thresholds!$G$6)/(Thresholds!$H$6-Thresholds!$G$6))*0.18)))),3)</f>
        <v>0.83499999999999996</v>
      </c>
      <c r="N970" s="3">
        <f>ROUND(IF(G970&lt;=Thresholds!$B$7,1-(G970/Thresholds!$B$7)*0.24,IF(G970&lt;=Thresholds!$D$7,0.75-((G970-Thresholds!$C$7)/(Thresholds!$D$7-Thresholds!$C$7))*0.249,IF(G970&lt;=Thresholds!$F$7,0.499-((G970-Thresholds!$E$7)/(Thresholds!$F$7-Thresholds!$E$7))*0.279,MAX(0.02,0.2-((G970-Thresholds!$G$7)/(Thresholds!$H$7-Thresholds!$G$7))*0.18)))),3)</f>
        <v>0.85699999999999998</v>
      </c>
      <c r="O970" s="3">
        <f>ROUND(IF(H970&lt;=Thresholds!$B$8,1-(H970/Thresholds!$B$8)*0.24,IF(H970&lt;=Thresholds!$D$8,0.75-((H970-Thresholds!$C$8)/(Thresholds!$D$8-Thresholds!$C$8))*0.249,IF(H970&lt;=Thresholds!$F$8,0.499-((H970-Thresholds!$E$8)/(Thresholds!$F$8-Thresholds!$E$8))*0.279,MAX(0.02,0.2-((H970-Thresholds!$G$8)/(Thresholds!$H$8-Thresholds!$G$8))*0.18)))),3)</f>
        <v>0.84099999999999997</v>
      </c>
      <c r="P970" s="3">
        <f t="shared" si="45"/>
        <v>0.77200000000000002</v>
      </c>
      <c r="Q970" t="str">
        <f t="shared" si="46"/>
        <v>Healthy</v>
      </c>
      <c r="R970" s="4">
        <f t="shared" si="47"/>
        <v>1</v>
      </c>
      <c r="S970" t="str">
        <f>IF(AND(F970&gt;=10,F970&lt;=35,P970&gt;0.5),"ERROR_C970H970_POOR_CAP","OK")</f>
        <v>OK</v>
      </c>
    </row>
    <row r="971" spans="1:19">
      <c r="A971" t="s">
        <v>988</v>
      </c>
      <c r="B971" s="3">
        <v>76.838999999999999</v>
      </c>
      <c r="C971" s="3">
        <v>285.93700000000001</v>
      </c>
      <c r="D971" s="3">
        <v>23.016999999999999</v>
      </c>
      <c r="E971" s="3">
        <v>11.863</v>
      </c>
      <c r="F971" s="3">
        <v>0.81299999999999994</v>
      </c>
      <c r="G971" s="3">
        <v>443.25099999999998</v>
      </c>
      <c r="H971" s="3">
        <v>2476.8670000000002</v>
      </c>
      <c r="I971" s="3">
        <f>ROUND(IF(B971&lt;=Thresholds!$B$2,1-(B971/Thresholds!$B$2)*0.24,IF(B971&lt;=Thresholds!$D$2,0.75-((B971-Thresholds!$C$2)/(Thresholds!$D$2-Thresholds!$C$2))*0.249,IF(B971&lt;=Thresholds!$F$2,0.499-((B971-Thresholds!$E$2)/(Thresholds!$F$2-Thresholds!$E$2))*0.279,MAX(0.02,0.2-((B971-Thresholds!$G$2)/(Thresholds!$H$2-Thresholds!$G$2))*0.18)))),3)</f>
        <v>0.81599999999999995</v>
      </c>
      <c r="J971" s="3">
        <f>ROUND(IF(C971&lt;=Thresholds!$B$3,1-(C971/Thresholds!$B$3)*0.24,IF(C971&lt;=Thresholds!$D$3,0.75-((C971-Thresholds!$C$3)/(Thresholds!$D$3-Thresholds!$C$3))*0.249,IF(C971&lt;=Thresholds!$F$3,0.499-((C971-Thresholds!$E$3)/(Thresholds!$F$3-Thresholds!$E$3))*0.279,MAX(0.02,0.2-((C971-Thresholds!$G$3)/(Thresholds!$H$3-Thresholds!$G$3))*0.18)))),3)</f>
        <v>0.60299999999999998</v>
      </c>
      <c r="K971" s="3">
        <f>ROUND(IF(D971&lt;=Thresholds!$B$4,1-(D971/Thresholds!$B$4)*0.24,IF(D971&lt;=Thresholds!$D$4,0.75-((D971-Thresholds!$C$4)/(Thresholds!$D$4-Thresholds!$C$4))*0.249,IF(D971&lt;=Thresholds!$F$4,0.499-((D971-Thresholds!$E$4)/(Thresholds!$F$4-Thresholds!$E$4))*0.279,MAX(0.02,0.2-((D971-Thresholds!$G$4)/(Thresholds!$H$4-Thresholds!$G$4))*0.18)))),3)</f>
        <v>0.91500000000000004</v>
      </c>
      <c r="L971" s="3">
        <f>ROUND(IF(E971&lt;=Thresholds!$B$5,1-(E971/Thresholds!$B$5)*0.24,IF(E971&lt;=Thresholds!$D$5,0.75-((E971-Thresholds!$C$5)/(Thresholds!$D$5-Thresholds!$C$5))*0.249,IF(E971&lt;=Thresholds!$F$5,0.499-((E971-Thresholds!$E$5)/(Thresholds!$F$5-Thresholds!$E$5))*0.279,MAX(0.02,0.2-((E971-Thresholds!$G$5)/(Thresholds!$H$5-Thresholds!$G$5))*0.18)))),3)</f>
        <v>0.94299999999999995</v>
      </c>
      <c r="M971" s="3">
        <f>ROUND(IF(F971&lt;=Thresholds!$B$6,1-(F971/Thresholds!$B$6)*0.24,IF(F971&lt;=Thresholds!$D$6,0.75-((F971-Thresholds!$C$6)/(Thresholds!$D$6-Thresholds!$C$6))*0.249,IF(F971&lt;=Thresholds!$F$6,0.499-((F971-Thresholds!$E$6)/(Thresholds!$F$6-Thresholds!$E$6))*0.279,MAX(0.02,0.2-((F971-Thresholds!$G$6)/(Thresholds!$H$6-Thresholds!$G$6))*0.18)))),3)</f>
        <v>0.80500000000000005</v>
      </c>
      <c r="N971" s="3">
        <f>ROUND(IF(G971&lt;=Thresholds!$B$7,1-(G971/Thresholds!$B$7)*0.24,IF(G971&lt;=Thresholds!$D$7,0.75-((G971-Thresholds!$C$7)/(Thresholds!$D$7-Thresholds!$C$7))*0.249,IF(G971&lt;=Thresholds!$F$7,0.499-((G971-Thresholds!$E$7)/(Thresholds!$F$7-Thresholds!$E$7))*0.279,MAX(0.02,0.2-((G971-Thresholds!$G$7)/(Thresholds!$H$7-Thresholds!$G$7))*0.18)))),3)</f>
        <v>0.64500000000000002</v>
      </c>
      <c r="O971" s="3">
        <f>ROUND(IF(H971&lt;=Thresholds!$B$8,1-(H971/Thresholds!$B$8)*0.24,IF(H971&lt;=Thresholds!$D$8,0.75-((H971-Thresholds!$C$8)/(Thresholds!$D$8-Thresholds!$C$8))*0.249,IF(H971&lt;=Thresholds!$F$8,0.499-((H971-Thresholds!$E$8)/(Thresholds!$F$8-Thresholds!$E$8))*0.279,MAX(0.02,0.2-((H971-Thresholds!$G$8)/(Thresholds!$H$8-Thresholds!$G$8))*0.18)))),3)</f>
        <v>0.76200000000000001</v>
      </c>
      <c r="P971" s="3">
        <f t="shared" si="45"/>
        <v>0.60299999999999998</v>
      </c>
      <c r="Q971" t="str">
        <f t="shared" si="46"/>
        <v>Moderate</v>
      </c>
      <c r="R971" s="4">
        <f t="shared" si="47"/>
        <v>1</v>
      </c>
      <c r="S971" t="str">
        <f>IF(AND(F971&gt;=10,F971&lt;=35,P971&gt;0.5),"ERROR_C971H971_POOR_CAP","OK")</f>
        <v>OK</v>
      </c>
    </row>
    <row r="972" spans="1:19">
      <c r="A972" t="s">
        <v>989</v>
      </c>
      <c r="B972" s="3">
        <v>59.759</v>
      </c>
      <c r="C972" s="3">
        <v>905.14400000000001</v>
      </c>
      <c r="D972" s="3">
        <v>42.996000000000002</v>
      </c>
      <c r="E972" s="3">
        <v>43.164999999999999</v>
      </c>
      <c r="F972" s="3">
        <v>0.98899999999999999</v>
      </c>
      <c r="G972" s="3">
        <v>320.62099999999998</v>
      </c>
      <c r="H972" s="3">
        <v>800.36900000000003</v>
      </c>
      <c r="I972" s="3">
        <f>ROUND(IF(B972&lt;=Thresholds!$B$2,1-(B972/Thresholds!$B$2)*0.24,IF(B972&lt;=Thresholds!$D$2,0.75-((B972-Thresholds!$C$2)/(Thresholds!$D$2-Thresholds!$C$2))*0.249,IF(B972&lt;=Thresholds!$F$2,0.499-((B972-Thresholds!$E$2)/(Thresholds!$F$2-Thresholds!$E$2))*0.279,MAX(0.02,0.2-((B972-Thresholds!$G$2)/(Thresholds!$H$2-Thresholds!$G$2))*0.18)))),3)</f>
        <v>0.85699999999999998</v>
      </c>
      <c r="J972" s="3">
        <f>ROUND(IF(C972&lt;=Thresholds!$B$3,1-(C972/Thresholds!$B$3)*0.24,IF(C972&lt;=Thresholds!$D$3,0.75-((C972-Thresholds!$C$3)/(Thresholds!$D$3-Thresholds!$C$3))*0.249,IF(C972&lt;=Thresholds!$F$3,0.499-((C972-Thresholds!$E$3)/(Thresholds!$F$3-Thresholds!$E$3))*0.279,MAX(0.02,0.2-((C972-Thresholds!$G$3)/(Thresholds!$H$3-Thresholds!$G$3))*0.18)))),3)</f>
        <v>0.26400000000000001</v>
      </c>
      <c r="K972" s="3">
        <f>ROUND(IF(D972&lt;=Thresholds!$B$4,1-(D972/Thresholds!$B$4)*0.24,IF(D972&lt;=Thresholds!$D$4,0.75-((D972-Thresholds!$C$4)/(Thresholds!$D$4-Thresholds!$C$4))*0.249,IF(D972&lt;=Thresholds!$F$4,0.499-((D972-Thresholds!$E$4)/(Thresholds!$F$4-Thresholds!$E$4))*0.279,MAX(0.02,0.2-((D972-Thresholds!$G$4)/(Thresholds!$H$4-Thresholds!$G$4))*0.18)))),3)</f>
        <v>0.84099999999999997</v>
      </c>
      <c r="L972" s="3">
        <f>ROUND(IF(E972&lt;=Thresholds!$B$5,1-(E972/Thresholds!$B$5)*0.24,IF(E972&lt;=Thresholds!$D$5,0.75-((E972-Thresholds!$C$5)/(Thresholds!$D$5-Thresholds!$C$5))*0.249,IF(E972&lt;=Thresholds!$F$5,0.499-((E972-Thresholds!$E$5)/(Thresholds!$F$5-Thresholds!$E$5))*0.279,MAX(0.02,0.2-((E972-Thresholds!$G$5)/(Thresholds!$H$5-Thresholds!$G$5))*0.18)))),3)</f>
        <v>0.79300000000000004</v>
      </c>
      <c r="M972" s="3">
        <f>ROUND(IF(F972&lt;=Thresholds!$B$6,1-(F972/Thresholds!$B$6)*0.24,IF(F972&lt;=Thresholds!$D$6,0.75-((F972-Thresholds!$C$6)/(Thresholds!$D$6-Thresholds!$C$6))*0.249,IF(F972&lt;=Thresholds!$F$6,0.499-((F972-Thresholds!$E$6)/(Thresholds!$F$6-Thresholds!$E$6))*0.279,MAX(0.02,0.2-((F972-Thresholds!$G$6)/(Thresholds!$H$6-Thresholds!$G$6))*0.18)))),3)</f>
        <v>0.76300000000000001</v>
      </c>
      <c r="N972" s="3">
        <f>ROUND(IF(G972&lt;=Thresholds!$B$7,1-(G972/Thresholds!$B$7)*0.24,IF(G972&lt;=Thresholds!$D$7,0.75-((G972-Thresholds!$C$7)/(Thresholds!$D$7-Thresholds!$C$7))*0.249,IF(G972&lt;=Thresholds!$F$7,0.499-((G972-Thresholds!$E$7)/(Thresholds!$F$7-Thresholds!$E$7))*0.279,MAX(0.02,0.2-((G972-Thresholds!$G$7)/(Thresholds!$H$7-Thresholds!$G$7))*0.18)))),3)</f>
        <v>0.78</v>
      </c>
      <c r="O972" s="3">
        <f>ROUND(IF(H972&lt;=Thresholds!$B$8,1-(H972/Thresholds!$B$8)*0.24,IF(H972&lt;=Thresholds!$D$8,0.75-((H972-Thresholds!$C$8)/(Thresholds!$D$8-Thresholds!$C$8))*0.249,IF(H972&lt;=Thresholds!$F$8,0.499-((H972-Thresholds!$E$8)/(Thresholds!$F$8-Thresholds!$E$8))*0.279,MAX(0.02,0.2-((H972-Thresholds!$G$8)/(Thresholds!$H$8-Thresholds!$G$8))*0.18)))),3)</f>
        <v>0.92300000000000004</v>
      </c>
      <c r="P972" s="3">
        <f t="shared" si="45"/>
        <v>0.26400000000000001</v>
      </c>
      <c r="Q972" t="str">
        <f t="shared" si="46"/>
        <v>Poor</v>
      </c>
      <c r="R972" s="4">
        <f t="shared" si="47"/>
        <v>0</v>
      </c>
      <c r="S972" t="str">
        <f>IF(AND(F972&gt;=10,F972&lt;=35,P972&gt;0.5),"ERROR_C972H972_POOR_CAP","OK")</f>
        <v>OK</v>
      </c>
    </row>
    <row r="973" spans="1:19">
      <c r="A973" t="s">
        <v>990</v>
      </c>
      <c r="B973" s="3">
        <v>92.212999999999994</v>
      </c>
      <c r="C973" s="3">
        <v>10.46</v>
      </c>
      <c r="D973" s="3">
        <v>43.064999999999998</v>
      </c>
      <c r="E973" s="3">
        <v>5.7990000000000004</v>
      </c>
      <c r="F973" s="3">
        <v>47.368000000000002</v>
      </c>
      <c r="G973" s="3">
        <v>284.33600000000001</v>
      </c>
      <c r="H973" s="3">
        <v>1842.7270000000001</v>
      </c>
      <c r="I973" s="3">
        <f>ROUND(IF(B973&lt;=Thresholds!$B$2,1-(B973/Thresholds!$B$2)*0.24,IF(B973&lt;=Thresholds!$D$2,0.75-((B973-Thresholds!$C$2)/(Thresholds!$D$2-Thresholds!$C$2))*0.249,IF(B973&lt;=Thresholds!$F$2,0.499-((B973-Thresholds!$E$2)/(Thresholds!$F$2-Thresholds!$E$2))*0.279,MAX(0.02,0.2-((B973-Thresholds!$G$2)/(Thresholds!$H$2-Thresholds!$G$2))*0.18)))),3)</f>
        <v>0.77900000000000003</v>
      </c>
      <c r="J973" s="3">
        <f>ROUND(IF(C973&lt;=Thresholds!$B$3,1-(C973/Thresholds!$B$3)*0.24,IF(C973&lt;=Thresholds!$D$3,0.75-((C973-Thresholds!$C$3)/(Thresholds!$D$3-Thresholds!$C$3))*0.249,IF(C973&lt;=Thresholds!$F$3,0.499-((C973-Thresholds!$E$3)/(Thresholds!$F$3-Thresholds!$E$3))*0.279,MAX(0.02,0.2-((C973-Thresholds!$G$3)/(Thresholds!$H$3-Thresholds!$G$3))*0.18)))),3)</f>
        <v>0.97899999999999998</v>
      </c>
      <c r="K973" s="3">
        <f>ROUND(IF(D973&lt;=Thresholds!$B$4,1-(D973/Thresholds!$B$4)*0.24,IF(D973&lt;=Thresholds!$D$4,0.75-((D973-Thresholds!$C$4)/(Thresholds!$D$4-Thresholds!$C$4))*0.249,IF(D973&lt;=Thresholds!$F$4,0.499-((D973-Thresholds!$E$4)/(Thresholds!$F$4-Thresholds!$E$4))*0.279,MAX(0.02,0.2-((D973-Thresholds!$G$4)/(Thresholds!$H$4-Thresholds!$G$4))*0.18)))),3)</f>
        <v>0.84099999999999997</v>
      </c>
      <c r="L973" s="3">
        <f>ROUND(IF(E973&lt;=Thresholds!$B$5,1-(E973/Thresholds!$B$5)*0.24,IF(E973&lt;=Thresholds!$D$5,0.75-((E973-Thresholds!$C$5)/(Thresholds!$D$5-Thresholds!$C$5))*0.249,IF(E973&lt;=Thresholds!$F$5,0.499-((E973-Thresholds!$E$5)/(Thresholds!$F$5-Thresholds!$E$5))*0.279,MAX(0.02,0.2-((E973-Thresholds!$G$5)/(Thresholds!$H$5-Thresholds!$G$5))*0.18)))),3)</f>
        <v>0.97199999999999998</v>
      </c>
      <c r="M973" s="3">
        <f>ROUND(IF(F973&lt;=Thresholds!$B$6,1-(F973/Thresholds!$B$6)*0.24,IF(F973&lt;=Thresholds!$D$6,0.75-((F973-Thresholds!$C$6)/(Thresholds!$D$6-Thresholds!$C$6))*0.249,IF(F973&lt;=Thresholds!$F$6,0.499-((F973-Thresholds!$E$6)/(Thresholds!$F$6-Thresholds!$E$6))*0.279,MAX(0.02,0.2-((F973-Thresholds!$G$6)/(Thresholds!$H$6-Thresholds!$G$6))*0.18)))),3)</f>
        <v>0.26400000000000001</v>
      </c>
      <c r="N973" s="3">
        <f>ROUND(IF(G973&lt;=Thresholds!$B$7,1-(G973/Thresholds!$B$7)*0.24,IF(G973&lt;=Thresholds!$D$7,0.75-((G973-Thresholds!$C$7)/(Thresholds!$D$7-Thresholds!$C$7))*0.249,IF(G973&lt;=Thresholds!$F$7,0.499-((G973-Thresholds!$E$7)/(Thresholds!$F$7-Thresholds!$E$7))*0.279,MAX(0.02,0.2-((G973-Thresholds!$G$7)/(Thresholds!$H$7-Thresholds!$G$7))*0.18)))),3)</f>
        <v>0.80500000000000005</v>
      </c>
      <c r="O973" s="3">
        <f>ROUND(IF(H973&lt;=Thresholds!$B$8,1-(H973/Thresholds!$B$8)*0.24,IF(H973&lt;=Thresholds!$D$8,0.75-((H973-Thresholds!$C$8)/(Thresholds!$D$8-Thresholds!$C$8))*0.249,IF(H973&lt;=Thresholds!$F$8,0.499-((H973-Thresholds!$E$8)/(Thresholds!$F$8-Thresholds!$E$8))*0.279,MAX(0.02,0.2-((H973-Thresholds!$G$8)/(Thresholds!$H$8-Thresholds!$G$8))*0.18)))),3)</f>
        <v>0.82299999999999995</v>
      </c>
      <c r="P973" s="3">
        <f t="shared" si="45"/>
        <v>0.26400000000000001</v>
      </c>
      <c r="Q973" t="str">
        <f t="shared" si="46"/>
        <v>Poor</v>
      </c>
      <c r="R973" s="4">
        <f t="shared" si="47"/>
        <v>0</v>
      </c>
      <c r="S973" t="str">
        <f>IF(AND(F973&gt;=10,F973&lt;=35,P973&gt;0.5),"ERROR_C973H973_POOR_CAP","OK")</f>
        <v>OK</v>
      </c>
    </row>
    <row r="974" spans="1:19">
      <c r="A974" t="s">
        <v>991</v>
      </c>
      <c r="B974" s="3">
        <v>12.577999999999999</v>
      </c>
      <c r="C974" s="3">
        <v>94.305999999999997</v>
      </c>
      <c r="D974" s="3">
        <v>33.743000000000002</v>
      </c>
      <c r="E974" s="3">
        <v>4.7359999999999998</v>
      </c>
      <c r="F974" s="3">
        <v>0.33400000000000002</v>
      </c>
      <c r="G974" s="3">
        <v>344.66899999999998</v>
      </c>
      <c r="H974" s="3">
        <v>1296.674</v>
      </c>
      <c r="I974" s="3">
        <f>ROUND(IF(B974&lt;=Thresholds!$B$2,1-(B974/Thresholds!$B$2)*0.24,IF(B974&lt;=Thresholds!$D$2,0.75-((B974-Thresholds!$C$2)/(Thresholds!$D$2-Thresholds!$C$2))*0.249,IF(B974&lt;=Thresholds!$F$2,0.499-((B974-Thresholds!$E$2)/(Thresholds!$F$2-Thresholds!$E$2))*0.279,MAX(0.02,0.2-((B974-Thresholds!$G$2)/(Thresholds!$H$2-Thresholds!$G$2))*0.18)))),3)</f>
        <v>0.97</v>
      </c>
      <c r="J974" s="3">
        <f>ROUND(IF(C974&lt;=Thresholds!$B$3,1-(C974/Thresholds!$B$3)*0.24,IF(C974&lt;=Thresholds!$D$3,0.75-((C974-Thresholds!$C$3)/(Thresholds!$D$3-Thresholds!$C$3))*0.249,IF(C974&lt;=Thresholds!$F$3,0.499-((C974-Thresholds!$E$3)/(Thresholds!$F$3-Thresholds!$E$3))*0.279,MAX(0.02,0.2-((C974-Thresholds!$G$3)/(Thresholds!$H$3-Thresholds!$G$3))*0.18)))),3)</f>
        <v>0.81100000000000005</v>
      </c>
      <c r="K974" s="3">
        <f>ROUND(IF(D974&lt;=Thresholds!$B$4,1-(D974/Thresholds!$B$4)*0.24,IF(D974&lt;=Thresholds!$D$4,0.75-((D974-Thresholds!$C$4)/(Thresholds!$D$4-Thresholds!$C$4))*0.249,IF(D974&lt;=Thresholds!$F$4,0.499-((D974-Thresholds!$E$4)/(Thresholds!$F$4-Thresholds!$E$4))*0.279,MAX(0.02,0.2-((D974-Thresholds!$G$4)/(Thresholds!$H$4-Thresholds!$G$4))*0.18)))),3)</f>
        <v>0.875</v>
      </c>
      <c r="L974" s="3">
        <f>ROUND(IF(E974&lt;=Thresholds!$B$5,1-(E974/Thresholds!$B$5)*0.24,IF(E974&lt;=Thresholds!$D$5,0.75-((E974-Thresholds!$C$5)/(Thresholds!$D$5-Thresholds!$C$5))*0.249,IF(E974&lt;=Thresholds!$F$5,0.499-((E974-Thresholds!$E$5)/(Thresholds!$F$5-Thresholds!$E$5))*0.279,MAX(0.02,0.2-((E974-Thresholds!$G$5)/(Thresholds!$H$5-Thresholds!$G$5))*0.18)))),3)</f>
        <v>0.97699999999999998</v>
      </c>
      <c r="M974" s="3">
        <f>ROUND(IF(F974&lt;=Thresholds!$B$6,1-(F974/Thresholds!$B$6)*0.24,IF(F974&lt;=Thresholds!$D$6,0.75-((F974-Thresholds!$C$6)/(Thresholds!$D$6-Thresholds!$C$6))*0.249,IF(F974&lt;=Thresholds!$F$6,0.499-((F974-Thresholds!$E$6)/(Thresholds!$F$6-Thresholds!$E$6))*0.279,MAX(0.02,0.2-((F974-Thresholds!$G$6)/(Thresholds!$H$6-Thresholds!$G$6))*0.18)))),3)</f>
        <v>0.92</v>
      </c>
      <c r="N974" s="3">
        <f>ROUND(IF(G974&lt;=Thresholds!$B$7,1-(G974/Thresholds!$B$7)*0.24,IF(G974&lt;=Thresholds!$D$7,0.75-((G974-Thresholds!$C$7)/(Thresholds!$D$7-Thresholds!$C$7))*0.249,IF(G974&lt;=Thresholds!$F$7,0.499-((G974-Thresholds!$E$7)/(Thresholds!$F$7-Thresholds!$E$7))*0.279,MAX(0.02,0.2-((G974-Thresholds!$G$7)/(Thresholds!$H$7-Thresholds!$G$7))*0.18)))),3)</f>
        <v>0.76400000000000001</v>
      </c>
      <c r="O974" s="3">
        <f>ROUND(IF(H974&lt;=Thresholds!$B$8,1-(H974/Thresholds!$B$8)*0.24,IF(H974&lt;=Thresholds!$D$8,0.75-((H974-Thresholds!$C$8)/(Thresholds!$D$8-Thresholds!$C$8))*0.249,IF(H974&lt;=Thresholds!$F$8,0.499-((H974-Thresholds!$E$8)/(Thresholds!$F$8-Thresholds!$E$8))*0.279,MAX(0.02,0.2-((H974-Thresholds!$G$8)/(Thresholds!$H$8-Thresholds!$G$8))*0.18)))),3)</f>
        <v>0.876</v>
      </c>
      <c r="P974" s="3">
        <f t="shared" si="45"/>
        <v>0.76400000000000001</v>
      </c>
      <c r="Q974" t="str">
        <f t="shared" si="46"/>
        <v>Healthy</v>
      </c>
      <c r="R974" s="4">
        <f t="shared" si="47"/>
        <v>1</v>
      </c>
      <c r="S974" t="str">
        <f>IF(AND(F974&gt;=10,F974&lt;=35,P974&gt;0.5),"ERROR_C974H974_POOR_CAP","OK")</f>
        <v>OK</v>
      </c>
    </row>
    <row r="975" spans="1:19">
      <c r="A975" t="s">
        <v>992</v>
      </c>
      <c r="B975" s="3">
        <v>96.879000000000005</v>
      </c>
      <c r="C975" s="3">
        <v>19.841000000000001</v>
      </c>
      <c r="D975" s="3">
        <v>26.338999999999999</v>
      </c>
      <c r="E975" s="3">
        <v>31.853999999999999</v>
      </c>
      <c r="F975" s="3">
        <v>7.8E-2</v>
      </c>
      <c r="G975" s="3">
        <v>374.02499999999998</v>
      </c>
      <c r="H975" s="3">
        <v>2840.2860000000001</v>
      </c>
      <c r="I975" s="3">
        <f>ROUND(IF(B975&lt;=Thresholds!$B$2,1-(B975/Thresholds!$B$2)*0.24,IF(B975&lt;=Thresholds!$D$2,0.75-((B975-Thresholds!$C$2)/(Thresholds!$D$2-Thresholds!$C$2))*0.249,IF(B975&lt;=Thresholds!$F$2,0.499-((B975-Thresholds!$E$2)/(Thresholds!$F$2-Thresholds!$E$2))*0.279,MAX(0.02,0.2-((B975-Thresholds!$G$2)/(Thresholds!$H$2-Thresholds!$G$2))*0.18)))),3)</f>
        <v>0.76700000000000002</v>
      </c>
      <c r="J975" s="3">
        <f>ROUND(IF(C975&lt;=Thresholds!$B$3,1-(C975/Thresholds!$B$3)*0.24,IF(C975&lt;=Thresholds!$D$3,0.75-((C975-Thresholds!$C$3)/(Thresholds!$D$3-Thresholds!$C$3))*0.249,IF(C975&lt;=Thresholds!$F$3,0.499-((C975-Thresholds!$E$3)/(Thresholds!$F$3-Thresholds!$E$3))*0.279,MAX(0.02,0.2-((C975-Thresholds!$G$3)/(Thresholds!$H$3-Thresholds!$G$3))*0.18)))),3)</f>
        <v>0.96</v>
      </c>
      <c r="K975" s="3">
        <f>ROUND(IF(D975&lt;=Thresholds!$B$4,1-(D975/Thresholds!$B$4)*0.24,IF(D975&lt;=Thresholds!$D$4,0.75-((D975-Thresholds!$C$4)/(Thresholds!$D$4-Thresholds!$C$4))*0.249,IF(D975&lt;=Thresholds!$F$4,0.499-((D975-Thresholds!$E$4)/(Thresholds!$F$4-Thresholds!$E$4))*0.279,MAX(0.02,0.2-((D975-Thresholds!$G$4)/(Thresholds!$H$4-Thresholds!$G$4))*0.18)))),3)</f>
        <v>0.90300000000000002</v>
      </c>
      <c r="L975" s="3">
        <f>ROUND(IF(E975&lt;=Thresholds!$B$5,1-(E975/Thresholds!$B$5)*0.24,IF(E975&lt;=Thresholds!$D$5,0.75-((E975-Thresholds!$C$5)/(Thresholds!$D$5-Thresholds!$C$5))*0.249,IF(E975&lt;=Thresholds!$F$5,0.499-((E975-Thresholds!$E$5)/(Thresholds!$F$5-Thresholds!$E$5))*0.279,MAX(0.02,0.2-((E975-Thresholds!$G$5)/(Thresholds!$H$5-Thresholds!$G$5))*0.18)))),3)</f>
        <v>0.84699999999999998</v>
      </c>
      <c r="M975" s="3">
        <f>ROUND(IF(F975&lt;=Thresholds!$B$6,1-(F975/Thresholds!$B$6)*0.24,IF(F975&lt;=Thresholds!$D$6,0.75-((F975-Thresholds!$C$6)/(Thresholds!$D$6-Thresholds!$C$6))*0.249,IF(F975&lt;=Thresholds!$F$6,0.499-((F975-Thresholds!$E$6)/(Thresholds!$F$6-Thresholds!$E$6))*0.279,MAX(0.02,0.2-((F975-Thresholds!$G$6)/(Thresholds!$H$6-Thresholds!$G$6))*0.18)))),3)</f>
        <v>0.98099999999999998</v>
      </c>
      <c r="N975" s="3">
        <f>ROUND(IF(G975&lt;=Thresholds!$B$7,1-(G975/Thresholds!$B$7)*0.24,IF(G975&lt;=Thresholds!$D$7,0.75-((G975-Thresholds!$C$7)/(Thresholds!$D$7-Thresholds!$C$7))*0.249,IF(G975&lt;=Thresholds!$F$7,0.499-((G975-Thresholds!$E$7)/(Thresholds!$F$7-Thresholds!$E$7))*0.279,MAX(0.02,0.2-((G975-Thresholds!$G$7)/(Thresholds!$H$7-Thresholds!$G$7))*0.18)))),3)</f>
        <v>0.72399999999999998</v>
      </c>
      <c r="O975" s="3">
        <f>ROUND(IF(H975&lt;=Thresholds!$B$8,1-(H975/Thresholds!$B$8)*0.24,IF(H975&lt;=Thresholds!$D$8,0.75-((H975-Thresholds!$C$8)/(Thresholds!$D$8-Thresholds!$C$8))*0.249,IF(H975&lt;=Thresholds!$F$8,0.499-((H975-Thresholds!$E$8)/(Thresholds!$F$8-Thresholds!$E$8))*0.279,MAX(0.02,0.2-((H975-Thresholds!$G$8)/(Thresholds!$H$8-Thresholds!$G$8))*0.18)))),3)</f>
        <v>0.69399999999999995</v>
      </c>
      <c r="P975" s="3">
        <f t="shared" si="45"/>
        <v>0.69399999999999995</v>
      </c>
      <c r="Q975" t="str">
        <f t="shared" si="46"/>
        <v>Moderate</v>
      </c>
      <c r="R975" s="4">
        <f t="shared" si="47"/>
        <v>1</v>
      </c>
      <c r="S975" t="str">
        <f>IF(AND(F975&gt;=10,F975&lt;=35,P975&gt;0.5),"ERROR_C975H975_POOR_CAP","OK")</f>
        <v>OK</v>
      </c>
    </row>
    <row r="976" spans="1:19">
      <c r="A976" t="s">
        <v>993</v>
      </c>
      <c r="B976" s="3">
        <v>986.39700000000005</v>
      </c>
      <c r="C976" s="3">
        <v>108.86</v>
      </c>
      <c r="D976" s="3">
        <v>26.027999999999999</v>
      </c>
      <c r="E976" s="3">
        <v>45.387</v>
      </c>
      <c r="F976" s="3">
        <v>0.99</v>
      </c>
      <c r="G976" s="3">
        <v>328.09199999999998</v>
      </c>
      <c r="H976" s="3">
        <v>2186.5349999999999</v>
      </c>
      <c r="I976" s="3">
        <f>ROUND(IF(B976&lt;=Thresholds!$B$2,1-(B976/Thresholds!$B$2)*0.24,IF(B976&lt;=Thresholds!$D$2,0.75-((B976-Thresholds!$C$2)/(Thresholds!$D$2-Thresholds!$C$2))*0.249,IF(B976&lt;=Thresholds!$F$2,0.499-((B976-Thresholds!$E$2)/(Thresholds!$F$2-Thresholds!$E$2))*0.279,MAX(0.02,0.2-((B976-Thresholds!$G$2)/(Thresholds!$H$2-Thresholds!$G$2))*0.18)))),3)</f>
        <v>0.42699999999999999</v>
      </c>
      <c r="J976" s="3">
        <f>ROUND(IF(C976&lt;=Thresholds!$B$3,1-(C976/Thresholds!$B$3)*0.24,IF(C976&lt;=Thresholds!$D$3,0.75-((C976-Thresholds!$C$3)/(Thresholds!$D$3-Thresholds!$C$3))*0.249,IF(C976&lt;=Thresholds!$F$3,0.499-((C976-Thresholds!$E$3)/(Thresholds!$F$3-Thresholds!$E$3))*0.279,MAX(0.02,0.2-((C976-Thresholds!$G$3)/(Thresholds!$H$3-Thresholds!$G$3))*0.18)))),3)</f>
        <v>0.78200000000000003</v>
      </c>
      <c r="K976" s="3">
        <f>ROUND(IF(D976&lt;=Thresholds!$B$4,1-(D976/Thresholds!$B$4)*0.24,IF(D976&lt;=Thresholds!$D$4,0.75-((D976-Thresholds!$C$4)/(Thresholds!$D$4-Thresholds!$C$4))*0.249,IF(D976&lt;=Thresholds!$F$4,0.499-((D976-Thresholds!$E$4)/(Thresholds!$F$4-Thresholds!$E$4))*0.279,MAX(0.02,0.2-((D976-Thresholds!$G$4)/(Thresholds!$H$4-Thresholds!$G$4))*0.18)))),3)</f>
        <v>0.90400000000000003</v>
      </c>
      <c r="L976" s="3">
        <f>ROUND(IF(E976&lt;=Thresholds!$B$5,1-(E976/Thresholds!$B$5)*0.24,IF(E976&lt;=Thresholds!$D$5,0.75-((E976-Thresholds!$C$5)/(Thresholds!$D$5-Thresholds!$C$5))*0.249,IF(E976&lt;=Thresholds!$F$5,0.499-((E976-Thresholds!$E$5)/(Thresholds!$F$5-Thresholds!$E$5))*0.279,MAX(0.02,0.2-((E976-Thresholds!$G$5)/(Thresholds!$H$5-Thresholds!$G$5))*0.18)))),3)</f>
        <v>0.78200000000000003</v>
      </c>
      <c r="M976" s="3">
        <f>ROUND(IF(F976&lt;=Thresholds!$B$6,1-(F976/Thresholds!$B$6)*0.24,IF(F976&lt;=Thresholds!$D$6,0.75-((F976-Thresholds!$C$6)/(Thresholds!$D$6-Thresholds!$C$6))*0.249,IF(F976&lt;=Thresholds!$F$6,0.499-((F976-Thresholds!$E$6)/(Thresholds!$F$6-Thresholds!$E$6))*0.279,MAX(0.02,0.2-((F976-Thresholds!$G$6)/(Thresholds!$H$6-Thresholds!$G$6))*0.18)))),3)</f>
        <v>0.76200000000000001</v>
      </c>
      <c r="N976" s="3">
        <f>ROUND(IF(G976&lt;=Thresholds!$B$7,1-(G976/Thresholds!$B$7)*0.24,IF(G976&lt;=Thresholds!$D$7,0.75-((G976-Thresholds!$C$7)/(Thresholds!$D$7-Thresholds!$C$7))*0.249,IF(G976&lt;=Thresholds!$F$7,0.499-((G976-Thresholds!$E$7)/(Thresholds!$F$7-Thresholds!$E$7))*0.279,MAX(0.02,0.2-((G976-Thresholds!$G$7)/(Thresholds!$H$7-Thresholds!$G$7))*0.18)))),3)</f>
        <v>0.77500000000000002</v>
      </c>
      <c r="O976" s="3">
        <f>ROUND(IF(H976&lt;=Thresholds!$B$8,1-(H976/Thresholds!$B$8)*0.24,IF(H976&lt;=Thresholds!$D$8,0.75-((H976-Thresholds!$C$8)/(Thresholds!$D$8-Thresholds!$C$8))*0.249,IF(H976&lt;=Thresholds!$F$8,0.499-((H976-Thresholds!$E$8)/(Thresholds!$F$8-Thresholds!$E$8))*0.279,MAX(0.02,0.2-((H976-Thresholds!$G$8)/(Thresholds!$H$8-Thresholds!$G$8))*0.18)))),3)</f>
        <v>0.79</v>
      </c>
      <c r="P976" s="3">
        <f t="shared" si="45"/>
        <v>0.42699999999999999</v>
      </c>
      <c r="Q976" t="str">
        <f t="shared" si="46"/>
        <v>Poor</v>
      </c>
      <c r="R976" s="4">
        <f t="shared" si="47"/>
        <v>0</v>
      </c>
      <c r="S976" t="str">
        <f>IF(AND(F976&gt;=10,F976&lt;=35,P976&gt;0.5),"ERROR_C976H976_POOR_CAP","OK")</f>
        <v>OK</v>
      </c>
    </row>
    <row r="977" spans="1:19">
      <c r="A977" t="s">
        <v>994</v>
      </c>
      <c r="B977" s="3">
        <v>3464.82</v>
      </c>
      <c r="C977" s="3">
        <v>40.689</v>
      </c>
      <c r="D977" s="3">
        <v>19.535</v>
      </c>
      <c r="E977" s="3">
        <v>35.176000000000002</v>
      </c>
      <c r="F977" s="3">
        <v>0.80200000000000005</v>
      </c>
      <c r="G977" s="3">
        <v>143.703</v>
      </c>
      <c r="H977" s="3">
        <v>1784.329</v>
      </c>
      <c r="I977" s="3">
        <f>ROUND(IF(B977&lt;=Thresholds!$B$2,1-(B977/Thresholds!$B$2)*0.24,IF(B977&lt;=Thresholds!$D$2,0.75-((B977-Thresholds!$C$2)/(Thresholds!$D$2-Thresholds!$C$2))*0.249,IF(B977&lt;=Thresholds!$F$2,0.499-((B977-Thresholds!$E$2)/(Thresholds!$F$2-Thresholds!$E$2))*0.279,MAX(0.02,0.2-((B977-Thresholds!$G$2)/(Thresholds!$H$2-Thresholds!$G$2))*0.18)))),3)</f>
        <v>0.36599999999999999</v>
      </c>
      <c r="J977" s="3">
        <f>ROUND(IF(C977&lt;=Thresholds!$B$3,1-(C977/Thresholds!$B$3)*0.24,IF(C977&lt;=Thresholds!$D$3,0.75-((C977-Thresholds!$C$3)/(Thresholds!$D$3-Thresholds!$C$3))*0.249,IF(C977&lt;=Thresholds!$F$3,0.499-((C977-Thresholds!$E$3)/(Thresholds!$F$3-Thresholds!$E$3))*0.279,MAX(0.02,0.2-((C977-Thresholds!$G$3)/(Thresholds!$H$3-Thresholds!$G$3))*0.18)))),3)</f>
        <v>0.91900000000000004</v>
      </c>
      <c r="K977" s="3">
        <f>ROUND(IF(D977&lt;=Thresholds!$B$4,1-(D977/Thresholds!$B$4)*0.24,IF(D977&lt;=Thresholds!$D$4,0.75-((D977-Thresholds!$C$4)/(Thresholds!$D$4-Thresholds!$C$4))*0.249,IF(D977&lt;=Thresholds!$F$4,0.499-((D977-Thresholds!$E$4)/(Thresholds!$F$4-Thresholds!$E$4))*0.279,MAX(0.02,0.2-((D977-Thresholds!$G$4)/(Thresholds!$H$4-Thresholds!$G$4))*0.18)))),3)</f>
        <v>0.92800000000000005</v>
      </c>
      <c r="L977" s="3">
        <f>ROUND(IF(E977&lt;=Thresholds!$B$5,1-(E977/Thresholds!$B$5)*0.24,IF(E977&lt;=Thresholds!$D$5,0.75-((E977-Thresholds!$C$5)/(Thresholds!$D$5-Thresholds!$C$5))*0.249,IF(E977&lt;=Thresholds!$F$5,0.499-((E977-Thresholds!$E$5)/(Thresholds!$F$5-Thresholds!$E$5))*0.279,MAX(0.02,0.2-((E977-Thresholds!$G$5)/(Thresholds!$H$5-Thresholds!$G$5))*0.18)))),3)</f>
        <v>0.83099999999999996</v>
      </c>
      <c r="M977" s="3">
        <f>ROUND(IF(F977&lt;=Thresholds!$B$6,1-(F977/Thresholds!$B$6)*0.24,IF(F977&lt;=Thresholds!$D$6,0.75-((F977-Thresholds!$C$6)/(Thresholds!$D$6-Thresholds!$C$6))*0.249,IF(F977&lt;=Thresholds!$F$6,0.499-((F977-Thresholds!$E$6)/(Thresholds!$F$6-Thresholds!$E$6))*0.279,MAX(0.02,0.2-((F977-Thresholds!$G$6)/(Thresholds!$H$6-Thresholds!$G$6))*0.18)))),3)</f>
        <v>0.80800000000000005</v>
      </c>
      <c r="N977" s="3">
        <f>ROUND(IF(G977&lt;=Thresholds!$B$7,1-(G977/Thresholds!$B$7)*0.24,IF(G977&lt;=Thresholds!$D$7,0.75-((G977-Thresholds!$C$7)/(Thresholds!$D$7-Thresholds!$C$7))*0.249,IF(G977&lt;=Thresholds!$F$7,0.499-((G977-Thresholds!$E$7)/(Thresholds!$F$7-Thresholds!$E$7))*0.279,MAX(0.02,0.2-((G977-Thresholds!$G$7)/(Thresholds!$H$7-Thresholds!$G$7))*0.18)))),3)</f>
        <v>0.90100000000000002</v>
      </c>
      <c r="O977" s="3">
        <f>ROUND(IF(H977&lt;=Thresholds!$B$8,1-(H977/Thresholds!$B$8)*0.24,IF(H977&lt;=Thresholds!$D$8,0.75-((H977-Thresholds!$C$8)/(Thresholds!$D$8-Thresholds!$C$8))*0.249,IF(H977&lt;=Thresholds!$F$8,0.499-((H977-Thresholds!$E$8)/(Thresholds!$F$8-Thresholds!$E$8))*0.279,MAX(0.02,0.2-((H977-Thresholds!$G$8)/(Thresholds!$H$8-Thresholds!$G$8))*0.18)))),3)</f>
        <v>0.82899999999999996</v>
      </c>
      <c r="P977" s="3">
        <f t="shared" si="45"/>
        <v>0.36599999999999999</v>
      </c>
      <c r="Q977" t="str">
        <f t="shared" si="46"/>
        <v>Poor</v>
      </c>
      <c r="R977" s="4">
        <f t="shared" si="47"/>
        <v>0</v>
      </c>
      <c r="S977" t="str">
        <f>IF(AND(F977&gt;=10,F977&lt;=35,P977&gt;0.5),"ERROR_C977H977_POOR_CAP","OK")</f>
        <v>OK</v>
      </c>
    </row>
    <row r="978" spans="1:19">
      <c r="A978" t="s">
        <v>995</v>
      </c>
      <c r="B978" s="3">
        <v>16.997</v>
      </c>
      <c r="C978" s="3">
        <v>104.256</v>
      </c>
      <c r="D978" s="3">
        <v>49.75</v>
      </c>
      <c r="E978" s="3">
        <v>44.67</v>
      </c>
      <c r="F978" s="3">
        <v>0.96799999999999997</v>
      </c>
      <c r="G978" s="3">
        <v>154.91999999999999</v>
      </c>
      <c r="H978" s="3">
        <v>1186.1020000000001</v>
      </c>
      <c r="I978" s="3">
        <f>ROUND(IF(B978&lt;=Thresholds!$B$2,1-(B978/Thresholds!$B$2)*0.24,IF(B978&lt;=Thresholds!$D$2,0.75-((B978-Thresholds!$C$2)/(Thresholds!$D$2-Thresholds!$C$2))*0.249,IF(B978&lt;=Thresholds!$F$2,0.499-((B978-Thresholds!$E$2)/(Thresholds!$F$2-Thresholds!$E$2))*0.279,MAX(0.02,0.2-((B978-Thresholds!$G$2)/(Thresholds!$H$2-Thresholds!$G$2))*0.18)))),3)</f>
        <v>0.95899999999999996</v>
      </c>
      <c r="J978" s="3">
        <f>ROUND(IF(C978&lt;=Thresholds!$B$3,1-(C978/Thresholds!$B$3)*0.24,IF(C978&lt;=Thresholds!$D$3,0.75-((C978-Thresholds!$C$3)/(Thresholds!$D$3-Thresholds!$C$3))*0.249,IF(C978&lt;=Thresholds!$F$3,0.499-((C978-Thresholds!$E$3)/(Thresholds!$F$3-Thresholds!$E$3))*0.279,MAX(0.02,0.2-((C978-Thresholds!$G$3)/(Thresholds!$H$3-Thresholds!$G$3))*0.18)))),3)</f>
        <v>0.79100000000000004</v>
      </c>
      <c r="K978" s="3">
        <f>ROUND(IF(D978&lt;=Thresholds!$B$4,1-(D978/Thresholds!$B$4)*0.24,IF(D978&lt;=Thresholds!$D$4,0.75-((D978-Thresholds!$C$4)/(Thresholds!$D$4-Thresholds!$C$4))*0.249,IF(D978&lt;=Thresholds!$F$4,0.499-((D978-Thresholds!$E$4)/(Thresholds!$F$4-Thresholds!$E$4))*0.279,MAX(0.02,0.2-((D978-Thresholds!$G$4)/(Thresholds!$H$4-Thresholds!$G$4))*0.18)))),3)</f>
        <v>0.81599999999999995</v>
      </c>
      <c r="L978" s="3">
        <f>ROUND(IF(E978&lt;=Thresholds!$B$5,1-(E978/Thresholds!$B$5)*0.24,IF(E978&lt;=Thresholds!$D$5,0.75-((E978-Thresholds!$C$5)/(Thresholds!$D$5-Thresholds!$C$5))*0.249,IF(E978&lt;=Thresholds!$F$5,0.499-((E978-Thresholds!$E$5)/(Thresholds!$F$5-Thresholds!$E$5))*0.279,MAX(0.02,0.2-((E978-Thresholds!$G$5)/(Thresholds!$H$5-Thresholds!$G$5))*0.18)))),3)</f>
        <v>0.78600000000000003</v>
      </c>
      <c r="M978" s="3">
        <f>ROUND(IF(F978&lt;=Thresholds!$B$6,1-(F978/Thresholds!$B$6)*0.24,IF(F978&lt;=Thresholds!$D$6,0.75-((F978-Thresholds!$C$6)/(Thresholds!$D$6-Thresholds!$C$6))*0.249,IF(F978&lt;=Thresholds!$F$6,0.499-((F978-Thresholds!$E$6)/(Thresholds!$F$6-Thresholds!$E$6))*0.279,MAX(0.02,0.2-((F978-Thresholds!$G$6)/(Thresholds!$H$6-Thresholds!$G$6))*0.18)))),3)</f>
        <v>0.76800000000000002</v>
      </c>
      <c r="N978" s="3">
        <f>ROUND(IF(G978&lt;=Thresholds!$B$7,1-(G978/Thresholds!$B$7)*0.24,IF(G978&lt;=Thresholds!$D$7,0.75-((G978-Thresholds!$C$7)/(Thresholds!$D$7-Thresholds!$C$7))*0.249,IF(G978&lt;=Thresholds!$F$7,0.499-((G978-Thresholds!$E$7)/(Thresholds!$F$7-Thresholds!$E$7))*0.279,MAX(0.02,0.2-((G978-Thresholds!$G$7)/(Thresholds!$H$7-Thresholds!$G$7))*0.18)))),3)</f>
        <v>0.89400000000000002</v>
      </c>
      <c r="O978" s="3">
        <f>ROUND(IF(H978&lt;=Thresholds!$B$8,1-(H978/Thresholds!$B$8)*0.24,IF(H978&lt;=Thresholds!$D$8,0.75-((H978-Thresholds!$C$8)/(Thresholds!$D$8-Thresholds!$C$8))*0.249,IF(H978&lt;=Thresholds!$F$8,0.499-((H978-Thresholds!$E$8)/(Thresholds!$F$8-Thresholds!$E$8))*0.279,MAX(0.02,0.2-((H978-Thresholds!$G$8)/(Thresholds!$H$8-Thresholds!$G$8))*0.18)))),3)</f>
        <v>0.88600000000000001</v>
      </c>
      <c r="P978" s="3">
        <f t="shared" si="45"/>
        <v>0.76800000000000002</v>
      </c>
      <c r="Q978" t="str">
        <f t="shared" si="46"/>
        <v>Healthy</v>
      </c>
      <c r="R978" s="4">
        <f t="shared" si="47"/>
        <v>1</v>
      </c>
      <c r="S978" t="str">
        <f>IF(AND(F978&gt;=10,F978&lt;=35,P978&gt;0.5),"ERROR_C978H978_POOR_CAP","OK")</f>
        <v>OK</v>
      </c>
    </row>
    <row r="979" spans="1:19">
      <c r="A979" t="s">
        <v>996</v>
      </c>
      <c r="B979" s="3">
        <v>155.988</v>
      </c>
      <c r="C979" s="3">
        <v>33.42</v>
      </c>
      <c r="D979" s="3">
        <v>32.762</v>
      </c>
      <c r="E979" s="3">
        <v>25.78</v>
      </c>
      <c r="F979" s="3">
        <v>0.317</v>
      </c>
      <c r="G979" s="3">
        <v>274.404</v>
      </c>
      <c r="H979" s="3">
        <v>1271.4269999999999</v>
      </c>
      <c r="I979" s="3">
        <f>ROUND(IF(B979&lt;=Thresholds!$B$2,1-(B979/Thresholds!$B$2)*0.24,IF(B979&lt;=Thresholds!$D$2,0.75-((B979-Thresholds!$C$2)/(Thresholds!$D$2-Thresholds!$C$2))*0.249,IF(B979&lt;=Thresholds!$F$2,0.499-((B979-Thresholds!$E$2)/(Thresholds!$F$2-Thresholds!$E$2))*0.279,MAX(0.02,0.2-((B979-Thresholds!$G$2)/(Thresholds!$H$2-Thresholds!$G$2))*0.18)))),3)</f>
        <v>0.72699999999999998</v>
      </c>
      <c r="J979" s="3">
        <f>ROUND(IF(C979&lt;=Thresholds!$B$3,1-(C979/Thresholds!$B$3)*0.24,IF(C979&lt;=Thresholds!$D$3,0.75-((C979-Thresholds!$C$3)/(Thresholds!$D$3-Thresholds!$C$3))*0.249,IF(C979&lt;=Thresholds!$F$3,0.499-((C979-Thresholds!$E$3)/(Thresholds!$F$3-Thresholds!$E$3))*0.279,MAX(0.02,0.2-((C979-Thresholds!$G$3)/(Thresholds!$H$3-Thresholds!$G$3))*0.18)))),3)</f>
        <v>0.93300000000000005</v>
      </c>
      <c r="K979" s="3">
        <f>ROUND(IF(D979&lt;=Thresholds!$B$4,1-(D979/Thresholds!$B$4)*0.24,IF(D979&lt;=Thresholds!$D$4,0.75-((D979-Thresholds!$C$4)/(Thresholds!$D$4-Thresholds!$C$4))*0.249,IF(D979&lt;=Thresholds!$F$4,0.499-((D979-Thresholds!$E$4)/(Thresholds!$F$4-Thresholds!$E$4))*0.279,MAX(0.02,0.2-((D979-Thresholds!$G$4)/(Thresholds!$H$4-Thresholds!$G$4))*0.18)))),3)</f>
        <v>0.879</v>
      </c>
      <c r="L979" s="3">
        <f>ROUND(IF(E979&lt;=Thresholds!$B$5,1-(E979/Thresholds!$B$5)*0.24,IF(E979&lt;=Thresholds!$D$5,0.75-((E979-Thresholds!$C$5)/(Thresholds!$D$5-Thresholds!$C$5))*0.249,IF(E979&lt;=Thresholds!$F$5,0.499-((E979-Thresholds!$E$5)/(Thresholds!$F$5-Thresholds!$E$5))*0.279,MAX(0.02,0.2-((E979-Thresholds!$G$5)/(Thresholds!$H$5-Thresholds!$G$5))*0.18)))),3)</f>
        <v>0.876</v>
      </c>
      <c r="M979" s="3">
        <f>ROUND(IF(F979&lt;=Thresholds!$B$6,1-(F979/Thresholds!$B$6)*0.24,IF(F979&lt;=Thresholds!$D$6,0.75-((F979-Thresholds!$C$6)/(Thresholds!$D$6-Thresholds!$C$6))*0.249,IF(F979&lt;=Thresholds!$F$6,0.499-((F979-Thresholds!$E$6)/(Thresholds!$F$6-Thresholds!$E$6))*0.279,MAX(0.02,0.2-((F979-Thresholds!$G$6)/(Thresholds!$H$6-Thresholds!$G$6))*0.18)))),3)</f>
        <v>0.92400000000000004</v>
      </c>
      <c r="N979" s="3">
        <f>ROUND(IF(G979&lt;=Thresholds!$B$7,1-(G979/Thresholds!$B$7)*0.24,IF(G979&lt;=Thresholds!$D$7,0.75-((G979-Thresholds!$C$7)/(Thresholds!$D$7-Thresholds!$C$7))*0.249,IF(G979&lt;=Thresholds!$F$7,0.499-((G979-Thresholds!$E$7)/(Thresholds!$F$7-Thresholds!$E$7))*0.279,MAX(0.02,0.2-((G979-Thresholds!$G$7)/(Thresholds!$H$7-Thresholds!$G$7))*0.18)))),3)</f>
        <v>0.81200000000000006</v>
      </c>
      <c r="O979" s="3">
        <f>ROUND(IF(H979&lt;=Thresholds!$B$8,1-(H979/Thresholds!$B$8)*0.24,IF(H979&lt;=Thresholds!$D$8,0.75-((H979-Thresholds!$C$8)/(Thresholds!$D$8-Thresholds!$C$8))*0.249,IF(H979&lt;=Thresholds!$F$8,0.499-((H979-Thresholds!$E$8)/(Thresholds!$F$8-Thresholds!$E$8))*0.279,MAX(0.02,0.2-((H979-Thresholds!$G$8)/(Thresholds!$H$8-Thresholds!$G$8))*0.18)))),3)</f>
        <v>0.878</v>
      </c>
      <c r="P979" s="3">
        <f t="shared" si="45"/>
        <v>0.72699999999999998</v>
      </c>
      <c r="Q979" t="str">
        <f t="shared" si="46"/>
        <v>Moderate</v>
      </c>
      <c r="R979" s="4">
        <f t="shared" si="47"/>
        <v>1</v>
      </c>
      <c r="S979" t="str">
        <f>IF(AND(F979&gt;=10,F979&lt;=35,P979&gt;0.5),"ERROR_C979H979_POOR_CAP","OK")</f>
        <v>OK</v>
      </c>
    </row>
    <row r="980" spans="1:19">
      <c r="A980" t="s">
        <v>997</v>
      </c>
      <c r="B980" s="3">
        <v>381.42200000000003</v>
      </c>
      <c r="C980" s="3">
        <v>69.671000000000006</v>
      </c>
      <c r="D980" s="3">
        <v>57.15</v>
      </c>
      <c r="E980" s="3">
        <v>33.825000000000003</v>
      </c>
      <c r="F980" s="3">
        <v>0.749</v>
      </c>
      <c r="G980" s="3">
        <v>1376.5930000000001</v>
      </c>
      <c r="H980" s="3">
        <v>310.29000000000002</v>
      </c>
      <c r="I980" s="3">
        <f>ROUND(IF(B980&lt;=Thresholds!$B$2,1-(B980/Thresholds!$B$2)*0.24,IF(B980&lt;=Thresholds!$D$2,0.75-((B980-Thresholds!$C$2)/(Thresholds!$D$2-Thresholds!$C$2))*0.249,IF(B980&lt;=Thresholds!$F$2,0.499-((B980-Thresholds!$E$2)/(Thresholds!$F$2-Thresholds!$E$2))*0.279,MAX(0.02,0.2-((B980-Thresholds!$G$2)/(Thresholds!$H$2-Thresholds!$G$2))*0.18)))),3)</f>
        <v>0.63300000000000001</v>
      </c>
      <c r="J980" s="3">
        <f>ROUND(IF(C980&lt;=Thresholds!$B$3,1-(C980/Thresholds!$B$3)*0.24,IF(C980&lt;=Thresholds!$D$3,0.75-((C980-Thresholds!$C$3)/(Thresholds!$D$3-Thresholds!$C$3))*0.249,IF(C980&lt;=Thresholds!$F$3,0.499-((C980-Thresholds!$E$3)/(Thresholds!$F$3-Thresholds!$E$3))*0.279,MAX(0.02,0.2-((C980-Thresholds!$G$3)/(Thresholds!$H$3-Thresholds!$G$3))*0.18)))),3)</f>
        <v>0.86099999999999999</v>
      </c>
      <c r="K980" s="3">
        <f>ROUND(IF(D980&lt;=Thresholds!$B$4,1-(D980/Thresholds!$B$4)*0.24,IF(D980&lt;=Thresholds!$D$4,0.75-((D980-Thresholds!$C$4)/(Thresholds!$D$4-Thresholds!$C$4))*0.249,IF(D980&lt;=Thresholds!$F$4,0.499-((D980-Thresholds!$E$4)/(Thresholds!$F$4-Thresholds!$E$4))*0.279,MAX(0.02,0.2-((D980-Thresholds!$G$4)/(Thresholds!$H$4-Thresholds!$G$4))*0.18)))),3)</f>
        <v>0.78900000000000003</v>
      </c>
      <c r="L980" s="3">
        <f>ROUND(IF(E980&lt;=Thresholds!$B$5,1-(E980/Thresholds!$B$5)*0.24,IF(E980&lt;=Thresholds!$D$5,0.75-((E980-Thresholds!$C$5)/(Thresholds!$D$5-Thresholds!$C$5))*0.249,IF(E980&lt;=Thresholds!$F$5,0.499-((E980-Thresholds!$E$5)/(Thresholds!$F$5-Thresholds!$E$5))*0.279,MAX(0.02,0.2-((E980-Thresholds!$G$5)/(Thresholds!$H$5-Thresholds!$G$5))*0.18)))),3)</f>
        <v>0.83799999999999997</v>
      </c>
      <c r="M980" s="3">
        <f>ROUND(IF(F980&lt;=Thresholds!$B$6,1-(F980/Thresholds!$B$6)*0.24,IF(F980&lt;=Thresholds!$D$6,0.75-((F980-Thresholds!$C$6)/(Thresholds!$D$6-Thresholds!$C$6))*0.249,IF(F980&lt;=Thresholds!$F$6,0.499-((F980-Thresholds!$E$6)/(Thresholds!$F$6-Thresholds!$E$6))*0.279,MAX(0.02,0.2-((F980-Thresholds!$G$6)/(Thresholds!$H$6-Thresholds!$G$6))*0.18)))),3)</f>
        <v>0.82</v>
      </c>
      <c r="N980" s="3">
        <f>ROUND(IF(G980&lt;=Thresholds!$B$7,1-(G980/Thresholds!$B$7)*0.24,IF(G980&lt;=Thresholds!$D$7,0.75-((G980-Thresholds!$C$7)/(Thresholds!$D$7-Thresholds!$C$7))*0.249,IF(G980&lt;=Thresholds!$F$7,0.499-((G980-Thresholds!$E$7)/(Thresholds!$F$7-Thresholds!$E$7))*0.279,MAX(0.02,0.2-((G980-Thresholds!$G$7)/(Thresholds!$H$7-Thresholds!$G$7))*0.18)))),3)</f>
        <v>0.22800000000000001</v>
      </c>
      <c r="O980" s="3">
        <f>ROUND(IF(H980&lt;=Thresholds!$B$8,1-(H980/Thresholds!$B$8)*0.24,IF(H980&lt;=Thresholds!$D$8,0.75-((H980-Thresholds!$C$8)/(Thresholds!$D$8-Thresholds!$C$8))*0.249,IF(H980&lt;=Thresholds!$F$8,0.499-((H980-Thresholds!$E$8)/(Thresholds!$F$8-Thresholds!$E$8))*0.279,MAX(0.02,0.2-((H980-Thresholds!$G$8)/(Thresholds!$H$8-Thresholds!$G$8))*0.18)))),3)</f>
        <v>0.97</v>
      </c>
      <c r="P980" s="3">
        <f t="shared" si="45"/>
        <v>0.22800000000000001</v>
      </c>
      <c r="Q980" t="str">
        <f t="shared" si="46"/>
        <v>Poor</v>
      </c>
      <c r="R980" s="4">
        <f t="shared" si="47"/>
        <v>0</v>
      </c>
      <c r="S980" t="str">
        <f>IF(AND(F980&gt;=10,F980&lt;=35,P980&gt;0.5),"ERROR_C980H980_POOR_CAP","OK")</f>
        <v>OK</v>
      </c>
    </row>
    <row r="981" spans="1:19">
      <c r="A981" t="s">
        <v>998</v>
      </c>
      <c r="B981" s="3">
        <v>22.852</v>
      </c>
      <c r="C981" s="3">
        <v>17.917000000000002</v>
      </c>
      <c r="D981" s="3">
        <v>16.135000000000002</v>
      </c>
      <c r="E981" s="3">
        <v>263.053</v>
      </c>
      <c r="F981" s="3">
        <v>0.55100000000000005</v>
      </c>
      <c r="G981" s="3">
        <v>302.93799999999999</v>
      </c>
      <c r="H981" s="3">
        <v>1931.1590000000001</v>
      </c>
      <c r="I981" s="3">
        <f>ROUND(IF(B981&lt;=Thresholds!$B$2,1-(B981/Thresholds!$B$2)*0.24,IF(B981&lt;=Thresholds!$D$2,0.75-((B981-Thresholds!$C$2)/(Thresholds!$D$2-Thresholds!$C$2))*0.249,IF(B981&lt;=Thresholds!$F$2,0.499-((B981-Thresholds!$E$2)/(Thresholds!$F$2-Thresholds!$E$2))*0.279,MAX(0.02,0.2-((B981-Thresholds!$G$2)/(Thresholds!$H$2-Thresholds!$G$2))*0.18)))),3)</f>
        <v>0.94499999999999995</v>
      </c>
      <c r="J981" s="3">
        <f>ROUND(IF(C981&lt;=Thresholds!$B$3,1-(C981/Thresholds!$B$3)*0.24,IF(C981&lt;=Thresholds!$D$3,0.75-((C981-Thresholds!$C$3)/(Thresholds!$D$3-Thresholds!$C$3))*0.249,IF(C981&lt;=Thresholds!$F$3,0.499-((C981-Thresholds!$E$3)/(Thresholds!$F$3-Thresholds!$E$3))*0.279,MAX(0.02,0.2-((C981-Thresholds!$G$3)/(Thresholds!$H$3-Thresholds!$G$3))*0.18)))),3)</f>
        <v>0.96399999999999997</v>
      </c>
      <c r="K981" s="3">
        <f>ROUND(IF(D981&lt;=Thresholds!$B$4,1-(D981/Thresholds!$B$4)*0.24,IF(D981&lt;=Thresholds!$D$4,0.75-((D981-Thresholds!$C$4)/(Thresholds!$D$4-Thresholds!$C$4))*0.249,IF(D981&lt;=Thresholds!$F$4,0.499-((D981-Thresholds!$E$4)/(Thresholds!$F$4-Thresholds!$E$4))*0.279,MAX(0.02,0.2-((D981-Thresholds!$G$4)/(Thresholds!$H$4-Thresholds!$G$4))*0.18)))),3)</f>
        <v>0.94</v>
      </c>
      <c r="L981" s="3">
        <f>ROUND(IF(E981&lt;=Thresholds!$B$5,1-(E981/Thresholds!$B$5)*0.24,IF(E981&lt;=Thresholds!$D$5,0.75-((E981-Thresholds!$C$5)/(Thresholds!$D$5-Thresholds!$C$5))*0.249,IF(E981&lt;=Thresholds!$F$5,0.499-((E981-Thresholds!$E$5)/(Thresholds!$F$5-Thresholds!$E$5))*0.279,MAX(0.02,0.2-((E981-Thresholds!$G$5)/(Thresholds!$H$5-Thresholds!$G$5))*0.18)))),3)</f>
        <v>0.25600000000000001</v>
      </c>
      <c r="M981" s="3">
        <f>ROUND(IF(F981&lt;=Thresholds!$B$6,1-(F981/Thresholds!$B$6)*0.24,IF(F981&lt;=Thresholds!$D$6,0.75-((F981-Thresholds!$C$6)/(Thresholds!$D$6-Thresholds!$C$6))*0.249,IF(F981&lt;=Thresholds!$F$6,0.499-((F981-Thresholds!$E$6)/(Thresholds!$F$6-Thresholds!$E$6))*0.279,MAX(0.02,0.2-((F981-Thresholds!$G$6)/(Thresholds!$H$6-Thresholds!$G$6))*0.18)))),3)</f>
        <v>0.86799999999999999</v>
      </c>
      <c r="N981" s="3">
        <f>ROUND(IF(G981&lt;=Thresholds!$B$7,1-(G981/Thresholds!$B$7)*0.24,IF(G981&lt;=Thresholds!$D$7,0.75-((G981-Thresholds!$C$7)/(Thresholds!$D$7-Thresholds!$C$7))*0.249,IF(G981&lt;=Thresholds!$F$7,0.499-((G981-Thresholds!$E$7)/(Thresholds!$F$7-Thresholds!$E$7))*0.279,MAX(0.02,0.2-((G981-Thresholds!$G$7)/(Thresholds!$H$7-Thresholds!$G$7))*0.18)))),3)</f>
        <v>0.79200000000000004</v>
      </c>
      <c r="O981" s="3">
        <f>ROUND(IF(H981&lt;=Thresholds!$B$8,1-(H981/Thresholds!$B$8)*0.24,IF(H981&lt;=Thresholds!$D$8,0.75-((H981-Thresholds!$C$8)/(Thresholds!$D$8-Thresholds!$C$8))*0.249,IF(H981&lt;=Thresholds!$F$8,0.499-((H981-Thresholds!$E$8)/(Thresholds!$F$8-Thresholds!$E$8))*0.279,MAX(0.02,0.2-((H981-Thresholds!$G$8)/(Thresholds!$H$8-Thresholds!$G$8))*0.18)))),3)</f>
        <v>0.81499999999999995</v>
      </c>
      <c r="P981" s="3">
        <f t="shared" si="45"/>
        <v>0.25600000000000001</v>
      </c>
      <c r="Q981" t="str">
        <f t="shared" si="46"/>
        <v>Poor</v>
      </c>
      <c r="R981" s="4">
        <f t="shared" si="47"/>
        <v>0</v>
      </c>
      <c r="S981" t="str">
        <f>IF(AND(F981&gt;=10,F981&lt;=35,P981&gt;0.5),"ERROR_C981H981_POOR_CAP","OK")</f>
        <v>OK</v>
      </c>
    </row>
    <row r="982" spans="1:19">
      <c r="A982" t="s">
        <v>999</v>
      </c>
      <c r="B982" s="3">
        <v>85.542000000000002</v>
      </c>
      <c r="C982" s="3">
        <v>18.045000000000002</v>
      </c>
      <c r="D982" s="3">
        <v>11.281000000000001</v>
      </c>
      <c r="E982" s="3">
        <v>46.042999999999999</v>
      </c>
      <c r="F982" s="3">
        <v>0.41599999999999998</v>
      </c>
      <c r="G982" s="3">
        <v>167.934</v>
      </c>
      <c r="H982" s="3">
        <v>1598.635</v>
      </c>
      <c r="I982" s="3">
        <f>ROUND(IF(B982&lt;=Thresholds!$B$2,1-(B982/Thresholds!$B$2)*0.24,IF(B982&lt;=Thresholds!$D$2,0.75-((B982-Thresholds!$C$2)/(Thresholds!$D$2-Thresholds!$C$2))*0.249,IF(B982&lt;=Thresholds!$F$2,0.499-((B982-Thresholds!$E$2)/(Thresholds!$F$2-Thresholds!$E$2))*0.279,MAX(0.02,0.2-((B982-Thresholds!$G$2)/(Thresholds!$H$2-Thresholds!$G$2))*0.18)))),3)</f>
        <v>0.79500000000000004</v>
      </c>
      <c r="J982" s="3">
        <f>ROUND(IF(C982&lt;=Thresholds!$B$3,1-(C982/Thresholds!$B$3)*0.24,IF(C982&lt;=Thresholds!$D$3,0.75-((C982-Thresholds!$C$3)/(Thresholds!$D$3-Thresholds!$C$3))*0.249,IF(C982&lt;=Thresholds!$F$3,0.499-((C982-Thresholds!$E$3)/(Thresholds!$F$3-Thresholds!$E$3))*0.279,MAX(0.02,0.2-((C982-Thresholds!$G$3)/(Thresholds!$H$3-Thresholds!$G$3))*0.18)))),3)</f>
        <v>0.96399999999999997</v>
      </c>
      <c r="K982" s="3">
        <f>ROUND(IF(D982&lt;=Thresholds!$B$4,1-(D982/Thresholds!$B$4)*0.24,IF(D982&lt;=Thresholds!$D$4,0.75-((D982-Thresholds!$C$4)/(Thresholds!$D$4-Thresholds!$C$4))*0.249,IF(D982&lt;=Thresholds!$F$4,0.499-((D982-Thresholds!$E$4)/(Thresholds!$F$4-Thresholds!$E$4))*0.279,MAX(0.02,0.2-((D982-Thresholds!$G$4)/(Thresholds!$H$4-Thresholds!$G$4))*0.18)))),3)</f>
        <v>0.95799999999999996</v>
      </c>
      <c r="L982" s="3">
        <f>ROUND(IF(E982&lt;=Thresholds!$B$5,1-(E982/Thresholds!$B$5)*0.24,IF(E982&lt;=Thresholds!$D$5,0.75-((E982-Thresholds!$C$5)/(Thresholds!$D$5-Thresholds!$C$5))*0.249,IF(E982&lt;=Thresholds!$F$5,0.499-((E982-Thresholds!$E$5)/(Thresholds!$F$5-Thresholds!$E$5))*0.279,MAX(0.02,0.2-((E982-Thresholds!$G$5)/(Thresholds!$H$5-Thresholds!$G$5))*0.18)))),3)</f>
        <v>0.77900000000000003</v>
      </c>
      <c r="M982" s="3">
        <f>ROUND(IF(F982&lt;=Thresholds!$B$6,1-(F982/Thresholds!$B$6)*0.24,IF(F982&lt;=Thresholds!$D$6,0.75-((F982-Thresholds!$C$6)/(Thresholds!$D$6-Thresholds!$C$6))*0.249,IF(F982&lt;=Thresholds!$F$6,0.499-((F982-Thresholds!$E$6)/(Thresholds!$F$6-Thresholds!$E$6))*0.279,MAX(0.02,0.2-((F982-Thresholds!$G$6)/(Thresholds!$H$6-Thresholds!$G$6))*0.18)))),3)</f>
        <v>0.9</v>
      </c>
      <c r="N982" s="3">
        <f>ROUND(IF(G982&lt;=Thresholds!$B$7,1-(G982/Thresholds!$B$7)*0.24,IF(G982&lt;=Thresholds!$D$7,0.75-((G982-Thresholds!$C$7)/(Thresholds!$D$7-Thresholds!$C$7))*0.249,IF(G982&lt;=Thresholds!$F$7,0.499-((G982-Thresholds!$E$7)/(Thresholds!$F$7-Thresholds!$E$7))*0.279,MAX(0.02,0.2-((G982-Thresholds!$G$7)/(Thresholds!$H$7-Thresholds!$G$7))*0.18)))),3)</f>
        <v>0.88500000000000001</v>
      </c>
      <c r="O982" s="3">
        <f>ROUND(IF(H982&lt;=Thresholds!$B$8,1-(H982/Thresholds!$B$8)*0.24,IF(H982&lt;=Thresholds!$D$8,0.75-((H982-Thresholds!$C$8)/(Thresholds!$D$8-Thresholds!$C$8))*0.249,IF(H982&lt;=Thresholds!$F$8,0.499-((H982-Thresholds!$E$8)/(Thresholds!$F$8-Thresholds!$E$8))*0.279,MAX(0.02,0.2-((H982-Thresholds!$G$8)/(Thresholds!$H$8-Thresholds!$G$8))*0.18)))),3)</f>
        <v>0.84699999999999998</v>
      </c>
      <c r="P982" s="3">
        <f t="shared" si="45"/>
        <v>0.77900000000000003</v>
      </c>
      <c r="Q982" t="str">
        <f t="shared" si="46"/>
        <v>Healthy</v>
      </c>
      <c r="R982" s="4">
        <f t="shared" si="47"/>
        <v>1</v>
      </c>
      <c r="S982" t="str">
        <f>IF(AND(F982&gt;=10,F982&lt;=35,P982&gt;0.5),"ERROR_C982H982_POOR_CAP","OK")</f>
        <v>OK</v>
      </c>
    </row>
    <row r="983" spans="1:19">
      <c r="A983" t="s">
        <v>1000</v>
      </c>
      <c r="B983" s="3">
        <v>79.102000000000004</v>
      </c>
      <c r="C983" s="3">
        <v>162.09399999999999</v>
      </c>
      <c r="D983" s="3">
        <v>20.407</v>
      </c>
      <c r="E983" s="3">
        <v>10.298999999999999</v>
      </c>
      <c r="F983" s="3">
        <v>0.34200000000000003</v>
      </c>
      <c r="G983" s="3">
        <v>306.71899999999999</v>
      </c>
      <c r="H983" s="3">
        <v>1664.91</v>
      </c>
      <c r="I983" s="3">
        <f>ROUND(IF(B983&lt;=Thresholds!$B$2,1-(B983/Thresholds!$B$2)*0.24,IF(B983&lt;=Thresholds!$D$2,0.75-((B983-Thresholds!$C$2)/(Thresholds!$D$2-Thresholds!$C$2))*0.249,IF(B983&lt;=Thresholds!$F$2,0.499-((B983-Thresholds!$E$2)/(Thresholds!$F$2-Thresholds!$E$2))*0.279,MAX(0.02,0.2-((B983-Thresholds!$G$2)/(Thresholds!$H$2-Thresholds!$G$2))*0.18)))),3)</f>
        <v>0.81</v>
      </c>
      <c r="J983" s="3">
        <f>ROUND(IF(C983&lt;=Thresholds!$B$3,1-(C983/Thresholds!$B$3)*0.24,IF(C983&lt;=Thresholds!$D$3,0.75-((C983-Thresholds!$C$3)/(Thresholds!$D$3-Thresholds!$C$3))*0.249,IF(C983&lt;=Thresholds!$F$3,0.499-((C983-Thresholds!$E$3)/(Thresholds!$F$3-Thresholds!$E$3))*0.279,MAX(0.02,0.2-((C983-Thresholds!$G$3)/(Thresholds!$H$3-Thresholds!$G$3))*0.18)))),3)</f>
        <v>0.71299999999999997</v>
      </c>
      <c r="K983" s="3">
        <f>ROUND(IF(D983&lt;=Thresholds!$B$4,1-(D983/Thresholds!$B$4)*0.24,IF(D983&lt;=Thresholds!$D$4,0.75-((D983-Thresholds!$C$4)/(Thresholds!$D$4-Thresholds!$C$4))*0.249,IF(D983&lt;=Thresholds!$F$4,0.499-((D983-Thresholds!$E$4)/(Thresholds!$F$4-Thresholds!$E$4))*0.279,MAX(0.02,0.2-((D983-Thresholds!$G$4)/(Thresholds!$H$4-Thresholds!$G$4))*0.18)))),3)</f>
        <v>0.92500000000000004</v>
      </c>
      <c r="L983" s="3">
        <f>ROUND(IF(E983&lt;=Thresholds!$B$5,1-(E983/Thresholds!$B$5)*0.24,IF(E983&lt;=Thresholds!$D$5,0.75-((E983-Thresholds!$C$5)/(Thresholds!$D$5-Thresholds!$C$5))*0.249,IF(E983&lt;=Thresholds!$F$5,0.499-((E983-Thresholds!$E$5)/(Thresholds!$F$5-Thresholds!$E$5))*0.279,MAX(0.02,0.2-((E983-Thresholds!$G$5)/(Thresholds!$H$5-Thresholds!$G$5))*0.18)))),3)</f>
        <v>0.95099999999999996</v>
      </c>
      <c r="M983" s="3">
        <f>ROUND(IF(F983&lt;=Thresholds!$B$6,1-(F983/Thresholds!$B$6)*0.24,IF(F983&lt;=Thresholds!$D$6,0.75-((F983-Thresholds!$C$6)/(Thresholds!$D$6-Thresholds!$C$6))*0.249,IF(F983&lt;=Thresholds!$F$6,0.499-((F983-Thresholds!$E$6)/(Thresholds!$F$6-Thresholds!$E$6))*0.279,MAX(0.02,0.2-((F983-Thresholds!$G$6)/(Thresholds!$H$6-Thresholds!$G$6))*0.18)))),3)</f>
        <v>0.91800000000000004</v>
      </c>
      <c r="N983" s="3">
        <f>ROUND(IF(G983&lt;=Thresholds!$B$7,1-(G983/Thresholds!$B$7)*0.24,IF(G983&lt;=Thresholds!$D$7,0.75-((G983-Thresholds!$C$7)/(Thresholds!$D$7-Thresholds!$C$7))*0.249,IF(G983&lt;=Thresholds!$F$7,0.499-((G983-Thresholds!$E$7)/(Thresholds!$F$7-Thresholds!$E$7))*0.279,MAX(0.02,0.2-((G983-Thresholds!$G$7)/(Thresholds!$H$7-Thresholds!$G$7))*0.18)))),3)</f>
        <v>0.79</v>
      </c>
      <c r="O983" s="3">
        <f>ROUND(IF(H983&lt;=Thresholds!$B$8,1-(H983/Thresholds!$B$8)*0.24,IF(H983&lt;=Thresholds!$D$8,0.75-((H983-Thresholds!$C$8)/(Thresholds!$D$8-Thresholds!$C$8))*0.249,IF(H983&lt;=Thresholds!$F$8,0.499-((H983-Thresholds!$E$8)/(Thresholds!$F$8-Thresholds!$E$8))*0.279,MAX(0.02,0.2-((H983-Thresholds!$G$8)/(Thresholds!$H$8-Thresholds!$G$8))*0.18)))),3)</f>
        <v>0.84</v>
      </c>
      <c r="P983" s="3">
        <f t="shared" si="45"/>
        <v>0.71299999999999997</v>
      </c>
      <c r="Q983" t="str">
        <f t="shared" si="46"/>
        <v>Moderate</v>
      </c>
      <c r="R983" s="4">
        <f t="shared" si="47"/>
        <v>1</v>
      </c>
      <c r="S983" t="str">
        <f>IF(AND(F983&gt;=10,F983&lt;=35,P983&gt;0.5),"ERROR_C983H983_POOR_CAP","OK")</f>
        <v>OK</v>
      </c>
    </row>
    <row r="984" spans="1:19">
      <c r="A984" t="s">
        <v>1001</v>
      </c>
      <c r="B984" s="3">
        <v>15.468999999999999</v>
      </c>
      <c r="C984" s="3">
        <v>7.891</v>
      </c>
      <c r="D984" s="3">
        <v>31.707000000000001</v>
      </c>
      <c r="E984" s="3">
        <v>15.170999999999999</v>
      </c>
      <c r="F984" s="3">
        <v>0.502</v>
      </c>
      <c r="G984" s="3">
        <v>669.09199999999998</v>
      </c>
      <c r="H984" s="3">
        <v>960.89700000000005</v>
      </c>
      <c r="I984" s="3">
        <f>ROUND(IF(B984&lt;=Thresholds!$B$2,1-(B984/Thresholds!$B$2)*0.24,IF(B984&lt;=Thresholds!$D$2,0.75-((B984-Thresholds!$C$2)/(Thresholds!$D$2-Thresholds!$C$2))*0.249,IF(B984&lt;=Thresholds!$F$2,0.499-((B984-Thresholds!$E$2)/(Thresholds!$F$2-Thresholds!$E$2))*0.279,MAX(0.02,0.2-((B984-Thresholds!$G$2)/(Thresholds!$H$2-Thresholds!$G$2))*0.18)))),3)</f>
        <v>0.96299999999999997</v>
      </c>
      <c r="J984" s="3">
        <f>ROUND(IF(C984&lt;=Thresholds!$B$3,1-(C984/Thresholds!$B$3)*0.24,IF(C984&lt;=Thresholds!$D$3,0.75-((C984-Thresholds!$C$3)/(Thresholds!$D$3-Thresholds!$C$3))*0.249,IF(C984&lt;=Thresholds!$F$3,0.499-((C984-Thresholds!$E$3)/(Thresholds!$F$3-Thresholds!$E$3))*0.279,MAX(0.02,0.2-((C984-Thresholds!$G$3)/(Thresholds!$H$3-Thresholds!$G$3))*0.18)))),3)</f>
        <v>0.98399999999999999</v>
      </c>
      <c r="K984" s="3">
        <f>ROUND(IF(D984&lt;=Thresholds!$B$4,1-(D984/Thresholds!$B$4)*0.24,IF(D984&lt;=Thresholds!$D$4,0.75-((D984-Thresholds!$C$4)/(Thresholds!$D$4-Thresholds!$C$4))*0.249,IF(D984&lt;=Thresholds!$F$4,0.499-((D984-Thresholds!$E$4)/(Thresholds!$F$4-Thresholds!$E$4))*0.279,MAX(0.02,0.2-((D984-Thresholds!$G$4)/(Thresholds!$H$4-Thresholds!$G$4))*0.18)))),3)</f>
        <v>0.88300000000000001</v>
      </c>
      <c r="L984" s="3">
        <f>ROUND(IF(E984&lt;=Thresholds!$B$5,1-(E984/Thresholds!$B$5)*0.24,IF(E984&lt;=Thresholds!$D$5,0.75-((E984-Thresholds!$C$5)/(Thresholds!$D$5-Thresholds!$C$5))*0.249,IF(E984&lt;=Thresholds!$F$5,0.499-((E984-Thresholds!$E$5)/(Thresholds!$F$5-Thresholds!$E$5))*0.279,MAX(0.02,0.2-((E984-Thresholds!$G$5)/(Thresholds!$H$5-Thresholds!$G$5))*0.18)))),3)</f>
        <v>0.92700000000000005</v>
      </c>
      <c r="M984" s="3">
        <f>ROUND(IF(F984&lt;=Thresholds!$B$6,1-(F984/Thresholds!$B$6)*0.24,IF(F984&lt;=Thresholds!$D$6,0.75-((F984-Thresholds!$C$6)/(Thresholds!$D$6-Thresholds!$C$6))*0.249,IF(F984&lt;=Thresholds!$F$6,0.499-((F984-Thresholds!$E$6)/(Thresholds!$F$6-Thresholds!$E$6))*0.279,MAX(0.02,0.2-((F984-Thresholds!$G$6)/(Thresholds!$H$6-Thresholds!$G$6))*0.18)))),3)</f>
        <v>0.88</v>
      </c>
      <c r="N984" s="3">
        <f>ROUND(IF(G984&lt;=Thresholds!$B$7,1-(G984/Thresholds!$B$7)*0.24,IF(G984&lt;=Thresholds!$D$7,0.75-((G984-Thresholds!$C$7)/(Thresholds!$D$7-Thresholds!$C$7))*0.249,IF(G984&lt;=Thresholds!$F$7,0.499-((G984-Thresholds!$E$7)/(Thresholds!$F$7-Thresholds!$E$7))*0.279,MAX(0.02,0.2-((G984-Thresholds!$G$7)/(Thresholds!$H$7-Thresholds!$G$7))*0.18)))),3)</f>
        <v>0.46600000000000003</v>
      </c>
      <c r="O984" s="3">
        <f>ROUND(IF(H984&lt;=Thresholds!$B$8,1-(H984/Thresholds!$B$8)*0.24,IF(H984&lt;=Thresholds!$D$8,0.75-((H984-Thresholds!$C$8)/(Thresholds!$D$8-Thresholds!$C$8))*0.249,IF(H984&lt;=Thresholds!$F$8,0.499-((H984-Thresholds!$E$8)/(Thresholds!$F$8-Thresholds!$E$8))*0.279,MAX(0.02,0.2-((H984-Thresholds!$G$8)/(Thresholds!$H$8-Thresholds!$G$8))*0.18)))),3)</f>
        <v>0.90800000000000003</v>
      </c>
      <c r="P984" s="3">
        <f t="shared" si="45"/>
        <v>0.46600000000000003</v>
      </c>
      <c r="Q984" t="str">
        <f t="shared" si="46"/>
        <v>Poor</v>
      </c>
      <c r="R984" s="4">
        <f t="shared" si="47"/>
        <v>0</v>
      </c>
      <c r="S984" t="str">
        <f>IF(AND(F984&gt;=10,F984&lt;=35,P984&gt;0.5),"ERROR_C984H984_POOR_CAP","OK")</f>
        <v>OK</v>
      </c>
    </row>
    <row r="985" spans="1:19">
      <c r="A985" t="s">
        <v>1002</v>
      </c>
      <c r="B985" s="3">
        <v>45.99</v>
      </c>
      <c r="C985" s="3">
        <v>23.170999999999999</v>
      </c>
      <c r="D985" s="3">
        <v>247.64500000000001</v>
      </c>
      <c r="E985" s="3">
        <v>26.626999999999999</v>
      </c>
      <c r="F985" s="3">
        <v>0.1</v>
      </c>
      <c r="G985" s="3">
        <v>108.136</v>
      </c>
      <c r="H985" s="3">
        <v>357.30500000000001</v>
      </c>
      <c r="I985" s="3">
        <f>ROUND(IF(B985&lt;=Thresholds!$B$2,1-(B985/Thresholds!$B$2)*0.24,IF(B985&lt;=Thresholds!$D$2,0.75-((B985-Thresholds!$C$2)/(Thresholds!$D$2-Thresholds!$C$2))*0.249,IF(B985&lt;=Thresholds!$F$2,0.499-((B985-Thresholds!$E$2)/(Thresholds!$F$2-Thresholds!$E$2))*0.279,MAX(0.02,0.2-((B985-Thresholds!$G$2)/(Thresholds!$H$2-Thresholds!$G$2))*0.18)))),3)</f>
        <v>0.89</v>
      </c>
      <c r="J985" s="3">
        <f>ROUND(IF(C985&lt;=Thresholds!$B$3,1-(C985/Thresholds!$B$3)*0.24,IF(C985&lt;=Thresholds!$D$3,0.75-((C985-Thresholds!$C$3)/(Thresholds!$D$3-Thresholds!$C$3))*0.249,IF(C985&lt;=Thresholds!$F$3,0.499-((C985-Thresholds!$E$3)/(Thresholds!$F$3-Thresholds!$E$3))*0.279,MAX(0.02,0.2-((C985-Thresholds!$G$3)/(Thresholds!$H$3-Thresholds!$G$3))*0.18)))),3)</f>
        <v>0.95399999999999996</v>
      </c>
      <c r="K985" s="3">
        <f>ROUND(IF(D985&lt;=Thresholds!$B$4,1-(D985/Thresholds!$B$4)*0.24,IF(D985&lt;=Thresholds!$D$4,0.75-((D985-Thresholds!$C$4)/(Thresholds!$D$4-Thresholds!$C$4))*0.249,IF(D985&lt;=Thresholds!$F$4,0.499-((D985-Thresholds!$E$4)/(Thresholds!$F$4-Thresholds!$E$4))*0.279,MAX(0.02,0.2-((D985-Thresholds!$G$4)/(Thresholds!$H$4-Thresholds!$G$4))*0.18)))),3)</f>
        <v>0.315</v>
      </c>
      <c r="L985" s="3">
        <f>ROUND(IF(E985&lt;=Thresholds!$B$5,1-(E985/Thresholds!$B$5)*0.24,IF(E985&lt;=Thresholds!$D$5,0.75-((E985-Thresholds!$C$5)/(Thresholds!$D$5-Thresholds!$C$5))*0.249,IF(E985&lt;=Thresholds!$F$5,0.499-((E985-Thresholds!$E$5)/(Thresholds!$F$5-Thresholds!$E$5))*0.279,MAX(0.02,0.2-((E985-Thresholds!$G$5)/(Thresholds!$H$5-Thresholds!$G$5))*0.18)))),3)</f>
        <v>0.872</v>
      </c>
      <c r="M985" s="3">
        <f>ROUND(IF(F985&lt;=Thresholds!$B$6,1-(F985/Thresholds!$B$6)*0.24,IF(F985&lt;=Thresholds!$D$6,0.75-((F985-Thresholds!$C$6)/(Thresholds!$D$6-Thresholds!$C$6))*0.249,IF(F985&lt;=Thresholds!$F$6,0.499-((F985-Thresholds!$E$6)/(Thresholds!$F$6-Thresholds!$E$6))*0.279,MAX(0.02,0.2-((F985-Thresholds!$G$6)/(Thresholds!$H$6-Thresholds!$G$6))*0.18)))),3)</f>
        <v>0.97599999999999998</v>
      </c>
      <c r="N985" s="3">
        <f>ROUND(IF(G985&lt;=Thresholds!$B$7,1-(G985/Thresholds!$B$7)*0.24,IF(G985&lt;=Thresholds!$D$7,0.75-((G985-Thresholds!$C$7)/(Thresholds!$D$7-Thresholds!$C$7))*0.249,IF(G985&lt;=Thresholds!$F$7,0.499-((G985-Thresholds!$E$7)/(Thresholds!$F$7-Thresholds!$E$7))*0.279,MAX(0.02,0.2-((G985-Thresholds!$G$7)/(Thresholds!$H$7-Thresholds!$G$7))*0.18)))),3)</f>
        <v>0.92600000000000005</v>
      </c>
      <c r="O985" s="3">
        <f>ROUND(IF(H985&lt;=Thresholds!$B$8,1-(H985/Thresholds!$B$8)*0.24,IF(H985&lt;=Thresholds!$D$8,0.75-((H985-Thresholds!$C$8)/(Thresholds!$D$8-Thresholds!$C$8))*0.249,IF(H985&lt;=Thresholds!$F$8,0.499-((H985-Thresholds!$E$8)/(Thresholds!$F$8-Thresholds!$E$8))*0.279,MAX(0.02,0.2-((H985-Thresholds!$G$8)/(Thresholds!$H$8-Thresholds!$G$8))*0.18)))),3)</f>
        <v>0.96599999999999997</v>
      </c>
      <c r="P985" s="3">
        <f t="shared" si="45"/>
        <v>0.315</v>
      </c>
      <c r="Q985" t="str">
        <f t="shared" si="46"/>
        <v>Poor</v>
      </c>
      <c r="R985" s="4">
        <f t="shared" si="47"/>
        <v>0</v>
      </c>
      <c r="S985" t="str">
        <f>IF(AND(F985&gt;=10,F985&lt;=35,P985&gt;0.5),"ERROR_C985H985_POOR_CAP","OK")</f>
        <v>OK</v>
      </c>
    </row>
    <row r="986" spans="1:19">
      <c r="A986" t="s">
        <v>1003</v>
      </c>
      <c r="B986" s="3">
        <v>23.423999999999999</v>
      </c>
      <c r="C986" s="3">
        <v>27.597000000000001</v>
      </c>
      <c r="D986" s="3">
        <v>14.157999999999999</v>
      </c>
      <c r="E986" s="3">
        <v>15.606</v>
      </c>
      <c r="F986" s="3">
        <v>0.627</v>
      </c>
      <c r="G986" s="3">
        <v>189.941</v>
      </c>
      <c r="H986" s="3">
        <v>384.31299999999999</v>
      </c>
      <c r="I986" s="3">
        <f>ROUND(IF(B986&lt;=Thresholds!$B$2,1-(B986/Thresholds!$B$2)*0.24,IF(B986&lt;=Thresholds!$D$2,0.75-((B986-Thresholds!$C$2)/(Thresholds!$D$2-Thresholds!$C$2))*0.249,IF(B986&lt;=Thresholds!$F$2,0.499-((B986-Thresholds!$E$2)/(Thresholds!$F$2-Thresholds!$E$2))*0.279,MAX(0.02,0.2-((B986-Thresholds!$G$2)/(Thresholds!$H$2-Thresholds!$G$2))*0.18)))),3)</f>
        <v>0.94399999999999995</v>
      </c>
      <c r="J986" s="3">
        <f>ROUND(IF(C986&lt;=Thresholds!$B$3,1-(C986/Thresholds!$B$3)*0.24,IF(C986&lt;=Thresholds!$D$3,0.75-((C986-Thresholds!$C$3)/(Thresholds!$D$3-Thresholds!$C$3))*0.249,IF(C986&lt;=Thresholds!$F$3,0.499-((C986-Thresholds!$E$3)/(Thresholds!$F$3-Thresholds!$E$3))*0.279,MAX(0.02,0.2-((C986-Thresholds!$G$3)/(Thresholds!$H$3-Thresholds!$G$3))*0.18)))),3)</f>
        <v>0.94499999999999995</v>
      </c>
      <c r="K986" s="3">
        <f>ROUND(IF(D986&lt;=Thresholds!$B$4,1-(D986/Thresholds!$B$4)*0.24,IF(D986&lt;=Thresholds!$D$4,0.75-((D986-Thresholds!$C$4)/(Thresholds!$D$4-Thresholds!$C$4))*0.249,IF(D986&lt;=Thresholds!$F$4,0.499-((D986-Thresholds!$E$4)/(Thresholds!$F$4-Thresholds!$E$4))*0.279,MAX(0.02,0.2-((D986-Thresholds!$G$4)/(Thresholds!$H$4-Thresholds!$G$4))*0.18)))),3)</f>
        <v>0.94799999999999995</v>
      </c>
      <c r="L986" s="3">
        <f>ROUND(IF(E986&lt;=Thresholds!$B$5,1-(E986/Thresholds!$B$5)*0.24,IF(E986&lt;=Thresholds!$D$5,0.75-((E986-Thresholds!$C$5)/(Thresholds!$D$5-Thresholds!$C$5))*0.249,IF(E986&lt;=Thresholds!$F$5,0.499-((E986-Thresholds!$E$5)/(Thresholds!$F$5-Thresholds!$E$5))*0.279,MAX(0.02,0.2-((E986-Thresholds!$G$5)/(Thresholds!$H$5-Thresholds!$G$5))*0.18)))),3)</f>
        <v>0.92500000000000004</v>
      </c>
      <c r="M986" s="3">
        <f>ROUND(IF(F986&lt;=Thresholds!$B$6,1-(F986/Thresholds!$B$6)*0.24,IF(F986&lt;=Thresholds!$D$6,0.75-((F986-Thresholds!$C$6)/(Thresholds!$D$6-Thresholds!$C$6))*0.249,IF(F986&lt;=Thresholds!$F$6,0.499-((F986-Thresholds!$E$6)/(Thresholds!$F$6-Thresholds!$E$6))*0.279,MAX(0.02,0.2-((F986-Thresholds!$G$6)/(Thresholds!$H$6-Thresholds!$G$6))*0.18)))),3)</f>
        <v>0.85</v>
      </c>
      <c r="N986" s="3">
        <f>ROUND(IF(G986&lt;=Thresholds!$B$7,1-(G986/Thresholds!$B$7)*0.24,IF(G986&lt;=Thresholds!$D$7,0.75-((G986-Thresholds!$C$7)/(Thresholds!$D$7-Thresholds!$C$7))*0.249,IF(G986&lt;=Thresholds!$F$7,0.499-((G986-Thresholds!$E$7)/(Thresholds!$F$7-Thresholds!$E$7))*0.279,MAX(0.02,0.2-((G986-Thresholds!$G$7)/(Thresholds!$H$7-Thresholds!$G$7))*0.18)))),3)</f>
        <v>0.87</v>
      </c>
      <c r="O986" s="3">
        <f>ROUND(IF(H986&lt;=Thresholds!$B$8,1-(H986/Thresholds!$B$8)*0.24,IF(H986&lt;=Thresholds!$D$8,0.75-((H986-Thresholds!$C$8)/(Thresholds!$D$8-Thresholds!$C$8))*0.249,IF(H986&lt;=Thresholds!$F$8,0.499-((H986-Thresholds!$E$8)/(Thresholds!$F$8-Thresholds!$E$8))*0.279,MAX(0.02,0.2-((H986-Thresholds!$G$8)/(Thresholds!$H$8-Thresholds!$G$8))*0.18)))),3)</f>
        <v>0.96299999999999997</v>
      </c>
      <c r="P986" s="3">
        <f t="shared" si="45"/>
        <v>0.85</v>
      </c>
      <c r="Q986" t="str">
        <f t="shared" si="46"/>
        <v>Healthy</v>
      </c>
      <c r="R986" s="4">
        <f t="shared" si="47"/>
        <v>1</v>
      </c>
      <c r="S986" t="str">
        <f>IF(AND(F986&gt;=10,F986&lt;=35,P986&gt;0.5),"ERROR_C986H986_POOR_CAP","OK")</f>
        <v>OK</v>
      </c>
    </row>
    <row r="987" spans="1:19">
      <c r="A987" t="s">
        <v>1004</v>
      </c>
      <c r="B987" s="3">
        <v>161.518</v>
      </c>
      <c r="C987" s="3">
        <v>115.32299999999999</v>
      </c>
      <c r="D987" s="3">
        <v>16.809000000000001</v>
      </c>
      <c r="E987" s="3">
        <v>5.024</v>
      </c>
      <c r="F987" s="3">
        <v>8.4000000000000005E-2</v>
      </c>
      <c r="G987" s="3">
        <v>436.82799999999997</v>
      </c>
      <c r="H987" s="3">
        <v>281.38799999999998</v>
      </c>
      <c r="I987" s="3">
        <f>ROUND(IF(B987&lt;=Thresholds!$B$2,1-(B987/Thresholds!$B$2)*0.24,IF(B987&lt;=Thresholds!$D$2,0.75-((B987-Thresholds!$C$2)/(Thresholds!$D$2-Thresholds!$C$2))*0.249,IF(B987&lt;=Thresholds!$F$2,0.499-((B987-Thresholds!$E$2)/(Thresholds!$F$2-Thresholds!$E$2))*0.279,MAX(0.02,0.2-((B987-Thresholds!$G$2)/(Thresholds!$H$2-Thresholds!$G$2))*0.18)))),3)</f>
        <v>0.72499999999999998</v>
      </c>
      <c r="J987" s="3">
        <f>ROUND(IF(C987&lt;=Thresholds!$B$3,1-(C987/Thresholds!$B$3)*0.24,IF(C987&lt;=Thresholds!$D$3,0.75-((C987-Thresholds!$C$3)/(Thresholds!$D$3-Thresholds!$C$3))*0.249,IF(C987&lt;=Thresholds!$F$3,0.499-((C987-Thresholds!$E$3)/(Thresholds!$F$3-Thresholds!$E$3))*0.279,MAX(0.02,0.2-((C987-Thresholds!$G$3)/(Thresholds!$H$3-Thresholds!$G$3))*0.18)))),3)</f>
        <v>0.76900000000000002</v>
      </c>
      <c r="K987" s="3">
        <f>ROUND(IF(D987&lt;=Thresholds!$B$4,1-(D987/Thresholds!$B$4)*0.24,IF(D987&lt;=Thresholds!$D$4,0.75-((D987-Thresholds!$C$4)/(Thresholds!$D$4-Thresholds!$C$4))*0.249,IF(D987&lt;=Thresholds!$F$4,0.499-((D987-Thresholds!$E$4)/(Thresholds!$F$4-Thresholds!$E$4))*0.279,MAX(0.02,0.2-((D987-Thresholds!$G$4)/(Thresholds!$H$4-Thresholds!$G$4))*0.18)))),3)</f>
        <v>0.93799999999999994</v>
      </c>
      <c r="L987" s="3">
        <f>ROUND(IF(E987&lt;=Thresholds!$B$5,1-(E987/Thresholds!$B$5)*0.24,IF(E987&lt;=Thresholds!$D$5,0.75-((E987-Thresholds!$C$5)/(Thresholds!$D$5-Thresholds!$C$5))*0.249,IF(E987&lt;=Thresholds!$F$5,0.499-((E987-Thresholds!$E$5)/(Thresholds!$F$5-Thresholds!$E$5))*0.279,MAX(0.02,0.2-((E987-Thresholds!$G$5)/(Thresholds!$H$5-Thresholds!$G$5))*0.18)))),3)</f>
        <v>0.97599999999999998</v>
      </c>
      <c r="M987" s="3">
        <f>ROUND(IF(F987&lt;=Thresholds!$B$6,1-(F987/Thresholds!$B$6)*0.24,IF(F987&lt;=Thresholds!$D$6,0.75-((F987-Thresholds!$C$6)/(Thresholds!$D$6-Thresholds!$C$6))*0.249,IF(F987&lt;=Thresholds!$F$6,0.499-((F987-Thresholds!$E$6)/(Thresholds!$F$6-Thresholds!$E$6))*0.279,MAX(0.02,0.2-((F987-Thresholds!$G$6)/(Thresholds!$H$6-Thresholds!$G$6))*0.18)))),3)</f>
        <v>0.98</v>
      </c>
      <c r="N987" s="3">
        <f>ROUND(IF(G987&lt;=Thresholds!$B$7,1-(G987/Thresholds!$B$7)*0.24,IF(G987&lt;=Thresholds!$D$7,0.75-((G987-Thresholds!$C$7)/(Thresholds!$D$7-Thresholds!$C$7))*0.249,IF(G987&lt;=Thresholds!$F$7,0.499-((G987-Thresholds!$E$7)/(Thresholds!$F$7-Thresholds!$E$7))*0.279,MAX(0.02,0.2-((G987-Thresholds!$G$7)/(Thresholds!$H$7-Thresholds!$G$7))*0.18)))),3)</f>
        <v>0.65200000000000002</v>
      </c>
      <c r="O987" s="3">
        <f>ROUND(IF(H987&lt;=Thresholds!$B$8,1-(H987/Thresholds!$B$8)*0.24,IF(H987&lt;=Thresholds!$D$8,0.75-((H987-Thresholds!$C$8)/(Thresholds!$D$8-Thresholds!$C$8))*0.249,IF(H987&lt;=Thresholds!$F$8,0.499-((H987-Thresholds!$E$8)/(Thresholds!$F$8-Thresholds!$E$8))*0.279,MAX(0.02,0.2-((H987-Thresholds!$G$8)/(Thresholds!$H$8-Thresholds!$G$8))*0.18)))),3)</f>
        <v>0.97299999999999998</v>
      </c>
      <c r="P987" s="3">
        <f t="shared" si="45"/>
        <v>0.65200000000000002</v>
      </c>
      <c r="Q987" t="str">
        <f t="shared" si="46"/>
        <v>Moderate</v>
      </c>
      <c r="R987" s="4">
        <f t="shared" si="47"/>
        <v>1</v>
      </c>
      <c r="S987" t="str">
        <f>IF(AND(F987&gt;=10,F987&lt;=35,P987&gt;0.5),"ERROR_C987H987_POOR_CAP","OK")</f>
        <v>OK</v>
      </c>
    </row>
    <row r="988" spans="1:19">
      <c r="A988" t="s">
        <v>1005</v>
      </c>
      <c r="B988" s="3">
        <v>1476.7329999999999</v>
      </c>
      <c r="C988" s="3">
        <v>172.637</v>
      </c>
      <c r="D988" s="3">
        <v>45.960999999999999</v>
      </c>
      <c r="E988" s="3">
        <v>26.021000000000001</v>
      </c>
      <c r="F988" s="3">
        <v>0.21199999999999999</v>
      </c>
      <c r="G988" s="3">
        <v>85.188999999999993</v>
      </c>
      <c r="H988" s="3">
        <v>1637.636</v>
      </c>
      <c r="I988" s="3">
        <f>ROUND(IF(B988&lt;=Thresholds!$B$2,1-(B988/Thresholds!$B$2)*0.24,IF(B988&lt;=Thresholds!$D$2,0.75-((B988-Thresholds!$C$2)/(Thresholds!$D$2-Thresholds!$C$2))*0.249,IF(B988&lt;=Thresholds!$F$2,0.499-((B988-Thresholds!$E$2)/(Thresholds!$F$2-Thresholds!$E$2))*0.279,MAX(0.02,0.2-((B988-Thresholds!$G$2)/(Thresholds!$H$2-Thresholds!$G$2))*0.18)))),3)</f>
        <v>0.30199999999999999</v>
      </c>
      <c r="J988" s="3">
        <f>ROUND(IF(C988&lt;=Thresholds!$B$3,1-(C988/Thresholds!$B$3)*0.24,IF(C988&lt;=Thresholds!$D$3,0.75-((C988-Thresholds!$C$3)/(Thresholds!$D$3-Thresholds!$C$3))*0.249,IF(C988&lt;=Thresholds!$F$3,0.499-((C988-Thresholds!$E$3)/(Thresholds!$F$3-Thresholds!$E$3))*0.279,MAX(0.02,0.2-((C988-Thresholds!$G$3)/(Thresholds!$H$3-Thresholds!$G$3))*0.18)))),3)</f>
        <v>0.70399999999999996</v>
      </c>
      <c r="K988" s="3">
        <f>ROUND(IF(D988&lt;=Thresholds!$B$4,1-(D988/Thresholds!$B$4)*0.24,IF(D988&lt;=Thresholds!$D$4,0.75-((D988-Thresholds!$C$4)/(Thresholds!$D$4-Thresholds!$C$4))*0.249,IF(D988&lt;=Thresholds!$F$4,0.499-((D988-Thresholds!$E$4)/(Thresholds!$F$4-Thresholds!$E$4))*0.279,MAX(0.02,0.2-((D988-Thresholds!$G$4)/(Thresholds!$H$4-Thresholds!$G$4))*0.18)))),3)</f>
        <v>0.83</v>
      </c>
      <c r="L988" s="3">
        <f>ROUND(IF(E988&lt;=Thresholds!$B$5,1-(E988/Thresholds!$B$5)*0.24,IF(E988&lt;=Thresholds!$D$5,0.75-((E988-Thresholds!$C$5)/(Thresholds!$D$5-Thresholds!$C$5))*0.249,IF(E988&lt;=Thresholds!$F$5,0.499-((E988-Thresholds!$E$5)/(Thresholds!$F$5-Thresholds!$E$5))*0.279,MAX(0.02,0.2-((E988-Thresholds!$G$5)/(Thresholds!$H$5-Thresholds!$G$5))*0.18)))),3)</f>
        <v>0.875</v>
      </c>
      <c r="M988" s="3">
        <f>ROUND(IF(F988&lt;=Thresholds!$B$6,1-(F988/Thresholds!$B$6)*0.24,IF(F988&lt;=Thresholds!$D$6,0.75-((F988-Thresholds!$C$6)/(Thresholds!$D$6-Thresholds!$C$6))*0.249,IF(F988&lt;=Thresholds!$F$6,0.499-((F988-Thresholds!$E$6)/(Thresholds!$F$6-Thresholds!$E$6))*0.279,MAX(0.02,0.2-((F988-Thresholds!$G$6)/(Thresholds!$H$6-Thresholds!$G$6))*0.18)))),3)</f>
        <v>0.94899999999999995</v>
      </c>
      <c r="N988" s="3">
        <f>ROUND(IF(G988&lt;=Thresholds!$B$7,1-(G988/Thresholds!$B$7)*0.24,IF(G988&lt;=Thresholds!$D$7,0.75-((G988-Thresholds!$C$7)/(Thresholds!$D$7-Thresholds!$C$7))*0.249,IF(G988&lt;=Thresholds!$F$7,0.499-((G988-Thresholds!$E$7)/(Thresholds!$F$7-Thresholds!$E$7))*0.279,MAX(0.02,0.2-((G988-Thresholds!$G$7)/(Thresholds!$H$7-Thresholds!$G$7))*0.18)))),3)</f>
        <v>0.94199999999999995</v>
      </c>
      <c r="O988" s="3">
        <f>ROUND(IF(H988&lt;=Thresholds!$B$8,1-(H988/Thresholds!$B$8)*0.24,IF(H988&lt;=Thresholds!$D$8,0.75-((H988-Thresholds!$C$8)/(Thresholds!$D$8-Thresholds!$C$8))*0.249,IF(H988&lt;=Thresholds!$F$8,0.499-((H988-Thresholds!$E$8)/(Thresholds!$F$8-Thresholds!$E$8))*0.279,MAX(0.02,0.2-((H988-Thresholds!$G$8)/(Thresholds!$H$8-Thresholds!$G$8))*0.18)))),3)</f>
        <v>0.84299999999999997</v>
      </c>
      <c r="P988" s="3">
        <f t="shared" si="45"/>
        <v>0.30199999999999999</v>
      </c>
      <c r="Q988" t="str">
        <f t="shared" si="46"/>
        <v>Poor</v>
      </c>
      <c r="R988" s="4">
        <f t="shared" si="47"/>
        <v>0</v>
      </c>
      <c r="S988" t="str">
        <f>IF(AND(F988&gt;=10,F988&lt;=35,P988&gt;0.5),"ERROR_C988H988_POOR_CAP","OK")</f>
        <v>OK</v>
      </c>
    </row>
    <row r="989" spans="1:19">
      <c r="A989" t="s">
        <v>1006</v>
      </c>
      <c r="B989" s="3">
        <v>64.100999999999999</v>
      </c>
      <c r="C989" s="3">
        <v>90.256</v>
      </c>
      <c r="D989" s="3">
        <v>55.896000000000001</v>
      </c>
      <c r="E989" s="3">
        <v>35.177</v>
      </c>
      <c r="F989" s="3">
        <v>0.21199999999999999</v>
      </c>
      <c r="G989" s="3">
        <v>1865.6849999999999</v>
      </c>
      <c r="H989" s="3">
        <v>520.78300000000002</v>
      </c>
      <c r="I989" s="3">
        <f>ROUND(IF(B989&lt;=Thresholds!$B$2,1-(B989/Thresholds!$B$2)*0.24,IF(B989&lt;=Thresholds!$D$2,0.75-((B989-Thresholds!$C$2)/(Thresholds!$D$2-Thresholds!$C$2))*0.249,IF(B989&lt;=Thresholds!$F$2,0.499-((B989-Thresholds!$E$2)/(Thresholds!$F$2-Thresholds!$E$2))*0.279,MAX(0.02,0.2-((B989-Thresholds!$G$2)/(Thresholds!$H$2-Thresholds!$G$2))*0.18)))),3)</f>
        <v>0.84599999999999997</v>
      </c>
      <c r="J989" s="3">
        <f>ROUND(IF(C989&lt;=Thresholds!$B$3,1-(C989/Thresholds!$B$3)*0.24,IF(C989&lt;=Thresholds!$D$3,0.75-((C989-Thresholds!$C$3)/(Thresholds!$D$3-Thresholds!$C$3))*0.249,IF(C989&lt;=Thresholds!$F$3,0.499-((C989-Thresholds!$E$3)/(Thresholds!$F$3-Thresholds!$E$3))*0.279,MAX(0.02,0.2-((C989-Thresholds!$G$3)/(Thresholds!$H$3-Thresholds!$G$3))*0.18)))),3)</f>
        <v>0.81899999999999995</v>
      </c>
      <c r="K989" s="3">
        <f>ROUND(IF(D989&lt;=Thresholds!$B$4,1-(D989/Thresholds!$B$4)*0.24,IF(D989&lt;=Thresholds!$D$4,0.75-((D989-Thresholds!$C$4)/(Thresholds!$D$4-Thresholds!$C$4))*0.249,IF(D989&lt;=Thresholds!$F$4,0.499-((D989-Thresholds!$E$4)/(Thresholds!$F$4-Thresholds!$E$4))*0.279,MAX(0.02,0.2-((D989-Thresholds!$G$4)/(Thresholds!$H$4-Thresholds!$G$4))*0.18)))),3)</f>
        <v>0.79400000000000004</v>
      </c>
      <c r="L989" s="3">
        <f>ROUND(IF(E989&lt;=Thresholds!$B$5,1-(E989/Thresholds!$B$5)*0.24,IF(E989&lt;=Thresholds!$D$5,0.75-((E989-Thresholds!$C$5)/(Thresholds!$D$5-Thresholds!$C$5))*0.249,IF(E989&lt;=Thresholds!$F$5,0.499-((E989-Thresholds!$E$5)/(Thresholds!$F$5-Thresholds!$E$5))*0.279,MAX(0.02,0.2-((E989-Thresholds!$G$5)/(Thresholds!$H$5-Thresholds!$G$5))*0.18)))),3)</f>
        <v>0.83099999999999996</v>
      </c>
      <c r="M989" s="3">
        <f>ROUND(IF(F989&lt;=Thresholds!$B$6,1-(F989/Thresholds!$B$6)*0.24,IF(F989&lt;=Thresholds!$D$6,0.75-((F989-Thresholds!$C$6)/(Thresholds!$D$6-Thresholds!$C$6))*0.249,IF(F989&lt;=Thresholds!$F$6,0.499-((F989-Thresholds!$E$6)/(Thresholds!$F$6-Thresholds!$E$6))*0.279,MAX(0.02,0.2-((F989-Thresholds!$G$6)/(Thresholds!$H$6-Thresholds!$G$6))*0.18)))),3)</f>
        <v>0.94899999999999995</v>
      </c>
      <c r="N989" s="3">
        <f>ROUND(IF(G989&lt;=Thresholds!$B$7,1-(G989/Thresholds!$B$7)*0.24,IF(G989&lt;=Thresholds!$D$7,0.75-((G989-Thresholds!$C$7)/(Thresholds!$D$7-Thresholds!$C$7))*0.249,IF(G989&lt;=Thresholds!$F$7,0.499-((G989-Thresholds!$E$7)/(Thresholds!$F$7-Thresholds!$E$7))*0.279,MAX(0.02,0.2-((G989-Thresholds!$G$7)/(Thresholds!$H$7-Thresholds!$G$7))*0.18)))),3)</f>
        <v>0.26</v>
      </c>
      <c r="O989" s="3">
        <f>ROUND(IF(H989&lt;=Thresholds!$B$8,1-(H989/Thresholds!$B$8)*0.24,IF(H989&lt;=Thresholds!$D$8,0.75-((H989-Thresholds!$C$8)/(Thresholds!$D$8-Thresholds!$C$8))*0.249,IF(H989&lt;=Thresholds!$F$8,0.499-((H989-Thresholds!$E$8)/(Thresholds!$F$8-Thresholds!$E$8))*0.279,MAX(0.02,0.2-((H989-Thresholds!$G$8)/(Thresholds!$H$8-Thresholds!$G$8))*0.18)))),3)</f>
        <v>0.95</v>
      </c>
      <c r="P989" s="3">
        <f t="shared" si="45"/>
        <v>0.26</v>
      </c>
      <c r="Q989" t="str">
        <f t="shared" si="46"/>
        <v>Poor</v>
      </c>
      <c r="R989" s="4">
        <f t="shared" si="47"/>
        <v>0</v>
      </c>
      <c r="S989" t="str">
        <f>IF(AND(F989&gt;=10,F989&lt;=35,P989&gt;0.5),"ERROR_C989H989_POOR_CAP","OK")</f>
        <v>OK</v>
      </c>
    </row>
    <row r="990" spans="1:19">
      <c r="A990" t="s">
        <v>1007</v>
      </c>
      <c r="B990" s="3">
        <v>68.272999999999996</v>
      </c>
      <c r="C990" s="3">
        <v>54.783000000000001</v>
      </c>
      <c r="D990" s="3">
        <v>4.5359999999999996</v>
      </c>
      <c r="E990" s="3">
        <v>48.783000000000001</v>
      </c>
      <c r="F990" s="3">
        <v>0.88700000000000001</v>
      </c>
      <c r="G990" s="3">
        <v>74.266000000000005</v>
      </c>
      <c r="H990" s="3">
        <v>1930.6189999999999</v>
      </c>
      <c r="I990" s="3">
        <f>ROUND(IF(B990&lt;=Thresholds!$B$2,1-(B990/Thresholds!$B$2)*0.24,IF(B990&lt;=Thresholds!$D$2,0.75-((B990-Thresholds!$C$2)/(Thresholds!$D$2-Thresholds!$C$2))*0.249,IF(B990&lt;=Thresholds!$F$2,0.499-((B990-Thresholds!$E$2)/(Thresholds!$F$2-Thresholds!$E$2))*0.279,MAX(0.02,0.2-((B990-Thresholds!$G$2)/(Thresholds!$H$2-Thresholds!$G$2))*0.18)))),3)</f>
        <v>0.83599999999999997</v>
      </c>
      <c r="J990" s="3">
        <f>ROUND(IF(C990&lt;=Thresholds!$B$3,1-(C990/Thresholds!$B$3)*0.24,IF(C990&lt;=Thresholds!$D$3,0.75-((C990-Thresholds!$C$3)/(Thresholds!$D$3-Thresholds!$C$3))*0.249,IF(C990&lt;=Thresholds!$F$3,0.499-((C990-Thresholds!$E$3)/(Thresholds!$F$3-Thresholds!$E$3))*0.279,MAX(0.02,0.2-((C990-Thresholds!$G$3)/(Thresholds!$H$3-Thresholds!$G$3))*0.18)))),3)</f>
        <v>0.89</v>
      </c>
      <c r="K990" s="3">
        <f>ROUND(IF(D990&lt;=Thresholds!$B$4,1-(D990/Thresholds!$B$4)*0.24,IF(D990&lt;=Thresholds!$D$4,0.75-((D990-Thresholds!$C$4)/(Thresholds!$D$4-Thresholds!$C$4))*0.249,IF(D990&lt;=Thresholds!$F$4,0.499-((D990-Thresholds!$E$4)/(Thresholds!$F$4-Thresholds!$E$4))*0.279,MAX(0.02,0.2-((D990-Thresholds!$G$4)/(Thresholds!$H$4-Thresholds!$G$4))*0.18)))),3)</f>
        <v>0.98299999999999998</v>
      </c>
      <c r="L990" s="3">
        <f>ROUND(IF(E990&lt;=Thresholds!$B$5,1-(E990/Thresholds!$B$5)*0.24,IF(E990&lt;=Thresholds!$D$5,0.75-((E990-Thresholds!$C$5)/(Thresholds!$D$5-Thresholds!$C$5))*0.249,IF(E990&lt;=Thresholds!$F$5,0.499-((E990-Thresholds!$E$5)/(Thresholds!$F$5-Thresholds!$E$5))*0.279,MAX(0.02,0.2-((E990-Thresholds!$G$5)/(Thresholds!$H$5-Thresholds!$G$5))*0.18)))),3)</f>
        <v>0.76600000000000001</v>
      </c>
      <c r="M990" s="3">
        <f>ROUND(IF(F990&lt;=Thresholds!$B$6,1-(F990/Thresholds!$B$6)*0.24,IF(F990&lt;=Thresholds!$D$6,0.75-((F990-Thresholds!$C$6)/(Thresholds!$D$6-Thresholds!$C$6))*0.249,IF(F990&lt;=Thresholds!$F$6,0.499-((F990-Thresholds!$E$6)/(Thresholds!$F$6-Thresholds!$E$6))*0.279,MAX(0.02,0.2-((F990-Thresholds!$G$6)/(Thresholds!$H$6-Thresholds!$G$6))*0.18)))),3)</f>
        <v>0.78700000000000003</v>
      </c>
      <c r="N990" s="3">
        <f>ROUND(IF(G990&lt;=Thresholds!$B$7,1-(G990/Thresholds!$B$7)*0.24,IF(G990&lt;=Thresholds!$D$7,0.75-((G990-Thresholds!$C$7)/(Thresholds!$D$7-Thresholds!$C$7))*0.249,IF(G990&lt;=Thresholds!$F$7,0.499-((G990-Thresholds!$E$7)/(Thresholds!$F$7-Thresholds!$E$7))*0.279,MAX(0.02,0.2-((G990-Thresholds!$G$7)/(Thresholds!$H$7-Thresholds!$G$7))*0.18)))),3)</f>
        <v>0.94899999999999995</v>
      </c>
      <c r="O990" s="3">
        <f>ROUND(IF(H990&lt;=Thresholds!$B$8,1-(H990/Thresholds!$B$8)*0.24,IF(H990&lt;=Thresholds!$D$8,0.75-((H990-Thresholds!$C$8)/(Thresholds!$D$8-Thresholds!$C$8))*0.249,IF(H990&lt;=Thresholds!$F$8,0.499-((H990-Thresholds!$E$8)/(Thresholds!$F$8-Thresholds!$E$8))*0.279,MAX(0.02,0.2-((H990-Thresholds!$G$8)/(Thresholds!$H$8-Thresholds!$G$8))*0.18)))),3)</f>
        <v>0.81499999999999995</v>
      </c>
      <c r="P990" s="3">
        <f t="shared" si="45"/>
        <v>0.76600000000000001</v>
      </c>
      <c r="Q990" t="str">
        <f t="shared" si="46"/>
        <v>Healthy</v>
      </c>
      <c r="R990" s="4">
        <f t="shared" si="47"/>
        <v>1</v>
      </c>
      <c r="S990" t="str">
        <f>IF(AND(F990&gt;=10,F990&lt;=35,P990&gt;0.5),"ERROR_C990H990_POOR_CAP","OK")</f>
        <v>OK</v>
      </c>
    </row>
    <row r="991" spans="1:19">
      <c r="A991" t="s">
        <v>1008</v>
      </c>
      <c r="B991" s="3">
        <v>440.79300000000001</v>
      </c>
      <c r="C991" s="3">
        <v>116.52800000000001</v>
      </c>
      <c r="D991" s="3">
        <v>39.26</v>
      </c>
      <c r="E991" s="3">
        <v>25.695</v>
      </c>
      <c r="F991" s="3">
        <v>0.28499999999999998</v>
      </c>
      <c r="G991" s="3">
        <v>53.871000000000002</v>
      </c>
      <c r="H991" s="3">
        <v>2069.9499999999998</v>
      </c>
      <c r="I991" s="3">
        <f>ROUND(IF(B991&lt;=Thresholds!$B$2,1-(B991/Thresholds!$B$2)*0.24,IF(B991&lt;=Thresholds!$D$2,0.75-((B991-Thresholds!$C$2)/(Thresholds!$D$2-Thresholds!$C$2))*0.249,IF(B991&lt;=Thresholds!$F$2,0.499-((B991-Thresholds!$E$2)/(Thresholds!$F$2-Thresholds!$E$2))*0.279,MAX(0.02,0.2-((B991-Thresholds!$G$2)/(Thresholds!$H$2-Thresholds!$G$2))*0.18)))),3)</f>
        <v>0.60899999999999999</v>
      </c>
      <c r="J991" s="3">
        <f>ROUND(IF(C991&lt;=Thresholds!$B$3,1-(C991/Thresholds!$B$3)*0.24,IF(C991&lt;=Thresholds!$D$3,0.75-((C991-Thresholds!$C$3)/(Thresholds!$D$3-Thresholds!$C$3))*0.249,IF(C991&lt;=Thresholds!$F$3,0.499-((C991-Thresholds!$E$3)/(Thresholds!$F$3-Thresholds!$E$3))*0.279,MAX(0.02,0.2-((C991-Thresholds!$G$3)/(Thresholds!$H$3-Thresholds!$G$3))*0.18)))),3)</f>
        <v>0.76700000000000002</v>
      </c>
      <c r="K991" s="3">
        <f>ROUND(IF(D991&lt;=Thresholds!$B$4,1-(D991/Thresholds!$B$4)*0.24,IF(D991&lt;=Thresholds!$D$4,0.75-((D991-Thresholds!$C$4)/(Thresholds!$D$4-Thresholds!$C$4))*0.249,IF(D991&lt;=Thresholds!$F$4,0.499-((D991-Thresholds!$E$4)/(Thresholds!$F$4-Thresholds!$E$4))*0.279,MAX(0.02,0.2-((D991-Thresholds!$G$4)/(Thresholds!$H$4-Thresholds!$G$4))*0.18)))),3)</f>
        <v>0.85499999999999998</v>
      </c>
      <c r="L991" s="3">
        <f>ROUND(IF(E991&lt;=Thresholds!$B$5,1-(E991/Thresholds!$B$5)*0.24,IF(E991&lt;=Thresholds!$D$5,0.75-((E991-Thresholds!$C$5)/(Thresholds!$D$5-Thresholds!$C$5))*0.249,IF(E991&lt;=Thresholds!$F$5,0.499-((E991-Thresholds!$E$5)/(Thresholds!$F$5-Thresholds!$E$5))*0.279,MAX(0.02,0.2-((E991-Thresholds!$G$5)/(Thresholds!$H$5-Thresholds!$G$5))*0.18)))),3)</f>
        <v>0.877</v>
      </c>
      <c r="M991" s="3">
        <f>ROUND(IF(F991&lt;=Thresholds!$B$6,1-(F991/Thresholds!$B$6)*0.24,IF(F991&lt;=Thresholds!$D$6,0.75-((F991-Thresholds!$C$6)/(Thresholds!$D$6-Thresholds!$C$6))*0.249,IF(F991&lt;=Thresholds!$F$6,0.499-((F991-Thresholds!$E$6)/(Thresholds!$F$6-Thresholds!$E$6))*0.279,MAX(0.02,0.2-((F991-Thresholds!$G$6)/(Thresholds!$H$6-Thresholds!$G$6))*0.18)))),3)</f>
        <v>0.93200000000000005</v>
      </c>
      <c r="N991" s="3">
        <f>ROUND(IF(G991&lt;=Thresholds!$B$7,1-(G991/Thresholds!$B$7)*0.24,IF(G991&lt;=Thresholds!$D$7,0.75-((G991-Thresholds!$C$7)/(Thresholds!$D$7-Thresholds!$C$7))*0.249,IF(G991&lt;=Thresholds!$F$7,0.499-((G991-Thresholds!$E$7)/(Thresholds!$F$7-Thresholds!$E$7))*0.279,MAX(0.02,0.2-((G991-Thresholds!$G$7)/(Thresholds!$H$7-Thresholds!$G$7))*0.18)))),3)</f>
        <v>0.96299999999999997</v>
      </c>
      <c r="O991" s="3">
        <f>ROUND(IF(H991&lt;=Thresholds!$B$8,1-(H991/Thresholds!$B$8)*0.24,IF(H991&lt;=Thresholds!$D$8,0.75-((H991-Thresholds!$C$8)/(Thresholds!$D$8-Thresholds!$C$8))*0.249,IF(H991&lt;=Thresholds!$F$8,0.499-((H991-Thresholds!$E$8)/(Thresholds!$F$8-Thresholds!$E$8))*0.279,MAX(0.02,0.2-((H991-Thresholds!$G$8)/(Thresholds!$H$8-Thresholds!$G$8))*0.18)))),3)</f>
        <v>0.80100000000000005</v>
      </c>
      <c r="P991" s="3">
        <f t="shared" si="45"/>
        <v>0.60899999999999999</v>
      </c>
      <c r="Q991" t="str">
        <f t="shared" si="46"/>
        <v>Moderate</v>
      </c>
      <c r="R991" s="4">
        <f t="shared" si="47"/>
        <v>1</v>
      </c>
      <c r="S991" t="str">
        <f>IF(AND(F991&gt;=10,F991&lt;=35,P991&gt;0.5),"ERROR_C991H991_POOR_CAP","OK")</f>
        <v>OK</v>
      </c>
    </row>
    <row r="992" spans="1:19">
      <c r="A992" t="s">
        <v>1009</v>
      </c>
      <c r="B992" s="3">
        <v>26.687000000000001</v>
      </c>
      <c r="C992" s="3">
        <v>63.359000000000002</v>
      </c>
      <c r="D992" s="3">
        <v>49.871000000000002</v>
      </c>
      <c r="E992" s="3">
        <v>39.325000000000003</v>
      </c>
      <c r="F992" s="3">
        <v>0.14499999999999999</v>
      </c>
      <c r="G992" s="3">
        <v>284.79399999999998</v>
      </c>
      <c r="H992" s="3">
        <v>6944.48</v>
      </c>
      <c r="I992" s="3">
        <f>ROUND(IF(B992&lt;=Thresholds!$B$2,1-(B992/Thresholds!$B$2)*0.24,IF(B992&lt;=Thresholds!$D$2,0.75-((B992-Thresholds!$C$2)/(Thresholds!$D$2-Thresholds!$C$2))*0.249,IF(B992&lt;=Thresholds!$F$2,0.499-((B992-Thresholds!$E$2)/(Thresholds!$F$2-Thresholds!$E$2))*0.279,MAX(0.02,0.2-((B992-Thresholds!$G$2)/(Thresholds!$H$2-Thresholds!$G$2))*0.18)))),3)</f>
        <v>0.93600000000000005</v>
      </c>
      <c r="J992" s="3">
        <f>ROUND(IF(C992&lt;=Thresholds!$B$3,1-(C992/Thresholds!$B$3)*0.24,IF(C992&lt;=Thresholds!$D$3,0.75-((C992-Thresholds!$C$3)/(Thresholds!$D$3-Thresholds!$C$3))*0.249,IF(C992&lt;=Thresholds!$F$3,0.499-((C992-Thresholds!$E$3)/(Thresholds!$F$3-Thresholds!$E$3))*0.279,MAX(0.02,0.2-((C992-Thresholds!$G$3)/(Thresholds!$H$3-Thresholds!$G$3))*0.18)))),3)</f>
        <v>0.873</v>
      </c>
      <c r="K992" s="3">
        <f>ROUND(IF(D992&lt;=Thresholds!$B$4,1-(D992/Thresholds!$B$4)*0.24,IF(D992&lt;=Thresholds!$D$4,0.75-((D992-Thresholds!$C$4)/(Thresholds!$D$4-Thresholds!$C$4))*0.249,IF(D992&lt;=Thresholds!$F$4,0.499-((D992-Thresholds!$E$4)/(Thresholds!$F$4-Thresholds!$E$4))*0.279,MAX(0.02,0.2-((D992-Thresholds!$G$4)/(Thresholds!$H$4-Thresholds!$G$4))*0.18)))),3)</f>
        <v>0.81599999999999995</v>
      </c>
      <c r="L992" s="3">
        <f>ROUND(IF(E992&lt;=Thresholds!$B$5,1-(E992/Thresholds!$B$5)*0.24,IF(E992&lt;=Thresholds!$D$5,0.75-((E992-Thresholds!$C$5)/(Thresholds!$D$5-Thresholds!$C$5))*0.249,IF(E992&lt;=Thresholds!$F$5,0.499-((E992-Thresholds!$E$5)/(Thresholds!$F$5-Thresholds!$E$5))*0.279,MAX(0.02,0.2-((E992-Thresholds!$G$5)/(Thresholds!$H$5-Thresholds!$G$5))*0.18)))),3)</f>
        <v>0.81100000000000005</v>
      </c>
      <c r="M992" s="3">
        <f>ROUND(IF(F992&lt;=Thresholds!$B$6,1-(F992/Thresholds!$B$6)*0.24,IF(F992&lt;=Thresholds!$D$6,0.75-((F992-Thresholds!$C$6)/(Thresholds!$D$6-Thresholds!$C$6))*0.249,IF(F992&lt;=Thresholds!$F$6,0.499-((F992-Thresholds!$E$6)/(Thresholds!$F$6-Thresholds!$E$6))*0.279,MAX(0.02,0.2-((F992-Thresholds!$G$6)/(Thresholds!$H$6-Thresholds!$G$6))*0.18)))),3)</f>
        <v>0.96499999999999997</v>
      </c>
      <c r="N992" s="3">
        <f>ROUND(IF(G992&lt;=Thresholds!$B$7,1-(G992/Thresholds!$B$7)*0.24,IF(G992&lt;=Thresholds!$D$7,0.75-((G992-Thresholds!$C$7)/(Thresholds!$D$7-Thresholds!$C$7))*0.249,IF(G992&lt;=Thresholds!$F$7,0.499-((G992-Thresholds!$E$7)/(Thresholds!$F$7-Thresholds!$E$7))*0.279,MAX(0.02,0.2-((G992-Thresholds!$G$7)/(Thresholds!$H$7-Thresholds!$G$7))*0.18)))),3)</f>
        <v>0.80500000000000005</v>
      </c>
      <c r="O992" s="3">
        <f>ROUND(IF(H992&lt;=Thresholds!$B$8,1-(H992/Thresholds!$B$8)*0.24,IF(H992&lt;=Thresholds!$D$8,0.75-((H992-Thresholds!$C$8)/(Thresholds!$D$8-Thresholds!$C$8))*0.249,IF(H992&lt;=Thresholds!$F$8,0.499-((H992-Thresholds!$E$8)/(Thresholds!$F$8-Thresholds!$E$8))*0.279,MAX(0.02,0.2-((H992-Thresholds!$G$8)/(Thresholds!$H$8-Thresholds!$G$8))*0.18)))),3)</f>
        <v>0.36199999999999999</v>
      </c>
      <c r="P992" s="3">
        <f t="shared" si="45"/>
        <v>0.36199999999999999</v>
      </c>
      <c r="Q992" t="str">
        <f t="shared" si="46"/>
        <v>Poor</v>
      </c>
      <c r="R992" s="4">
        <f t="shared" si="47"/>
        <v>0</v>
      </c>
      <c r="S992" t="str">
        <f>IF(AND(F992&gt;=10,F992&lt;=35,P992&gt;0.5),"ERROR_C992H992_POOR_CAP","OK")</f>
        <v>OK</v>
      </c>
    </row>
    <row r="993" spans="1:19">
      <c r="A993" t="s">
        <v>1010</v>
      </c>
      <c r="B993" s="3">
        <v>29.446999999999999</v>
      </c>
      <c r="C993" s="3">
        <v>61.46</v>
      </c>
      <c r="D993" s="3">
        <v>25.745000000000001</v>
      </c>
      <c r="E993" s="3">
        <v>3.1440000000000001</v>
      </c>
      <c r="F993" s="3">
        <v>69.855999999999995</v>
      </c>
      <c r="G993" s="3">
        <v>253.62700000000001</v>
      </c>
      <c r="H993" s="3">
        <v>2242.009</v>
      </c>
      <c r="I993" s="3">
        <f>ROUND(IF(B993&lt;=Thresholds!$B$2,1-(B993/Thresholds!$B$2)*0.24,IF(B993&lt;=Thresholds!$D$2,0.75-((B993-Thresholds!$C$2)/(Thresholds!$D$2-Thresholds!$C$2))*0.249,IF(B993&lt;=Thresholds!$F$2,0.499-((B993-Thresholds!$E$2)/(Thresholds!$F$2-Thresholds!$E$2))*0.279,MAX(0.02,0.2-((B993-Thresholds!$G$2)/(Thresholds!$H$2-Thresholds!$G$2))*0.18)))),3)</f>
        <v>0.92900000000000005</v>
      </c>
      <c r="J993" s="3">
        <f>ROUND(IF(C993&lt;=Thresholds!$B$3,1-(C993/Thresholds!$B$3)*0.24,IF(C993&lt;=Thresholds!$D$3,0.75-((C993-Thresholds!$C$3)/(Thresholds!$D$3-Thresholds!$C$3))*0.249,IF(C993&lt;=Thresholds!$F$3,0.499-((C993-Thresholds!$E$3)/(Thresholds!$F$3-Thresholds!$E$3))*0.279,MAX(0.02,0.2-((C993-Thresholds!$G$3)/(Thresholds!$H$3-Thresholds!$G$3))*0.18)))),3)</f>
        <v>0.877</v>
      </c>
      <c r="K993" s="3">
        <f>ROUND(IF(D993&lt;=Thresholds!$B$4,1-(D993/Thresholds!$B$4)*0.24,IF(D993&lt;=Thresholds!$D$4,0.75-((D993-Thresholds!$C$4)/(Thresholds!$D$4-Thresholds!$C$4))*0.249,IF(D993&lt;=Thresholds!$F$4,0.499-((D993-Thresholds!$E$4)/(Thresholds!$F$4-Thresholds!$E$4))*0.279,MAX(0.02,0.2-((D993-Thresholds!$G$4)/(Thresholds!$H$4-Thresholds!$G$4))*0.18)))),3)</f>
        <v>0.90500000000000003</v>
      </c>
      <c r="L993" s="3">
        <f>ROUND(IF(E993&lt;=Thresholds!$B$5,1-(E993/Thresholds!$B$5)*0.24,IF(E993&lt;=Thresholds!$D$5,0.75-((E993-Thresholds!$C$5)/(Thresholds!$D$5-Thresholds!$C$5))*0.249,IF(E993&lt;=Thresholds!$F$5,0.499-((E993-Thresholds!$E$5)/(Thresholds!$F$5-Thresholds!$E$5))*0.279,MAX(0.02,0.2-((E993-Thresholds!$G$5)/(Thresholds!$H$5-Thresholds!$G$5))*0.18)))),3)</f>
        <v>0.98499999999999999</v>
      </c>
      <c r="M993" s="3">
        <f>ROUND(IF(F993&lt;=Thresholds!$B$6,1-(F993/Thresholds!$B$6)*0.24,IF(F993&lt;=Thresholds!$D$6,0.75-((F993-Thresholds!$C$6)/(Thresholds!$D$6-Thresholds!$C$6))*0.249,IF(F993&lt;=Thresholds!$F$6,0.499-((F993-Thresholds!$E$6)/(Thresholds!$F$6-Thresholds!$E$6))*0.279,MAX(0.02,0.2-((F993-Thresholds!$G$6)/(Thresholds!$H$6-Thresholds!$G$6))*0.18)))),3)</f>
        <v>0.379</v>
      </c>
      <c r="N993" s="3">
        <f>ROUND(IF(G993&lt;=Thresholds!$B$7,1-(G993/Thresholds!$B$7)*0.24,IF(G993&lt;=Thresholds!$D$7,0.75-((G993-Thresholds!$C$7)/(Thresholds!$D$7-Thresholds!$C$7))*0.249,IF(G993&lt;=Thresholds!$F$7,0.499-((G993-Thresholds!$E$7)/(Thresholds!$F$7-Thresholds!$E$7))*0.279,MAX(0.02,0.2-((G993-Thresholds!$G$7)/(Thresholds!$H$7-Thresholds!$G$7))*0.18)))),3)</f>
        <v>0.82599999999999996</v>
      </c>
      <c r="O993" s="3">
        <f>ROUND(IF(H993&lt;=Thresholds!$B$8,1-(H993/Thresholds!$B$8)*0.24,IF(H993&lt;=Thresholds!$D$8,0.75-((H993-Thresholds!$C$8)/(Thresholds!$D$8-Thresholds!$C$8))*0.249,IF(H993&lt;=Thresholds!$F$8,0.499-((H993-Thresholds!$E$8)/(Thresholds!$F$8-Thresholds!$E$8))*0.279,MAX(0.02,0.2-((H993-Thresholds!$G$8)/(Thresholds!$H$8-Thresholds!$G$8))*0.18)))),3)</f>
        <v>0.78500000000000003</v>
      </c>
      <c r="P993" s="3">
        <f t="shared" si="45"/>
        <v>0.379</v>
      </c>
      <c r="Q993" t="str">
        <f t="shared" si="46"/>
        <v>Poor</v>
      </c>
      <c r="R993" s="4">
        <f t="shared" si="47"/>
        <v>0</v>
      </c>
      <c r="S993" t="str">
        <f>IF(AND(F993&gt;=10,F993&lt;=35,P993&gt;0.5),"ERROR_C993H993_POOR_CAP","OK")</f>
        <v>OK</v>
      </c>
    </row>
    <row r="994" spans="1:19">
      <c r="A994" t="s">
        <v>1011</v>
      </c>
      <c r="B994" s="3">
        <v>61.595999999999997</v>
      </c>
      <c r="C994" s="3">
        <v>18.855</v>
      </c>
      <c r="D994" s="3">
        <v>45.597000000000001</v>
      </c>
      <c r="E994" s="3">
        <v>37.090000000000003</v>
      </c>
      <c r="F994" s="3">
        <v>7.0000000000000007E-2</v>
      </c>
      <c r="G994" s="3">
        <v>342.89699999999999</v>
      </c>
      <c r="H994" s="3">
        <v>2158.6309999999999</v>
      </c>
      <c r="I994" s="3">
        <f>ROUND(IF(B994&lt;=Thresholds!$B$2,1-(B994/Thresholds!$B$2)*0.24,IF(B994&lt;=Thresholds!$D$2,0.75-((B994-Thresholds!$C$2)/(Thresholds!$D$2-Thresholds!$C$2))*0.249,IF(B994&lt;=Thresholds!$F$2,0.499-((B994-Thresholds!$E$2)/(Thresholds!$F$2-Thresholds!$E$2))*0.279,MAX(0.02,0.2-((B994-Thresholds!$G$2)/(Thresholds!$H$2-Thresholds!$G$2))*0.18)))),3)</f>
        <v>0.85199999999999998</v>
      </c>
      <c r="J994" s="3">
        <f>ROUND(IF(C994&lt;=Thresholds!$B$3,1-(C994/Thresholds!$B$3)*0.24,IF(C994&lt;=Thresholds!$D$3,0.75-((C994-Thresholds!$C$3)/(Thresholds!$D$3-Thresholds!$C$3))*0.249,IF(C994&lt;=Thresholds!$F$3,0.499-((C994-Thresholds!$E$3)/(Thresholds!$F$3-Thresholds!$E$3))*0.279,MAX(0.02,0.2-((C994-Thresholds!$G$3)/(Thresholds!$H$3-Thresholds!$G$3))*0.18)))),3)</f>
        <v>0.96199999999999997</v>
      </c>
      <c r="K994" s="3">
        <f>ROUND(IF(D994&lt;=Thresholds!$B$4,1-(D994/Thresholds!$B$4)*0.24,IF(D994&lt;=Thresholds!$D$4,0.75-((D994-Thresholds!$C$4)/(Thresholds!$D$4-Thresholds!$C$4))*0.249,IF(D994&lt;=Thresholds!$F$4,0.499-((D994-Thresholds!$E$4)/(Thresholds!$F$4-Thresholds!$E$4))*0.279,MAX(0.02,0.2-((D994-Thresholds!$G$4)/(Thresholds!$H$4-Thresholds!$G$4))*0.18)))),3)</f>
        <v>0.83199999999999996</v>
      </c>
      <c r="L994" s="3">
        <f>ROUND(IF(E994&lt;=Thresholds!$B$5,1-(E994/Thresholds!$B$5)*0.24,IF(E994&lt;=Thresholds!$D$5,0.75-((E994-Thresholds!$C$5)/(Thresholds!$D$5-Thresholds!$C$5))*0.249,IF(E994&lt;=Thresholds!$F$5,0.499-((E994-Thresholds!$E$5)/(Thresholds!$F$5-Thresholds!$E$5))*0.279,MAX(0.02,0.2-((E994-Thresholds!$G$5)/(Thresholds!$H$5-Thresholds!$G$5))*0.18)))),3)</f>
        <v>0.82199999999999995</v>
      </c>
      <c r="M994" s="3">
        <f>ROUND(IF(F994&lt;=Thresholds!$B$6,1-(F994/Thresholds!$B$6)*0.24,IF(F994&lt;=Thresholds!$D$6,0.75-((F994-Thresholds!$C$6)/(Thresholds!$D$6-Thresholds!$C$6))*0.249,IF(F994&lt;=Thresholds!$F$6,0.499-((F994-Thresholds!$E$6)/(Thresholds!$F$6-Thresholds!$E$6))*0.279,MAX(0.02,0.2-((F994-Thresholds!$G$6)/(Thresholds!$H$6-Thresholds!$G$6))*0.18)))),3)</f>
        <v>0.98299999999999998</v>
      </c>
      <c r="N994" s="3">
        <f>ROUND(IF(G994&lt;=Thresholds!$B$7,1-(G994/Thresholds!$B$7)*0.24,IF(G994&lt;=Thresholds!$D$7,0.75-((G994-Thresholds!$C$7)/(Thresholds!$D$7-Thresholds!$C$7))*0.249,IF(G994&lt;=Thresholds!$F$7,0.499-((G994-Thresholds!$E$7)/(Thresholds!$F$7-Thresholds!$E$7))*0.279,MAX(0.02,0.2-((G994-Thresholds!$G$7)/(Thresholds!$H$7-Thresholds!$G$7))*0.18)))),3)</f>
        <v>0.76500000000000001</v>
      </c>
      <c r="O994" s="3">
        <f>ROUND(IF(H994&lt;=Thresholds!$B$8,1-(H994/Thresholds!$B$8)*0.24,IF(H994&lt;=Thresholds!$D$8,0.75-((H994-Thresholds!$C$8)/(Thresholds!$D$8-Thresholds!$C$8))*0.249,IF(H994&lt;=Thresholds!$F$8,0.499-((H994-Thresholds!$E$8)/(Thresholds!$F$8-Thresholds!$E$8))*0.279,MAX(0.02,0.2-((H994-Thresholds!$G$8)/(Thresholds!$H$8-Thresholds!$G$8))*0.18)))),3)</f>
        <v>0.79300000000000004</v>
      </c>
      <c r="P994" s="3">
        <f t="shared" si="45"/>
        <v>0.76500000000000001</v>
      </c>
      <c r="Q994" t="str">
        <f t="shared" si="46"/>
        <v>Healthy</v>
      </c>
      <c r="R994" s="4">
        <f t="shared" si="47"/>
        <v>1</v>
      </c>
      <c r="S994" t="str">
        <f>IF(AND(F994&gt;=10,F994&lt;=35,P994&gt;0.5),"ERROR_C994H994_POOR_CAP","OK")</f>
        <v>OK</v>
      </c>
    </row>
    <row r="995" spans="1:19">
      <c r="A995" t="s">
        <v>1012</v>
      </c>
      <c r="B995" s="3">
        <v>99.438000000000002</v>
      </c>
      <c r="C995" s="3">
        <v>46.72</v>
      </c>
      <c r="D995" s="3">
        <v>5.1580000000000004</v>
      </c>
      <c r="E995" s="3">
        <v>29.934999999999999</v>
      </c>
      <c r="F995" s="3">
        <v>0.71099999999999997</v>
      </c>
      <c r="G995" s="3">
        <v>370.55099999999999</v>
      </c>
      <c r="H995" s="3">
        <v>614.98</v>
      </c>
      <c r="I995" s="3">
        <f>ROUND(IF(B995&lt;=Thresholds!$B$2,1-(B995/Thresholds!$B$2)*0.24,IF(B995&lt;=Thresholds!$D$2,0.75-((B995-Thresholds!$C$2)/(Thresholds!$D$2-Thresholds!$C$2))*0.249,IF(B995&lt;=Thresholds!$F$2,0.499-((B995-Thresholds!$E$2)/(Thresholds!$F$2-Thresholds!$E$2))*0.279,MAX(0.02,0.2-((B995-Thresholds!$G$2)/(Thresholds!$H$2-Thresholds!$G$2))*0.18)))),3)</f>
        <v>0.76100000000000001</v>
      </c>
      <c r="J995" s="3">
        <f>ROUND(IF(C995&lt;=Thresholds!$B$3,1-(C995/Thresholds!$B$3)*0.24,IF(C995&lt;=Thresholds!$D$3,0.75-((C995-Thresholds!$C$3)/(Thresholds!$D$3-Thresholds!$C$3))*0.249,IF(C995&lt;=Thresholds!$F$3,0.499-((C995-Thresholds!$E$3)/(Thresholds!$F$3-Thresholds!$E$3))*0.279,MAX(0.02,0.2-((C995-Thresholds!$G$3)/(Thresholds!$H$3-Thresholds!$G$3))*0.18)))),3)</f>
        <v>0.90700000000000003</v>
      </c>
      <c r="K995" s="3">
        <f>ROUND(IF(D995&lt;=Thresholds!$B$4,1-(D995/Thresholds!$B$4)*0.24,IF(D995&lt;=Thresholds!$D$4,0.75-((D995-Thresholds!$C$4)/(Thresholds!$D$4-Thresholds!$C$4))*0.249,IF(D995&lt;=Thresholds!$F$4,0.499-((D995-Thresholds!$E$4)/(Thresholds!$F$4-Thresholds!$E$4))*0.279,MAX(0.02,0.2-((D995-Thresholds!$G$4)/(Thresholds!$H$4-Thresholds!$G$4))*0.18)))),3)</f>
        <v>0.98099999999999998</v>
      </c>
      <c r="L995" s="3">
        <f>ROUND(IF(E995&lt;=Thresholds!$B$5,1-(E995/Thresholds!$B$5)*0.24,IF(E995&lt;=Thresholds!$D$5,0.75-((E995-Thresholds!$C$5)/(Thresholds!$D$5-Thresholds!$C$5))*0.249,IF(E995&lt;=Thresholds!$F$5,0.499-((E995-Thresholds!$E$5)/(Thresholds!$F$5-Thresholds!$E$5))*0.279,MAX(0.02,0.2-((E995-Thresholds!$G$5)/(Thresholds!$H$5-Thresholds!$G$5))*0.18)))),3)</f>
        <v>0.85599999999999998</v>
      </c>
      <c r="M995" s="3">
        <f>ROUND(IF(F995&lt;=Thresholds!$B$6,1-(F995/Thresholds!$B$6)*0.24,IF(F995&lt;=Thresholds!$D$6,0.75-((F995-Thresholds!$C$6)/(Thresholds!$D$6-Thresholds!$C$6))*0.249,IF(F995&lt;=Thresholds!$F$6,0.499-((F995-Thresholds!$E$6)/(Thresholds!$F$6-Thresholds!$E$6))*0.279,MAX(0.02,0.2-((F995-Thresholds!$G$6)/(Thresholds!$H$6-Thresholds!$G$6))*0.18)))),3)</f>
        <v>0.82899999999999996</v>
      </c>
      <c r="N995" s="3">
        <f>ROUND(IF(G995&lt;=Thresholds!$B$7,1-(G995/Thresholds!$B$7)*0.24,IF(G995&lt;=Thresholds!$D$7,0.75-((G995-Thresholds!$C$7)/(Thresholds!$D$7-Thresholds!$C$7))*0.249,IF(G995&lt;=Thresholds!$F$7,0.499-((G995-Thresholds!$E$7)/(Thresholds!$F$7-Thresholds!$E$7))*0.279,MAX(0.02,0.2-((G995-Thresholds!$G$7)/(Thresholds!$H$7-Thresholds!$G$7))*0.18)))),3)</f>
        <v>0.72799999999999998</v>
      </c>
      <c r="O995" s="3">
        <f>ROUND(IF(H995&lt;=Thresholds!$B$8,1-(H995/Thresholds!$B$8)*0.24,IF(H995&lt;=Thresholds!$D$8,0.75-((H995-Thresholds!$C$8)/(Thresholds!$D$8-Thresholds!$C$8))*0.249,IF(H995&lt;=Thresholds!$F$8,0.499-((H995-Thresholds!$E$8)/(Thresholds!$F$8-Thresholds!$E$8))*0.279,MAX(0.02,0.2-((H995-Thresholds!$G$8)/(Thresholds!$H$8-Thresholds!$G$8))*0.18)))),3)</f>
        <v>0.94099999999999995</v>
      </c>
      <c r="P995" s="3">
        <f t="shared" si="45"/>
        <v>0.72799999999999998</v>
      </c>
      <c r="Q995" t="str">
        <f t="shared" si="46"/>
        <v>Moderate</v>
      </c>
      <c r="R995" s="4">
        <f t="shared" si="47"/>
        <v>1</v>
      </c>
      <c r="S995" t="str">
        <f>IF(AND(F995&gt;=10,F995&lt;=35,P995&gt;0.5),"ERROR_C995H995_POOR_CAP","OK")</f>
        <v>OK</v>
      </c>
    </row>
    <row r="996" spans="1:19">
      <c r="A996" t="s">
        <v>1013</v>
      </c>
      <c r="B996" s="3">
        <v>65.680000000000007</v>
      </c>
      <c r="C996" s="3">
        <v>116.062</v>
      </c>
      <c r="D996" s="3">
        <v>57.414000000000001</v>
      </c>
      <c r="E996" s="3">
        <v>153.16399999999999</v>
      </c>
      <c r="F996" s="3">
        <v>0.90400000000000003</v>
      </c>
      <c r="G996" s="3">
        <v>166.88200000000001</v>
      </c>
      <c r="H996" s="3">
        <v>3832.1039999999998</v>
      </c>
      <c r="I996" s="3">
        <f>ROUND(IF(B996&lt;=Thresholds!$B$2,1-(B996/Thresholds!$B$2)*0.24,IF(B996&lt;=Thresholds!$D$2,0.75-((B996-Thresholds!$C$2)/(Thresholds!$D$2-Thresholds!$C$2))*0.249,IF(B996&lt;=Thresholds!$F$2,0.499-((B996-Thresholds!$E$2)/(Thresholds!$F$2-Thresholds!$E$2))*0.279,MAX(0.02,0.2-((B996-Thresholds!$G$2)/(Thresholds!$H$2-Thresholds!$G$2))*0.18)))),3)</f>
        <v>0.84199999999999997</v>
      </c>
      <c r="J996" s="3">
        <f>ROUND(IF(C996&lt;=Thresholds!$B$3,1-(C996/Thresholds!$B$3)*0.24,IF(C996&lt;=Thresholds!$D$3,0.75-((C996-Thresholds!$C$3)/(Thresholds!$D$3-Thresholds!$C$3))*0.249,IF(C996&lt;=Thresholds!$F$3,0.499-((C996-Thresholds!$E$3)/(Thresholds!$F$3-Thresholds!$E$3))*0.279,MAX(0.02,0.2-((C996-Thresholds!$G$3)/(Thresholds!$H$3-Thresholds!$G$3))*0.18)))),3)</f>
        <v>0.76800000000000002</v>
      </c>
      <c r="K996" s="3">
        <f>ROUND(IF(D996&lt;=Thresholds!$B$4,1-(D996/Thresholds!$B$4)*0.24,IF(D996&lt;=Thresholds!$D$4,0.75-((D996-Thresholds!$C$4)/(Thresholds!$D$4-Thresholds!$C$4))*0.249,IF(D996&lt;=Thresholds!$F$4,0.499-((D996-Thresholds!$E$4)/(Thresholds!$F$4-Thresholds!$E$4))*0.279,MAX(0.02,0.2-((D996-Thresholds!$G$4)/(Thresholds!$H$4-Thresholds!$G$4))*0.18)))),3)</f>
        <v>0.78800000000000003</v>
      </c>
      <c r="L996" s="3">
        <f>ROUND(IF(E996&lt;=Thresholds!$B$5,1-(E996/Thresholds!$B$5)*0.24,IF(E996&lt;=Thresholds!$D$5,0.75-((E996-Thresholds!$C$5)/(Thresholds!$D$5-Thresholds!$C$5))*0.249,IF(E996&lt;=Thresholds!$F$5,0.499-((E996-Thresholds!$E$5)/(Thresholds!$F$5-Thresholds!$E$5))*0.279,MAX(0.02,0.2-((E996-Thresholds!$G$5)/(Thresholds!$H$5-Thresholds!$G$5))*0.18)))),3)</f>
        <v>0.35199999999999998</v>
      </c>
      <c r="M996" s="3">
        <f>ROUND(IF(F996&lt;=Thresholds!$B$6,1-(F996/Thresholds!$B$6)*0.24,IF(F996&lt;=Thresholds!$D$6,0.75-((F996-Thresholds!$C$6)/(Thresholds!$D$6-Thresholds!$C$6))*0.249,IF(F996&lt;=Thresholds!$F$6,0.499-((F996-Thresholds!$E$6)/(Thresholds!$F$6-Thresholds!$E$6))*0.279,MAX(0.02,0.2-((F996-Thresholds!$G$6)/(Thresholds!$H$6-Thresholds!$G$6))*0.18)))),3)</f>
        <v>0.78300000000000003</v>
      </c>
      <c r="N996" s="3">
        <f>ROUND(IF(G996&lt;=Thresholds!$B$7,1-(G996/Thresholds!$B$7)*0.24,IF(G996&lt;=Thresholds!$D$7,0.75-((G996-Thresholds!$C$7)/(Thresholds!$D$7-Thresholds!$C$7))*0.249,IF(G996&lt;=Thresholds!$F$7,0.499-((G996-Thresholds!$E$7)/(Thresholds!$F$7-Thresholds!$E$7))*0.279,MAX(0.02,0.2-((G996-Thresholds!$G$7)/(Thresholds!$H$7-Thresholds!$G$7))*0.18)))),3)</f>
        <v>0.88600000000000001</v>
      </c>
      <c r="O996" s="3">
        <f>ROUND(IF(H996&lt;=Thresholds!$B$8,1-(H996/Thresholds!$B$8)*0.24,IF(H996&lt;=Thresholds!$D$8,0.75-((H996-Thresholds!$C$8)/(Thresholds!$D$8-Thresholds!$C$8))*0.249,IF(H996&lt;=Thresholds!$F$8,0.499-((H996-Thresholds!$E$8)/(Thresholds!$F$8-Thresholds!$E$8))*0.279,MAX(0.02,0.2-((H996-Thresholds!$G$8)/(Thresholds!$H$8-Thresholds!$G$8))*0.18)))),3)</f>
        <v>0.52900000000000003</v>
      </c>
      <c r="P996" s="3">
        <f t="shared" si="45"/>
        <v>0.35199999999999998</v>
      </c>
      <c r="Q996" t="str">
        <f t="shared" si="46"/>
        <v>Poor</v>
      </c>
      <c r="R996" s="4">
        <f t="shared" si="47"/>
        <v>0</v>
      </c>
      <c r="S996" t="str">
        <f>IF(AND(F996&gt;=10,F996&lt;=35,P996&gt;0.5),"ERROR_C996H996_POOR_CAP","OK")</f>
        <v>OK</v>
      </c>
    </row>
    <row r="997" spans="1:19">
      <c r="A997" t="s">
        <v>1014</v>
      </c>
      <c r="B997" s="3">
        <v>60.969000000000001</v>
      </c>
      <c r="C997" s="3">
        <v>113.76</v>
      </c>
      <c r="D997" s="3">
        <v>20.308</v>
      </c>
      <c r="E997" s="3">
        <v>225.46899999999999</v>
      </c>
      <c r="F997" s="3">
        <v>0.60099999999999998</v>
      </c>
      <c r="G997" s="3">
        <v>250.86</v>
      </c>
      <c r="H997" s="3">
        <v>2106.1570000000002</v>
      </c>
      <c r="I997" s="3">
        <f>ROUND(IF(B997&lt;=Thresholds!$B$2,1-(B997/Thresholds!$B$2)*0.24,IF(B997&lt;=Thresholds!$D$2,0.75-((B997-Thresholds!$C$2)/(Thresholds!$D$2-Thresholds!$C$2))*0.249,IF(B997&lt;=Thresholds!$F$2,0.499-((B997-Thresholds!$E$2)/(Thresholds!$F$2-Thresholds!$E$2))*0.279,MAX(0.02,0.2-((B997-Thresholds!$G$2)/(Thresholds!$H$2-Thresholds!$G$2))*0.18)))),3)</f>
        <v>0.85399999999999998</v>
      </c>
      <c r="J997" s="3">
        <f>ROUND(IF(C997&lt;=Thresholds!$B$3,1-(C997/Thresholds!$B$3)*0.24,IF(C997&lt;=Thresholds!$D$3,0.75-((C997-Thresholds!$C$3)/(Thresholds!$D$3-Thresholds!$C$3))*0.249,IF(C997&lt;=Thresholds!$F$3,0.499-((C997-Thresholds!$E$3)/(Thresholds!$F$3-Thresholds!$E$3))*0.279,MAX(0.02,0.2-((C997-Thresholds!$G$3)/(Thresholds!$H$3-Thresholds!$G$3))*0.18)))),3)</f>
        <v>0.77200000000000002</v>
      </c>
      <c r="K997" s="3">
        <f>ROUND(IF(D997&lt;=Thresholds!$B$4,1-(D997/Thresholds!$B$4)*0.24,IF(D997&lt;=Thresholds!$D$4,0.75-((D997-Thresholds!$C$4)/(Thresholds!$D$4-Thresholds!$C$4))*0.249,IF(D997&lt;=Thresholds!$F$4,0.499-((D997-Thresholds!$E$4)/(Thresholds!$F$4-Thresholds!$E$4))*0.279,MAX(0.02,0.2-((D997-Thresholds!$G$4)/(Thresholds!$H$4-Thresholds!$G$4))*0.18)))),3)</f>
        <v>0.92500000000000004</v>
      </c>
      <c r="L997" s="3">
        <f>ROUND(IF(E997&lt;=Thresholds!$B$5,1-(E997/Thresholds!$B$5)*0.24,IF(E997&lt;=Thresholds!$D$5,0.75-((E997-Thresholds!$C$5)/(Thresholds!$D$5-Thresholds!$C$5))*0.249,IF(E997&lt;=Thresholds!$F$5,0.499-((E997-Thresholds!$E$5)/(Thresholds!$F$5-Thresholds!$E$5))*0.279,MAX(0.02,0.2-((E997-Thresholds!$G$5)/(Thresholds!$H$5-Thresholds!$G$5))*0.18)))),3)</f>
        <v>0.222</v>
      </c>
      <c r="M997" s="3">
        <f>ROUND(IF(F997&lt;=Thresholds!$B$6,1-(F997/Thresholds!$B$6)*0.24,IF(F997&lt;=Thresholds!$D$6,0.75-((F997-Thresholds!$C$6)/(Thresholds!$D$6-Thresholds!$C$6))*0.249,IF(F997&lt;=Thresholds!$F$6,0.499-((F997-Thresholds!$E$6)/(Thresholds!$F$6-Thresholds!$E$6))*0.279,MAX(0.02,0.2-((F997-Thresholds!$G$6)/(Thresholds!$H$6-Thresholds!$G$6))*0.18)))),3)</f>
        <v>0.85599999999999998</v>
      </c>
      <c r="N997" s="3">
        <f>ROUND(IF(G997&lt;=Thresholds!$B$7,1-(G997/Thresholds!$B$7)*0.24,IF(G997&lt;=Thresholds!$D$7,0.75-((G997-Thresholds!$C$7)/(Thresholds!$D$7-Thresholds!$C$7))*0.249,IF(G997&lt;=Thresholds!$F$7,0.499-((G997-Thresholds!$E$7)/(Thresholds!$F$7-Thresholds!$E$7))*0.279,MAX(0.02,0.2-((G997-Thresholds!$G$7)/(Thresholds!$H$7-Thresholds!$G$7))*0.18)))),3)</f>
        <v>0.82799999999999996</v>
      </c>
      <c r="O997" s="3">
        <f>ROUND(IF(H997&lt;=Thresholds!$B$8,1-(H997/Thresholds!$B$8)*0.24,IF(H997&lt;=Thresholds!$D$8,0.75-((H997-Thresholds!$C$8)/(Thresholds!$D$8-Thresholds!$C$8))*0.249,IF(H997&lt;=Thresholds!$F$8,0.499-((H997-Thresholds!$E$8)/(Thresholds!$F$8-Thresholds!$E$8))*0.279,MAX(0.02,0.2-((H997-Thresholds!$G$8)/(Thresholds!$H$8-Thresholds!$G$8))*0.18)))),3)</f>
        <v>0.79800000000000004</v>
      </c>
      <c r="P997" s="3">
        <f t="shared" si="45"/>
        <v>0.222</v>
      </c>
      <c r="Q997" t="str">
        <f t="shared" si="46"/>
        <v>Poor</v>
      </c>
      <c r="R997" s="4">
        <f t="shared" si="47"/>
        <v>0</v>
      </c>
      <c r="S997" t="str">
        <f>IF(AND(F997&gt;=10,F997&lt;=35,P997&gt;0.5),"ERROR_C997H997_POOR_CAP","OK")</f>
        <v>OK</v>
      </c>
    </row>
    <row r="998" spans="1:19">
      <c r="A998" t="s">
        <v>1015</v>
      </c>
      <c r="B998" s="3">
        <v>96.974999999999994</v>
      </c>
      <c r="C998" s="3">
        <v>96.326999999999998</v>
      </c>
      <c r="D998" s="3">
        <v>21.059000000000001</v>
      </c>
      <c r="E998" s="3">
        <v>48.55</v>
      </c>
      <c r="F998" s="3">
        <v>0.52400000000000002</v>
      </c>
      <c r="G998" s="3">
        <v>245.43799999999999</v>
      </c>
      <c r="H998" s="3">
        <v>1232.5039999999999</v>
      </c>
      <c r="I998" s="3">
        <f>ROUND(IF(B998&lt;=Thresholds!$B$2,1-(B998/Thresholds!$B$2)*0.24,IF(B998&lt;=Thresholds!$D$2,0.75-((B998-Thresholds!$C$2)/(Thresholds!$D$2-Thresholds!$C$2))*0.249,IF(B998&lt;=Thresholds!$F$2,0.499-((B998-Thresholds!$E$2)/(Thresholds!$F$2-Thresholds!$E$2))*0.279,MAX(0.02,0.2-((B998-Thresholds!$G$2)/(Thresholds!$H$2-Thresholds!$G$2))*0.18)))),3)</f>
        <v>0.76700000000000002</v>
      </c>
      <c r="J998" s="3">
        <f>ROUND(IF(C998&lt;=Thresholds!$B$3,1-(C998/Thresholds!$B$3)*0.24,IF(C998&lt;=Thresholds!$D$3,0.75-((C998-Thresholds!$C$3)/(Thresholds!$D$3-Thresholds!$C$3))*0.249,IF(C998&lt;=Thresholds!$F$3,0.499-((C998-Thresholds!$E$3)/(Thresholds!$F$3-Thresholds!$E$3))*0.279,MAX(0.02,0.2-((C998-Thresholds!$G$3)/(Thresholds!$H$3-Thresholds!$G$3))*0.18)))),3)</f>
        <v>0.80700000000000005</v>
      </c>
      <c r="K998" s="3">
        <f>ROUND(IF(D998&lt;=Thresholds!$B$4,1-(D998/Thresholds!$B$4)*0.24,IF(D998&lt;=Thresholds!$D$4,0.75-((D998-Thresholds!$C$4)/(Thresholds!$D$4-Thresholds!$C$4))*0.249,IF(D998&lt;=Thresholds!$F$4,0.499-((D998-Thresholds!$E$4)/(Thresholds!$F$4-Thresholds!$E$4))*0.279,MAX(0.02,0.2-((D998-Thresholds!$G$4)/(Thresholds!$H$4-Thresholds!$G$4))*0.18)))),3)</f>
        <v>0.92200000000000004</v>
      </c>
      <c r="L998" s="3">
        <f>ROUND(IF(E998&lt;=Thresholds!$B$5,1-(E998/Thresholds!$B$5)*0.24,IF(E998&lt;=Thresholds!$D$5,0.75-((E998-Thresholds!$C$5)/(Thresholds!$D$5-Thresholds!$C$5))*0.249,IF(E998&lt;=Thresholds!$F$5,0.499-((E998-Thresholds!$E$5)/(Thresholds!$F$5-Thresholds!$E$5))*0.279,MAX(0.02,0.2-((E998-Thresholds!$G$5)/(Thresholds!$H$5-Thresholds!$G$5))*0.18)))),3)</f>
        <v>0.76700000000000002</v>
      </c>
      <c r="M998" s="3">
        <f>ROUND(IF(F998&lt;=Thresholds!$B$6,1-(F998/Thresholds!$B$6)*0.24,IF(F998&lt;=Thresholds!$D$6,0.75-((F998-Thresholds!$C$6)/(Thresholds!$D$6-Thresholds!$C$6))*0.249,IF(F998&lt;=Thresholds!$F$6,0.499-((F998-Thresholds!$E$6)/(Thresholds!$F$6-Thresholds!$E$6))*0.279,MAX(0.02,0.2-((F998-Thresholds!$G$6)/(Thresholds!$H$6-Thresholds!$G$6))*0.18)))),3)</f>
        <v>0.874</v>
      </c>
      <c r="N998" s="3">
        <f>ROUND(IF(G998&lt;=Thresholds!$B$7,1-(G998/Thresholds!$B$7)*0.24,IF(G998&lt;=Thresholds!$D$7,0.75-((G998-Thresholds!$C$7)/(Thresholds!$D$7-Thresholds!$C$7))*0.249,IF(G998&lt;=Thresholds!$F$7,0.499-((G998-Thresholds!$E$7)/(Thresholds!$F$7-Thresholds!$E$7))*0.279,MAX(0.02,0.2-((G998-Thresholds!$G$7)/(Thresholds!$H$7-Thresholds!$G$7))*0.18)))),3)</f>
        <v>0.83199999999999996</v>
      </c>
      <c r="O998" s="3">
        <f>ROUND(IF(H998&lt;=Thresholds!$B$8,1-(H998/Thresholds!$B$8)*0.24,IF(H998&lt;=Thresholds!$D$8,0.75-((H998-Thresholds!$C$8)/(Thresholds!$D$8-Thresholds!$C$8))*0.249,IF(H998&lt;=Thresholds!$F$8,0.499-((H998-Thresholds!$E$8)/(Thresholds!$F$8-Thresholds!$E$8))*0.279,MAX(0.02,0.2-((H998-Thresholds!$G$8)/(Thresholds!$H$8-Thresholds!$G$8))*0.18)))),3)</f>
        <v>0.88200000000000001</v>
      </c>
      <c r="P998" s="3">
        <f t="shared" si="45"/>
        <v>0.76700000000000002</v>
      </c>
      <c r="Q998" t="str">
        <f t="shared" si="46"/>
        <v>Healthy</v>
      </c>
      <c r="R998" s="4">
        <f t="shared" si="47"/>
        <v>1</v>
      </c>
      <c r="S998" t="str">
        <f>IF(AND(F998&gt;=10,F998&lt;=35,P998&gt;0.5),"ERROR_C998H998_POOR_CAP","OK")</f>
        <v>OK</v>
      </c>
    </row>
    <row r="999" spans="1:19">
      <c r="A999" t="s">
        <v>1016</v>
      </c>
      <c r="B999" s="3">
        <v>54.703000000000003</v>
      </c>
      <c r="C999" s="3">
        <v>247.626</v>
      </c>
      <c r="D999" s="3">
        <v>37.715000000000003</v>
      </c>
      <c r="E999" s="3">
        <v>10.224</v>
      </c>
      <c r="F999" s="3">
        <v>0.51200000000000001</v>
      </c>
      <c r="G999" s="3">
        <v>362.649</v>
      </c>
      <c r="H999" s="3">
        <v>824.976</v>
      </c>
      <c r="I999" s="3">
        <f>ROUND(IF(B999&lt;=Thresholds!$B$2,1-(B999/Thresholds!$B$2)*0.24,IF(B999&lt;=Thresholds!$D$2,0.75-((B999-Thresholds!$C$2)/(Thresholds!$D$2-Thresholds!$C$2))*0.249,IF(B999&lt;=Thresholds!$F$2,0.499-((B999-Thresholds!$E$2)/(Thresholds!$F$2-Thresholds!$E$2))*0.279,MAX(0.02,0.2-((B999-Thresholds!$G$2)/(Thresholds!$H$2-Thresholds!$G$2))*0.18)))),3)</f>
        <v>0.86899999999999999</v>
      </c>
      <c r="J999" s="3">
        <f>ROUND(IF(C999&lt;=Thresholds!$B$3,1-(C999/Thresholds!$B$3)*0.24,IF(C999&lt;=Thresholds!$D$3,0.75-((C999-Thresholds!$C$3)/(Thresholds!$D$3-Thresholds!$C$3))*0.249,IF(C999&lt;=Thresholds!$F$3,0.499-((C999-Thresholds!$E$3)/(Thresholds!$F$3-Thresholds!$E$3))*0.279,MAX(0.02,0.2-((C999-Thresholds!$G$3)/(Thresholds!$H$3-Thresholds!$G$3))*0.18)))),3)</f>
        <v>0.63700000000000001</v>
      </c>
      <c r="K999" s="3">
        <f>ROUND(IF(D999&lt;=Thresholds!$B$4,1-(D999/Thresholds!$B$4)*0.24,IF(D999&lt;=Thresholds!$D$4,0.75-((D999-Thresholds!$C$4)/(Thresholds!$D$4-Thresholds!$C$4))*0.249,IF(D999&lt;=Thresholds!$F$4,0.499-((D999-Thresholds!$E$4)/(Thresholds!$F$4-Thresholds!$E$4))*0.279,MAX(0.02,0.2-((D999-Thresholds!$G$4)/(Thresholds!$H$4-Thresholds!$G$4))*0.18)))),3)</f>
        <v>0.86099999999999999</v>
      </c>
      <c r="L999" s="3">
        <f>ROUND(IF(E999&lt;=Thresholds!$B$5,1-(E999/Thresholds!$B$5)*0.24,IF(E999&lt;=Thresholds!$D$5,0.75-((E999-Thresholds!$C$5)/(Thresholds!$D$5-Thresholds!$C$5))*0.249,IF(E999&lt;=Thresholds!$F$5,0.499-((E999-Thresholds!$E$5)/(Thresholds!$F$5-Thresholds!$E$5))*0.279,MAX(0.02,0.2-((E999-Thresholds!$G$5)/(Thresholds!$H$5-Thresholds!$G$5))*0.18)))),3)</f>
        <v>0.95099999999999996</v>
      </c>
      <c r="M999" s="3">
        <f>ROUND(IF(F999&lt;=Thresholds!$B$6,1-(F999/Thresholds!$B$6)*0.24,IF(F999&lt;=Thresholds!$D$6,0.75-((F999-Thresholds!$C$6)/(Thresholds!$D$6-Thresholds!$C$6))*0.249,IF(F999&lt;=Thresholds!$F$6,0.499-((F999-Thresholds!$E$6)/(Thresholds!$F$6-Thresholds!$E$6))*0.279,MAX(0.02,0.2-((F999-Thresholds!$G$6)/(Thresholds!$H$6-Thresholds!$G$6))*0.18)))),3)</f>
        <v>0.877</v>
      </c>
      <c r="N999" s="3">
        <f>ROUND(IF(G999&lt;=Thresholds!$B$7,1-(G999/Thresholds!$B$7)*0.24,IF(G999&lt;=Thresholds!$D$7,0.75-((G999-Thresholds!$C$7)/(Thresholds!$D$7-Thresholds!$C$7))*0.249,IF(G999&lt;=Thresholds!$F$7,0.499-((G999-Thresholds!$E$7)/(Thresholds!$F$7-Thresholds!$E$7))*0.279,MAX(0.02,0.2-((G999-Thresholds!$G$7)/(Thresholds!$H$7-Thresholds!$G$7))*0.18)))),3)</f>
        <v>0.73699999999999999</v>
      </c>
      <c r="O999" s="3">
        <f>ROUND(IF(H999&lt;=Thresholds!$B$8,1-(H999/Thresholds!$B$8)*0.24,IF(H999&lt;=Thresholds!$D$8,0.75-((H999-Thresholds!$C$8)/(Thresholds!$D$8-Thresholds!$C$8))*0.249,IF(H999&lt;=Thresholds!$F$8,0.499-((H999-Thresholds!$E$8)/(Thresholds!$F$8-Thresholds!$E$8))*0.279,MAX(0.02,0.2-((H999-Thresholds!$G$8)/(Thresholds!$H$8-Thresholds!$G$8))*0.18)))),3)</f>
        <v>0.92100000000000004</v>
      </c>
      <c r="P999" s="3">
        <f t="shared" si="45"/>
        <v>0.63700000000000001</v>
      </c>
      <c r="Q999" t="str">
        <f t="shared" si="46"/>
        <v>Moderate</v>
      </c>
      <c r="R999" s="4">
        <f t="shared" si="47"/>
        <v>1</v>
      </c>
      <c r="S999" t="str">
        <f>IF(AND(F999&gt;=10,F999&lt;=35,P999&gt;0.5),"ERROR_C999H999_POOR_CAP","OK")</f>
        <v>OK</v>
      </c>
    </row>
    <row r="1000" spans="1:19">
      <c r="A1000" t="s">
        <v>1017</v>
      </c>
      <c r="B1000" s="3">
        <v>5.484</v>
      </c>
      <c r="C1000" s="3">
        <v>46.156999999999996</v>
      </c>
      <c r="D1000" s="3">
        <v>125.598</v>
      </c>
      <c r="E1000" s="3">
        <v>4.87</v>
      </c>
      <c r="F1000" s="3">
        <v>0.18099999999999999</v>
      </c>
      <c r="G1000" s="3">
        <v>309.67500000000001</v>
      </c>
      <c r="H1000" s="3">
        <v>1990</v>
      </c>
      <c r="I1000" s="3">
        <f>ROUND(IF(B1000&lt;=Thresholds!$B$2,1-(B1000/Thresholds!$B$2)*0.24,IF(B1000&lt;=Thresholds!$D$2,0.75-((B1000-Thresholds!$C$2)/(Thresholds!$D$2-Thresholds!$C$2))*0.249,IF(B1000&lt;=Thresholds!$F$2,0.499-((B1000-Thresholds!$E$2)/(Thresholds!$F$2-Thresholds!$E$2))*0.279,MAX(0.02,0.2-((B1000-Thresholds!$G$2)/(Thresholds!$H$2-Thresholds!$G$2))*0.18)))),3)</f>
        <v>0.98699999999999999</v>
      </c>
      <c r="J1000" s="3">
        <f>ROUND(IF(C1000&lt;=Thresholds!$B$3,1-(C1000/Thresholds!$B$3)*0.24,IF(C1000&lt;=Thresholds!$D$3,0.75-((C1000-Thresholds!$C$3)/(Thresholds!$D$3-Thresholds!$C$3))*0.249,IF(C1000&lt;=Thresholds!$F$3,0.499-((C1000-Thresholds!$E$3)/(Thresholds!$F$3-Thresholds!$E$3))*0.279,MAX(0.02,0.2-((C1000-Thresholds!$G$3)/(Thresholds!$H$3-Thresholds!$G$3))*0.18)))),3)</f>
        <v>0.90800000000000003</v>
      </c>
      <c r="K1000" s="3">
        <f>ROUND(IF(D1000&lt;=Thresholds!$B$4,1-(D1000/Thresholds!$B$4)*0.24,IF(D1000&lt;=Thresholds!$D$4,0.75-((D1000-Thresholds!$C$4)/(Thresholds!$D$4-Thresholds!$C$4))*0.249,IF(D1000&lt;=Thresholds!$F$4,0.499-((D1000-Thresholds!$E$4)/(Thresholds!$F$4-Thresholds!$E$4))*0.279,MAX(0.02,0.2-((D1000-Thresholds!$G$4)/(Thresholds!$H$4-Thresholds!$G$4))*0.18)))),3)</f>
        <v>0.35899999999999999</v>
      </c>
      <c r="L1000" s="3">
        <f>ROUND(IF(E1000&lt;=Thresholds!$B$5,1-(E1000/Thresholds!$B$5)*0.24,IF(E1000&lt;=Thresholds!$D$5,0.75-((E1000-Thresholds!$C$5)/(Thresholds!$D$5-Thresholds!$C$5))*0.249,IF(E1000&lt;=Thresholds!$F$5,0.499-((E1000-Thresholds!$E$5)/(Thresholds!$F$5-Thresholds!$E$5))*0.279,MAX(0.02,0.2-((E1000-Thresholds!$G$5)/(Thresholds!$H$5-Thresholds!$G$5))*0.18)))),3)</f>
        <v>0.97699999999999998</v>
      </c>
      <c r="M1000" s="3">
        <f>ROUND(IF(F1000&lt;=Thresholds!$B$6,1-(F1000/Thresholds!$B$6)*0.24,IF(F1000&lt;=Thresholds!$D$6,0.75-((F1000-Thresholds!$C$6)/(Thresholds!$D$6-Thresholds!$C$6))*0.249,IF(F1000&lt;=Thresholds!$F$6,0.499-((F1000-Thresholds!$E$6)/(Thresholds!$F$6-Thresholds!$E$6))*0.279,MAX(0.02,0.2-((F1000-Thresholds!$G$6)/(Thresholds!$H$6-Thresholds!$G$6))*0.18)))),3)</f>
        <v>0.95699999999999996</v>
      </c>
      <c r="N1000" s="3">
        <f>ROUND(IF(G1000&lt;=Thresholds!$B$7,1-(G1000/Thresholds!$B$7)*0.24,IF(G1000&lt;=Thresholds!$D$7,0.75-((G1000-Thresholds!$C$7)/(Thresholds!$D$7-Thresholds!$C$7))*0.249,IF(G1000&lt;=Thresholds!$F$7,0.499-((G1000-Thresholds!$E$7)/(Thresholds!$F$7-Thresholds!$E$7))*0.279,MAX(0.02,0.2-((G1000-Thresholds!$G$7)/(Thresholds!$H$7-Thresholds!$G$7))*0.18)))),3)</f>
        <v>0.78800000000000003</v>
      </c>
      <c r="O1000" s="3">
        <f>ROUND(IF(H1000&lt;=Thresholds!$B$8,1-(H1000/Thresholds!$B$8)*0.24,IF(H1000&lt;=Thresholds!$D$8,0.75-((H1000-Thresholds!$C$8)/(Thresholds!$D$8-Thresholds!$C$8))*0.249,IF(H1000&lt;=Thresholds!$F$8,0.499-((H1000-Thresholds!$E$8)/(Thresholds!$F$8-Thresholds!$E$8))*0.279,MAX(0.02,0.2-((H1000-Thresholds!$G$8)/(Thresholds!$H$8-Thresholds!$G$8))*0.18)))),3)</f>
        <v>0.80900000000000005</v>
      </c>
      <c r="P1000" s="3">
        <f t="shared" si="45"/>
        <v>0.35899999999999999</v>
      </c>
      <c r="Q1000" t="str">
        <f t="shared" si="46"/>
        <v>Poor</v>
      </c>
      <c r="R1000" s="4">
        <f t="shared" si="47"/>
        <v>0</v>
      </c>
      <c r="S1000" t="str">
        <f>IF(AND(F1000&gt;=10,F1000&lt;=35,P1000&gt;0.5),"ERROR_C1000H1000_POOR_CAP","OK")</f>
        <v>OK</v>
      </c>
    </row>
    <row r="1001" spans="1:19">
      <c r="A1001" t="s">
        <v>1018</v>
      </c>
      <c r="B1001" s="3">
        <v>19.728999999999999</v>
      </c>
      <c r="C1001" s="3">
        <v>15.804</v>
      </c>
      <c r="D1001" s="3">
        <v>19.963999999999999</v>
      </c>
      <c r="E1001" s="3">
        <v>49.805999999999997</v>
      </c>
      <c r="F1001" s="3">
        <v>44.856000000000002</v>
      </c>
      <c r="G1001" s="3">
        <v>212.08699999999999</v>
      </c>
      <c r="H1001" s="3">
        <v>316.70499999999998</v>
      </c>
      <c r="I1001" s="3">
        <f>ROUND(IF(B1001&lt;=Thresholds!$B$2,1-(B1001/Thresholds!$B$2)*0.24,IF(B1001&lt;=Thresholds!$D$2,0.75-((B1001-Thresholds!$C$2)/(Thresholds!$D$2-Thresholds!$C$2))*0.249,IF(B1001&lt;=Thresholds!$F$2,0.499-((B1001-Thresholds!$E$2)/(Thresholds!$F$2-Thresholds!$E$2))*0.279,MAX(0.02,0.2-((B1001-Thresholds!$G$2)/(Thresholds!$H$2-Thresholds!$G$2))*0.18)))),3)</f>
        <v>0.95299999999999996</v>
      </c>
      <c r="J1001" s="3">
        <f>ROUND(IF(C1001&lt;=Thresholds!$B$3,1-(C1001/Thresholds!$B$3)*0.24,IF(C1001&lt;=Thresholds!$D$3,0.75-((C1001-Thresholds!$C$3)/(Thresholds!$D$3-Thresholds!$C$3))*0.249,IF(C1001&lt;=Thresholds!$F$3,0.499-((C1001-Thresholds!$E$3)/(Thresholds!$F$3-Thresholds!$E$3))*0.279,MAX(0.02,0.2-((C1001-Thresholds!$G$3)/(Thresholds!$H$3-Thresholds!$G$3))*0.18)))),3)</f>
        <v>0.96799999999999997</v>
      </c>
      <c r="K1001" s="3">
        <f>ROUND(IF(D1001&lt;=Thresholds!$B$4,1-(D1001/Thresholds!$B$4)*0.24,IF(D1001&lt;=Thresholds!$D$4,0.75-((D1001-Thresholds!$C$4)/(Thresholds!$D$4-Thresholds!$C$4))*0.249,IF(D1001&lt;=Thresholds!$F$4,0.499-((D1001-Thresholds!$E$4)/(Thresholds!$F$4-Thresholds!$E$4))*0.279,MAX(0.02,0.2-((D1001-Thresholds!$G$4)/(Thresholds!$H$4-Thresholds!$G$4))*0.18)))),3)</f>
        <v>0.92600000000000005</v>
      </c>
      <c r="L1001" s="3">
        <f>ROUND(IF(E1001&lt;=Thresholds!$B$5,1-(E1001/Thresholds!$B$5)*0.24,IF(E1001&lt;=Thresholds!$D$5,0.75-((E1001-Thresholds!$C$5)/(Thresholds!$D$5-Thresholds!$C$5))*0.249,IF(E1001&lt;=Thresholds!$F$5,0.499-((E1001-Thresholds!$E$5)/(Thresholds!$F$5-Thresholds!$E$5))*0.279,MAX(0.02,0.2-((E1001-Thresholds!$G$5)/(Thresholds!$H$5-Thresholds!$G$5))*0.18)))),3)</f>
        <v>0.76100000000000001</v>
      </c>
      <c r="M1001" s="3">
        <f>ROUND(IF(F1001&lt;=Thresholds!$B$6,1-(F1001/Thresholds!$B$6)*0.24,IF(F1001&lt;=Thresholds!$D$6,0.75-((F1001-Thresholds!$C$6)/(Thresholds!$D$6-Thresholds!$C$6))*0.249,IF(F1001&lt;=Thresholds!$F$6,0.499-((F1001-Thresholds!$E$6)/(Thresholds!$F$6-Thresholds!$E$6))*0.279,MAX(0.02,0.2-((F1001-Thresholds!$G$6)/(Thresholds!$H$6-Thresholds!$G$6))*0.18)))),3)</f>
        <v>0.251</v>
      </c>
      <c r="N1001" s="3">
        <f>ROUND(IF(G1001&lt;=Thresholds!$B$7,1-(G1001/Thresholds!$B$7)*0.24,IF(G1001&lt;=Thresholds!$D$7,0.75-((G1001-Thresholds!$C$7)/(Thresholds!$D$7-Thresholds!$C$7))*0.249,IF(G1001&lt;=Thresholds!$F$7,0.499-((G1001-Thresholds!$E$7)/(Thresholds!$F$7-Thresholds!$E$7))*0.279,MAX(0.02,0.2-((G1001-Thresholds!$G$7)/(Thresholds!$H$7-Thresholds!$G$7))*0.18)))),3)</f>
        <v>0.85499999999999998</v>
      </c>
      <c r="O1001" s="3">
        <f>ROUND(IF(H1001&lt;=Thresholds!$B$8,1-(H1001/Thresholds!$B$8)*0.24,IF(H1001&lt;=Thresholds!$D$8,0.75-((H1001-Thresholds!$C$8)/(Thresholds!$D$8-Thresholds!$C$8))*0.249,IF(H1001&lt;=Thresholds!$F$8,0.499-((H1001-Thresholds!$E$8)/(Thresholds!$F$8-Thresholds!$E$8))*0.279,MAX(0.02,0.2-((H1001-Thresholds!$G$8)/(Thresholds!$H$8-Thresholds!$G$8))*0.18)))),3)</f>
        <v>0.97</v>
      </c>
      <c r="P1001" s="3">
        <f t="shared" si="45"/>
        <v>0.251</v>
      </c>
      <c r="Q1001" t="str">
        <f t="shared" si="46"/>
        <v>Poor</v>
      </c>
      <c r="R1001" s="4">
        <f t="shared" si="47"/>
        <v>0</v>
      </c>
      <c r="S1001" t="str">
        <f>IF(AND(F1001&gt;=10,F1001&lt;=35,P1001&gt;0.5),"ERROR_C1001H1001_POOR_CAP","OK")</f>
        <v>OK</v>
      </c>
    </row>
    <row r="1002" spans="1:19">
      <c r="A1002" t="s">
        <v>1019</v>
      </c>
      <c r="B1002" s="3">
        <v>28.629000000000001</v>
      </c>
      <c r="C1002" s="3">
        <v>83.349000000000004</v>
      </c>
      <c r="D1002" s="3">
        <v>27.1</v>
      </c>
      <c r="E1002" s="3">
        <v>21.457999999999998</v>
      </c>
      <c r="F1002" s="3">
        <v>0.90900000000000003</v>
      </c>
      <c r="G1002" s="3">
        <v>314.43400000000003</v>
      </c>
      <c r="H1002" s="3">
        <v>2310.4609999999998</v>
      </c>
      <c r="I1002" s="3">
        <f>ROUND(IF(B1002&lt;=Thresholds!$B$2,1-(B1002/Thresholds!$B$2)*0.24,IF(B1002&lt;=Thresholds!$D$2,0.75-((B1002-Thresholds!$C$2)/(Thresholds!$D$2-Thresholds!$C$2))*0.249,IF(B1002&lt;=Thresholds!$F$2,0.499-((B1002-Thresholds!$E$2)/(Thresholds!$F$2-Thresholds!$E$2))*0.279,MAX(0.02,0.2-((B1002-Thresholds!$G$2)/(Thresholds!$H$2-Thresholds!$G$2))*0.18)))),3)</f>
        <v>0.93100000000000005</v>
      </c>
      <c r="J1002" s="3">
        <f>ROUND(IF(C1002&lt;=Thresholds!$B$3,1-(C1002/Thresholds!$B$3)*0.24,IF(C1002&lt;=Thresholds!$D$3,0.75-((C1002-Thresholds!$C$3)/(Thresholds!$D$3-Thresholds!$C$3))*0.249,IF(C1002&lt;=Thresholds!$F$3,0.499-((C1002-Thresholds!$E$3)/(Thresholds!$F$3-Thresholds!$E$3))*0.279,MAX(0.02,0.2-((C1002-Thresholds!$G$3)/(Thresholds!$H$3-Thresholds!$G$3))*0.18)))),3)</f>
        <v>0.83299999999999996</v>
      </c>
      <c r="K1002" s="3">
        <f>ROUND(IF(D1002&lt;=Thresholds!$B$4,1-(D1002/Thresholds!$B$4)*0.24,IF(D1002&lt;=Thresholds!$D$4,0.75-((D1002-Thresholds!$C$4)/(Thresholds!$D$4-Thresholds!$C$4))*0.249,IF(D1002&lt;=Thresholds!$F$4,0.499-((D1002-Thresholds!$E$4)/(Thresholds!$F$4-Thresholds!$E$4))*0.279,MAX(0.02,0.2-((D1002-Thresholds!$G$4)/(Thresholds!$H$4-Thresholds!$G$4))*0.18)))),3)</f>
        <v>0.9</v>
      </c>
      <c r="L1002" s="3">
        <f>ROUND(IF(E1002&lt;=Thresholds!$B$5,1-(E1002/Thresholds!$B$5)*0.24,IF(E1002&lt;=Thresholds!$D$5,0.75-((E1002-Thresholds!$C$5)/(Thresholds!$D$5-Thresholds!$C$5))*0.249,IF(E1002&lt;=Thresholds!$F$5,0.499-((E1002-Thresholds!$E$5)/(Thresholds!$F$5-Thresholds!$E$5))*0.279,MAX(0.02,0.2-((E1002-Thresholds!$G$5)/(Thresholds!$H$5-Thresholds!$G$5))*0.18)))),3)</f>
        <v>0.89700000000000002</v>
      </c>
      <c r="M1002" s="3">
        <f>ROUND(IF(F1002&lt;=Thresholds!$B$6,1-(F1002/Thresholds!$B$6)*0.24,IF(F1002&lt;=Thresholds!$D$6,0.75-((F1002-Thresholds!$C$6)/(Thresholds!$D$6-Thresholds!$C$6))*0.249,IF(F1002&lt;=Thresholds!$F$6,0.499-((F1002-Thresholds!$E$6)/(Thresholds!$F$6-Thresholds!$E$6))*0.279,MAX(0.02,0.2-((F1002-Thresholds!$G$6)/(Thresholds!$H$6-Thresholds!$G$6))*0.18)))),3)</f>
        <v>0.78200000000000003</v>
      </c>
      <c r="N1002" s="3">
        <f>ROUND(IF(G1002&lt;=Thresholds!$B$7,1-(G1002/Thresholds!$B$7)*0.24,IF(G1002&lt;=Thresholds!$D$7,0.75-((G1002-Thresholds!$C$7)/(Thresholds!$D$7-Thresholds!$C$7))*0.249,IF(G1002&lt;=Thresholds!$F$7,0.499-((G1002-Thresholds!$E$7)/(Thresholds!$F$7-Thresholds!$E$7))*0.279,MAX(0.02,0.2-((G1002-Thresholds!$G$7)/(Thresholds!$H$7-Thresholds!$G$7))*0.18)))),3)</f>
        <v>0.78400000000000003</v>
      </c>
      <c r="O1002" s="3">
        <f>ROUND(IF(H1002&lt;=Thresholds!$B$8,1-(H1002/Thresholds!$B$8)*0.24,IF(H1002&lt;=Thresholds!$D$8,0.75-((H1002-Thresholds!$C$8)/(Thresholds!$D$8-Thresholds!$C$8))*0.249,IF(H1002&lt;=Thresholds!$F$8,0.499-((H1002-Thresholds!$E$8)/(Thresholds!$F$8-Thresholds!$E$8))*0.279,MAX(0.02,0.2-((H1002-Thresholds!$G$8)/(Thresholds!$H$8-Thresholds!$G$8))*0.18)))),3)</f>
        <v>0.77800000000000002</v>
      </c>
      <c r="P1002" s="3">
        <f t="shared" si="45"/>
        <v>0.77800000000000002</v>
      </c>
      <c r="Q1002" t="str">
        <f t="shared" si="46"/>
        <v>Healthy</v>
      </c>
      <c r="R1002" s="4">
        <f t="shared" si="47"/>
        <v>1</v>
      </c>
      <c r="S1002" t="str">
        <f>IF(AND(F1002&gt;=10,F1002&lt;=35,P1002&gt;0.5),"ERROR_C1002H1002_POOR_CAP","OK")</f>
        <v>OK</v>
      </c>
    </row>
    <row r="1003" spans="1:19">
      <c r="A1003" t="s">
        <v>1020</v>
      </c>
      <c r="B1003" s="3">
        <v>34.520000000000003</v>
      </c>
      <c r="C1003" s="3">
        <v>70.284999999999997</v>
      </c>
      <c r="D1003" s="3">
        <v>45.173999999999999</v>
      </c>
      <c r="E1003" s="3">
        <v>17.818000000000001</v>
      </c>
      <c r="F1003" s="3">
        <v>2.0939999999999999</v>
      </c>
      <c r="G1003" s="3">
        <v>244.70400000000001</v>
      </c>
      <c r="H1003" s="3">
        <v>598.82799999999997</v>
      </c>
      <c r="I1003" s="3">
        <f>ROUND(IF(B1003&lt;=Thresholds!$B$2,1-(B1003/Thresholds!$B$2)*0.24,IF(B1003&lt;=Thresholds!$D$2,0.75-((B1003-Thresholds!$C$2)/(Thresholds!$D$2-Thresholds!$C$2))*0.249,IF(B1003&lt;=Thresholds!$F$2,0.499-((B1003-Thresholds!$E$2)/(Thresholds!$F$2-Thresholds!$E$2))*0.279,MAX(0.02,0.2-((B1003-Thresholds!$G$2)/(Thresholds!$H$2-Thresholds!$G$2))*0.18)))),3)</f>
        <v>0.91700000000000004</v>
      </c>
      <c r="J1003" s="3">
        <f>ROUND(IF(C1003&lt;=Thresholds!$B$3,1-(C1003/Thresholds!$B$3)*0.24,IF(C1003&lt;=Thresholds!$D$3,0.75-((C1003-Thresholds!$C$3)/(Thresholds!$D$3-Thresholds!$C$3))*0.249,IF(C1003&lt;=Thresholds!$F$3,0.499-((C1003-Thresholds!$E$3)/(Thresholds!$F$3-Thresholds!$E$3))*0.279,MAX(0.02,0.2-((C1003-Thresholds!$G$3)/(Thresholds!$H$3-Thresholds!$G$3))*0.18)))),3)</f>
        <v>0.85899999999999999</v>
      </c>
      <c r="K1003" s="3">
        <f>ROUND(IF(D1003&lt;=Thresholds!$B$4,1-(D1003/Thresholds!$B$4)*0.24,IF(D1003&lt;=Thresholds!$D$4,0.75-((D1003-Thresholds!$C$4)/(Thresholds!$D$4-Thresholds!$C$4))*0.249,IF(D1003&lt;=Thresholds!$F$4,0.499-((D1003-Thresholds!$E$4)/(Thresholds!$F$4-Thresholds!$E$4))*0.279,MAX(0.02,0.2-((D1003-Thresholds!$G$4)/(Thresholds!$H$4-Thresholds!$G$4))*0.18)))),3)</f>
        <v>0.83299999999999996</v>
      </c>
      <c r="L1003" s="3">
        <f>ROUND(IF(E1003&lt;=Thresholds!$B$5,1-(E1003/Thresholds!$B$5)*0.24,IF(E1003&lt;=Thresholds!$D$5,0.75-((E1003-Thresholds!$C$5)/(Thresholds!$D$5-Thresholds!$C$5))*0.249,IF(E1003&lt;=Thresholds!$F$5,0.499-((E1003-Thresholds!$E$5)/(Thresholds!$F$5-Thresholds!$E$5))*0.279,MAX(0.02,0.2-((E1003-Thresholds!$G$5)/(Thresholds!$H$5-Thresholds!$G$5))*0.18)))),3)</f>
        <v>0.91400000000000003</v>
      </c>
      <c r="M1003" s="3">
        <f>ROUND(IF(F1003&lt;=Thresholds!$B$6,1-(F1003/Thresholds!$B$6)*0.24,IF(F1003&lt;=Thresholds!$D$6,0.75-((F1003-Thresholds!$C$6)/(Thresholds!$D$6-Thresholds!$C$6))*0.249,IF(F1003&lt;=Thresholds!$F$6,0.499-((F1003-Thresholds!$E$6)/(Thresholds!$F$6-Thresholds!$E$6))*0.279,MAX(0.02,0.2-((F1003-Thresholds!$G$6)/(Thresholds!$H$6-Thresholds!$G$6))*0.18)))),3)</f>
        <v>0.71599999999999997</v>
      </c>
      <c r="N1003" s="3">
        <f>ROUND(IF(G1003&lt;=Thresholds!$B$7,1-(G1003/Thresholds!$B$7)*0.24,IF(G1003&lt;=Thresholds!$D$7,0.75-((G1003-Thresholds!$C$7)/(Thresholds!$D$7-Thresholds!$C$7))*0.249,IF(G1003&lt;=Thresholds!$F$7,0.499-((G1003-Thresholds!$E$7)/(Thresholds!$F$7-Thresholds!$E$7))*0.279,MAX(0.02,0.2-((G1003-Thresholds!$G$7)/(Thresholds!$H$7-Thresholds!$G$7))*0.18)))),3)</f>
        <v>0.83199999999999996</v>
      </c>
      <c r="O1003" s="3">
        <f>ROUND(IF(H1003&lt;=Thresholds!$B$8,1-(H1003/Thresholds!$B$8)*0.24,IF(H1003&lt;=Thresholds!$D$8,0.75-((H1003-Thresholds!$C$8)/(Thresholds!$D$8-Thresholds!$C$8))*0.249,IF(H1003&lt;=Thresholds!$F$8,0.499-((H1003-Thresholds!$E$8)/(Thresholds!$F$8-Thresholds!$E$8))*0.279,MAX(0.02,0.2-((H1003-Thresholds!$G$8)/(Thresholds!$H$8-Thresholds!$G$8))*0.18)))),3)</f>
        <v>0.94299999999999995</v>
      </c>
      <c r="P1003" s="3">
        <f t="shared" si="45"/>
        <v>0.71599999999999997</v>
      </c>
      <c r="Q1003" t="str">
        <f t="shared" si="46"/>
        <v>Moderate</v>
      </c>
      <c r="R1003" s="4">
        <f t="shared" si="47"/>
        <v>1</v>
      </c>
      <c r="S1003" t="str">
        <f>IF(AND(F1003&gt;=10,F1003&lt;=35,P1003&gt;0.5),"ERROR_C1003H1003_POOR_CAP","OK")</f>
        <v>OK</v>
      </c>
    </row>
    <row r="1004" spans="1:19">
      <c r="A1004" t="s">
        <v>1021</v>
      </c>
      <c r="B1004" s="3">
        <v>33.975000000000001</v>
      </c>
      <c r="C1004" s="3">
        <v>39.896000000000001</v>
      </c>
      <c r="D1004" s="3">
        <v>105.706</v>
      </c>
      <c r="E1004" s="3">
        <v>24.405000000000001</v>
      </c>
      <c r="F1004" s="3">
        <v>0.224</v>
      </c>
      <c r="G1004" s="3">
        <v>277.64999999999998</v>
      </c>
      <c r="H1004" s="3">
        <v>2105.3989999999999</v>
      </c>
      <c r="I1004" s="3">
        <f>ROUND(IF(B1004&lt;=Thresholds!$B$2,1-(B1004/Thresholds!$B$2)*0.24,IF(B1004&lt;=Thresholds!$D$2,0.75-((B1004-Thresholds!$C$2)/(Thresholds!$D$2-Thresholds!$C$2))*0.249,IF(B1004&lt;=Thresholds!$F$2,0.499-((B1004-Thresholds!$E$2)/(Thresholds!$F$2-Thresholds!$E$2))*0.279,MAX(0.02,0.2-((B1004-Thresholds!$G$2)/(Thresholds!$H$2-Thresholds!$G$2))*0.18)))),3)</f>
        <v>0.91800000000000004</v>
      </c>
      <c r="J1004" s="3">
        <f>ROUND(IF(C1004&lt;=Thresholds!$B$3,1-(C1004/Thresholds!$B$3)*0.24,IF(C1004&lt;=Thresholds!$D$3,0.75-((C1004-Thresholds!$C$3)/(Thresholds!$D$3-Thresholds!$C$3))*0.249,IF(C1004&lt;=Thresholds!$F$3,0.499-((C1004-Thresholds!$E$3)/(Thresholds!$F$3-Thresholds!$E$3))*0.279,MAX(0.02,0.2-((C1004-Thresholds!$G$3)/(Thresholds!$H$3-Thresholds!$G$3))*0.18)))),3)</f>
        <v>0.92</v>
      </c>
      <c r="K1004" s="3">
        <f>ROUND(IF(D1004&lt;=Thresholds!$B$4,1-(D1004/Thresholds!$B$4)*0.24,IF(D1004&lt;=Thresholds!$D$4,0.75-((D1004-Thresholds!$C$4)/(Thresholds!$D$4-Thresholds!$C$4))*0.249,IF(D1004&lt;=Thresholds!$F$4,0.499-((D1004-Thresholds!$E$4)/(Thresholds!$F$4-Thresholds!$E$4))*0.279,MAX(0.02,0.2-((D1004-Thresholds!$G$4)/(Thresholds!$H$4-Thresholds!$G$4))*0.18)))),3)</f>
        <v>0.47199999999999998</v>
      </c>
      <c r="L1004" s="3">
        <f>ROUND(IF(E1004&lt;=Thresholds!$B$5,1-(E1004/Thresholds!$B$5)*0.24,IF(E1004&lt;=Thresholds!$D$5,0.75-((E1004-Thresholds!$C$5)/(Thresholds!$D$5-Thresholds!$C$5))*0.249,IF(E1004&lt;=Thresholds!$F$5,0.499-((E1004-Thresholds!$E$5)/(Thresholds!$F$5-Thresholds!$E$5))*0.279,MAX(0.02,0.2-((E1004-Thresholds!$G$5)/(Thresholds!$H$5-Thresholds!$G$5))*0.18)))),3)</f>
        <v>0.88300000000000001</v>
      </c>
      <c r="M1004" s="3">
        <f>ROUND(IF(F1004&lt;=Thresholds!$B$6,1-(F1004/Thresholds!$B$6)*0.24,IF(F1004&lt;=Thresholds!$D$6,0.75-((F1004-Thresholds!$C$6)/(Thresholds!$D$6-Thresholds!$C$6))*0.249,IF(F1004&lt;=Thresholds!$F$6,0.499-((F1004-Thresholds!$E$6)/(Thresholds!$F$6-Thresholds!$E$6))*0.279,MAX(0.02,0.2-((F1004-Thresholds!$G$6)/(Thresholds!$H$6-Thresholds!$G$6))*0.18)))),3)</f>
        <v>0.94599999999999995</v>
      </c>
      <c r="N1004" s="3">
        <f>ROUND(IF(G1004&lt;=Thresholds!$B$7,1-(G1004/Thresholds!$B$7)*0.24,IF(G1004&lt;=Thresholds!$D$7,0.75-((G1004-Thresholds!$C$7)/(Thresholds!$D$7-Thresholds!$C$7))*0.249,IF(G1004&lt;=Thresholds!$F$7,0.499-((G1004-Thresholds!$E$7)/(Thresholds!$F$7-Thresholds!$E$7))*0.279,MAX(0.02,0.2-((G1004-Thresholds!$G$7)/(Thresholds!$H$7-Thresholds!$G$7))*0.18)))),3)</f>
        <v>0.81</v>
      </c>
      <c r="O1004" s="3">
        <f>ROUND(IF(H1004&lt;=Thresholds!$B$8,1-(H1004/Thresholds!$B$8)*0.24,IF(H1004&lt;=Thresholds!$D$8,0.75-((H1004-Thresholds!$C$8)/(Thresholds!$D$8-Thresholds!$C$8))*0.249,IF(H1004&lt;=Thresholds!$F$8,0.499-((H1004-Thresholds!$E$8)/(Thresholds!$F$8-Thresholds!$E$8))*0.279,MAX(0.02,0.2-((H1004-Thresholds!$G$8)/(Thresholds!$H$8-Thresholds!$G$8))*0.18)))),3)</f>
        <v>0.79800000000000004</v>
      </c>
      <c r="P1004" s="3">
        <f t="shared" si="45"/>
        <v>0.47199999999999998</v>
      </c>
      <c r="Q1004" t="str">
        <f t="shared" si="46"/>
        <v>Poor</v>
      </c>
      <c r="R1004" s="4">
        <f t="shared" si="47"/>
        <v>0</v>
      </c>
      <c r="S1004" t="str">
        <f>IF(AND(F1004&gt;=10,F1004&lt;=35,P1004&gt;0.5),"ERROR_C1004H1004_POOR_CAP","OK")</f>
        <v>OK</v>
      </c>
    </row>
    <row r="1005" spans="1:19">
      <c r="A1005" t="s">
        <v>1022</v>
      </c>
      <c r="B1005" s="3">
        <v>34.76</v>
      </c>
      <c r="C1005" s="3">
        <v>112.57599999999999</v>
      </c>
      <c r="D1005" s="3">
        <v>47.253</v>
      </c>
      <c r="E1005" s="3">
        <v>24.748000000000001</v>
      </c>
      <c r="F1005" s="3">
        <v>0.45600000000000002</v>
      </c>
      <c r="G1005" s="3">
        <v>1439.7139999999999</v>
      </c>
      <c r="H1005" s="3">
        <v>1099.364</v>
      </c>
      <c r="I1005" s="3">
        <f>ROUND(IF(B1005&lt;=Thresholds!$B$2,1-(B1005/Thresholds!$B$2)*0.24,IF(B1005&lt;=Thresholds!$D$2,0.75-((B1005-Thresholds!$C$2)/(Thresholds!$D$2-Thresholds!$C$2))*0.249,IF(B1005&lt;=Thresholds!$F$2,0.499-((B1005-Thresholds!$E$2)/(Thresholds!$F$2-Thresholds!$E$2))*0.279,MAX(0.02,0.2-((B1005-Thresholds!$G$2)/(Thresholds!$H$2-Thresholds!$G$2))*0.18)))),3)</f>
        <v>0.91700000000000004</v>
      </c>
      <c r="J1005" s="3">
        <f>ROUND(IF(C1005&lt;=Thresholds!$B$3,1-(C1005/Thresholds!$B$3)*0.24,IF(C1005&lt;=Thresholds!$D$3,0.75-((C1005-Thresholds!$C$3)/(Thresholds!$D$3-Thresholds!$C$3))*0.249,IF(C1005&lt;=Thresholds!$F$3,0.499-((C1005-Thresholds!$E$3)/(Thresholds!$F$3-Thresholds!$E$3))*0.279,MAX(0.02,0.2-((C1005-Thresholds!$G$3)/(Thresholds!$H$3-Thresholds!$G$3))*0.18)))),3)</f>
        <v>0.77500000000000002</v>
      </c>
      <c r="K1005" s="3">
        <f>ROUND(IF(D1005&lt;=Thresholds!$B$4,1-(D1005/Thresholds!$B$4)*0.24,IF(D1005&lt;=Thresholds!$D$4,0.75-((D1005-Thresholds!$C$4)/(Thresholds!$D$4-Thresholds!$C$4))*0.249,IF(D1005&lt;=Thresholds!$F$4,0.499-((D1005-Thresholds!$E$4)/(Thresholds!$F$4-Thresholds!$E$4))*0.279,MAX(0.02,0.2-((D1005-Thresholds!$G$4)/(Thresholds!$H$4-Thresholds!$G$4))*0.18)))),3)</f>
        <v>0.82599999999999996</v>
      </c>
      <c r="L1005" s="3">
        <f>ROUND(IF(E1005&lt;=Thresholds!$B$5,1-(E1005/Thresholds!$B$5)*0.24,IF(E1005&lt;=Thresholds!$D$5,0.75-((E1005-Thresholds!$C$5)/(Thresholds!$D$5-Thresholds!$C$5))*0.249,IF(E1005&lt;=Thresholds!$F$5,0.499-((E1005-Thresholds!$E$5)/(Thresholds!$F$5-Thresholds!$E$5))*0.279,MAX(0.02,0.2-((E1005-Thresholds!$G$5)/(Thresholds!$H$5-Thresholds!$G$5))*0.18)))),3)</f>
        <v>0.88100000000000001</v>
      </c>
      <c r="M1005" s="3">
        <f>ROUND(IF(F1005&lt;=Thresholds!$B$6,1-(F1005/Thresholds!$B$6)*0.24,IF(F1005&lt;=Thresholds!$D$6,0.75-((F1005-Thresholds!$C$6)/(Thresholds!$D$6-Thresholds!$C$6))*0.249,IF(F1005&lt;=Thresholds!$F$6,0.499-((F1005-Thresholds!$E$6)/(Thresholds!$F$6-Thresholds!$E$6))*0.279,MAX(0.02,0.2-((F1005-Thresholds!$G$6)/(Thresholds!$H$6-Thresholds!$G$6))*0.18)))),3)</f>
        <v>0.89100000000000001</v>
      </c>
      <c r="N1005" s="3">
        <f>ROUND(IF(G1005&lt;=Thresholds!$B$7,1-(G1005/Thresholds!$B$7)*0.24,IF(G1005&lt;=Thresholds!$D$7,0.75-((G1005-Thresholds!$C$7)/(Thresholds!$D$7-Thresholds!$C$7))*0.249,IF(G1005&lt;=Thresholds!$F$7,0.499-((G1005-Thresholds!$E$7)/(Thresholds!$F$7-Thresholds!$E$7))*0.279,MAX(0.02,0.2-((G1005-Thresholds!$G$7)/(Thresholds!$H$7-Thresholds!$G$7))*0.18)))),3)</f>
        <v>0.20499999999999999</v>
      </c>
      <c r="O1005" s="3">
        <f>ROUND(IF(H1005&lt;=Thresholds!$B$8,1-(H1005/Thresholds!$B$8)*0.24,IF(H1005&lt;=Thresholds!$D$8,0.75-((H1005-Thresholds!$C$8)/(Thresholds!$D$8-Thresholds!$C$8))*0.249,IF(H1005&lt;=Thresholds!$F$8,0.499-((H1005-Thresholds!$E$8)/(Thresholds!$F$8-Thresholds!$E$8))*0.279,MAX(0.02,0.2-((H1005-Thresholds!$G$8)/(Thresholds!$H$8-Thresholds!$G$8))*0.18)))),3)</f>
        <v>0.89400000000000002</v>
      </c>
      <c r="P1005" s="3">
        <f t="shared" si="45"/>
        <v>0.20499999999999999</v>
      </c>
      <c r="Q1005" t="str">
        <f t="shared" si="46"/>
        <v>Poor</v>
      </c>
      <c r="R1005" s="4">
        <f t="shared" si="47"/>
        <v>0</v>
      </c>
      <c r="S1005" t="str">
        <f>IF(AND(F1005&gt;=10,F1005&lt;=35,P1005&gt;0.5),"ERROR_C1005H1005_POOR_CAP","OK")</f>
        <v>OK</v>
      </c>
    </row>
    <row r="1006" spans="1:19">
      <c r="A1006" t="s">
        <v>1023</v>
      </c>
      <c r="B1006" s="3">
        <v>44.987000000000002</v>
      </c>
      <c r="C1006" s="3">
        <v>92.168000000000006</v>
      </c>
      <c r="D1006" s="3">
        <v>41.238999999999997</v>
      </c>
      <c r="E1006" s="3">
        <v>16.864000000000001</v>
      </c>
      <c r="F1006" s="3">
        <v>0.28100000000000003</v>
      </c>
      <c r="G1006" s="3">
        <v>187.809</v>
      </c>
      <c r="H1006" s="3">
        <v>427.27800000000002</v>
      </c>
      <c r="I1006" s="3">
        <f>ROUND(IF(B1006&lt;=Thresholds!$B$2,1-(B1006/Thresholds!$B$2)*0.24,IF(B1006&lt;=Thresholds!$D$2,0.75-((B1006-Thresholds!$C$2)/(Thresholds!$D$2-Thresholds!$C$2))*0.249,IF(B1006&lt;=Thresholds!$F$2,0.499-((B1006-Thresholds!$E$2)/(Thresholds!$F$2-Thresholds!$E$2))*0.279,MAX(0.02,0.2-((B1006-Thresholds!$G$2)/(Thresholds!$H$2-Thresholds!$G$2))*0.18)))),3)</f>
        <v>0.89200000000000002</v>
      </c>
      <c r="J1006" s="3">
        <f>ROUND(IF(C1006&lt;=Thresholds!$B$3,1-(C1006/Thresholds!$B$3)*0.24,IF(C1006&lt;=Thresholds!$D$3,0.75-((C1006-Thresholds!$C$3)/(Thresholds!$D$3-Thresholds!$C$3))*0.249,IF(C1006&lt;=Thresholds!$F$3,0.499-((C1006-Thresholds!$E$3)/(Thresholds!$F$3-Thresholds!$E$3))*0.279,MAX(0.02,0.2-((C1006-Thresholds!$G$3)/(Thresholds!$H$3-Thresholds!$G$3))*0.18)))),3)</f>
        <v>0.81599999999999995</v>
      </c>
      <c r="K1006" s="3">
        <f>ROUND(IF(D1006&lt;=Thresholds!$B$4,1-(D1006/Thresholds!$B$4)*0.24,IF(D1006&lt;=Thresholds!$D$4,0.75-((D1006-Thresholds!$C$4)/(Thresholds!$D$4-Thresholds!$C$4))*0.249,IF(D1006&lt;=Thresholds!$F$4,0.499-((D1006-Thresholds!$E$4)/(Thresholds!$F$4-Thresholds!$E$4))*0.279,MAX(0.02,0.2-((D1006-Thresholds!$G$4)/(Thresholds!$H$4-Thresholds!$G$4))*0.18)))),3)</f>
        <v>0.84799999999999998</v>
      </c>
      <c r="L1006" s="3">
        <f>ROUND(IF(E1006&lt;=Thresholds!$B$5,1-(E1006/Thresholds!$B$5)*0.24,IF(E1006&lt;=Thresholds!$D$5,0.75-((E1006-Thresholds!$C$5)/(Thresholds!$D$5-Thresholds!$C$5))*0.249,IF(E1006&lt;=Thresholds!$F$5,0.499-((E1006-Thresholds!$E$5)/(Thresholds!$F$5-Thresholds!$E$5))*0.279,MAX(0.02,0.2-((E1006-Thresholds!$G$5)/(Thresholds!$H$5-Thresholds!$G$5))*0.18)))),3)</f>
        <v>0.91900000000000004</v>
      </c>
      <c r="M1006" s="3">
        <f>ROUND(IF(F1006&lt;=Thresholds!$B$6,1-(F1006/Thresholds!$B$6)*0.24,IF(F1006&lt;=Thresholds!$D$6,0.75-((F1006-Thresholds!$C$6)/(Thresholds!$D$6-Thresholds!$C$6))*0.249,IF(F1006&lt;=Thresholds!$F$6,0.499-((F1006-Thresholds!$E$6)/(Thresholds!$F$6-Thresholds!$E$6))*0.279,MAX(0.02,0.2-((F1006-Thresholds!$G$6)/(Thresholds!$H$6-Thresholds!$G$6))*0.18)))),3)</f>
        <v>0.93300000000000005</v>
      </c>
      <c r="N1006" s="3">
        <f>ROUND(IF(G1006&lt;=Thresholds!$B$7,1-(G1006/Thresholds!$B$7)*0.24,IF(G1006&lt;=Thresholds!$D$7,0.75-((G1006-Thresholds!$C$7)/(Thresholds!$D$7-Thresholds!$C$7))*0.249,IF(G1006&lt;=Thresholds!$F$7,0.499-((G1006-Thresholds!$E$7)/(Thresholds!$F$7-Thresholds!$E$7))*0.279,MAX(0.02,0.2-((G1006-Thresholds!$G$7)/(Thresholds!$H$7-Thresholds!$G$7))*0.18)))),3)</f>
        <v>0.871</v>
      </c>
      <c r="O1006" s="3">
        <f>ROUND(IF(H1006&lt;=Thresholds!$B$8,1-(H1006/Thresholds!$B$8)*0.24,IF(H1006&lt;=Thresholds!$D$8,0.75-((H1006-Thresholds!$C$8)/(Thresholds!$D$8-Thresholds!$C$8))*0.249,IF(H1006&lt;=Thresholds!$F$8,0.499-((H1006-Thresholds!$E$8)/(Thresholds!$F$8-Thresholds!$E$8))*0.279,MAX(0.02,0.2-((H1006-Thresholds!$G$8)/(Thresholds!$H$8-Thresholds!$G$8))*0.18)))),3)</f>
        <v>0.95899999999999996</v>
      </c>
      <c r="P1006" s="3">
        <f t="shared" si="45"/>
        <v>0.81599999999999995</v>
      </c>
      <c r="Q1006" t="str">
        <f t="shared" si="46"/>
        <v>Healthy</v>
      </c>
      <c r="R1006" s="4">
        <f t="shared" si="47"/>
        <v>1</v>
      </c>
      <c r="S1006" t="str">
        <f>IF(AND(F1006&gt;=10,F1006&lt;=35,P1006&gt;0.5),"ERROR_C1006H1006_POOR_CAP","OK")</f>
        <v>OK</v>
      </c>
    </row>
    <row r="1007" spans="1:19">
      <c r="A1007" t="s">
        <v>1024</v>
      </c>
      <c r="B1007" s="3">
        <v>90.492000000000004</v>
      </c>
      <c r="C1007" s="3">
        <v>106.07</v>
      </c>
      <c r="D1007" s="3">
        <v>6.556</v>
      </c>
      <c r="E1007" s="3">
        <v>42.643000000000001</v>
      </c>
      <c r="F1007" s="3">
        <v>7.1059999999999999</v>
      </c>
      <c r="G1007" s="3">
        <v>240.30099999999999</v>
      </c>
      <c r="H1007" s="3">
        <v>1224.1690000000001</v>
      </c>
      <c r="I1007" s="3">
        <f>ROUND(IF(B1007&lt;=Thresholds!$B$2,1-(B1007/Thresholds!$B$2)*0.24,IF(B1007&lt;=Thresholds!$D$2,0.75-((B1007-Thresholds!$C$2)/(Thresholds!$D$2-Thresholds!$C$2))*0.249,IF(B1007&lt;=Thresholds!$F$2,0.499-((B1007-Thresholds!$E$2)/(Thresholds!$F$2-Thresholds!$E$2))*0.279,MAX(0.02,0.2-((B1007-Thresholds!$G$2)/(Thresholds!$H$2-Thresholds!$G$2))*0.18)))),3)</f>
        <v>0.78300000000000003</v>
      </c>
      <c r="J1007" s="3">
        <f>ROUND(IF(C1007&lt;=Thresholds!$B$3,1-(C1007/Thresholds!$B$3)*0.24,IF(C1007&lt;=Thresholds!$D$3,0.75-((C1007-Thresholds!$C$3)/(Thresholds!$D$3-Thresholds!$C$3))*0.249,IF(C1007&lt;=Thresholds!$F$3,0.499-((C1007-Thresholds!$E$3)/(Thresholds!$F$3-Thresholds!$E$3))*0.279,MAX(0.02,0.2-((C1007-Thresholds!$G$3)/(Thresholds!$H$3-Thresholds!$G$3))*0.18)))),3)</f>
        <v>0.78800000000000003</v>
      </c>
      <c r="K1007" s="3">
        <f>ROUND(IF(D1007&lt;=Thresholds!$B$4,1-(D1007/Thresholds!$B$4)*0.24,IF(D1007&lt;=Thresholds!$D$4,0.75-((D1007-Thresholds!$C$4)/(Thresholds!$D$4-Thresholds!$C$4))*0.249,IF(D1007&lt;=Thresholds!$F$4,0.499-((D1007-Thresholds!$E$4)/(Thresholds!$F$4-Thresholds!$E$4))*0.279,MAX(0.02,0.2-((D1007-Thresholds!$G$4)/(Thresholds!$H$4-Thresholds!$G$4))*0.18)))),3)</f>
        <v>0.97599999999999998</v>
      </c>
      <c r="L1007" s="3">
        <f>ROUND(IF(E1007&lt;=Thresholds!$B$5,1-(E1007/Thresholds!$B$5)*0.24,IF(E1007&lt;=Thresholds!$D$5,0.75-((E1007-Thresholds!$C$5)/(Thresholds!$D$5-Thresholds!$C$5))*0.249,IF(E1007&lt;=Thresholds!$F$5,0.499-((E1007-Thresholds!$E$5)/(Thresholds!$F$5-Thresholds!$E$5))*0.279,MAX(0.02,0.2-((E1007-Thresholds!$G$5)/(Thresholds!$H$5-Thresholds!$G$5))*0.18)))),3)</f>
        <v>0.79500000000000004</v>
      </c>
      <c r="M1007" s="3">
        <f>ROUND(IF(F1007&lt;=Thresholds!$B$6,1-(F1007/Thresholds!$B$6)*0.24,IF(F1007&lt;=Thresholds!$D$6,0.75-((F1007-Thresholds!$C$6)/(Thresholds!$D$6-Thresholds!$C$6))*0.249,IF(F1007&lt;=Thresholds!$F$6,0.499-((F1007-Thresholds!$E$6)/(Thresholds!$F$6-Thresholds!$E$6))*0.279,MAX(0.02,0.2-((F1007-Thresholds!$G$6)/(Thresholds!$H$6-Thresholds!$G$6))*0.18)))),3)</f>
        <v>0.56000000000000005</v>
      </c>
      <c r="N1007" s="3">
        <f>ROUND(IF(G1007&lt;=Thresholds!$B$7,1-(G1007/Thresholds!$B$7)*0.24,IF(G1007&lt;=Thresholds!$D$7,0.75-((G1007-Thresholds!$C$7)/(Thresholds!$D$7-Thresholds!$C$7))*0.249,IF(G1007&lt;=Thresholds!$F$7,0.499-((G1007-Thresholds!$E$7)/(Thresholds!$F$7-Thresholds!$E$7))*0.279,MAX(0.02,0.2-((G1007-Thresholds!$G$7)/(Thresholds!$H$7-Thresholds!$G$7))*0.18)))),3)</f>
        <v>0.83499999999999996</v>
      </c>
      <c r="O1007" s="3">
        <f>ROUND(IF(H1007&lt;=Thresholds!$B$8,1-(H1007/Thresholds!$B$8)*0.24,IF(H1007&lt;=Thresholds!$D$8,0.75-((H1007-Thresholds!$C$8)/(Thresholds!$D$8-Thresholds!$C$8))*0.249,IF(H1007&lt;=Thresholds!$F$8,0.499-((H1007-Thresholds!$E$8)/(Thresholds!$F$8-Thresholds!$E$8))*0.279,MAX(0.02,0.2-((H1007-Thresholds!$G$8)/(Thresholds!$H$8-Thresholds!$G$8))*0.18)))),3)</f>
        <v>0.88200000000000001</v>
      </c>
      <c r="P1007" s="3">
        <f t="shared" si="45"/>
        <v>0.56000000000000005</v>
      </c>
      <c r="Q1007" t="str">
        <f t="shared" si="46"/>
        <v>Moderate</v>
      </c>
      <c r="R1007" s="4">
        <f t="shared" si="47"/>
        <v>1</v>
      </c>
      <c r="S1007" t="str">
        <f>IF(AND(F1007&gt;=10,F1007&lt;=35,P1007&gt;0.5),"ERROR_C1007H1007_POOR_CAP","OK")</f>
        <v>OK</v>
      </c>
    </row>
    <row r="1008" spans="1:19">
      <c r="A1008" t="s">
        <v>1025</v>
      </c>
      <c r="B1008" s="3">
        <v>544.54300000000001</v>
      </c>
      <c r="C1008" s="3">
        <v>12.234999999999999</v>
      </c>
      <c r="D1008" s="3">
        <v>54.496000000000002</v>
      </c>
      <c r="E1008" s="3">
        <v>33.369</v>
      </c>
      <c r="F1008" s="3">
        <v>0.36699999999999999</v>
      </c>
      <c r="G1008" s="3">
        <v>49.884999999999998</v>
      </c>
      <c r="H1008" s="3">
        <v>6889.326</v>
      </c>
      <c r="I1008" s="3">
        <f>ROUND(IF(B1008&lt;=Thresholds!$B$2,1-(B1008/Thresholds!$B$2)*0.24,IF(B1008&lt;=Thresholds!$D$2,0.75-((B1008-Thresholds!$C$2)/(Thresholds!$D$2-Thresholds!$C$2))*0.249,IF(B1008&lt;=Thresholds!$F$2,0.499-((B1008-Thresholds!$E$2)/(Thresholds!$F$2-Thresholds!$E$2))*0.279,MAX(0.02,0.2-((B1008-Thresholds!$G$2)/(Thresholds!$H$2-Thresholds!$G$2))*0.18)))),3)</f>
        <v>0.56599999999999995</v>
      </c>
      <c r="J1008" s="3">
        <f>ROUND(IF(C1008&lt;=Thresholds!$B$3,1-(C1008/Thresholds!$B$3)*0.24,IF(C1008&lt;=Thresholds!$D$3,0.75-((C1008-Thresholds!$C$3)/(Thresholds!$D$3-Thresholds!$C$3))*0.249,IF(C1008&lt;=Thresholds!$F$3,0.499-((C1008-Thresholds!$E$3)/(Thresholds!$F$3-Thresholds!$E$3))*0.279,MAX(0.02,0.2-((C1008-Thresholds!$G$3)/(Thresholds!$H$3-Thresholds!$G$3))*0.18)))),3)</f>
        <v>0.97599999999999998</v>
      </c>
      <c r="K1008" s="3">
        <f>ROUND(IF(D1008&lt;=Thresholds!$B$4,1-(D1008/Thresholds!$B$4)*0.24,IF(D1008&lt;=Thresholds!$D$4,0.75-((D1008-Thresholds!$C$4)/(Thresholds!$D$4-Thresholds!$C$4))*0.249,IF(D1008&lt;=Thresholds!$F$4,0.499-((D1008-Thresholds!$E$4)/(Thresholds!$F$4-Thresholds!$E$4))*0.279,MAX(0.02,0.2-((D1008-Thresholds!$G$4)/(Thresholds!$H$4-Thresholds!$G$4))*0.18)))),3)</f>
        <v>0.79900000000000004</v>
      </c>
      <c r="L1008" s="3">
        <f>ROUND(IF(E1008&lt;=Thresholds!$B$5,1-(E1008/Thresholds!$B$5)*0.24,IF(E1008&lt;=Thresholds!$D$5,0.75-((E1008-Thresholds!$C$5)/(Thresholds!$D$5-Thresholds!$C$5))*0.249,IF(E1008&lt;=Thresholds!$F$5,0.499-((E1008-Thresholds!$E$5)/(Thresholds!$F$5-Thresholds!$E$5))*0.279,MAX(0.02,0.2-((E1008-Thresholds!$G$5)/(Thresholds!$H$5-Thresholds!$G$5))*0.18)))),3)</f>
        <v>0.84</v>
      </c>
      <c r="M1008" s="3">
        <f>ROUND(IF(F1008&lt;=Thresholds!$B$6,1-(F1008/Thresholds!$B$6)*0.24,IF(F1008&lt;=Thresholds!$D$6,0.75-((F1008-Thresholds!$C$6)/(Thresholds!$D$6-Thresholds!$C$6))*0.249,IF(F1008&lt;=Thresholds!$F$6,0.499-((F1008-Thresholds!$E$6)/(Thresholds!$F$6-Thresholds!$E$6))*0.279,MAX(0.02,0.2-((F1008-Thresholds!$G$6)/(Thresholds!$H$6-Thresholds!$G$6))*0.18)))),3)</f>
        <v>0.91200000000000003</v>
      </c>
      <c r="N1008" s="3">
        <f>ROUND(IF(G1008&lt;=Thresholds!$B$7,1-(G1008/Thresholds!$B$7)*0.24,IF(G1008&lt;=Thresholds!$D$7,0.75-((G1008-Thresholds!$C$7)/(Thresholds!$D$7-Thresholds!$C$7))*0.249,IF(G1008&lt;=Thresholds!$F$7,0.499-((G1008-Thresholds!$E$7)/(Thresholds!$F$7-Thresholds!$E$7))*0.279,MAX(0.02,0.2-((G1008-Thresholds!$G$7)/(Thresholds!$H$7-Thresholds!$G$7))*0.18)))),3)</f>
        <v>0.96599999999999997</v>
      </c>
      <c r="O1008" s="3">
        <f>ROUND(IF(H1008&lt;=Thresholds!$B$8,1-(H1008/Thresholds!$B$8)*0.24,IF(H1008&lt;=Thresholds!$D$8,0.75-((H1008-Thresholds!$C$8)/(Thresholds!$D$8-Thresholds!$C$8))*0.249,IF(H1008&lt;=Thresholds!$F$8,0.499-((H1008-Thresholds!$E$8)/(Thresholds!$F$8-Thresholds!$E$8))*0.279,MAX(0.02,0.2-((H1008-Thresholds!$G$8)/(Thresholds!$H$8-Thresholds!$G$8))*0.18)))),3)</f>
        <v>0.36499999999999999</v>
      </c>
      <c r="P1008" s="3">
        <f t="shared" si="45"/>
        <v>0.36499999999999999</v>
      </c>
      <c r="Q1008" t="str">
        <f t="shared" si="46"/>
        <v>Poor</v>
      </c>
      <c r="R1008" s="4">
        <f t="shared" si="47"/>
        <v>0</v>
      </c>
      <c r="S1008" t="str">
        <f>IF(AND(F1008&gt;=10,F1008&lt;=35,P1008&gt;0.5),"ERROR_C1008H1008_POOR_CAP","OK")</f>
        <v>OK</v>
      </c>
    </row>
    <row r="1009" spans="1:19">
      <c r="A1009" t="s">
        <v>1026</v>
      </c>
      <c r="B1009" s="3">
        <v>53.527999999999999</v>
      </c>
      <c r="C1009" s="3">
        <v>87.731999999999999</v>
      </c>
      <c r="D1009" s="3">
        <v>46.572000000000003</v>
      </c>
      <c r="E1009" s="3">
        <v>27.023</v>
      </c>
      <c r="F1009" s="3">
        <v>0.58399999999999996</v>
      </c>
      <c r="G1009" s="3">
        <v>2653.1779999999999</v>
      </c>
      <c r="H1009" s="3">
        <v>448.95699999999999</v>
      </c>
      <c r="I1009" s="3">
        <f>ROUND(IF(B1009&lt;=Thresholds!$B$2,1-(B1009/Thresholds!$B$2)*0.24,IF(B1009&lt;=Thresholds!$D$2,0.75-((B1009-Thresholds!$C$2)/(Thresholds!$D$2-Thresholds!$C$2))*0.249,IF(B1009&lt;=Thresholds!$F$2,0.499-((B1009-Thresholds!$E$2)/(Thresholds!$F$2-Thresholds!$E$2))*0.279,MAX(0.02,0.2-((B1009-Thresholds!$G$2)/(Thresholds!$H$2-Thresholds!$G$2))*0.18)))),3)</f>
        <v>0.872</v>
      </c>
      <c r="J1009" s="3">
        <f>ROUND(IF(C1009&lt;=Thresholds!$B$3,1-(C1009/Thresholds!$B$3)*0.24,IF(C1009&lt;=Thresholds!$D$3,0.75-((C1009-Thresholds!$C$3)/(Thresholds!$D$3-Thresholds!$C$3))*0.249,IF(C1009&lt;=Thresholds!$F$3,0.499-((C1009-Thresholds!$E$3)/(Thresholds!$F$3-Thresholds!$E$3))*0.279,MAX(0.02,0.2-((C1009-Thresholds!$G$3)/(Thresholds!$H$3-Thresholds!$G$3))*0.18)))),3)</f>
        <v>0.82499999999999996</v>
      </c>
      <c r="K1009" s="3">
        <f>ROUND(IF(D1009&lt;=Thresholds!$B$4,1-(D1009/Thresholds!$B$4)*0.24,IF(D1009&lt;=Thresholds!$D$4,0.75-((D1009-Thresholds!$C$4)/(Thresholds!$D$4-Thresholds!$C$4))*0.249,IF(D1009&lt;=Thresholds!$F$4,0.499-((D1009-Thresholds!$E$4)/(Thresholds!$F$4-Thresholds!$E$4))*0.279,MAX(0.02,0.2-((D1009-Thresholds!$G$4)/(Thresholds!$H$4-Thresholds!$G$4))*0.18)))),3)</f>
        <v>0.82799999999999996</v>
      </c>
      <c r="L1009" s="3">
        <f>ROUND(IF(E1009&lt;=Thresholds!$B$5,1-(E1009/Thresholds!$B$5)*0.24,IF(E1009&lt;=Thresholds!$D$5,0.75-((E1009-Thresholds!$C$5)/(Thresholds!$D$5-Thresholds!$C$5))*0.249,IF(E1009&lt;=Thresholds!$F$5,0.499-((E1009-Thresholds!$E$5)/(Thresholds!$F$5-Thresholds!$E$5))*0.279,MAX(0.02,0.2-((E1009-Thresholds!$G$5)/(Thresholds!$H$5-Thresholds!$G$5))*0.18)))),3)</f>
        <v>0.87</v>
      </c>
      <c r="M1009" s="3">
        <f>ROUND(IF(F1009&lt;=Thresholds!$B$6,1-(F1009/Thresholds!$B$6)*0.24,IF(F1009&lt;=Thresholds!$D$6,0.75-((F1009-Thresholds!$C$6)/(Thresholds!$D$6-Thresholds!$C$6))*0.249,IF(F1009&lt;=Thresholds!$F$6,0.499-((F1009-Thresholds!$E$6)/(Thresholds!$F$6-Thresholds!$E$6))*0.279,MAX(0.02,0.2-((F1009-Thresholds!$G$6)/(Thresholds!$H$6-Thresholds!$G$6))*0.18)))),3)</f>
        <v>0.86</v>
      </c>
      <c r="N1009" s="3">
        <f>ROUND(IF(G1009&lt;=Thresholds!$B$7,1-(G1009/Thresholds!$B$7)*0.24,IF(G1009&lt;=Thresholds!$D$7,0.75-((G1009-Thresholds!$C$7)/(Thresholds!$D$7-Thresholds!$C$7))*0.249,IF(G1009&lt;=Thresholds!$F$7,0.499-((G1009-Thresholds!$E$7)/(Thresholds!$F$7-Thresholds!$E$7))*0.279,MAX(0.02,0.2-((G1009-Thresholds!$G$7)/(Thresholds!$H$7-Thresholds!$G$7))*0.18)))),3)</f>
        <v>0.36099999999999999</v>
      </c>
      <c r="O1009" s="3">
        <f>ROUND(IF(H1009&lt;=Thresholds!$B$8,1-(H1009/Thresholds!$B$8)*0.24,IF(H1009&lt;=Thresholds!$D$8,0.75-((H1009-Thresholds!$C$8)/(Thresholds!$D$8-Thresholds!$C$8))*0.249,IF(H1009&lt;=Thresholds!$F$8,0.499-((H1009-Thresholds!$E$8)/(Thresholds!$F$8-Thresholds!$E$8))*0.279,MAX(0.02,0.2-((H1009-Thresholds!$G$8)/(Thresholds!$H$8-Thresholds!$G$8))*0.18)))),3)</f>
        <v>0.95699999999999996</v>
      </c>
      <c r="P1009" s="3">
        <f t="shared" si="45"/>
        <v>0.36099999999999999</v>
      </c>
      <c r="Q1009" t="str">
        <f t="shared" si="46"/>
        <v>Poor</v>
      </c>
      <c r="R1009" s="4">
        <f t="shared" si="47"/>
        <v>0</v>
      </c>
      <c r="S1009" t="str">
        <f>IF(AND(F1009&gt;=10,F1009&lt;=35,P1009&gt;0.5),"ERROR_C1009H1009_POOR_CAP","OK")</f>
        <v>OK</v>
      </c>
    </row>
    <row r="1010" spans="1:19">
      <c r="A1010" t="s">
        <v>1027</v>
      </c>
      <c r="B1010" s="3">
        <v>33.585000000000001</v>
      </c>
      <c r="C1010" s="3">
        <v>41.442</v>
      </c>
      <c r="D1010" s="3">
        <v>64.331000000000003</v>
      </c>
      <c r="E1010" s="3">
        <v>2.806</v>
      </c>
      <c r="F1010" s="3">
        <v>0.51100000000000001</v>
      </c>
      <c r="G1010" s="3">
        <v>246.185</v>
      </c>
      <c r="H1010" s="3">
        <v>397.43400000000003</v>
      </c>
      <c r="I1010" s="3">
        <f>ROUND(IF(B1010&lt;=Thresholds!$B$2,1-(B1010/Thresholds!$B$2)*0.24,IF(B1010&lt;=Thresholds!$D$2,0.75-((B1010-Thresholds!$C$2)/(Thresholds!$D$2-Thresholds!$C$2))*0.249,IF(B1010&lt;=Thresholds!$F$2,0.499-((B1010-Thresholds!$E$2)/(Thresholds!$F$2-Thresholds!$E$2))*0.279,MAX(0.02,0.2-((B1010-Thresholds!$G$2)/(Thresholds!$H$2-Thresholds!$G$2))*0.18)))),3)</f>
        <v>0.91900000000000004</v>
      </c>
      <c r="J1010" s="3">
        <f>ROUND(IF(C1010&lt;=Thresholds!$B$3,1-(C1010/Thresholds!$B$3)*0.24,IF(C1010&lt;=Thresholds!$D$3,0.75-((C1010-Thresholds!$C$3)/(Thresholds!$D$3-Thresholds!$C$3))*0.249,IF(C1010&lt;=Thresholds!$F$3,0.499-((C1010-Thresholds!$E$3)/(Thresholds!$F$3-Thresholds!$E$3))*0.279,MAX(0.02,0.2-((C1010-Thresholds!$G$3)/(Thresholds!$H$3-Thresholds!$G$3))*0.18)))),3)</f>
        <v>0.91700000000000004</v>
      </c>
      <c r="K1010" s="3">
        <f>ROUND(IF(D1010&lt;=Thresholds!$B$4,1-(D1010/Thresholds!$B$4)*0.24,IF(D1010&lt;=Thresholds!$D$4,0.75-((D1010-Thresholds!$C$4)/(Thresholds!$D$4-Thresholds!$C$4))*0.249,IF(D1010&lt;=Thresholds!$F$4,0.499-((D1010-Thresholds!$E$4)/(Thresholds!$F$4-Thresholds!$E$4))*0.279,MAX(0.02,0.2-((D1010-Thresholds!$G$4)/(Thresholds!$H$4-Thresholds!$G$4))*0.18)))),3)</f>
        <v>0.76200000000000001</v>
      </c>
      <c r="L1010" s="3">
        <f>ROUND(IF(E1010&lt;=Thresholds!$B$5,1-(E1010/Thresholds!$B$5)*0.24,IF(E1010&lt;=Thresholds!$D$5,0.75-((E1010-Thresholds!$C$5)/(Thresholds!$D$5-Thresholds!$C$5))*0.249,IF(E1010&lt;=Thresholds!$F$5,0.499-((E1010-Thresholds!$E$5)/(Thresholds!$F$5-Thresholds!$E$5))*0.279,MAX(0.02,0.2-((E1010-Thresholds!$G$5)/(Thresholds!$H$5-Thresholds!$G$5))*0.18)))),3)</f>
        <v>0.98699999999999999</v>
      </c>
      <c r="M1010" s="3">
        <f>ROUND(IF(F1010&lt;=Thresholds!$B$6,1-(F1010/Thresholds!$B$6)*0.24,IF(F1010&lt;=Thresholds!$D$6,0.75-((F1010-Thresholds!$C$6)/(Thresholds!$D$6-Thresholds!$C$6))*0.249,IF(F1010&lt;=Thresholds!$F$6,0.499-((F1010-Thresholds!$E$6)/(Thresholds!$F$6-Thresholds!$E$6))*0.279,MAX(0.02,0.2-((F1010-Thresholds!$G$6)/(Thresholds!$H$6-Thresholds!$G$6))*0.18)))),3)</f>
        <v>0.877</v>
      </c>
      <c r="N1010" s="3">
        <f>ROUND(IF(G1010&lt;=Thresholds!$B$7,1-(G1010/Thresholds!$B$7)*0.24,IF(G1010&lt;=Thresholds!$D$7,0.75-((G1010-Thresholds!$C$7)/(Thresholds!$D$7-Thresholds!$C$7))*0.249,IF(G1010&lt;=Thresholds!$F$7,0.499-((G1010-Thresholds!$E$7)/(Thresholds!$F$7-Thresholds!$E$7))*0.279,MAX(0.02,0.2-((G1010-Thresholds!$G$7)/(Thresholds!$H$7-Thresholds!$G$7))*0.18)))),3)</f>
        <v>0.83099999999999996</v>
      </c>
      <c r="O1010" s="3">
        <f>ROUND(IF(H1010&lt;=Thresholds!$B$8,1-(H1010/Thresholds!$B$8)*0.24,IF(H1010&lt;=Thresholds!$D$8,0.75-((H1010-Thresholds!$C$8)/(Thresholds!$D$8-Thresholds!$C$8))*0.249,IF(H1010&lt;=Thresholds!$F$8,0.499-((H1010-Thresholds!$E$8)/(Thresholds!$F$8-Thresholds!$E$8))*0.279,MAX(0.02,0.2-((H1010-Thresholds!$G$8)/(Thresholds!$H$8-Thresholds!$G$8))*0.18)))),3)</f>
        <v>0.96199999999999997</v>
      </c>
      <c r="P1010" s="3">
        <f t="shared" si="45"/>
        <v>0.76200000000000001</v>
      </c>
      <c r="Q1010" t="str">
        <f t="shared" si="46"/>
        <v>Healthy</v>
      </c>
      <c r="R1010" s="4">
        <f t="shared" si="47"/>
        <v>1</v>
      </c>
      <c r="S1010" t="str">
        <f>IF(AND(F1010&gt;=10,F1010&lt;=35,P1010&gt;0.5),"ERROR_C1010H1010_POOR_CAP","OK")</f>
        <v>OK</v>
      </c>
    </row>
    <row r="1011" spans="1:19">
      <c r="A1011" t="s">
        <v>1028</v>
      </c>
      <c r="B1011" s="3">
        <v>335.03800000000001</v>
      </c>
      <c r="C1011" s="3">
        <v>106.30800000000001</v>
      </c>
      <c r="D1011" s="3">
        <v>35.348999999999997</v>
      </c>
      <c r="E1011" s="3">
        <v>14.242000000000001</v>
      </c>
      <c r="F1011" s="3">
        <v>0.14799999999999999</v>
      </c>
      <c r="G1011" s="3">
        <v>25.698</v>
      </c>
      <c r="H1011" s="3">
        <v>1326.2860000000001</v>
      </c>
      <c r="I1011" s="3">
        <f>ROUND(IF(B1011&lt;=Thresholds!$B$2,1-(B1011/Thresholds!$B$2)*0.24,IF(B1011&lt;=Thresholds!$D$2,0.75-((B1011-Thresholds!$C$2)/(Thresholds!$D$2-Thresholds!$C$2))*0.249,IF(B1011&lt;=Thresholds!$F$2,0.499-((B1011-Thresholds!$E$2)/(Thresholds!$F$2-Thresholds!$E$2))*0.279,MAX(0.02,0.2-((B1011-Thresholds!$G$2)/(Thresholds!$H$2-Thresholds!$G$2))*0.18)))),3)</f>
        <v>0.65300000000000002</v>
      </c>
      <c r="J1011" s="3">
        <f>ROUND(IF(C1011&lt;=Thresholds!$B$3,1-(C1011/Thresholds!$B$3)*0.24,IF(C1011&lt;=Thresholds!$D$3,0.75-((C1011-Thresholds!$C$3)/(Thresholds!$D$3-Thresholds!$C$3))*0.249,IF(C1011&lt;=Thresholds!$F$3,0.499-((C1011-Thresholds!$E$3)/(Thresholds!$F$3-Thresholds!$E$3))*0.279,MAX(0.02,0.2-((C1011-Thresholds!$G$3)/(Thresholds!$H$3-Thresholds!$G$3))*0.18)))),3)</f>
        <v>0.78700000000000003</v>
      </c>
      <c r="K1011" s="3">
        <f>ROUND(IF(D1011&lt;=Thresholds!$B$4,1-(D1011/Thresholds!$B$4)*0.24,IF(D1011&lt;=Thresholds!$D$4,0.75-((D1011-Thresholds!$C$4)/(Thresholds!$D$4-Thresholds!$C$4))*0.249,IF(D1011&lt;=Thresholds!$F$4,0.499-((D1011-Thresholds!$E$4)/(Thresholds!$F$4-Thresholds!$E$4))*0.279,MAX(0.02,0.2-((D1011-Thresholds!$G$4)/(Thresholds!$H$4-Thresholds!$G$4))*0.18)))),3)</f>
        <v>0.86899999999999999</v>
      </c>
      <c r="L1011" s="3">
        <f>ROUND(IF(E1011&lt;=Thresholds!$B$5,1-(E1011/Thresholds!$B$5)*0.24,IF(E1011&lt;=Thresholds!$D$5,0.75-((E1011-Thresholds!$C$5)/(Thresholds!$D$5-Thresholds!$C$5))*0.249,IF(E1011&lt;=Thresholds!$F$5,0.499-((E1011-Thresholds!$E$5)/(Thresholds!$F$5-Thresholds!$E$5))*0.279,MAX(0.02,0.2-((E1011-Thresholds!$G$5)/(Thresholds!$H$5-Thresholds!$G$5))*0.18)))),3)</f>
        <v>0.93200000000000005</v>
      </c>
      <c r="M1011" s="3">
        <f>ROUND(IF(F1011&lt;=Thresholds!$B$6,1-(F1011/Thresholds!$B$6)*0.24,IF(F1011&lt;=Thresholds!$D$6,0.75-((F1011-Thresholds!$C$6)/(Thresholds!$D$6-Thresholds!$C$6))*0.249,IF(F1011&lt;=Thresholds!$F$6,0.499-((F1011-Thresholds!$E$6)/(Thresholds!$F$6-Thresholds!$E$6))*0.279,MAX(0.02,0.2-((F1011-Thresholds!$G$6)/(Thresholds!$H$6-Thresholds!$G$6))*0.18)))),3)</f>
        <v>0.96399999999999997</v>
      </c>
      <c r="N1011" s="3">
        <f>ROUND(IF(G1011&lt;=Thresholds!$B$7,1-(G1011/Thresholds!$B$7)*0.24,IF(G1011&lt;=Thresholds!$D$7,0.75-((G1011-Thresholds!$C$7)/(Thresholds!$D$7-Thresholds!$C$7))*0.249,IF(G1011&lt;=Thresholds!$F$7,0.499-((G1011-Thresholds!$E$7)/(Thresholds!$F$7-Thresholds!$E$7))*0.279,MAX(0.02,0.2-((G1011-Thresholds!$G$7)/(Thresholds!$H$7-Thresholds!$G$7))*0.18)))),3)</f>
        <v>0.98199999999999998</v>
      </c>
      <c r="O1011" s="3">
        <f>ROUND(IF(H1011&lt;=Thresholds!$B$8,1-(H1011/Thresholds!$B$8)*0.24,IF(H1011&lt;=Thresholds!$D$8,0.75-((H1011-Thresholds!$C$8)/(Thresholds!$D$8-Thresholds!$C$8))*0.249,IF(H1011&lt;=Thresholds!$F$8,0.499-((H1011-Thresholds!$E$8)/(Thresholds!$F$8-Thresholds!$E$8))*0.279,MAX(0.02,0.2-((H1011-Thresholds!$G$8)/(Thresholds!$H$8-Thresholds!$G$8))*0.18)))),3)</f>
        <v>0.873</v>
      </c>
      <c r="P1011" s="3">
        <f t="shared" si="45"/>
        <v>0.65300000000000002</v>
      </c>
      <c r="Q1011" t="str">
        <f t="shared" si="46"/>
        <v>Moderate</v>
      </c>
      <c r="R1011" s="4">
        <f t="shared" si="47"/>
        <v>1</v>
      </c>
      <c r="S1011" t="str">
        <f>IF(AND(F1011&gt;=10,F1011&lt;=35,P1011&gt;0.5),"ERROR_C1011H1011_POOR_CAP","OK")</f>
        <v>OK</v>
      </c>
    </row>
    <row r="1012" spans="1:19">
      <c r="A1012" t="s">
        <v>1029</v>
      </c>
      <c r="B1012" s="3">
        <v>43.433</v>
      </c>
      <c r="C1012" s="3">
        <v>118.027</v>
      </c>
      <c r="D1012" s="3">
        <v>143.10599999999999</v>
      </c>
      <c r="E1012" s="3">
        <v>42.481999999999999</v>
      </c>
      <c r="F1012" s="3">
        <v>0.56899999999999995</v>
      </c>
      <c r="G1012" s="3">
        <v>290.71100000000001</v>
      </c>
      <c r="H1012" s="3">
        <v>1743.136</v>
      </c>
      <c r="I1012" s="3">
        <f>ROUND(IF(B1012&lt;=Thresholds!$B$2,1-(B1012/Thresholds!$B$2)*0.24,IF(B1012&lt;=Thresholds!$D$2,0.75-((B1012-Thresholds!$C$2)/(Thresholds!$D$2-Thresholds!$C$2))*0.249,IF(B1012&lt;=Thresholds!$F$2,0.499-((B1012-Thresholds!$E$2)/(Thresholds!$F$2-Thresholds!$E$2))*0.279,MAX(0.02,0.2-((B1012-Thresholds!$G$2)/(Thresholds!$H$2-Thresholds!$G$2))*0.18)))),3)</f>
        <v>0.89600000000000002</v>
      </c>
      <c r="J1012" s="3">
        <f>ROUND(IF(C1012&lt;=Thresholds!$B$3,1-(C1012/Thresholds!$B$3)*0.24,IF(C1012&lt;=Thresholds!$D$3,0.75-((C1012-Thresholds!$C$3)/(Thresholds!$D$3-Thresholds!$C$3))*0.249,IF(C1012&lt;=Thresholds!$F$3,0.499-((C1012-Thresholds!$E$3)/(Thresholds!$F$3-Thresholds!$E$3))*0.279,MAX(0.02,0.2-((C1012-Thresholds!$G$3)/(Thresholds!$H$3-Thresholds!$G$3))*0.18)))),3)</f>
        <v>0.76400000000000001</v>
      </c>
      <c r="K1012" s="3">
        <f>ROUND(IF(D1012&lt;=Thresholds!$B$4,1-(D1012/Thresholds!$B$4)*0.24,IF(D1012&lt;=Thresholds!$D$4,0.75-((D1012-Thresholds!$C$4)/(Thresholds!$D$4-Thresholds!$C$4))*0.249,IF(D1012&lt;=Thresholds!$F$4,0.499-((D1012-Thresholds!$E$4)/(Thresholds!$F$4-Thresholds!$E$4))*0.279,MAX(0.02,0.2-((D1012-Thresholds!$G$4)/(Thresholds!$H$4-Thresholds!$G$4))*0.18)))),3)</f>
        <v>0.25900000000000001</v>
      </c>
      <c r="L1012" s="3">
        <f>ROUND(IF(E1012&lt;=Thresholds!$B$5,1-(E1012/Thresholds!$B$5)*0.24,IF(E1012&lt;=Thresholds!$D$5,0.75-((E1012-Thresholds!$C$5)/(Thresholds!$D$5-Thresholds!$C$5))*0.249,IF(E1012&lt;=Thresholds!$F$5,0.499-((E1012-Thresholds!$E$5)/(Thresholds!$F$5-Thresholds!$E$5))*0.279,MAX(0.02,0.2-((E1012-Thresholds!$G$5)/(Thresholds!$H$5-Thresholds!$G$5))*0.18)))),3)</f>
        <v>0.79600000000000004</v>
      </c>
      <c r="M1012" s="3">
        <f>ROUND(IF(F1012&lt;=Thresholds!$B$6,1-(F1012/Thresholds!$B$6)*0.24,IF(F1012&lt;=Thresholds!$D$6,0.75-((F1012-Thresholds!$C$6)/(Thresholds!$D$6-Thresholds!$C$6))*0.249,IF(F1012&lt;=Thresholds!$F$6,0.499-((F1012-Thresholds!$E$6)/(Thresholds!$F$6-Thresholds!$E$6))*0.279,MAX(0.02,0.2-((F1012-Thresholds!$G$6)/(Thresholds!$H$6-Thresholds!$G$6))*0.18)))),3)</f>
        <v>0.86299999999999999</v>
      </c>
      <c r="N1012" s="3">
        <f>ROUND(IF(G1012&lt;=Thresholds!$B$7,1-(G1012/Thresholds!$B$7)*0.24,IF(G1012&lt;=Thresholds!$D$7,0.75-((G1012-Thresholds!$C$7)/(Thresholds!$D$7-Thresholds!$C$7))*0.249,IF(G1012&lt;=Thresholds!$F$7,0.499-((G1012-Thresholds!$E$7)/(Thresholds!$F$7-Thresholds!$E$7))*0.279,MAX(0.02,0.2-((G1012-Thresholds!$G$7)/(Thresholds!$H$7-Thresholds!$G$7))*0.18)))),3)</f>
        <v>0.80100000000000005</v>
      </c>
      <c r="O1012" s="3">
        <f>ROUND(IF(H1012&lt;=Thresholds!$B$8,1-(H1012/Thresholds!$B$8)*0.24,IF(H1012&lt;=Thresholds!$D$8,0.75-((H1012-Thresholds!$C$8)/(Thresholds!$D$8-Thresholds!$C$8))*0.249,IF(H1012&lt;=Thresholds!$F$8,0.499-((H1012-Thresholds!$E$8)/(Thresholds!$F$8-Thresholds!$E$8))*0.279,MAX(0.02,0.2-((H1012-Thresholds!$G$8)/(Thresholds!$H$8-Thresholds!$G$8))*0.18)))),3)</f>
        <v>0.83299999999999996</v>
      </c>
      <c r="P1012" s="3">
        <f t="shared" si="45"/>
        <v>0.25900000000000001</v>
      </c>
      <c r="Q1012" t="str">
        <f t="shared" si="46"/>
        <v>Poor</v>
      </c>
      <c r="R1012" s="4">
        <f t="shared" si="47"/>
        <v>0</v>
      </c>
      <c r="S1012" t="str">
        <f>IF(AND(F1012&gt;=10,F1012&lt;=35,P1012&gt;0.5),"ERROR_C1012H1012_POOR_CAP","OK")</f>
        <v>OK</v>
      </c>
    </row>
    <row r="1013" spans="1:19">
      <c r="A1013" t="s">
        <v>1030</v>
      </c>
      <c r="B1013" s="3">
        <v>18.893000000000001</v>
      </c>
      <c r="C1013" s="3">
        <v>8.4689999999999994</v>
      </c>
      <c r="D1013" s="3">
        <v>11.999000000000001</v>
      </c>
      <c r="E1013" s="3">
        <v>240.87</v>
      </c>
      <c r="F1013" s="3">
        <v>0.27900000000000003</v>
      </c>
      <c r="G1013" s="3">
        <v>187.57900000000001</v>
      </c>
      <c r="H1013" s="3">
        <v>1786.6179999999999</v>
      </c>
      <c r="I1013" s="3">
        <f>ROUND(IF(B1013&lt;=Thresholds!$B$2,1-(B1013/Thresholds!$B$2)*0.24,IF(B1013&lt;=Thresholds!$D$2,0.75-((B1013-Thresholds!$C$2)/(Thresholds!$D$2-Thresholds!$C$2))*0.249,IF(B1013&lt;=Thresholds!$F$2,0.499-((B1013-Thresholds!$E$2)/(Thresholds!$F$2-Thresholds!$E$2))*0.279,MAX(0.02,0.2-((B1013-Thresholds!$G$2)/(Thresholds!$H$2-Thresholds!$G$2))*0.18)))),3)</f>
        <v>0.95499999999999996</v>
      </c>
      <c r="J1013" s="3">
        <f>ROUND(IF(C1013&lt;=Thresholds!$B$3,1-(C1013/Thresholds!$B$3)*0.24,IF(C1013&lt;=Thresholds!$D$3,0.75-((C1013-Thresholds!$C$3)/(Thresholds!$D$3-Thresholds!$C$3))*0.249,IF(C1013&lt;=Thresholds!$F$3,0.499-((C1013-Thresholds!$E$3)/(Thresholds!$F$3-Thresholds!$E$3))*0.279,MAX(0.02,0.2-((C1013-Thresholds!$G$3)/(Thresholds!$H$3-Thresholds!$G$3))*0.18)))),3)</f>
        <v>0.98299999999999998</v>
      </c>
      <c r="K1013" s="3">
        <f>ROUND(IF(D1013&lt;=Thresholds!$B$4,1-(D1013/Thresholds!$B$4)*0.24,IF(D1013&lt;=Thresholds!$D$4,0.75-((D1013-Thresholds!$C$4)/(Thresholds!$D$4-Thresholds!$C$4))*0.249,IF(D1013&lt;=Thresholds!$F$4,0.499-((D1013-Thresholds!$E$4)/(Thresholds!$F$4-Thresholds!$E$4))*0.279,MAX(0.02,0.2-((D1013-Thresholds!$G$4)/(Thresholds!$H$4-Thresholds!$G$4))*0.18)))),3)</f>
        <v>0.95599999999999996</v>
      </c>
      <c r="L1013" s="3">
        <f>ROUND(IF(E1013&lt;=Thresholds!$B$5,1-(E1013/Thresholds!$B$5)*0.24,IF(E1013&lt;=Thresholds!$D$5,0.75-((E1013-Thresholds!$C$5)/(Thresholds!$D$5-Thresholds!$C$5))*0.249,IF(E1013&lt;=Thresholds!$F$5,0.499-((E1013-Thresholds!$E$5)/(Thresholds!$F$5-Thresholds!$E$5))*0.279,MAX(0.02,0.2-((E1013-Thresholds!$G$5)/(Thresholds!$H$5-Thresholds!$G$5))*0.18)))),3)</f>
        <v>0.23599999999999999</v>
      </c>
      <c r="M1013" s="3">
        <f>ROUND(IF(F1013&lt;=Thresholds!$B$6,1-(F1013/Thresholds!$B$6)*0.24,IF(F1013&lt;=Thresholds!$D$6,0.75-((F1013-Thresholds!$C$6)/(Thresholds!$D$6-Thresholds!$C$6))*0.249,IF(F1013&lt;=Thresholds!$F$6,0.499-((F1013-Thresholds!$E$6)/(Thresholds!$F$6-Thresholds!$E$6))*0.279,MAX(0.02,0.2-((F1013-Thresholds!$G$6)/(Thresholds!$H$6-Thresholds!$G$6))*0.18)))),3)</f>
        <v>0.93300000000000005</v>
      </c>
      <c r="N1013" s="3">
        <f>ROUND(IF(G1013&lt;=Thresholds!$B$7,1-(G1013/Thresholds!$B$7)*0.24,IF(G1013&lt;=Thresholds!$D$7,0.75-((G1013-Thresholds!$C$7)/(Thresholds!$D$7-Thresholds!$C$7))*0.249,IF(G1013&lt;=Thresholds!$F$7,0.499-((G1013-Thresholds!$E$7)/(Thresholds!$F$7-Thresholds!$E$7))*0.279,MAX(0.02,0.2-((G1013-Thresholds!$G$7)/(Thresholds!$H$7-Thresholds!$G$7))*0.18)))),3)</f>
        <v>0.871</v>
      </c>
      <c r="O1013" s="3">
        <f>ROUND(IF(H1013&lt;=Thresholds!$B$8,1-(H1013/Thresholds!$B$8)*0.24,IF(H1013&lt;=Thresholds!$D$8,0.75-((H1013-Thresholds!$C$8)/(Thresholds!$D$8-Thresholds!$C$8))*0.249,IF(H1013&lt;=Thresholds!$F$8,0.499-((H1013-Thresholds!$E$8)/(Thresholds!$F$8-Thresholds!$E$8))*0.279,MAX(0.02,0.2-((H1013-Thresholds!$G$8)/(Thresholds!$H$8-Thresholds!$G$8))*0.18)))),3)</f>
        <v>0.82799999999999996</v>
      </c>
      <c r="P1013" s="3">
        <f t="shared" si="45"/>
        <v>0.23599999999999999</v>
      </c>
      <c r="Q1013" t="str">
        <f t="shared" si="46"/>
        <v>Poor</v>
      </c>
      <c r="R1013" s="4">
        <f t="shared" si="47"/>
        <v>0</v>
      </c>
      <c r="S1013" t="str">
        <f>IF(AND(F1013&gt;=10,F1013&lt;=35,P1013&gt;0.5),"ERROR_C1013H1013_POOR_CAP","OK")</f>
        <v>OK</v>
      </c>
    </row>
    <row r="1014" spans="1:19">
      <c r="A1014" t="s">
        <v>1031</v>
      </c>
      <c r="B1014" s="3">
        <v>68.415999999999997</v>
      </c>
      <c r="C1014" s="3">
        <v>115.336</v>
      </c>
      <c r="D1014" s="3">
        <v>33.691000000000003</v>
      </c>
      <c r="E1014" s="3">
        <v>34.216000000000001</v>
      </c>
      <c r="F1014" s="3">
        <v>0.42199999999999999</v>
      </c>
      <c r="G1014" s="3">
        <v>249.47</v>
      </c>
      <c r="H1014" s="3">
        <v>379.923</v>
      </c>
      <c r="I1014" s="3">
        <f>ROUND(IF(B1014&lt;=Thresholds!$B$2,1-(B1014/Thresholds!$B$2)*0.24,IF(B1014&lt;=Thresholds!$D$2,0.75-((B1014-Thresholds!$C$2)/(Thresholds!$D$2-Thresholds!$C$2))*0.249,IF(B1014&lt;=Thresholds!$F$2,0.499-((B1014-Thresholds!$E$2)/(Thresholds!$F$2-Thresholds!$E$2))*0.279,MAX(0.02,0.2-((B1014-Thresholds!$G$2)/(Thresholds!$H$2-Thresholds!$G$2))*0.18)))),3)</f>
        <v>0.83599999999999997</v>
      </c>
      <c r="J1014" s="3">
        <f>ROUND(IF(C1014&lt;=Thresholds!$B$3,1-(C1014/Thresholds!$B$3)*0.24,IF(C1014&lt;=Thresholds!$D$3,0.75-((C1014-Thresholds!$C$3)/(Thresholds!$D$3-Thresholds!$C$3))*0.249,IF(C1014&lt;=Thresholds!$F$3,0.499-((C1014-Thresholds!$E$3)/(Thresholds!$F$3-Thresholds!$E$3))*0.279,MAX(0.02,0.2-((C1014-Thresholds!$G$3)/(Thresholds!$H$3-Thresholds!$G$3))*0.18)))),3)</f>
        <v>0.76900000000000002</v>
      </c>
      <c r="K1014" s="3">
        <f>ROUND(IF(D1014&lt;=Thresholds!$B$4,1-(D1014/Thresholds!$B$4)*0.24,IF(D1014&lt;=Thresholds!$D$4,0.75-((D1014-Thresholds!$C$4)/(Thresholds!$D$4-Thresholds!$C$4))*0.249,IF(D1014&lt;=Thresholds!$F$4,0.499-((D1014-Thresholds!$E$4)/(Thresholds!$F$4-Thresholds!$E$4))*0.279,MAX(0.02,0.2-((D1014-Thresholds!$G$4)/(Thresholds!$H$4-Thresholds!$G$4))*0.18)))),3)</f>
        <v>0.876</v>
      </c>
      <c r="L1014" s="3">
        <f>ROUND(IF(E1014&lt;=Thresholds!$B$5,1-(E1014/Thresholds!$B$5)*0.24,IF(E1014&lt;=Thresholds!$D$5,0.75-((E1014-Thresholds!$C$5)/(Thresholds!$D$5-Thresholds!$C$5))*0.249,IF(E1014&lt;=Thresholds!$F$5,0.499-((E1014-Thresholds!$E$5)/(Thresholds!$F$5-Thresholds!$E$5))*0.279,MAX(0.02,0.2-((E1014-Thresholds!$G$5)/(Thresholds!$H$5-Thresholds!$G$5))*0.18)))),3)</f>
        <v>0.83599999999999997</v>
      </c>
      <c r="M1014" s="3">
        <f>ROUND(IF(F1014&lt;=Thresholds!$B$6,1-(F1014/Thresholds!$B$6)*0.24,IF(F1014&lt;=Thresholds!$D$6,0.75-((F1014-Thresholds!$C$6)/(Thresholds!$D$6-Thresholds!$C$6))*0.249,IF(F1014&lt;=Thresholds!$F$6,0.499-((F1014-Thresholds!$E$6)/(Thresholds!$F$6-Thresholds!$E$6))*0.279,MAX(0.02,0.2-((F1014-Thresholds!$G$6)/(Thresholds!$H$6-Thresholds!$G$6))*0.18)))),3)</f>
        <v>0.89900000000000002</v>
      </c>
      <c r="N1014" s="3">
        <f>ROUND(IF(G1014&lt;=Thresholds!$B$7,1-(G1014/Thresholds!$B$7)*0.24,IF(G1014&lt;=Thresholds!$D$7,0.75-((G1014-Thresholds!$C$7)/(Thresholds!$D$7-Thresholds!$C$7))*0.249,IF(G1014&lt;=Thresholds!$F$7,0.499-((G1014-Thresholds!$E$7)/(Thresholds!$F$7-Thresholds!$E$7))*0.279,MAX(0.02,0.2-((G1014-Thresholds!$G$7)/(Thresholds!$H$7-Thresholds!$G$7))*0.18)))),3)</f>
        <v>0.82899999999999996</v>
      </c>
      <c r="O1014" s="3">
        <f>ROUND(IF(H1014&lt;=Thresholds!$B$8,1-(H1014/Thresholds!$B$8)*0.24,IF(H1014&lt;=Thresholds!$D$8,0.75-((H1014-Thresholds!$C$8)/(Thresholds!$D$8-Thresholds!$C$8))*0.249,IF(H1014&lt;=Thresholds!$F$8,0.499-((H1014-Thresholds!$E$8)/(Thresholds!$F$8-Thresholds!$E$8))*0.279,MAX(0.02,0.2-((H1014-Thresholds!$G$8)/(Thresholds!$H$8-Thresholds!$G$8))*0.18)))),3)</f>
        <v>0.96399999999999997</v>
      </c>
      <c r="P1014" s="3">
        <f t="shared" si="45"/>
        <v>0.76900000000000002</v>
      </c>
      <c r="Q1014" t="str">
        <f t="shared" si="46"/>
        <v>Healthy</v>
      </c>
      <c r="R1014" s="4">
        <f t="shared" si="47"/>
        <v>1</v>
      </c>
      <c r="S1014" t="str">
        <f>IF(AND(F1014&gt;=10,F1014&lt;=35,P1014&gt;0.5),"ERROR_C1014H1014_POOR_CAP","OK")</f>
        <v>OK</v>
      </c>
    </row>
    <row r="1015" spans="1:19">
      <c r="A1015" t="s">
        <v>1032</v>
      </c>
      <c r="B1015" s="3">
        <v>82.281999999999996</v>
      </c>
      <c r="C1015" s="3">
        <v>22.890999999999998</v>
      </c>
      <c r="D1015" s="3">
        <v>20.751000000000001</v>
      </c>
      <c r="E1015" s="3">
        <v>82.870999999999995</v>
      </c>
      <c r="F1015" s="3">
        <v>0.42</v>
      </c>
      <c r="G1015" s="3">
        <v>210.529</v>
      </c>
      <c r="H1015" s="3">
        <v>205.94800000000001</v>
      </c>
      <c r="I1015" s="3">
        <f>ROUND(IF(B1015&lt;=Thresholds!$B$2,1-(B1015/Thresholds!$B$2)*0.24,IF(B1015&lt;=Thresholds!$D$2,0.75-((B1015-Thresholds!$C$2)/(Thresholds!$D$2-Thresholds!$C$2))*0.249,IF(B1015&lt;=Thresholds!$F$2,0.499-((B1015-Thresholds!$E$2)/(Thresholds!$F$2-Thresholds!$E$2))*0.279,MAX(0.02,0.2-((B1015-Thresholds!$G$2)/(Thresholds!$H$2-Thresholds!$G$2))*0.18)))),3)</f>
        <v>0.80300000000000005</v>
      </c>
      <c r="J1015" s="3">
        <f>ROUND(IF(C1015&lt;=Thresholds!$B$3,1-(C1015/Thresholds!$B$3)*0.24,IF(C1015&lt;=Thresholds!$D$3,0.75-((C1015-Thresholds!$C$3)/(Thresholds!$D$3-Thresholds!$C$3))*0.249,IF(C1015&lt;=Thresholds!$F$3,0.499-((C1015-Thresholds!$E$3)/(Thresholds!$F$3-Thresholds!$E$3))*0.279,MAX(0.02,0.2-((C1015-Thresholds!$G$3)/(Thresholds!$H$3-Thresholds!$G$3))*0.18)))),3)</f>
        <v>0.95399999999999996</v>
      </c>
      <c r="K1015" s="3">
        <f>ROUND(IF(D1015&lt;=Thresholds!$B$4,1-(D1015/Thresholds!$B$4)*0.24,IF(D1015&lt;=Thresholds!$D$4,0.75-((D1015-Thresholds!$C$4)/(Thresholds!$D$4-Thresholds!$C$4))*0.249,IF(D1015&lt;=Thresholds!$F$4,0.499-((D1015-Thresholds!$E$4)/(Thresholds!$F$4-Thresholds!$E$4))*0.279,MAX(0.02,0.2-((D1015-Thresholds!$G$4)/(Thresholds!$H$4-Thresholds!$G$4))*0.18)))),3)</f>
        <v>0.92300000000000004</v>
      </c>
      <c r="L1015" s="3">
        <f>ROUND(IF(E1015&lt;=Thresholds!$B$5,1-(E1015/Thresholds!$B$5)*0.24,IF(E1015&lt;=Thresholds!$D$5,0.75-((E1015-Thresholds!$C$5)/(Thresholds!$D$5-Thresholds!$C$5))*0.249,IF(E1015&lt;=Thresholds!$F$5,0.499-((E1015-Thresholds!$E$5)/(Thresholds!$F$5-Thresholds!$E$5))*0.279,MAX(0.02,0.2-((E1015-Thresholds!$G$5)/(Thresholds!$H$5-Thresholds!$G$5))*0.18)))),3)</f>
        <v>0.58799999999999997</v>
      </c>
      <c r="M1015" s="3">
        <f>ROUND(IF(F1015&lt;=Thresholds!$B$6,1-(F1015/Thresholds!$B$6)*0.24,IF(F1015&lt;=Thresholds!$D$6,0.75-((F1015-Thresholds!$C$6)/(Thresholds!$D$6-Thresholds!$C$6))*0.249,IF(F1015&lt;=Thresholds!$F$6,0.499-((F1015-Thresholds!$E$6)/(Thresholds!$F$6-Thresholds!$E$6))*0.279,MAX(0.02,0.2-((F1015-Thresholds!$G$6)/(Thresholds!$H$6-Thresholds!$G$6))*0.18)))),3)</f>
        <v>0.89900000000000002</v>
      </c>
      <c r="N1015" s="3">
        <f>ROUND(IF(G1015&lt;=Thresholds!$B$7,1-(G1015/Thresholds!$B$7)*0.24,IF(G1015&lt;=Thresholds!$D$7,0.75-((G1015-Thresholds!$C$7)/(Thresholds!$D$7-Thresholds!$C$7))*0.249,IF(G1015&lt;=Thresholds!$F$7,0.499-((G1015-Thresholds!$E$7)/(Thresholds!$F$7-Thresholds!$E$7))*0.279,MAX(0.02,0.2-((G1015-Thresholds!$G$7)/(Thresholds!$H$7-Thresholds!$G$7))*0.18)))),3)</f>
        <v>0.85599999999999998</v>
      </c>
      <c r="O1015" s="3">
        <f>ROUND(IF(H1015&lt;=Thresholds!$B$8,1-(H1015/Thresholds!$B$8)*0.24,IF(H1015&lt;=Thresholds!$D$8,0.75-((H1015-Thresholds!$C$8)/(Thresholds!$D$8-Thresholds!$C$8))*0.249,IF(H1015&lt;=Thresholds!$F$8,0.499-((H1015-Thresholds!$E$8)/(Thresholds!$F$8-Thresholds!$E$8))*0.279,MAX(0.02,0.2-((H1015-Thresholds!$G$8)/(Thresholds!$H$8-Thresholds!$G$8))*0.18)))),3)</f>
        <v>0.98</v>
      </c>
      <c r="P1015" s="3">
        <f t="shared" si="45"/>
        <v>0.58799999999999997</v>
      </c>
      <c r="Q1015" t="str">
        <f t="shared" si="46"/>
        <v>Moderate</v>
      </c>
      <c r="R1015" s="4">
        <f t="shared" si="47"/>
        <v>1</v>
      </c>
      <c r="S1015" t="str">
        <f>IF(AND(F1015&gt;=10,F1015&lt;=35,P1015&gt;0.5),"ERROR_C1015H1015_POOR_CAP","OK")</f>
        <v>OK</v>
      </c>
    </row>
    <row r="1016" spans="1:19">
      <c r="A1016" t="s">
        <v>1033</v>
      </c>
      <c r="B1016" s="3">
        <v>9.0500000000000007</v>
      </c>
      <c r="C1016" s="3">
        <v>109.405</v>
      </c>
      <c r="D1016" s="3">
        <v>62.703000000000003</v>
      </c>
      <c r="E1016" s="3">
        <v>136.417</v>
      </c>
      <c r="F1016" s="3">
        <v>0.73699999999999999</v>
      </c>
      <c r="G1016" s="3">
        <v>109.571</v>
      </c>
      <c r="H1016" s="3">
        <v>2456.665</v>
      </c>
      <c r="I1016" s="3">
        <f>ROUND(IF(B1016&lt;=Thresholds!$B$2,1-(B1016/Thresholds!$B$2)*0.24,IF(B1016&lt;=Thresholds!$D$2,0.75-((B1016-Thresholds!$C$2)/(Thresholds!$D$2-Thresholds!$C$2))*0.249,IF(B1016&lt;=Thresholds!$F$2,0.499-((B1016-Thresholds!$E$2)/(Thresholds!$F$2-Thresholds!$E$2))*0.279,MAX(0.02,0.2-((B1016-Thresholds!$G$2)/(Thresholds!$H$2-Thresholds!$G$2))*0.18)))),3)</f>
        <v>0.97799999999999998</v>
      </c>
      <c r="J1016" s="3">
        <f>ROUND(IF(C1016&lt;=Thresholds!$B$3,1-(C1016/Thresholds!$B$3)*0.24,IF(C1016&lt;=Thresholds!$D$3,0.75-((C1016-Thresholds!$C$3)/(Thresholds!$D$3-Thresholds!$C$3))*0.249,IF(C1016&lt;=Thresholds!$F$3,0.499-((C1016-Thresholds!$E$3)/(Thresholds!$F$3-Thresholds!$E$3))*0.279,MAX(0.02,0.2-((C1016-Thresholds!$G$3)/(Thresholds!$H$3-Thresholds!$G$3))*0.18)))),3)</f>
        <v>0.78100000000000003</v>
      </c>
      <c r="K1016" s="3">
        <f>ROUND(IF(D1016&lt;=Thresholds!$B$4,1-(D1016/Thresholds!$B$4)*0.24,IF(D1016&lt;=Thresholds!$D$4,0.75-((D1016-Thresholds!$C$4)/(Thresholds!$D$4-Thresholds!$C$4))*0.249,IF(D1016&lt;=Thresholds!$F$4,0.499-((D1016-Thresholds!$E$4)/(Thresholds!$F$4-Thresholds!$E$4))*0.279,MAX(0.02,0.2-((D1016-Thresholds!$G$4)/(Thresholds!$H$4-Thresholds!$G$4))*0.18)))),3)</f>
        <v>0.76800000000000002</v>
      </c>
      <c r="L1016" s="3">
        <f>ROUND(IF(E1016&lt;=Thresholds!$B$5,1-(E1016/Thresholds!$B$5)*0.24,IF(E1016&lt;=Thresholds!$D$5,0.75-((E1016-Thresholds!$C$5)/(Thresholds!$D$5-Thresholds!$C$5))*0.249,IF(E1016&lt;=Thresholds!$F$5,0.499-((E1016-Thresholds!$E$5)/(Thresholds!$F$5-Thresholds!$E$5))*0.279,MAX(0.02,0.2-((E1016-Thresholds!$G$5)/(Thresholds!$H$5-Thresholds!$G$5))*0.18)))),3)</f>
        <v>0.39900000000000002</v>
      </c>
      <c r="M1016" s="3">
        <f>ROUND(IF(F1016&lt;=Thresholds!$B$6,1-(F1016/Thresholds!$B$6)*0.24,IF(F1016&lt;=Thresholds!$D$6,0.75-((F1016-Thresholds!$C$6)/(Thresholds!$D$6-Thresholds!$C$6))*0.249,IF(F1016&lt;=Thresholds!$F$6,0.499-((F1016-Thresholds!$E$6)/(Thresholds!$F$6-Thresholds!$E$6))*0.279,MAX(0.02,0.2-((F1016-Thresholds!$G$6)/(Thresholds!$H$6-Thresholds!$G$6))*0.18)))),3)</f>
        <v>0.82299999999999995</v>
      </c>
      <c r="N1016" s="3">
        <f>ROUND(IF(G1016&lt;=Thresholds!$B$7,1-(G1016/Thresholds!$B$7)*0.24,IF(G1016&lt;=Thresholds!$D$7,0.75-((G1016-Thresholds!$C$7)/(Thresholds!$D$7-Thresholds!$C$7))*0.249,IF(G1016&lt;=Thresholds!$F$7,0.499-((G1016-Thresholds!$E$7)/(Thresholds!$F$7-Thresholds!$E$7))*0.279,MAX(0.02,0.2-((G1016-Thresholds!$G$7)/(Thresholds!$H$7-Thresholds!$G$7))*0.18)))),3)</f>
        <v>0.92500000000000004</v>
      </c>
      <c r="O1016" s="3">
        <f>ROUND(IF(H1016&lt;=Thresholds!$B$8,1-(H1016/Thresholds!$B$8)*0.24,IF(H1016&lt;=Thresholds!$D$8,0.75-((H1016-Thresholds!$C$8)/(Thresholds!$D$8-Thresholds!$C$8))*0.249,IF(H1016&lt;=Thresholds!$F$8,0.499-((H1016-Thresholds!$E$8)/(Thresholds!$F$8-Thresholds!$E$8))*0.279,MAX(0.02,0.2-((H1016-Thresholds!$G$8)/(Thresholds!$H$8-Thresholds!$G$8))*0.18)))),3)</f>
        <v>0.76400000000000001</v>
      </c>
      <c r="P1016" s="3">
        <f t="shared" si="45"/>
        <v>0.39900000000000002</v>
      </c>
      <c r="Q1016" t="str">
        <f t="shared" si="46"/>
        <v>Poor</v>
      </c>
      <c r="R1016" s="4">
        <f t="shared" si="47"/>
        <v>0</v>
      </c>
      <c r="S1016" t="str">
        <f>IF(AND(F1016&gt;=10,F1016&lt;=35,P1016&gt;0.5),"ERROR_C1016H1016_POOR_CAP","OK")</f>
        <v>OK</v>
      </c>
    </row>
    <row r="1017" spans="1:19">
      <c r="A1017" t="s">
        <v>1034</v>
      </c>
      <c r="B1017" s="3">
        <v>25.024000000000001</v>
      </c>
      <c r="C1017" s="3">
        <v>108.89100000000001</v>
      </c>
      <c r="D1017" s="3">
        <v>35.671999999999997</v>
      </c>
      <c r="E1017" s="3">
        <v>26.87</v>
      </c>
      <c r="F1017" s="3">
        <v>60.345999999999997</v>
      </c>
      <c r="G1017" s="3">
        <v>67.840999999999994</v>
      </c>
      <c r="H1017" s="3">
        <v>1682.8420000000001</v>
      </c>
      <c r="I1017" s="3">
        <f>ROUND(IF(B1017&lt;=Thresholds!$B$2,1-(B1017/Thresholds!$B$2)*0.24,IF(B1017&lt;=Thresholds!$D$2,0.75-((B1017-Thresholds!$C$2)/(Thresholds!$D$2-Thresholds!$C$2))*0.249,IF(B1017&lt;=Thresholds!$F$2,0.499-((B1017-Thresholds!$E$2)/(Thresholds!$F$2-Thresholds!$E$2))*0.279,MAX(0.02,0.2-((B1017-Thresholds!$G$2)/(Thresholds!$H$2-Thresholds!$G$2))*0.18)))),3)</f>
        <v>0.94</v>
      </c>
      <c r="J1017" s="3">
        <f>ROUND(IF(C1017&lt;=Thresholds!$B$3,1-(C1017/Thresholds!$B$3)*0.24,IF(C1017&lt;=Thresholds!$D$3,0.75-((C1017-Thresholds!$C$3)/(Thresholds!$D$3-Thresholds!$C$3))*0.249,IF(C1017&lt;=Thresholds!$F$3,0.499-((C1017-Thresholds!$E$3)/(Thresholds!$F$3-Thresholds!$E$3))*0.279,MAX(0.02,0.2-((C1017-Thresholds!$G$3)/(Thresholds!$H$3-Thresholds!$G$3))*0.18)))),3)</f>
        <v>0.78200000000000003</v>
      </c>
      <c r="K1017" s="3">
        <f>ROUND(IF(D1017&lt;=Thresholds!$B$4,1-(D1017/Thresholds!$B$4)*0.24,IF(D1017&lt;=Thresholds!$D$4,0.75-((D1017-Thresholds!$C$4)/(Thresholds!$D$4-Thresholds!$C$4))*0.249,IF(D1017&lt;=Thresholds!$F$4,0.499-((D1017-Thresholds!$E$4)/(Thresholds!$F$4-Thresholds!$E$4))*0.279,MAX(0.02,0.2-((D1017-Thresholds!$G$4)/(Thresholds!$H$4-Thresholds!$G$4))*0.18)))),3)</f>
        <v>0.86799999999999999</v>
      </c>
      <c r="L1017" s="3">
        <f>ROUND(IF(E1017&lt;=Thresholds!$B$5,1-(E1017/Thresholds!$B$5)*0.24,IF(E1017&lt;=Thresholds!$D$5,0.75-((E1017-Thresholds!$C$5)/(Thresholds!$D$5-Thresholds!$C$5))*0.249,IF(E1017&lt;=Thresholds!$F$5,0.499-((E1017-Thresholds!$E$5)/(Thresholds!$F$5-Thresholds!$E$5))*0.279,MAX(0.02,0.2-((E1017-Thresholds!$G$5)/(Thresholds!$H$5-Thresholds!$G$5))*0.18)))),3)</f>
        <v>0.871</v>
      </c>
      <c r="M1017" s="3">
        <f>ROUND(IF(F1017&lt;=Thresholds!$B$6,1-(F1017/Thresholds!$B$6)*0.24,IF(F1017&lt;=Thresholds!$D$6,0.75-((F1017-Thresholds!$C$6)/(Thresholds!$D$6-Thresholds!$C$6))*0.249,IF(F1017&lt;=Thresholds!$F$6,0.499-((F1017-Thresholds!$E$6)/(Thresholds!$F$6-Thresholds!$E$6))*0.279,MAX(0.02,0.2-((F1017-Thresholds!$G$6)/(Thresholds!$H$6-Thresholds!$G$6))*0.18)))),3)</f>
        <v>0.33</v>
      </c>
      <c r="N1017" s="3">
        <f>ROUND(IF(G1017&lt;=Thresholds!$B$7,1-(G1017/Thresholds!$B$7)*0.24,IF(G1017&lt;=Thresholds!$D$7,0.75-((G1017-Thresholds!$C$7)/(Thresholds!$D$7-Thresholds!$C$7))*0.249,IF(G1017&lt;=Thresholds!$F$7,0.499-((G1017-Thresholds!$E$7)/(Thresholds!$F$7-Thresholds!$E$7))*0.279,MAX(0.02,0.2-((G1017-Thresholds!$G$7)/(Thresholds!$H$7-Thresholds!$G$7))*0.18)))),3)</f>
        <v>0.95299999999999996</v>
      </c>
      <c r="O1017" s="3">
        <f>ROUND(IF(H1017&lt;=Thresholds!$B$8,1-(H1017/Thresholds!$B$8)*0.24,IF(H1017&lt;=Thresholds!$D$8,0.75-((H1017-Thresholds!$C$8)/(Thresholds!$D$8-Thresholds!$C$8))*0.249,IF(H1017&lt;=Thresholds!$F$8,0.499-((H1017-Thresholds!$E$8)/(Thresholds!$F$8-Thresholds!$E$8))*0.279,MAX(0.02,0.2-((H1017-Thresholds!$G$8)/(Thresholds!$H$8-Thresholds!$G$8))*0.18)))),3)</f>
        <v>0.83799999999999997</v>
      </c>
      <c r="P1017" s="3">
        <f t="shared" si="45"/>
        <v>0.33</v>
      </c>
      <c r="Q1017" t="str">
        <f t="shared" si="46"/>
        <v>Poor</v>
      </c>
      <c r="R1017" s="4">
        <f t="shared" si="47"/>
        <v>0</v>
      </c>
      <c r="S1017" t="str">
        <f>IF(AND(F1017&gt;=10,F1017&lt;=35,P1017&gt;0.5),"ERROR_C1017H1017_POOR_CAP","OK")</f>
        <v>OK</v>
      </c>
    </row>
    <row r="1018" spans="1:19">
      <c r="A1018" t="s">
        <v>1035</v>
      </c>
      <c r="B1018" s="3">
        <v>79.736000000000004</v>
      </c>
      <c r="C1018" s="3">
        <v>37.731000000000002</v>
      </c>
      <c r="D1018" s="3">
        <v>50.341000000000001</v>
      </c>
      <c r="E1018" s="3">
        <v>16.888999999999999</v>
      </c>
      <c r="F1018" s="3">
        <v>0.42399999999999999</v>
      </c>
      <c r="G1018" s="3">
        <v>322.12299999999999</v>
      </c>
      <c r="H1018" s="3">
        <v>1657.193</v>
      </c>
      <c r="I1018" s="3">
        <f>ROUND(IF(B1018&lt;=Thresholds!$B$2,1-(B1018/Thresholds!$B$2)*0.24,IF(B1018&lt;=Thresholds!$D$2,0.75-((B1018-Thresholds!$C$2)/(Thresholds!$D$2-Thresholds!$C$2))*0.249,IF(B1018&lt;=Thresholds!$F$2,0.499-((B1018-Thresholds!$E$2)/(Thresholds!$F$2-Thresholds!$E$2))*0.279,MAX(0.02,0.2-((B1018-Thresholds!$G$2)/(Thresholds!$H$2-Thresholds!$G$2))*0.18)))),3)</f>
        <v>0.80900000000000005</v>
      </c>
      <c r="J1018" s="3">
        <f>ROUND(IF(C1018&lt;=Thresholds!$B$3,1-(C1018/Thresholds!$B$3)*0.24,IF(C1018&lt;=Thresholds!$D$3,0.75-((C1018-Thresholds!$C$3)/(Thresholds!$D$3-Thresholds!$C$3))*0.249,IF(C1018&lt;=Thresholds!$F$3,0.499-((C1018-Thresholds!$E$3)/(Thresholds!$F$3-Thresholds!$E$3))*0.279,MAX(0.02,0.2-((C1018-Thresholds!$G$3)/(Thresholds!$H$3-Thresholds!$G$3))*0.18)))),3)</f>
        <v>0.92500000000000004</v>
      </c>
      <c r="K1018" s="3">
        <f>ROUND(IF(D1018&lt;=Thresholds!$B$4,1-(D1018/Thresholds!$B$4)*0.24,IF(D1018&lt;=Thresholds!$D$4,0.75-((D1018-Thresholds!$C$4)/(Thresholds!$D$4-Thresholds!$C$4))*0.249,IF(D1018&lt;=Thresholds!$F$4,0.499-((D1018-Thresholds!$E$4)/(Thresholds!$F$4-Thresholds!$E$4))*0.279,MAX(0.02,0.2-((D1018-Thresholds!$G$4)/(Thresholds!$H$4-Thresholds!$G$4))*0.18)))),3)</f>
        <v>0.81399999999999995</v>
      </c>
      <c r="L1018" s="3">
        <f>ROUND(IF(E1018&lt;=Thresholds!$B$5,1-(E1018/Thresholds!$B$5)*0.24,IF(E1018&lt;=Thresholds!$D$5,0.75-((E1018-Thresholds!$C$5)/(Thresholds!$D$5-Thresholds!$C$5))*0.249,IF(E1018&lt;=Thresholds!$F$5,0.499-((E1018-Thresholds!$E$5)/(Thresholds!$F$5-Thresholds!$E$5))*0.279,MAX(0.02,0.2-((E1018-Thresholds!$G$5)/(Thresholds!$H$5-Thresholds!$G$5))*0.18)))),3)</f>
        <v>0.91900000000000004</v>
      </c>
      <c r="M1018" s="3">
        <f>ROUND(IF(F1018&lt;=Thresholds!$B$6,1-(F1018/Thresholds!$B$6)*0.24,IF(F1018&lt;=Thresholds!$D$6,0.75-((F1018-Thresholds!$C$6)/(Thresholds!$D$6-Thresholds!$C$6))*0.249,IF(F1018&lt;=Thresholds!$F$6,0.499-((F1018-Thresholds!$E$6)/(Thresholds!$F$6-Thresholds!$E$6))*0.279,MAX(0.02,0.2-((F1018-Thresholds!$G$6)/(Thresholds!$H$6-Thresholds!$G$6))*0.18)))),3)</f>
        <v>0.89800000000000002</v>
      </c>
      <c r="N1018" s="3">
        <f>ROUND(IF(G1018&lt;=Thresholds!$B$7,1-(G1018/Thresholds!$B$7)*0.24,IF(G1018&lt;=Thresholds!$D$7,0.75-((G1018-Thresholds!$C$7)/(Thresholds!$D$7-Thresholds!$C$7))*0.249,IF(G1018&lt;=Thresholds!$F$7,0.499-((G1018-Thresholds!$E$7)/(Thresholds!$F$7-Thresholds!$E$7))*0.279,MAX(0.02,0.2-((G1018-Thresholds!$G$7)/(Thresholds!$H$7-Thresholds!$G$7))*0.18)))),3)</f>
        <v>0.77900000000000003</v>
      </c>
      <c r="O1018" s="3">
        <f>ROUND(IF(H1018&lt;=Thresholds!$B$8,1-(H1018/Thresholds!$B$8)*0.24,IF(H1018&lt;=Thresholds!$D$8,0.75-((H1018-Thresholds!$C$8)/(Thresholds!$D$8-Thresholds!$C$8))*0.249,IF(H1018&lt;=Thresholds!$F$8,0.499-((H1018-Thresholds!$E$8)/(Thresholds!$F$8-Thresholds!$E$8))*0.279,MAX(0.02,0.2-((H1018-Thresholds!$G$8)/(Thresholds!$H$8-Thresholds!$G$8))*0.18)))),3)</f>
        <v>0.84099999999999997</v>
      </c>
      <c r="P1018" s="3">
        <f t="shared" si="45"/>
        <v>0.77900000000000003</v>
      </c>
      <c r="Q1018" t="str">
        <f t="shared" si="46"/>
        <v>Healthy</v>
      </c>
      <c r="R1018" s="4">
        <f t="shared" si="47"/>
        <v>1</v>
      </c>
      <c r="S1018" t="str">
        <f>IF(AND(F1018&gt;=10,F1018&lt;=35,P1018&gt;0.5),"ERROR_C1018H1018_POOR_CAP","OK")</f>
        <v>OK</v>
      </c>
    </row>
    <row r="1019" spans="1:19">
      <c r="A1019" t="s">
        <v>1036</v>
      </c>
      <c r="B1019" s="3">
        <v>96.442999999999998</v>
      </c>
      <c r="C1019" s="3">
        <v>75.066000000000003</v>
      </c>
      <c r="D1019" s="3">
        <v>14.388</v>
      </c>
      <c r="E1019" s="3">
        <v>85.191000000000003</v>
      </c>
      <c r="F1019" s="3">
        <v>0.53200000000000003</v>
      </c>
      <c r="G1019" s="3">
        <v>236.58600000000001</v>
      </c>
      <c r="H1019" s="3">
        <v>740.66200000000003</v>
      </c>
      <c r="I1019" s="3">
        <f>ROUND(IF(B1019&lt;=Thresholds!$B$2,1-(B1019/Thresholds!$B$2)*0.24,IF(B1019&lt;=Thresholds!$D$2,0.75-((B1019-Thresholds!$C$2)/(Thresholds!$D$2-Thresholds!$C$2))*0.249,IF(B1019&lt;=Thresholds!$F$2,0.499-((B1019-Thresholds!$E$2)/(Thresholds!$F$2-Thresholds!$E$2))*0.279,MAX(0.02,0.2-((B1019-Thresholds!$G$2)/(Thresholds!$H$2-Thresholds!$G$2))*0.18)))),3)</f>
        <v>0.76900000000000002</v>
      </c>
      <c r="J1019" s="3">
        <f>ROUND(IF(C1019&lt;=Thresholds!$B$3,1-(C1019/Thresholds!$B$3)*0.24,IF(C1019&lt;=Thresholds!$D$3,0.75-((C1019-Thresholds!$C$3)/(Thresholds!$D$3-Thresholds!$C$3))*0.249,IF(C1019&lt;=Thresholds!$F$3,0.499-((C1019-Thresholds!$E$3)/(Thresholds!$F$3-Thresholds!$E$3))*0.279,MAX(0.02,0.2-((C1019-Thresholds!$G$3)/(Thresholds!$H$3-Thresholds!$G$3))*0.18)))),3)</f>
        <v>0.85</v>
      </c>
      <c r="K1019" s="3">
        <f>ROUND(IF(D1019&lt;=Thresholds!$B$4,1-(D1019/Thresholds!$B$4)*0.24,IF(D1019&lt;=Thresholds!$D$4,0.75-((D1019-Thresholds!$C$4)/(Thresholds!$D$4-Thresholds!$C$4))*0.249,IF(D1019&lt;=Thresholds!$F$4,0.499-((D1019-Thresholds!$E$4)/(Thresholds!$F$4-Thresholds!$E$4))*0.279,MAX(0.02,0.2-((D1019-Thresholds!$G$4)/(Thresholds!$H$4-Thresholds!$G$4))*0.18)))),3)</f>
        <v>0.94699999999999995</v>
      </c>
      <c r="L1019" s="3">
        <f>ROUND(IF(E1019&lt;=Thresholds!$B$5,1-(E1019/Thresholds!$B$5)*0.24,IF(E1019&lt;=Thresholds!$D$5,0.75-((E1019-Thresholds!$C$5)/(Thresholds!$D$5-Thresholds!$C$5))*0.249,IF(E1019&lt;=Thresholds!$F$5,0.499-((E1019-Thresholds!$E$5)/(Thresholds!$F$5-Thresholds!$E$5))*0.279,MAX(0.02,0.2-((E1019-Thresholds!$G$5)/(Thresholds!$H$5-Thresholds!$G$5))*0.18)))),3)</f>
        <v>0.57599999999999996</v>
      </c>
      <c r="M1019" s="3">
        <f>ROUND(IF(F1019&lt;=Thresholds!$B$6,1-(F1019/Thresholds!$B$6)*0.24,IF(F1019&lt;=Thresholds!$D$6,0.75-((F1019-Thresholds!$C$6)/(Thresholds!$D$6-Thresholds!$C$6))*0.249,IF(F1019&lt;=Thresholds!$F$6,0.499-((F1019-Thresholds!$E$6)/(Thresholds!$F$6-Thresholds!$E$6))*0.279,MAX(0.02,0.2-((F1019-Thresholds!$G$6)/(Thresholds!$H$6-Thresholds!$G$6))*0.18)))),3)</f>
        <v>0.872</v>
      </c>
      <c r="N1019" s="3">
        <f>ROUND(IF(G1019&lt;=Thresholds!$B$7,1-(G1019/Thresholds!$B$7)*0.24,IF(G1019&lt;=Thresholds!$D$7,0.75-((G1019-Thresholds!$C$7)/(Thresholds!$D$7-Thresholds!$C$7))*0.249,IF(G1019&lt;=Thresholds!$F$7,0.499-((G1019-Thresholds!$E$7)/(Thresholds!$F$7-Thresholds!$E$7))*0.279,MAX(0.02,0.2-((G1019-Thresholds!$G$7)/(Thresholds!$H$7-Thresholds!$G$7))*0.18)))),3)</f>
        <v>0.83799999999999997</v>
      </c>
      <c r="O1019" s="3">
        <f>ROUND(IF(H1019&lt;=Thresholds!$B$8,1-(H1019/Thresholds!$B$8)*0.24,IF(H1019&lt;=Thresholds!$D$8,0.75-((H1019-Thresholds!$C$8)/(Thresholds!$D$8-Thresholds!$C$8))*0.249,IF(H1019&lt;=Thresholds!$F$8,0.499-((H1019-Thresholds!$E$8)/(Thresholds!$F$8-Thresholds!$E$8))*0.279,MAX(0.02,0.2-((H1019-Thresholds!$G$8)/(Thresholds!$H$8-Thresholds!$G$8))*0.18)))),3)</f>
        <v>0.92900000000000005</v>
      </c>
      <c r="P1019" s="3">
        <f t="shared" si="45"/>
        <v>0.57599999999999996</v>
      </c>
      <c r="Q1019" t="str">
        <f t="shared" si="46"/>
        <v>Moderate</v>
      </c>
      <c r="R1019" s="4">
        <f t="shared" si="47"/>
        <v>1</v>
      </c>
      <c r="S1019" t="str">
        <f>IF(AND(F1019&gt;=10,F1019&lt;=35,P1019&gt;0.5),"ERROR_C1019H1019_POOR_CAP","OK")</f>
        <v>OK</v>
      </c>
    </row>
    <row r="1020" spans="1:19">
      <c r="A1020" t="s">
        <v>1037</v>
      </c>
      <c r="B1020" s="3">
        <v>38.069000000000003</v>
      </c>
      <c r="C1020" s="3">
        <v>76.391999999999996</v>
      </c>
      <c r="D1020" s="3">
        <v>28.183</v>
      </c>
      <c r="E1020" s="3">
        <v>4.6340000000000003</v>
      </c>
      <c r="F1020" s="3">
        <v>12.656000000000001</v>
      </c>
      <c r="G1020" s="3">
        <v>70.427000000000007</v>
      </c>
      <c r="H1020" s="3">
        <v>354.28399999999999</v>
      </c>
      <c r="I1020" s="3">
        <f>ROUND(IF(B1020&lt;=Thresholds!$B$2,1-(B1020/Thresholds!$B$2)*0.24,IF(B1020&lt;=Thresholds!$D$2,0.75-((B1020-Thresholds!$C$2)/(Thresholds!$D$2-Thresholds!$C$2))*0.249,IF(B1020&lt;=Thresholds!$F$2,0.499-((B1020-Thresholds!$E$2)/(Thresholds!$F$2-Thresholds!$E$2))*0.279,MAX(0.02,0.2-((B1020-Thresholds!$G$2)/(Thresholds!$H$2-Thresholds!$G$2))*0.18)))),3)</f>
        <v>0.90900000000000003</v>
      </c>
      <c r="J1020" s="3">
        <f>ROUND(IF(C1020&lt;=Thresholds!$B$3,1-(C1020/Thresholds!$B$3)*0.24,IF(C1020&lt;=Thresholds!$D$3,0.75-((C1020-Thresholds!$C$3)/(Thresholds!$D$3-Thresholds!$C$3))*0.249,IF(C1020&lt;=Thresholds!$F$3,0.499-((C1020-Thresholds!$E$3)/(Thresholds!$F$3-Thresholds!$E$3))*0.279,MAX(0.02,0.2-((C1020-Thresholds!$G$3)/(Thresholds!$H$3-Thresholds!$G$3))*0.18)))),3)</f>
        <v>0.84699999999999998</v>
      </c>
      <c r="K1020" s="3">
        <f>ROUND(IF(D1020&lt;=Thresholds!$B$4,1-(D1020/Thresholds!$B$4)*0.24,IF(D1020&lt;=Thresholds!$D$4,0.75-((D1020-Thresholds!$C$4)/(Thresholds!$D$4-Thresholds!$C$4))*0.249,IF(D1020&lt;=Thresholds!$F$4,0.499-((D1020-Thresholds!$E$4)/(Thresholds!$F$4-Thresholds!$E$4))*0.279,MAX(0.02,0.2-((D1020-Thresholds!$G$4)/(Thresholds!$H$4-Thresholds!$G$4))*0.18)))),3)</f>
        <v>0.89600000000000002</v>
      </c>
      <c r="L1020" s="3">
        <f>ROUND(IF(E1020&lt;=Thresholds!$B$5,1-(E1020/Thresholds!$B$5)*0.24,IF(E1020&lt;=Thresholds!$D$5,0.75-((E1020-Thresholds!$C$5)/(Thresholds!$D$5-Thresholds!$C$5))*0.249,IF(E1020&lt;=Thresholds!$F$5,0.499-((E1020-Thresholds!$E$5)/(Thresholds!$F$5-Thresholds!$E$5))*0.279,MAX(0.02,0.2-((E1020-Thresholds!$G$5)/(Thresholds!$H$5-Thresholds!$G$5))*0.18)))),3)</f>
        <v>0.97799999999999998</v>
      </c>
      <c r="M1020" s="3">
        <f>ROUND(IF(F1020&lt;=Thresholds!$B$6,1-(F1020/Thresholds!$B$6)*0.24,IF(F1020&lt;=Thresholds!$D$6,0.75-((F1020-Thresholds!$C$6)/(Thresholds!$D$6-Thresholds!$C$6))*0.249,IF(F1020&lt;=Thresholds!$F$6,0.499-((F1020-Thresholds!$E$6)/(Thresholds!$F$6-Thresholds!$E$6))*0.279,MAX(0.02,0.2-((F1020-Thresholds!$G$6)/(Thresholds!$H$6-Thresholds!$G$6))*0.18)))),3)</f>
        <v>0.46899999999999997</v>
      </c>
      <c r="N1020" s="3">
        <f>ROUND(IF(G1020&lt;=Thresholds!$B$7,1-(G1020/Thresholds!$B$7)*0.24,IF(G1020&lt;=Thresholds!$D$7,0.75-((G1020-Thresholds!$C$7)/(Thresholds!$D$7-Thresholds!$C$7))*0.249,IF(G1020&lt;=Thresholds!$F$7,0.499-((G1020-Thresholds!$E$7)/(Thresholds!$F$7-Thresholds!$E$7))*0.279,MAX(0.02,0.2-((G1020-Thresholds!$G$7)/(Thresholds!$H$7-Thresholds!$G$7))*0.18)))),3)</f>
        <v>0.95199999999999996</v>
      </c>
      <c r="O1020" s="3">
        <f>ROUND(IF(H1020&lt;=Thresholds!$B$8,1-(H1020/Thresholds!$B$8)*0.24,IF(H1020&lt;=Thresholds!$D$8,0.75-((H1020-Thresholds!$C$8)/(Thresholds!$D$8-Thresholds!$C$8))*0.249,IF(H1020&lt;=Thresholds!$F$8,0.499-((H1020-Thresholds!$E$8)/(Thresholds!$F$8-Thresholds!$E$8))*0.279,MAX(0.02,0.2-((H1020-Thresholds!$G$8)/(Thresholds!$H$8-Thresholds!$G$8))*0.18)))),3)</f>
        <v>0.96599999999999997</v>
      </c>
      <c r="P1020" s="3">
        <f t="shared" si="45"/>
        <v>0.46899999999999997</v>
      </c>
      <c r="Q1020" t="str">
        <f t="shared" si="46"/>
        <v>Poor</v>
      </c>
      <c r="R1020" s="4">
        <f t="shared" si="47"/>
        <v>0</v>
      </c>
      <c r="S1020" t="str">
        <f>IF(AND(F1020&gt;=10,F1020&lt;=35,P1020&gt;0.5),"ERROR_C1020H1020_POOR_CAP","OK")</f>
        <v>OK</v>
      </c>
    </row>
    <row r="1021" spans="1:19">
      <c r="A1021" t="s">
        <v>1038</v>
      </c>
      <c r="B1021" s="3">
        <v>35.747999999999998</v>
      </c>
      <c r="C1021" s="3">
        <v>32.395000000000003</v>
      </c>
      <c r="D1021" s="3">
        <v>50.905000000000001</v>
      </c>
      <c r="E1021" s="3">
        <v>345.904</v>
      </c>
      <c r="F1021" s="3">
        <v>0.80600000000000005</v>
      </c>
      <c r="G1021" s="3">
        <v>52.555999999999997</v>
      </c>
      <c r="H1021" s="3">
        <v>2216.7939999999999</v>
      </c>
      <c r="I1021" s="3">
        <f>ROUND(IF(B1021&lt;=Thresholds!$B$2,1-(B1021/Thresholds!$B$2)*0.24,IF(B1021&lt;=Thresholds!$D$2,0.75-((B1021-Thresholds!$C$2)/(Thresholds!$D$2-Thresholds!$C$2))*0.249,IF(B1021&lt;=Thresholds!$F$2,0.499-((B1021-Thresholds!$E$2)/(Thresholds!$F$2-Thresholds!$E$2))*0.279,MAX(0.02,0.2-((B1021-Thresholds!$G$2)/(Thresholds!$H$2-Thresholds!$G$2))*0.18)))),3)</f>
        <v>0.91400000000000003</v>
      </c>
      <c r="J1021" s="3">
        <f>ROUND(IF(C1021&lt;=Thresholds!$B$3,1-(C1021/Thresholds!$B$3)*0.24,IF(C1021&lt;=Thresholds!$D$3,0.75-((C1021-Thresholds!$C$3)/(Thresholds!$D$3-Thresholds!$C$3))*0.249,IF(C1021&lt;=Thresholds!$F$3,0.499-((C1021-Thresholds!$E$3)/(Thresholds!$F$3-Thresholds!$E$3))*0.279,MAX(0.02,0.2-((C1021-Thresholds!$G$3)/(Thresholds!$H$3-Thresholds!$G$3))*0.18)))),3)</f>
        <v>0.93500000000000005</v>
      </c>
      <c r="K1021" s="3">
        <f>ROUND(IF(D1021&lt;=Thresholds!$B$4,1-(D1021/Thresholds!$B$4)*0.24,IF(D1021&lt;=Thresholds!$D$4,0.75-((D1021-Thresholds!$C$4)/(Thresholds!$D$4-Thresholds!$C$4))*0.249,IF(D1021&lt;=Thresholds!$F$4,0.499-((D1021-Thresholds!$E$4)/(Thresholds!$F$4-Thresholds!$E$4))*0.279,MAX(0.02,0.2-((D1021-Thresholds!$G$4)/(Thresholds!$H$4-Thresholds!$G$4))*0.18)))),3)</f>
        <v>0.81200000000000006</v>
      </c>
      <c r="L1021" s="3">
        <f>ROUND(IF(E1021&lt;=Thresholds!$B$5,1-(E1021/Thresholds!$B$5)*0.24,IF(E1021&lt;=Thresholds!$D$5,0.75-((E1021-Thresholds!$C$5)/(Thresholds!$D$5-Thresholds!$C$5))*0.249,IF(E1021&lt;=Thresholds!$F$5,0.499-((E1021-Thresholds!$E$5)/(Thresholds!$F$5-Thresholds!$E$5))*0.279,MAX(0.02,0.2-((E1021-Thresholds!$G$5)/(Thresholds!$H$5-Thresholds!$G$5))*0.18)))),3)</f>
        <v>0.33</v>
      </c>
      <c r="M1021" s="3">
        <f>ROUND(IF(F1021&lt;=Thresholds!$B$6,1-(F1021/Thresholds!$B$6)*0.24,IF(F1021&lt;=Thresholds!$D$6,0.75-((F1021-Thresholds!$C$6)/(Thresholds!$D$6-Thresholds!$C$6))*0.249,IF(F1021&lt;=Thresholds!$F$6,0.499-((F1021-Thresholds!$E$6)/(Thresholds!$F$6-Thresholds!$E$6))*0.279,MAX(0.02,0.2-((F1021-Thresholds!$G$6)/(Thresholds!$H$6-Thresholds!$G$6))*0.18)))),3)</f>
        <v>0.80700000000000005</v>
      </c>
      <c r="N1021" s="3">
        <f>ROUND(IF(G1021&lt;=Thresholds!$B$7,1-(G1021/Thresholds!$B$7)*0.24,IF(G1021&lt;=Thresholds!$D$7,0.75-((G1021-Thresholds!$C$7)/(Thresholds!$D$7-Thresholds!$C$7))*0.249,IF(G1021&lt;=Thresholds!$F$7,0.499-((G1021-Thresholds!$E$7)/(Thresholds!$F$7-Thresholds!$E$7))*0.279,MAX(0.02,0.2-((G1021-Thresholds!$G$7)/(Thresholds!$H$7-Thresholds!$G$7))*0.18)))),3)</f>
        <v>0.96399999999999997</v>
      </c>
      <c r="O1021" s="3">
        <f>ROUND(IF(H1021&lt;=Thresholds!$B$8,1-(H1021/Thresholds!$B$8)*0.24,IF(H1021&lt;=Thresholds!$D$8,0.75-((H1021-Thresholds!$C$8)/(Thresholds!$D$8-Thresholds!$C$8))*0.249,IF(H1021&lt;=Thresholds!$F$8,0.499-((H1021-Thresholds!$E$8)/(Thresholds!$F$8-Thresholds!$E$8))*0.279,MAX(0.02,0.2-((H1021-Thresholds!$G$8)/(Thresholds!$H$8-Thresholds!$G$8))*0.18)))),3)</f>
        <v>0.78700000000000003</v>
      </c>
      <c r="P1021" s="3">
        <f t="shared" si="45"/>
        <v>0.33</v>
      </c>
      <c r="Q1021" t="str">
        <f t="shared" si="46"/>
        <v>Poor</v>
      </c>
      <c r="R1021" s="4">
        <f t="shared" si="47"/>
        <v>0</v>
      </c>
      <c r="S1021" t="str">
        <f>IF(AND(F1021&gt;=10,F1021&lt;=35,P1021&gt;0.5),"ERROR_C1021H1021_POOR_CAP","OK")</f>
        <v>OK</v>
      </c>
    </row>
    <row r="1022" spans="1:19">
      <c r="A1022" t="s">
        <v>1039</v>
      </c>
      <c r="B1022" s="3">
        <v>92.626000000000005</v>
      </c>
      <c r="C1022" s="3">
        <v>13.06</v>
      </c>
      <c r="D1022" s="3">
        <v>18.716999999999999</v>
      </c>
      <c r="E1022" s="3">
        <v>4.2770000000000001</v>
      </c>
      <c r="F1022" s="3">
        <v>0.76200000000000001</v>
      </c>
      <c r="G1022" s="3">
        <v>164.30799999999999</v>
      </c>
      <c r="H1022" s="3">
        <v>1014.015</v>
      </c>
      <c r="I1022" s="3">
        <f>ROUND(IF(B1022&lt;=Thresholds!$B$2,1-(B1022/Thresholds!$B$2)*0.24,IF(B1022&lt;=Thresholds!$D$2,0.75-((B1022-Thresholds!$C$2)/(Thresholds!$D$2-Thresholds!$C$2))*0.249,IF(B1022&lt;=Thresholds!$F$2,0.499-((B1022-Thresholds!$E$2)/(Thresholds!$F$2-Thresholds!$E$2))*0.279,MAX(0.02,0.2-((B1022-Thresholds!$G$2)/(Thresholds!$H$2-Thresholds!$G$2))*0.18)))),3)</f>
        <v>0.77800000000000002</v>
      </c>
      <c r="J1022" s="3">
        <f>ROUND(IF(C1022&lt;=Thresholds!$B$3,1-(C1022/Thresholds!$B$3)*0.24,IF(C1022&lt;=Thresholds!$D$3,0.75-((C1022-Thresholds!$C$3)/(Thresholds!$D$3-Thresholds!$C$3))*0.249,IF(C1022&lt;=Thresholds!$F$3,0.499-((C1022-Thresholds!$E$3)/(Thresholds!$F$3-Thresholds!$E$3))*0.279,MAX(0.02,0.2-((C1022-Thresholds!$G$3)/(Thresholds!$H$3-Thresholds!$G$3))*0.18)))),3)</f>
        <v>0.97399999999999998</v>
      </c>
      <c r="K1022" s="3">
        <f>ROUND(IF(D1022&lt;=Thresholds!$B$4,1-(D1022/Thresholds!$B$4)*0.24,IF(D1022&lt;=Thresholds!$D$4,0.75-((D1022-Thresholds!$C$4)/(Thresholds!$D$4-Thresholds!$C$4))*0.249,IF(D1022&lt;=Thresholds!$F$4,0.499-((D1022-Thresholds!$E$4)/(Thresholds!$F$4-Thresholds!$E$4))*0.279,MAX(0.02,0.2-((D1022-Thresholds!$G$4)/(Thresholds!$H$4-Thresholds!$G$4))*0.18)))),3)</f>
        <v>0.93100000000000005</v>
      </c>
      <c r="L1022" s="3">
        <f>ROUND(IF(E1022&lt;=Thresholds!$B$5,1-(E1022/Thresholds!$B$5)*0.24,IF(E1022&lt;=Thresholds!$D$5,0.75-((E1022-Thresholds!$C$5)/(Thresholds!$D$5-Thresholds!$C$5))*0.249,IF(E1022&lt;=Thresholds!$F$5,0.499-((E1022-Thresholds!$E$5)/(Thresholds!$F$5-Thresholds!$E$5))*0.279,MAX(0.02,0.2-((E1022-Thresholds!$G$5)/(Thresholds!$H$5-Thresholds!$G$5))*0.18)))),3)</f>
        <v>0.97899999999999998</v>
      </c>
      <c r="M1022" s="3">
        <f>ROUND(IF(F1022&lt;=Thresholds!$B$6,1-(F1022/Thresholds!$B$6)*0.24,IF(F1022&lt;=Thresholds!$D$6,0.75-((F1022-Thresholds!$C$6)/(Thresholds!$D$6-Thresholds!$C$6))*0.249,IF(F1022&lt;=Thresholds!$F$6,0.499-((F1022-Thresholds!$E$6)/(Thresholds!$F$6-Thresholds!$E$6))*0.279,MAX(0.02,0.2-((F1022-Thresholds!$G$6)/(Thresholds!$H$6-Thresholds!$G$6))*0.18)))),3)</f>
        <v>0.81699999999999995</v>
      </c>
      <c r="N1022" s="3">
        <f>ROUND(IF(G1022&lt;=Thresholds!$B$7,1-(G1022/Thresholds!$B$7)*0.24,IF(G1022&lt;=Thresholds!$D$7,0.75-((G1022-Thresholds!$C$7)/(Thresholds!$D$7-Thresholds!$C$7))*0.249,IF(G1022&lt;=Thresholds!$F$7,0.499-((G1022-Thresholds!$E$7)/(Thresholds!$F$7-Thresholds!$E$7))*0.279,MAX(0.02,0.2-((G1022-Thresholds!$G$7)/(Thresholds!$H$7-Thresholds!$G$7))*0.18)))),3)</f>
        <v>0.88700000000000001</v>
      </c>
      <c r="O1022" s="3">
        <f>ROUND(IF(H1022&lt;=Thresholds!$B$8,1-(H1022/Thresholds!$B$8)*0.24,IF(H1022&lt;=Thresholds!$D$8,0.75-((H1022-Thresholds!$C$8)/(Thresholds!$D$8-Thresholds!$C$8))*0.249,IF(H1022&lt;=Thresholds!$F$8,0.499-((H1022-Thresholds!$E$8)/(Thresholds!$F$8-Thresholds!$E$8))*0.279,MAX(0.02,0.2-((H1022-Thresholds!$G$8)/(Thresholds!$H$8-Thresholds!$G$8))*0.18)))),3)</f>
        <v>0.90300000000000002</v>
      </c>
      <c r="P1022" s="3">
        <f t="shared" si="45"/>
        <v>0.77800000000000002</v>
      </c>
      <c r="Q1022" t="str">
        <f t="shared" si="46"/>
        <v>Healthy</v>
      </c>
      <c r="R1022" s="4">
        <f t="shared" si="47"/>
        <v>1</v>
      </c>
      <c r="S1022" t="str">
        <f>IF(AND(F1022&gt;=10,F1022&lt;=35,P1022&gt;0.5),"ERROR_C1022H1022_POOR_CAP","OK")</f>
        <v>OK</v>
      </c>
    </row>
    <row r="1023" spans="1:19">
      <c r="A1023" t="s">
        <v>1040</v>
      </c>
      <c r="B1023" s="3">
        <v>84.864999999999995</v>
      </c>
      <c r="C1023" s="3">
        <v>111.285</v>
      </c>
      <c r="D1023" s="3">
        <v>23.082000000000001</v>
      </c>
      <c r="E1023" s="3">
        <v>62.048999999999999</v>
      </c>
      <c r="F1023" s="3">
        <v>0.40899999999999997</v>
      </c>
      <c r="G1023" s="3">
        <v>394.74200000000002</v>
      </c>
      <c r="H1023" s="3">
        <v>1487.7270000000001</v>
      </c>
      <c r="I1023" s="3">
        <f>ROUND(IF(B1023&lt;=Thresholds!$B$2,1-(B1023/Thresholds!$B$2)*0.24,IF(B1023&lt;=Thresholds!$D$2,0.75-((B1023-Thresholds!$C$2)/(Thresholds!$D$2-Thresholds!$C$2))*0.249,IF(B1023&lt;=Thresholds!$F$2,0.499-((B1023-Thresholds!$E$2)/(Thresholds!$F$2-Thresholds!$E$2))*0.279,MAX(0.02,0.2-((B1023-Thresholds!$G$2)/(Thresholds!$H$2-Thresholds!$G$2))*0.18)))),3)</f>
        <v>0.79600000000000004</v>
      </c>
      <c r="J1023" s="3">
        <f>ROUND(IF(C1023&lt;=Thresholds!$B$3,1-(C1023/Thresholds!$B$3)*0.24,IF(C1023&lt;=Thresholds!$D$3,0.75-((C1023-Thresholds!$C$3)/(Thresholds!$D$3-Thresholds!$C$3))*0.249,IF(C1023&lt;=Thresholds!$F$3,0.499-((C1023-Thresholds!$E$3)/(Thresholds!$F$3-Thresholds!$E$3))*0.279,MAX(0.02,0.2-((C1023-Thresholds!$G$3)/(Thresholds!$H$3-Thresholds!$G$3))*0.18)))),3)</f>
        <v>0.77700000000000002</v>
      </c>
      <c r="K1023" s="3">
        <f>ROUND(IF(D1023&lt;=Thresholds!$B$4,1-(D1023/Thresholds!$B$4)*0.24,IF(D1023&lt;=Thresholds!$D$4,0.75-((D1023-Thresholds!$C$4)/(Thresholds!$D$4-Thresholds!$C$4))*0.249,IF(D1023&lt;=Thresholds!$F$4,0.499-((D1023-Thresholds!$E$4)/(Thresholds!$F$4-Thresholds!$E$4))*0.279,MAX(0.02,0.2-((D1023-Thresholds!$G$4)/(Thresholds!$H$4-Thresholds!$G$4))*0.18)))),3)</f>
        <v>0.91500000000000004</v>
      </c>
      <c r="L1023" s="3">
        <f>ROUND(IF(E1023&lt;=Thresholds!$B$5,1-(E1023/Thresholds!$B$5)*0.24,IF(E1023&lt;=Thresholds!$D$5,0.75-((E1023-Thresholds!$C$5)/(Thresholds!$D$5-Thresholds!$C$5))*0.249,IF(E1023&lt;=Thresholds!$F$5,0.499-((E1023-Thresholds!$E$5)/(Thresholds!$F$5-Thresholds!$E$5))*0.279,MAX(0.02,0.2-((E1023-Thresholds!$G$5)/(Thresholds!$H$5-Thresholds!$G$5))*0.18)))),3)</f>
        <v>0.69399999999999995</v>
      </c>
      <c r="M1023" s="3">
        <f>ROUND(IF(F1023&lt;=Thresholds!$B$6,1-(F1023/Thresholds!$B$6)*0.24,IF(F1023&lt;=Thresholds!$D$6,0.75-((F1023-Thresholds!$C$6)/(Thresholds!$D$6-Thresholds!$C$6))*0.249,IF(F1023&lt;=Thresholds!$F$6,0.499-((F1023-Thresholds!$E$6)/(Thresholds!$F$6-Thresholds!$E$6))*0.279,MAX(0.02,0.2-((F1023-Thresholds!$G$6)/(Thresholds!$H$6-Thresholds!$G$6))*0.18)))),3)</f>
        <v>0.90200000000000002</v>
      </c>
      <c r="N1023" s="3">
        <f>ROUND(IF(G1023&lt;=Thresholds!$B$7,1-(G1023/Thresholds!$B$7)*0.24,IF(G1023&lt;=Thresholds!$D$7,0.75-((G1023-Thresholds!$C$7)/(Thresholds!$D$7-Thresholds!$C$7))*0.249,IF(G1023&lt;=Thresholds!$F$7,0.499-((G1023-Thresholds!$E$7)/(Thresholds!$F$7-Thresholds!$E$7))*0.279,MAX(0.02,0.2-((G1023-Thresholds!$G$7)/(Thresholds!$H$7-Thresholds!$G$7))*0.18)))),3)</f>
        <v>0.7</v>
      </c>
      <c r="O1023" s="3">
        <f>ROUND(IF(H1023&lt;=Thresholds!$B$8,1-(H1023/Thresholds!$B$8)*0.24,IF(H1023&lt;=Thresholds!$D$8,0.75-((H1023-Thresholds!$C$8)/(Thresholds!$D$8-Thresholds!$C$8))*0.249,IF(H1023&lt;=Thresholds!$F$8,0.499-((H1023-Thresholds!$E$8)/(Thresholds!$F$8-Thresholds!$E$8))*0.279,MAX(0.02,0.2-((H1023-Thresholds!$G$8)/(Thresholds!$H$8-Thresholds!$G$8))*0.18)))),3)</f>
        <v>0.85699999999999998</v>
      </c>
      <c r="P1023" s="3">
        <f t="shared" si="45"/>
        <v>0.69399999999999995</v>
      </c>
      <c r="Q1023" t="str">
        <f t="shared" si="46"/>
        <v>Moderate</v>
      </c>
      <c r="R1023" s="4">
        <f t="shared" si="47"/>
        <v>1</v>
      </c>
      <c r="S1023" t="str">
        <f>IF(AND(F1023&gt;=10,F1023&lt;=35,P1023&gt;0.5),"ERROR_C1023H1023_POOR_CAP","OK")</f>
        <v>OK</v>
      </c>
    </row>
    <row r="1024" spans="1:19">
      <c r="A1024" t="s">
        <v>1041</v>
      </c>
      <c r="B1024" s="3">
        <v>20.399000000000001</v>
      </c>
      <c r="C1024" s="3">
        <v>98.778000000000006</v>
      </c>
      <c r="D1024" s="3">
        <v>53.186</v>
      </c>
      <c r="E1024" s="3">
        <v>11.634</v>
      </c>
      <c r="F1024" s="3">
        <v>0.60299999999999998</v>
      </c>
      <c r="G1024" s="3">
        <v>739.73400000000004</v>
      </c>
      <c r="H1024" s="3">
        <v>1713.0630000000001</v>
      </c>
      <c r="I1024" s="3">
        <f>ROUND(IF(B1024&lt;=Thresholds!$B$2,1-(B1024/Thresholds!$B$2)*0.24,IF(B1024&lt;=Thresholds!$D$2,0.75-((B1024-Thresholds!$C$2)/(Thresholds!$D$2-Thresholds!$C$2))*0.249,IF(B1024&lt;=Thresholds!$F$2,0.499-((B1024-Thresholds!$E$2)/(Thresholds!$F$2-Thresholds!$E$2))*0.279,MAX(0.02,0.2-((B1024-Thresholds!$G$2)/(Thresholds!$H$2-Thresholds!$G$2))*0.18)))),3)</f>
        <v>0.95099999999999996</v>
      </c>
      <c r="J1024" s="3">
        <f>ROUND(IF(C1024&lt;=Thresholds!$B$3,1-(C1024/Thresholds!$B$3)*0.24,IF(C1024&lt;=Thresholds!$D$3,0.75-((C1024-Thresholds!$C$3)/(Thresholds!$D$3-Thresholds!$C$3))*0.249,IF(C1024&lt;=Thresholds!$F$3,0.499-((C1024-Thresholds!$E$3)/(Thresholds!$F$3-Thresholds!$E$3))*0.279,MAX(0.02,0.2-((C1024-Thresholds!$G$3)/(Thresholds!$H$3-Thresholds!$G$3))*0.18)))),3)</f>
        <v>0.80200000000000005</v>
      </c>
      <c r="K1024" s="3">
        <f>ROUND(IF(D1024&lt;=Thresholds!$B$4,1-(D1024/Thresholds!$B$4)*0.24,IF(D1024&lt;=Thresholds!$D$4,0.75-((D1024-Thresholds!$C$4)/(Thresholds!$D$4-Thresholds!$C$4))*0.249,IF(D1024&lt;=Thresholds!$F$4,0.499-((D1024-Thresholds!$E$4)/(Thresholds!$F$4-Thresholds!$E$4))*0.279,MAX(0.02,0.2-((D1024-Thresholds!$G$4)/(Thresholds!$H$4-Thresholds!$G$4))*0.18)))),3)</f>
        <v>0.80400000000000005</v>
      </c>
      <c r="L1024" s="3">
        <f>ROUND(IF(E1024&lt;=Thresholds!$B$5,1-(E1024/Thresholds!$B$5)*0.24,IF(E1024&lt;=Thresholds!$D$5,0.75-((E1024-Thresholds!$C$5)/(Thresholds!$D$5-Thresholds!$C$5))*0.249,IF(E1024&lt;=Thresholds!$F$5,0.499-((E1024-Thresholds!$E$5)/(Thresholds!$F$5-Thresholds!$E$5))*0.279,MAX(0.02,0.2-((E1024-Thresholds!$G$5)/(Thresholds!$H$5-Thresholds!$G$5))*0.18)))),3)</f>
        <v>0.94399999999999995</v>
      </c>
      <c r="M1024" s="3">
        <f>ROUND(IF(F1024&lt;=Thresholds!$B$6,1-(F1024/Thresholds!$B$6)*0.24,IF(F1024&lt;=Thresholds!$D$6,0.75-((F1024-Thresholds!$C$6)/(Thresholds!$D$6-Thresholds!$C$6))*0.249,IF(F1024&lt;=Thresholds!$F$6,0.499-((F1024-Thresholds!$E$6)/(Thresholds!$F$6-Thresholds!$E$6))*0.279,MAX(0.02,0.2-((F1024-Thresholds!$G$6)/(Thresholds!$H$6-Thresholds!$G$6))*0.18)))),3)</f>
        <v>0.85499999999999998</v>
      </c>
      <c r="N1024" s="3">
        <f>ROUND(IF(G1024&lt;=Thresholds!$B$7,1-(G1024/Thresholds!$B$7)*0.24,IF(G1024&lt;=Thresholds!$D$7,0.75-((G1024-Thresholds!$C$7)/(Thresholds!$D$7-Thresholds!$C$7))*0.249,IF(G1024&lt;=Thresholds!$F$7,0.499-((G1024-Thresholds!$E$7)/(Thresholds!$F$7-Thresholds!$E$7))*0.279,MAX(0.02,0.2-((G1024-Thresholds!$G$7)/(Thresholds!$H$7-Thresholds!$G$7))*0.18)))),3)</f>
        <v>0.442</v>
      </c>
      <c r="O1024" s="3">
        <f>ROUND(IF(H1024&lt;=Thresholds!$B$8,1-(H1024/Thresholds!$B$8)*0.24,IF(H1024&lt;=Thresholds!$D$8,0.75-((H1024-Thresholds!$C$8)/(Thresholds!$D$8-Thresholds!$C$8))*0.249,IF(H1024&lt;=Thresholds!$F$8,0.499-((H1024-Thresholds!$E$8)/(Thresholds!$F$8-Thresholds!$E$8))*0.279,MAX(0.02,0.2-((H1024-Thresholds!$G$8)/(Thresholds!$H$8-Thresholds!$G$8))*0.18)))),3)</f>
        <v>0.83599999999999997</v>
      </c>
      <c r="P1024" s="3">
        <f t="shared" si="45"/>
        <v>0.442</v>
      </c>
      <c r="Q1024" t="str">
        <f t="shared" si="46"/>
        <v>Poor</v>
      </c>
      <c r="R1024" s="4">
        <f t="shared" si="47"/>
        <v>0</v>
      </c>
      <c r="S1024" t="str">
        <f>IF(AND(F1024&gt;=10,F1024&lt;=35,P1024&gt;0.5),"ERROR_C1024H1024_POOR_CAP","OK")</f>
        <v>OK</v>
      </c>
    </row>
    <row r="1025" spans="1:19">
      <c r="A1025" t="s">
        <v>1042</v>
      </c>
      <c r="B1025" s="3">
        <v>2956.3760000000002</v>
      </c>
      <c r="C1025" s="3">
        <v>52.515000000000001</v>
      </c>
      <c r="D1025" s="3">
        <v>37.000999999999998</v>
      </c>
      <c r="E1025" s="3">
        <v>5.9180000000000001</v>
      </c>
      <c r="F1025" s="3">
        <v>0.22600000000000001</v>
      </c>
      <c r="G1025" s="3">
        <v>260.21699999999998</v>
      </c>
      <c r="H1025" s="3">
        <v>2288.598</v>
      </c>
      <c r="I1025" s="3">
        <f>ROUND(IF(B1025&lt;=Thresholds!$B$2,1-(B1025/Thresholds!$B$2)*0.24,IF(B1025&lt;=Thresholds!$D$2,0.75-((B1025-Thresholds!$C$2)/(Thresholds!$D$2-Thresholds!$C$2))*0.249,IF(B1025&lt;=Thresholds!$F$2,0.499-((B1025-Thresholds!$E$2)/(Thresholds!$F$2-Thresholds!$E$2))*0.279,MAX(0.02,0.2-((B1025-Thresholds!$G$2)/(Thresholds!$H$2-Thresholds!$G$2))*0.18)))),3)</f>
        <v>0.315</v>
      </c>
      <c r="J1025" s="3">
        <f>ROUND(IF(C1025&lt;=Thresholds!$B$3,1-(C1025/Thresholds!$B$3)*0.24,IF(C1025&lt;=Thresholds!$D$3,0.75-((C1025-Thresholds!$C$3)/(Thresholds!$D$3-Thresholds!$C$3))*0.249,IF(C1025&lt;=Thresholds!$F$3,0.499-((C1025-Thresholds!$E$3)/(Thresholds!$F$3-Thresholds!$E$3))*0.279,MAX(0.02,0.2-((C1025-Thresholds!$G$3)/(Thresholds!$H$3-Thresholds!$G$3))*0.18)))),3)</f>
        <v>0.89500000000000002</v>
      </c>
      <c r="K1025" s="3">
        <f>ROUND(IF(D1025&lt;=Thresholds!$B$4,1-(D1025/Thresholds!$B$4)*0.24,IF(D1025&lt;=Thresholds!$D$4,0.75-((D1025-Thresholds!$C$4)/(Thresholds!$D$4-Thresholds!$C$4))*0.249,IF(D1025&lt;=Thresholds!$F$4,0.499-((D1025-Thresholds!$E$4)/(Thresholds!$F$4-Thresholds!$E$4))*0.279,MAX(0.02,0.2-((D1025-Thresholds!$G$4)/(Thresholds!$H$4-Thresholds!$G$4))*0.18)))),3)</f>
        <v>0.86299999999999999</v>
      </c>
      <c r="L1025" s="3">
        <f>ROUND(IF(E1025&lt;=Thresholds!$B$5,1-(E1025/Thresholds!$B$5)*0.24,IF(E1025&lt;=Thresholds!$D$5,0.75-((E1025-Thresholds!$C$5)/(Thresholds!$D$5-Thresholds!$C$5))*0.249,IF(E1025&lt;=Thresholds!$F$5,0.499-((E1025-Thresholds!$E$5)/(Thresholds!$F$5-Thresholds!$E$5))*0.279,MAX(0.02,0.2-((E1025-Thresholds!$G$5)/(Thresholds!$H$5-Thresholds!$G$5))*0.18)))),3)</f>
        <v>0.97199999999999998</v>
      </c>
      <c r="M1025" s="3">
        <f>ROUND(IF(F1025&lt;=Thresholds!$B$6,1-(F1025/Thresholds!$B$6)*0.24,IF(F1025&lt;=Thresholds!$D$6,0.75-((F1025-Thresholds!$C$6)/(Thresholds!$D$6-Thresholds!$C$6))*0.249,IF(F1025&lt;=Thresholds!$F$6,0.499-((F1025-Thresholds!$E$6)/(Thresholds!$F$6-Thresholds!$E$6))*0.279,MAX(0.02,0.2-((F1025-Thresholds!$G$6)/(Thresholds!$H$6-Thresholds!$G$6))*0.18)))),3)</f>
        <v>0.94599999999999995</v>
      </c>
      <c r="N1025" s="3">
        <f>ROUND(IF(G1025&lt;=Thresholds!$B$7,1-(G1025/Thresholds!$B$7)*0.24,IF(G1025&lt;=Thresholds!$D$7,0.75-((G1025-Thresholds!$C$7)/(Thresholds!$D$7-Thresholds!$C$7))*0.249,IF(G1025&lt;=Thresholds!$F$7,0.499-((G1025-Thresholds!$E$7)/(Thresholds!$F$7-Thresholds!$E$7))*0.279,MAX(0.02,0.2-((G1025-Thresholds!$G$7)/(Thresholds!$H$7-Thresholds!$G$7))*0.18)))),3)</f>
        <v>0.82199999999999995</v>
      </c>
      <c r="O1025" s="3">
        <f>ROUND(IF(H1025&lt;=Thresholds!$B$8,1-(H1025/Thresholds!$B$8)*0.24,IF(H1025&lt;=Thresholds!$D$8,0.75-((H1025-Thresholds!$C$8)/(Thresholds!$D$8-Thresholds!$C$8))*0.249,IF(H1025&lt;=Thresholds!$F$8,0.499-((H1025-Thresholds!$E$8)/(Thresholds!$F$8-Thresholds!$E$8))*0.279,MAX(0.02,0.2-((H1025-Thresholds!$G$8)/(Thresholds!$H$8-Thresholds!$G$8))*0.18)))),3)</f>
        <v>0.78</v>
      </c>
      <c r="P1025" s="3">
        <f t="shared" si="45"/>
        <v>0.315</v>
      </c>
      <c r="Q1025" t="str">
        <f t="shared" si="46"/>
        <v>Poor</v>
      </c>
      <c r="R1025" s="4">
        <f t="shared" si="47"/>
        <v>0</v>
      </c>
      <c r="S1025" t="str">
        <f>IF(AND(F1025&gt;=10,F1025&lt;=35,P1025&gt;0.5),"ERROR_C1025H1025_POOR_CAP","OK")</f>
        <v>OK</v>
      </c>
    </row>
    <row r="1026" spans="1:19">
      <c r="A1026" t="s">
        <v>1043</v>
      </c>
      <c r="B1026" s="3">
        <v>24.71</v>
      </c>
      <c r="C1026" s="3">
        <v>100.34399999999999</v>
      </c>
      <c r="D1026" s="3">
        <v>34.177999999999997</v>
      </c>
      <c r="E1026" s="3">
        <v>19.433</v>
      </c>
      <c r="F1026" s="3">
        <v>0.90500000000000003</v>
      </c>
      <c r="G1026" s="3">
        <v>301.26299999999998</v>
      </c>
      <c r="H1026" s="3">
        <v>2028.79</v>
      </c>
      <c r="I1026" s="3">
        <f>ROUND(IF(B1026&lt;=Thresholds!$B$2,1-(B1026/Thresholds!$B$2)*0.24,IF(B1026&lt;=Thresholds!$D$2,0.75-((B1026-Thresholds!$C$2)/(Thresholds!$D$2-Thresholds!$C$2))*0.249,IF(B1026&lt;=Thresholds!$F$2,0.499-((B1026-Thresholds!$E$2)/(Thresholds!$F$2-Thresholds!$E$2))*0.279,MAX(0.02,0.2-((B1026-Thresholds!$G$2)/(Thresholds!$H$2-Thresholds!$G$2))*0.18)))),3)</f>
        <v>0.94099999999999995</v>
      </c>
      <c r="J1026" s="3">
        <f>ROUND(IF(C1026&lt;=Thresholds!$B$3,1-(C1026/Thresholds!$B$3)*0.24,IF(C1026&lt;=Thresholds!$D$3,0.75-((C1026-Thresholds!$C$3)/(Thresholds!$D$3-Thresholds!$C$3))*0.249,IF(C1026&lt;=Thresholds!$F$3,0.499-((C1026-Thresholds!$E$3)/(Thresholds!$F$3-Thresholds!$E$3))*0.279,MAX(0.02,0.2-((C1026-Thresholds!$G$3)/(Thresholds!$H$3-Thresholds!$G$3))*0.18)))),3)</f>
        <v>0.79900000000000004</v>
      </c>
      <c r="K1026" s="3">
        <f>ROUND(IF(D1026&lt;=Thresholds!$B$4,1-(D1026/Thresholds!$B$4)*0.24,IF(D1026&lt;=Thresholds!$D$4,0.75-((D1026-Thresholds!$C$4)/(Thresholds!$D$4-Thresholds!$C$4))*0.249,IF(D1026&lt;=Thresholds!$F$4,0.499-((D1026-Thresholds!$E$4)/(Thresholds!$F$4-Thresholds!$E$4))*0.279,MAX(0.02,0.2-((D1026-Thresholds!$G$4)/(Thresholds!$H$4-Thresholds!$G$4))*0.18)))),3)</f>
        <v>0.874</v>
      </c>
      <c r="L1026" s="3">
        <f>ROUND(IF(E1026&lt;=Thresholds!$B$5,1-(E1026/Thresholds!$B$5)*0.24,IF(E1026&lt;=Thresholds!$D$5,0.75-((E1026-Thresholds!$C$5)/(Thresholds!$D$5-Thresholds!$C$5))*0.249,IF(E1026&lt;=Thresholds!$F$5,0.499-((E1026-Thresholds!$E$5)/(Thresholds!$F$5-Thresholds!$E$5))*0.279,MAX(0.02,0.2-((E1026-Thresholds!$G$5)/(Thresholds!$H$5-Thresholds!$G$5))*0.18)))),3)</f>
        <v>0.90700000000000003</v>
      </c>
      <c r="M1026" s="3">
        <f>ROUND(IF(F1026&lt;=Thresholds!$B$6,1-(F1026/Thresholds!$B$6)*0.24,IF(F1026&lt;=Thresholds!$D$6,0.75-((F1026-Thresholds!$C$6)/(Thresholds!$D$6-Thresholds!$C$6))*0.249,IF(F1026&lt;=Thresholds!$F$6,0.499-((F1026-Thresholds!$E$6)/(Thresholds!$F$6-Thresholds!$E$6))*0.279,MAX(0.02,0.2-((F1026-Thresholds!$G$6)/(Thresholds!$H$6-Thresholds!$G$6))*0.18)))),3)</f>
        <v>0.78300000000000003</v>
      </c>
      <c r="N1026" s="3">
        <f>ROUND(IF(G1026&lt;=Thresholds!$B$7,1-(G1026/Thresholds!$B$7)*0.24,IF(G1026&lt;=Thresholds!$D$7,0.75-((G1026-Thresholds!$C$7)/(Thresholds!$D$7-Thresholds!$C$7))*0.249,IF(G1026&lt;=Thresholds!$F$7,0.499-((G1026-Thresholds!$E$7)/(Thresholds!$F$7-Thresholds!$E$7))*0.279,MAX(0.02,0.2-((G1026-Thresholds!$G$7)/(Thresholds!$H$7-Thresholds!$G$7))*0.18)))),3)</f>
        <v>0.79300000000000004</v>
      </c>
      <c r="O1026" s="3">
        <f>ROUND(IF(H1026&lt;=Thresholds!$B$8,1-(H1026/Thresholds!$B$8)*0.24,IF(H1026&lt;=Thresholds!$D$8,0.75-((H1026-Thresholds!$C$8)/(Thresholds!$D$8-Thresholds!$C$8))*0.249,IF(H1026&lt;=Thresholds!$F$8,0.499-((H1026-Thresholds!$E$8)/(Thresholds!$F$8-Thresholds!$E$8))*0.279,MAX(0.02,0.2-((H1026-Thresholds!$G$8)/(Thresholds!$H$8-Thresholds!$G$8))*0.18)))),3)</f>
        <v>0.80500000000000005</v>
      </c>
      <c r="P1026" s="3">
        <f t="shared" ref="P1026:P1089" si="48">ROUND(MIN(I1026:O1026),3)</f>
        <v>0.78300000000000003</v>
      </c>
      <c r="Q1026" t="str">
        <f t="shared" ref="Q1026:Q1089" si="49">IF(P1026&gt;=0.751,"Healthy",IF(P1026&gt;=0.501,"Moderate",IF(P1026&gt;=0.201,"Poor","Critical")))</f>
        <v>Healthy</v>
      </c>
      <c r="R1026" s="4">
        <f t="shared" ref="R1026:R1089" si="50">IF(P1026&gt;=0.5,1,0)</f>
        <v>1</v>
      </c>
      <c r="S1026" t="str">
        <f>IF(AND(F1026&gt;=10,F1026&lt;=35,P1026&gt;0.5),"ERROR_C1026H1026_POOR_CAP","OK")</f>
        <v>OK</v>
      </c>
    </row>
    <row r="1027" spans="1:19">
      <c r="A1027" t="s">
        <v>1044</v>
      </c>
      <c r="B1027" s="3">
        <v>45.613999999999997</v>
      </c>
      <c r="C1027" s="3">
        <v>48.877000000000002</v>
      </c>
      <c r="D1027" s="3">
        <v>7.6260000000000003</v>
      </c>
      <c r="E1027" s="3">
        <v>62.298000000000002</v>
      </c>
      <c r="F1027" s="3">
        <v>0.79300000000000004</v>
      </c>
      <c r="G1027" s="3">
        <v>116.66</v>
      </c>
      <c r="H1027" s="3">
        <v>405.07799999999997</v>
      </c>
      <c r="I1027" s="3">
        <f>ROUND(IF(B1027&lt;=Thresholds!$B$2,1-(B1027/Thresholds!$B$2)*0.24,IF(B1027&lt;=Thresholds!$D$2,0.75-((B1027-Thresholds!$C$2)/(Thresholds!$D$2-Thresholds!$C$2))*0.249,IF(B1027&lt;=Thresholds!$F$2,0.499-((B1027-Thresholds!$E$2)/(Thresholds!$F$2-Thresholds!$E$2))*0.279,MAX(0.02,0.2-((B1027-Thresholds!$G$2)/(Thresholds!$H$2-Thresholds!$G$2))*0.18)))),3)</f>
        <v>0.89100000000000001</v>
      </c>
      <c r="J1027" s="3">
        <f>ROUND(IF(C1027&lt;=Thresholds!$B$3,1-(C1027/Thresholds!$B$3)*0.24,IF(C1027&lt;=Thresholds!$D$3,0.75-((C1027-Thresholds!$C$3)/(Thresholds!$D$3-Thresholds!$C$3))*0.249,IF(C1027&lt;=Thresholds!$F$3,0.499-((C1027-Thresholds!$E$3)/(Thresholds!$F$3-Thresholds!$E$3))*0.279,MAX(0.02,0.2-((C1027-Thresholds!$G$3)/(Thresholds!$H$3-Thresholds!$G$3))*0.18)))),3)</f>
        <v>0.90200000000000002</v>
      </c>
      <c r="K1027" s="3">
        <f>ROUND(IF(D1027&lt;=Thresholds!$B$4,1-(D1027/Thresholds!$B$4)*0.24,IF(D1027&lt;=Thresholds!$D$4,0.75-((D1027-Thresholds!$C$4)/(Thresholds!$D$4-Thresholds!$C$4))*0.249,IF(D1027&lt;=Thresholds!$F$4,0.499-((D1027-Thresholds!$E$4)/(Thresholds!$F$4-Thresholds!$E$4))*0.279,MAX(0.02,0.2-((D1027-Thresholds!$G$4)/(Thresholds!$H$4-Thresholds!$G$4))*0.18)))),3)</f>
        <v>0.97199999999999998</v>
      </c>
      <c r="L1027" s="3">
        <f>ROUND(IF(E1027&lt;=Thresholds!$B$5,1-(E1027/Thresholds!$B$5)*0.24,IF(E1027&lt;=Thresholds!$D$5,0.75-((E1027-Thresholds!$C$5)/(Thresholds!$D$5-Thresholds!$C$5))*0.249,IF(E1027&lt;=Thresholds!$F$5,0.499-((E1027-Thresholds!$E$5)/(Thresholds!$F$5-Thresholds!$E$5))*0.279,MAX(0.02,0.2-((E1027-Thresholds!$G$5)/(Thresholds!$H$5-Thresholds!$G$5))*0.18)))),3)</f>
        <v>0.69299999999999995</v>
      </c>
      <c r="M1027" s="3">
        <f>ROUND(IF(F1027&lt;=Thresholds!$B$6,1-(F1027/Thresholds!$B$6)*0.24,IF(F1027&lt;=Thresholds!$D$6,0.75-((F1027-Thresholds!$C$6)/(Thresholds!$D$6-Thresholds!$C$6))*0.249,IF(F1027&lt;=Thresholds!$F$6,0.499-((F1027-Thresholds!$E$6)/(Thresholds!$F$6-Thresholds!$E$6))*0.279,MAX(0.02,0.2-((F1027-Thresholds!$G$6)/(Thresholds!$H$6-Thresholds!$G$6))*0.18)))),3)</f>
        <v>0.81</v>
      </c>
      <c r="N1027" s="3">
        <f>ROUND(IF(G1027&lt;=Thresholds!$B$7,1-(G1027/Thresholds!$B$7)*0.24,IF(G1027&lt;=Thresholds!$D$7,0.75-((G1027-Thresholds!$C$7)/(Thresholds!$D$7-Thresholds!$C$7))*0.249,IF(G1027&lt;=Thresholds!$F$7,0.499-((G1027-Thresholds!$E$7)/(Thresholds!$F$7-Thresholds!$E$7))*0.279,MAX(0.02,0.2-((G1027-Thresholds!$G$7)/(Thresholds!$H$7-Thresholds!$G$7))*0.18)))),3)</f>
        <v>0.92</v>
      </c>
      <c r="O1027" s="3">
        <f>ROUND(IF(H1027&lt;=Thresholds!$B$8,1-(H1027/Thresholds!$B$8)*0.24,IF(H1027&lt;=Thresholds!$D$8,0.75-((H1027-Thresholds!$C$8)/(Thresholds!$D$8-Thresholds!$C$8))*0.249,IF(H1027&lt;=Thresholds!$F$8,0.499-((H1027-Thresholds!$E$8)/(Thresholds!$F$8-Thresholds!$E$8))*0.279,MAX(0.02,0.2-((H1027-Thresholds!$G$8)/(Thresholds!$H$8-Thresholds!$G$8))*0.18)))),3)</f>
        <v>0.96099999999999997</v>
      </c>
      <c r="P1027" s="3">
        <f t="shared" si="48"/>
        <v>0.69299999999999995</v>
      </c>
      <c r="Q1027" t="str">
        <f t="shared" si="49"/>
        <v>Moderate</v>
      </c>
      <c r="R1027" s="4">
        <f t="shared" si="50"/>
        <v>1</v>
      </c>
      <c r="S1027" t="str">
        <f>IF(AND(F1027&gt;=10,F1027&lt;=35,P1027&gt;0.5),"ERROR_C1027H1027_POOR_CAP","OK")</f>
        <v>OK</v>
      </c>
    </row>
    <row r="1028" spans="1:19">
      <c r="A1028" t="s">
        <v>1045</v>
      </c>
      <c r="B1028" s="3">
        <v>7.1420000000000003</v>
      </c>
      <c r="C1028" s="3">
        <v>99.631</v>
      </c>
      <c r="D1028" s="3">
        <v>108.735</v>
      </c>
      <c r="E1028" s="3">
        <v>41.837000000000003</v>
      </c>
      <c r="F1028" s="3">
        <v>0.42099999999999999</v>
      </c>
      <c r="G1028" s="3">
        <v>537.85</v>
      </c>
      <c r="H1028" s="3">
        <v>2197.0509999999999</v>
      </c>
      <c r="I1028" s="3">
        <f>ROUND(IF(B1028&lt;=Thresholds!$B$2,1-(B1028/Thresholds!$B$2)*0.24,IF(B1028&lt;=Thresholds!$D$2,0.75-((B1028-Thresholds!$C$2)/(Thresholds!$D$2-Thresholds!$C$2))*0.249,IF(B1028&lt;=Thresholds!$F$2,0.499-((B1028-Thresholds!$E$2)/(Thresholds!$F$2-Thresholds!$E$2))*0.279,MAX(0.02,0.2-((B1028-Thresholds!$G$2)/(Thresholds!$H$2-Thresholds!$G$2))*0.18)))),3)</f>
        <v>0.98299999999999998</v>
      </c>
      <c r="J1028" s="3">
        <f>ROUND(IF(C1028&lt;=Thresholds!$B$3,1-(C1028/Thresholds!$B$3)*0.24,IF(C1028&lt;=Thresholds!$D$3,0.75-((C1028-Thresholds!$C$3)/(Thresholds!$D$3-Thresholds!$C$3))*0.249,IF(C1028&lt;=Thresholds!$F$3,0.499-((C1028-Thresholds!$E$3)/(Thresholds!$F$3-Thresholds!$E$3))*0.279,MAX(0.02,0.2-((C1028-Thresholds!$G$3)/(Thresholds!$H$3-Thresholds!$G$3))*0.18)))),3)</f>
        <v>0.80100000000000005</v>
      </c>
      <c r="K1028" s="3">
        <f>ROUND(IF(D1028&lt;=Thresholds!$B$4,1-(D1028/Thresholds!$B$4)*0.24,IF(D1028&lt;=Thresholds!$D$4,0.75-((D1028-Thresholds!$C$4)/(Thresholds!$D$4-Thresholds!$C$4))*0.249,IF(D1028&lt;=Thresholds!$F$4,0.499-((D1028-Thresholds!$E$4)/(Thresholds!$F$4-Thresholds!$E$4))*0.279,MAX(0.02,0.2-((D1028-Thresholds!$G$4)/(Thresholds!$H$4-Thresholds!$G$4))*0.18)))),3)</f>
        <v>0.45500000000000002</v>
      </c>
      <c r="L1028" s="3">
        <f>ROUND(IF(E1028&lt;=Thresholds!$B$5,1-(E1028/Thresholds!$B$5)*0.24,IF(E1028&lt;=Thresholds!$D$5,0.75-((E1028-Thresholds!$C$5)/(Thresholds!$D$5-Thresholds!$C$5))*0.249,IF(E1028&lt;=Thresholds!$F$5,0.499-((E1028-Thresholds!$E$5)/(Thresholds!$F$5-Thresholds!$E$5))*0.279,MAX(0.02,0.2-((E1028-Thresholds!$G$5)/(Thresholds!$H$5-Thresholds!$G$5))*0.18)))),3)</f>
        <v>0.79900000000000004</v>
      </c>
      <c r="M1028" s="3">
        <f>ROUND(IF(F1028&lt;=Thresholds!$B$6,1-(F1028/Thresholds!$B$6)*0.24,IF(F1028&lt;=Thresholds!$D$6,0.75-((F1028-Thresholds!$C$6)/(Thresholds!$D$6-Thresholds!$C$6))*0.249,IF(F1028&lt;=Thresholds!$F$6,0.499-((F1028-Thresholds!$E$6)/(Thresholds!$F$6-Thresholds!$E$6))*0.279,MAX(0.02,0.2-((F1028-Thresholds!$G$6)/(Thresholds!$H$6-Thresholds!$G$6))*0.18)))),3)</f>
        <v>0.89900000000000002</v>
      </c>
      <c r="N1028" s="3">
        <f>ROUND(IF(G1028&lt;=Thresholds!$B$7,1-(G1028/Thresholds!$B$7)*0.24,IF(G1028&lt;=Thresholds!$D$7,0.75-((G1028-Thresholds!$C$7)/(Thresholds!$D$7-Thresholds!$C$7))*0.249,IF(G1028&lt;=Thresholds!$F$7,0.499-((G1028-Thresholds!$E$7)/(Thresholds!$F$7-Thresholds!$E$7))*0.279,MAX(0.02,0.2-((G1028-Thresholds!$G$7)/(Thresholds!$H$7-Thresholds!$G$7))*0.18)))),3)</f>
        <v>0.53800000000000003</v>
      </c>
      <c r="O1028" s="3">
        <f>ROUND(IF(H1028&lt;=Thresholds!$B$8,1-(H1028/Thresholds!$B$8)*0.24,IF(H1028&lt;=Thresholds!$D$8,0.75-((H1028-Thresholds!$C$8)/(Thresholds!$D$8-Thresholds!$C$8))*0.249,IF(H1028&lt;=Thresholds!$F$8,0.499-((H1028-Thresholds!$E$8)/(Thresholds!$F$8-Thresholds!$E$8))*0.279,MAX(0.02,0.2-((H1028-Thresholds!$G$8)/(Thresholds!$H$8-Thresholds!$G$8))*0.18)))),3)</f>
        <v>0.78900000000000003</v>
      </c>
      <c r="P1028" s="3">
        <f t="shared" si="48"/>
        <v>0.45500000000000002</v>
      </c>
      <c r="Q1028" t="str">
        <f t="shared" si="49"/>
        <v>Poor</v>
      </c>
      <c r="R1028" s="4">
        <f t="shared" si="50"/>
        <v>0</v>
      </c>
      <c r="S1028" t="str">
        <f>IF(AND(F1028&gt;=10,F1028&lt;=35,P1028&gt;0.5),"ERROR_C1028H1028_POOR_CAP","OK")</f>
        <v>OK</v>
      </c>
    </row>
    <row r="1029" spans="1:19">
      <c r="A1029" t="s">
        <v>1046</v>
      </c>
      <c r="B1029" s="3">
        <v>52.503999999999998</v>
      </c>
      <c r="C1029" s="3">
        <v>51.511000000000003</v>
      </c>
      <c r="D1029" s="3">
        <v>113.783</v>
      </c>
      <c r="E1029" s="3">
        <v>35.631999999999998</v>
      </c>
      <c r="F1029" s="3">
        <v>46.844999999999999</v>
      </c>
      <c r="G1029" s="3">
        <v>174.1</v>
      </c>
      <c r="H1029" s="3">
        <v>2303.8040000000001</v>
      </c>
      <c r="I1029" s="3">
        <f>ROUND(IF(B1029&lt;=Thresholds!$B$2,1-(B1029/Thresholds!$B$2)*0.24,IF(B1029&lt;=Thresholds!$D$2,0.75-((B1029-Thresholds!$C$2)/(Thresholds!$D$2-Thresholds!$C$2))*0.249,IF(B1029&lt;=Thresholds!$F$2,0.499-((B1029-Thresholds!$E$2)/(Thresholds!$F$2-Thresholds!$E$2))*0.279,MAX(0.02,0.2-((B1029-Thresholds!$G$2)/(Thresholds!$H$2-Thresholds!$G$2))*0.18)))),3)</f>
        <v>0.874</v>
      </c>
      <c r="J1029" s="3">
        <f>ROUND(IF(C1029&lt;=Thresholds!$B$3,1-(C1029/Thresholds!$B$3)*0.24,IF(C1029&lt;=Thresholds!$D$3,0.75-((C1029-Thresholds!$C$3)/(Thresholds!$D$3-Thresholds!$C$3))*0.249,IF(C1029&lt;=Thresholds!$F$3,0.499-((C1029-Thresholds!$E$3)/(Thresholds!$F$3-Thresholds!$E$3))*0.279,MAX(0.02,0.2-((C1029-Thresholds!$G$3)/(Thresholds!$H$3-Thresholds!$G$3))*0.18)))),3)</f>
        <v>0.89700000000000002</v>
      </c>
      <c r="K1029" s="3">
        <f>ROUND(IF(D1029&lt;=Thresholds!$B$4,1-(D1029/Thresholds!$B$4)*0.24,IF(D1029&lt;=Thresholds!$D$4,0.75-((D1029-Thresholds!$C$4)/(Thresholds!$D$4-Thresholds!$C$4))*0.249,IF(D1029&lt;=Thresholds!$F$4,0.499-((D1029-Thresholds!$E$4)/(Thresholds!$F$4-Thresholds!$E$4))*0.279,MAX(0.02,0.2-((D1029-Thresholds!$G$4)/(Thresholds!$H$4-Thresholds!$G$4))*0.18)))),3)</f>
        <v>0.42599999999999999</v>
      </c>
      <c r="L1029" s="3">
        <f>ROUND(IF(E1029&lt;=Thresholds!$B$5,1-(E1029/Thresholds!$B$5)*0.24,IF(E1029&lt;=Thresholds!$D$5,0.75-((E1029-Thresholds!$C$5)/(Thresholds!$D$5-Thresholds!$C$5))*0.249,IF(E1029&lt;=Thresholds!$F$5,0.499-((E1029-Thresholds!$E$5)/(Thresholds!$F$5-Thresholds!$E$5))*0.279,MAX(0.02,0.2-((E1029-Thresholds!$G$5)/(Thresholds!$H$5-Thresholds!$G$5))*0.18)))),3)</f>
        <v>0.82899999999999996</v>
      </c>
      <c r="M1029" s="3">
        <f>ROUND(IF(F1029&lt;=Thresholds!$B$6,1-(F1029/Thresholds!$B$6)*0.24,IF(F1029&lt;=Thresholds!$D$6,0.75-((F1029-Thresholds!$C$6)/(Thresholds!$D$6-Thresholds!$C$6))*0.249,IF(F1029&lt;=Thresholds!$F$6,0.499-((F1029-Thresholds!$E$6)/(Thresholds!$F$6-Thresholds!$E$6))*0.279,MAX(0.02,0.2-((F1029-Thresholds!$G$6)/(Thresholds!$H$6-Thresholds!$G$6))*0.18)))),3)</f>
        <v>0.26100000000000001</v>
      </c>
      <c r="N1029" s="3">
        <f>ROUND(IF(G1029&lt;=Thresholds!$B$7,1-(G1029/Thresholds!$B$7)*0.24,IF(G1029&lt;=Thresholds!$D$7,0.75-((G1029-Thresholds!$C$7)/(Thresholds!$D$7-Thresholds!$C$7))*0.249,IF(G1029&lt;=Thresholds!$F$7,0.499-((G1029-Thresholds!$E$7)/(Thresholds!$F$7-Thresholds!$E$7))*0.279,MAX(0.02,0.2-((G1029-Thresholds!$G$7)/(Thresholds!$H$7-Thresholds!$G$7))*0.18)))),3)</f>
        <v>0.88100000000000001</v>
      </c>
      <c r="O1029" s="3">
        <f>ROUND(IF(H1029&lt;=Thresholds!$B$8,1-(H1029/Thresholds!$B$8)*0.24,IF(H1029&lt;=Thresholds!$D$8,0.75-((H1029-Thresholds!$C$8)/(Thresholds!$D$8-Thresholds!$C$8))*0.249,IF(H1029&lt;=Thresholds!$F$8,0.499-((H1029-Thresholds!$E$8)/(Thresholds!$F$8-Thresholds!$E$8))*0.279,MAX(0.02,0.2-((H1029-Thresholds!$G$8)/(Thresholds!$H$8-Thresholds!$G$8))*0.18)))),3)</f>
        <v>0.77900000000000003</v>
      </c>
      <c r="P1029" s="3">
        <f t="shared" si="48"/>
        <v>0.26100000000000001</v>
      </c>
      <c r="Q1029" t="str">
        <f t="shared" si="49"/>
        <v>Poor</v>
      </c>
      <c r="R1029" s="4">
        <f t="shared" si="50"/>
        <v>0</v>
      </c>
      <c r="S1029" t="str">
        <f>IF(AND(F1029&gt;=10,F1029&lt;=35,P1029&gt;0.5),"ERROR_C1029H1029_POOR_CAP","OK")</f>
        <v>OK</v>
      </c>
    </row>
    <row r="1030" spans="1:19">
      <c r="A1030" t="s">
        <v>1047</v>
      </c>
      <c r="B1030" s="3">
        <v>89.363</v>
      </c>
      <c r="C1030" s="3">
        <v>12.771000000000001</v>
      </c>
      <c r="D1030" s="3">
        <v>15.861000000000001</v>
      </c>
      <c r="E1030" s="3">
        <v>41.295999999999999</v>
      </c>
      <c r="F1030" s="3">
        <v>0.36299999999999999</v>
      </c>
      <c r="G1030" s="3">
        <v>269.31700000000001</v>
      </c>
      <c r="H1030" s="3">
        <v>2291.759</v>
      </c>
      <c r="I1030" s="3">
        <f>ROUND(IF(B1030&lt;=Thresholds!$B$2,1-(B1030/Thresholds!$B$2)*0.24,IF(B1030&lt;=Thresholds!$D$2,0.75-((B1030-Thresholds!$C$2)/(Thresholds!$D$2-Thresholds!$C$2))*0.249,IF(B1030&lt;=Thresholds!$F$2,0.499-((B1030-Thresholds!$E$2)/(Thresholds!$F$2-Thresholds!$E$2))*0.279,MAX(0.02,0.2-((B1030-Thresholds!$G$2)/(Thresholds!$H$2-Thresholds!$G$2))*0.18)))),3)</f>
        <v>0.78600000000000003</v>
      </c>
      <c r="J1030" s="3">
        <f>ROUND(IF(C1030&lt;=Thresholds!$B$3,1-(C1030/Thresholds!$B$3)*0.24,IF(C1030&lt;=Thresholds!$D$3,0.75-((C1030-Thresholds!$C$3)/(Thresholds!$D$3-Thresholds!$C$3))*0.249,IF(C1030&lt;=Thresholds!$F$3,0.499-((C1030-Thresholds!$E$3)/(Thresholds!$F$3-Thresholds!$E$3))*0.279,MAX(0.02,0.2-((C1030-Thresholds!$G$3)/(Thresholds!$H$3-Thresholds!$G$3))*0.18)))),3)</f>
        <v>0.97399999999999998</v>
      </c>
      <c r="K1030" s="3">
        <f>ROUND(IF(D1030&lt;=Thresholds!$B$4,1-(D1030/Thresholds!$B$4)*0.24,IF(D1030&lt;=Thresholds!$D$4,0.75-((D1030-Thresholds!$C$4)/(Thresholds!$D$4-Thresholds!$C$4))*0.249,IF(D1030&lt;=Thresholds!$F$4,0.499-((D1030-Thresholds!$E$4)/(Thresholds!$F$4-Thresholds!$E$4))*0.279,MAX(0.02,0.2-((D1030-Thresholds!$G$4)/(Thresholds!$H$4-Thresholds!$G$4))*0.18)))),3)</f>
        <v>0.94099999999999995</v>
      </c>
      <c r="L1030" s="3">
        <f>ROUND(IF(E1030&lt;=Thresholds!$B$5,1-(E1030/Thresholds!$B$5)*0.24,IF(E1030&lt;=Thresholds!$D$5,0.75-((E1030-Thresholds!$C$5)/(Thresholds!$D$5-Thresholds!$C$5))*0.249,IF(E1030&lt;=Thresholds!$F$5,0.499-((E1030-Thresholds!$E$5)/(Thresholds!$F$5-Thresholds!$E$5))*0.279,MAX(0.02,0.2-((E1030-Thresholds!$G$5)/(Thresholds!$H$5-Thresholds!$G$5))*0.18)))),3)</f>
        <v>0.80200000000000005</v>
      </c>
      <c r="M1030" s="3">
        <f>ROUND(IF(F1030&lt;=Thresholds!$B$6,1-(F1030/Thresholds!$B$6)*0.24,IF(F1030&lt;=Thresholds!$D$6,0.75-((F1030-Thresholds!$C$6)/(Thresholds!$D$6-Thresholds!$C$6))*0.249,IF(F1030&lt;=Thresholds!$F$6,0.499-((F1030-Thresholds!$E$6)/(Thresholds!$F$6-Thresholds!$E$6))*0.279,MAX(0.02,0.2-((F1030-Thresholds!$G$6)/(Thresholds!$H$6-Thresholds!$G$6))*0.18)))),3)</f>
        <v>0.91300000000000003</v>
      </c>
      <c r="N1030" s="3">
        <f>ROUND(IF(G1030&lt;=Thresholds!$B$7,1-(G1030/Thresholds!$B$7)*0.24,IF(G1030&lt;=Thresholds!$D$7,0.75-((G1030-Thresholds!$C$7)/(Thresholds!$D$7-Thresholds!$C$7))*0.249,IF(G1030&lt;=Thresholds!$F$7,0.499-((G1030-Thresholds!$E$7)/(Thresholds!$F$7-Thresholds!$E$7))*0.279,MAX(0.02,0.2-((G1030-Thresholds!$G$7)/(Thresholds!$H$7-Thresholds!$G$7))*0.18)))),3)</f>
        <v>0.81499999999999995</v>
      </c>
      <c r="O1030" s="3">
        <f>ROUND(IF(H1030&lt;=Thresholds!$B$8,1-(H1030/Thresholds!$B$8)*0.24,IF(H1030&lt;=Thresholds!$D$8,0.75-((H1030-Thresholds!$C$8)/(Thresholds!$D$8-Thresholds!$C$8))*0.249,IF(H1030&lt;=Thresholds!$F$8,0.499-((H1030-Thresholds!$E$8)/(Thresholds!$F$8-Thresholds!$E$8))*0.279,MAX(0.02,0.2-((H1030-Thresholds!$G$8)/(Thresholds!$H$8-Thresholds!$G$8))*0.18)))),3)</f>
        <v>0.78</v>
      </c>
      <c r="P1030" s="3">
        <f t="shared" si="48"/>
        <v>0.78</v>
      </c>
      <c r="Q1030" t="str">
        <f t="shared" si="49"/>
        <v>Healthy</v>
      </c>
      <c r="R1030" s="4">
        <f t="shared" si="50"/>
        <v>1</v>
      </c>
      <c r="S1030" t="str">
        <f>IF(AND(F1030&gt;=10,F1030&lt;=35,P1030&gt;0.5),"ERROR_C1030H1030_POOR_CAP","OK")</f>
        <v>OK</v>
      </c>
    </row>
    <row r="1031" spans="1:19">
      <c r="A1031" t="s">
        <v>1048</v>
      </c>
      <c r="B1031" s="3">
        <v>688.65300000000002</v>
      </c>
      <c r="C1031" s="3">
        <v>14.311999999999999</v>
      </c>
      <c r="D1031" s="3">
        <v>61.789000000000001</v>
      </c>
      <c r="E1031" s="3">
        <v>45.454999999999998</v>
      </c>
      <c r="F1031" s="3">
        <v>0.71799999999999997</v>
      </c>
      <c r="G1031" s="3">
        <v>272.053</v>
      </c>
      <c r="H1031" s="3">
        <v>208.98500000000001</v>
      </c>
      <c r="I1031" s="3">
        <f>ROUND(IF(B1031&lt;=Thresholds!$B$2,1-(B1031/Thresholds!$B$2)*0.24,IF(B1031&lt;=Thresholds!$D$2,0.75-((B1031-Thresholds!$C$2)/(Thresholds!$D$2-Thresholds!$C$2))*0.249,IF(B1031&lt;=Thresholds!$F$2,0.499-((B1031-Thresholds!$E$2)/(Thresholds!$F$2-Thresholds!$E$2))*0.279,MAX(0.02,0.2-((B1031-Thresholds!$G$2)/(Thresholds!$H$2-Thresholds!$G$2))*0.18)))),3)</f>
        <v>0.50600000000000001</v>
      </c>
      <c r="J1031" s="3">
        <f>ROUND(IF(C1031&lt;=Thresholds!$B$3,1-(C1031/Thresholds!$B$3)*0.24,IF(C1031&lt;=Thresholds!$D$3,0.75-((C1031-Thresholds!$C$3)/(Thresholds!$D$3-Thresholds!$C$3))*0.249,IF(C1031&lt;=Thresholds!$F$3,0.499-((C1031-Thresholds!$E$3)/(Thresholds!$F$3-Thresholds!$E$3))*0.279,MAX(0.02,0.2-((C1031-Thresholds!$G$3)/(Thresholds!$H$3-Thresholds!$G$3))*0.18)))),3)</f>
        <v>0.97099999999999997</v>
      </c>
      <c r="K1031" s="3">
        <f>ROUND(IF(D1031&lt;=Thresholds!$B$4,1-(D1031/Thresholds!$B$4)*0.24,IF(D1031&lt;=Thresholds!$D$4,0.75-((D1031-Thresholds!$C$4)/(Thresholds!$D$4-Thresholds!$C$4))*0.249,IF(D1031&lt;=Thresholds!$F$4,0.499-((D1031-Thresholds!$E$4)/(Thresholds!$F$4-Thresholds!$E$4))*0.279,MAX(0.02,0.2-((D1031-Thresholds!$G$4)/(Thresholds!$H$4-Thresholds!$G$4))*0.18)))),3)</f>
        <v>0.77200000000000002</v>
      </c>
      <c r="L1031" s="3">
        <f>ROUND(IF(E1031&lt;=Thresholds!$B$5,1-(E1031/Thresholds!$B$5)*0.24,IF(E1031&lt;=Thresholds!$D$5,0.75-((E1031-Thresholds!$C$5)/(Thresholds!$D$5-Thresholds!$C$5))*0.249,IF(E1031&lt;=Thresholds!$F$5,0.499-((E1031-Thresholds!$E$5)/(Thresholds!$F$5-Thresholds!$E$5))*0.279,MAX(0.02,0.2-((E1031-Thresholds!$G$5)/(Thresholds!$H$5-Thresholds!$G$5))*0.18)))),3)</f>
        <v>0.78200000000000003</v>
      </c>
      <c r="M1031" s="3">
        <f>ROUND(IF(F1031&lt;=Thresholds!$B$6,1-(F1031/Thresholds!$B$6)*0.24,IF(F1031&lt;=Thresholds!$D$6,0.75-((F1031-Thresholds!$C$6)/(Thresholds!$D$6-Thresholds!$C$6))*0.249,IF(F1031&lt;=Thresholds!$F$6,0.499-((F1031-Thresholds!$E$6)/(Thresholds!$F$6-Thresholds!$E$6))*0.279,MAX(0.02,0.2-((F1031-Thresholds!$G$6)/(Thresholds!$H$6-Thresholds!$G$6))*0.18)))),3)</f>
        <v>0.82799999999999996</v>
      </c>
      <c r="N1031" s="3">
        <f>ROUND(IF(G1031&lt;=Thresholds!$B$7,1-(G1031/Thresholds!$B$7)*0.24,IF(G1031&lt;=Thresholds!$D$7,0.75-((G1031-Thresholds!$C$7)/(Thresholds!$D$7-Thresholds!$C$7))*0.249,IF(G1031&lt;=Thresholds!$F$7,0.499-((G1031-Thresholds!$E$7)/(Thresholds!$F$7-Thresholds!$E$7))*0.279,MAX(0.02,0.2-((G1031-Thresholds!$G$7)/(Thresholds!$H$7-Thresholds!$G$7))*0.18)))),3)</f>
        <v>0.81299999999999994</v>
      </c>
      <c r="O1031" s="3">
        <f>ROUND(IF(H1031&lt;=Thresholds!$B$8,1-(H1031/Thresholds!$B$8)*0.24,IF(H1031&lt;=Thresholds!$D$8,0.75-((H1031-Thresholds!$C$8)/(Thresholds!$D$8-Thresholds!$C$8))*0.249,IF(H1031&lt;=Thresholds!$F$8,0.499-((H1031-Thresholds!$E$8)/(Thresholds!$F$8-Thresholds!$E$8))*0.279,MAX(0.02,0.2-((H1031-Thresholds!$G$8)/(Thresholds!$H$8-Thresholds!$G$8))*0.18)))),3)</f>
        <v>0.98</v>
      </c>
      <c r="P1031" s="3">
        <f t="shared" si="48"/>
        <v>0.50600000000000001</v>
      </c>
      <c r="Q1031" t="str">
        <f t="shared" si="49"/>
        <v>Moderate</v>
      </c>
      <c r="R1031" s="4">
        <f t="shared" si="50"/>
        <v>1</v>
      </c>
      <c r="S1031" t="str">
        <f>IF(AND(F1031&gt;=10,F1031&lt;=35,P1031&gt;0.5),"ERROR_C1031H1031_POOR_CAP","OK")</f>
        <v>OK</v>
      </c>
    </row>
    <row r="1032" spans="1:19">
      <c r="A1032" t="s">
        <v>1049</v>
      </c>
      <c r="B1032" s="3">
        <v>75.231999999999999</v>
      </c>
      <c r="C1032" s="3">
        <v>111.947</v>
      </c>
      <c r="D1032" s="3">
        <v>82.238</v>
      </c>
      <c r="E1032" s="3">
        <v>25.242000000000001</v>
      </c>
      <c r="F1032" s="3">
        <v>22.414999999999999</v>
      </c>
      <c r="G1032" s="3">
        <v>258.00700000000001</v>
      </c>
      <c r="H1032" s="3">
        <v>372.14499999999998</v>
      </c>
      <c r="I1032" s="3">
        <f>ROUND(IF(B1032&lt;=Thresholds!$B$2,1-(B1032/Thresholds!$B$2)*0.24,IF(B1032&lt;=Thresholds!$D$2,0.75-((B1032-Thresholds!$C$2)/(Thresholds!$D$2-Thresholds!$C$2))*0.249,IF(B1032&lt;=Thresholds!$F$2,0.499-((B1032-Thresholds!$E$2)/(Thresholds!$F$2-Thresholds!$E$2))*0.279,MAX(0.02,0.2-((B1032-Thresholds!$G$2)/(Thresholds!$H$2-Thresholds!$G$2))*0.18)))),3)</f>
        <v>0.81899999999999995</v>
      </c>
      <c r="J1032" s="3">
        <f>ROUND(IF(C1032&lt;=Thresholds!$B$3,1-(C1032/Thresholds!$B$3)*0.24,IF(C1032&lt;=Thresholds!$D$3,0.75-((C1032-Thresholds!$C$3)/(Thresholds!$D$3-Thresholds!$C$3))*0.249,IF(C1032&lt;=Thresholds!$F$3,0.499-((C1032-Thresholds!$E$3)/(Thresholds!$F$3-Thresholds!$E$3))*0.279,MAX(0.02,0.2-((C1032-Thresholds!$G$3)/(Thresholds!$H$3-Thresholds!$G$3))*0.18)))),3)</f>
        <v>0.77600000000000002</v>
      </c>
      <c r="K1032" s="3">
        <f>ROUND(IF(D1032&lt;=Thresholds!$B$4,1-(D1032/Thresholds!$B$4)*0.24,IF(D1032&lt;=Thresholds!$D$4,0.75-((D1032-Thresholds!$C$4)/(Thresholds!$D$4-Thresholds!$C$4))*0.249,IF(D1032&lt;=Thresholds!$F$4,0.499-((D1032-Thresholds!$E$4)/(Thresholds!$F$4-Thresholds!$E$4))*0.279,MAX(0.02,0.2-((D1032-Thresholds!$G$4)/(Thresholds!$H$4-Thresholds!$G$4))*0.18)))),3)</f>
        <v>0.63100000000000001</v>
      </c>
      <c r="L1032" s="3">
        <f>ROUND(IF(E1032&lt;=Thresholds!$B$5,1-(E1032/Thresholds!$B$5)*0.24,IF(E1032&lt;=Thresholds!$D$5,0.75-((E1032-Thresholds!$C$5)/(Thresholds!$D$5-Thresholds!$C$5))*0.249,IF(E1032&lt;=Thresholds!$F$5,0.499-((E1032-Thresholds!$E$5)/(Thresholds!$F$5-Thresholds!$E$5))*0.279,MAX(0.02,0.2-((E1032-Thresholds!$G$5)/(Thresholds!$H$5-Thresholds!$G$5))*0.18)))),3)</f>
        <v>0.879</v>
      </c>
      <c r="M1032" s="3">
        <f>ROUND(IF(F1032&lt;=Thresholds!$B$6,1-(F1032/Thresholds!$B$6)*0.24,IF(F1032&lt;=Thresholds!$D$6,0.75-((F1032-Thresholds!$C$6)/(Thresholds!$D$6-Thresholds!$C$6))*0.249,IF(F1032&lt;=Thresholds!$F$6,0.499-((F1032-Thresholds!$E$6)/(Thresholds!$F$6-Thresholds!$E$6))*0.279,MAX(0.02,0.2-((F1032-Thresholds!$G$6)/(Thresholds!$H$6-Thresholds!$G$6))*0.18)))),3)</f>
        <v>0.36</v>
      </c>
      <c r="N1032" s="3">
        <f>ROUND(IF(G1032&lt;=Thresholds!$B$7,1-(G1032/Thresholds!$B$7)*0.24,IF(G1032&lt;=Thresholds!$D$7,0.75-((G1032-Thresholds!$C$7)/(Thresholds!$D$7-Thresholds!$C$7))*0.249,IF(G1032&lt;=Thresholds!$F$7,0.499-((G1032-Thresholds!$E$7)/(Thresholds!$F$7-Thresholds!$E$7))*0.279,MAX(0.02,0.2-((G1032-Thresholds!$G$7)/(Thresholds!$H$7-Thresholds!$G$7))*0.18)))),3)</f>
        <v>0.82299999999999995</v>
      </c>
      <c r="O1032" s="3">
        <f>ROUND(IF(H1032&lt;=Thresholds!$B$8,1-(H1032/Thresholds!$B$8)*0.24,IF(H1032&lt;=Thresholds!$D$8,0.75-((H1032-Thresholds!$C$8)/(Thresholds!$D$8-Thresholds!$C$8))*0.249,IF(H1032&lt;=Thresholds!$F$8,0.499-((H1032-Thresholds!$E$8)/(Thresholds!$F$8-Thresholds!$E$8))*0.279,MAX(0.02,0.2-((H1032-Thresholds!$G$8)/(Thresholds!$H$8-Thresholds!$G$8))*0.18)))),3)</f>
        <v>0.96399999999999997</v>
      </c>
      <c r="P1032" s="3">
        <f t="shared" si="48"/>
        <v>0.36</v>
      </c>
      <c r="Q1032" t="str">
        <f t="shared" si="49"/>
        <v>Poor</v>
      </c>
      <c r="R1032" s="4">
        <f t="shared" si="50"/>
        <v>0</v>
      </c>
      <c r="S1032" t="str">
        <f>IF(AND(F1032&gt;=10,F1032&lt;=35,P1032&gt;0.5),"ERROR_C1032H1032_POOR_CAP","OK")</f>
        <v>OK</v>
      </c>
    </row>
    <row r="1033" spans="1:19">
      <c r="A1033" t="s">
        <v>1050</v>
      </c>
      <c r="B1033" s="3">
        <v>85.733999999999995</v>
      </c>
      <c r="C1033" s="3">
        <v>116.747</v>
      </c>
      <c r="D1033" s="3">
        <v>4.5739999999999998</v>
      </c>
      <c r="E1033" s="3">
        <v>5.1289999999999996</v>
      </c>
      <c r="F1033" s="3">
        <v>0.78500000000000003</v>
      </c>
      <c r="G1033" s="3">
        <v>287.27800000000002</v>
      </c>
      <c r="H1033" s="3">
        <v>18603.083999999999</v>
      </c>
      <c r="I1033" s="3">
        <f>ROUND(IF(B1033&lt;=Thresholds!$B$2,1-(B1033/Thresholds!$B$2)*0.24,IF(B1033&lt;=Thresholds!$D$2,0.75-((B1033-Thresholds!$C$2)/(Thresholds!$D$2-Thresholds!$C$2))*0.249,IF(B1033&lt;=Thresholds!$F$2,0.499-((B1033-Thresholds!$E$2)/(Thresholds!$F$2-Thresholds!$E$2))*0.279,MAX(0.02,0.2-((B1033-Thresholds!$G$2)/(Thresholds!$H$2-Thresholds!$G$2))*0.18)))),3)</f>
        <v>0.79400000000000004</v>
      </c>
      <c r="J1033" s="3">
        <f>ROUND(IF(C1033&lt;=Thresholds!$B$3,1-(C1033/Thresholds!$B$3)*0.24,IF(C1033&lt;=Thresholds!$D$3,0.75-((C1033-Thresholds!$C$3)/(Thresholds!$D$3-Thresholds!$C$3))*0.249,IF(C1033&lt;=Thresholds!$F$3,0.499-((C1033-Thresholds!$E$3)/(Thresholds!$F$3-Thresholds!$E$3))*0.279,MAX(0.02,0.2-((C1033-Thresholds!$G$3)/(Thresholds!$H$3-Thresholds!$G$3))*0.18)))),3)</f>
        <v>0.76700000000000002</v>
      </c>
      <c r="K1033" s="3">
        <f>ROUND(IF(D1033&lt;=Thresholds!$B$4,1-(D1033/Thresholds!$B$4)*0.24,IF(D1033&lt;=Thresholds!$D$4,0.75-((D1033-Thresholds!$C$4)/(Thresholds!$D$4-Thresholds!$C$4))*0.249,IF(D1033&lt;=Thresholds!$F$4,0.499-((D1033-Thresholds!$E$4)/(Thresholds!$F$4-Thresholds!$E$4))*0.279,MAX(0.02,0.2-((D1033-Thresholds!$G$4)/(Thresholds!$H$4-Thresholds!$G$4))*0.18)))),3)</f>
        <v>0.98299999999999998</v>
      </c>
      <c r="L1033" s="3">
        <f>ROUND(IF(E1033&lt;=Thresholds!$B$5,1-(E1033/Thresholds!$B$5)*0.24,IF(E1033&lt;=Thresholds!$D$5,0.75-((E1033-Thresholds!$C$5)/(Thresholds!$D$5-Thresholds!$C$5))*0.249,IF(E1033&lt;=Thresholds!$F$5,0.499-((E1033-Thresholds!$E$5)/(Thresholds!$F$5-Thresholds!$E$5))*0.279,MAX(0.02,0.2-((E1033-Thresholds!$G$5)/(Thresholds!$H$5-Thresholds!$G$5))*0.18)))),3)</f>
        <v>0.97499999999999998</v>
      </c>
      <c r="M1033" s="3">
        <f>ROUND(IF(F1033&lt;=Thresholds!$B$6,1-(F1033/Thresholds!$B$6)*0.24,IF(F1033&lt;=Thresholds!$D$6,0.75-((F1033-Thresholds!$C$6)/(Thresholds!$D$6-Thresholds!$C$6))*0.249,IF(F1033&lt;=Thresholds!$F$6,0.499-((F1033-Thresholds!$E$6)/(Thresholds!$F$6-Thresholds!$E$6))*0.279,MAX(0.02,0.2-((F1033-Thresholds!$G$6)/(Thresholds!$H$6-Thresholds!$G$6))*0.18)))),3)</f>
        <v>0.81200000000000006</v>
      </c>
      <c r="N1033" s="3">
        <f>ROUND(IF(G1033&lt;=Thresholds!$B$7,1-(G1033/Thresholds!$B$7)*0.24,IF(G1033&lt;=Thresholds!$D$7,0.75-((G1033-Thresholds!$C$7)/(Thresholds!$D$7-Thresholds!$C$7))*0.249,IF(G1033&lt;=Thresholds!$F$7,0.499-((G1033-Thresholds!$E$7)/(Thresholds!$F$7-Thresholds!$E$7))*0.279,MAX(0.02,0.2-((G1033-Thresholds!$G$7)/(Thresholds!$H$7-Thresholds!$G$7))*0.18)))),3)</f>
        <v>0.80300000000000005</v>
      </c>
      <c r="O1033" s="3">
        <f>ROUND(IF(H1033&lt;=Thresholds!$B$8,1-(H1033/Thresholds!$B$8)*0.24,IF(H1033&lt;=Thresholds!$D$8,0.75-((H1033-Thresholds!$C$8)/(Thresholds!$D$8-Thresholds!$C$8))*0.249,IF(H1033&lt;=Thresholds!$F$8,0.499-((H1033-Thresholds!$E$8)/(Thresholds!$F$8-Thresholds!$E$8))*0.279,MAX(0.02,0.2-((H1033-Thresholds!$G$8)/(Thresholds!$H$8-Thresholds!$G$8))*0.18)))),3)</f>
        <v>0.35499999999999998</v>
      </c>
      <c r="P1033" s="3">
        <f t="shared" si="48"/>
        <v>0.35499999999999998</v>
      </c>
      <c r="Q1033" t="str">
        <f t="shared" si="49"/>
        <v>Poor</v>
      </c>
      <c r="R1033" s="4">
        <f t="shared" si="50"/>
        <v>0</v>
      </c>
      <c r="S1033" t="str">
        <f>IF(AND(F1033&gt;=10,F1033&lt;=35,P1033&gt;0.5),"ERROR_C1033H1033_POOR_CAP","OK")</f>
        <v>OK</v>
      </c>
    </row>
    <row r="1034" spans="1:19">
      <c r="A1034" t="s">
        <v>1051</v>
      </c>
      <c r="B1034" s="3">
        <v>6.7190000000000003</v>
      </c>
      <c r="C1034" s="3">
        <v>60.968000000000004</v>
      </c>
      <c r="D1034" s="3">
        <v>27.155000000000001</v>
      </c>
      <c r="E1034" s="3">
        <v>20.417999999999999</v>
      </c>
      <c r="F1034" s="3">
        <v>0.16900000000000001</v>
      </c>
      <c r="G1034" s="3">
        <v>250.69499999999999</v>
      </c>
      <c r="H1034" s="3">
        <v>1430.1690000000001</v>
      </c>
      <c r="I1034" s="3">
        <f>ROUND(IF(B1034&lt;=Thresholds!$B$2,1-(B1034/Thresholds!$B$2)*0.24,IF(B1034&lt;=Thresholds!$D$2,0.75-((B1034-Thresholds!$C$2)/(Thresholds!$D$2-Thresholds!$C$2))*0.249,IF(B1034&lt;=Thresholds!$F$2,0.499-((B1034-Thresholds!$E$2)/(Thresholds!$F$2-Thresholds!$E$2))*0.279,MAX(0.02,0.2-((B1034-Thresholds!$G$2)/(Thresholds!$H$2-Thresholds!$G$2))*0.18)))),3)</f>
        <v>0.98399999999999999</v>
      </c>
      <c r="J1034" s="3">
        <f>ROUND(IF(C1034&lt;=Thresholds!$B$3,1-(C1034/Thresholds!$B$3)*0.24,IF(C1034&lt;=Thresholds!$D$3,0.75-((C1034-Thresholds!$C$3)/(Thresholds!$D$3-Thresholds!$C$3))*0.249,IF(C1034&lt;=Thresholds!$F$3,0.499-((C1034-Thresholds!$E$3)/(Thresholds!$F$3-Thresholds!$E$3))*0.279,MAX(0.02,0.2-((C1034-Thresholds!$G$3)/(Thresholds!$H$3-Thresholds!$G$3))*0.18)))),3)</f>
        <v>0.878</v>
      </c>
      <c r="K1034" s="3">
        <f>ROUND(IF(D1034&lt;=Thresholds!$B$4,1-(D1034/Thresholds!$B$4)*0.24,IF(D1034&lt;=Thresholds!$D$4,0.75-((D1034-Thresholds!$C$4)/(Thresholds!$D$4-Thresholds!$C$4))*0.249,IF(D1034&lt;=Thresholds!$F$4,0.499-((D1034-Thresholds!$E$4)/(Thresholds!$F$4-Thresholds!$E$4))*0.279,MAX(0.02,0.2-((D1034-Thresholds!$G$4)/(Thresholds!$H$4-Thresholds!$G$4))*0.18)))),3)</f>
        <v>0.9</v>
      </c>
      <c r="L1034" s="3">
        <f>ROUND(IF(E1034&lt;=Thresholds!$B$5,1-(E1034/Thresholds!$B$5)*0.24,IF(E1034&lt;=Thresholds!$D$5,0.75-((E1034-Thresholds!$C$5)/(Thresholds!$D$5-Thresholds!$C$5))*0.249,IF(E1034&lt;=Thresholds!$F$5,0.499-((E1034-Thresholds!$E$5)/(Thresholds!$F$5-Thresholds!$E$5))*0.279,MAX(0.02,0.2-((E1034-Thresholds!$G$5)/(Thresholds!$H$5-Thresholds!$G$5))*0.18)))),3)</f>
        <v>0.90200000000000002</v>
      </c>
      <c r="M1034" s="3">
        <f>ROUND(IF(F1034&lt;=Thresholds!$B$6,1-(F1034/Thresholds!$B$6)*0.24,IF(F1034&lt;=Thresholds!$D$6,0.75-((F1034-Thresholds!$C$6)/(Thresholds!$D$6-Thresholds!$C$6))*0.249,IF(F1034&lt;=Thresholds!$F$6,0.499-((F1034-Thresholds!$E$6)/(Thresholds!$F$6-Thresholds!$E$6))*0.279,MAX(0.02,0.2-((F1034-Thresholds!$G$6)/(Thresholds!$H$6-Thresholds!$G$6))*0.18)))),3)</f>
        <v>0.95899999999999996</v>
      </c>
      <c r="N1034" s="3">
        <f>ROUND(IF(G1034&lt;=Thresholds!$B$7,1-(G1034/Thresholds!$B$7)*0.24,IF(G1034&lt;=Thresholds!$D$7,0.75-((G1034-Thresholds!$C$7)/(Thresholds!$D$7-Thresholds!$C$7))*0.249,IF(G1034&lt;=Thresholds!$F$7,0.499-((G1034-Thresholds!$E$7)/(Thresholds!$F$7-Thresholds!$E$7))*0.279,MAX(0.02,0.2-((G1034-Thresholds!$G$7)/(Thresholds!$H$7-Thresholds!$G$7))*0.18)))),3)</f>
        <v>0.82799999999999996</v>
      </c>
      <c r="O1034" s="3">
        <f>ROUND(IF(H1034&lt;=Thresholds!$B$8,1-(H1034/Thresholds!$B$8)*0.24,IF(H1034&lt;=Thresholds!$D$8,0.75-((H1034-Thresholds!$C$8)/(Thresholds!$D$8-Thresholds!$C$8))*0.249,IF(H1034&lt;=Thresholds!$F$8,0.499-((H1034-Thresholds!$E$8)/(Thresholds!$F$8-Thresholds!$E$8))*0.279,MAX(0.02,0.2-((H1034-Thresholds!$G$8)/(Thresholds!$H$8-Thresholds!$G$8))*0.18)))),3)</f>
        <v>0.86299999999999999</v>
      </c>
      <c r="P1034" s="3">
        <f t="shared" si="48"/>
        <v>0.82799999999999996</v>
      </c>
      <c r="Q1034" t="str">
        <f t="shared" si="49"/>
        <v>Healthy</v>
      </c>
      <c r="R1034" s="4">
        <f t="shared" si="50"/>
        <v>1</v>
      </c>
      <c r="S1034" t="str">
        <f>IF(AND(F1034&gt;=10,F1034&lt;=35,P1034&gt;0.5),"ERROR_C1034H1034_POOR_CAP","OK")</f>
        <v>OK</v>
      </c>
    </row>
    <row r="1035" spans="1:19">
      <c r="A1035" t="s">
        <v>1052</v>
      </c>
      <c r="B1035" s="3">
        <v>239.988</v>
      </c>
      <c r="C1035" s="3">
        <v>108.27500000000001</v>
      </c>
      <c r="D1035" s="3">
        <v>63.921999999999997</v>
      </c>
      <c r="E1035" s="3">
        <v>19.966000000000001</v>
      </c>
      <c r="F1035" s="3">
        <v>0.23400000000000001</v>
      </c>
      <c r="G1035" s="3">
        <v>162.64500000000001</v>
      </c>
      <c r="H1035" s="3">
        <v>262.56599999999997</v>
      </c>
      <c r="I1035" s="3">
        <f>ROUND(IF(B1035&lt;=Thresholds!$B$2,1-(B1035/Thresholds!$B$2)*0.24,IF(B1035&lt;=Thresholds!$D$2,0.75-((B1035-Thresholds!$C$2)/(Thresholds!$D$2-Thresholds!$C$2))*0.249,IF(B1035&lt;=Thresholds!$F$2,0.499-((B1035-Thresholds!$E$2)/(Thresholds!$F$2-Thresholds!$E$2))*0.279,MAX(0.02,0.2-((B1035-Thresholds!$G$2)/(Thresholds!$H$2-Thresholds!$G$2))*0.18)))),3)</f>
        <v>0.69199999999999995</v>
      </c>
      <c r="J1035" s="3">
        <f>ROUND(IF(C1035&lt;=Thresholds!$B$3,1-(C1035/Thresholds!$B$3)*0.24,IF(C1035&lt;=Thresholds!$D$3,0.75-((C1035-Thresholds!$C$3)/(Thresholds!$D$3-Thresholds!$C$3))*0.249,IF(C1035&lt;=Thresholds!$F$3,0.499-((C1035-Thresholds!$E$3)/(Thresholds!$F$3-Thresholds!$E$3))*0.279,MAX(0.02,0.2-((C1035-Thresholds!$G$3)/(Thresholds!$H$3-Thresholds!$G$3))*0.18)))),3)</f>
        <v>0.78300000000000003</v>
      </c>
      <c r="K1035" s="3">
        <f>ROUND(IF(D1035&lt;=Thresholds!$B$4,1-(D1035/Thresholds!$B$4)*0.24,IF(D1035&lt;=Thresholds!$D$4,0.75-((D1035-Thresholds!$C$4)/(Thresholds!$D$4-Thresholds!$C$4))*0.249,IF(D1035&lt;=Thresholds!$F$4,0.499-((D1035-Thresholds!$E$4)/(Thresholds!$F$4-Thresholds!$E$4))*0.279,MAX(0.02,0.2-((D1035-Thresholds!$G$4)/(Thresholds!$H$4-Thresholds!$G$4))*0.18)))),3)</f>
        <v>0.76400000000000001</v>
      </c>
      <c r="L1035" s="3">
        <f>ROUND(IF(E1035&lt;=Thresholds!$B$5,1-(E1035/Thresholds!$B$5)*0.24,IF(E1035&lt;=Thresholds!$D$5,0.75-((E1035-Thresholds!$C$5)/(Thresholds!$D$5-Thresholds!$C$5))*0.249,IF(E1035&lt;=Thresholds!$F$5,0.499-((E1035-Thresholds!$E$5)/(Thresholds!$F$5-Thresholds!$E$5))*0.279,MAX(0.02,0.2-((E1035-Thresholds!$G$5)/(Thresholds!$H$5-Thresholds!$G$5))*0.18)))),3)</f>
        <v>0.90400000000000003</v>
      </c>
      <c r="M1035" s="3">
        <f>ROUND(IF(F1035&lt;=Thresholds!$B$6,1-(F1035/Thresholds!$B$6)*0.24,IF(F1035&lt;=Thresholds!$D$6,0.75-((F1035-Thresholds!$C$6)/(Thresholds!$D$6-Thresholds!$C$6))*0.249,IF(F1035&lt;=Thresholds!$F$6,0.499-((F1035-Thresholds!$E$6)/(Thresholds!$F$6-Thresholds!$E$6))*0.279,MAX(0.02,0.2-((F1035-Thresholds!$G$6)/(Thresholds!$H$6-Thresholds!$G$6))*0.18)))),3)</f>
        <v>0.94399999999999995</v>
      </c>
      <c r="N1035" s="3">
        <f>ROUND(IF(G1035&lt;=Thresholds!$B$7,1-(G1035/Thresholds!$B$7)*0.24,IF(G1035&lt;=Thresholds!$D$7,0.75-((G1035-Thresholds!$C$7)/(Thresholds!$D$7-Thresholds!$C$7))*0.249,IF(G1035&lt;=Thresholds!$F$7,0.499-((G1035-Thresholds!$E$7)/(Thresholds!$F$7-Thresholds!$E$7))*0.279,MAX(0.02,0.2-((G1035-Thresholds!$G$7)/(Thresholds!$H$7-Thresholds!$G$7))*0.18)))),3)</f>
        <v>0.88800000000000001</v>
      </c>
      <c r="O1035" s="3">
        <f>ROUND(IF(H1035&lt;=Thresholds!$B$8,1-(H1035/Thresholds!$B$8)*0.24,IF(H1035&lt;=Thresholds!$D$8,0.75-((H1035-Thresholds!$C$8)/(Thresholds!$D$8-Thresholds!$C$8))*0.249,IF(H1035&lt;=Thresholds!$F$8,0.499-((H1035-Thresholds!$E$8)/(Thresholds!$F$8-Thresholds!$E$8))*0.279,MAX(0.02,0.2-((H1035-Thresholds!$G$8)/(Thresholds!$H$8-Thresholds!$G$8))*0.18)))),3)</f>
        <v>0.97499999999999998</v>
      </c>
      <c r="P1035" s="3">
        <f t="shared" si="48"/>
        <v>0.69199999999999995</v>
      </c>
      <c r="Q1035" t="str">
        <f t="shared" si="49"/>
        <v>Moderate</v>
      </c>
      <c r="R1035" s="4">
        <f t="shared" si="50"/>
        <v>1</v>
      </c>
      <c r="S1035" t="str">
        <f>IF(AND(F1035&gt;=10,F1035&lt;=35,P1035&gt;0.5),"ERROR_C1035H1035_POOR_CAP","OK")</f>
        <v>OK</v>
      </c>
    </row>
    <row r="1036" spans="1:19">
      <c r="A1036" t="s">
        <v>1053</v>
      </c>
      <c r="B1036" s="3">
        <v>363.69499999999999</v>
      </c>
      <c r="C1036" s="3">
        <v>550.70399999999995</v>
      </c>
      <c r="D1036" s="3">
        <v>53.128</v>
      </c>
      <c r="E1036" s="3">
        <v>27.97</v>
      </c>
      <c r="F1036" s="3">
        <v>9.2999999999999999E-2</v>
      </c>
      <c r="G1036" s="3">
        <v>284.08800000000002</v>
      </c>
      <c r="H1036" s="3">
        <v>2198.9830000000002</v>
      </c>
      <c r="I1036" s="3">
        <f>ROUND(IF(B1036&lt;=Thresholds!$B$2,1-(B1036/Thresholds!$B$2)*0.24,IF(B1036&lt;=Thresholds!$D$2,0.75-((B1036-Thresholds!$C$2)/(Thresholds!$D$2-Thresholds!$C$2))*0.249,IF(B1036&lt;=Thresholds!$F$2,0.499-((B1036-Thresholds!$E$2)/(Thresholds!$F$2-Thresholds!$E$2))*0.279,MAX(0.02,0.2-((B1036-Thresholds!$G$2)/(Thresholds!$H$2-Thresholds!$G$2))*0.18)))),3)</f>
        <v>0.64100000000000001</v>
      </c>
      <c r="J1036" s="3">
        <f>ROUND(IF(C1036&lt;=Thresholds!$B$3,1-(C1036/Thresholds!$B$3)*0.24,IF(C1036&lt;=Thresholds!$D$3,0.75-((C1036-Thresholds!$C$3)/(Thresholds!$D$3-Thresholds!$C$3))*0.249,IF(C1036&lt;=Thresholds!$F$3,0.499-((C1036-Thresholds!$E$3)/(Thresholds!$F$3-Thresholds!$E$3))*0.279,MAX(0.02,0.2-((C1036-Thresholds!$G$3)/(Thresholds!$H$3-Thresholds!$G$3))*0.18)))),3)</f>
        <v>0.42899999999999999</v>
      </c>
      <c r="K1036" s="3">
        <f>ROUND(IF(D1036&lt;=Thresholds!$B$4,1-(D1036/Thresholds!$B$4)*0.24,IF(D1036&lt;=Thresholds!$D$4,0.75-((D1036-Thresholds!$C$4)/(Thresholds!$D$4-Thresholds!$C$4))*0.249,IF(D1036&lt;=Thresholds!$F$4,0.499-((D1036-Thresholds!$E$4)/(Thresholds!$F$4-Thresholds!$E$4))*0.279,MAX(0.02,0.2-((D1036-Thresholds!$G$4)/(Thresholds!$H$4-Thresholds!$G$4))*0.18)))),3)</f>
        <v>0.80400000000000005</v>
      </c>
      <c r="L1036" s="3">
        <f>ROUND(IF(E1036&lt;=Thresholds!$B$5,1-(E1036/Thresholds!$B$5)*0.24,IF(E1036&lt;=Thresholds!$D$5,0.75-((E1036-Thresholds!$C$5)/(Thresholds!$D$5-Thresholds!$C$5))*0.249,IF(E1036&lt;=Thresholds!$F$5,0.499-((E1036-Thresholds!$E$5)/(Thresholds!$F$5-Thresholds!$E$5))*0.279,MAX(0.02,0.2-((E1036-Thresholds!$G$5)/(Thresholds!$H$5-Thresholds!$G$5))*0.18)))),3)</f>
        <v>0.86599999999999999</v>
      </c>
      <c r="M1036" s="3">
        <f>ROUND(IF(F1036&lt;=Thresholds!$B$6,1-(F1036/Thresholds!$B$6)*0.24,IF(F1036&lt;=Thresholds!$D$6,0.75-((F1036-Thresholds!$C$6)/(Thresholds!$D$6-Thresholds!$C$6))*0.249,IF(F1036&lt;=Thresholds!$F$6,0.499-((F1036-Thresholds!$E$6)/(Thresholds!$F$6-Thresholds!$E$6))*0.279,MAX(0.02,0.2-((F1036-Thresholds!$G$6)/(Thresholds!$H$6-Thresholds!$G$6))*0.18)))),3)</f>
        <v>0.97799999999999998</v>
      </c>
      <c r="N1036" s="3">
        <f>ROUND(IF(G1036&lt;=Thresholds!$B$7,1-(G1036/Thresholds!$B$7)*0.24,IF(G1036&lt;=Thresholds!$D$7,0.75-((G1036-Thresholds!$C$7)/(Thresholds!$D$7-Thresholds!$C$7))*0.249,IF(G1036&lt;=Thresholds!$F$7,0.499-((G1036-Thresholds!$E$7)/(Thresholds!$F$7-Thresholds!$E$7))*0.279,MAX(0.02,0.2-((G1036-Thresholds!$G$7)/(Thresholds!$H$7-Thresholds!$G$7))*0.18)))),3)</f>
        <v>0.80500000000000005</v>
      </c>
      <c r="O1036" s="3">
        <f>ROUND(IF(H1036&lt;=Thresholds!$B$8,1-(H1036/Thresholds!$B$8)*0.24,IF(H1036&lt;=Thresholds!$D$8,0.75-((H1036-Thresholds!$C$8)/(Thresholds!$D$8-Thresholds!$C$8))*0.249,IF(H1036&lt;=Thresholds!$F$8,0.499-((H1036-Thresholds!$E$8)/(Thresholds!$F$8-Thresholds!$E$8))*0.279,MAX(0.02,0.2-((H1036-Thresholds!$G$8)/(Thresholds!$H$8-Thresholds!$G$8))*0.18)))),3)</f>
        <v>0.78900000000000003</v>
      </c>
      <c r="P1036" s="3">
        <f t="shared" si="48"/>
        <v>0.42899999999999999</v>
      </c>
      <c r="Q1036" t="str">
        <f t="shared" si="49"/>
        <v>Poor</v>
      </c>
      <c r="R1036" s="4">
        <f t="shared" si="50"/>
        <v>0</v>
      </c>
      <c r="S1036" t="str">
        <f>IF(AND(F1036&gt;=10,F1036&lt;=35,P1036&gt;0.5),"ERROR_C1036H1036_POOR_CAP","OK")</f>
        <v>OK</v>
      </c>
    </row>
    <row r="1037" spans="1:19">
      <c r="A1037" t="s">
        <v>1054</v>
      </c>
      <c r="B1037" s="3">
        <v>9.1530000000000005</v>
      </c>
      <c r="C1037" s="3">
        <v>45.862000000000002</v>
      </c>
      <c r="D1037" s="3">
        <v>169.23400000000001</v>
      </c>
      <c r="E1037" s="3">
        <v>75.251999999999995</v>
      </c>
      <c r="F1037" s="3">
        <v>0.32800000000000001</v>
      </c>
      <c r="G1037" s="3">
        <v>219.036</v>
      </c>
      <c r="H1037" s="3">
        <v>1261.9159999999999</v>
      </c>
      <c r="I1037" s="3">
        <f>ROUND(IF(B1037&lt;=Thresholds!$B$2,1-(B1037/Thresholds!$B$2)*0.24,IF(B1037&lt;=Thresholds!$D$2,0.75-((B1037-Thresholds!$C$2)/(Thresholds!$D$2-Thresholds!$C$2))*0.249,IF(B1037&lt;=Thresholds!$F$2,0.499-((B1037-Thresholds!$E$2)/(Thresholds!$F$2-Thresholds!$E$2))*0.279,MAX(0.02,0.2-((B1037-Thresholds!$G$2)/(Thresholds!$H$2-Thresholds!$G$2))*0.18)))),3)</f>
        <v>0.97799999999999998</v>
      </c>
      <c r="J1037" s="3">
        <f>ROUND(IF(C1037&lt;=Thresholds!$B$3,1-(C1037/Thresholds!$B$3)*0.24,IF(C1037&lt;=Thresholds!$D$3,0.75-((C1037-Thresholds!$C$3)/(Thresholds!$D$3-Thresholds!$C$3))*0.249,IF(C1037&lt;=Thresholds!$F$3,0.499-((C1037-Thresholds!$E$3)/(Thresholds!$F$3-Thresholds!$E$3))*0.279,MAX(0.02,0.2-((C1037-Thresholds!$G$3)/(Thresholds!$H$3-Thresholds!$G$3))*0.18)))),3)</f>
        <v>0.90800000000000003</v>
      </c>
      <c r="K1037" s="3">
        <f>ROUND(IF(D1037&lt;=Thresholds!$B$4,1-(D1037/Thresholds!$B$4)*0.24,IF(D1037&lt;=Thresholds!$D$4,0.75-((D1037-Thresholds!$C$4)/(Thresholds!$D$4-Thresholds!$C$4))*0.249,IF(D1037&lt;=Thresholds!$F$4,0.499-((D1037-Thresholds!$E$4)/(Thresholds!$F$4-Thresholds!$E$4))*0.279,MAX(0.02,0.2-((D1037-Thresholds!$G$4)/(Thresholds!$H$4-Thresholds!$G$4))*0.18)))),3)</f>
        <v>0.222</v>
      </c>
      <c r="L1037" s="3">
        <f>ROUND(IF(E1037&lt;=Thresholds!$B$5,1-(E1037/Thresholds!$B$5)*0.24,IF(E1037&lt;=Thresholds!$D$5,0.75-((E1037-Thresholds!$C$5)/(Thresholds!$D$5-Thresholds!$C$5))*0.249,IF(E1037&lt;=Thresholds!$F$5,0.499-((E1037-Thresholds!$E$5)/(Thresholds!$F$5-Thresholds!$E$5))*0.279,MAX(0.02,0.2-((E1037-Thresholds!$G$5)/(Thresholds!$H$5-Thresholds!$G$5))*0.18)))),3)</f>
        <v>0.627</v>
      </c>
      <c r="M1037" s="3">
        <f>ROUND(IF(F1037&lt;=Thresholds!$B$6,1-(F1037/Thresholds!$B$6)*0.24,IF(F1037&lt;=Thresholds!$D$6,0.75-((F1037-Thresholds!$C$6)/(Thresholds!$D$6-Thresholds!$C$6))*0.249,IF(F1037&lt;=Thresholds!$F$6,0.499-((F1037-Thresholds!$E$6)/(Thresholds!$F$6-Thresholds!$E$6))*0.279,MAX(0.02,0.2-((F1037-Thresholds!$G$6)/(Thresholds!$H$6-Thresholds!$G$6))*0.18)))),3)</f>
        <v>0.92100000000000004</v>
      </c>
      <c r="N1037" s="3">
        <f>ROUND(IF(G1037&lt;=Thresholds!$B$7,1-(G1037/Thresholds!$B$7)*0.24,IF(G1037&lt;=Thresholds!$D$7,0.75-((G1037-Thresholds!$C$7)/(Thresholds!$D$7-Thresholds!$C$7))*0.249,IF(G1037&lt;=Thresholds!$F$7,0.499-((G1037-Thresholds!$E$7)/(Thresholds!$F$7-Thresholds!$E$7))*0.279,MAX(0.02,0.2-((G1037-Thresholds!$G$7)/(Thresholds!$H$7-Thresholds!$G$7))*0.18)))),3)</f>
        <v>0.85</v>
      </c>
      <c r="O1037" s="3">
        <f>ROUND(IF(H1037&lt;=Thresholds!$B$8,1-(H1037/Thresholds!$B$8)*0.24,IF(H1037&lt;=Thresholds!$D$8,0.75-((H1037-Thresholds!$C$8)/(Thresholds!$D$8-Thresholds!$C$8))*0.249,IF(H1037&lt;=Thresholds!$F$8,0.499-((H1037-Thresholds!$E$8)/(Thresholds!$F$8-Thresholds!$E$8))*0.279,MAX(0.02,0.2-((H1037-Thresholds!$G$8)/(Thresholds!$H$8-Thresholds!$G$8))*0.18)))),3)</f>
        <v>0.879</v>
      </c>
      <c r="P1037" s="3">
        <f t="shared" si="48"/>
        <v>0.222</v>
      </c>
      <c r="Q1037" t="str">
        <f t="shared" si="49"/>
        <v>Poor</v>
      </c>
      <c r="R1037" s="4">
        <f t="shared" si="50"/>
        <v>0</v>
      </c>
      <c r="S1037" t="str">
        <f>IF(AND(F1037&gt;=10,F1037&lt;=35,P1037&gt;0.5),"ERROR_C1037H1037_POOR_CAP","OK")</f>
        <v>OK</v>
      </c>
    </row>
    <row r="1038" spans="1:19">
      <c r="A1038" t="s">
        <v>1055</v>
      </c>
      <c r="B1038" s="3">
        <v>82.275000000000006</v>
      </c>
      <c r="C1038" s="3">
        <v>108.331</v>
      </c>
      <c r="D1038" s="3">
        <v>56.277999999999999</v>
      </c>
      <c r="E1038" s="3">
        <v>23.568000000000001</v>
      </c>
      <c r="F1038" s="3">
        <v>0.33800000000000002</v>
      </c>
      <c r="G1038" s="3">
        <v>139.505</v>
      </c>
      <c r="H1038" s="3">
        <v>1434.5889999999999</v>
      </c>
      <c r="I1038" s="3">
        <f>ROUND(IF(B1038&lt;=Thresholds!$B$2,1-(B1038/Thresholds!$B$2)*0.24,IF(B1038&lt;=Thresholds!$D$2,0.75-((B1038-Thresholds!$C$2)/(Thresholds!$D$2-Thresholds!$C$2))*0.249,IF(B1038&lt;=Thresholds!$F$2,0.499-((B1038-Thresholds!$E$2)/(Thresholds!$F$2-Thresholds!$E$2))*0.279,MAX(0.02,0.2-((B1038-Thresholds!$G$2)/(Thresholds!$H$2-Thresholds!$G$2))*0.18)))),3)</f>
        <v>0.80300000000000005</v>
      </c>
      <c r="J1038" s="3">
        <f>ROUND(IF(C1038&lt;=Thresholds!$B$3,1-(C1038/Thresholds!$B$3)*0.24,IF(C1038&lt;=Thresholds!$D$3,0.75-((C1038-Thresholds!$C$3)/(Thresholds!$D$3-Thresholds!$C$3))*0.249,IF(C1038&lt;=Thresholds!$F$3,0.499-((C1038-Thresholds!$E$3)/(Thresholds!$F$3-Thresholds!$E$3))*0.279,MAX(0.02,0.2-((C1038-Thresholds!$G$3)/(Thresholds!$H$3-Thresholds!$G$3))*0.18)))),3)</f>
        <v>0.78300000000000003</v>
      </c>
      <c r="K1038" s="3">
        <f>ROUND(IF(D1038&lt;=Thresholds!$B$4,1-(D1038/Thresholds!$B$4)*0.24,IF(D1038&lt;=Thresholds!$D$4,0.75-((D1038-Thresholds!$C$4)/(Thresholds!$D$4-Thresholds!$C$4))*0.249,IF(D1038&lt;=Thresholds!$F$4,0.499-((D1038-Thresholds!$E$4)/(Thresholds!$F$4-Thresholds!$E$4))*0.279,MAX(0.02,0.2-((D1038-Thresholds!$G$4)/(Thresholds!$H$4-Thresholds!$G$4))*0.18)))),3)</f>
        <v>0.79200000000000004</v>
      </c>
      <c r="L1038" s="3">
        <f>ROUND(IF(E1038&lt;=Thresholds!$B$5,1-(E1038/Thresholds!$B$5)*0.24,IF(E1038&lt;=Thresholds!$D$5,0.75-((E1038-Thresholds!$C$5)/(Thresholds!$D$5-Thresholds!$C$5))*0.249,IF(E1038&lt;=Thresholds!$F$5,0.499-((E1038-Thresholds!$E$5)/(Thresholds!$F$5-Thresholds!$E$5))*0.279,MAX(0.02,0.2-((E1038-Thresholds!$G$5)/(Thresholds!$H$5-Thresholds!$G$5))*0.18)))),3)</f>
        <v>0.88700000000000001</v>
      </c>
      <c r="M1038" s="3">
        <f>ROUND(IF(F1038&lt;=Thresholds!$B$6,1-(F1038/Thresholds!$B$6)*0.24,IF(F1038&lt;=Thresholds!$D$6,0.75-((F1038-Thresholds!$C$6)/(Thresholds!$D$6-Thresholds!$C$6))*0.249,IF(F1038&lt;=Thresholds!$F$6,0.499-((F1038-Thresholds!$E$6)/(Thresholds!$F$6-Thresholds!$E$6))*0.279,MAX(0.02,0.2-((F1038-Thresholds!$G$6)/(Thresholds!$H$6-Thresholds!$G$6))*0.18)))),3)</f>
        <v>0.91900000000000004</v>
      </c>
      <c r="N1038" s="3">
        <f>ROUND(IF(G1038&lt;=Thresholds!$B$7,1-(G1038/Thresholds!$B$7)*0.24,IF(G1038&lt;=Thresholds!$D$7,0.75-((G1038-Thresholds!$C$7)/(Thresholds!$D$7-Thresholds!$C$7))*0.249,IF(G1038&lt;=Thresholds!$F$7,0.499-((G1038-Thresholds!$E$7)/(Thresholds!$F$7-Thresholds!$E$7))*0.279,MAX(0.02,0.2-((G1038-Thresholds!$G$7)/(Thresholds!$H$7-Thresholds!$G$7))*0.18)))),3)</f>
        <v>0.90400000000000003</v>
      </c>
      <c r="O1038" s="3">
        <f>ROUND(IF(H1038&lt;=Thresholds!$B$8,1-(H1038/Thresholds!$B$8)*0.24,IF(H1038&lt;=Thresholds!$D$8,0.75-((H1038-Thresholds!$C$8)/(Thresholds!$D$8-Thresholds!$C$8))*0.249,IF(H1038&lt;=Thresholds!$F$8,0.499-((H1038-Thresholds!$E$8)/(Thresholds!$F$8-Thresholds!$E$8))*0.279,MAX(0.02,0.2-((H1038-Thresholds!$G$8)/(Thresholds!$H$8-Thresholds!$G$8))*0.18)))),3)</f>
        <v>0.86199999999999999</v>
      </c>
      <c r="P1038" s="3">
        <f t="shared" si="48"/>
        <v>0.78300000000000003</v>
      </c>
      <c r="Q1038" t="str">
        <f t="shared" si="49"/>
        <v>Healthy</v>
      </c>
      <c r="R1038" s="4">
        <f t="shared" si="50"/>
        <v>1</v>
      </c>
      <c r="S1038" t="str">
        <f>IF(AND(F1038&gt;=10,F1038&lt;=35,P1038&gt;0.5),"ERROR_C1038H1038_POOR_CAP","OK")</f>
        <v>OK</v>
      </c>
    </row>
    <row r="1039" spans="1:19">
      <c r="A1039" t="s">
        <v>1056</v>
      </c>
      <c r="B1039" s="3">
        <v>67.096000000000004</v>
      </c>
      <c r="C1039" s="3">
        <v>66.06</v>
      </c>
      <c r="D1039" s="3">
        <v>19.77</v>
      </c>
      <c r="E1039" s="3">
        <v>35.643999999999998</v>
      </c>
      <c r="F1039" s="3">
        <v>0.52800000000000002</v>
      </c>
      <c r="G1039" s="3">
        <v>35.454000000000001</v>
      </c>
      <c r="H1039" s="3">
        <v>3558.547</v>
      </c>
      <c r="I1039" s="3">
        <f>ROUND(IF(B1039&lt;=Thresholds!$B$2,1-(B1039/Thresholds!$B$2)*0.24,IF(B1039&lt;=Thresholds!$D$2,0.75-((B1039-Thresholds!$C$2)/(Thresholds!$D$2-Thresholds!$C$2))*0.249,IF(B1039&lt;=Thresholds!$F$2,0.499-((B1039-Thresholds!$E$2)/(Thresholds!$F$2-Thresholds!$E$2))*0.279,MAX(0.02,0.2-((B1039-Thresholds!$G$2)/(Thresholds!$H$2-Thresholds!$G$2))*0.18)))),3)</f>
        <v>0.83899999999999997</v>
      </c>
      <c r="J1039" s="3">
        <f>ROUND(IF(C1039&lt;=Thresholds!$B$3,1-(C1039/Thresholds!$B$3)*0.24,IF(C1039&lt;=Thresholds!$D$3,0.75-((C1039-Thresholds!$C$3)/(Thresholds!$D$3-Thresholds!$C$3))*0.249,IF(C1039&lt;=Thresholds!$F$3,0.499-((C1039-Thresholds!$E$3)/(Thresholds!$F$3-Thresholds!$E$3))*0.279,MAX(0.02,0.2-((C1039-Thresholds!$G$3)/(Thresholds!$H$3-Thresholds!$G$3))*0.18)))),3)</f>
        <v>0.86799999999999999</v>
      </c>
      <c r="K1039" s="3">
        <f>ROUND(IF(D1039&lt;=Thresholds!$B$4,1-(D1039/Thresholds!$B$4)*0.24,IF(D1039&lt;=Thresholds!$D$4,0.75-((D1039-Thresholds!$C$4)/(Thresholds!$D$4-Thresholds!$C$4))*0.249,IF(D1039&lt;=Thresholds!$F$4,0.499-((D1039-Thresholds!$E$4)/(Thresholds!$F$4-Thresholds!$E$4))*0.279,MAX(0.02,0.2-((D1039-Thresholds!$G$4)/(Thresholds!$H$4-Thresholds!$G$4))*0.18)))),3)</f>
        <v>0.92700000000000005</v>
      </c>
      <c r="L1039" s="3">
        <f>ROUND(IF(E1039&lt;=Thresholds!$B$5,1-(E1039/Thresholds!$B$5)*0.24,IF(E1039&lt;=Thresholds!$D$5,0.75-((E1039-Thresholds!$C$5)/(Thresholds!$D$5-Thresholds!$C$5))*0.249,IF(E1039&lt;=Thresholds!$F$5,0.499-((E1039-Thresholds!$E$5)/(Thresholds!$F$5-Thresholds!$E$5))*0.279,MAX(0.02,0.2-((E1039-Thresholds!$G$5)/(Thresholds!$H$5-Thresholds!$G$5))*0.18)))),3)</f>
        <v>0.82899999999999996</v>
      </c>
      <c r="M1039" s="3">
        <f>ROUND(IF(F1039&lt;=Thresholds!$B$6,1-(F1039/Thresholds!$B$6)*0.24,IF(F1039&lt;=Thresholds!$D$6,0.75-((F1039-Thresholds!$C$6)/(Thresholds!$D$6-Thresholds!$C$6))*0.249,IF(F1039&lt;=Thresholds!$F$6,0.499-((F1039-Thresholds!$E$6)/(Thresholds!$F$6-Thresholds!$E$6))*0.279,MAX(0.02,0.2-((F1039-Thresholds!$G$6)/(Thresholds!$H$6-Thresholds!$G$6))*0.18)))),3)</f>
        <v>0.873</v>
      </c>
      <c r="N1039" s="3">
        <f>ROUND(IF(G1039&lt;=Thresholds!$B$7,1-(G1039/Thresholds!$B$7)*0.24,IF(G1039&lt;=Thresholds!$D$7,0.75-((G1039-Thresholds!$C$7)/(Thresholds!$D$7-Thresholds!$C$7))*0.249,IF(G1039&lt;=Thresholds!$F$7,0.499-((G1039-Thresholds!$E$7)/(Thresholds!$F$7-Thresholds!$E$7))*0.279,MAX(0.02,0.2-((G1039-Thresholds!$G$7)/(Thresholds!$H$7-Thresholds!$G$7))*0.18)))),3)</f>
        <v>0.97599999999999998</v>
      </c>
      <c r="O1039" s="3">
        <f>ROUND(IF(H1039&lt;=Thresholds!$B$8,1-(H1039/Thresholds!$B$8)*0.24,IF(H1039&lt;=Thresholds!$D$8,0.75-((H1039-Thresholds!$C$8)/(Thresholds!$D$8-Thresholds!$C$8))*0.249,IF(H1039&lt;=Thresholds!$F$8,0.499-((H1039-Thresholds!$E$8)/(Thresholds!$F$8-Thresholds!$E$8))*0.279,MAX(0.02,0.2-((H1039-Thresholds!$G$8)/(Thresholds!$H$8-Thresholds!$G$8))*0.18)))),3)</f>
        <v>0.57399999999999995</v>
      </c>
      <c r="P1039" s="3">
        <f t="shared" si="48"/>
        <v>0.57399999999999995</v>
      </c>
      <c r="Q1039" t="str">
        <f t="shared" si="49"/>
        <v>Moderate</v>
      </c>
      <c r="R1039" s="4">
        <f t="shared" si="50"/>
        <v>1</v>
      </c>
      <c r="S1039" t="str">
        <f>IF(AND(F1039&gt;=10,F1039&lt;=35,P1039&gt;0.5),"ERROR_C1039H1039_POOR_CAP","OK")</f>
        <v>OK</v>
      </c>
    </row>
    <row r="1040" spans="1:19">
      <c r="A1040" t="s">
        <v>1057</v>
      </c>
      <c r="B1040" s="3">
        <v>12.452</v>
      </c>
      <c r="C1040" s="3">
        <v>109.974</v>
      </c>
      <c r="D1040" s="3">
        <v>136.52099999999999</v>
      </c>
      <c r="E1040" s="3">
        <v>27.247</v>
      </c>
      <c r="F1040" s="3">
        <v>0.34</v>
      </c>
      <c r="G1040" s="3">
        <v>201.36099999999999</v>
      </c>
      <c r="H1040" s="3">
        <v>416.52699999999999</v>
      </c>
      <c r="I1040" s="3">
        <f>ROUND(IF(B1040&lt;=Thresholds!$B$2,1-(B1040/Thresholds!$B$2)*0.24,IF(B1040&lt;=Thresholds!$D$2,0.75-((B1040-Thresholds!$C$2)/(Thresholds!$D$2-Thresholds!$C$2))*0.249,IF(B1040&lt;=Thresholds!$F$2,0.499-((B1040-Thresholds!$E$2)/(Thresholds!$F$2-Thresholds!$E$2))*0.279,MAX(0.02,0.2-((B1040-Thresholds!$G$2)/(Thresholds!$H$2-Thresholds!$G$2))*0.18)))),3)</f>
        <v>0.97</v>
      </c>
      <c r="J1040" s="3">
        <f>ROUND(IF(C1040&lt;=Thresholds!$B$3,1-(C1040/Thresholds!$B$3)*0.24,IF(C1040&lt;=Thresholds!$D$3,0.75-((C1040-Thresholds!$C$3)/(Thresholds!$D$3-Thresholds!$C$3))*0.249,IF(C1040&lt;=Thresholds!$F$3,0.499-((C1040-Thresholds!$E$3)/(Thresholds!$F$3-Thresholds!$E$3))*0.279,MAX(0.02,0.2-((C1040-Thresholds!$G$3)/(Thresholds!$H$3-Thresholds!$G$3))*0.18)))),3)</f>
        <v>0.78</v>
      </c>
      <c r="K1040" s="3">
        <f>ROUND(IF(D1040&lt;=Thresholds!$B$4,1-(D1040/Thresholds!$B$4)*0.24,IF(D1040&lt;=Thresholds!$D$4,0.75-((D1040-Thresholds!$C$4)/(Thresholds!$D$4-Thresholds!$C$4))*0.249,IF(D1040&lt;=Thresholds!$F$4,0.499-((D1040-Thresholds!$E$4)/(Thresholds!$F$4-Thresholds!$E$4))*0.279,MAX(0.02,0.2-((D1040-Thresholds!$G$4)/(Thresholds!$H$4-Thresholds!$G$4))*0.18)))),3)</f>
        <v>0.29699999999999999</v>
      </c>
      <c r="L1040" s="3">
        <f>ROUND(IF(E1040&lt;=Thresholds!$B$5,1-(E1040/Thresholds!$B$5)*0.24,IF(E1040&lt;=Thresholds!$D$5,0.75-((E1040-Thresholds!$C$5)/(Thresholds!$D$5-Thresholds!$C$5))*0.249,IF(E1040&lt;=Thresholds!$F$5,0.499-((E1040-Thresholds!$E$5)/(Thresholds!$F$5-Thresholds!$E$5))*0.279,MAX(0.02,0.2-((E1040-Thresholds!$G$5)/(Thresholds!$H$5-Thresholds!$G$5))*0.18)))),3)</f>
        <v>0.86899999999999999</v>
      </c>
      <c r="M1040" s="3">
        <f>ROUND(IF(F1040&lt;=Thresholds!$B$6,1-(F1040/Thresholds!$B$6)*0.24,IF(F1040&lt;=Thresholds!$D$6,0.75-((F1040-Thresholds!$C$6)/(Thresholds!$D$6-Thresholds!$C$6))*0.249,IF(F1040&lt;=Thresholds!$F$6,0.499-((F1040-Thresholds!$E$6)/(Thresholds!$F$6-Thresholds!$E$6))*0.279,MAX(0.02,0.2-((F1040-Thresholds!$G$6)/(Thresholds!$H$6-Thresholds!$G$6))*0.18)))),3)</f>
        <v>0.91800000000000004</v>
      </c>
      <c r="N1040" s="3">
        <f>ROUND(IF(G1040&lt;=Thresholds!$B$7,1-(G1040/Thresholds!$B$7)*0.24,IF(G1040&lt;=Thresholds!$D$7,0.75-((G1040-Thresholds!$C$7)/(Thresholds!$D$7-Thresholds!$C$7))*0.249,IF(G1040&lt;=Thresholds!$F$7,0.499-((G1040-Thresholds!$E$7)/(Thresholds!$F$7-Thresholds!$E$7))*0.279,MAX(0.02,0.2-((G1040-Thresholds!$G$7)/(Thresholds!$H$7-Thresholds!$G$7))*0.18)))),3)</f>
        <v>0.86199999999999999</v>
      </c>
      <c r="O1040" s="3">
        <f>ROUND(IF(H1040&lt;=Thresholds!$B$8,1-(H1040/Thresholds!$B$8)*0.24,IF(H1040&lt;=Thresholds!$D$8,0.75-((H1040-Thresholds!$C$8)/(Thresholds!$D$8-Thresholds!$C$8))*0.249,IF(H1040&lt;=Thresholds!$F$8,0.499-((H1040-Thresholds!$E$8)/(Thresholds!$F$8-Thresholds!$E$8))*0.279,MAX(0.02,0.2-((H1040-Thresholds!$G$8)/(Thresholds!$H$8-Thresholds!$G$8))*0.18)))),3)</f>
        <v>0.96</v>
      </c>
      <c r="P1040" s="3">
        <f t="shared" si="48"/>
        <v>0.29699999999999999</v>
      </c>
      <c r="Q1040" t="str">
        <f t="shared" si="49"/>
        <v>Poor</v>
      </c>
      <c r="R1040" s="4">
        <f t="shared" si="50"/>
        <v>0</v>
      </c>
      <c r="S1040" t="str">
        <f>IF(AND(F1040&gt;=10,F1040&lt;=35,P1040&gt;0.5),"ERROR_C1040H1040_POOR_CAP","OK")</f>
        <v>OK</v>
      </c>
    </row>
    <row r="1041" spans="1:19">
      <c r="A1041" t="s">
        <v>1058</v>
      </c>
      <c r="B1041" s="3">
        <v>2301.0630000000001</v>
      </c>
      <c r="C1041" s="3">
        <v>85.611000000000004</v>
      </c>
      <c r="D1041" s="3">
        <v>43.381999999999998</v>
      </c>
      <c r="E1041" s="3">
        <v>24.053999999999998</v>
      </c>
      <c r="F1041" s="3">
        <v>0.159</v>
      </c>
      <c r="G1041" s="3">
        <v>183.387</v>
      </c>
      <c r="H1041" s="3">
        <v>205.17099999999999</v>
      </c>
      <c r="I1041" s="3">
        <f>ROUND(IF(B1041&lt;=Thresholds!$B$2,1-(B1041/Thresholds!$B$2)*0.24,IF(B1041&lt;=Thresholds!$D$2,0.75-((B1041-Thresholds!$C$2)/(Thresholds!$D$2-Thresholds!$C$2))*0.249,IF(B1041&lt;=Thresholds!$F$2,0.499-((B1041-Thresholds!$E$2)/(Thresholds!$F$2-Thresholds!$E$2))*0.279,MAX(0.02,0.2-((B1041-Thresholds!$G$2)/(Thresholds!$H$2-Thresholds!$G$2))*0.18)))),3)</f>
        <v>0.25</v>
      </c>
      <c r="J1041" s="3">
        <f>ROUND(IF(C1041&lt;=Thresholds!$B$3,1-(C1041/Thresholds!$B$3)*0.24,IF(C1041&lt;=Thresholds!$D$3,0.75-((C1041-Thresholds!$C$3)/(Thresholds!$D$3-Thresholds!$C$3))*0.249,IF(C1041&lt;=Thresholds!$F$3,0.499-((C1041-Thresholds!$E$3)/(Thresholds!$F$3-Thresholds!$E$3))*0.279,MAX(0.02,0.2-((C1041-Thresholds!$G$3)/(Thresholds!$H$3-Thresholds!$G$3))*0.18)))),3)</f>
        <v>0.82899999999999996</v>
      </c>
      <c r="K1041" s="3">
        <f>ROUND(IF(D1041&lt;=Thresholds!$B$4,1-(D1041/Thresholds!$B$4)*0.24,IF(D1041&lt;=Thresholds!$D$4,0.75-((D1041-Thresholds!$C$4)/(Thresholds!$D$4-Thresholds!$C$4))*0.249,IF(D1041&lt;=Thresholds!$F$4,0.499-((D1041-Thresholds!$E$4)/(Thresholds!$F$4-Thresholds!$E$4))*0.279,MAX(0.02,0.2-((D1041-Thresholds!$G$4)/(Thresholds!$H$4-Thresholds!$G$4))*0.18)))),3)</f>
        <v>0.84</v>
      </c>
      <c r="L1041" s="3">
        <f>ROUND(IF(E1041&lt;=Thresholds!$B$5,1-(E1041/Thresholds!$B$5)*0.24,IF(E1041&lt;=Thresholds!$D$5,0.75-((E1041-Thresholds!$C$5)/(Thresholds!$D$5-Thresholds!$C$5))*0.249,IF(E1041&lt;=Thresholds!$F$5,0.499-((E1041-Thresholds!$E$5)/(Thresholds!$F$5-Thresholds!$E$5))*0.279,MAX(0.02,0.2-((E1041-Thresholds!$G$5)/(Thresholds!$H$5-Thresholds!$G$5))*0.18)))),3)</f>
        <v>0.88500000000000001</v>
      </c>
      <c r="M1041" s="3">
        <f>ROUND(IF(F1041&lt;=Thresholds!$B$6,1-(F1041/Thresholds!$B$6)*0.24,IF(F1041&lt;=Thresholds!$D$6,0.75-((F1041-Thresholds!$C$6)/(Thresholds!$D$6-Thresholds!$C$6))*0.249,IF(F1041&lt;=Thresholds!$F$6,0.499-((F1041-Thresholds!$E$6)/(Thresholds!$F$6-Thresholds!$E$6))*0.279,MAX(0.02,0.2-((F1041-Thresholds!$G$6)/(Thresholds!$H$6-Thresholds!$G$6))*0.18)))),3)</f>
        <v>0.96199999999999997</v>
      </c>
      <c r="N1041" s="3">
        <f>ROUND(IF(G1041&lt;=Thresholds!$B$7,1-(G1041/Thresholds!$B$7)*0.24,IF(G1041&lt;=Thresholds!$D$7,0.75-((G1041-Thresholds!$C$7)/(Thresholds!$D$7-Thresholds!$C$7))*0.249,IF(G1041&lt;=Thresholds!$F$7,0.499-((G1041-Thresholds!$E$7)/(Thresholds!$F$7-Thresholds!$E$7))*0.279,MAX(0.02,0.2-((G1041-Thresholds!$G$7)/(Thresholds!$H$7-Thresholds!$G$7))*0.18)))),3)</f>
        <v>0.874</v>
      </c>
      <c r="O1041" s="3">
        <f>ROUND(IF(H1041&lt;=Thresholds!$B$8,1-(H1041/Thresholds!$B$8)*0.24,IF(H1041&lt;=Thresholds!$D$8,0.75-((H1041-Thresholds!$C$8)/(Thresholds!$D$8-Thresholds!$C$8))*0.249,IF(H1041&lt;=Thresholds!$F$8,0.499-((H1041-Thresholds!$E$8)/(Thresholds!$F$8-Thresholds!$E$8))*0.279,MAX(0.02,0.2-((H1041-Thresholds!$G$8)/(Thresholds!$H$8-Thresholds!$G$8))*0.18)))),3)</f>
        <v>0.98</v>
      </c>
      <c r="P1041" s="3">
        <f t="shared" si="48"/>
        <v>0.25</v>
      </c>
      <c r="Q1041" t="str">
        <f t="shared" si="49"/>
        <v>Poor</v>
      </c>
      <c r="R1041" s="4">
        <f t="shared" si="50"/>
        <v>0</v>
      </c>
      <c r="S1041" t="str">
        <f>IF(AND(F1041&gt;=10,F1041&lt;=35,P1041&gt;0.5),"ERROR_C1041H1041_POOR_CAP","OK")</f>
        <v>OK</v>
      </c>
    </row>
    <row r="1042" spans="1:19">
      <c r="A1042" t="s">
        <v>1059</v>
      </c>
      <c r="B1042" s="3">
        <v>96.683999999999997</v>
      </c>
      <c r="C1042" s="3">
        <v>12.808</v>
      </c>
      <c r="D1042" s="3">
        <v>56.02</v>
      </c>
      <c r="E1042" s="3">
        <v>20.736999999999998</v>
      </c>
      <c r="F1042" s="3">
        <v>6.8000000000000005E-2</v>
      </c>
      <c r="G1042" s="3">
        <v>144.71100000000001</v>
      </c>
      <c r="H1042" s="3">
        <v>1179.547</v>
      </c>
      <c r="I1042" s="3">
        <f>ROUND(IF(B1042&lt;=Thresholds!$B$2,1-(B1042/Thresholds!$B$2)*0.24,IF(B1042&lt;=Thresholds!$D$2,0.75-((B1042-Thresholds!$C$2)/(Thresholds!$D$2-Thresholds!$C$2))*0.249,IF(B1042&lt;=Thresholds!$F$2,0.499-((B1042-Thresholds!$E$2)/(Thresholds!$F$2-Thresholds!$E$2))*0.279,MAX(0.02,0.2-((B1042-Thresholds!$G$2)/(Thresholds!$H$2-Thresholds!$G$2))*0.18)))),3)</f>
        <v>0.76800000000000002</v>
      </c>
      <c r="J1042" s="3">
        <f>ROUND(IF(C1042&lt;=Thresholds!$B$3,1-(C1042/Thresholds!$B$3)*0.24,IF(C1042&lt;=Thresholds!$D$3,0.75-((C1042-Thresholds!$C$3)/(Thresholds!$D$3-Thresholds!$C$3))*0.249,IF(C1042&lt;=Thresholds!$F$3,0.499-((C1042-Thresholds!$E$3)/(Thresholds!$F$3-Thresholds!$E$3))*0.279,MAX(0.02,0.2-((C1042-Thresholds!$G$3)/(Thresholds!$H$3-Thresholds!$G$3))*0.18)))),3)</f>
        <v>0.97399999999999998</v>
      </c>
      <c r="K1042" s="3">
        <f>ROUND(IF(D1042&lt;=Thresholds!$B$4,1-(D1042/Thresholds!$B$4)*0.24,IF(D1042&lt;=Thresholds!$D$4,0.75-((D1042-Thresholds!$C$4)/(Thresholds!$D$4-Thresholds!$C$4))*0.249,IF(D1042&lt;=Thresholds!$F$4,0.499-((D1042-Thresholds!$E$4)/(Thresholds!$F$4-Thresholds!$E$4))*0.279,MAX(0.02,0.2-((D1042-Thresholds!$G$4)/(Thresholds!$H$4-Thresholds!$G$4))*0.18)))),3)</f>
        <v>0.79300000000000004</v>
      </c>
      <c r="L1042" s="3">
        <f>ROUND(IF(E1042&lt;=Thresholds!$B$5,1-(E1042/Thresholds!$B$5)*0.24,IF(E1042&lt;=Thresholds!$D$5,0.75-((E1042-Thresholds!$C$5)/(Thresholds!$D$5-Thresholds!$C$5))*0.249,IF(E1042&lt;=Thresholds!$F$5,0.499-((E1042-Thresholds!$E$5)/(Thresholds!$F$5-Thresholds!$E$5))*0.279,MAX(0.02,0.2-((E1042-Thresholds!$G$5)/(Thresholds!$H$5-Thresholds!$G$5))*0.18)))),3)</f>
        <v>0.9</v>
      </c>
      <c r="M1042" s="3">
        <f>ROUND(IF(F1042&lt;=Thresholds!$B$6,1-(F1042/Thresholds!$B$6)*0.24,IF(F1042&lt;=Thresholds!$D$6,0.75-((F1042-Thresholds!$C$6)/(Thresholds!$D$6-Thresholds!$C$6))*0.249,IF(F1042&lt;=Thresholds!$F$6,0.499-((F1042-Thresholds!$E$6)/(Thresholds!$F$6-Thresholds!$E$6))*0.279,MAX(0.02,0.2-((F1042-Thresholds!$G$6)/(Thresholds!$H$6-Thresholds!$G$6))*0.18)))),3)</f>
        <v>0.98399999999999999</v>
      </c>
      <c r="N1042" s="3">
        <f>ROUND(IF(G1042&lt;=Thresholds!$B$7,1-(G1042/Thresholds!$B$7)*0.24,IF(G1042&lt;=Thresholds!$D$7,0.75-((G1042-Thresholds!$C$7)/(Thresholds!$D$7-Thresholds!$C$7))*0.249,IF(G1042&lt;=Thresholds!$F$7,0.499-((G1042-Thresholds!$E$7)/(Thresholds!$F$7-Thresholds!$E$7))*0.279,MAX(0.02,0.2-((G1042-Thresholds!$G$7)/(Thresholds!$H$7-Thresholds!$G$7))*0.18)))),3)</f>
        <v>0.90100000000000002</v>
      </c>
      <c r="O1042" s="3">
        <f>ROUND(IF(H1042&lt;=Thresholds!$B$8,1-(H1042/Thresholds!$B$8)*0.24,IF(H1042&lt;=Thresholds!$D$8,0.75-((H1042-Thresholds!$C$8)/(Thresholds!$D$8-Thresholds!$C$8))*0.249,IF(H1042&lt;=Thresholds!$F$8,0.499-((H1042-Thresholds!$E$8)/(Thresholds!$F$8-Thresholds!$E$8))*0.279,MAX(0.02,0.2-((H1042-Thresholds!$G$8)/(Thresholds!$H$8-Thresholds!$G$8))*0.18)))),3)</f>
        <v>0.88700000000000001</v>
      </c>
      <c r="P1042" s="3">
        <f t="shared" si="48"/>
        <v>0.76800000000000002</v>
      </c>
      <c r="Q1042" t="str">
        <f t="shared" si="49"/>
        <v>Healthy</v>
      </c>
      <c r="R1042" s="4">
        <f t="shared" si="50"/>
        <v>1</v>
      </c>
      <c r="S1042" t="str">
        <f>IF(AND(F1042&gt;=10,F1042&lt;=35,P1042&gt;0.5),"ERROR_C1042H1042_POOR_CAP","OK")</f>
        <v>OK</v>
      </c>
    </row>
    <row r="1043" spans="1:19">
      <c r="A1043" t="s">
        <v>1060</v>
      </c>
      <c r="B1043" s="3">
        <v>24.544</v>
      </c>
      <c r="C1043" s="3">
        <v>128.25200000000001</v>
      </c>
      <c r="D1043" s="3">
        <v>29.869</v>
      </c>
      <c r="E1043" s="3">
        <v>4.9820000000000002</v>
      </c>
      <c r="F1043" s="3">
        <v>0.34</v>
      </c>
      <c r="G1043" s="3">
        <v>197.565</v>
      </c>
      <c r="H1043" s="3">
        <v>951.03599999999994</v>
      </c>
      <c r="I1043" s="3">
        <f>ROUND(IF(B1043&lt;=Thresholds!$B$2,1-(B1043/Thresholds!$B$2)*0.24,IF(B1043&lt;=Thresholds!$D$2,0.75-((B1043-Thresholds!$C$2)/(Thresholds!$D$2-Thresholds!$C$2))*0.249,IF(B1043&lt;=Thresholds!$F$2,0.499-((B1043-Thresholds!$E$2)/(Thresholds!$F$2-Thresholds!$E$2))*0.279,MAX(0.02,0.2-((B1043-Thresholds!$G$2)/(Thresholds!$H$2-Thresholds!$G$2))*0.18)))),3)</f>
        <v>0.94099999999999995</v>
      </c>
      <c r="J1043" s="3">
        <f>ROUND(IF(C1043&lt;=Thresholds!$B$3,1-(C1043/Thresholds!$B$3)*0.24,IF(C1043&lt;=Thresholds!$D$3,0.75-((C1043-Thresholds!$C$3)/(Thresholds!$D$3-Thresholds!$C$3))*0.249,IF(C1043&lt;=Thresholds!$F$3,0.499-((C1043-Thresholds!$E$3)/(Thresholds!$F$3-Thresholds!$E$3))*0.279,MAX(0.02,0.2-((C1043-Thresholds!$G$3)/(Thresholds!$H$3-Thresholds!$G$3))*0.18)))),3)</f>
        <v>0.74399999999999999</v>
      </c>
      <c r="K1043" s="3">
        <f>ROUND(IF(D1043&lt;=Thresholds!$B$4,1-(D1043/Thresholds!$B$4)*0.24,IF(D1043&lt;=Thresholds!$D$4,0.75-((D1043-Thresholds!$C$4)/(Thresholds!$D$4-Thresholds!$C$4))*0.249,IF(D1043&lt;=Thresholds!$F$4,0.499-((D1043-Thresholds!$E$4)/(Thresholds!$F$4-Thresholds!$E$4))*0.279,MAX(0.02,0.2-((D1043-Thresholds!$G$4)/(Thresholds!$H$4-Thresholds!$G$4))*0.18)))),3)</f>
        <v>0.89</v>
      </c>
      <c r="L1043" s="3">
        <f>ROUND(IF(E1043&lt;=Thresholds!$B$5,1-(E1043/Thresholds!$B$5)*0.24,IF(E1043&lt;=Thresholds!$D$5,0.75-((E1043-Thresholds!$C$5)/(Thresholds!$D$5-Thresholds!$C$5))*0.249,IF(E1043&lt;=Thresholds!$F$5,0.499-((E1043-Thresholds!$E$5)/(Thresholds!$F$5-Thresholds!$E$5))*0.279,MAX(0.02,0.2-((E1043-Thresholds!$G$5)/(Thresholds!$H$5-Thresholds!$G$5))*0.18)))),3)</f>
        <v>0.97599999999999998</v>
      </c>
      <c r="M1043" s="3">
        <f>ROUND(IF(F1043&lt;=Thresholds!$B$6,1-(F1043/Thresholds!$B$6)*0.24,IF(F1043&lt;=Thresholds!$D$6,0.75-((F1043-Thresholds!$C$6)/(Thresholds!$D$6-Thresholds!$C$6))*0.249,IF(F1043&lt;=Thresholds!$F$6,0.499-((F1043-Thresholds!$E$6)/(Thresholds!$F$6-Thresholds!$E$6))*0.279,MAX(0.02,0.2-((F1043-Thresholds!$G$6)/(Thresholds!$H$6-Thresholds!$G$6))*0.18)))),3)</f>
        <v>0.91800000000000004</v>
      </c>
      <c r="N1043" s="3">
        <f>ROUND(IF(G1043&lt;=Thresholds!$B$7,1-(G1043/Thresholds!$B$7)*0.24,IF(G1043&lt;=Thresholds!$D$7,0.75-((G1043-Thresholds!$C$7)/(Thresholds!$D$7-Thresholds!$C$7))*0.249,IF(G1043&lt;=Thresholds!$F$7,0.499-((G1043-Thresholds!$E$7)/(Thresholds!$F$7-Thresholds!$E$7))*0.279,MAX(0.02,0.2-((G1043-Thresholds!$G$7)/(Thresholds!$H$7-Thresholds!$G$7))*0.18)))),3)</f>
        <v>0.86499999999999999</v>
      </c>
      <c r="O1043" s="3">
        <f>ROUND(IF(H1043&lt;=Thresholds!$B$8,1-(H1043/Thresholds!$B$8)*0.24,IF(H1043&lt;=Thresholds!$D$8,0.75-((H1043-Thresholds!$C$8)/(Thresholds!$D$8-Thresholds!$C$8))*0.249,IF(H1043&lt;=Thresholds!$F$8,0.499-((H1043-Thresholds!$E$8)/(Thresholds!$F$8-Thresholds!$E$8))*0.279,MAX(0.02,0.2-((H1043-Thresholds!$G$8)/(Thresholds!$H$8-Thresholds!$G$8))*0.18)))),3)</f>
        <v>0.90900000000000003</v>
      </c>
      <c r="P1043" s="3">
        <f t="shared" si="48"/>
        <v>0.74399999999999999</v>
      </c>
      <c r="Q1043" t="str">
        <f t="shared" si="49"/>
        <v>Moderate</v>
      </c>
      <c r="R1043" s="4">
        <f t="shared" si="50"/>
        <v>1</v>
      </c>
      <c r="S1043" t="str">
        <f>IF(AND(F1043&gt;=10,F1043&lt;=35,P1043&gt;0.5),"ERROR_C1043H1043_POOR_CAP","OK")</f>
        <v>OK</v>
      </c>
    </row>
    <row r="1044" spans="1:19">
      <c r="A1044" t="s">
        <v>1061</v>
      </c>
      <c r="B1044" s="3">
        <v>92.656000000000006</v>
      </c>
      <c r="C1044" s="3">
        <v>109.449</v>
      </c>
      <c r="D1044" s="3">
        <v>122.27</v>
      </c>
      <c r="E1044" s="3">
        <v>30.571000000000002</v>
      </c>
      <c r="F1044" s="3">
        <v>0.76900000000000002</v>
      </c>
      <c r="G1044" s="3">
        <v>130.864</v>
      </c>
      <c r="H1044" s="3">
        <v>2094.444</v>
      </c>
      <c r="I1044" s="3">
        <f>ROUND(IF(B1044&lt;=Thresholds!$B$2,1-(B1044/Thresholds!$B$2)*0.24,IF(B1044&lt;=Thresholds!$D$2,0.75-((B1044-Thresholds!$C$2)/(Thresholds!$D$2-Thresholds!$C$2))*0.249,IF(B1044&lt;=Thresholds!$F$2,0.499-((B1044-Thresholds!$E$2)/(Thresholds!$F$2-Thresholds!$E$2))*0.279,MAX(0.02,0.2-((B1044-Thresholds!$G$2)/(Thresholds!$H$2-Thresholds!$G$2))*0.18)))),3)</f>
        <v>0.77800000000000002</v>
      </c>
      <c r="J1044" s="3">
        <f>ROUND(IF(C1044&lt;=Thresholds!$B$3,1-(C1044/Thresholds!$B$3)*0.24,IF(C1044&lt;=Thresholds!$D$3,0.75-((C1044-Thresholds!$C$3)/(Thresholds!$D$3-Thresholds!$C$3))*0.249,IF(C1044&lt;=Thresholds!$F$3,0.499-((C1044-Thresholds!$E$3)/(Thresholds!$F$3-Thresholds!$E$3))*0.279,MAX(0.02,0.2-((C1044-Thresholds!$G$3)/(Thresholds!$H$3-Thresholds!$G$3))*0.18)))),3)</f>
        <v>0.78100000000000003</v>
      </c>
      <c r="K1044" s="3">
        <f>ROUND(IF(D1044&lt;=Thresholds!$B$4,1-(D1044/Thresholds!$B$4)*0.24,IF(D1044&lt;=Thresholds!$D$4,0.75-((D1044-Thresholds!$C$4)/(Thresholds!$D$4-Thresholds!$C$4))*0.249,IF(D1044&lt;=Thresholds!$F$4,0.499-((D1044-Thresholds!$E$4)/(Thresholds!$F$4-Thresholds!$E$4))*0.279,MAX(0.02,0.2-((D1044-Thresholds!$G$4)/(Thresholds!$H$4-Thresholds!$G$4))*0.18)))),3)</f>
        <v>0.378</v>
      </c>
      <c r="L1044" s="3">
        <f>ROUND(IF(E1044&lt;=Thresholds!$B$5,1-(E1044/Thresholds!$B$5)*0.24,IF(E1044&lt;=Thresholds!$D$5,0.75-((E1044-Thresholds!$C$5)/(Thresholds!$D$5-Thresholds!$C$5))*0.249,IF(E1044&lt;=Thresholds!$F$5,0.499-((E1044-Thresholds!$E$5)/(Thresholds!$F$5-Thresholds!$E$5))*0.279,MAX(0.02,0.2-((E1044-Thresholds!$G$5)/(Thresholds!$H$5-Thresholds!$G$5))*0.18)))),3)</f>
        <v>0.85299999999999998</v>
      </c>
      <c r="M1044" s="3">
        <f>ROUND(IF(F1044&lt;=Thresholds!$B$6,1-(F1044/Thresholds!$B$6)*0.24,IF(F1044&lt;=Thresholds!$D$6,0.75-((F1044-Thresholds!$C$6)/(Thresholds!$D$6-Thresholds!$C$6))*0.249,IF(F1044&lt;=Thresholds!$F$6,0.499-((F1044-Thresholds!$E$6)/(Thresholds!$F$6-Thresholds!$E$6))*0.279,MAX(0.02,0.2-((F1044-Thresholds!$G$6)/(Thresholds!$H$6-Thresholds!$G$6))*0.18)))),3)</f>
        <v>0.81499999999999995</v>
      </c>
      <c r="N1044" s="3">
        <f>ROUND(IF(G1044&lt;=Thresholds!$B$7,1-(G1044/Thresholds!$B$7)*0.24,IF(G1044&lt;=Thresholds!$D$7,0.75-((G1044-Thresholds!$C$7)/(Thresholds!$D$7-Thresholds!$C$7))*0.249,IF(G1044&lt;=Thresholds!$F$7,0.499-((G1044-Thresholds!$E$7)/(Thresholds!$F$7-Thresholds!$E$7))*0.279,MAX(0.02,0.2-((G1044-Thresholds!$G$7)/(Thresholds!$H$7-Thresholds!$G$7))*0.18)))),3)</f>
        <v>0.91</v>
      </c>
      <c r="O1044" s="3">
        <f>ROUND(IF(H1044&lt;=Thresholds!$B$8,1-(H1044/Thresholds!$B$8)*0.24,IF(H1044&lt;=Thresholds!$D$8,0.75-((H1044-Thresholds!$C$8)/(Thresholds!$D$8-Thresholds!$C$8))*0.249,IF(H1044&lt;=Thresholds!$F$8,0.499-((H1044-Thresholds!$E$8)/(Thresholds!$F$8-Thresholds!$E$8))*0.279,MAX(0.02,0.2-((H1044-Thresholds!$G$8)/(Thresholds!$H$8-Thresholds!$G$8))*0.18)))),3)</f>
        <v>0.79900000000000004</v>
      </c>
      <c r="P1044" s="3">
        <f t="shared" si="48"/>
        <v>0.378</v>
      </c>
      <c r="Q1044" t="str">
        <f t="shared" si="49"/>
        <v>Poor</v>
      </c>
      <c r="R1044" s="4">
        <f t="shared" si="50"/>
        <v>0</v>
      </c>
      <c r="S1044" t="str">
        <f>IF(AND(F1044&gt;=10,F1044&lt;=35,P1044&gt;0.5),"ERROR_C1044H1044_POOR_CAP","OK")</f>
        <v>OK</v>
      </c>
    </row>
    <row r="1045" spans="1:19">
      <c r="A1045" t="s">
        <v>1062</v>
      </c>
      <c r="B1045" s="3">
        <v>93.213999999999999</v>
      </c>
      <c r="C1045" s="3">
        <v>91.774000000000001</v>
      </c>
      <c r="D1045" s="3">
        <v>53.106999999999999</v>
      </c>
      <c r="E1045" s="3">
        <v>28.780999999999999</v>
      </c>
      <c r="F1045" s="3">
        <v>0.95499999999999996</v>
      </c>
      <c r="G1045" s="3">
        <v>2787.2570000000001</v>
      </c>
      <c r="H1045" s="3">
        <v>807.61900000000003</v>
      </c>
      <c r="I1045" s="3">
        <f>ROUND(IF(B1045&lt;=Thresholds!$B$2,1-(B1045/Thresholds!$B$2)*0.24,IF(B1045&lt;=Thresholds!$D$2,0.75-((B1045-Thresholds!$C$2)/(Thresholds!$D$2-Thresholds!$C$2))*0.249,IF(B1045&lt;=Thresholds!$F$2,0.499-((B1045-Thresholds!$E$2)/(Thresholds!$F$2-Thresholds!$E$2))*0.279,MAX(0.02,0.2-((B1045-Thresholds!$G$2)/(Thresholds!$H$2-Thresholds!$G$2))*0.18)))),3)</f>
        <v>0.77600000000000002</v>
      </c>
      <c r="J1045" s="3">
        <f>ROUND(IF(C1045&lt;=Thresholds!$B$3,1-(C1045/Thresholds!$B$3)*0.24,IF(C1045&lt;=Thresholds!$D$3,0.75-((C1045-Thresholds!$C$3)/(Thresholds!$D$3-Thresholds!$C$3))*0.249,IF(C1045&lt;=Thresholds!$F$3,0.499-((C1045-Thresholds!$E$3)/(Thresholds!$F$3-Thresholds!$E$3))*0.279,MAX(0.02,0.2-((C1045-Thresholds!$G$3)/(Thresholds!$H$3-Thresholds!$G$3))*0.18)))),3)</f>
        <v>0.81599999999999995</v>
      </c>
      <c r="K1045" s="3">
        <f>ROUND(IF(D1045&lt;=Thresholds!$B$4,1-(D1045/Thresholds!$B$4)*0.24,IF(D1045&lt;=Thresholds!$D$4,0.75-((D1045-Thresholds!$C$4)/(Thresholds!$D$4-Thresholds!$C$4))*0.249,IF(D1045&lt;=Thresholds!$F$4,0.499-((D1045-Thresholds!$E$4)/(Thresholds!$F$4-Thresholds!$E$4))*0.279,MAX(0.02,0.2-((D1045-Thresholds!$G$4)/(Thresholds!$H$4-Thresholds!$G$4))*0.18)))),3)</f>
        <v>0.80400000000000005</v>
      </c>
      <c r="L1045" s="3">
        <f>ROUND(IF(E1045&lt;=Thresholds!$B$5,1-(E1045/Thresholds!$B$5)*0.24,IF(E1045&lt;=Thresholds!$D$5,0.75-((E1045-Thresholds!$C$5)/(Thresholds!$D$5-Thresholds!$C$5))*0.249,IF(E1045&lt;=Thresholds!$F$5,0.499-((E1045-Thresholds!$E$5)/(Thresholds!$F$5-Thresholds!$E$5))*0.279,MAX(0.02,0.2-((E1045-Thresholds!$G$5)/(Thresholds!$H$5-Thresholds!$G$5))*0.18)))),3)</f>
        <v>0.86199999999999999</v>
      </c>
      <c r="M1045" s="3">
        <f>ROUND(IF(F1045&lt;=Thresholds!$B$6,1-(F1045/Thresholds!$B$6)*0.24,IF(F1045&lt;=Thresholds!$D$6,0.75-((F1045-Thresholds!$C$6)/(Thresholds!$D$6-Thresholds!$C$6))*0.249,IF(F1045&lt;=Thresholds!$F$6,0.499-((F1045-Thresholds!$E$6)/(Thresholds!$F$6-Thresholds!$E$6))*0.279,MAX(0.02,0.2-((F1045-Thresholds!$G$6)/(Thresholds!$H$6-Thresholds!$G$6))*0.18)))),3)</f>
        <v>0.77100000000000002</v>
      </c>
      <c r="N1045" s="3">
        <f>ROUND(IF(G1045&lt;=Thresholds!$B$7,1-(G1045/Thresholds!$B$7)*0.24,IF(G1045&lt;=Thresholds!$D$7,0.75-((G1045-Thresholds!$C$7)/(Thresholds!$D$7-Thresholds!$C$7))*0.249,IF(G1045&lt;=Thresholds!$F$7,0.499-((G1045-Thresholds!$E$7)/(Thresholds!$F$7-Thresholds!$E$7))*0.279,MAX(0.02,0.2-((G1045-Thresholds!$G$7)/(Thresholds!$H$7-Thresholds!$G$7))*0.18)))),3)</f>
        <v>0.378</v>
      </c>
      <c r="O1045" s="3">
        <f>ROUND(IF(H1045&lt;=Thresholds!$B$8,1-(H1045/Thresholds!$B$8)*0.24,IF(H1045&lt;=Thresholds!$D$8,0.75-((H1045-Thresholds!$C$8)/(Thresholds!$D$8-Thresholds!$C$8))*0.249,IF(H1045&lt;=Thresholds!$F$8,0.499-((H1045-Thresholds!$E$8)/(Thresholds!$F$8-Thresholds!$E$8))*0.279,MAX(0.02,0.2-((H1045-Thresholds!$G$8)/(Thresholds!$H$8-Thresholds!$G$8))*0.18)))),3)</f>
        <v>0.92200000000000004</v>
      </c>
      <c r="P1045" s="3">
        <f t="shared" si="48"/>
        <v>0.378</v>
      </c>
      <c r="Q1045" t="str">
        <f t="shared" si="49"/>
        <v>Poor</v>
      </c>
      <c r="R1045" s="4">
        <f t="shared" si="50"/>
        <v>0</v>
      </c>
      <c r="S1045" t="str">
        <f>IF(AND(F1045&gt;=10,F1045&lt;=35,P1045&gt;0.5),"ERROR_C1045H1045_POOR_CAP","OK")</f>
        <v>OK</v>
      </c>
    </row>
    <row r="1046" spans="1:19">
      <c r="A1046" t="s">
        <v>1063</v>
      </c>
      <c r="B1046" s="3">
        <v>59.396999999999998</v>
      </c>
      <c r="C1046" s="3">
        <v>70.787000000000006</v>
      </c>
      <c r="D1046" s="3">
        <v>35.292999999999999</v>
      </c>
      <c r="E1046" s="3">
        <v>10.221</v>
      </c>
      <c r="F1046" s="3">
        <v>0.41199999999999998</v>
      </c>
      <c r="G1046" s="3">
        <v>265.423</v>
      </c>
      <c r="H1046" s="3">
        <v>2321.0700000000002</v>
      </c>
      <c r="I1046" s="3">
        <f>ROUND(IF(B1046&lt;=Thresholds!$B$2,1-(B1046/Thresholds!$B$2)*0.24,IF(B1046&lt;=Thresholds!$D$2,0.75-((B1046-Thresholds!$C$2)/(Thresholds!$D$2-Thresholds!$C$2))*0.249,IF(B1046&lt;=Thresholds!$F$2,0.499-((B1046-Thresholds!$E$2)/(Thresholds!$F$2-Thresholds!$E$2))*0.279,MAX(0.02,0.2-((B1046-Thresholds!$G$2)/(Thresholds!$H$2-Thresholds!$G$2))*0.18)))),3)</f>
        <v>0.85699999999999998</v>
      </c>
      <c r="J1046" s="3">
        <f>ROUND(IF(C1046&lt;=Thresholds!$B$3,1-(C1046/Thresholds!$B$3)*0.24,IF(C1046&lt;=Thresholds!$D$3,0.75-((C1046-Thresholds!$C$3)/(Thresholds!$D$3-Thresholds!$C$3))*0.249,IF(C1046&lt;=Thresholds!$F$3,0.499-((C1046-Thresholds!$E$3)/(Thresholds!$F$3-Thresholds!$E$3))*0.279,MAX(0.02,0.2-((C1046-Thresholds!$G$3)/(Thresholds!$H$3-Thresholds!$G$3))*0.18)))),3)</f>
        <v>0.85799999999999998</v>
      </c>
      <c r="K1046" s="3">
        <f>ROUND(IF(D1046&lt;=Thresholds!$B$4,1-(D1046/Thresholds!$B$4)*0.24,IF(D1046&lt;=Thresholds!$D$4,0.75-((D1046-Thresholds!$C$4)/(Thresholds!$D$4-Thresholds!$C$4))*0.249,IF(D1046&lt;=Thresholds!$F$4,0.499-((D1046-Thresholds!$E$4)/(Thresholds!$F$4-Thresholds!$E$4))*0.279,MAX(0.02,0.2-((D1046-Thresholds!$G$4)/(Thresholds!$H$4-Thresholds!$G$4))*0.18)))),3)</f>
        <v>0.87</v>
      </c>
      <c r="L1046" s="3">
        <f>ROUND(IF(E1046&lt;=Thresholds!$B$5,1-(E1046/Thresholds!$B$5)*0.24,IF(E1046&lt;=Thresholds!$D$5,0.75-((E1046-Thresholds!$C$5)/(Thresholds!$D$5-Thresholds!$C$5))*0.249,IF(E1046&lt;=Thresholds!$F$5,0.499-((E1046-Thresholds!$E$5)/(Thresholds!$F$5-Thresholds!$E$5))*0.279,MAX(0.02,0.2-((E1046-Thresholds!$G$5)/(Thresholds!$H$5-Thresholds!$G$5))*0.18)))),3)</f>
        <v>0.95099999999999996</v>
      </c>
      <c r="M1046" s="3">
        <f>ROUND(IF(F1046&lt;=Thresholds!$B$6,1-(F1046/Thresholds!$B$6)*0.24,IF(F1046&lt;=Thresholds!$D$6,0.75-((F1046-Thresholds!$C$6)/(Thresholds!$D$6-Thresholds!$C$6))*0.249,IF(F1046&lt;=Thresholds!$F$6,0.499-((F1046-Thresholds!$E$6)/(Thresholds!$F$6-Thresholds!$E$6))*0.279,MAX(0.02,0.2-((F1046-Thresholds!$G$6)/(Thresholds!$H$6-Thresholds!$G$6))*0.18)))),3)</f>
        <v>0.90100000000000002</v>
      </c>
      <c r="N1046" s="3">
        <f>ROUND(IF(G1046&lt;=Thresholds!$B$7,1-(G1046/Thresholds!$B$7)*0.24,IF(G1046&lt;=Thresholds!$D$7,0.75-((G1046-Thresholds!$C$7)/(Thresholds!$D$7-Thresholds!$C$7))*0.249,IF(G1046&lt;=Thresholds!$F$7,0.499-((G1046-Thresholds!$E$7)/(Thresholds!$F$7-Thresholds!$E$7))*0.279,MAX(0.02,0.2-((G1046-Thresholds!$G$7)/(Thresholds!$H$7-Thresholds!$G$7))*0.18)))),3)</f>
        <v>0.81799999999999995</v>
      </c>
      <c r="O1046" s="3">
        <f>ROUND(IF(H1046&lt;=Thresholds!$B$8,1-(H1046/Thresholds!$B$8)*0.24,IF(H1046&lt;=Thresholds!$D$8,0.75-((H1046-Thresholds!$C$8)/(Thresholds!$D$8-Thresholds!$C$8))*0.249,IF(H1046&lt;=Thresholds!$F$8,0.499-((H1046-Thresholds!$E$8)/(Thresholds!$F$8-Thresholds!$E$8))*0.279,MAX(0.02,0.2-((H1046-Thresholds!$G$8)/(Thresholds!$H$8-Thresholds!$G$8))*0.18)))),3)</f>
        <v>0.77700000000000002</v>
      </c>
      <c r="P1046" s="3">
        <f t="shared" si="48"/>
        <v>0.77700000000000002</v>
      </c>
      <c r="Q1046" t="str">
        <f t="shared" si="49"/>
        <v>Healthy</v>
      </c>
      <c r="R1046" s="4">
        <f t="shared" si="50"/>
        <v>1</v>
      </c>
      <c r="S1046" t="str">
        <f>IF(AND(F1046&gt;=10,F1046&lt;=35,P1046&gt;0.5),"ERROR_C1046H1046_POOR_CAP","OK")</f>
        <v>OK</v>
      </c>
    </row>
    <row r="1047" spans="1:19">
      <c r="A1047" t="s">
        <v>1064</v>
      </c>
      <c r="B1047" s="3">
        <v>91.233000000000004</v>
      </c>
      <c r="C1047" s="3">
        <v>280.33199999999999</v>
      </c>
      <c r="D1047" s="3">
        <v>45.4</v>
      </c>
      <c r="E1047" s="3">
        <v>64.168999999999997</v>
      </c>
      <c r="F1047" s="3">
        <v>0.999</v>
      </c>
      <c r="G1047" s="3">
        <v>273.97000000000003</v>
      </c>
      <c r="H1047" s="3">
        <v>827.58399999999995</v>
      </c>
      <c r="I1047" s="3">
        <f>ROUND(IF(B1047&lt;=Thresholds!$B$2,1-(B1047/Thresholds!$B$2)*0.24,IF(B1047&lt;=Thresholds!$D$2,0.75-((B1047-Thresholds!$C$2)/(Thresholds!$D$2-Thresholds!$C$2))*0.249,IF(B1047&lt;=Thresholds!$F$2,0.499-((B1047-Thresholds!$E$2)/(Thresholds!$F$2-Thresholds!$E$2))*0.279,MAX(0.02,0.2-((B1047-Thresholds!$G$2)/(Thresholds!$H$2-Thresholds!$G$2))*0.18)))),3)</f>
        <v>0.78100000000000003</v>
      </c>
      <c r="J1047" s="3">
        <f>ROUND(IF(C1047&lt;=Thresholds!$B$3,1-(C1047/Thresholds!$B$3)*0.24,IF(C1047&lt;=Thresholds!$D$3,0.75-((C1047-Thresholds!$C$3)/(Thresholds!$D$3-Thresholds!$C$3))*0.249,IF(C1047&lt;=Thresholds!$F$3,0.499-((C1047-Thresholds!$E$3)/(Thresholds!$F$3-Thresholds!$E$3))*0.279,MAX(0.02,0.2-((C1047-Thresholds!$G$3)/(Thresholds!$H$3-Thresholds!$G$3))*0.18)))),3)</f>
        <v>0.60799999999999998</v>
      </c>
      <c r="K1047" s="3">
        <f>ROUND(IF(D1047&lt;=Thresholds!$B$4,1-(D1047/Thresholds!$B$4)*0.24,IF(D1047&lt;=Thresholds!$D$4,0.75-((D1047-Thresholds!$C$4)/(Thresholds!$D$4-Thresholds!$C$4))*0.249,IF(D1047&lt;=Thresholds!$F$4,0.499-((D1047-Thresholds!$E$4)/(Thresholds!$F$4-Thresholds!$E$4))*0.279,MAX(0.02,0.2-((D1047-Thresholds!$G$4)/(Thresholds!$H$4-Thresholds!$G$4))*0.18)))),3)</f>
        <v>0.83199999999999996</v>
      </c>
      <c r="L1047" s="3">
        <f>ROUND(IF(E1047&lt;=Thresholds!$B$5,1-(E1047/Thresholds!$B$5)*0.24,IF(E1047&lt;=Thresholds!$D$5,0.75-((E1047-Thresholds!$C$5)/(Thresholds!$D$5-Thresholds!$C$5))*0.249,IF(E1047&lt;=Thresholds!$F$5,0.499-((E1047-Thresholds!$E$5)/(Thresholds!$F$5-Thresholds!$E$5))*0.279,MAX(0.02,0.2-((E1047-Thresholds!$G$5)/(Thresholds!$H$5-Thresholds!$G$5))*0.18)))),3)</f>
        <v>0.68300000000000005</v>
      </c>
      <c r="M1047" s="3">
        <f>ROUND(IF(F1047&lt;=Thresholds!$B$6,1-(F1047/Thresholds!$B$6)*0.24,IF(F1047&lt;=Thresholds!$D$6,0.75-((F1047-Thresholds!$C$6)/(Thresholds!$D$6-Thresholds!$C$6))*0.249,IF(F1047&lt;=Thresholds!$F$6,0.499-((F1047-Thresholds!$E$6)/(Thresholds!$F$6-Thresholds!$E$6))*0.279,MAX(0.02,0.2-((F1047-Thresholds!$G$6)/(Thresholds!$H$6-Thresholds!$G$6))*0.18)))),3)</f>
        <v>0.76</v>
      </c>
      <c r="N1047" s="3">
        <f>ROUND(IF(G1047&lt;=Thresholds!$B$7,1-(G1047/Thresholds!$B$7)*0.24,IF(G1047&lt;=Thresholds!$D$7,0.75-((G1047-Thresholds!$C$7)/(Thresholds!$D$7-Thresholds!$C$7))*0.249,IF(G1047&lt;=Thresholds!$F$7,0.499-((G1047-Thresholds!$E$7)/(Thresholds!$F$7-Thresholds!$E$7))*0.279,MAX(0.02,0.2-((G1047-Thresholds!$G$7)/(Thresholds!$H$7-Thresholds!$G$7))*0.18)))),3)</f>
        <v>0.81200000000000006</v>
      </c>
      <c r="O1047" s="3">
        <f>ROUND(IF(H1047&lt;=Thresholds!$B$8,1-(H1047/Thresholds!$B$8)*0.24,IF(H1047&lt;=Thresholds!$D$8,0.75-((H1047-Thresholds!$C$8)/(Thresholds!$D$8-Thresholds!$C$8))*0.249,IF(H1047&lt;=Thresholds!$F$8,0.499-((H1047-Thresholds!$E$8)/(Thresholds!$F$8-Thresholds!$E$8))*0.279,MAX(0.02,0.2-((H1047-Thresholds!$G$8)/(Thresholds!$H$8-Thresholds!$G$8))*0.18)))),3)</f>
        <v>0.92100000000000004</v>
      </c>
      <c r="P1047" s="3">
        <f t="shared" si="48"/>
        <v>0.60799999999999998</v>
      </c>
      <c r="Q1047" t="str">
        <f t="shared" si="49"/>
        <v>Moderate</v>
      </c>
      <c r="R1047" s="4">
        <f t="shared" si="50"/>
        <v>1</v>
      </c>
      <c r="S1047" t="str">
        <f>IF(AND(F1047&gt;=10,F1047&lt;=35,P1047&gt;0.5),"ERROR_C1047H1047_POOR_CAP","OK")</f>
        <v>OK</v>
      </c>
    </row>
    <row r="1048" spans="1:19">
      <c r="A1048" t="s">
        <v>1065</v>
      </c>
      <c r="B1048" s="3">
        <v>79.33</v>
      </c>
      <c r="C1048" s="3">
        <v>98.37</v>
      </c>
      <c r="D1048" s="3">
        <v>109.76</v>
      </c>
      <c r="E1048" s="3">
        <v>8.4049999999999994</v>
      </c>
      <c r="F1048" s="3">
        <v>0.59</v>
      </c>
      <c r="G1048" s="3">
        <v>124.229</v>
      </c>
      <c r="H1048" s="3">
        <v>753.22900000000004</v>
      </c>
      <c r="I1048" s="3">
        <f>ROUND(IF(B1048&lt;=Thresholds!$B$2,1-(B1048/Thresholds!$B$2)*0.24,IF(B1048&lt;=Thresholds!$D$2,0.75-((B1048-Thresholds!$C$2)/(Thresholds!$D$2-Thresholds!$C$2))*0.249,IF(B1048&lt;=Thresholds!$F$2,0.499-((B1048-Thresholds!$E$2)/(Thresholds!$F$2-Thresholds!$E$2))*0.279,MAX(0.02,0.2-((B1048-Thresholds!$G$2)/(Thresholds!$H$2-Thresholds!$G$2))*0.18)))),3)</f>
        <v>0.81</v>
      </c>
      <c r="J1048" s="3">
        <f>ROUND(IF(C1048&lt;=Thresholds!$B$3,1-(C1048/Thresholds!$B$3)*0.24,IF(C1048&lt;=Thresholds!$D$3,0.75-((C1048-Thresholds!$C$3)/(Thresholds!$D$3-Thresholds!$C$3))*0.249,IF(C1048&lt;=Thresholds!$F$3,0.499-((C1048-Thresholds!$E$3)/(Thresholds!$F$3-Thresholds!$E$3))*0.279,MAX(0.02,0.2-((C1048-Thresholds!$G$3)/(Thresholds!$H$3-Thresholds!$G$3))*0.18)))),3)</f>
        <v>0.80300000000000005</v>
      </c>
      <c r="K1048" s="3">
        <f>ROUND(IF(D1048&lt;=Thresholds!$B$4,1-(D1048/Thresholds!$B$4)*0.24,IF(D1048&lt;=Thresholds!$D$4,0.75-((D1048-Thresholds!$C$4)/(Thresholds!$D$4-Thresholds!$C$4))*0.249,IF(D1048&lt;=Thresholds!$F$4,0.499-((D1048-Thresholds!$E$4)/(Thresholds!$F$4-Thresholds!$E$4))*0.279,MAX(0.02,0.2-((D1048-Thresholds!$G$4)/(Thresholds!$H$4-Thresholds!$G$4))*0.18)))),3)</f>
        <v>0.44900000000000001</v>
      </c>
      <c r="L1048" s="3">
        <f>ROUND(IF(E1048&lt;=Thresholds!$B$5,1-(E1048/Thresholds!$B$5)*0.24,IF(E1048&lt;=Thresholds!$D$5,0.75-((E1048-Thresholds!$C$5)/(Thresholds!$D$5-Thresholds!$C$5))*0.249,IF(E1048&lt;=Thresholds!$F$5,0.499-((E1048-Thresholds!$E$5)/(Thresholds!$F$5-Thresholds!$E$5))*0.279,MAX(0.02,0.2-((E1048-Thresholds!$G$5)/(Thresholds!$H$5-Thresholds!$G$5))*0.18)))),3)</f>
        <v>0.96</v>
      </c>
      <c r="M1048" s="3">
        <f>ROUND(IF(F1048&lt;=Thresholds!$B$6,1-(F1048/Thresholds!$B$6)*0.24,IF(F1048&lt;=Thresholds!$D$6,0.75-((F1048-Thresholds!$C$6)/(Thresholds!$D$6-Thresholds!$C$6))*0.249,IF(F1048&lt;=Thresholds!$F$6,0.499-((F1048-Thresholds!$E$6)/(Thresholds!$F$6-Thresholds!$E$6))*0.279,MAX(0.02,0.2-((F1048-Thresholds!$G$6)/(Thresholds!$H$6-Thresholds!$G$6))*0.18)))),3)</f>
        <v>0.85799999999999998</v>
      </c>
      <c r="N1048" s="3">
        <f>ROUND(IF(G1048&lt;=Thresholds!$B$7,1-(G1048/Thresholds!$B$7)*0.24,IF(G1048&lt;=Thresholds!$D$7,0.75-((G1048-Thresholds!$C$7)/(Thresholds!$D$7-Thresholds!$C$7))*0.249,IF(G1048&lt;=Thresholds!$F$7,0.499-((G1048-Thresholds!$E$7)/(Thresholds!$F$7-Thresholds!$E$7))*0.279,MAX(0.02,0.2-((G1048-Thresholds!$G$7)/(Thresholds!$H$7-Thresholds!$G$7))*0.18)))),3)</f>
        <v>0.91500000000000004</v>
      </c>
      <c r="O1048" s="3">
        <f>ROUND(IF(H1048&lt;=Thresholds!$B$8,1-(H1048/Thresholds!$B$8)*0.24,IF(H1048&lt;=Thresholds!$D$8,0.75-((H1048-Thresholds!$C$8)/(Thresholds!$D$8-Thresholds!$C$8))*0.249,IF(H1048&lt;=Thresholds!$F$8,0.499-((H1048-Thresholds!$E$8)/(Thresholds!$F$8-Thresholds!$E$8))*0.279,MAX(0.02,0.2-((H1048-Thresholds!$G$8)/(Thresholds!$H$8-Thresholds!$G$8))*0.18)))),3)</f>
        <v>0.92800000000000005</v>
      </c>
      <c r="P1048" s="3">
        <f t="shared" si="48"/>
        <v>0.44900000000000001</v>
      </c>
      <c r="Q1048" t="str">
        <f t="shared" si="49"/>
        <v>Poor</v>
      </c>
      <c r="R1048" s="4">
        <f t="shared" si="50"/>
        <v>0</v>
      </c>
      <c r="S1048" t="str">
        <f>IF(AND(F1048&gt;=10,F1048&lt;=35,P1048&gt;0.5),"ERROR_C1048H1048_POOR_CAP","OK")</f>
        <v>OK</v>
      </c>
    </row>
    <row r="1049" spans="1:19">
      <c r="A1049" t="s">
        <v>1066</v>
      </c>
      <c r="B1049" s="3">
        <v>5.843</v>
      </c>
      <c r="C1049" s="3">
        <v>10.218</v>
      </c>
      <c r="D1049" s="3">
        <v>25.401</v>
      </c>
      <c r="E1049" s="3">
        <v>216.83</v>
      </c>
      <c r="F1049" s="3">
        <v>0.57899999999999996</v>
      </c>
      <c r="G1049" s="3">
        <v>153.363</v>
      </c>
      <c r="H1049" s="3">
        <v>1501.48</v>
      </c>
      <c r="I1049" s="3">
        <f>ROUND(IF(B1049&lt;=Thresholds!$B$2,1-(B1049/Thresholds!$B$2)*0.24,IF(B1049&lt;=Thresholds!$D$2,0.75-((B1049-Thresholds!$C$2)/(Thresholds!$D$2-Thresholds!$C$2))*0.249,IF(B1049&lt;=Thresholds!$F$2,0.499-((B1049-Thresholds!$E$2)/(Thresholds!$F$2-Thresholds!$E$2))*0.279,MAX(0.02,0.2-((B1049-Thresholds!$G$2)/(Thresholds!$H$2-Thresholds!$G$2))*0.18)))),3)</f>
        <v>0.98599999999999999</v>
      </c>
      <c r="J1049" s="3">
        <f>ROUND(IF(C1049&lt;=Thresholds!$B$3,1-(C1049/Thresholds!$B$3)*0.24,IF(C1049&lt;=Thresholds!$D$3,0.75-((C1049-Thresholds!$C$3)/(Thresholds!$D$3-Thresholds!$C$3))*0.249,IF(C1049&lt;=Thresholds!$F$3,0.499-((C1049-Thresholds!$E$3)/(Thresholds!$F$3-Thresholds!$E$3))*0.279,MAX(0.02,0.2-((C1049-Thresholds!$G$3)/(Thresholds!$H$3-Thresholds!$G$3))*0.18)))),3)</f>
        <v>0.98</v>
      </c>
      <c r="K1049" s="3">
        <f>ROUND(IF(D1049&lt;=Thresholds!$B$4,1-(D1049/Thresholds!$B$4)*0.24,IF(D1049&lt;=Thresholds!$D$4,0.75-((D1049-Thresholds!$C$4)/(Thresholds!$D$4-Thresholds!$C$4))*0.249,IF(D1049&lt;=Thresholds!$F$4,0.499-((D1049-Thresholds!$E$4)/(Thresholds!$F$4-Thresholds!$E$4))*0.279,MAX(0.02,0.2-((D1049-Thresholds!$G$4)/(Thresholds!$H$4-Thresholds!$G$4))*0.18)))),3)</f>
        <v>0.90600000000000003</v>
      </c>
      <c r="L1049" s="3">
        <f>ROUND(IF(E1049&lt;=Thresholds!$B$5,1-(E1049/Thresholds!$B$5)*0.24,IF(E1049&lt;=Thresholds!$D$5,0.75-((E1049-Thresholds!$C$5)/(Thresholds!$D$5-Thresholds!$C$5))*0.249,IF(E1049&lt;=Thresholds!$F$5,0.499-((E1049-Thresholds!$E$5)/(Thresholds!$F$5-Thresholds!$E$5))*0.279,MAX(0.02,0.2-((E1049-Thresholds!$G$5)/(Thresholds!$H$5-Thresholds!$G$5))*0.18)))),3)</f>
        <v>0.214</v>
      </c>
      <c r="M1049" s="3">
        <f>ROUND(IF(F1049&lt;=Thresholds!$B$6,1-(F1049/Thresholds!$B$6)*0.24,IF(F1049&lt;=Thresholds!$D$6,0.75-((F1049-Thresholds!$C$6)/(Thresholds!$D$6-Thresholds!$C$6))*0.249,IF(F1049&lt;=Thresholds!$F$6,0.499-((F1049-Thresholds!$E$6)/(Thresholds!$F$6-Thresholds!$E$6))*0.279,MAX(0.02,0.2-((F1049-Thresholds!$G$6)/(Thresholds!$H$6-Thresholds!$G$6))*0.18)))),3)</f>
        <v>0.86099999999999999</v>
      </c>
      <c r="N1049" s="3">
        <f>ROUND(IF(G1049&lt;=Thresholds!$B$7,1-(G1049/Thresholds!$B$7)*0.24,IF(G1049&lt;=Thresholds!$D$7,0.75-((G1049-Thresholds!$C$7)/(Thresholds!$D$7-Thresholds!$C$7))*0.249,IF(G1049&lt;=Thresholds!$F$7,0.499-((G1049-Thresholds!$E$7)/(Thresholds!$F$7-Thresholds!$E$7))*0.279,MAX(0.02,0.2-((G1049-Thresholds!$G$7)/(Thresholds!$H$7-Thresholds!$G$7))*0.18)))),3)</f>
        <v>0.89500000000000002</v>
      </c>
      <c r="O1049" s="3">
        <f>ROUND(IF(H1049&lt;=Thresholds!$B$8,1-(H1049/Thresholds!$B$8)*0.24,IF(H1049&lt;=Thresholds!$D$8,0.75-((H1049-Thresholds!$C$8)/(Thresholds!$D$8-Thresholds!$C$8))*0.249,IF(H1049&lt;=Thresholds!$F$8,0.499-((H1049-Thresholds!$E$8)/(Thresholds!$F$8-Thresholds!$E$8))*0.279,MAX(0.02,0.2-((H1049-Thresholds!$G$8)/(Thresholds!$H$8-Thresholds!$G$8))*0.18)))),3)</f>
        <v>0.85599999999999998</v>
      </c>
      <c r="P1049" s="3">
        <f t="shared" si="48"/>
        <v>0.214</v>
      </c>
      <c r="Q1049" t="str">
        <f t="shared" si="49"/>
        <v>Poor</v>
      </c>
      <c r="R1049" s="4">
        <f t="shared" si="50"/>
        <v>0</v>
      </c>
      <c r="S1049" t="str">
        <f>IF(AND(F1049&gt;=10,F1049&lt;=35,P1049&gt;0.5),"ERROR_C1049H1049_POOR_CAP","OK")</f>
        <v>OK</v>
      </c>
    </row>
    <row r="1050" spans="1:19">
      <c r="A1050" t="s">
        <v>1067</v>
      </c>
      <c r="B1050" s="3">
        <v>34.832999999999998</v>
      </c>
      <c r="C1050" s="3">
        <v>13.301</v>
      </c>
      <c r="D1050" s="3">
        <v>14.353</v>
      </c>
      <c r="E1050" s="3">
        <v>38.884</v>
      </c>
      <c r="F1050" s="3">
        <v>0.312</v>
      </c>
      <c r="G1050" s="3">
        <v>306.46100000000001</v>
      </c>
      <c r="H1050" s="3">
        <v>427.15300000000002</v>
      </c>
      <c r="I1050" s="3">
        <f>ROUND(IF(B1050&lt;=Thresholds!$B$2,1-(B1050/Thresholds!$B$2)*0.24,IF(B1050&lt;=Thresholds!$D$2,0.75-((B1050-Thresholds!$C$2)/(Thresholds!$D$2-Thresholds!$C$2))*0.249,IF(B1050&lt;=Thresholds!$F$2,0.499-((B1050-Thresholds!$E$2)/(Thresholds!$F$2-Thresholds!$E$2))*0.279,MAX(0.02,0.2-((B1050-Thresholds!$G$2)/(Thresholds!$H$2-Thresholds!$G$2))*0.18)))),3)</f>
        <v>0.91600000000000004</v>
      </c>
      <c r="J1050" s="3">
        <f>ROUND(IF(C1050&lt;=Thresholds!$B$3,1-(C1050/Thresholds!$B$3)*0.24,IF(C1050&lt;=Thresholds!$D$3,0.75-((C1050-Thresholds!$C$3)/(Thresholds!$D$3-Thresholds!$C$3))*0.249,IF(C1050&lt;=Thresholds!$F$3,0.499-((C1050-Thresholds!$E$3)/(Thresholds!$F$3-Thresholds!$E$3))*0.279,MAX(0.02,0.2-((C1050-Thresholds!$G$3)/(Thresholds!$H$3-Thresholds!$G$3))*0.18)))),3)</f>
        <v>0.97299999999999998</v>
      </c>
      <c r="K1050" s="3">
        <f>ROUND(IF(D1050&lt;=Thresholds!$B$4,1-(D1050/Thresholds!$B$4)*0.24,IF(D1050&lt;=Thresholds!$D$4,0.75-((D1050-Thresholds!$C$4)/(Thresholds!$D$4-Thresholds!$C$4))*0.249,IF(D1050&lt;=Thresholds!$F$4,0.499-((D1050-Thresholds!$E$4)/(Thresholds!$F$4-Thresholds!$E$4))*0.279,MAX(0.02,0.2-((D1050-Thresholds!$G$4)/(Thresholds!$H$4-Thresholds!$G$4))*0.18)))),3)</f>
        <v>0.94699999999999995</v>
      </c>
      <c r="L1050" s="3">
        <f>ROUND(IF(E1050&lt;=Thresholds!$B$5,1-(E1050/Thresholds!$B$5)*0.24,IF(E1050&lt;=Thresholds!$D$5,0.75-((E1050-Thresholds!$C$5)/(Thresholds!$D$5-Thresholds!$C$5))*0.249,IF(E1050&lt;=Thresholds!$F$5,0.499-((E1050-Thresholds!$E$5)/(Thresholds!$F$5-Thresholds!$E$5))*0.279,MAX(0.02,0.2-((E1050-Thresholds!$G$5)/(Thresholds!$H$5-Thresholds!$G$5))*0.18)))),3)</f>
        <v>0.81299999999999994</v>
      </c>
      <c r="M1050" s="3">
        <f>ROUND(IF(F1050&lt;=Thresholds!$B$6,1-(F1050/Thresholds!$B$6)*0.24,IF(F1050&lt;=Thresholds!$D$6,0.75-((F1050-Thresholds!$C$6)/(Thresholds!$D$6-Thresholds!$C$6))*0.249,IF(F1050&lt;=Thresholds!$F$6,0.499-((F1050-Thresholds!$E$6)/(Thresholds!$F$6-Thresholds!$E$6))*0.279,MAX(0.02,0.2-((F1050-Thresholds!$G$6)/(Thresholds!$H$6-Thresholds!$G$6))*0.18)))),3)</f>
        <v>0.92500000000000004</v>
      </c>
      <c r="N1050" s="3">
        <f>ROUND(IF(G1050&lt;=Thresholds!$B$7,1-(G1050/Thresholds!$B$7)*0.24,IF(G1050&lt;=Thresholds!$D$7,0.75-((G1050-Thresholds!$C$7)/(Thresholds!$D$7-Thresholds!$C$7))*0.249,IF(G1050&lt;=Thresholds!$F$7,0.499-((G1050-Thresholds!$E$7)/(Thresholds!$F$7-Thresholds!$E$7))*0.279,MAX(0.02,0.2-((G1050-Thresholds!$G$7)/(Thresholds!$H$7-Thresholds!$G$7))*0.18)))),3)</f>
        <v>0.79</v>
      </c>
      <c r="O1050" s="3">
        <f>ROUND(IF(H1050&lt;=Thresholds!$B$8,1-(H1050/Thresholds!$B$8)*0.24,IF(H1050&lt;=Thresholds!$D$8,0.75-((H1050-Thresholds!$C$8)/(Thresholds!$D$8-Thresholds!$C$8))*0.249,IF(H1050&lt;=Thresholds!$F$8,0.499-((H1050-Thresholds!$E$8)/(Thresholds!$F$8-Thresholds!$E$8))*0.279,MAX(0.02,0.2-((H1050-Thresholds!$G$8)/(Thresholds!$H$8-Thresholds!$G$8))*0.18)))),3)</f>
        <v>0.95899999999999996</v>
      </c>
      <c r="P1050" s="3">
        <f t="shared" si="48"/>
        <v>0.79</v>
      </c>
      <c r="Q1050" t="str">
        <f t="shared" si="49"/>
        <v>Healthy</v>
      </c>
      <c r="R1050" s="4">
        <f t="shared" si="50"/>
        <v>1</v>
      </c>
      <c r="S1050" t="str">
        <f>IF(AND(F1050&gt;=10,F1050&lt;=35,P1050&gt;0.5),"ERROR_C1050H1050_POOR_CAP","OK")</f>
        <v>OK</v>
      </c>
    </row>
    <row r="1051" spans="1:19">
      <c r="A1051" t="s">
        <v>1068</v>
      </c>
      <c r="B1051" s="3">
        <v>21.577000000000002</v>
      </c>
      <c r="C1051" s="3">
        <v>105.321</v>
      </c>
      <c r="D1051" s="3">
        <v>43.756999999999998</v>
      </c>
      <c r="E1051" s="3">
        <v>13.552</v>
      </c>
      <c r="F1051" s="3">
        <v>1.496</v>
      </c>
      <c r="G1051" s="3">
        <v>447.428</v>
      </c>
      <c r="H1051" s="3">
        <v>1328.4580000000001</v>
      </c>
      <c r="I1051" s="3">
        <f>ROUND(IF(B1051&lt;=Thresholds!$B$2,1-(B1051/Thresholds!$B$2)*0.24,IF(B1051&lt;=Thresholds!$D$2,0.75-((B1051-Thresholds!$C$2)/(Thresholds!$D$2-Thresholds!$C$2))*0.249,IF(B1051&lt;=Thresholds!$F$2,0.499-((B1051-Thresholds!$E$2)/(Thresholds!$F$2-Thresholds!$E$2))*0.279,MAX(0.02,0.2-((B1051-Thresholds!$G$2)/(Thresholds!$H$2-Thresholds!$G$2))*0.18)))),3)</f>
        <v>0.94799999999999995</v>
      </c>
      <c r="J1051" s="3">
        <f>ROUND(IF(C1051&lt;=Thresholds!$B$3,1-(C1051/Thresholds!$B$3)*0.24,IF(C1051&lt;=Thresholds!$D$3,0.75-((C1051-Thresholds!$C$3)/(Thresholds!$D$3-Thresholds!$C$3))*0.249,IF(C1051&lt;=Thresholds!$F$3,0.499-((C1051-Thresholds!$E$3)/(Thresholds!$F$3-Thresholds!$E$3))*0.279,MAX(0.02,0.2-((C1051-Thresholds!$G$3)/(Thresholds!$H$3-Thresholds!$G$3))*0.18)))),3)</f>
        <v>0.78900000000000003</v>
      </c>
      <c r="K1051" s="3">
        <f>ROUND(IF(D1051&lt;=Thresholds!$B$4,1-(D1051/Thresholds!$B$4)*0.24,IF(D1051&lt;=Thresholds!$D$4,0.75-((D1051-Thresholds!$C$4)/(Thresholds!$D$4-Thresholds!$C$4))*0.249,IF(D1051&lt;=Thresholds!$F$4,0.499-((D1051-Thresholds!$E$4)/(Thresholds!$F$4-Thresholds!$E$4))*0.279,MAX(0.02,0.2-((D1051-Thresholds!$G$4)/(Thresholds!$H$4-Thresholds!$G$4))*0.18)))),3)</f>
        <v>0.83799999999999997</v>
      </c>
      <c r="L1051" s="3">
        <f>ROUND(IF(E1051&lt;=Thresholds!$B$5,1-(E1051/Thresholds!$B$5)*0.24,IF(E1051&lt;=Thresholds!$D$5,0.75-((E1051-Thresholds!$C$5)/(Thresholds!$D$5-Thresholds!$C$5))*0.249,IF(E1051&lt;=Thresholds!$F$5,0.499-((E1051-Thresholds!$E$5)/(Thresholds!$F$5-Thresholds!$E$5))*0.279,MAX(0.02,0.2-((E1051-Thresholds!$G$5)/(Thresholds!$H$5-Thresholds!$G$5))*0.18)))),3)</f>
        <v>0.93500000000000005</v>
      </c>
      <c r="M1051" s="3">
        <f>ROUND(IF(F1051&lt;=Thresholds!$B$6,1-(F1051/Thresholds!$B$6)*0.24,IF(F1051&lt;=Thresholds!$D$6,0.75-((F1051-Thresholds!$C$6)/(Thresholds!$D$6-Thresholds!$C$6))*0.249,IF(F1051&lt;=Thresholds!$F$6,0.499-((F1051-Thresholds!$E$6)/(Thresholds!$F$6-Thresholds!$E$6))*0.279,MAX(0.02,0.2-((F1051-Thresholds!$G$6)/(Thresholds!$H$6-Thresholds!$G$6))*0.18)))),3)</f>
        <v>0.73499999999999999</v>
      </c>
      <c r="N1051" s="3">
        <f>ROUND(IF(G1051&lt;=Thresholds!$B$7,1-(G1051/Thresholds!$B$7)*0.24,IF(G1051&lt;=Thresholds!$D$7,0.75-((G1051-Thresholds!$C$7)/(Thresholds!$D$7-Thresholds!$C$7))*0.249,IF(G1051&lt;=Thresholds!$F$7,0.499-((G1051-Thresholds!$E$7)/(Thresholds!$F$7-Thresholds!$E$7))*0.279,MAX(0.02,0.2-((G1051-Thresholds!$G$7)/(Thresholds!$H$7-Thresholds!$G$7))*0.18)))),3)</f>
        <v>0.64</v>
      </c>
      <c r="O1051" s="3">
        <f>ROUND(IF(H1051&lt;=Thresholds!$B$8,1-(H1051/Thresholds!$B$8)*0.24,IF(H1051&lt;=Thresholds!$D$8,0.75-((H1051-Thresholds!$C$8)/(Thresholds!$D$8-Thresholds!$C$8))*0.249,IF(H1051&lt;=Thresholds!$F$8,0.499-((H1051-Thresholds!$E$8)/(Thresholds!$F$8-Thresholds!$E$8))*0.279,MAX(0.02,0.2-((H1051-Thresholds!$G$8)/(Thresholds!$H$8-Thresholds!$G$8))*0.18)))),3)</f>
        <v>0.872</v>
      </c>
      <c r="P1051" s="3">
        <f t="shared" si="48"/>
        <v>0.64</v>
      </c>
      <c r="Q1051" t="str">
        <f t="shared" si="49"/>
        <v>Moderate</v>
      </c>
      <c r="R1051" s="4">
        <f t="shared" si="50"/>
        <v>1</v>
      </c>
      <c r="S1051" t="str">
        <f>IF(AND(F1051&gt;=10,F1051&lt;=35,P1051&gt;0.5),"ERROR_C1051H1051_POOR_CAP","OK")</f>
        <v>OK</v>
      </c>
    </row>
    <row r="1052" spans="1:19">
      <c r="A1052" t="s">
        <v>1069</v>
      </c>
      <c r="B1052" s="3">
        <v>99.236999999999995</v>
      </c>
      <c r="C1052" s="3">
        <v>117.182</v>
      </c>
      <c r="D1052" s="3">
        <v>4.2450000000000001</v>
      </c>
      <c r="E1052" s="3">
        <v>42.634</v>
      </c>
      <c r="F1052" s="3">
        <v>1.9139999999999999</v>
      </c>
      <c r="G1052" s="3">
        <v>765.56399999999996</v>
      </c>
      <c r="H1052" s="3">
        <v>231.24100000000001</v>
      </c>
      <c r="I1052" s="3">
        <f>ROUND(IF(B1052&lt;=Thresholds!$B$2,1-(B1052/Thresholds!$B$2)*0.24,IF(B1052&lt;=Thresholds!$D$2,0.75-((B1052-Thresholds!$C$2)/(Thresholds!$D$2-Thresholds!$C$2))*0.249,IF(B1052&lt;=Thresholds!$F$2,0.499-((B1052-Thresholds!$E$2)/(Thresholds!$F$2-Thresholds!$E$2))*0.279,MAX(0.02,0.2-((B1052-Thresholds!$G$2)/(Thresholds!$H$2-Thresholds!$G$2))*0.18)))),3)</f>
        <v>0.76200000000000001</v>
      </c>
      <c r="J1052" s="3">
        <f>ROUND(IF(C1052&lt;=Thresholds!$B$3,1-(C1052/Thresholds!$B$3)*0.24,IF(C1052&lt;=Thresholds!$D$3,0.75-((C1052-Thresholds!$C$3)/(Thresholds!$D$3-Thresholds!$C$3))*0.249,IF(C1052&lt;=Thresholds!$F$3,0.499-((C1052-Thresholds!$E$3)/(Thresholds!$F$3-Thresholds!$E$3))*0.279,MAX(0.02,0.2-((C1052-Thresholds!$G$3)/(Thresholds!$H$3-Thresholds!$G$3))*0.18)))),3)</f>
        <v>0.76600000000000001</v>
      </c>
      <c r="K1052" s="3">
        <f>ROUND(IF(D1052&lt;=Thresholds!$B$4,1-(D1052/Thresholds!$B$4)*0.24,IF(D1052&lt;=Thresholds!$D$4,0.75-((D1052-Thresholds!$C$4)/(Thresholds!$D$4-Thresholds!$C$4))*0.249,IF(D1052&lt;=Thresholds!$F$4,0.499-((D1052-Thresholds!$E$4)/(Thresholds!$F$4-Thresholds!$E$4))*0.279,MAX(0.02,0.2-((D1052-Thresholds!$G$4)/(Thresholds!$H$4-Thresholds!$G$4))*0.18)))),3)</f>
        <v>0.98399999999999999</v>
      </c>
      <c r="L1052" s="3">
        <f>ROUND(IF(E1052&lt;=Thresholds!$B$5,1-(E1052/Thresholds!$B$5)*0.24,IF(E1052&lt;=Thresholds!$D$5,0.75-((E1052-Thresholds!$C$5)/(Thresholds!$D$5-Thresholds!$C$5))*0.249,IF(E1052&lt;=Thresholds!$F$5,0.499-((E1052-Thresholds!$E$5)/(Thresholds!$F$5-Thresholds!$E$5))*0.279,MAX(0.02,0.2-((E1052-Thresholds!$G$5)/(Thresholds!$H$5-Thresholds!$G$5))*0.18)))),3)</f>
        <v>0.79500000000000004</v>
      </c>
      <c r="M1052" s="3">
        <f>ROUND(IF(F1052&lt;=Thresholds!$B$6,1-(F1052/Thresholds!$B$6)*0.24,IF(F1052&lt;=Thresholds!$D$6,0.75-((F1052-Thresholds!$C$6)/(Thresholds!$D$6-Thresholds!$C$6))*0.249,IF(F1052&lt;=Thresholds!$F$6,0.499-((F1052-Thresholds!$E$6)/(Thresholds!$F$6-Thresholds!$E$6))*0.279,MAX(0.02,0.2-((F1052-Thresholds!$G$6)/(Thresholds!$H$6-Thresholds!$G$6))*0.18)))),3)</f>
        <v>0.72199999999999998</v>
      </c>
      <c r="N1052" s="3">
        <f>ROUND(IF(G1052&lt;=Thresholds!$B$7,1-(G1052/Thresholds!$B$7)*0.24,IF(G1052&lt;=Thresholds!$D$7,0.75-((G1052-Thresholds!$C$7)/(Thresholds!$D$7-Thresholds!$C$7))*0.249,IF(G1052&lt;=Thresholds!$F$7,0.499-((G1052-Thresholds!$E$7)/(Thresholds!$F$7-Thresholds!$E$7))*0.279,MAX(0.02,0.2-((G1052-Thresholds!$G$7)/(Thresholds!$H$7-Thresholds!$G$7))*0.18)))),3)</f>
        <v>0.434</v>
      </c>
      <c r="O1052" s="3">
        <f>ROUND(IF(H1052&lt;=Thresholds!$B$8,1-(H1052/Thresholds!$B$8)*0.24,IF(H1052&lt;=Thresholds!$D$8,0.75-((H1052-Thresholds!$C$8)/(Thresholds!$D$8-Thresholds!$C$8))*0.249,IF(H1052&lt;=Thresholds!$F$8,0.499-((H1052-Thresholds!$E$8)/(Thresholds!$F$8-Thresholds!$E$8))*0.279,MAX(0.02,0.2-((H1052-Thresholds!$G$8)/(Thresholds!$H$8-Thresholds!$G$8))*0.18)))),3)</f>
        <v>0.97799999999999998</v>
      </c>
      <c r="P1052" s="3">
        <f t="shared" si="48"/>
        <v>0.434</v>
      </c>
      <c r="Q1052" t="str">
        <f t="shared" si="49"/>
        <v>Poor</v>
      </c>
      <c r="R1052" s="4">
        <f t="shared" si="50"/>
        <v>0</v>
      </c>
      <c r="S1052" t="str">
        <f>IF(AND(F1052&gt;=10,F1052&lt;=35,P1052&gt;0.5),"ERROR_C1052H1052_POOR_CAP","OK")</f>
        <v>OK</v>
      </c>
    </row>
    <row r="1053" spans="1:19">
      <c r="A1053" t="s">
        <v>1070</v>
      </c>
      <c r="B1053" s="3">
        <v>2058.4</v>
      </c>
      <c r="C1053" s="3">
        <v>43.14</v>
      </c>
      <c r="D1053" s="3">
        <v>26.181000000000001</v>
      </c>
      <c r="E1053" s="3">
        <v>197.535</v>
      </c>
      <c r="F1053" s="3">
        <v>0.44500000000000001</v>
      </c>
      <c r="G1053" s="3">
        <v>230.92699999999999</v>
      </c>
      <c r="H1053" s="3">
        <v>2205.1509999999998</v>
      </c>
      <c r="I1053" s="3">
        <f>ROUND(IF(B1053&lt;=Thresholds!$B$2,1-(B1053/Thresholds!$B$2)*0.24,IF(B1053&lt;=Thresholds!$D$2,0.75-((B1053-Thresholds!$C$2)/(Thresholds!$D$2-Thresholds!$C$2))*0.249,IF(B1053&lt;=Thresholds!$F$2,0.499-((B1053-Thresholds!$E$2)/(Thresholds!$F$2-Thresholds!$E$2))*0.279,MAX(0.02,0.2-((B1053-Thresholds!$G$2)/(Thresholds!$H$2-Thresholds!$G$2))*0.18)))),3)</f>
        <v>0.22600000000000001</v>
      </c>
      <c r="J1053" s="3">
        <f>ROUND(IF(C1053&lt;=Thresholds!$B$3,1-(C1053/Thresholds!$B$3)*0.24,IF(C1053&lt;=Thresholds!$D$3,0.75-((C1053-Thresholds!$C$3)/(Thresholds!$D$3-Thresholds!$C$3))*0.249,IF(C1053&lt;=Thresholds!$F$3,0.499-((C1053-Thresholds!$E$3)/(Thresholds!$F$3-Thresholds!$E$3))*0.279,MAX(0.02,0.2-((C1053-Thresholds!$G$3)/(Thresholds!$H$3-Thresholds!$G$3))*0.18)))),3)</f>
        <v>0.91400000000000003</v>
      </c>
      <c r="K1053" s="3">
        <f>ROUND(IF(D1053&lt;=Thresholds!$B$4,1-(D1053/Thresholds!$B$4)*0.24,IF(D1053&lt;=Thresholds!$D$4,0.75-((D1053-Thresholds!$C$4)/(Thresholds!$D$4-Thresholds!$C$4))*0.249,IF(D1053&lt;=Thresholds!$F$4,0.499-((D1053-Thresholds!$E$4)/(Thresholds!$F$4-Thresholds!$E$4))*0.279,MAX(0.02,0.2-((D1053-Thresholds!$G$4)/(Thresholds!$H$4-Thresholds!$G$4))*0.18)))),3)</f>
        <v>0.90300000000000002</v>
      </c>
      <c r="L1053" s="3">
        <f>ROUND(IF(E1053&lt;=Thresholds!$B$5,1-(E1053/Thresholds!$B$5)*0.24,IF(E1053&lt;=Thresholds!$D$5,0.75-((E1053-Thresholds!$C$5)/(Thresholds!$D$5-Thresholds!$C$5))*0.249,IF(E1053&lt;=Thresholds!$F$5,0.499-((E1053-Thresholds!$E$5)/(Thresholds!$F$5-Thresholds!$E$5))*0.279,MAX(0.02,0.2-((E1053-Thresholds!$G$5)/(Thresholds!$H$5-Thresholds!$G$5))*0.18)))),3)</f>
        <v>0.22700000000000001</v>
      </c>
      <c r="M1053" s="3">
        <f>ROUND(IF(F1053&lt;=Thresholds!$B$6,1-(F1053/Thresholds!$B$6)*0.24,IF(F1053&lt;=Thresholds!$D$6,0.75-((F1053-Thresholds!$C$6)/(Thresholds!$D$6-Thresholds!$C$6))*0.249,IF(F1053&lt;=Thresholds!$F$6,0.499-((F1053-Thresholds!$E$6)/(Thresholds!$F$6-Thresholds!$E$6))*0.279,MAX(0.02,0.2-((F1053-Thresholds!$G$6)/(Thresholds!$H$6-Thresholds!$G$6))*0.18)))),3)</f>
        <v>0.89300000000000002</v>
      </c>
      <c r="N1053" s="3">
        <f>ROUND(IF(G1053&lt;=Thresholds!$B$7,1-(G1053/Thresholds!$B$7)*0.24,IF(G1053&lt;=Thresholds!$D$7,0.75-((G1053-Thresholds!$C$7)/(Thresholds!$D$7-Thresholds!$C$7))*0.249,IF(G1053&lt;=Thresholds!$F$7,0.499-((G1053-Thresholds!$E$7)/(Thresholds!$F$7-Thresholds!$E$7))*0.279,MAX(0.02,0.2-((G1053-Thresholds!$G$7)/(Thresholds!$H$7-Thresholds!$G$7))*0.18)))),3)</f>
        <v>0.84199999999999997</v>
      </c>
      <c r="O1053" s="3">
        <f>ROUND(IF(H1053&lt;=Thresholds!$B$8,1-(H1053/Thresholds!$B$8)*0.24,IF(H1053&lt;=Thresholds!$D$8,0.75-((H1053-Thresholds!$C$8)/(Thresholds!$D$8-Thresholds!$C$8))*0.249,IF(H1053&lt;=Thresholds!$F$8,0.499-((H1053-Thresholds!$E$8)/(Thresholds!$F$8-Thresholds!$E$8))*0.279,MAX(0.02,0.2-((H1053-Thresholds!$G$8)/(Thresholds!$H$8-Thresholds!$G$8))*0.18)))),3)</f>
        <v>0.78800000000000003</v>
      </c>
      <c r="P1053" s="3">
        <f t="shared" si="48"/>
        <v>0.22600000000000001</v>
      </c>
      <c r="Q1053" t="str">
        <f t="shared" si="49"/>
        <v>Poor</v>
      </c>
      <c r="R1053" s="4">
        <f t="shared" si="50"/>
        <v>0</v>
      </c>
      <c r="S1053" t="str">
        <f>IF(AND(F1053&gt;=10,F1053&lt;=35,P1053&gt;0.5),"ERROR_C1053H1053_POOR_CAP","OK")</f>
        <v>OK</v>
      </c>
    </row>
    <row r="1054" spans="1:19">
      <c r="A1054" t="s">
        <v>1071</v>
      </c>
      <c r="B1054" s="3">
        <v>40.597999999999999</v>
      </c>
      <c r="C1054" s="3">
        <v>113.443</v>
      </c>
      <c r="D1054" s="3">
        <v>21.408000000000001</v>
      </c>
      <c r="E1054" s="3">
        <v>3.98</v>
      </c>
      <c r="F1054" s="3">
        <v>0.4</v>
      </c>
      <c r="G1054" s="3">
        <v>114.215</v>
      </c>
      <c r="H1054" s="3">
        <v>481.4</v>
      </c>
      <c r="I1054" s="3">
        <f>ROUND(IF(B1054&lt;=Thresholds!$B$2,1-(B1054/Thresholds!$B$2)*0.24,IF(B1054&lt;=Thresholds!$D$2,0.75-((B1054-Thresholds!$C$2)/(Thresholds!$D$2-Thresholds!$C$2))*0.249,IF(B1054&lt;=Thresholds!$F$2,0.499-((B1054-Thresholds!$E$2)/(Thresholds!$F$2-Thresholds!$E$2))*0.279,MAX(0.02,0.2-((B1054-Thresholds!$G$2)/(Thresholds!$H$2-Thresholds!$G$2))*0.18)))),3)</f>
        <v>0.90300000000000002</v>
      </c>
      <c r="J1054" s="3">
        <f>ROUND(IF(C1054&lt;=Thresholds!$B$3,1-(C1054/Thresholds!$B$3)*0.24,IF(C1054&lt;=Thresholds!$D$3,0.75-((C1054-Thresholds!$C$3)/(Thresholds!$D$3-Thresholds!$C$3))*0.249,IF(C1054&lt;=Thresholds!$F$3,0.499-((C1054-Thresholds!$E$3)/(Thresholds!$F$3-Thresholds!$E$3))*0.279,MAX(0.02,0.2-((C1054-Thresholds!$G$3)/(Thresholds!$H$3-Thresholds!$G$3))*0.18)))),3)</f>
        <v>0.77300000000000002</v>
      </c>
      <c r="K1054" s="3">
        <f>ROUND(IF(D1054&lt;=Thresholds!$B$4,1-(D1054/Thresholds!$B$4)*0.24,IF(D1054&lt;=Thresholds!$D$4,0.75-((D1054-Thresholds!$C$4)/(Thresholds!$D$4-Thresholds!$C$4))*0.249,IF(D1054&lt;=Thresholds!$F$4,0.499-((D1054-Thresholds!$E$4)/(Thresholds!$F$4-Thresholds!$E$4))*0.279,MAX(0.02,0.2-((D1054-Thresholds!$G$4)/(Thresholds!$H$4-Thresholds!$G$4))*0.18)))),3)</f>
        <v>0.92100000000000004</v>
      </c>
      <c r="L1054" s="3">
        <f>ROUND(IF(E1054&lt;=Thresholds!$B$5,1-(E1054/Thresholds!$B$5)*0.24,IF(E1054&lt;=Thresholds!$D$5,0.75-((E1054-Thresholds!$C$5)/(Thresholds!$D$5-Thresholds!$C$5))*0.249,IF(E1054&lt;=Thresholds!$F$5,0.499-((E1054-Thresholds!$E$5)/(Thresholds!$F$5-Thresholds!$E$5))*0.279,MAX(0.02,0.2-((E1054-Thresholds!$G$5)/(Thresholds!$H$5-Thresholds!$G$5))*0.18)))),3)</f>
        <v>0.98099999999999998</v>
      </c>
      <c r="M1054" s="3">
        <f>ROUND(IF(F1054&lt;=Thresholds!$B$6,1-(F1054/Thresholds!$B$6)*0.24,IF(F1054&lt;=Thresholds!$D$6,0.75-((F1054-Thresholds!$C$6)/(Thresholds!$D$6-Thresholds!$C$6))*0.249,IF(F1054&lt;=Thresholds!$F$6,0.499-((F1054-Thresholds!$E$6)/(Thresholds!$F$6-Thresholds!$E$6))*0.279,MAX(0.02,0.2-((F1054-Thresholds!$G$6)/(Thresholds!$H$6-Thresholds!$G$6))*0.18)))),3)</f>
        <v>0.90400000000000003</v>
      </c>
      <c r="N1054" s="3">
        <f>ROUND(IF(G1054&lt;=Thresholds!$B$7,1-(G1054/Thresholds!$B$7)*0.24,IF(G1054&lt;=Thresholds!$D$7,0.75-((G1054-Thresholds!$C$7)/(Thresholds!$D$7-Thresholds!$C$7))*0.249,IF(G1054&lt;=Thresholds!$F$7,0.499-((G1054-Thresholds!$E$7)/(Thresholds!$F$7-Thresholds!$E$7))*0.279,MAX(0.02,0.2-((G1054-Thresholds!$G$7)/(Thresholds!$H$7-Thresholds!$G$7))*0.18)))),3)</f>
        <v>0.92200000000000004</v>
      </c>
      <c r="O1054" s="3">
        <f>ROUND(IF(H1054&lt;=Thresholds!$B$8,1-(H1054/Thresholds!$B$8)*0.24,IF(H1054&lt;=Thresholds!$D$8,0.75-((H1054-Thresholds!$C$8)/(Thresholds!$D$8-Thresholds!$C$8))*0.249,IF(H1054&lt;=Thresholds!$F$8,0.499-((H1054-Thresholds!$E$8)/(Thresholds!$F$8-Thresholds!$E$8))*0.279,MAX(0.02,0.2-((H1054-Thresholds!$G$8)/(Thresholds!$H$8-Thresholds!$G$8))*0.18)))),3)</f>
        <v>0.95399999999999996</v>
      </c>
      <c r="P1054" s="3">
        <f t="shared" si="48"/>
        <v>0.77300000000000002</v>
      </c>
      <c r="Q1054" t="str">
        <f t="shared" si="49"/>
        <v>Healthy</v>
      </c>
      <c r="R1054" s="4">
        <f t="shared" si="50"/>
        <v>1</v>
      </c>
      <c r="S1054" t="str">
        <f>IF(AND(F1054&gt;=10,F1054&lt;=35,P1054&gt;0.5),"ERROR_C1054H1054_POOR_CAP","OK")</f>
        <v>OK</v>
      </c>
    </row>
    <row r="1055" spans="1:19">
      <c r="A1055" t="s">
        <v>1072</v>
      </c>
      <c r="B1055" s="3">
        <v>7.4260000000000002</v>
      </c>
      <c r="C1055" s="3">
        <v>75.430000000000007</v>
      </c>
      <c r="D1055" s="3">
        <v>53.146000000000001</v>
      </c>
      <c r="E1055" s="3">
        <v>26.763000000000002</v>
      </c>
      <c r="F1055" s="3">
        <v>3.7589999999999999</v>
      </c>
      <c r="G1055" s="3">
        <v>494.89600000000002</v>
      </c>
      <c r="H1055" s="3">
        <v>1506.03</v>
      </c>
      <c r="I1055" s="3">
        <f>ROUND(IF(B1055&lt;=Thresholds!$B$2,1-(B1055/Thresholds!$B$2)*0.24,IF(B1055&lt;=Thresholds!$D$2,0.75-((B1055-Thresholds!$C$2)/(Thresholds!$D$2-Thresholds!$C$2))*0.249,IF(B1055&lt;=Thresholds!$F$2,0.499-((B1055-Thresholds!$E$2)/(Thresholds!$F$2-Thresholds!$E$2))*0.279,MAX(0.02,0.2-((B1055-Thresholds!$G$2)/(Thresholds!$H$2-Thresholds!$G$2))*0.18)))),3)</f>
        <v>0.98199999999999998</v>
      </c>
      <c r="J1055" s="3">
        <f>ROUND(IF(C1055&lt;=Thresholds!$B$3,1-(C1055/Thresholds!$B$3)*0.24,IF(C1055&lt;=Thresholds!$D$3,0.75-((C1055-Thresholds!$C$3)/(Thresholds!$D$3-Thresholds!$C$3))*0.249,IF(C1055&lt;=Thresholds!$F$3,0.499-((C1055-Thresholds!$E$3)/(Thresholds!$F$3-Thresholds!$E$3))*0.279,MAX(0.02,0.2-((C1055-Thresholds!$G$3)/(Thresholds!$H$3-Thresholds!$G$3))*0.18)))),3)</f>
        <v>0.84899999999999998</v>
      </c>
      <c r="K1055" s="3">
        <f>ROUND(IF(D1055&lt;=Thresholds!$B$4,1-(D1055/Thresholds!$B$4)*0.24,IF(D1055&lt;=Thresholds!$D$4,0.75-((D1055-Thresholds!$C$4)/(Thresholds!$D$4-Thresholds!$C$4))*0.249,IF(D1055&lt;=Thresholds!$F$4,0.499-((D1055-Thresholds!$E$4)/(Thresholds!$F$4-Thresholds!$E$4))*0.279,MAX(0.02,0.2-((D1055-Thresholds!$G$4)/(Thresholds!$H$4-Thresholds!$G$4))*0.18)))),3)</f>
        <v>0.80400000000000005</v>
      </c>
      <c r="L1055" s="3">
        <f>ROUND(IF(E1055&lt;=Thresholds!$B$5,1-(E1055/Thresholds!$B$5)*0.24,IF(E1055&lt;=Thresholds!$D$5,0.75-((E1055-Thresholds!$C$5)/(Thresholds!$D$5-Thresholds!$C$5))*0.249,IF(E1055&lt;=Thresholds!$F$5,0.499-((E1055-Thresholds!$E$5)/(Thresholds!$F$5-Thresholds!$E$5))*0.279,MAX(0.02,0.2-((E1055-Thresholds!$G$5)/(Thresholds!$H$5-Thresholds!$G$5))*0.18)))),3)</f>
        <v>0.872</v>
      </c>
      <c r="M1055" s="3">
        <f>ROUND(IF(F1055&lt;=Thresholds!$B$6,1-(F1055/Thresholds!$B$6)*0.24,IF(F1055&lt;=Thresholds!$D$6,0.75-((F1055-Thresholds!$C$6)/(Thresholds!$D$6-Thresholds!$C$6))*0.249,IF(F1055&lt;=Thresholds!$F$6,0.499-((F1055-Thresholds!$E$6)/(Thresholds!$F$6-Thresholds!$E$6))*0.279,MAX(0.02,0.2-((F1055-Thresholds!$G$6)/(Thresholds!$H$6-Thresholds!$G$6))*0.18)))),3)</f>
        <v>0.66400000000000003</v>
      </c>
      <c r="N1055" s="3">
        <f>ROUND(IF(G1055&lt;=Thresholds!$B$7,1-(G1055/Thresholds!$B$7)*0.24,IF(G1055&lt;=Thresholds!$D$7,0.75-((G1055-Thresholds!$C$7)/(Thresholds!$D$7-Thresholds!$C$7))*0.249,IF(G1055&lt;=Thresholds!$F$7,0.499-((G1055-Thresholds!$E$7)/(Thresholds!$F$7-Thresholds!$E$7))*0.279,MAX(0.02,0.2-((G1055-Thresholds!$G$7)/(Thresholds!$H$7-Thresholds!$G$7))*0.18)))),3)</f>
        <v>0.58599999999999997</v>
      </c>
      <c r="O1055" s="3">
        <f>ROUND(IF(H1055&lt;=Thresholds!$B$8,1-(H1055/Thresholds!$B$8)*0.24,IF(H1055&lt;=Thresholds!$D$8,0.75-((H1055-Thresholds!$C$8)/(Thresholds!$D$8-Thresholds!$C$8))*0.249,IF(H1055&lt;=Thresholds!$F$8,0.499-((H1055-Thresholds!$E$8)/(Thresholds!$F$8-Thresholds!$E$8))*0.279,MAX(0.02,0.2-((H1055-Thresholds!$G$8)/(Thresholds!$H$8-Thresholds!$G$8))*0.18)))),3)</f>
        <v>0.85499999999999998</v>
      </c>
      <c r="P1055" s="3">
        <f t="shared" si="48"/>
        <v>0.58599999999999997</v>
      </c>
      <c r="Q1055" t="str">
        <f t="shared" si="49"/>
        <v>Moderate</v>
      </c>
      <c r="R1055" s="4">
        <f t="shared" si="50"/>
        <v>1</v>
      </c>
      <c r="S1055" t="str">
        <f>IF(AND(F1055&gt;=10,F1055&lt;=35,P1055&gt;0.5),"ERROR_C1055H1055_POOR_CAP","OK")</f>
        <v>OK</v>
      </c>
    </row>
    <row r="1056" spans="1:19">
      <c r="A1056" t="s">
        <v>1073</v>
      </c>
      <c r="B1056" s="3">
        <v>41.204000000000001</v>
      </c>
      <c r="C1056" s="3">
        <v>745.08900000000006</v>
      </c>
      <c r="D1056" s="3">
        <v>8.0939999999999994</v>
      </c>
      <c r="E1056" s="3">
        <v>6.1719999999999997</v>
      </c>
      <c r="F1056" s="3">
        <v>0.93899999999999995</v>
      </c>
      <c r="G1056" s="3">
        <v>92.173000000000002</v>
      </c>
      <c r="H1056" s="3">
        <v>1320.8030000000001</v>
      </c>
      <c r="I1056" s="3">
        <f>ROUND(IF(B1056&lt;=Thresholds!$B$2,1-(B1056/Thresholds!$B$2)*0.24,IF(B1056&lt;=Thresholds!$D$2,0.75-((B1056-Thresholds!$C$2)/(Thresholds!$D$2-Thresholds!$C$2))*0.249,IF(B1056&lt;=Thresholds!$F$2,0.499-((B1056-Thresholds!$E$2)/(Thresholds!$F$2-Thresholds!$E$2))*0.279,MAX(0.02,0.2-((B1056-Thresholds!$G$2)/(Thresholds!$H$2-Thresholds!$G$2))*0.18)))),3)</f>
        <v>0.90100000000000002</v>
      </c>
      <c r="J1056" s="3">
        <f>ROUND(IF(C1056&lt;=Thresholds!$B$3,1-(C1056/Thresholds!$B$3)*0.24,IF(C1056&lt;=Thresholds!$D$3,0.75-((C1056-Thresholds!$C$3)/(Thresholds!$D$3-Thresholds!$C$3))*0.249,IF(C1056&lt;=Thresholds!$F$3,0.499-((C1056-Thresholds!$E$3)/(Thresholds!$F$3-Thresholds!$E$3))*0.279,MAX(0.02,0.2-((C1056-Thresholds!$G$3)/(Thresholds!$H$3-Thresholds!$G$3))*0.18)))),3)</f>
        <v>0.33900000000000002</v>
      </c>
      <c r="K1056" s="3">
        <f>ROUND(IF(D1056&lt;=Thresholds!$B$4,1-(D1056/Thresholds!$B$4)*0.24,IF(D1056&lt;=Thresholds!$D$4,0.75-((D1056-Thresholds!$C$4)/(Thresholds!$D$4-Thresholds!$C$4))*0.249,IF(D1056&lt;=Thresholds!$F$4,0.499-((D1056-Thresholds!$E$4)/(Thresholds!$F$4-Thresholds!$E$4))*0.279,MAX(0.02,0.2-((D1056-Thresholds!$G$4)/(Thresholds!$H$4-Thresholds!$G$4))*0.18)))),3)</f>
        <v>0.97</v>
      </c>
      <c r="L1056" s="3">
        <f>ROUND(IF(E1056&lt;=Thresholds!$B$5,1-(E1056/Thresholds!$B$5)*0.24,IF(E1056&lt;=Thresholds!$D$5,0.75-((E1056-Thresholds!$C$5)/(Thresholds!$D$5-Thresholds!$C$5))*0.249,IF(E1056&lt;=Thresholds!$F$5,0.499-((E1056-Thresholds!$E$5)/(Thresholds!$F$5-Thresholds!$E$5))*0.279,MAX(0.02,0.2-((E1056-Thresholds!$G$5)/(Thresholds!$H$5-Thresholds!$G$5))*0.18)))),3)</f>
        <v>0.97</v>
      </c>
      <c r="M1056" s="3">
        <f>ROUND(IF(F1056&lt;=Thresholds!$B$6,1-(F1056/Thresholds!$B$6)*0.24,IF(F1056&lt;=Thresholds!$D$6,0.75-((F1056-Thresholds!$C$6)/(Thresholds!$D$6-Thresholds!$C$6))*0.249,IF(F1056&lt;=Thresholds!$F$6,0.499-((F1056-Thresholds!$E$6)/(Thresholds!$F$6-Thresholds!$E$6))*0.279,MAX(0.02,0.2-((F1056-Thresholds!$G$6)/(Thresholds!$H$6-Thresholds!$G$6))*0.18)))),3)</f>
        <v>0.77500000000000002</v>
      </c>
      <c r="N1056" s="3">
        <f>ROUND(IF(G1056&lt;=Thresholds!$B$7,1-(G1056/Thresholds!$B$7)*0.24,IF(G1056&lt;=Thresholds!$D$7,0.75-((G1056-Thresholds!$C$7)/(Thresholds!$D$7-Thresholds!$C$7))*0.249,IF(G1056&lt;=Thresholds!$F$7,0.499-((G1056-Thresholds!$E$7)/(Thresholds!$F$7-Thresholds!$E$7))*0.279,MAX(0.02,0.2-((G1056-Thresholds!$G$7)/(Thresholds!$H$7-Thresholds!$G$7))*0.18)))),3)</f>
        <v>0.93700000000000006</v>
      </c>
      <c r="O1056" s="3">
        <f>ROUND(IF(H1056&lt;=Thresholds!$B$8,1-(H1056/Thresholds!$B$8)*0.24,IF(H1056&lt;=Thresholds!$D$8,0.75-((H1056-Thresholds!$C$8)/(Thresholds!$D$8-Thresholds!$C$8))*0.249,IF(H1056&lt;=Thresholds!$F$8,0.499-((H1056-Thresholds!$E$8)/(Thresholds!$F$8-Thresholds!$E$8))*0.279,MAX(0.02,0.2-((H1056-Thresholds!$G$8)/(Thresholds!$H$8-Thresholds!$G$8))*0.18)))),3)</f>
        <v>0.873</v>
      </c>
      <c r="P1056" s="3">
        <f t="shared" si="48"/>
        <v>0.33900000000000002</v>
      </c>
      <c r="Q1056" t="str">
        <f t="shared" si="49"/>
        <v>Poor</v>
      </c>
      <c r="R1056" s="4">
        <f t="shared" si="50"/>
        <v>0</v>
      </c>
      <c r="S1056" t="str">
        <f>IF(AND(F1056&gt;=10,F1056&lt;=35,P1056&gt;0.5),"ERROR_C1056H1056_POOR_CAP","OK")</f>
        <v>OK</v>
      </c>
    </row>
    <row r="1057" spans="1:19">
      <c r="A1057" t="s">
        <v>1074</v>
      </c>
      <c r="B1057" s="3">
        <v>56.201999999999998</v>
      </c>
      <c r="C1057" s="3">
        <v>19.821999999999999</v>
      </c>
      <c r="D1057" s="3">
        <v>57.496000000000002</v>
      </c>
      <c r="E1057" s="3">
        <v>264.07100000000003</v>
      </c>
      <c r="F1057" s="3">
        <v>0.627</v>
      </c>
      <c r="G1057" s="3">
        <v>1326.277</v>
      </c>
      <c r="H1057" s="3">
        <v>1360.798</v>
      </c>
      <c r="I1057" s="3">
        <f>ROUND(IF(B1057&lt;=Thresholds!$B$2,1-(B1057/Thresholds!$B$2)*0.24,IF(B1057&lt;=Thresholds!$D$2,0.75-((B1057-Thresholds!$C$2)/(Thresholds!$D$2-Thresholds!$C$2))*0.249,IF(B1057&lt;=Thresholds!$F$2,0.499-((B1057-Thresholds!$E$2)/(Thresholds!$F$2-Thresholds!$E$2))*0.279,MAX(0.02,0.2-((B1057-Thresholds!$G$2)/(Thresholds!$H$2-Thresholds!$G$2))*0.18)))),3)</f>
        <v>0.86499999999999999</v>
      </c>
      <c r="J1057" s="3">
        <f>ROUND(IF(C1057&lt;=Thresholds!$B$3,1-(C1057/Thresholds!$B$3)*0.24,IF(C1057&lt;=Thresholds!$D$3,0.75-((C1057-Thresholds!$C$3)/(Thresholds!$D$3-Thresholds!$C$3))*0.249,IF(C1057&lt;=Thresholds!$F$3,0.499-((C1057-Thresholds!$E$3)/(Thresholds!$F$3-Thresholds!$E$3))*0.279,MAX(0.02,0.2-((C1057-Thresholds!$G$3)/(Thresholds!$H$3-Thresholds!$G$3))*0.18)))),3)</f>
        <v>0.96</v>
      </c>
      <c r="K1057" s="3">
        <f>ROUND(IF(D1057&lt;=Thresholds!$B$4,1-(D1057/Thresholds!$B$4)*0.24,IF(D1057&lt;=Thresholds!$D$4,0.75-((D1057-Thresholds!$C$4)/(Thresholds!$D$4-Thresholds!$C$4))*0.249,IF(D1057&lt;=Thresholds!$F$4,0.499-((D1057-Thresholds!$E$4)/(Thresholds!$F$4-Thresholds!$E$4))*0.279,MAX(0.02,0.2-((D1057-Thresholds!$G$4)/(Thresholds!$H$4-Thresholds!$G$4))*0.18)))),3)</f>
        <v>0.78800000000000003</v>
      </c>
      <c r="L1057" s="3">
        <f>ROUND(IF(E1057&lt;=Thresholds!$B$5,1-(E1057/Thresholds!$B$5)*0.24,IF(E1057&lt;=Thresholds!$D$5,0.75-((E1057-Thresholds!$C$5)/(Thresholds!$D$5-Thresholds!$C$5))*0.249,IF(E1057&lt;=Thresholds!$F$5,0.499-((E1057-Thresholds!$E$5)/(Thresholds!$F$5-Thresholds!$E$5))*0.279,MAX(0.02,0.2-((E1057-Thresholds!$G$5)/(Thresholds!$H$5-Thresholds!$G$5))*0.18)))),3)</f>
        <v>0.25600000000000001</v>
      </c>
      <c r="M1057" s="3">
        <f>ROUND(IF(F1057&lt;=Thresholds!$B$6,1-(F1057/Thresholds!$B$6)*0.24,IF(F1057&lt;=Thresholds!$D$6,0.75-((F1057-Thresholds!$C$6)/(Thresholds!$D$6-Thresholds!$C$6))*0.249,IF(F1057&lt;=Thresholds!$F$6,0.499-((F1057-Thresholds!$E$6)/(Thresholds!$F$6-Thresholds!$E$6))*0.279,MAX(0.02,0.2-((F1057-Thresholds!$G$6)/(Thresholds!$H$6-Thresholds!$G$6))*0.18)))),3)</f>
        <v>0.85</v>
      </c>
      <c r="N1057" s="3">
        <f>ROUND(IF(G1057&lt;=Thresholds!$B$7,1-(G1057/Thresholds!$B$7)*0.24,IF(G1057&lt;=Thresholds!$D$7,0.75-((G1057-Thresholds!$C$7)/(Thresholds!$D$7-Thresholds!$C$7))*0.249,IF(G1057&lt;=Thresholds!$F$7,0.499-((G1057-Thresholds!$E$7)/(Thresholds!$F$7-Thresholds!$E$7))*0.279,MAX(0.02,0.2-((G1057-Thresholds!$G$7)/(Thresholds!$H$7-Thresholds!$G$7))*0.18)))),3)</f>
        <v>0.245</v>
      </c>
      <c r="O1057" s="3">
        <f>ROUND(IF(H1057&lt;=Thresholds!$B$8,1-(H1057/Thresholds!$B$8)*0.24,IF(H1057&lt;=Thresholds!$D$8,0.75-((H1057-Thresholds!$C$8)/(Thresholds!$D$8-Thresholds!$C$8))*0.249,IF(H1057&lt;=Thresholds!$F$8,0.499-((H1057-Thresholds!$E$8)/(Thresholds!$F$8-Thresholds!$E$8))*0.279,MAX(0.02,0.2-((H1057-Thresholds!$G$8)/(Thresholds!$H$8-Thresholds!$G$8))*0.18)))),3)</f>
        <v>0.86899999999999999</v>
      </c>
      <c r="P1057" s="3">
        <f t="shared" si="48"/>
        <v>0.245</v>
      </c>
      <c r="Q1057" t="str">
        <f t="shared" si="49"/>
        <v>Poor</v>
      </c>
      <c r="R1057" s="4">
        <f t="shared" si="50"/>
        <v>0</v>
      </c>
      <c r="S1057" t="str">
        <f>IF(AND(F1057&gt;=10,F1057&lt;=35,P1057&gt;0.5),"ERROR_C1057H1057_POOR_CAP","OK")</f>
        <v>OK</v>
      </c>
    </row>
    <row r="1058" spans="1:19">
      <c r="A1058" t="s">
        <v>1075</v>
      </c>
      <c r="B1058" s="3">
        <v>28.091999999999999</v>
      </c>
      <c r="C1058" s="3">
        <v>93.510999999999996</v>
      </c>
      <c r="D1058" s="3">
        <v>25.600999999999999</v>
      </c>
      <c r="E1058" s="3">
        <v>24.152000000000001</v>
      </c>
      <c r="F1058" s="3">
        <v>0.76100000000000001</v>
      </c>
      <c r="G1058" s="3">
        <v>55.875999999999998</v>
      </c>
      <c r="H1058" s="3">
        <v>697.48500000000001</v>
      </c>
      <c r="I1058" s="3">
        <f>ROUND(IF(B1058&lt;=Thresholds!$B$2,1-(B1058/Thresholds!$B$2)*0.24,IF(B1058&lt;=Thresholds!$D$2,0.75-((B1058-Thresholds!$C$2)/(Thresholds!$D$2-Thresholds!$C$2))*0.249,IF(B1058&lt;=Thresholds!$F$2,0.499-((B1058-Thresholds!$E$2)/(Thresholds!$F$2-Thresholds!$E$2))*0.279,MAX(0.02,0.2-((B1058-Thresholds!$G$2)/(Thresholds!$H$2-Thresholds!$G$2))*0.18)))),3)</f>
        <v>0.93300000000000005</v>
      </c>
      <c r="J1058" s="3">
        <f>ROUND(IF(C1058&lt;=Thresholds!$B$3,1-(C1058/Thresholds!$B$3)*0.24,IF(C1058&lt;=Thresholds!$D$3,0.75-((C1058-Thresholds!$C$3)/(Thresholds!$D$3-Thresholds!$C$3))*0.249,IF(C1058&lt;=Thresholds!$F$3,0.499-((C1058-Thresholds!$E$3)/(Thresholds!$F$3-Thresholds!$E$3))*0.279,MAX(0.02,0.2-((C1058-Thresholds!$G$3)/(Thresholds!$H$3-Thresholds!$G$3))*0.18)))),3)</f>
        <v>0.81299999999999994</v>
      </c>
      <c r="K1058" s="3">
        <f>ROUND(IF(D1058&lt;=Thresholds!$B$4,1-(D1058/Thresholds!$B$4)*0.24,IF(D1058&lt;=Thresholds!$D$4,0.75-((D1058-Thresholds!$C$4)/(Thresholds!$D$4-Thresholds!$C$4))*0.249,IF(D1058&lt;=Thresholds!$F$4,0.499-((D1058-Thresholds!$E$4)/(Thresholds!$F$4-Thresholds!$E$4))*0.279,MAX(0.02,0.2-((D1058-Thresholds!$G$4)/(Thresholds!$H$4-Thresholds!$G$4))*0.18)))),3)</f>
        <v>0.90500000000000003</v>
      </c>
      <c r="L1058" s="3">
        <f>ROUND(IF(E1058&lt;=Thresholds!$B$5,1-(E1058/Thresholds!$B$5)*0.24,IF(E1058&lt;=Thresholds!$D$5,0.75-((E1058-Thresholds!$C$5)/(Thresholds!$D$5-Thresholds!$C$5))*0.249,IF(E1058&lt;=Thresholds!$F$5,0.499-((E1058-Thresholds!$E$5)/(Thresholds!$F$5-Thresholds!$E$5))*0.279,MAX(0.02,0.2-((E1058-Thresholds!$G$5)/(Thresholds!$H$5-Thresholds!$G$5))*0.18)))),3)</f>
        <v>0.88400000000000001</v>
      </c>
      <c r="M1058" s="3">
        <f>ROUND(IF(F1058&lt;=Thresholds!$B$6,1-(F1058/Thresholds!$B$6)*0.24,IF(F1058&lt;=Thresholds!$D$6,0.75-((F1058-Thresholds!$C$6)/(Thresholds!$D$6-Thresholds!$C$6))*0.249,IF(F1058&lt;=Thresholds!$F$6,0.499-((F1058-Thresholds!$E$6)/(Thresholds!$F$6-Thresholds!$E$6))*0.279,MAX(0.02,0.2-((F1058-Thresholds!$G$6)/(Thresholds!$H$6-Thresholds!$G$6))*0.18)))),3)</f>
        <v>0.81699999999999995</v>
      </c>
      <c r="N1058" s="3">
        <f>ROUND(IF(G1058&lt;=Thresholds!$B$7,1-(G1058/Thresholds!$B$7)*0.24,IF(G1058&lt;=Thresholds!$D$7,0.75-((G1058-Thresholds!$C$7)/(Thresholds!$D$7-Thresholds!$C$7))*0.249,IF(G1058&lt;=Thresholds!$F$7,0.499-((G1058-Thresholds!$E$7)/(Thresholds!$F$7-Thresholds!$E$7))*0.279,MAX(0.02,0.2-((G1058-Thresholds!$G$7)/(Thresholds!$H$7-Thresholds!$G$7))*0.18)))),3)</f>
        <v>0.96199999999999997</v>
      </c>
      <c r="O1058" s="3">
        <f>ROUND(IF(H1058&lt;=Thresholds!$B$8,1-(H1058/Thresholds!$B$8)*0.24,IF(H1058&lt;=Thresholds!$D$8,0.75-((H1058-Thresholds!$C$8)/(Thresholds!$D$8-Thresholds!$C$8))*0.249,IF(H1058&lt;=Thresholds!$F$8,0.499-((H1058-Thresholds!$E$8)/(Thresholds!$F$8-Thresholds!$E$8))*0.279,MAX(0.02,0.2-((H1058-Thresholds!$G$8)/(Thresholds!$H$8-Thresholds!$G$8))*0.18)))),3)</f>
        <v>0.93300000000000005</v>
      </c>
      <c r="P1058" s="3">
        <f t="shared" si="48"/>
        <v>0.81299999999999994</v>
      </c>
      <c r="Q1058" t="str">
        <f t="shared" si="49"/>
        <v>Healthy</v>
      </c>
      <c r="R1058" s="4">
        <f t="shared" si="50"/>
        <v>1</v>
      </c>
      <c r="S1058" t="str">
        <f>IF(AND(F1058&gt;=10,F1058&lt;=35,P1058&gt;0.5),"ERROR_C1058H1058_POOR_CAP","OK")</f>
        <v>OK</v>
      </c>
    </row>
    <row r="1059" spans="1:19">
      <c r="A1059" t="s">
        <v>1076</v>
      </c>
      <c r="B1059" s="3">
        <v>95.972999999999999</v>
      </c>
      <c r="C1059" s="3">
        <v>52.731999999999999</v>
      </c>
      <c r="D1059" s="3">
        <v>8.1709999999999994</v>
      </c>
      <c r="E1059" s="3">
        <v>29.122</v>
      </c>
      <c r="F1059" s="3">
        <v>0.123</v>
      </c>
      <c r="G1059" s="3">
        <v>401.447</v>
      </c>
      <c r="H1059" s="3">
        <v>1274.867</v>
      </c>
      <c r="I1059" s="3">
        <f>ROUND(IF(B1059&lt;=Thresholds!$B$2,1-(B1059/Thresholds!$B$2)*0.24,IF(B1059&lt;=Thresholds!$D$2,0.75-((B1059-Thresholds!$C$2)/(Thresholds!$D$2-Thresholds!$C$2))*0.249,IF(B1059&lt;=Thresholds!$F$2,0.499-((B1059-Thresholds!$E$2)/(Thresholds!$F$2-Thresholds!$E$2))*0.279,MAX(0.02,0.2-((B1059-Thresholds!$G$2)/(Thresholds!$H$2-Thresholds!$G$2))*0.18)))),3)</f>
        <v>0.77</v>
      </c>
      <c r="J1059" s="3">
        <f>ROUND(IF(C1059&lt;=Thresholds!$B$3,1-(C1059/Thresholds!$B$3)*0.24,IF(C1059&lt;=Thresholds!$D$3,0.75-((C1059-Thresholds!$C$3)/(Thresholds!$D$3-Thresholds!$C$3))*0.249,IF(C1059&lt;=Thresholds!$F$3,0.499-((C1059-Thresholds!$E$3)/(Thresholds!$F$3-Thresholds!$E$3))*0.279,MAX(0.02,0.2-((C1059-Thresholds!$G$3)/(Thresholds!$H$3-Thresholds!$G$3))*0.18)))),3)</f>
        <v>0.89500000000000002</v>
      </c>
      <c r="K1059" s="3">
        <f>ROUND(IF(D1059&lt;=Thresholds!$B$4,1-(D1059/Thresholds!$B$4)*0.24,IF(D1059&lt;=Thresholds!$D$4,0.75-((D1059-Thresholds!$C$4)/(Thresholds!$D$4-Thresholds!$C$4))*0.249,IF(D1059&lt;=Thresholds!$F$4,0.499-((D1059-Thresholds!$E$4)/(Thresholds!$F$4-Thresholds!$E$4))*0.279,MAX(0.02,0.2-((D1059-Thresholds!$G$4)/(Thresholds!$H$4-Thresholds!$G$4))*0.18)))),3)</f>
        <v>0.97</v>
      </c>
      <c r="L1059" s="3">
        <f>ROUND(IF(E1059&lt;=Thresholds!$B$5,1-(E1059/Thresholds!$B$5)*0.24,IF(E1059&lt;=Thresholds!$D$5,0.75-((E1059-Thresholds!$C$5)/(Thresholds!$D$5-Thresholds!$C$5))*0.249,IF(E1059&lt;=Thresholds!$F$5,0.499-((E1059-Thresholds!$E$5)/(Thresholds!$F$5-Thresholds!$E$5))*0.279,MAX(0.02,0.2-((E1059-Thresholds!$G$5)/(Thresholds!$H$5-Thresholds!$G$5))*0.18)))),3)</f>
        <v>0.86</v>
      </c>
      <c r="M1059" s="3">
        <f>ROUND(IF(F1059&lt;=Thresholds!$B$6,1-(F1059/Thresholds!$B$6)*0.24,IF(F1059&lt;=Thresholds!$D$6,0.75-((F1059-Thresholds!$C$6)/(Thresholds!$D$6-Thresholds!$C$6))*0.249,IF(F1059&lt;=Thresholds!$F$6,0.499-((F1059-Thresholds!$E$6)/(Thresholds!$F$6-Thresholds!$E$6))*0.279,MAX(0.02,0.2-((F1059-Thresholds!$G$6)/(Thresholds!$H$6-Thresholds!$G$6))*0.18)))),3)</f>
        <v>0.97</v>
      </c>
      <c r="N1059" s="3">
        <f>ROUND(IF(G1059&lt;=Thresholds!$B$7,1-(G1059/Thresholds!$B$7)*0.24,IF(G1059&lt;=Thresholds!$D$7,0.75-((G1059-Thresholds!$C$7)/(Thresholds!$D$7-Thresholds!$C$7))*0.249,IF(G1059&lt;=Thresholds!$F$7,0.499-((G1059-Thresholds!$E$7)/(Thresholds!$F$7-Thresholds!$E$7))*0.279,MAX(0.02,0.2-((G1059-Thresholds!$G$7)/(Thresholds!$H$7-Thresholds!$G$7))*0.18)))),3)</f>
        <v>0.69299999999999995</v>
      </c>
      <c r="O1059" s="3">
        <f>ROUND(IF(H1059&lt;=Thresholds!$B$8,1-(H1059/Thresholds!$B$8)*0.24,IF(H1059&lt;=Thresholds!$D$8,0.75-((H1059-Thresholds!$C$8)/(Thresholds!$D$8-Thresholds!$C$8))*0.249,IF(H1059&lt;=Thresholds!$F$8,0.499-((H1059-Thresholds!$E$8)/(Thresholds!$F$8-Thresholds!$E$8))*0.279,MAX(0.02,0.2-((H1059-Thresholds!$G$8)/(Thresholds!$H$8-Thresholds!$G$8))*0.18)))),3)</f>
        <v>0.878</v>
      </c>
      <c r="P1059" s="3">
        <f t="shared" si="48"/>
        <v>0.69299999999999995</v>
      </c>
      <c r="Q1059" t="str">
        <f t="shared" si="49"/>
        <v>Moderate</v>
      </c>
      <c r="R1059" s="4">
        <f t="shared" si="50"/>
        <v>1</v>
      </c>
      <c r="S1059" t="str">
        <f>IF(AND(F1059&gt;=10,F1059&lt;=35,P1059&gt;0.5),"ERROR_C1059H1059_POOR_CAP","OK")</f>
        <v>OK</v>
      </c>
    </row>
    <row r="1060" spans="1:19">
      <c r="A1060" t="s">
        <v>1077</v>
      </c>
      <c r="B1060" s="3">
        <v>59.088000000000001</v>
      </c>
      <c r="C1060" s="3">
        <v>483.74599999999998</v>
      </c>
      <c r="D1060" s="3">
        <v>10.986000000000001</v>
      </c>
      <c r="E1060" s="3">
        <v>66.378</v>
      </c>
      <c r="F1060" s="3">
        <v>0.78800000000000003</v>
      </c>
      <c r="G1060" s="3">
        <v>153.03299999999999</v>
      </c>
      <c r="H1060" s="3">
        <v>1513.7940000000001</v>
      </c>
      <c r="I1060" s="3">
        <f>ROUND(IF(B1060&lt;=Thresholds!$B$2,1-(B1060/Thresholds!$B$2)*0.24,IF(B1060&lt;=Thresholds!$D$2,0.75-((B1060-Thresholds!$C$2)/(Thresholds!$D$2-Thresholds!$C$2))*0.249,IF(B1060&lt;=Thresholds!$F$2,0.499-((B1060-Thresholds!$E$2)/(Thresholds!$F$2-Thresholds!$E$2))*0.279,MAX(0.02,0.2-((B1060-Thresholds!$G$2)/(Thresholds!$H$2-Thresholds!$G$2))*0.18)))),3)</f>
        <v>0.85799999999999998</v>
      </c>
      <c r="J1060" s="3">
        <f>ROUND(IF(C1060&lt;=Thresholds!$B$3,1-(C1060/Thresholds!$B$3)*0.24,IF(C1060&lt;=Thresholds!$D$3,0.75-((C1060-Thresholds!$C$3)/(Thresholds!$D$3-Thresholds!$C$3))*0.249,IF(C1060&lt;=Thresholds!$F$3,0.499-((C1060-Thresholds!$E$3)/(Thresholds!$F$3-Thresholds!$E$3))*0.279,MAX(0.02,0.2-((C1060-Thresholds!$G$3)/(Thresholds!$H$3-Thresholds!$G$3))*0.18)))),3)</f>
        <v>0.46</v>
      </c>
      <c r="K1060" s="3">
        <f>ROUND(IF(D1060&lt;=Thresholds!$B$4,1-(D1060/Thresholds!$B$4)*0.24,IF(D1060&lt;=Thresholds!$D$4,0.75-((D1060-Thresholds!$C$4)/(Thresholds!$D$4-Thresholds!$C$4))*0.249,IF(D1060&lt;=Thresholds!$F$4,0.499-((D1060-Thresholds!$E$4)/(Thresholds!$F$4-Thresholds!$E$4))*0.279,MAX(0.02,0.2-((D1060-Thresholds!$G$4)/(Thresholds!$H$4-Thresholds!$G$4))*0.18)))),3)</f>
        <v>0.95899999999999996</v>
      </c>
      <c r="L1060" s="3">
        <f>ROUND(IF(E1060&lt;=Thresholds!$B$5,1-(E1060/Thresholds!$B$5)*0.24,IF(E1060&lt;=Thresholds!$D$5,0.75-((E1060-Thresholds!$C$5)/(Thresholds!$D$5-Thresholds!$C$5))*0.249,IF(E1060&lt;=Thresholds!$F$5,0.499-((E1060-Thresholds!$E$5)/(Thresholds!$F$5-Thresholds!$E$5))*0.279,MAX(0.02,0.2-((E1060-Thresholds!$G$5)/(Thresholds!$H$5-Thresholds!$G$5))*0.18)))),3)</f>
        <v>0.67200000000000004</v>
      </c>
      <c r="M1060" s="3">
        <f>ROUND(IF(F1060&lt;=Thresholds!$B$6,1-(F1060/Thresholds!$B$6)*0.24,IF(F1060&lt;=Thresholds!$D$6,0.75-((F1060-Thresholds!$C$6)/(Thresholds!$D$6-Thresholds!$C$6))*0.249,IF(F1060&lt;=Thresholds!$F$6,0.499-((F1060-Thresholds!$E$6)/(Thresholds!$F$6-Thresholds!$E$6))*0.279,MAX(0.02,0.2-((F1060-Thresholds!$G$6)/(Thresholds!$H$6-Thresholds!$G$6))*0.18)))),3)</f>
        <v>0.81100000000000005</v>
      </c>
      <c r="N1060" s="3">
        <f>ROUND(IF(G1060&lt;=Thresholds!$B$7,1-(G1060/Thresholds!$B$7)*0.24,IF(G1060&lt;=Thresholds!$D$7,0.75-((G1060-Thresholds!$C$7)/(Thresholds!$D$7-Thresholds!$C$7))*0.249,IF(G1060&lt;=Thresholds!$F$7,0.499-((G1060-Thresholds!$E$7)/(Thresholds!$F$7-Thresholds!$E$7))*0.279,MAX(0.02,0.2-((G1060-Thresholds!$G$7)/(Thresholds!$H$7-Thresholds!$G$7))*0.18)))),3)</f>
        <v>0.89500000000000002</v>
      </c>
      <c r="O1060" s="3">
        <f>ROUND(IF(H1060&lt;=Thresholds!$B$8,1-(H1060/Thresholds!$B$8)*0.24,IF(H1060&lt;=Thresholds!$D$8,0.75-((H1060-Thresholds!$C$8)/(Thresholds!$D$8-Thresholds!$C$8))*0.249,IF(H1060&lt;=Thresholds!$F$8,0.499-((H1060-Thresholds!$E$8)/(Thresholds!$F$8-Thresholds!$E$8))*0.279,MAX(0.02,0.2-((H1060-Thresholds!$G$8)/(Thresholds!$H$8-Thresholds!$G$8))*0.18)))),3)</f>
        <v>0.85499999999999998</v>
      </c>
      <c r="P1060" s="3">
        <f t="shared" si="48"/>
        <v>0.46</v>
      </c>
      <c r="Q1060" t="str">
        <f t="shared" si="49"/>
        <v>Poor</v>
      </c>
      <c r="R1060" s="4">
        <f t="shared" si="50"/>
        <v>0</v>
      </c>
      <c r="S1060" t="str">
        <f>IF(AND(F1060&gt;=10,F1060&lt;=35,P1060&gt;0.5),"ERROR_C1060H1060_POOR_CAP","OK")</f>
        <v>OK</v>
      </c>
    </row>
    <row r="1061" spans="1:19">
      <c r="A1061" t="s">
        <v>1078</v>
      </c>
      <c r="B1061" s="3">
        <v>2617.87</v>
      </c>
      <c r="C1061" s="3">
        <v>63.573</v>
      </c>
      <c r="D1061" s="3">
        <v>12.414</v>
      </c>
      <c r="E1061" s="3">
        <v>25.975000000000001</v>
      </c>
      <c r="F1061" s="3">
        <v>29.138000000000002</v>
      </c>
      <c r="G1061" s="3">
        <v>83.37</v>
      </c>
      <c r="H1061" s="3">
        <v>552.29999999999995</v>
      </c>
      <c r="I1061" s="3">
        <f>ROUND(IF(B1061&lt;=Thresholds!$B$2,1-(B1061/Thresholds!$B$2)*0.24,IF(B1061&lt;=Thresholds!$D$2,0.75-((B1061-Thresholds!$C$2)/(Thresholds!$D$2-Thresholds!$C$2))*0.249,IF(B1061&lt;=Thresholds!$F$2,0.499-((B1061-Thresholds!$E$2)/(Thresholds!$F$2-Thresholds!$E$2))*0.279,MAX(0.02,0.2-((B1061-Thresholds!$G$2)/(Thresholds!$H$2-Thresholds!$G$2))*0.18)))),3)</f>
        <v>0.28199999999999997</v>
      </c>
      <c r="J1061" s="3">
        <f>ROUND(IF(C1061&lt;=Thresholds!$B$3,1-(C1061/Thresholds!$B$3)*0.24,IF(C1061&lt;=Thresholds!$D$3,0.75-((C1061-Thresholds!$C$3)/(Thresholds!$D$3-Thresholds!$C$3))*0.249,IF(C1061&lt;=Thresholds!$F$3,0.499-((C1061-Thresholds!$E$3)/(Thresholds!$F$3-Thresholds!$E$3))*0.279,MAX(0.02,0.2-((C1061-Thresholds!$G$3)/(Thresholds!$H$3-Thresholds!$G$3))*0.18)))),3)</f>
        <v>0.873</v>
      </c>
      <c r="K1061" s="3">
        <f>ROUND(IF(D1061&lt;=Thresholds!$B$4,1-(D1061/Thresholds!$B$4)*0.24,IF(D1061&lt;=Thresholds!$D$4,0.75-((D1061-Thresholds!$C$4)/(Thresholds!$D$4-Thresholds!$C$4))*0.249,IF(D1061&lt;=Thresholds!$F$4,0.499-((D1061-Thresholds!$E$4)/(Thresholds!$F$4-Thresholds!$E$4))*0.279,MAX(0.02,0.2-((D1061-Thresholds!$G$4)/(Thresholds!$H$4-Thresholds!$G$4))*0.18)))),3)</f>
        <v>0.95399999999999996</v>
      </c>
      <c r="L1061" s="3">
        <f>ROUND(IF(E1061&lt;=Thresholds!$B$5,1-(E1061/Thresholds!$B$5)*0.24,IF(E1061&lt;=Thresholds!$D$5,0.75-((E1061-Thresholds!$C$5)/(Thresholds!$D$5-Thresholds!$C$5))*0.249,IF(E1061&lt;=Thresholds!$F$5,0.499-((E1061-Thresholds!$E$5)/(Thresholds!$F$5-Thresholds!$E$5))*0.279,MAX(0.02,0.2-((E1061-Thresholds!$G$5)/(Thresholds!$H$5-Thresholds!$G$5))*0.18)))),3)</f>
        <v>0.875</v>
      </c>
      <c r="M1061" s="3">
        <f>ROUND(IF(F1061&lt;=Thresholds!$B$6,1-(F1061/Thresholds!$B$6)*0.24,IF(F1061&lt;=Thresholds!$D$6,0.75-((F1061-Thresholds!$C$6)/(Thresholds!$D$6-Thresholds!$C$6))*0.249,IF(F1061&lt;=Thresholds!$F$6,0.499-((F1061-Thresholds!$E$6)/(Thresholds!$F$6-Thresholds!$E$6))*0.279,MAX(0.02,0.2-((F1061-Thresholds!$G$6)/(Thresholds!$H$6-Thresholds!$G$6))*0.18)))),3)</f>
        <v>0.28499999999999998</v>
      </c>
      <c r="N1061" s="3">
        <f>ROUND(IF(G1061&lt;=Thresholds!$B$7,1-(G1061/Thresholds!$B$7)*0.24,IF(G1061&lt;=Thresholds!$D$7,0.75-((G1061-Thresholds!$C$7)/(Thresholds!$D$7-Thresholds!$C$7))*0.249,IF(G1061&lt;=Thresholds!$F$7,0.499-((G1061-Thresholds!$E$7)/(Thresholds!$F$7-Thresholds!$E$7))*0.279,MAX(0.02,0.2-((G1061-Thresholds!$G$7)/(Thresholds!$H$7-Thresholds!$G$7))*0.18)))),3)</f>
        <v>0.94299999999999995</v>
      </c>
      <c r="O1061" s="3">
        <f>ROUND(IF(H1061&lt;=Thresholds!$B$8,1-(H1061/Thresholds!$B$8)*0.24,IF(H1061&lt;=Thresholds!$D$8,0.75-((H1061-Thresholds!$C$8)/(Thresholds!$D$8-Thresholds!$C$8))*0.249,IF(H1061&lt;=Thresholds!$F$8,0.499-((H1061-Thresholds!$E$8)/(Thresholds!$F$8-Thresholds!$E$8))*0.279,MAX(0.02,0.2-((H1061-Thresholds!$G$8)/(Thresholds!$H$8-Thresholds!$G$8))*0.18)))),3)</f>
        <v>0.94699999999999995</v>
      </c>
      <c r="P1061" s="3">
        <f t="shared" si="48"/>
        <v>0.28199999999999997</v>
      </c>
      <c r="Q1061" t="str">
        <f t="shared" si="49"/>
        <v>Poor</v>
      </c>
      <c r="R1061" s="4">
        <f t="shared" si="50"/>
        <v>0</v>
      </c>
      <c r="S1061" t="str">
        <f>IF(AND(F1061&gt;=10,F1061&lt;=35,P1061&gt;0.5),"ERROR_C1061H1061_POOR_CAP","OK")</f>
        <v>OK</v>
      </c>
    </row>
    <row r="1062" spans="1:19">
      <c r="A1062" t="s">
        <v>1079</v>
      </c>
      <c r="B1062" s="3">
        <v>93.361999999999995</v>
      </c>
      <c r="C1062" s="3">
        <v>90.685000000000002</v>
      </c>
      <c r="D1062" s="3">
        <v>11.055</v>
      </c>
      <c r="E1062" s="3">
        <v>4.1189999999999998</v>
      </c>
      <c r="F1062" s="3">
        <v>0.46</v>
      </c>
      <c r="G1062" s="3">
        <v>246.94</v>
      </c>
      <c r="H1062" s="3">
        <v>2476.0920000000001</v>
      </c>
      <c r="I1062" s="3">
        <f>ROUND(IF(B1062&lt;=Thresholds!$B$2,1-(B1062/Thresholds!$B$2)*0.24,IF(B1062&lt;=Thresholds!$D$2,0.75-((B1062-Thresholds!$C$2)/(Thresholds!$D$2-Thresholds!$C$2))*0.249,IF(B1062&lt;=Thresholds!$F$2,0.499-((B1062-Thresholds!$E$2)/(Thresholds!$F$2-Thresholds!$E$2))*0.279,MAX(0.02,0.2-((B1062-Thresholds!$G$2)/(Thresholds!$H$2-Thresholds!$G$2))*0.18)))),3)</f>
        <v>0.77600000000000002</v>
      </c>
      <c r="J1062" s="3">
        <f>ROUND(IF(C1062&lt;=Thresholds!$B$3,1-(C1062/Thresholds!$B$3)*0.24,IF(C1062&lt;=Thresholds!$D$3,0.75-((C1062-Thresholds!$C$3)/(Thresholds!$D$3-Thresholds!$C$3))*0.249,IF(C1062&lt;=Thresholds!$F$3,0.499-((C1062-Thresholds!$E$3)/(Thresholds!$F$3-Thresholds!$E$3))*0.279,MAX(0.02,0.2-((C1062-Thresholds!$G$3)/(Thresholds!$H$3-Thresholds!$G$3))*0.18)))),3)</f>
        <v>0.81899999999999995</v>
      </c>
      <c r="K1062" s="3">
        <f>ROUND(IF(D1062&lt;=Thresholds!$B$4,1-(D1062/Thresholds!$B$4)*0.24,IF(D1062&lt;=Thresholds!$D$4,0.75-((D1062-Thresholds!$C$4)/(Thresholds!$D$4-Thresholds!$C$4))*0.249,IF(D1062&lt;=Thresholds!$F$4,0.499-((D1062-Thresholds!$E$4)/(Thresholds!$F$4-Thresholds!$E$4))*0.279,MAX(0.02,0.2-((D1062-Thresholds!$G$4)/(Thresholds!$H$4-Thresholds!$G$4))*0.18)))),3)</f>
        <v>0.95899999999999996</v>
      </c>
      <c r="L1062" s="3">
        <f>ROUND(IF(E1062&lt;=Thresholds!$B$5,1-(E1062/Thresholds!$B$5)*0.24,IF(E1062&lt;=Thresholds!$D$5,0.75-((E1062-Thresholds!$C$5)/(Thresholds!$D$5-Thresholds!$C$5))*0.249,IF(E1062&lt;=Thresholds!$F$5,0.499-((E1062-Thresholds!$E$5)/(Thresholds!$F$5-Thresholds!$E$5))*0.279,MAX(0.02,0.2-((E1062-Thresholds!$G$5)/(Thresholds!$H$5-Thresholds!$G$5))*0.18)))),3)</f>
        <v>0.98</v>
      </c>
      <c r="M1062" s="3">
        <f>ROUND(IF(F1062&lt;=Thresholds!$B$6,1-(F1062/Thresholds!$B$6)*0.24,IF(F1062&lt;=Thresholds!$D$6,0.75-((F1062-Thresholds!$C$6)/(Thresholds!$D$6-Thresholds!$C$6))*0.249,IF(F1062&lt;=Thresholds!$F$6,0.499-((F1062-Thresholds!$E$6)/(Thresholds!$F$6-Thresholds!$E$6))*0.279,MAX(0.02,0.2-((F1062-Thresholds!$G$6)/(Thresholds!$H$6-Thresholds!$G$6))*0.18)))),3)</f>
        <v>0.89</v>
      </c>
      <c r="N1062" s="3">
        <f>ROUND(IF(G1062&lt;=Thresholds!$B$7,1-(G1062/Thresholds!$B$7)*0.24,IF(G1062&lt;=Thresholds!$D$7,0.75-((G1062-Thresholds!$C$7)/(Thresholds!$D$7-Thresholds!$C$7))*0.249,IF(G1062&lt;=Thresholds!$F$7,0.499-((G1062-Thresholds!$E$7)/(Thresholds!$F$7-Thresholds!$E$7))*0.279,MAX(0.02,0.2-((G1062-Thresholds!$G$7)/(Thresholds!$H$7-Thresholds!$G$7))*0.18)))),3)</f>
        <v>0.83099999999999996</v>
      </c>
      <c r="O1062" s="3">
        <f>ROUND(IF(H1062&lt;=Thresholds!$B$8,1-(H1062/Thresholds!$B$8)*0.24,IF(H1062&lt;=Thresholds!$D$8,0.75-((H1062-Thresholds!$C$8)/(Thresholds!$D$8-Thresholds!$C$8))*0.249,IF(H1062&lt;=Thresholds!$F$8,0.499-((H1062-Thresholds!$E$8)/(Thresholds!$F$8-Thresholds!$E$8))*0.279,MAX(0.02,0.2-((H1062-Thresholds!$G$8)/(Thresholds!$H$8-Thresholds!$G$8))*0.18)))),3)</f>
        <v>0.76200000000000001</v>
      </c>
      <c r="P1062" s="3">
        <f t="shared" si="48"/>
        <v>0.76200000000000001</v>
      </c>
      <c r="Q1062" t="str">
        <f t="shared" si="49"/>
        <v>Healthy</v>
      </c>
      <c r="R1062" s="4">
        <f t="shared" si="50"/>
        <v>1</v>
      </c>
      <c r="S1062" t="str">
        <f>IF(AND(F1062&gt;=10,F1062&lt;=35,P1062&gt;0.5),"ERROR_C1062H1062_POOR_CAP","OK")</f>
        <v>OK</v>
      </c>
    </row>
    <row r="1063" spans="1:19">
      <c r="A1063" t="s">
        <v>1080</v>
      </c>
      <c r="B1063" s="3">
        <v>53.914999999999999</v>
      </c>
      <c r="C1063" s="3">
        <v>202.85599999999999</v>
      </c>
      <c r="D1063" s="3">
        <v>27.216000000000001</v>
      </c>
      <c r="E1063" s="3">
        <v>99.712999999999994</v>
      </c>
      <c r="F1063" s="3">
        <v>0.17100000000000001</v>
      </c>
      <c r="G1063" s="3">
        <v>249.22900000000001</v>
      </c>
      <c r="H1063" s="3">
        <v>698.40800000000002</v>
      </c>
      <c r="I1063" s="3">
        <f>ROUND(IF(B1063&lt;=Thresholds!$B$2,1-(B1063/Thresholds!$B$2)*0.24,IF(B1063&lt;=Thresholds!$D$2,0.75-((B1063-Thresholds!$C$2)/(Thresholds!$D$2-Thresholds!$C$2))*0.249,IF(B1063&lt;=Thresholds!$F$2,0.499-((B1063-Thresholds!$E$2)/(Thresholds!$F$2-Thresholds!$E$2))*0.279,MAX(0.02,0.2-((B1063-Thresholds!$G$2)/(Thresholds!$H$2-Thresholds!$G$2))*0.18)))),3)</f>
        <v>0.871</v>
      </c>
      <c r="J1063" s="3">
        <f>ROUND(IF(C1063&lt;=Thresholds!$B$3,1-(C1063/Thresholds!$B$3)*0.24,IF(C1063&lt;=Thresholds!$D$3,0.75-((C1063-Thresholds!$C$3)/(Thresholds!$D$3-Thresholds!$C$3))*0.249,IF(C1063&lt;=Thresholds!$F$3,0.499-((C1063-Thresholds!$E$3)/(Thresholds!$F$3-Thresholds!$E$3))*0.279,MAX(0.02,0.2-((C1063-Thresholds!$G$3)/(Thresholds!$H$3-Thresholds!$G$3))*0.18)))),3)</f>
        <v>0.67700000000000005</v>
      </c>
      <c r="K1063" s="3">
        <f>ROUND(IF(D1063&lt;=Thresholds!$B$4,1-(D1063/Thresholds!$B$4)*0.24,IF(D1063&lt;=Thresholds!$D$4,0.75-((D1063-Thresholds!$C$4)/(Thresholds!$D$4-Thresholds!$C$4))*0.249,IF(D1063&lt;=Thresholds!$F$4,0.499-((D1063-Thresholds!$E$4)/(Thresholds!$F$4-Thresholds!$E$4))*0.279,MAX(0.02,0.2-((D1063-Thresholds!$G$4)/(Thresholds!$H$4-Thresholds!$G$4))*0.18)))),3)</f>
        <v>0.9</v>
      </c>
      <c r="L1063" s="3">
        <f>ROUND(IF(E1063&lt;=Thresholds!$B$5,1-(E1063/Thresholds!$B$5)*0.24,IF(E1063&lt;=Thresholds!$D$5,0.75-((E1063-Thresholds!$C$5)/(Thresholds!$D$5-Thresholds!$C$5))*0.249,IF(E1063&lt;=Thresholds!$F$5,0.499-((E1063-Thresholds!$E$5)/(Thresholds!$F$5-Thresholds!$E$5))*0.279,MAX(0.02,0.2-((E1063-Thresholds!$G$5)/(Thresholds!$H$5-Thresholds!$G$5))*0.18)))),3)</f>
        <v>0.502</v>
      </c>
      <c r="M1063" s="3">
        <f>ROUND(IF(F1063&lt;=Thresholds!$B$6,1-(F1063/Thresholds!$B$6)*0.24,IF(F1063&lt;=Thresholds!$D$6,0.75-((F1063-Thresholds!$C$6)/(Thresholds!$D$6-Thresholds!$C$6))*0.249,IF(F1063&lt;=Thresholds!$F$6,0.499-((F1063-Thresholds!$E$6)/(Thresholds!$F$6-Thresholds!$E$6))*0.279,MAX(0.02,0.2-((F1063-Thresholds!$G$6)/(Thresholds!$H$6-Thresholds!$G$6))*0.18)))),3)</f>
        <v>0.95899999999999996</v>
      </c>
      <c r="N1063" s="3">
        <f>ROUND(IF(G1063&lt;=Thresholds!$B$7,1-(G1063/Thresholds!$B$7)*0.24,IF(G1063&lt;=Thresholds!$D$7,0.75-((G1063-Thresholds!$C$7)/(Thresholds!$D$7-Thresholds!$C$7))*0.249,IF(G1063&lt;=Thresholds!$F$7,0.499-((G1063-Thresholds!$E$7)/(Thresholds!$F$7-Thresholds!$E$7))*0.279,MAX(0.02,0.2-((G1063-Thresholds!$G$7)/(Thresholds!$H$7-Thresholds!$G$7))*0.18)))),3)</f>
        <v>0.82899999999999996</v>
      </c>
      <c r="O1063" s="3">
        <f>ROUND(IF(H1063&lt;=Thresholds!$B$8,1-(H1063/Thresholds!$B$8)*0.24,IF(H1063&lt;=Thresholds!$D$8,0.75-((H1063-Thresholds!$C$8)/(Thresholds!$D$8-Thresholds!$C$8))*0.249,IF(H1063&lt;=Thresholds!$F$8,0.499-((H1063-Thresholds!$E$8)/(Thresholds!$F$8-Thresholds!$E$8))*0.279,MAX(0.02,0.2-((H1063-Thresholds!$G$8)/(Thresholds!$H$8-Thresholds!$G$8))*0.18)))),3)</f>
        <v>0.93300000000000005</v>
      </c>
      <c r="P1063" s="3">
        <f t="shared" si="48"/>
        <v>0.502</v>
      </c>
      <c r="Q1063" t="str">
        <f t="shared" si="49"/>
        <v>Moderate</v>
      </c>
      <c r="R1063" s="4">
        <f t="shared" si="50"/>
        <v>1</v>
      </c>
      <c r="S1063" t="str">
        <f>IF(AND(F1063&gt;=10,F1063&lt;=35,P1063&gt;0.5),"ERROR_C1063H1063_POOR_CAP","OK")</f>
        <v>OK</v>
      </c>
    </row>
    <row r="1064" spans="1:19">
      <c r="A1064" t="s">
        <v>1081</v>
      </c>
      <c r="B1064" s="3">
        <v>1533.6679999999999</v>
      </c>
      <c r="C1064" s="3">
        <v>110.96299999999999</v>
      </c>
      <c r="D1064" s="3">
        <v>61.908000000000001</v>
      </c>
      <c r="E1064" s="3">
        <v>45.756999999999998</v>
      </c>
      <c r="F1064" s="3">
        <v>0.64900000000000002</v>
      </c>
      <c r="G1064" s="3">
        <v>263.78199999999998</v>
      </c>
      <c r="H1064" s="3">
        <v>1159.7639999999999</v>
      </c>
      <c r="I1064" s="3">
        <f>ROUND(IF(B1064&lt;=Thresholds!$B$2,1-(B1064/Thresholds!$B$2)*0.24,IF(B1064&lt;=Thresholds!$D$2,0.75-((B1064-Thresholds!$C$2)/(Thresholds!$D$2-Thresholds!$C$2))*0.249,IF(B1064&lt;=Thresholds!$F$2,0.499-((B1064-Thresholds!$E$2)/(Thresholds!$F$2-Thresholds!$E$2))*0.279,MAX(0.02,0.2-((B1064-Thresholds!$G$2)/(Thresholds!$H$2-Thresholds!$G$2))*0.18)))),3)</f>
        <v>0.28799999999999998</v>
      </c>
      <c r="J1064" s="3">
        <f>ROUND(IF(C1064&lt;=Thresholds!$B$3,1-(C1064/Thresholds!$B$3)*0.24,IF(C1064&lt;=Thresholds!$D$3,0.75-((C1064-Thresholds!$C$3)/(Thresholds!$D$3-Thresholds!$C$3))*0.249,IF(C1064&lt;=Thresholds!$F$3,0.499-((C1064-Thresholds!$E$3)/(Thresholds!$F$3-Thresholds!$E$3))*0.279,MAX(0.02,0.2-((C1064-Thresholds!$G$3)/(Thresholds!$H$3-Thresholds!$G$3))*0.18)))),3)</f>
        <v>0.77800000000000002</v>
      </c>
      <c r="K1064" s="3">
        <f>ROUND(IF(D1064&lt;=Thresholds!$B$4,1-(D1064/Thresholds!$B$4)*0.24,IF(D1064&lt;=Thresholds!$D$4,0.75-((D1064-Thresholds!$C$4)/(Thresholds!$D$4-Thresholds!$C$4))*0.249,IF(D1064&lt;=Thresholds!$F$4,0.499-((D1064-Thresholds!$E$4)/(Thresholds!$F$4-Thresholds!$E$4))*0.279,MAX(0.02,0.2-((D1064-Thresholds!$G$4)/(Thresholds!$H$4-Thresholds!$G$4))*0.18)))),3)</f>
        <v>0.77100000000000002</v>
      </c>
      <c r="L1064" s="3">
        <f>ROUND(IF(E1064&lt;=Thresholds!$B$5,1-(E1064/Thresholds!$B$5)*0.24,IF(E1064&lt;=Thresholds!$D$5,0.75-((E1064-Thresholds!$C$5)/(Thresholds!$D$5-Thresholds!$C$5))*0.249,IF(E1064&lt;=Thresholds!$F$5,0.499-((E1064-Thresholds!$E$5)/(Thresholds!$F$5-Thresholds!$E$5))*0.279,MAX(0.02,0.2-((E1064-Thresholds!$G$5)/(Thresholds!$H$5-Thresholds!$G$5))*0.18)))),3)</f>
        <v>0.78</v>
      </c>
      <c r="M1064" s="3">
        <f>ROUND(IF(F1064&lt;=Thresholds!$B$6,1-(F1064/Thresholds!$B$6)*0.24,IF(F1064&lt;=Thresholds!$D$6,0.75-((F1064-Thresholds!$C$6)/(Thresholds!$D$6-Thresholds!$C$6))*0.249,IF(F1064&lt;=Thresholds!$F$6,0.499-((F1064-Thresholds!$E$6)/(Thresholds!$F$6-Thresholds!$E$6))*0.279,MAX(0.02,0.2-((F1064-Thresholds!$G$6)/(Thresholds!$H$6-Thresholds!$G$6))*0.18)))),3)</f>
        <v>0.84399999999999997</v>
      </c>
      <c r="N1064" s="3">
        <f>ROUND(IF(G1064&lt;=Thresholds!$B$7,1-(G1064/Thresholds!$B$7)*0.24,IF(G1064&lt;=Thresholds!$D$7,0.75-((G1064-Thresholds!$C$7)/(Thresholds!$D$7-Thresholds!$C$7))*0.249,IF(G1064&lt;=Thresholds!$F$7,0.499-((G1064-Thresholds!$E$7)/(Thresholds!$F$7-Thresholds!$E$7))*0.279,MAX(0.02,0.2-((G1064-Thresholds!$G$7)/(Thresholds!$H$7-Thresholds!$G$7))*0.18)))),3)</f>
        <v>0.81899999999999995</v>
      </c>
      <c r="O1064" s="3">
        <f>ROUND(IF(H1064&lt;=Thresholds!$B$8,1-(H1064/Thresholds!$B$8)*0.24,IF(H1064&lt;=Thresholds!$D$8,0.75-((H1064-Thresholds!$C$8)/(Thresholds!$D$8-Thresholds!$C$8))*0.249,IF(H1064&lt;=Thresholds!$F$8,0.499-((H1064-Thresholds!$E$8)/(Thresholds!$F$8-Thresholds!$E$8))*0.279,MAX(0.02,0.2-((H1064-Thresholds!$G$8)/(Thresholds!$H$8-Thresholds!$G$8))*0.18)))),3)</f>
        <v>0.88900000000000001</v>
      </c>
      <c r="P1064" s="3">
        <f t="shared" si="48"/>
        <v>0.28799999999999998</v>
      </c>
      <c r="Q1064" t="str">
        <f t="shared" si="49"/>
        <v>Poor</v>
      </c>
      <c r="R1064" s="4">
        <f t="shared" si="50"/>
        <v>0</v>
      </c>
      <c r="S1064" t="str">
        <f>IF(AND(F1064&gt;=10,F1064&lt;=35,P1064&gt;0.5),"ERROR_C1064H1064_POOR_CAP","OK")</f>
        <v>OK</v>
      </c>
    </row>
    <row r="1065" spans="1:19">
      <c r="A1065" t="s">
        <v>1082</v>
      </c>
      <c r="B1065" s="3">
        <v>22.428000000000001</v>
      </c>
      <c r="C1065" s="3">
        <v>93.319000000000003</v>
      </c>
      <c r="D1065" s="3">
        <v>59.834000000000003</v>
      </c>
      <c r="E1065" s="3">
        <v>46.99</v>
      </c>
      <c r="F1065" s="3">
        <v>0.13</v>
      </c>
      <c r="G1065" s="3">
        <v>1918.454</v>
      </c>
      <c r="H1065" s="3">
        <v>1534.6890000000001</v>
      </c>
      <c r="I1065" s="3">
        <f>ROUND(IF(B1065&lt;=Thresholds!$B$2,1-(B1065/Thresholds!$B$2)*0.24,IF(B1065&lt;=Thresholds!$D$2,0.75-((B1065-Thresholds!$C$2)/(Thresholds!$D$2-Thresholds!$C$2))*0.249,IF(B1065&lt;=Thresholds!$F$2,0.499-((B1065-Thresholds!$E$2)/(Thresholds!$F$2-Thresholds!$E$2))*0.279,MAX(0.02,0.2-((B1065-Thresholds!$G$2)/(Thresholds!$H$2-Thresholds!$G$2))*0.18)))),3)</f>
        <v>0.94599999999999995</v>
      </c>
      <c r="J1065" s="3">
        <f>ROUND(IF(C1065&lt;=Thresholds!$B$3,1-(C1065/Thresholds!$B$3)*0.24,IF(C1065&lt;=Thresholds!$D$3,0.75-((C1065-Thresholds!$C$3)/(Thresholds!$D$3-Thresholds!$C$3))*0.249,IF(C1065&lt;=Thresholds!$F$3,0.499-((C1065-Thresholds!$E$3)/(Thresholds!$F$3-Thresholds!$E$3))*0.279,MAX(0.02,0.2-((C1065-Thresholds!$G$3)/(Thresholds!$H$3-Thresholds!$G$3))*0.18)))),3)</f>
        <v>0.81299999999999994</v>
      </c>
      <c r="K1065" s="3">
        <f>ROUND(IF(D1065&lt;=Thresholds!$B$4,1-(D1065/Thresholds!$B$4)*0.24,IF(D1065&lt;=Thresholds!$D$4,0.75-((D1065-Thresholds!$C$4)/(Thresholds!$D$4-Thresholds!$C$4))*0.249,IF(D1065&lt;=Thresholds!$F$4,0.499-((D1065-Thresholds!$E$4)/(Thresholds!$F$4-Thresholds!$E$4))*0.279,MAX(0.02,0.2-((D1065-Thresholds!$G$4)/(Thresholds!$H$4-Thresholds!$G$4))*0.18)))),3)</f>
        <v>0.77900000000000003</v>
      </c>
      <c r="L1065" s="3">
        <f>ROUND(IF(E1065&lt;=Thresholds!$B$5,1-(E1065/Thresholds!$B$5)*0.24,IF(E1065&lt;=Thresholds!$D$5,0.75-((E1065-Thresholds!$C$5)/(Thresholds!$D$5-Thresholds!$C$5))*0.249,IF(E1065&lt;=Thresholds!$F$5,0.499-((E1065-Thresholds!$E$5)/(Thresholds!$F$5-Thresholds!$E$5))*0.279,MAX(0.02,0.2-((E1065-Thresholds!$G$5)/(Thresholds!$H$5-Thresholds!$G$5))*0.18)))),3)</f>
        <v>0.77400000000000002</v>
      </c>
      <c r="M1065" s="3">
        <f>ROUND(IF(F1065&lt;=Thresholds!$B$6,1-(F1065/Thresholds!$B$6)*0.24,IF(F1065&lt;=Thresholds!$D$6,0.75-((F1065-Thresholds!$C$6)/(Thresholds!$D$6-Thresholds!$C$6))*0.249,IF(F1065&lt;=Thresholds!$F$6,0.499-((F1065-Thresholds!$E$6)/(Thresholds!$F$6-Thresholds!$E$6))*0.279,MAX(0.02,0.2-((F1065-Thresholds!$G$6)/(Thresholds!$H$6-Thresholds!$G$6))*0.18)))),3)</f>
        <v>0.96899999999999997</v>
      </c>
      <c r="N1065" s="3">
        <f>ROUND(IF(G1065&lt;=Thresholds!$B$7,1-(G1065/Thresholds!$B$7)*0.24,IF(G1065&lt;=Thresholds!$D$7,0.75-((G1065-Thresholds!$C$7)/(Thresholds!$D$7-Thresholds!$C$7))*0.249,IF(G1065&lt;=Thresholds!$F$7,0.499-((G1065-Thresholds!$E$7)/(Thresholds!$F$7-Thresholds!$E$7))*0.279,MAX(0.02,0.2-((G1065-Thresholds!$G$7)/(Thresholds!$H$7-Thresholds!$G$7))*0.18)))),3)</f>
        <v>0.26600000000000001</v>
      </c>
      <c r="O1065" s="3">
        <f>ROUND(IF(H1065&lt;=Thresholds!$B$8,1-(H1065/Thresholds!$B$8)*0.24,IF(H1065&lt;=Thresholds!$D$8,0.75-((H1065-Thresholds!$C$8)/(Thresholds!$D$8-Thresholds!$C$8))*0.249,IF(H1065&lt;=Thresholds!$F$8,0.499-((H1065-Thresholds!$E$8)/(Thresholds!$F$8-Thresholds!$E$8))*0.279,MAX(0.02,0.2-((H1065-Thresholds!$G$8)/(Thresholds!$H$8-Thresholds!$G$8))*0.18)))),3)</f>
        <v>0.85299999999999998</v>
      </c>
      <c r="P1065" s="3">
        <f t="shared" si="48"/>
        <v>0.26600000000000001</v>
      </c>
      <c r="Q1065" t="str">
        <f t="shared" si="49"/>
        <v>Poor</v>
      </c>
      <c r="R1065" s="4">
        <f t="shared" si="50"/>
        <v>0</v>
      </c>
      <c r="S1065" t="str">
        <f>IF(AND(F1065&gt;=10,F1065&lt;=35,P1065&gt;0.5),"ERROR_C1065H1065_POOR_CAP","OK")</f>
        <v>OK</v>
      </c>
    </row>
    <row r="1066" spans="1:19">
      <c r="A1066" t="s">
        <v>1083</v>
      </c>
      <c r="B1066" s="3">
        <v>35.442</v>
      </c>
      <c r="C1066" s="3">
        <v>26.146000000000001</v>
      </c>
      <c r="D1066" s="3">
        <v>47.866</v>
      </c>
      <c r="E1066" s="3">
        <v>15.766999999999999</v>
      </c>
      <c r="F1066" s="3">
        <v>0.78400000000000003</v>
      </c>
      <c r="G1066" s="3">
        <v>94.727999999999994</v>
      </c>
      <c r="H1066" s="3">
        <v>1296.5719999999999</v>
      </c>
      <c r="I1066" s="3">
        <f>ROUND(IF(B1066&lt;=Thresholds!$B$2,1-(B1066/Thresholds!$B$2)*0.24,IF(B1066&lt;=Thresholds!$D$2,0.75-((B1066-Thresholds!$C$2)/(Thresholds!$D$2-Thresholds!$C$2))*0.249,IF(B1066&lt;=Thresholds!$F$2,0.499-((B1066-Thresholds!$E$2)/(Thresholds!$F$2-Thresholds!$E$2))*0.279,MAX(0.02,0.2-((B1066-Thresholds!$G$2)/(Thresholds!$H$2-Thresholds!$G$2))*0.18)))),3)</f>
        <v>0.91500000000000004</v>
      </c>
      <c r="J1066" s="3">
        <f>ROUND(IF(C1066&lt;=Thresholds!$B$3,1-(C1066/Thresholds!$B$3)*0.24,IF(C1066&lt;=Thresholds!$D$3,0.75-((C1066-Thresholds!$C$3)/(Thresholds!$D$3-Thresholds!$C$3))*0.249,IF(C1066&lt;=Thresholds!$F$3,0.499-((C1066-Thresholds!$E$3)/(Thresholds!$F$3-Thresholds!$E$3))*0.279,MAX(0.02,0.2-((C1066-Thresholds!$G$3)/(Thresholds!$H$3-Thresholds!$G$3))*0.18)))),3)</f>
        <v>0.94799999999999995</v>
      </c>
      <c r="K1066" s="3">
        <f>ROUND(IF(D1066&lt;=Thresholds!$B$4,1-(D1066/Thresholds!$B$4)*0.24,IF(D1066&lt;=Thresholds!$D$4,0.75-((D1066-Thresholds!$C$4)/(Thresholds!$D$4-Thresholds!$C$4))*0.249,IF(D1066&lt;=Thresholds!$F$4,0.499-((D1066-Thresholds!$E$4)/(Thresholds!$F$4-Thresholds!$E$4))*0.279,MAX(0.02,0.2-((D1066-Thresholds!$G$4)/(Thresholds!$H$4-Thresholds!$G$4))*0.18)))),3)</f>
        <v>0.82299999999999995</v>
      </c>
      <c r="L1066" s="3">
        <f>ROUND(IF(E1066&lt;=Thresholds!$B$5,1-(E1066/Thresholds!$B$5)*0.24,IF(E1066&lt;=Thresholds!$D$5,0.75-((E1066-Thresholds!$C$5)/(Thresholds!$D$5-Thresholds!$C$5))*0.249,IF(E1066&lt;=Thresholds!$F$5,0.499-((E1066-Thresholds!$E$5)/(Thresholds!$F$5-Thresholds!$E$5))*0.279,MAX(0.02,0.2-((E1066-Thresholds!$G$5)/(Thresholds!$H$5-Thresholds!$G$5))*0.18)))),3)</f>
        <v>0.92400000000000004</v>
      </c>
      <c r="M1066" s="3">
        <f>ROUND(IF(F1066&lt;=Thresholds!$B$6,1-(F1066/Thresholds!$B$6)*0.24,IF(F1066&lt;=Thresholds!$D$6,0.75-((F1066-Thresholds!$C$6)/(Thresholds!$D$6-Thresholds!$C$6))*0.249,IF(F1066&lt;=Thresholds!$F$6,0.499-((F1066-Thresholds!$E$6)/(Thresholds!$F$6-Thresholds!$E$6))*0.279,MAX(0.02,0.2-((F1066-Thresholds!$G$6)/(Thresholds!$H$6-Thresholds!$G$6))*0.18)))),3)</f>
        <v>0.81200000000000006</v>
      </c>
      <c r="N1066" s="3">
        <f>ROUND(IF(G1066&lt;=Thresholds!$B$7,1-(G1066/Thresholds!$B$7)*0.24,IF(G1066&lt;=Thresholds!$D$7,0.75-((G1066-Thresholds!$C$7)/(Thresholds!$D$7-Thresholds!$C$7))*0.249,IF(G1066&lt;=Thresholds!$F$7,0.499-((G1066-Thresholds!$E$7)/(Thresholds!$F$7-Thresholds!$E$7))*0.279,MAX(0.02,0.2-((G1066-Thresholds!$G$7)/(Thresholds!$H$7-Thresholds!$G$7))*0.18)))),3)</f>
        <v>0.93500000000000005</v>
      </c>
      <c r="O1066" s="3">
        <f>ROUND(IF(H1066&lt;=Thresholds!$B$8,1-(H1066/Thresholds!$B$8)*0.24,IF(H1066&lt;=Thresholds!$D$8,0.75-((H1066-Thresholds!$C$8)/(Thresholds!$D$8-Thresholds!$C$8))*0.249,IF(H1066&lt;=Thresholds!$F$8,0.499-((H1066-Thresholds!$E$8)/(Thresholds!$F$8-Thresholds!$E$8))*0.279,MAX(0.02,0.2-((H1066-Thresholds!$G$8)/(Thresholds!$H$8-Thresholds!$G$8))*0.18)))),3)</f>
        <v>0.876</v>
      </c>
      <c r="P1066" s="3">
        <f t="shared" si="48"/>
        <v>0.81200000000000006</v>
      </c>
      <c r="Q1066" t="str">
        <f t="shared" si="49"/>
        <v>Healthy</v>
      </c>
      <c r="R1066" s="4">
        <f t="shared" si="50"/>
        <v>1</v>
      </c>
      <c r="S1066" t="str">
        <f>IF(AND(F1066&gt;=10,F1066&lt;=35,P1066&gt;0.5),"ERROR_C1066H1066_POOR_CAP","OK")</f>
        <v>OK</v>
      </c>
    </row>
    <row r="1067" spans="1:19">
      <c r="A1067" t="s">
        <v>1084</v>
      </c>
      <c r="B1067" s="3">
        <v>207.87100000000001</v>
      </c>
      <c r="C1067" s="3">
        <v>108.292</v>
      </c>
      <c r="D1067" s="3">
        <v>39.054000000000002</v>
      </c>
      <c r="E1067" s="3">
        <v>42.593000000000004</v>
      </c>
      <c r="F1067" s="3">
        <v>0.45500000000000002</v>
      </c>
      <c r="G1067" s="3">
        <v>124.831</v>
      </c>
      <c r="H1067" s="3">
        <v>3146.3760000000002</v>
      </c>
      <c r="I1067" s="3">
        <f>ROUND(IF(B1067&lt;=Thresholds!$B$2,1-(B1067/Thresholds!$B$2)*0.24,IF(B1067&lt;=Thresholds!$D$2,0.75-((B1067-Thresholds!$C$2)/(Thresholds!$D$2-Thresholds!$C$2))*0.249,IF(B1067&lt;=Thresholds!$F$2,0.499-((B1067-Thresholds!$E$2)/(Thresholds!$F$2-Thresholds!$E$2))*0.279,MAX(0.02,0.2-((B1067-Thresholds!$G$2)/(Thresholds!$H$2-Thresholds!$G$2))*0.18)))),3)</f>
        <v>0.70599999999999996</v>
      </c>
      <c r="J1067" s="3">
        <f>ROUND(IF(C1067&lt;=Thresholds!$B$3,1-(C1067/Thresholds!$B$3)*0.24,IF(C1067&lt;=Thresholds!$D$3,0.75-((C1067-Thresholds!$C$3)/(Thresholds!$D$3-Thresholds!$C$3))*0.249,IF(C1067&lt;=Thresholds!$F$3,0.499-((C1067-Thresholds!$E$3)/(Thresholds!$F$3-Thresholds!$E$3))*0.279,MAX(0.02,0.2-((C1067-Thresholds!$G$3)/(Thresholds!$H$3-Thresholds!$G$3))*0.18)))),3)</f>
        <v>0.78300000000000003</v>
      </c>
      <c r="K1067" s="3">
        <f>ROUND(IF(D1067&lt;=Thresholds!$B$4,1-(D1067/Thresholds!$B$4)*0.24,IF(D1067&lt;=Thresholds!$D$4,0.75-((D1067-Thresholds!$C$4)/(Thresholds!$D$4-Thresholds!$C$4))*0.249,IF(D1067&lt;=Thresholds!$F$4,0.499-((D1067-Thresholds!$E$4)/(Thresholds!$F$4-Thresholds!$E$4))*0.279,MAX(0.02,0.2-((D1067-Thresholds!$G$4)/(Thresholds!$H$4-Thresholds!$G$4))*0.18)))),3)</f>
        <v>0.85599999999999998</v>
      </c>
      <c r="L1067" s="3">
        <f>ROUND(IF(E1067&lt;=Thresholds!$B$5,1-(E1067/Thresholds!$B$5)*0.24,IF(E1067&lt;=Thresholds!$D$5,0.75-((E1067-Thresholds!$C$5)/(Thresholds!$D$5-Thresholds!$C$5))*0.249,IF(E1067&lt;=Thresholds!$F$5,0.499-((E1067-Thresholds!$E$5)/(Thresholds!$F$5-Thresholds!$E$5))*0.279,MAX(0.02,0.2-((E1067-Thresholds!$G$5)/(Thresholds!$H$5-Thresholds!$G$5))*0.18)))),3)</f>
        <v>0.79600000000000004</v>
      </c>
      <c r="M1067" s="3">
        <f>ROUND(IF(F1067&lt;=Thresholds!$B$6,1-(F1067/Thresholds!$B$6)*0.24,IF(F1067&lt;=Thresholds!$D$6,0.75-((F1067-Thresholds!$C$6)/(Thresholds!$D$6-Thresholds!$C$6))*0.249,IF(F1067&lt;=Thresholds!$F$6,0.499-((F1067-Thresholds!$E$6)/(Thresholds!$F$6-Thresholds!$E$6))*0.279,MAX(0.02,0.2-((F1067-Thresholds!$G$6)/(Thresholds!$H$6-Thresholds!$G$6))*0.18)))),3)</f>
        <v>0.89100000000000001</v>
      </c>
      <c r="N1067" s="3">
        <f>ROUND(IF(G1067&lt;=Thresholds!$B$7,1-(G1067/Thresholds!$B$7)*0.24,IF(G1067&lt;=Thresholds!$D$7,0.75-((G1067-Thresholds!$C$7)/(Thresholds!$D$7-Thresholds!$C$7))*0.249,IF(G1067&lt;=Thresholds!$F$7,0.499-((G1067-Thresholds!$E$7)/(Thresholds!$F$7-Thresholds!$E$7))*0.279,MAX(0.02,0.2-((G1067-Thresholds!$G$7)/(Thresholds!$H$7-Thresholds!$G$7))*0.18)))),3)</f>
        <v>0.91400000000000003</v>
      </c>
      <c r="O1067" s="3">
        <f>ROUND(IF(H1067&lt;=Thresholds!$B$8,1-(H1067/Thresholds!$B$8)*0.24,IF(H1067&lt;=Thresholds!$D$8,0.75-((H1067-Thresholds!$C$8)/(Thresholds!$D$8-Thresholds!$C$8))*0.249,IF(H1067&lt;=Thresholds!$F$8,0.499-((H1067-Thresholds!$E$8)/(Thresholds!$F$8-Thresholds!$E$8))*0.279,MAX(0.02,0.2-((H1067-Thresholds!$G$8)/(Thresholds!$H$8-Thresholds!$G$8))*0.18)))),3)</f>
        <v>0.64300000000000002</v>
      </c>
      <c r="P1067" s="3">
        <f t="shared" si="48"/>
        <v>0.64300000000000002</v>
      </c>
      <c r="Q1067" t="str">
        <f t="shared" si="49"/>
        <v>Moderate</v>
      </c>
      <c r="R1067" s="4">
        <f t="shared" si="50"/>
        <v>1</v>
      </c>
      <c r="S1067" t="str">
        <f>IF(AND(F1067&gt;=10,F1067&lt;=35,P1067&gt;0.5),"ERROR_C1067H1067_POOR_CAP","OK")</f>
        <v>OK</v>
      </c>
    </row>
    <row r="1068" spans="1:19">
      <c r="A1068" t="s">
        <v>1085</v>
      </c>
      <c r="B1068" s="3">
        <v>59.637999999999998</v>
      </c>
      <c r="C1068" s="3">
        <v>76.164000000000001</v>
      </c>
      <c r="D1068" s="3">
        <v>144.38200000000001</v>
      </c>
      <c r="E1068" s="3">
        <v>96.301000000000002</v>
      </c>
      <c r="F1068" s="3">
        <v>0.16300000000000001</v>
      </c>
      <c r="G1068" s="3">
        <v>108.55500000000001</v>
      </c>
      <c r="H1068" s="3">
        <v>1167.4269999999999</v>
      </c>
      <c r="I1068" s="3">
        <f>ROUND(IF(B1068&lt;=Thresholds!$B$2,1-(B1068/Thresholds!$B$2)*0.24,IF(B1068&lt;=Thresholds!$D$2,0.75-((B1068-Thresholds!$C$2)/(Thresholds!$D$2-Thresholds!$C$2))*0.249,IF(B1068&lt;=Thresholds!$F$2,0.499-((B1068-Thresholds!$E$2)/(Thresholds!$F$2-Thresholds!$E$2))*0.279,MAX(0.02,0.2-((B1068-Thresholds!$G$2)/(Thresholds!$H$2-Thresholds!$G$2))*0.18)))),3)</f>
        <v>0.85699999999999998</v>
      </c>
      <c r="J1068" s="3">
        <f>ROUND(IF(C1068&lt;=Thresholds!$B$3,1-(C1068/Thresholds!$B$3)*0.24,IF(C1068&lt;=Thresholds!$D$3,0.75-((C1068-Thresholds!$C$3)/(Thresholds!$D$3-Thresholds!$C$3))*0.249,IF(C1068&lt;=Thresholds!$F$3,0.499-((C1068-Thresholds!$E$3)/(Thresholds!$F$3-Thresholds!$E$3))*0.279,MAX(0.02,0.2-((C1068-Thresholds!$G$3)/(Thresholds!$H$3-Thresholds!$G$3))*0.18)))),3)</f>
        <v>0.84799999999999998</v>
      </c>
      <c r="K1068" s="3">
        <f>ROUND(IF(D1068&lt;=Thresholds!$B$4,1-(D1068/Thresholds!$B$4)*0.24,IF(D1068&lt;=Thresholds!$D$4,0.75-((D1068-Thresholds!$C$4)/(Thresholds!$D$4-Thresholds!$C$4))*0.249,IF(D1068&lt;=Thresholds!$F$4,0.499-((D1068-Thresholds!$E$4)/(Thresholds!$F$4-Thresholds!$E$4))*0.279,MAX(0.02,0.2-((D1068-Thresholds!$G$4)/(Thresholds!$H$4-Thresholds!$G$4))*0.18)))),3)</f>
        <v>0.252</v>
      </c>
      <c r="L1068" s="3">
        <f>ROUND(IF(E1068&lt;=Thresholds!$B$5,1-(E1068/Thresholds!$B$5)*0.24,IF(E1068&lt;=Thresholds!$D$5,0.75-((E1068-Thresholds!$C$5)/(Thresholds!$D$5-Thresholds!$C$5))*0.249,IF(E1068&lt;=Thresholds!$F$5,0.499-((E1068-Thresholds!$E$5)/(Thresholds!$F$5-Thresholds!$E$5))*0.279,MAX(0.02,0.2-((E1068-Thresholds!$G$5)/(Thresholds!$H$5-Thresholds!$G$5))*0.18)))),3)</f>
        <v>0.52</v>
      </c>
      <c r="M1068" s="3">
        <f>ROUND(IF(F1068&lt;=Thresholds!$B$6,1-(F1068/Thresholds!$B$6)*0.24,IF(F1068&lt;=Thresholds!$D$6,0.75-((F1068-Thresholds!$C$6)/(Thresholds!$D$6-Thresholds!$C$6))*0.249,IF(F1068&lt;=Thresholds!$F$6,0.499-((F1068-Thresholds!$E$6)/(Thresholds!$F$6-Thresholds!$E$6))*0.279,MAX(0.02,0.2-((F1068-Thresholds!$G$6)/(Thresholds!$H$6-Thresholds!$G$6))*0.18)))),3)</f>
        <v>0.96099999999999997</v>
      </c>
      <c r="N1068" s="3">
        <f>ROUND(IF(G1068&lt;=Thresholds!$B$7,1-(G1068/Thresholds!$B$7)*0.24,IF(G1068&lt;=Thresholds!$D$7,0.75-((G1068-Thresholds!$C$7)/(Thresholds!$D$7-Thresholds!$C$7))*0.249,IF(G1068&lt;=Thresholds!$F$7,0.499-((G1068-Thresholds!$E$7)/(Thresholds!$F$7-Thresholds!$E$7))*0.279,MAX(0.02,0.2-((G1068-Thresholds!$G$7)/(Thresholds!$H$7-Thresholds!$G$7))*0.18)))),3)</f>
        <v>0.92600000000000005</v>
      </c>
      <c r="O1068" s="3">
        <f>ROUND(IF(H1068&lt;=Thresholds!$B$8,1-(H1068/Thresholds!$B$8)*0.24,IF(H1068&lt;=Thresholds!$D$8,0.75-((H1068-Thresholds!$C$8)/(Thresholds!$D$8-Thresholds!$C$8))*0.249,IF(H1068&lt;=Thresholds!$F$8,0.499-((H1068-Thresholds!$E$8)/(Thresholds!$F$8-Thresholds!$E$8))*0.279,MAX(0.02,0.2-((H1068-Thresholds!$G$8)/(Thresholds!$H$8-Thresholds!$G$8))*0.18)))),3)</f>
        <v>0.88800000000000001</v>
      </c>
      <c r="P1068" s="3">
        <f t="shared" si="48"/>
        <v>0.252</v>
      </c>
      <c r="Q1068" t="str">
        <f t="shared" si="49"/>
        <v>Poor</v>
      </c>
      <c r="R1068" s="4">
        <f t="shared" si="50"/>
        <v>0</v>
      </c>
      <c r="S1068" t="str">
        <f>IF(AND(F1068&gt;=10,F1068&lt;=35,P1068&gt;0.5),"ERROR_C1068H1068_POOR_CAP","OK")</f>
        <v>OK</v>
      </c>
    </row>
    <row r="1069" spans="1:19">
      <c r="A1069" t="s">
        <v>1086</v>
      </c>
      <c r="B1069" s="3">
        <v>31.47</v>
      </c>
      <c r="C1069" s="3">
        <v>16.940999999999999</v>
      </c>
      <c r="D1069" s="3">
        <v>37.345999999999997</v>
      </c>
      <c r="E1069" s="3">
        <v>26.663</v>
      </c>
      <c r="F1069" s="3">
        <v>0.21</v>
      </c>
      <c r="G1069" s="3">
        <v>2647.0120000000002</v>
      </c>
      <c r="H1069" s="3">
        <v>219.39400000000001</v>
      </c>
      <c r="I1069" s="3">
        <f>ROUND(IF(B1069&lt;=Thresholds!$B$2,1-(B1069/Thresholds!$B$2)*0.24,IF(B1069&lt;=Thresholds!$D$2,0.75-((B1069-Thresholds!$C$2)/(Thresholds!$D$2-Thresholds!$C$2))*0.249,IF(B1069&lt;=Thresholds!$F$2,0.499-((B1069-Thresholds!$E$2)/(Thresholds!$F$2-Thresholds!$E$2))*0.279,MAX(0.02,0.2-((B1069-Thresholds!$G$2)/(Thresholds!$H$2-Thresholds!$G$2))*0.18)))),3)</f>
        <v>0.92400000000000004</v>
      </c>
      <c r="J1069" s="3">
        <f>ROUND(IF(C1069&lt;=Thresholds!$B$3,1-(C1069/Thresholds!$B$3)*0.24,IF(C1069&lt;=Thresholds!$D$3,0.75-((C1069-Thresholds!$C$3)/(Thresholds!$D$3-Thresholds!$C$3))*0.249,IF(C1069&lt;=Thresholds!$F$3,0.499-((C1069-Thresholds!$E$3)/(Thresholds!$F$3-Thresholds!$E$3))*0.279,MAX(0.02,0.2-((C1069-Thresholds!$G$3)/(Thresholds!$H$3-Thresholds!$G$3))*0.18)))),3)</f>
        <v>0.96599999999999997</v>
      </c>
      <c r="K1069" s="3">
        <f>ROUND(IF(D1069&lt;=Thresholds!$B$4,1-(D1069/Thresholds!$B$4)*0.24,IF(D1069&lt;=Thresholds!$D$4,0.75-((D1069-Thresholds!$C$4)/(Thresholds!$D$4-Thresholds!$C$4))*0.249,IF(D1069&lt;=Thresholds!$F$4,0.499-((D1069-Thresholds!$E$4)/(Thresholds!$F$4-Thresholds!$E$4))*0.279,MAX(0.02,0.2-((D1069-Thresholds!$G$4)/(Thresholds!$H$4-Thresholds!$G$4))*0.18)))),3)</f>
        <v>0.86199999999999999</v>
      </c>
      <c r="L1069" s="3">
        <f>ROUND(IF(E1069&lt;=Thresholds!$B$5,1-(E1069/Thresholds!$B$5)*0.24,IF(E1069&lt;=Thresholds!$D$5,0.75-((E1069-Thresholds!$C$5)/(Thresholds!$D$5-Thresholds!$C$5))*0.249,IF(E1069&lt;=Thresholds!$F$5,0.499-((E1069-Thresholds!$E$5)/(Thresholds!$F$5-Thresholds!$E$5))*0.279,MAX(0.02,0.2-((E1069-Thresholds!$G$5)/(Thresholds!$H$5-Thresholds!$G$5))*0.18)))),3)</f>
        <v>0.872</v>
      </c>
      <c r="M1069" s="3">
        <f>ROUND(IF(F1069&lt;=Thresholds!$B$6,1-(F1069/Thresholds!$B$6)*0.24,IF(F1069&lt;=Thresholds!$D$6,0.75-((F1069-Thresholds!$C$6)/(Thresholds!$D$6-Thresholds!$C$6))*0.249,IF(F1069&lt;=Thresholds!$F$6,0.499-((F1069-Thresholds!$E$6)/(Thresholds!$F$6-Thresholds!$E$6))*0.279,MAX(0.02,0.2-((F1069-Thresholds!$G$6)/(Thresholds!$H$6-Thresholds!$G$6))*0.18)))),3)</f>
        <v>0.95</v>
      </c>
      <c r="N1069" s="3">
        <f>ROUND(IF(G1069&lt;=Thresholds!$B$7,1-(G1069/Thresholds!$B$7)*0.24,IF(G1069&lt;=Thresholds!$D$7,0.75-((G1069-Thresholds!$C$7)/(Thresholds!$D$7-Thresholds!$C$7))*0.249,IF(G1069&lt;=Thresholds!$F$7,0.499-((G1069-Thresholds!$E$7)/(Thresholds!$F$7-Thresholds!$E$7))*0.279,MAX(0.02,0.2-((G1069-Thresholds!$G$7)/(Thresholds!$H$7-Thresholds!$G$7))*0.18)))),3)</f>
        <v>0.36</v>
      </c>
      <c r="O1069" s="3">
        <f>ROUND(IF(H1069&lt;=Thresholds!$B$8,1-(H1069/Thresholds!$B$8)*0.24,IF(H1069&lt;=Thresholds!$D$8,0.75-((H1069-Thresholds!$C$8)/(Thresholds!$D$8-Thresholds!$C$8))*0.249,IF(H1069&lt;=Thresholds!$F$8,0.499-((H1069-Thresholds!$E$8)/(Thresholds!$F$8-Thresholds!$E$8))*0.279,MAX(0.02,0.2-((H1069-Thresholds!$G$8)/(Thresholds!$H$8-Thresholds!$G$8))*0.18)))),3)</f>
        <v>0.97899999999999998</v>
      </c>
      <c r="P1069" s="3">
        <f t="shared" si="48"/>
        <v>0.36</v>
      </c>
      <c r="Q1069" t="str">
        <f t="shared" si="49"/>
        <v>Poor</v>
      </c>
      <c r="R1069" s="4">
        <f t="shared" si="50"/>
        <v>0</v>
      </c>
      <c r="S1069" t="str">
        <f>IF(AND(F1069&gt;=10,F1069&lt;=35,P1069&gt;0.5),"ERROR_C1069H1069_POOR_CAP","OK")</f>
        <v>OK</v>
      </c>
    </row>
    <row r="1070" spans="1:19">
      <c r="A1070" t="s">
        <v>1087</v>
      </c>
      <c r="B1070" s="3">
        <v>5.633</v>
      </c>
      <c r="C1070" s="3">
        <v>100.90600000000001</v>
      </c>
      <c r="D1070" s="3">
        <v>4.8419999999999996</v>
      </c>
      <c r="E1070" s="3">
        <v>12.148999999999999</v>
      </c>
      <c r="F1070" s="3">
        <v>0.94499999999999995</v>
      </c>
      <c r="G1070" s="3">
        <v>207.41200000000001</v>
      </c>
      <c r="H1070" s="3">
        <v>1863.712</v>
      </c>
      <c r="I1070" s="3">
        <f>ROUND(IF(B1070&lt;=Thresholds!$B$2,1-(B1070/Thresholds!$B$2)*0.24,IF(B1070&lt;=Thresholds!$D$2,0.75-((B1070-Thresholds!$C$2)/(Thresholds!$D$2-Thresholds!$C$2))*0.249,IF(B1070&lt;=Thresholds!$F$2,0.499-((B1070-Thresholds!$E$2)/(Thresholds!$F$2-Thresholds!$E$2))*0.279,MAX(0.02,0.2-((B1070-Thresholds!$G$2)/(Thresholds!$H$2-Thresholds!$G$2))*0.18)))),3)</f>
        <v>0.98599999999999999</v>
      </c>
      <c r="J1070" s="3">
        <f>ROUND(IF(C1070&lt;=Thresholds!$B$3,1-(C1070/Thresholds!$B$3)*0.24,IF(C1070&lt;=Thresholds!$D$3,0.75-((C1070-Thresholds!$C$3)/(Thresholds!$D$3-Thresholds!$C$3))*0.249,IF(C1070&lt;=Thresholds!$F$3,0.499-((C1070-Thresholds!$E$3)/(Thresholds!$F$3-Thresholds!$E$3))*0.279,MAX(0.02,0.2-((C1070-Thresholds!$G$3)/(Thresholds!$H$3-Thresholds!$G$3))*0.18)))),3)</f>
        <v>0.79800000000000004</v>
      </c>
      <c r="K1070" s="3">
        <f>ROUND(IF(D1070&lt;=Thresholds!$B$4,1-(D1070/Thresholds!$B$4)*0.24,IF(D1070&lt;=Thresholds!$D$4,0.75-((D1070-Thresholds!$C$4)/(Thresholds!$D$4-Thresholds!$C$4))*0.249,IF(D1070&lt;=Thresholds!$F$4,0.499-((D1070-Thresholds!$E$4)/(Thresholds!$F$4-Thresholds!$E$4))*0.279,MAX(0.02,0.2-((D1070-Thresholds!$G$4)/(Thresholds!$H$4-Thresholds!$G$4))*0.18)))),3)</f>
        <v>0.98199999999999998</v>
      </c>
      <c r="L1070" s="3">
        <f>ROUND(IF(E1070&lt;=Thresholds!$B$5,1-(E1070/Thresholds!$B$5)*0.24,IF(E1070&lt;=Thresholds!$D$5,0.75-((E1070-Thresholds!$C$5)/(Thresholds!$D$5-Thresholds!$C$5))*0.249,IF(E1070&lt;=Thresholds!$F$5,0.499-((E1070-Thresholds!$E$5)/(Thresholds!$F$5-Thresholds!$E$5))*0.279,MAX(0.02,0.2-((E1070-Thresholds!$G$5)/(Thresholds!$H$5-Thresholds!$G$5))*0.18)))),3)</f>
        <v>0.94199999999999995</v>
      </c>
      <c r="M1070" s="3">
        <f>ROUND(IF(F1070&lt;=Thresholds!$B$6,1-(F1070/Thresholds!$B$6)*0.24,IF(F1070&lt;=Thresholds!$D$6,0.75-((F1070-Thresholds!$C$6)/(Thresholds!$D$6-Thresholds!$C$6))*0.249,IF(F1070&lt;=Thresholds!$F$6,0.499-((F1070-Thresholds!$E$6)/(Thresholds!$F$6-Thresholds!$E$6))*0.279,MAX(0.02,0.2-((F1070-Thresholds!$G$6)/(Thresholds!$H$6-Thresholds!$G$6))*0.18)))),3)</f>
        <v>0.77300000000000002</v>
      </c>
      <c r="N1070" s="3">
        <f>ROUND(IF(G1070&lt;=Thresholds!$B$7,1-(G1070/Thresholds!$B$7)*0.24,IF(G1070&lt;=Thresholds!$D$7,0.75-((G1070-Thresholds!$C$7)/(Thresholds!$D$7-Thresholds!$C$7))*0.249,IF(G1070&lt;=Thresholds!$F$7,0.499-((G1070-Thresholds!$E$7)/(Thresholds!$F$7-Thresholds!$E$7))*0.279,MAX(0.02,0.2-((G1070-Thresholds!$G$7)/(Thresholds!$H$7-Thresholds!$G$7))*0.18)))),3)</f>
        <v>0.85799999999999998</v>
      </c>
      <c r="O1070" s="3">
        <f>ROUND(IF(H1070&lt;=Thresholds!$B$8,1-(H1070/Thresholds!$B$8)*0.24,IF(H1070&lt;=Thresholds!$D$8,0.75-((H1070-Thresholds!$C$8)/(Thresholds!$D$8-Thresholds!$C$8))*0.249,IF(H1070&lt;=Thresholds!$F$8,0.499-((H1070-Thresholds!$E$8)/(Thresholds!$F$8-Thresholds!$E$8))*0.279,MAX(0.02,0.2-((H1070-Thresholds!$G$8)/(Thresholds!$H$8-Thresholds!$G$8))*0.18)))),3)</f>
        <v>0.82099999999999995</v>
      </c>
      <c r="P1070" s="3">
        <f t="shared" si="48"/>
        <v>0.77300000000000002</v>
      </c>
      <c r="Q1070" t="str">
        <f t="shared" si="49"/>
        <v>Healthy</v>
      </c>
      <c r="R1070" s="4">
        <f t="shared" si="50"/>
        <v>1</v>
      </c>
      <c r="S1070" t="str">
        <f>IF(AND(F1070&gt;=10,F1070&lt;=35,P1070&gt;0.5),"ERROR_C1070H1070_POOR_CAP","OK")</f>
        <v>OK</v>
      </c>
    </row>
    <row r="1071" spans="1:19">
      <c r="A1071" t="s">
        <v>1088</v>
      </c>
      <c r="B1071" s="3">
        <v>16.986999999999998</v>
      </c>
      <c r="C1071" s="3">
        <v>325.12599999999998</v>
      </c>
      <c r="D1071" s="3">
        <v>59.936</v>
      </c>
      <c r="E1071" s="3">
        <v>36.521999999999998</v>
      </c>
      <c r="F1071" s="3">
        <v>4.9509999999999996</v>
      </c>
      <c r="G1071" s="3">
        <v>57.38</v>
      </c>
      <c r="H1071" s="3">
        <v>2236.0889999999999</v>
      </c>
      <c r="I1071" s="3">
        <f>ROUND(IF(B1071&lt;=Thresholds!$B$2,1-(B1071/Thresholds!$B$2)*0.24,IF(B1071&lt;=Thresholds!$D$2,0.75-((B1071-Thresholds!$C$2)/(Thresholds!$D$2-Thresholds!$C$2))*0.249,IF(B1071&lt;=Thresholds!$F$2,0.499-((B1071-Thresholds!$E$2)/(Thresholds!$F$2-Thresholds!$E$2))*0.279,MAX(0.02,0.2-((B1071-Thresholds!$G$2)/(Thresholds!$H$2-Thresholds!$G$2))*0.18)))),3)</f>
        <v>0.95899999999999996</v>
      </c>
      <c r="J1071" s="3">
        <f>ROUND(IF(C1071&lt;=Thresholds!$B$3,1-(C1071/Thresholds!$B$3)*0.24,IF(C1071&lt;=Thresholds!$D$3,0.75-((C1071-Thresholds!$C$3)/(Thresholds!$D$3-Thresholds!$C$3))*0.249,IF(C1071&lt;=Thresholds!$F$3,0.499-((C1071-Thresholds!$E$3)/(Thresholds!$F$3-Thresholds!$E$3))*0.279,MAX(0.02,0.2-((C1071-Thresholds!$G$3)/(Thresholds!$H$3-Thresholds!$G$3))*0.18)))),3)</f>
        <v>0.56799999999999995</v>
      </c>
      <c r="K1071" s="3">
        <f>ROUND(IF(D1071&lt;=Thresholds!$B$4,1-(D1071/Thresholds!$B$4)*0.24,IF(D1071&lt;=Thresholds!$D$4,0.75-((D1071-Thresholds!$C$4)/(Thresholds!$D$4-Thresholds!$C$4))*0.249,IF(D1071&lt;=Thresholds!$F$4,0.499-((D1071-Thresholds!$E$4)/(Thresholds!$F$4-Thresholds!$E$4))*0.279,MAX(0.02,0.2-((D1071-Thresholds!$G$4)/(Thresholds!$H$4-Thresholds!$G$4))*0.18)))),3)</f>
        <v>0.77900000000000003</v>
      </c>
      <c r="L1071" s="3">
        <f>ROUND(IF(E1071&lt;=Thresholds!$B$5,1-(E1071/Thresholds!$B$5)*0.24,IF(E1071&lt;=Thresholds!$D$5,0.75-((E1071-Thresholds!$C$5)/(Thresholds!$D$5-Thresholds!$C$5))*0.249,IF(E1071&lt;=Thresholds!$F$5,0.499-((E1071-Thresholds!$E$5)/(Thresholds!$F$5-Thresholds!$E$5))*0.279,MAX(0.02,0.2-((E1071-Thresholds!$G$5)/(Thresholds!$H$5-Thresholds!$G$5))*0.18)))),3)</f>
        <v>0.82499999999999996</v>
      </c>
      <c r="M1071" s="3">
        <f>ROUND(IF(F1071&lt;=Thresholds!$B$6,1-(F1071/Thresholds!$B$6)*0.24,IF(F1071&lt;=Thresholds!$D$6,0.75-((F1071-Thresholds!$C$6)/(Thresholds!$D$6-Thresholds!$C$6))*0.249,IF(F1071&lt;=Thresholds!$F$6,0.499-((F1071-Thresholds!$E$6)/(Thresholds!$F$6-Thresholds!$E$6))*0.279,MAX(0.02,0.2-((F1071-Thresholds!$G$6)/(Thresholds!$H$6-Thresholds!$G$6))*0.18)))),3)</f>
        <v>0.627</v>
      </c>
      <c r="N1071" s="3">
        <f>ROUND(IF(G1071&lt;=Thresholds!$B$7,1-(G1071/Thresholds!$B$7)*0.24,IF(G1071&lt;=Thresholds!$D$7,0.75-((G1071-Thresholds!$C$7)/(Thresholds!$D$7-Thresholds!$C$7))*0.249,IF(G1071&lt;=Thresholds!$F$7,0.499-((G1071-Thresholds!$E$7)/(Thresholds!$F$7-Thresholds!$E$7))*0.279,MAX(0.02,0.2-((G1071-Thresholds!$G$7)/(Thresholds!$H$7-Thresholds!$G$7))*0.18)))),3)</f>
        <v>0.96099999999999997</v>
      </c>
      <c r="O1071" s="3">
        <f>ROUND(IF(H1071&lt;=Thresholds!$B$8,1-(H1071/Thresholds!$B$8)*0.24,IF(H1071&lt;=Thresholds!$D$8,0.75-((H1071-Thresholds!$C$8)/(Thresholds!$D$8-Thresholds!$C$8))*0.249,IF(H1071&lt;=Thresholds!$F$8,0.499-((H1071-Thresholds!$E$8)/(Thresholds!$F$8-Thresholds!$E$8))*0.279,MAX(0.02,0.2-((H1071-Thresholds!$G$8)/(Thresholds!$H$8-Thresholds!$G$8))*0.18)))),3)</f>
        <v>0.78500000000000003</v>
      </c>
      <c r="P1071" s="3">
        <f t="shared" si="48"/>
        <v>0.56799999999999995</v>
      </c>
      <c r="Q1071" t="str">
        <f t="shared" si="49"/>
        <v>Moderate</v>
      </c>
      <c r="R1071" s="4">
        <f t="shared" si="50"/>
        <v>1</v>
      </c>
      <c r="S1071" t="str">
        <f>IF(AND(F1071&gt;=10,F1071&lt;=35,P1071&gt;0.5),"ERROR_C1071H1071_POOR_CAP","OK")</f>
        <v>OK</v>
      </c>
    </row>
    <row r="1072" spans="1:19">
      <c r="A1072" t="s">
        <v>1089</v>
      </c>
      <c r="B1072" s="3">
        <v>1199.357</v>
      </c>
      <c r="C1072" s="3">
        <v>97.614999999999995</v>
      </c>
      <c r="D1072" s="3">
        <v>49.209000000000003</v>
      </c>
      <c r="E1072" s="3">
        <v>13.066000000000001</v>
      </c>
      <c r="F1072" s="3">
        <v>0.121</v>
      </c>
      <c r="G1072" s="3">
        <v>69.611999999999995</v>
      </c>
      <c r="H1072" s="3">
        <v>921.42600000000004</v>
      </c>
      <c r="I1072" s="3">
        <f>ROUND(IF(B1072&lt;=Thresholds!$B$2,1-(B1072/Thresholds!$B$2)*0.24,IF(B1072&lt;=Thresholds!$D$2,0.75-((B1072-Thresholds!$C$2)/(Thresholds!$D$2-Thresholds!$C$2))*0.249,IF(B1072&lt;=Thresholds!$F$2,0.499-((B1072-Thresholds!$E$2)/(Thresholds!$F$2-Thresholds!$E$2))*0.279,MAX(0.02,0.2-((B1072-Thresholds!$G$2)/(Thresholds!$H$2-Thresholds!$G$2))*0.18)))),3)</f>
        <v>0.372</v>
      </c>
      <c r="J1072" s="3">
        <f>ROUND(IF(C1072&lt;=Thresholds!$B$3,1-(C1072/Thresholds!$B$3)*0.24,IF(C1072&lt;=Thresholds!$D$3,0.75-((C1072-Thresholds!$C$3)/(Thresholds!$D$3-Thresholds!$C$3))*0.249,IF(C1072&lt;=Thresholds!$F$3,0.499-((C1072-Thresholds!$E$3)/(Thresholds!$F$3-Thresholds!$E$3))*0.279,MAX(0.02,0.2-((C1072-Thresholds!$G$3)/(Thresholds!$H$3-Thresholds!$G$3))*0.18)))),3)</f>
        <v>0.80500000000000005</v>
      </c>
      <c r="K1072" s="3">
        <f>ROUND(IF(D1072&lt;=Thresholds!$B$4,1-(D1072/Thresholds!$B$4)*0.24,IF(D1072&lt;=Thresholds!$D$4,0.75-((D1072-Thresholds!$C$4)/(Thresholds!$D$4-Thresholds!$C$4))*0.249,IF(D1072&lt;=Thresholds!$F$4,0.499-((D1072-Thresholds!$E$4)/(Thresholds!$F$4-Thresholds!$E$4))*0.279,MAX(0.02,0.2-((D1072-Thresholds!$G$4)/(Thresholds!$H$4-Thresholds!$G$4))*0.18)))),3)</f>
        <v>0.81799999999999995</v>
      </c>
      <c r="L1072" s="3">
        <f>ROUND(IF(E1072&lt;=Thresholds!$B$5,1-(E1072/Thresholds!$B$5)*0.24,IF(E1072&lt;=Thresholds!$D$5,0.75-((E1072-Thresholds!$C$5)/(Thresholds!$D$5-Thresholds!$C$5))*0.249,IF(E1072&lt;=Thresholds!$F$5,0.499-((E1072-Thresholds!$E$5)/(Thresholds!$F$5-Thresholds!$E$5))*0.279,MAX(0.02,0.2-((E1072-Thresholds!$G$5)/(Thresholds!$H$5-Thresholds!$G$5))*0.18)))),3)</f>
        <v>0.93700000000000006</v>
      </c>
      <c r="M1072" s="3">
        <f>ROUND(IF(F1072&lt;=Thresholds!$B$6,1-(F1072/Thresholds!$B$6)*0.24,IF(F1072&lt;=Thresholds!$D$6,0.75-((F1072-Thresholds!$C$6)/(Thresholds!$D$6-Thresholds!$C$6))*0.249,IF(F1072&lt;=Thresholds!$F$6,0.499-((F1072-Thresholds!$E$6)/(Thresholds!$F$6-Thresholds!$E$6))*0.279,MAX(0.02,0.2-((F1072-Thresholds!$G$6)/(Thresholds!$H$6-Thresholds!$G$6))*0.18)))),3)</f>
        <v>0.97099999999999997</v>
      </c>
      <c r="N1072" s="3">
        <f>ROUND(IF(G1072&lt;=Thresholds!$B$7,1-(G1072/Thresholds!$B$7)*0.24,IF(G1072&lt;=Thresholds!$D$7,0.75-((G1072-Thresholds!$C$7)/(Thresholds!$D$7-Thresholds!$C$7))*0.249,IF(G1072&lt;=Thresholds!$F$7,0.499-((G1072-Thresholds!$E$7)/(Thresholds!$F$7-Thresholds!$E$7))*0.279,MAX(0.02,0.2-((G1072-Thresholds!$G$7)/(Thresholds!$H$7-Thresholds!$G$7))*0.18)))),3)</f>
        <v>0.95199999999999996</v>
      </c>
      <c r="O1072" s="3">
        <f>ROUND(IF(H1072&lt;=Thresholds!$B$8,1-(H1072/Thresholds!$B$8)*0.24,IF(H1072&lt;=Thresholds!$D$8,0.75-((H1072-Thresholds!$C$8)/(Thresholds!$D$8-Thresholds!$C$8))*0.249,IF(H1072&lt;=Thresholds!$F$8,0.499-((H1072-Thresholds!$E$8)/(Thresholds!$F$8-Thresholds!$E$8))*0.279,MAX(0.02,0.2-((H1072-Thresholds!$G$8)/(Thresholds!$H$8-Thresholds!$G$8))*0.18)))),3)</f>
        <v>0.91200000000000003</v>
      </c>
      <c r="P1072" s="3">
        <f t="shared" si="48"/>
        <v>0.372</v>
      </c>
      <c r="Q1072" t="str">
        <f t="shared" si="49"/>
        <v>Poor</v>
      </c>
      <c r="R1072" s="4">
        <f t="shared" si="50"/>
        <v>0</v>
      </c>
      <c r="S1072" t="str">
        <f>IF(AND(F1072&gt;=10,F1072&lt;=35,P1072&gt;0.5),"ERROR_C1072H1072_POOR_CAP","OK")</f>
        <v>OK</v>
      </c>
    </row>
    <row r="1073" spans="1:19">
      <c r="A1073" t="s">
        <v>1090</v>
      </c>
      <c r="B1073" s="3">
        <v>78.819000000000003</v>
      </c>
      <c r="C1073" s="3">
        <v>86.575999999999993</v>
      </c>
      <c r="D1073" s="3">
        <v>22.69</v>
      </c>
      <c r="E1073" s="3">
        <v>46.424999999999997</v>
      </c>
      <c r="F1073" s="3">
        <v>0.46200000000000002</v>
      </c>
      <c r="G1073" s="3">
        <v>1845.221</v>
      </c>
      <c r="H1073" s="3">
        <v>2011.2190000000001</v>
      </c>
      <c r="I1073" s="3">
        <f>ROUND(IF(B1073&lt;=Thresholds!$B$2,1-(B1073/Thresholds!$B$2)*0.24,IF(B1073&lt;=Thresholds!$D$2,0.75-((B1073-Thresholds!$C$2)/(Thresholds!$D$2-Thresholds!$C$2))*0.249,IF(B1073&lt;=Thresholds!$F$2,0.499-((B1073-Thresholds!$E$2)/(Thresholds!$F$2-Thresholds!$E$2))*0.279,MAX(0.02,0.2-((B1073-Thresholds!$G$2)/(Thresholds!$H$2-Thresholds!$G$2))*0.18)))),3)</f>
        <v>0.81100000000000005</v>
      </c>
      <c r="J1073" s="3">
        <f>ROUND(IF(C1073&lt;=Thresholds!$B$3,1-(C1073/Thresholds!$B$3)*0.24,IF(C1073&lt;=Thresholds!$D$3,0.75-((C1073-Thresholds!$C$3)/(Thresholds!$D$3-Thresholds!$C$3))*0.249,IF(C1073&lt;=Thresholds!$F$3,0.499-((C1073-Thresholds!$E$3)/(Thresholds!$F$3-Thresholds!$E$3))*0.279,MAX(0.02,0.2-((C1073-Thresholds!$G$3)/(Thresholds!$H$3-Thresholds!$G$3))*0.18)))),3)</f>
        <v>0.82699999999999996</v>
      </c>
      <c r="K1073" s="3">
        <f>ROUND(IF(D1073&lt;=Thresholds!$B$4,1-(D1073/Thresholds!$B$4)*0.24,IF(D1073&lt;=Thresholds!$D$4,0.75-((D1073-Thresholds!$C$4)/(Thresholds!$D$4-Thresholds!$C$4))*0.249,IF(D1073&lt;=Thresholds!$F$4,0.499-((D1073-Thresholds!$E$4)/(Thresholds!$F$4-Thresholds!$E$4))*0.279,MAX(0.02,0.2-((D1073-Thresholds!$G$4)/(Thresholds!$H$4-Thresholds!$G$4))*0.18)))),3)</f>
        <v>0.91600000000000004</v>
      </c>
      <c r="L1073" s="3">
        <f>ROUND(IF(E1073&lt;=Thresholds!$B$5,1-(E1073/Thresholds!$B$5)*0.24,IF(E1073&lt;=Thresholds!$D$5,0.75-((E1073-Thresholds!$C$5)/(Thresholds!$D$5-Thresholds!$C$5))*0.249,IF(E1073&lt;=Thresholds!$F$5,0.499-((E1073-Thresholds!$E$5)/(Thresholds!$F$5-Thresholds!$E$5))*0.279,MAX(0.02,0.2-((E1073-Thresholds!$G$5)/(Thresholds!$H$5-Thresholds!$G$5))*0.18)))),3)</f>
        <v>0.77700000000000002</v>
      </c>
      <c r="M1073" s="3">
        <f>ROUND(IF(F1073&lt;=Thresholds!$B$6,1-(F1073/Thresholds!$B$6)*0.24,IF(F1073&lt;=Thresholds!$D$6,0.75-((F1073-Thresholds!$C$6)/(Thresholds!$D$6-Thresholds!$C$6))*0.249,IF(F1073&lt;=Thresholds!$F$6,0.499-((F1073-Thresholds!$E$6)/(Thresholds!$F$6-Thresholds!$E$6))*0.279,MAX(0.02,0.2-((F1073-Thresholds!$G$6)/(Thresholds!$H$6-Thresholds!$G$6))*0.18)))),3)</f>
        <v>0.88900000000000001</v>
      </c>
      <c r="N1073" s="3">
        <f>ROUND(IF(G1073&lt;=Thresholds!$B$7,1-(G1073/Thresholds!$B$7)*0.24,IF(G1073&lt;=Thresholds!$D$7,0.75-((G1073-Thresholds!$C$7)/(Thresholds!$D$7-Thresholds!$C$7))*0.249,IF(G1073&lt;=Thresholds!$F$7,0.499-((G1073-Thresholds!$E$7)/(Thresholds!$F$7-Thresholds!$E$7))*0.279,MAX(0.02,0.2-((G1073-Thresholds!$G$7)/(Thresholds!$H$7-Thresholds!$G$7))*0.18)))),3)</f>
        <v>0.25700000000000001</v>
      </c>
      <c r="O1073" s="3">
        <f>ROUND(IF(H1073&lt;=Thresholds!$B$8,1-(H1073/Thresholds!$B$8)*0.24,IF(H1073&lt;=Thresholds!$D$8,0.75-((H1073-Thresholds!$C$8)/(Thresholds!$D$8-Thresholds!$C$8))*0.249,IF(H1073&lt;=Thresholds!$F$8,0.499-((H1073-Thresholds!$E$8)/(Thresholds!$F$8-Thresholds!$E$8))*0.279,MAX(0.02,0.2-((H1073-Thresholds!$G$8)/(Thresholds!$H$8-Thresholds!$G$8))*0.18)))),3)</f>
        <v>0.80700000000000005</v>
      </c>
      <c r="P1073" s="3">
        <f t="shared" si="48"/>
        <v>0.25700000000000001</v>
      </c>
      <c r="Q1073" t="str">
        <f t="shared" si="49"/>
        <v>Poor</v>
      </c>
      <c r="R1073" s="4">
        <f t="shared" si="50"/>
        <v>0</v>
      </c>
      <c r="S1073" t="str">
        <f>IF(AND(F1073&gt;=10,F1073&lt;=35,P1073&gt;0.5),"ERROR_C1073H1073_POOR_CAP","OK")</f>
        <v>OK</v>
      </c>
    </row>
    <row r="1074" spans="1:19">
      <c r="A1074" t="s">
        <v>1091</v>
      </c>
      <c r="B1074" s="3">
        <v>84.575000000000003</v>
      </c>
      <c r="C1074" s="3">
        <v>77.373000000000005</v>
      </c>
      <c r="D1074" s="3">
        <v>61.862000000000002</v>
      </c>
      <c r="E1074" s="3">
        <v>32.295999999999999</v>
      </c>
      <c r="F1074" s="3">
        <v>0.28399999999999997</v>
      </c>
      <c r="G1074" s="3">
        <v>212.459</v>
      </c>
      <c r="H1074" s="3">
        <v>2196.2730000000001</v>
      </c>
      <c r="I1074" s="3">
        <f>ROUND(IF(B1074&lt;=Thresholds!$B$2,1-(B1074/Thresholds!$B$2)*0.24,IF(B1074&lt;=Thresholds!$D$2,0.75-((B1074-Thresholds!$C$2)/(Thresholds!$D$2-Thresholds!$C$2))*0.249,IF(B1074&lt;=Thresholds!$F$2,0.499-((B1074-Thresholds!$E$2)/(Thresholds!$F$2-Thresholds!$E$2))*0.279,MAX(0.02,0.2-((B1074-Thresholds!$G$2)/(Thresholds!$H$2-Thresholds!$G$2))*0.18)))),3)</f>
        <v>0.79700000000000004</v>
      </c>
      <c r="J1074" s="3">
        <f>ROUND(IF(C1074&lt;=Thresholds!$B$3,1-(C1074/Thresholds!$B$3)*0.24,IF(C1074&lt;=Thresholds!$D$3,0.75-((C1074-Thresholds!$C$3)/(Thresholds!$D$3-Thresholds!$C$3))*0.249,IF(C1074&lt;=Thresholds!$F$3,0.499-((C1074-Thresholds!$E$3)/(Thresholds!$F$3-Thresholds!$E$3))*0.279,MAX(0.02,0.2-((C1074-Thresholds!$G$3)/(Thresholds!$H$3-Thresholds!$G$3))*0.18)))),3)</f>
        <v>0.84499999999999997</v>
      </c>
      <c r="K1074" s="3">
        <f>ROUND(IF(D1074&lt;=Thresholds!$B$4,1-(D1074/Thresholds!$B$4)*0.24,IF(D1074&lt;=Thresholds!$D$4,0.75-((D1074-Thresholds!$C$4)/(Thresholds!$D$4-Thresholds!$C$4))*0.249,IF(D1074&lt;=Thresholds!$F$4,0.499-((D1074-Thresholds!$E$4)/(Thresholds!$F$4-Thresholds!$E$4))*0.279,MAX(0.02,0.2-((D1074-Thresholds!$G$4)/(Thresholds!$H$4-Thresholds!$G$4))*0.18)))),3)</f>
        <v>0.77200000000000002</v>
      </c>
      <c r="L1074" s="3">
        <f>ROUND(IF(E1074&lt;=Thresholds!$B$5,1-(E1074/Thresholds!$B$5)*0.24,IF(E1074&lt;=Thresholds!$D$5,0.75-((E1074-Thresholds!$C$5)/(Thresholds!$D$5-Thresholds!$C$5))*0.249,IF(E1074&lt;=Thresholds!$F$5,0.499-((E1074-Thresholds!$E$5)/(Thresholds!$F$5-Thresholds!$E$5))*0.279,MAX(0.02,0.2-((E1074-Thresholds!$G$5)/(Thresholds!$H$5-Thresholds!$G$5))*0.18)))),3)</f>
        <v>0.84499999999999997</v>
      </c>
      <c r="M1074" s="3">
        <f>ROUND(IF(F1074&lt;=Thresholds!$B$6,1-(F1074/Thresholds!$B$6)*0.24,IF(F1074&lt;=Thresholds!$D$6,0.75-((F1074-Thresholds!$C$6)/(Thresholds!$D$6-Thresholds!$C$6))*0.249,IF(F1074&lt;=Thresholds!$F$6,0.499-((F1074-Thresholds!$E$6)/(Thresholds!$F$6-Thresholds!$E$6))*0.279,MAX(0.02,0.2-((F1074-Thresholds!$G$6)/(Thresholds!$H$6-Thresholds!$G$6))*0.18)))),3)</f>
        <v>0.93200000000000005</v>
      </c>
      <c r="N1074" s="3">
        <f>ROUND(IF(G1074&lt;=Thresholds!$B$7,1-(G1074/Thresholds!$B$7)*0.24,IF(G1074&lt;=Thresholds!$D$7,0.75-((G1074-Thresholds!$C$7)/(Thresholds!$D$7-Thresholds!$C$7))*0.249,IF(G1074&lt;=Thresholds!$F$7,0.499-((G1074-Thresholds!$E$7)/(Thresholds!$F$7-Thresholds!$E$7))*0.279,MAX(0.02,0.2-((G1074-Thresholds!$G$7)/(Thresholds!$H$7-Thresholds!$G$7))*0.18)))),3)</f>
        <v>0.85399999999999998</v>
      </c>
      <c r="O1074" s="3">
        <f>ROUND(IF(H1074&lt;=Thresholds!$B$8,1-(H1074/Thresholds!$B$8)*0.24,IF(H1074&lt;=Thresholds!$D$8,0.75-((H1074-Thresholds!$C$8)/(Thresholds!$D$8-Thresholds!$C$8))*0.249,IF(H1074&lt;=Thresholds!$F$8,0.499-((H1074-Thresholds!$E$8)/(Thresholds!$F$8-Thresholds!$E$8))*0.279,MAX(0.02,0.2-((H1074-Thresholds!$G$8)/(Thresholds!$H$8-Thresholds!$G$8))*0.18)))),3)</f>
        <v>0.78900000000000003</v>
      </c>
      <c r="P1074" s="3">
        <f t="shared" si="48"/>
        <v>0.77200000000000002</v>
      </c>
      <c r="Q1074" t="str">
        <f t="shared" si="49"/>
        <v>Healthy</v>
      </c>
      <c r="R1074" s="4">
        <f t="shared" si="50"/>
        <v>1</v>
      </c>
      <c r="S1074" t="str">
        <f>IF(AND(F1074&gt;=10,F1074&lt;=35,P1074&gt;0.5),"ERROR_C1074H1074_POOR_CAP","OK")</f>
        <v>OK</v>
      </c>
    </row>
    <row r="1075" spans="1:19">
      <c r="A1075" t="s">
        <v>1092</v>
      </c>
      <c r="B1075" s="3">
        <v>68.968000000000004</v>
      </c>
      <c r="C1075" s="3">
        <v>365.36599999999999</v>
      </c>
      <c r="D1075" s="3">
        <v>12.601000000000001</v>
      </c>
      <c r="E1075" s="3">
        <v>41.158999999999999</v>
      </c>
      <c r="F1075" s="3">
        <v>0.747</v>
      </c>
      <c r="G1075" s="3">
        <v>111.464</v>
      </c>
      <c r="H1075" s="3">
        <v>596.61099999999999</v>
      </c>
      <c r="I1075" s="3">
        <f>ROUND(IF(B1075&lt;=Thresholds!$B$2,1-(B1075/Thresholds!$B$2)*0.24,IF(B1075&lt;=Thresholds!$D$2,0.75-((B1075-Thresholds!$C$2)/(Thresholds!$D$2-Thresholds!$C$2))*0.249,IF(B1075&lt;=Thresholds!$F$2,0.499-((B1075-Thresholds!$E$2)/(Thresholds!$F$2-Thresholds!$E$2))*0.279,MAX(0.02,0.2-((B1075-Thresholds!$G$2)/(Thresholds!$H$2-Thresholds!$G$2))*0.18)))),3)</f>
        <v>0.83399999999999996</v>
      </c>
      <c r="J1075" s="3">
        <f>ROUND(IF(C1075&lt;=Thresholds!$B$3,1-(C1075/Thresholds!$B$3)*0.24,IF(C1075&lt;=Thresholds!$D$3,0.75-((C1075-Thresholds!$C$3)/(Thresholds!$D$3-Thresholds!$C$3))*0.249,IF(C1075&lt;=Thresholds!$F$3,0.499-((C1075-Thresholds!$E$3)/(Thresholds!$F$3-Thresholds!$E$3))*0.279,MAX(0.02,0.2-((C1075-Thresholds!$G$3)/(Thresholds!$H$3-Thresholds!$G$3))*0.18)))),3)</f>
        <v>0.53200000000000003</v>
      </c>
      <c r="K1075" s="3">
        <f>ROUND(IF(D1075&lt;=Thresholds!$B$4,1-(D1075/Thresholds!$B$4)*0.24,IF(D1075&lt;=Thresholds!$D$4,0.75-((D1075-Thresholds!$C$4)/(Thresholds!$D$4-Thresholds!$C$4))*0.249,IF(D1075&lt;=Thresholds!$F$4,0.499-((D1075-Thresholds!$E$4)/(Thresholds!$F$4-Thresholds!$E$4))*0.279,MAX(0.02,0.2-((D1075-Thresholds!$G$4)/(Thresholds!$H$4-Thresholds!$G$4))*0.18)))),3)</f>
        <v>0.95299999999999996</v>
      </c>
      <c r="L1075" s="3">
        <f>ROUND(IF(E1075&lt;=Thresholds!$B$5,1-(E1075/Thresholds!$B$5)*0.24,IF(E1075&lt;=Thresholds!$D$5,0.75-((E1075-Thresholds!$C$5)/(Thresholds!$D$5-Thresholds!$C$5))*0.249,IF(E1075&lt;=Thresholds!$F$5,0.499-((E1075-Thresholds!$E$5)/(Thresholds!$F$5-Thresholds!$E$5))*0.279,MAX(0.02,0.2-((E1075-Thresholds!$G$5)/(Thresholds!$H$5-Thresholds!$G$5))*0.18)))),3)</f>
        <v>0.80200000000000005</v>
      </c>
      <c r="M1075" s="3">
        <f>ROUND(IF(F1075&lt;=Thresholds!$B$6,1-(F1075/Thresholds!$B$6)*0.24,IF(F1075&lt;=Thresholds!$D$6,0.75-((F1075-Thresholds!$C$6)/(Thresholds!$D$6-Thresholds!$C$6))*0.249,IF(F1075&lt;=Thresholds!$F$6,0.499-((F1075-Thresholds!$E$6)/(Thresholds!$F$6-Thresholds!$E$6))*0.279,MAX(0.02,0.2-((F1075-Thresholds!$G$6)/(Thresholds!$H$6-Thresholds!$G$6))*0.18)))),3)</f>
        <v>0.82099999999999995</v>
      </c>
      <c r="N1075" s="3">
        <f>ROUND(IF(G1075&lt;=Thresholds!$B$7,1-(G1075/Thresholds!$B$7)*0.24,IF(G1075&lt;=Thresholds!$D$7,0.75-((G1075-Thresholds!$C$7)/(Thresholds!$D$7-Thresholds!$C$7))*0.249,IF(G1075&lt;=Thresholds!$F$7,0.499-((G1075-Thresholds!$E$7)/(Thresholds!$F$7-Thresholds!$E$7))*0.279,MAX(0.02,0.2-((G1075-Thresholds!$G$7)/(Thresholds!$H$7-Thresholds!$G$7))*0.18)))),3)</f>
        <v>0.92400000000000004</v>
      </c>
      <c r="O1075" s="3">
        <f>ROUND(IF(H1075&lt;=Thresholds!$B$8,1-(H1075/Thresholds!$B$8)*0.24,IF(H1075&lt;=Thresholds!$D$8,0.75-((H1075-Thresholds!$C$8)/(Thresholds!$D$8-Thresholds!$C$8))*0.249,IF(H1075&lt;=Thresholds!$F$8,0.499-((H1075-Thresholds!$E$8)/(Thresholds!$F$8-Thresholds!$E$8))*0.279,MAX(0.02,0.2-((H1075-Thresholds!$G$8)/(Thresholds!$H$8-Thresholds!$G$8))*0.18)))),3)</f>
        <v>0.94299999999999995</v>
      </c>
      <c r="P1075" s="3">
        <f t="shared" si="48"/>
        <v>0.53200000000000003</v>
      </c>
      <c r="Q1075" t="str">
        <f t="shared" si="49"/>
        <v>Moderate</v>
      </c>
      <c r="R1075" s="4">
        <f t="shared" si="50"/>
        <v>1</v>
      </c>
      <c r="S1075" t="str">
        <f>IF(AND(F1075&gt;=10,F1075&lt;=35,P1075&gt;0.5),"ERROR_C1075H1075_POOR_CAP","OK")</f>
        <v>OK</v>
      </c>
    </row>
    <row r="1076" spans="1:19">
      <c r="A1076" t="s">
        <v>1093</v>
      </c>
      <c r="B1076" s="3">
        <v>73.712000000000003</v>
      </c>
      <c r="C1076" s="3">
        <v>30.417999999999999</v>
      </c>
      <c r="D1076" s="3">
        <v>30.068999999999999</v>
      </c>
      <c r="E1076" s="3">
        <v>25.808</v>
      </c>
      <c r="F1076" s="3">
        <v>0.63100000000000001</v>
      </c>
      <c r="G1076" s="3">
        <v>253.572</v>
      </c>
      <c r="H1076" s="3">
        <v>8128.2020000000002</v>
      </c>
      <c r="I1076" s="3">
        <f>ROUND(IF(B1076&lt;=Thresholds!$B$2,1-(B1076/Thresholds!$B$2)*0.24,IF(B1076&lt;=Thresholds!$D$2,0.75-((B1076-Thresholds!$C$2)/(Thresholds!$D$2-Thresholds!$C$2))*0.249,IF(B1076&lt;=Thresholds!$F$2,0.499-((B1076-Thresholds!$E$2)/(Thresholds!$F$2-Thresholds!$E$2))*0.279,MAX(0.02,0.2-((B1076-Thresholds!$G$2)/(Thresholds!$H$2-Thresholds!$G$2))*0.18)))),3)</f>
        <v>0.82299999999999995</v>
      </c>
      <c r="J1076" s="3">
        <f>ROUND(IF(C1076&lt;=Thresholds!$B$3,1-(C1076/Thresholds!$B$3)*0.24,IF(C1076&lt;=Thresholds!$D$3,0.75-((C1076-Thresholds!$C$3)/(Thresholds!$D$3-Thresholds!$C$3))*0.249,IF(C1076&lt;=Thresholds!$F$3,0.499-((C1076-Thresholds!$E$3)/(Thresholds!$F$3-Thresholds!$E$3))*0.279,MAX(0.02,0.2-((C1076-Thresholds!$G$3)/(Thresholds!$H$3-Thresholds!$G$3))*0.18)))),3)</f>
        <v>0.93899999999999995</v>
      </c>
      <c r="K1076" s="3">
        <f>ROUND(IF(D1076&lt;=Thresholds!$B$4,1-(D1076/Thresholds!$B$4)*0.24,IF(D1076&lt;=Thresholds!$D$4,0.75-((D1076-Thresholds!$C$4)/(Thresholds!$D$4-Thresholds!$C$4))*0.249,IF(D1076&lt;=Thresholds!$F$4,0.499-((D1076-Thresholds!$E$4)/(Thresholds!$F$4-Thresholds!$E$4))*0.279,MAX(0.02,0.2-((D1076-Thresholds!$G$4)/(Thresholds!$H$4-Thresholds!$G$4))*0.18)))),3)</f>
        <v>0.88900000000000001</v>
      </c>
      <c r="L1076" s="3">
        <f>ROUND(IF(E1076&lt;=Thresholds!$B$5,1-(E1076/Thresholds!$B$5)*0.24,IF(E1076&lt;=Thresholds!$D$5,0.75-((E1076-Thresholds!$C$5)/(Thresholds!$D$5-Thresholds!$C$5))*0.249,IF(E1076&lt;=Thresholds!$F$5,0.499-((E1076-Thresholds!$E$5)/(Thresholds!$F$5-Thresholds!$E$5))*0.279,MAX(0.02,0.2-((E1076-Thresholds!$G$5)/(Thresholds!$H$5-Thresholds!$G$5))*0.18)))),3)</f>
        <v>0.876</v>
      </c>
      <c r="M1076" s="3">
        <f>ROUND(IF(F1076&lt;=Thresholds!$B$6,1-(F1076/Thresholds!$B$6)*0.24,IF(F1076&lt;=Thresholds!$D$6,0.75-((F1076-Thresholds!$C$6)/(Thresholds!$D$6-Thresholds!$C$6))*0.249,IF(F1076&lt;=Thresholds!$F$6,0.499-((F1076-Thresholds!$E$6)/(Thresholds!$F$6-Thresholds!$E$6))*0.279,MAX(0.02,0.2-((F1076-Thresholds!$G$6)/(Thresholds!$H$6-Thresholds!$G$6))*0.18)))),3)</f>
        <v>0.84899999999999998</v>
      </c>
      <c r="N1076" s="3">
        <f>ROUND(IF(G1076&lt;=Thresholds!$B$7,1-(G1076/Thresholds!$B$7)*0.24,IF(G1076&lt;=Thresholds!$D$7,0.75-((G1076-Thresholds!$C$7)/(Thresholds!$D$7-Thresholds!$C$7))*0.249,IF(G1076&lt;=Thresholds!$F$7,0.499-((G1076-Thresholds!$E$7)/(Thresholds!$F$7-Thresholds!$E$7))*0.279,MAX(0.02,0.2-((G1076-Thresholds!$G$7)/(Thresholds!$H$7-Thresholds!$G$7))*0.18)))),3)</f>
        <v>0.82599999999999996</v>
      </c>
      <c r="O1076" s="3">
        <f>ROUND(IF(H1076&lt;=Thresholds!$B$8,1-(H1076/Thresholds!$B$8)*0.24,IF(H1076&lt;=Thresholds!$D$8,0.75-((H1076-Thresholds!$C$8)/(Thresholds!$D$8-Thresholds!$C$8))*0.249,IF(H1076&lt;=Thresholds!$F$8,0.499-((H1076-Thresholds!$E$8)/(Thresholds!$F$8-Thresholds!$E$8))*0.279,MAX(0.02,0.2-((H1076-Thresholds!$G$8)/(Thresholds!$H$8-Thresholds!$G$8))*0.18)))),3)</f>
        <v>0.307</v>
      </c>
      <c r="P1076" s="3">
        <f t="shared" si="48"/>
        <v>0.307</v>
      </c>
      <c r="Q1076" t="str">
        <f t="shared" si="49"/>
        <v>Poor</v>
      </c>
      <c r="R1076" s="4">
        <f t="shared" si="50"/>
        <v>0</v>
      </c>
      <c r="S1076" t="str">
        <f>IF(AND(F1076&gt;=10,F1076&lt;=35,P1076&gt;0.5),"ERROR_C1076H1076_POOR_CAP","OK")</f>
        <v>OK</v>
      </c>
    </row>
    <row r="1077" spans="1:19">
      <c r="A1077" t="s">
        <v>1094</v>
      </c>
      <c r="B1077" s="3">
        <v>60.47</v>
      </c>
      <c r="C1077" s="3">
        <v>78.698999999999998</v>
      </c>
      <c r="D1077" s="3">
        <v>33.151000000000003</v>
      </c>
      <c r="E1077" s="3">
        <v>33.704999999999998</v>
      </c>
      <c r="F1077" s="3">
        <v>0.221</v>
      </c>
      <c r="G1077" s="3">
        <v>1809.67</v>
      </c>
      <c r="H1077" s="3">
        <v>675.74699999999996</v>
      </c>
      <c r="I1077" s="3">
        <f>ROUND(IF(B1077&lt;=Thresholds!$B$2,1-(B1077/Thresholds!$B$2)*0.24,IF(B1077&lt;=Thresholds!$D$2,0.75-((B1077-Thresholds!$C$2)/(Thresholds!$D$2-Thresholds!$C$2))*0.249,IF(B1077&lt;=Thresholds!$F$2,0.499-((B1077-Thresholds!$E$2)/(Thresholds!$F$2-Thresholds!$E$2))*0.279,MAX(0.02,0.2-((B1077-Thresholds!$G$2)/(Thresholds!$H$2-Thresholds!$G$2))*0.18)))),3)</f>
        <v>0.85499999999999998</v>
      </c>
      <c r="J1077" s="3">
        <f>ROUND(IF(C1077&lt;=Thresholds!$B$3,1-(C1077/Thresholds!$B$3)*0.24,IF(C1077&lt;=Thresholds!$D$3,0.75-((C1077-Thresholds!$C$3)/(Thresholds!$D$3-Thresholds!$C$3))*0.249,IF(C1077&lt;=Thresholds!$F$3,0.499-((C1077-Thresholds!$E$3)/(Thresholds!$F$3-Thresholds!$E$3))*0.279,MAX(0.02,0.2-((C1077-Thresholds!$G$3)/(Thresholds!$H$3-Thresholds!$G$3))*0.18)))),3)</f>
        <v>0.84299999999999997</v>
      </c>
      <c r="K1077" s="3">
        <f>ROUND(IF(D1077&lt;=Thresholds!$B$4,1-(D1077/Thresholds!$B$4)*0.24,IF(D1077&lt;=Thresholds!$D$4,0.75-((D1077-Thresholds!$C$4)/(Thresholds!$D$4-Thresholds!$C$4))*0.249,IF(D1077&lt;=Thresholds!$F$4,0.499-((D1077-Thresholds!$E$4)/(Thresholds!$F$4-Thresholds!$E$4))*0.279,MAX(0.02,0.2-((D1077-Thresholds!$G$4)/(Thresholds!$H$4-Thresholds!$G$4))*0.18)))),3)</f>
        <v>0.878</v>
      </c>
      <c r="L1077" s="3">
        <f>ROUND(IF(E1077&lt;=Thresholds!$B$5,1-(E1077/Thresholds!$B$5)*0.24,IF(E1077&lt;=Thresholds!$D$5,0.75-((E1077-Thresholds!$C$5)/(Thresholds!$D$5-Thresholds!$C$5))*0.249,IF(E1077&lt;=Thresholds!$F$5,0.499-((E1077-Thresholds!$E$5)/(Thresholds!$F$5-Thresholds!$E$5))*0.279,MAX(0.02,0.2-((E1077-Thresholds!$G$5)/(Thresholds!$H$5-Thresholds!$G$5))*0.18)))),3)</f>
        <v>0.83799999999999997</v>
      </c>
      <c r="M1077" s="3">
        <f>ROUND(IF(F1077&lt;=Thresholds!$B$6,1-(F1077/Thresholds!$B$6)*0.24,IF(F1077&lt;=Thresholds!$D$6,0.75-((F1077-Thresholds!$C$6)/(Thresholds!$D$6-Thresholds!$C$6))*0.249,IF(F1077&lt;=Thresholds!$F$6,0.499-((F1077-Thresholds!$E$6)/(Thresholds!$F$6-Thresholds!$E$6))*0.279,MAX(0.02,0.2-((F1077-Thresholds!$G$6)/(Thresholds!$H$6-Thresholds!$G$6))*0.18)))),3)</f>
        <v>0.94699999999999995</v>
      </c>
      <c r="N1077" s="3">
        <f>ROUND(IF(G1077&lt;=Thresholds!$B$7,1-(G1077/Thresholds!$B$7)*0.24,IF(G1077&lt;=Thresholds!$D$7,0.75-((G1077-Thresholds!$C$7)/(Thresholds!$D$7-Thresholds!$C$7))*0.249,IF(G1077&lt;=Thresholds!$F$7,0.499-((G1077-Thresholds!$E$7)/(Thresholds!$F$7-Thresholds!$E$7))*0.279,MAX(0.02,0.2-((G1077-Thresholds!$G$7)/(Thresholds!$H$7-Thresholds!$G$7))*0.18)))),3)</f>
        <v>0.253</v>
      </c>
      <c r="O1077" s="3">
        <f>ROUND(IF(H1077&lt;=Thresholds!$B$8,1-(H1077/Thresholds!$B$8)*0.24,IF(H1077&lt;=Thresholds!$D$8,0.75-((H1077-Thresholds!$C$8)/(Thresholds!$D$8-Thresholds!$C$8))*0.249,IF(H1077&lt;=Thresholds!$F$8,0.499-((H1077-Thresholds!$E$8)/(Thresholds!$F$8-Thresholds!$E$8))*0.279,MAX(0.02,0.2-((H1077-Thresholds!$G$8)/(Thresholds!$H$8-Thresholds!$G$8))*0.18)))),3)</f>
        <v>0.93500000000000005</v>
      </c>
      <c r="P1077" s="3">
        <f t="shared" si="48"/>
        <v>0.253</v>
      </c>
      <c r="Q1077" t="str">
        <f t="shared" si="49"/>
        <v>Poor</v>
      </c>
      <c r="R1077" s="4">
        <f t="shared" si="50"/>
        <v>0</v>
      </c>
      <c r="S1077" t="str">
        <f>IF(AND(F1077&gt;=10,F1077&lt;=35,P1077&gt;0.5),"ERROR_C1077H1077_POOR_CAP","OK")</f>
        <v>OK</v>
      </c>
    </row>
    <row r="1078" spans="1:19">
      <c r="A1078" t="s">
        <v>1095</v>
      </c>
      <c r="B1078" s="3">
        <v>64.852999999999994</v>
      </c>
      <c r="C1078" s="3">
        <v>74.153999999999996</v>
      </c>
      <c r="D1078" s="3">
        <v>36.805999999999997</v>
      </c>
      <c r="E1078" s="3">
        <v>16.532</v>
      </c>
      <c r="F1078" s="3">
        <v>0.25800000000000001</v>
      </c>
      <c r="G1078" s="3">
        <v>337.67099999999999</v>
      </c>
      <c r="H1078" s="3">
        <v>2254.944</v>
      </c>
      <c r="I1078" s="3">
        <f>ROUND(IF(B1078&lt;=Thresholds!$B$2,1-(B1078/Thresholds!$B$2)*0.24,IF(B1078&lt;=Thresholds!$D$2,0.75-((B1078-Thresholds!$C$2)/(Thresholds!$D$2-Thresholds!$C$2))*0.249,IF(B1078&lt;=Thresholds!$F$2,0.499-((B1078-Thresholds!$E$2)/(Thresholds!$F$2-Thresholds!$E$2))*0.279,MAX(0.02,0.2-((B1078-Thresholds!$G$2)/(Thresholds!$H$2-Thresholds!$G$2))*0.18)))),3)</f>
        <v>0.84399999999999997</v>
      </c>
      <c r="J1078" s="3">
        <f>ROUND(IF(C1078&lt;=Thresholds!$B$3,1-(C1078/Thresholds!$B$3)*0.24,IF(C1078&lt;=Thresholds!$D$3,0.75-((C1078-Thresholds!$C$3)/(Thresholds!$D$3-Thresholds!$C$3))*0.249,IF(C1078&lt;=Thresholds!$F$3,0.499-((C1078-Thresholds!$E$3)/(Thresholds!$F$3-Thresholds!$E$3))*0.279,MAX(0.02,0.2-((C1078-Thresholds!$G$3)/(Thresholds!$H$3-Thresholds!$G$3))*0.18)))),3)</f>
        <v>0.85199999999999998</v>
      </c>
      <c r="K1078" s="3">
        <f>ROUND(IF(D1078&lt;=Thresholds!$B$4,1-(D1078/Thresholds!$B$4)*0.24,IF(D1078&lt;=Thresholds!$D$4,0.75-((D1078-Thresholds!$C$4)/(Thresholds!$D$4-Thresholds!$C$4))*0.249,IF(D1078&lt;=Thresholds!$F$4,0.499-((D1078-Thresholds!$E$4)/(Thresholds!$F$4-Thresholds!$E$4))*0.279,MAX(0.02,0.2-((D1078-Thresholds!$G$4)/(Thresholds!$H$4-Thresholds!$G$4))*0.18)))),3)</f>
        <v>0.86399999999999999</v>
      </c>
      <c r="L1078" s="3">
        <f>ROUND(IF(E1078&lt;=Thresholds!$B$5,1-(E1078/Thresholds!$B$5)*0.24,IF(E1078&lt;=Thresholds!$D$5,0.75-((E1078-Thresholds!$C$5)/(Thresholds!$D$5-Thresholds!$C$5))*0.249,IF(E1078&lt;=Thresholds!$F$5,0.499-((E1078-Thresholds!$E$5)/(Thresholds!$F$5-Thresholds!$E$5))*0.279,MAX(0.02,0.2-((E1078-Thresholds!$G$5)/(Thresholds!$H$5-Thresholds!$G$5))*0.18)))),3)</f>
        <v>0.92100000000000004</v>
      </c>
      <c r="M1078" s="3">
        <f>ROUND(IF(F1078&lt;=Thresholds!$B$6,1-(F1078/Thresholds!$B$6)*0.24,IF(F1078&lt;=Thresholds!$D$6,0.75-((F1078-Thresholds!$C$6)/(Thresholds!$D$6-Thresholds!$C$6))*0.249,IF(F1078&lt;=Thresholds!$F$6,0.499-((F1078-Thresholds!$E$6)/(Thresholds!$F$6-Thresholds!$E$6))*0.279,MAX(0.02,0.2-((F1078-Thresholds!$G$6)/(Thresholds!$H$6-Thresholds!$G$6))*0.18)))),3)</f>
        <v>0.93799999999999994</v>
      </c>
      <c r="N1078" s="3">
        <f>ROUND(IF(G1078&lt;=Thresholds!$B$7,1-(G1078/Thresholds!$B$7)*0.24,IF(G1078&lt;=Thresholds!$D$7,0.75-((G1078-Thresholds!$C$7)/(Thresholds!$D$7-Thresholds!$C$7))*0.249,IF(G1078&lt;=Thresholds!$F$7,0.499-((G1078-Thresholds!$E$7)/(Thresholds!$F$7-Thresholds!$E$7))*0.279,MAX(0.02,0.2-((G1078-Thresholds!$G$7)/(Thresholds!$H$7-Thresholds!$G$7))*0.18)))),3)</f>
        <v>0.76800000000000002</v>
      </c>
      <c r="O1078" s="3">
        <f>ROUND(IF(H1078&lt;=Thresholds!$B$8,1-(H1078/Thresholds!$B$8)*0.24,IF(H1078&lt;=Thresholds!$D$8,0.75-((H1078-Thresholds!$C$8)/(Thresholds!$D$8-Thresholds!$C$8))*0.249,IF(H1078&lt;=Thresholds!$F$8,0.499-((H1078-Thresholds!$E$8)/(Thresholds!$F$8-Thresholds!$E$8))*0.279,MAX(0.02,0.2-((H1078-Thresholds!$G$8)/(Thresholds!$H$8-Thresholds!$G$8))*0.18)))),3)</f>
        <v>0.78400000000000003</v>
      </c>
      <c r="P1078" s="3">
        <f t="shared" si="48"/>
        <v>0.76800000000000002</v>
      </c>
      <c r="Q1078" t="str">
        <f t="shared" si="49"/>
        <v>Healthy</v>
      </c>
      <c r="R1078" s="4">
        <f t="shared" si="50"/>
        <v>1</v>
      </c>
      <c r="S1078" t="str">
        <f>IF(AND(F1078&gt;=10,F1078&lt;=35,P1078&gt;0.5),"ERROR_C1078H1078_POOR_CAP","OK")</f>
        <v>OK</v>
      </c>
    </row>
    <row r="1079" spans="1:19">
      <c r="A1079" t="s">
        <v>1096</v>
      </c>
      <c r="B1079" s="3">
        <v>32.290999999999997</v>
      </c>
      <c r="C1079" s="3">
        <v>116.50700000000001</v>
      </c>
      <c r="D1079" s="3">
        <v>23.343</v>
      </c>
      <c r="E1079" s="3">
        <v>33.965000000000003</v>
      </c>
      <c r="F1079" s="3">
        <v>0.16</v>
      </c>
      <c r="G1079" s="3">
        <v>172.02500000000001</v>
      </c>
      <c r="H1079" s="3">
        <v>2671.1909999999998</v>
      </c>
      <c r="I1079" s="3">
        <f>ROUND(IF(B1079&lt;=Thresholds!$B$2,1-(B1079/Thresholds!$B$2)*0.24,IF(B1079&lt;=Thresholds!$D$2,0.75-((B1079-Thresholds!$C$2)/(Thresholds!$D$2-Thresholds!$C$2))*0.249,IF(B1079&lt;=Thresholds!$F$2,0.499-((B1079-Thresholds!$E$2)/(Thresholds!$F$2-Thresholds!$E$2))*0.279,MAX(0.02,0.2-((B1079-Thresholds!$G$2)/(Thresholds!$H$2-Thresholds!$G$2))*0.18)))),3)</f>
        <v>0.92300000000000004</v>
      </c>
      <c r="J1079" s="3">
        <f>ROUND(IF(C1079&lt;=Thresholds!$B$3,1-(C1079/Thresholds!$B$3)*0.24,IF(C1079&lt;=Thresholds!$D$3,0.75-((C1079-Thresholds!$C$3)/(Thresholds!$D$3-Thresholds!$C$3))*0.249,IF(C1079&lt;=Thresholds!$F$3,0.499-((C1079-Thresholds!$E$3)/(Thresholds!$F$3-Thresholds!$E$3))*0.279,MAX(0.02,0.2-((C1079-Thresholds!$G$3)/(Thresholds!$H$3-Thresholds!$G$3))*0.18)))),3)</f>
        <v>0.76700000000000002</v>
      </c>
      <c r="K1079" s="3">
        <f>ROUND(IF(D1079&lt;=Thresholds!$B$4,1-(D1079/Thresholds!$B$4)*0.24,IF(D1079&lt;=Thresholds!$D$4,0.75-((D1079-Thresholds!$C$4)/(Thresholds!$D$4-Thresholds!$C$4))*0.249,IF(D1079&lt;=Thresholds!$F$4,0.499-((D1079-Thresholds!$E$4)/(Thresholds!$F$4-Thresholds!$E$4))*0.279,MAX(0.02,0.2-((D1079-Thresholds!$G$4)/(Thresholds!$H$4-Thresholds!$G$4))*0.18)))),3)</f>
        <v>0.91400000000000003</v>
      </c>
      <c r="L1079" s="3">
        <f>ROUND(IF(E1079&lt;=Thresholds!$B$5,1-(E1079/Thresholds!$B$5)*0.24,IF(E1079&lt;=Thresholds!$D$5,0.75-((E1079-Thresholds!$C$5)/(Thresholds!$D$5-Thresholds!$C$5))*0.249,IF(E1079&lt;=Thresholds!$F$5,0.499-((E1079-Thresholds!$E$5)/(Thresholds!$F$5-Thresholds!$E$5))*0.279,MAX(0.02,0.2-((E1079-Thresholds!$G$5)/(Thresholds!$H$5-Thresholds!$G$5))*0.18)))),3)</f>
        <v>0.83699999999999997</v>
      </c>
      <c r="M1079" s="3">
        <f>ROUND(IF(F1079&lt;=Thresholds!$B$6,1-(F1079/Thresholds!$B$6)*0.24,IF(F1079&lt;=Thresholds!$D$6,0.75-((F1079-Thresholds!$C$6)/(Thresholds!$D$6-Thresholds!$C$6))*0.249,IF(F1079&lt;=Thresholds!$F$6,0.499-((F1079-Thresholds!$E$6)/(Thresholds!$F$6-Thresholds!$E$6))*0.279,MAX(0.02,0.2-((F1079-Thresholds!$G$6)/(Thresholds!$H$6-Thresholds!$G$6))*0.18)))),3)</f>
        <v>0.96199999999999997</v>
      </c>
      <c r="N1079" s="3">
        <f>ROUND(IF(G1079&lt;=Thresholds!$B$7,1-(G1079/Thresholds!$B$7)*0.24,IF(G1079&lt;=Thresholds!$D$7,0.75-((G1079-Thresholds!$C$7)/(Thresholds!$D$7-Thresholds!$C$7))*0.249,IF(G1079&lt;=Thresholds!$F$7,0.499-((G1079-Thresholds!$E$7)/(Thresholds!$F$7-Thresholds!$E$7))*0.279,MAX(0.02,0.2-((G1079-Thresholds!$G$7)/(Thresholds!$H$7-Thresholds!$G$7))*0.18)))),3)</f>
        <v>0.88200000000000001</v>
      </c>
      <c r="O1079" s="3">
        <f>ROUND(IF(H1079&lt;=Thresholds!$B$8,1-(H1079/Thresholds!$B$8)*0.24,IF(H1079&lt;=Thresholds!$D$8,0.75-((H1079-Thresholds!$C$8)/(Thresholds!$D$8-Thresholds!$C$8))*0.249,IF(H1079&lt;=Thresholds!$F$8,0.499-((H1079-Thresholds!$E$8)/(Thresholds!$F$8-Thresholds!$E$8))*0.279,MAX(0.02,0.2-((H1079-Thresholds!$G$8)/(Thresholds!$H$8-Thresholds!$G$8))*0.18)))),3)</f>
        <v>0.72199999999999998</v>
      </c>
      <c r="P1079" s="3">
        <f t="shared" si="48"/>
        <v>0.72199999999999998</v>
      </c>
      <c r="Q1079" t="str">
        <f t="shared" si="49"/>
        <v>Moderate</v>
      </c>
      <c r="R1079" s="4">
        <f t="shared" si="50"/>
        <v>1</v>
      </c>
      <c r="S1079" t="str">
        <f>IF(AND(F1079&gt;=10,F1079&lt;=35,P1079&gt;0.5),"ERROR_C1079H1079_POOR_CAP","OK")</f>
        <v>OK</v>
      </c>
    </row>
    <row r="1080" spans="1:19">
      <c r="A1080" t="s">
        <v>1097</v>
      </c>
      <c r="B1080" s="3">
        <v>17.164999999999999</v>
      </c>
      <c r="C1080" s="3">
        <v>106.568</v>
      </c>
      <c r="D1080" s="3">
        <v>55.127000000000002</v>
      </c>
      <c r="E1080" s="3">
        <v>78.551000000000002</v>
      </c>
      <c r="F1080" s="3">
        <v>0.621</v>
      </c>
      <c r="G1080" s="3">
        <v>793.10900000000004</v>
      </c>
      <c r="H1080" s="3">
        <v>193.786</v>
      </c>
      <c r="I1080" s="3">
        <f>ROUND(IF(B1080&lt;=Thresholds!$B$2,1-(B1080/Thresholds!$B$2)*0.24,IF(B1080&lt;=Thresholds!$D$2,0.75-((B1080-Thresholds!$C$2)/(Thresholds!$D$2-Thresholds!$C$2))*0.249,IF(B1080&lt;=Thresholds!$F$2,0.499-((B1080-Thresholds!$E$2)/(Thresholds!$F$2-Thresholds!$E$2))*0.279,MAX(0.02,0.2-((B1080-Thresholds!$G$2)/(Thresholds!$H$2-Thresholds!$G$2))*0.18)))),3)</f>
        <v>0.95899999999999996</v>
      </c>
      <c r="J1080" s="3">
        <f>ROUND(IF(C1080&lt;=Thresholds!$B$3,1-(C1080/Thresholds!$B$3)*0.24,IF(C1080&lt;=Thresholds!$D$3,0.75-((C1080-Thresholds!$C$3)/(Thresholds!$D$3-Thresholds!$C$3))*0.249,IF(C1080&lt;=Thresholds!$F$3,0.499-((C1080-Thresholds!$E$3)/(Thresholds!$F$3-Thresholds!$E$3))*0.279,MAX(0.02,0.2-((C1080-Thresholds!$G$3)/(Thresholds!$H$3-Thresholds!$G$3))*0.18)))),3)</f>
        <v>0.78700000000000003</v>
      </c>
      <c r="K1080" s="3">
        <f>ROUND(IF(D1080&lt;=Thresholds!$B$4,1-(D1080/Thresholds!$B$4)*0.24,IF(D1080&lt;=Thresholds!$D$4,0.75-((D1080-Thresholds!$C$4)/(Thresholds!$D$4-Thresholds!$C$4))*0.249,IF(D1080&lt;=Thresholds!$F$4,0.499-((D1080-Thresholds!$E$4)/(Thresholds!$F$4-Thresholds!$E$4))*0.279,MAX(0.02,0.2-((D1080-Thresholds!$G$4)/(Thresholds!$H$4-Thresholds!$G$4))*0.18)))),3)</f>
        <v>0.79600000000000004</v>
      </c>
      <c r="L1080" s="3">
        <f>ROUND(IF(E1080&lt;=Thresholds!$B$5,1-(E1080/Thresholds!$B$5)*0.24,IF(E1080&lt;=Thresholds!$D$5,0.75-((E1080-Thresholds!$C$5)/(Thresholds!$D$5-Thresholds!$C$5))*0.249,IF(E1080&lt;=Thresholds!$F$5,0.499-((E1080-Thresholds!$E$5)/(Thresholds!$F$5-Thresholds!$E$5))*0.279,MAX(0.02,0.2-((E1080-Thresholds!$G$5)/(Thresholds!$H$5-Thresholds!$G$5))*0.18)))),3)</f>
        <v>0.61</v>
      </c>
      <c r="M1080" s="3">
        <f>ROUND(IF(F1080&lt;=Thresholds!$B$6,1-(F1080/Thresholds!$B$6)*0.24,IF(F1080&lt;=Thresholds!$D$6,0.75-((F1080-Thresholds!$C$6)/(Thresholds!$D$6-Thresholds!$C$6))*0.249,IF(F1080&lt;=Thresholds!$F$6,0.499-((F1080-Thresholds!$E$6)/(Thresholds!$F$6-Thresholds!$E$6))*0.279,MAX(0.02,0.2-((F1080-Thresholds!$G$6)/(Thresholds!$H$6-Thresholds!$G$6))*0.18)))),3)</f>
        <v>0.85099999999999998</v>
      </c>
      <c r="N1080" s="3">
        <f>ROUND(IF(G1080&lt;=Thresholds!$B$7,1-(G1080/Thresholds!$B$7)*0.24,IF(G1080&lt;=Thresholds!$D$7,0.75-((G1080-Thresholds!$C$7)/(Thresholds!$D$7-Thresholds!$C$7))*0.249,IF(G1080&lt;=Thresholds!$F$7,0.499-((G1080-Thresholds!$E$7)/(Thresholds!$F$7-Thresholds!$E$7))*0.279,MAX(0.02,0.2-((G1080-Thresholds!$G$7)/(Thresholds!$H$7-Thresholds!$G$7))*0.18)))),3)</f>
        <v>0.42399999999999999</v>
      </c>
      <c r="O1080" s="3">
        <f>ROUND(IF(H1080&lt;=Thresholds!$B$8,1-(H1080/Thresholds!$B$8)*0.24,IF(H1080&lt;=Thresholds!$D$8,0.75-((H1080-Thresholds!$C$8)/(Thresholds!$D$8-Thresholds!$C$8))*0.249,IF(H1080&lt;=Thresholds!$F$8,0.499-((H1080-Thresholds!$E$8)/(Thresholds!$F$8-Thresholds!$E$8))*0.279,MAX(0.02,0.2-((H1080-Thresholds!$G$8)/(Thresholds!$H$8-Thresholds!$G$8))*0.18)))),3)</f>
        <v>0.98099999999999998</v>
      </c>
      <c r="P1080" s="3">
        <f t="shared" si="48"/>
        <v>0.42399999999999999</v>
      </c>
      <c r="Q1080" t="str">
        <f t="shared" si="49"/>
        <v>Poor</v>
      </c>
      <c r="R1080" s="4">
        <f t="shared" si="50"/>
        <v>0</v>
      </c>
      <c r="S1080" t="str">
        <f>IF(AND(F1080&gt;=10,F1080&lt;=35,P1080&gt;0.5),"ERROR_C1080H1080_POOR_CAP","OK")</f>
        <v>OK</v>
      </c>
    </row>
    <row r="1081" spans="1:19">
      <c r="A1081" t="s">
        <v>1098</v>
      </c>
      <c r="B1081" s="3">
        <v>1192.952</v>
      </c>
      <c r="C1081" s="3">
        <v>42.207999999999998</v>
      </c>
      <c r="D1081" s="3">
        <v>259.5</v>
      </c>
      <c r="E1081" s="3">
        <v>23.492999999999999</v>
      </c>
      <c r="F1081" s="3">
        <v>0.42899999999999999</v>
      </c>
      <c r="G1081" s="3">
        <v>320.863</v>
      </c>
      <c r="H1081" s="3">
        <v>762.25300000000004</v>
      </c>
      <c r="I1081" s="3">
        <f>ROUND(IF(B1081&lt;=Thresholds!$B$2,1-(B1081/Thresholds!$B$2)*0.24,IF(B1081&lt;=Thresholds!$D$2,0.75-((B1081-Thresholds!$C$2)/(Thresholds!$D$2-Thresholds!$C$2))*0.249,IF(B1081&lt;=Thresholds!$F$2,0.499-((B1081-Thresholds!$E$2)/(Thresholds!$F$2-Thresholds!$E$2))*0.279,MAX(0.02,0.2-((B1081-Thresholds!$G$2)/(Thresholds!$H$2-Thresholds!$G$2))*0.18)))),3)</f>
        <v>0.374</v>
      </c>
      <c r="J1081" s="3">
        <f>ROUND(IF(C1081&lt;=Thresholds!$B$3,1-(C1081/Thresholds!$B$3)*0.24,IF(C1081&lt;=Thresholds!$D$3,0.75-((C1081-Thresholds!$C$3)/(Thresholds!$D$3-Thresholds!$C$3))*0.249,IF(C1081&lt;=Thresholds!$F$3,0.499-((C1081-Thresholds!$E$3)/(Thresholds!$F$3-Thresholds!$E$3))*0.279,MAX(0.02,0.2-((C1081-Thresholds!$G$3)/(Thresholds!$H$3-Thresholds!$G$3))*0.18)))),3)</f>
        <v>0.91600000000000004</v>
      </c>
      <c r="K1081" s="3">
        <f>ROUND(IF(D1081&lt;=Thresholds!$B$4,1-(D1081/Thresholds!$B$4)*0.24,IF(D1081&lt;=Thresholds!$D$4,0.75-((D1081-Thresholds!$C$4)/(Thresholds!$D$4-Thresholds!$C$4))*0.249,IF(D1081&lt;=Thresholds!$F$4,0.499-((D1081-Thresholds!$E$4)/(Thresholds!$F$4-Thresholds!$E$4))*0.279,MAX(0.02,0.2-((D1081-Thresholds!$G$4)/(Thresholds!$H$4-Thresholds!$G$4))*0.18)))),3)</f>
        <v>0.32900000000000001</v>
      </c>
      <c r="L1081" s="3">
        <f>ROUND(IF(E1081&lt;=Thresholds!$B$5,1-(E1081/Thresholds!$B$5)*0.24,IF(E1081&lt;=Thresholds!$D$5,0.75-((E1081-Thresholds!$C$5)/(Thresholds!$D$5-Thresholds!$C$5))*0.249,IF(E1081&lt;=Thresholds!$F$5,0.499-((E1081-Thresholds!$E$5)/(Thresholds!$F$5-Thresholds!$E$5))*0.279,MAX(0.02,0.2-((E1081-Thresholds!$G$5)/(Thresholds!$H$5-Thresholds!$G$5))*0.18)))),3)</f>
        <v>0.88700000000000001</v>
      </c>
      <c r="M1081" s="3">
        <f>ROUND(IF(F1081&lt;=Thresholds!$B$6,1-(F1081/Thresholds!$B$6)*0.24,IF(F1081&lt;=Thresholds!$D$6,0.75-((F1081-Thresholds!$C$6)/(Thresholds!$D$6-Thresholds!$C$6))*0.249,IF(F1081&lt;=Thresholds!$F$6,0.499-((F1081-Thresholds!$E$6)/(Thresholds!$F$6-Thresholds!$E$6))*0.279,MAX(0.02,0.2-((F1081-Thresholds!$G$6)/(Thresholds!$H$6-Thresholds!$G$6))*0.18)))),3)</f>
        <v>0.89700000000000002</v>
      </c>
      <c r="N1081" s="3">
        <f>ROUND(IF(G1081&lt;=Thresholds!$B$7,1-(G1081/Thresholds!$B$7)*0.24,IF(G1081&lt;=Thresholds!$D$7,0.75-((G1081-Thresholds!$C$7)/(Thresholds!$D$7-Thresholds!$C$7))*0.249,IF(G1081&lt;=Thresholds!$F$7,0.499-((G1081-Thresholds!$E$7)/(Thresholds!$F$7-Thresholds!$E$7))*0.279,MAX(0.02,0.2-((G1081-Thresholds!$G$7)/(Thresholds!$H$7-Thresholds!$G$7))*0.18)))),3)</f>
        <v>0.78</v>
      </c>
      <c r="O1081" s="3">
        <f>ROUND(IF(H1081&lt;=Thresholds!$B$8,1-(H1081/Thresholds!$B$8)*0.24,IF(H1081&lt;=Thresholds!$D$8,0.75-((H1081-Thresholds!$C$8)/(Thresholds!$D$8-Thresholds!$C$8))*0.249,IF(H1081&lt;=Thresholds!$F$8,0.499-((H1081-Thresholds!$E$8)/(Thresholds!$F$8-Thresholds!$E$8))*0.279,MAX(0.02,0.2-((H1081-Thresholds!$G$8)/(Thresholds!$H$8-Thresholds!$G$8))*0.18)))),3)</f>
        <v>0.92700000000000005</v>
      </c>
      <c r="P1081" s="3">
        <f t="shared" si="48"/>
        <v>0.32900000000000001</v>
      </c>
      <c r="Q1081" t="str">
        <f t="shared" si="49"/>
        <v>Poor</v>
      </c>
      <c r="R1081" s="4">
        <f t="shared" si="50"/>
        <v>0</v>
      </c>
      <c r="S1081" t="str">
        <f>IF(AND(F1081&gt;=10,F1081&lt;=35,P1081&gt;0.5),"ERROR_C1081H1081_POOR_CAP","OK")</f>
        <v>OK</v>
      </c>
    </row>
    <row r="1082" spans="1:19">
      <c r="A1082" t="s">
        <v>1099</v>
      </c>
      <c r="B1082" s="3">
        <v>59.387999999999998</v>
      </c>
      <c r="C1082" s="3">
        <v>24.984999999999999</v>
      </c>
      <c r="D1082" s="3">
        <v>15.983000000000001</v>
      </c>
      <c r="E1082" s="3">
        <v>32.201000000000001</v>
      </c>
      <c r="F1082" s="3">
        <v>0.95</v>
      </c>
      <c r="G1082" s="3">
        <v>221.42400000000001</v>
      </c>
      <c r="H1082" s="3">
        <v>908</v>
      </c>
      <c r="I1082" s="3">
        <f>ROUND(IF(B1082&lt;=Thresholds!$B$2,1-(B1082/Thresholds!$B$2)*0.24,IF(B1082&lt;=Thresholds!$D$2,0.75-((B1082-Thresholds!$C$2)/(Thresholds!$D$2-Thresholds!$C$2))*0.249,IF(B1082&lt;=Thresholds!$F$2,0.499-((B1082-Thresholds!$E$2)/(Thresholds!$F$2-Thresholds!$E$2))*0.279,MAX(0.02,0.2-((B1082-Thresholds!$G$2)/(Thresholds!$H$2-Thresholds!$G$2))*0.18)))),3)</f>
        <v>0.85699999999999998</v>
      </c>
      <c r="J1082" s="3">
        <f>ROUND(IF(C1082&lt;=Thresholds!$B$3,1-(C1082/Thresholds!$B$3)*0.24,IF(C1082&lt;=Thresholds!$D$3,0.75-((C1082-Thresholds!$C$3)/(Thresholds!$D$3-Thresholds!$C$3))*0.249,IF(C1082&lt;=Thresholds!$F$3,0.499-((C1082-Thresholds!$E$3)/(Thresholds!$F$3-Thresholds!$E$3))*0.279,MAX(0.02,0.2-((C1082-Thresholds!$G$3)/(Thresholds!$H$3-Thresholds!$G$3))*0.18)))),3)</f>
        <v>0.95</v>
      </c>
      <c r="K1082" s="3">
        <f>ROUND(IF(D1082&lt;=Thresholds!$B$4,1-(D1082/Thresholds!$B$4)*0.24,IF(D1082&lt;=Thresholds!$D$4,0.75-((D1082-Thresholds!$C$4)/(Thresholds!$D$4-Thresholds!$C$4))*0.249,IF(D1082&lt;=Thresholds!$F$4,0.499-((D1082-Thresholds!$E$4)/(Thresholds!$F$4-Thresholds!$E$4))*0.279,MAX(0.02,0.2-((D1082-Thresholds!$G$4)/(Thresholds!$H$4-Thresholds!$G$4))*0.18)))),3)</f>
        <v>0.94099999999999995</v>
      </c>
      <c r="L1082" s="3">
        <f>ROUND(IF(E1082&lt;=Thresholds!$B$5,1-(E1082/Thresholds!$B$5)*0.24,IF(E1082&lt;=Thresholds!$D$5,0.75-((E1082-Thresholds!$C$5)/(Thresholds!$D$5-Thresholds!$C$5))*0.249,IF(E1082&lt;=Thresholds!$F$5,0.499-((E1082-Thresholds!$E$5)/(Thresholds!$F$5-Thresholds!$E$5))*0.279,MAX(0.02,0.2-((E1082-Thresholds!$G$5)/(Thresholds!$H$5-Thresholds!$G$5))*0.18)))),3)</f>
        <v>0.84499999999999997</v>
      </c>
      <c r="M1082" s="3">
        <f>ROUND(IF(F1082&lt;=Thresholds!$B$6,1-(F1082/Thresholds!$B$6)*0.24,IF(F1082&lt;=Thresholds!$D$6,0.75-((F1082-Thresholds!$C$6)/(Thresholds!$D$6-Thresholds!$C$6))*0.249,IF(F1082&lt;=Thresholds!$F$6,0.499-((F1082-Thresholds!$E$6)/(Thresholds!$F$6-Thresholds!$E$6))*0.279,MAX(0.02,0.2-((F1082-Thresholds!$G$6)/(Thresholds!$H$6-Thresholds!$G$6))*0.18)))),3)</f>
        <v>0.77200000000000002</v>
      </c>
      <c r="N1082" s="3">
        <f>ROUND(IF(G1082&lt;=Thresholds!$B$7,1-(G1082/Thresholds!$B$7)*0.24,IF(G1082&lt;=Thresholds!$D$7,0.75-((G1082-Thresholds!$C$7)/(Thresholds!$D$7-Thresholds!$C$7))*0.249,IF(G1082&lt;=Thresholds!$F$7,0.499-((G1082-Thresholds!$E$7)/(Thresholds!$F$7-Thresholds!$E$7))*0.279,MAX(0.02,0.2-((G1082-Thresholds!$G$7)/(Thresholds!$H$7-Thresholds!$G$7))*0.18)))),3)</f>
        <v>0.84799999999999998</v>
      </c>
      <c r="O1082" s="3">
        <f>ROUND(IF(H1082&lt;=Thresholds!$B$8,1-(H1082/Thresholds!$B$8)*0.24,IF(H1082&lt;=Thresholds!$D$8,0.75-((H1082-Thresholds!$C$8)/(Thresholds!$D$8-Thresholds!$C$8))*0.249,IF(H1082&lt;=Thresholds!$F$8,0.499-((H1082-Thresholds!$E$8)/(Thresholds!$F$8-Thresholds!$E$8))*0.279,MAX(0.02,0.2-((H1082-Thresholds!$G$8)/(Thresholds!$H$8-Thresholds!$G$8))*0.18)))),3)</f>
        <v>0.91300000000000003</v>
      </c>
      <c r="P1082" s="3">
        <f t="shared" si="48"/>
        <v>0.77200000000000002</v>
      </c>
      <c r="Q1082" t="str">
        <f t="shared" si="49"/>
        <v>Healthy</v>
      </c>
      <c r="R1082" s="4">
        <f t="shared" si="50"/>
        <v>1</v>
      </c>
      <c r="S1082" t="str">
        <f>IF(AND(F1082&gt;=10,F1082&lt;=35,P1082&gt;0.5),"ERROR_C1082H1082_POOR_CAP","OK")</f>
        <v>OK</v>
      </c>
    </row>
    <row r="1083" spans="1:19">
      <c r="A1083" t="s">
        <v>1100</v>
      </c>
      <c r="B1083" s="3">
        <v>317.89699999999999</v>
      </c>
      <c r="C1083" s="3">
        <v>114.33199999999999</v>
      </c>
      <c r="D1083" s="3">
        <v>4.5540000000000003</v>
      </c>
      <c r="E1083" s="3">
        <v>20.510999999999999</v>
      </c>
      <c r="F1083" s="3">
        <v>7.13</v>
      </c>
      <c r="G1083" s="3">
        <v>128.31800000000001</v>
      </c>
      <c r="H1083" s="3">
        <v>962.66399999999999</v>
      </c>
      <c r="I1083" s="3">
        <f>ROUND(IF(B1083&lt;=Thresholds!$B$2,1-(B1083/Thresholds!$B$2)*0.24,IF(B1083&lt;=Thresholds!$D$2,0.75-((B1083-Thresholds!$C$2)/(Thresholds!$D$2-Thresholds!$C$2))*0.249,IF(B1083&lt;=Thresholds!$F$2,0.499-((B1083-Thresholds!$E$2)/(Thresholds!$F$2-Thresholds!$E$2))*0.279,MAX(0.02,0.2-((B1083-Thresholds!$G$2)/(Thresholds!$H$2-Thresholds!$G$2))*0.18)))),3)</f>
        <v>0.66</v>
      </c>
      <c r="J1083" s="3">
        <f>ROUND(IF(C1083&lt;=Thresholds!$B$3,1-(C1083/Thresholds!$B$3)*0.24,IF(C1083&lt;=Thresholds!$D$3,0.75-((C1083-Thresholds!$C$3)/(Thresholds!$D$3-Thresholds!$C$3))*0.249,IF(C1083&lt;=Thresholds!$F$3,0.499-((C1083-Thresholds!$E$3)/(Thresholds!$F$3-Thresholds!$E$3))*0.279,MAX(0.02,0.2-((C1083-Thresholds!$G$3)/(Thresholds!$H$3-Thresholds!$G$3))*0.18)))),3)</f>
        <v>0.77100000000000002</v>
      </c>
      <c r="K1083" s="3">
        <f>ROUND(IF(D1083&lt;=Thresholds!$B$4,1-(D1083/Thresholds!$B$4)*0.24,IF(D1083&lt;=Thresholds!$D$4,0.75-((D1083-Thresholds!$C$4)/(Thresholds!$D$4-Thresholds!$C$4))*0.249,IF(D1083&lt;=Thresholds!$F$4,0.499-((D1083-Thresholds!$E$4)/(Thresholds!$F$4-Thresholds!$E$4))*0.279,MAX(0.02,0.2-((D1083-Thresholds!$G$4)/(Thresholds!$H$4-Thresholds!$G$4))*0.18)))),3)</f>
        <v>0.98299999999999998</v>
      </c>
      <c r="L1083" s="3">
        <f>ROUND(IF(E1083&lt;=Thresholds!$B$5,1-(E1083/Thresholds!$B$5)*0.24,IF(E1083&lt;=Thresholds!$D$5,0.75-((E1083-Thresholds!$C$5)/(Thresholds!$D$5-Thresholds!$C$5))*0.249,IF(E1083&lt;=Thresholds!$F$5,0.499-((E1083-Thresholds!$E$5)/(Thresholds!$F$5-Thresholds!$E$5))*0.279,MAX(0.02,0.2-((E1083-Thresholds!$G$5)/(Thresholds!$H$5-Thresholds!$G$5))*0.18)))),3)</f>
        <v>0.90200000000000002</v>
      </c>
      <c r="M1083" s="3">
        <f>ROUND(IF(F1083&lt;=Thresholds!$B$6,1-(F1083/Thresholds!$B$6)*0.24,IF(F1083&lt;=Thresholds!$D$6,0.75-((F1083-Thresholds!$C$6)/(Thresholds!$D$6-Thresholds!$C$6))*0.249,IF(F1083&lt;=Thresholds!$F$6,0.499-((F1083-Thresholds!$E$6)/(Thresholds!$F$6-Thresholds!$E$6))*0.279,MAX(0.02,0.2-((F1083-Thresholds!$G$6)/(Thresholds!$H$6-Thresholds!$G$6))*0.18)))),3)</f>
        <v>0.55900000000000005</v>
      </c>
      <c r="N1083" s="3">
        <f>ROUND(IF(G1083&lt;=Thresholds!$B$7,1-(G1083/Thresholds!$B$7)*0.24,IF(G1083&lt;=Thresholds!$D$7,0.75-((G1083-Thresholds!$C$7)/(Thresholds!$D$7-Thresholds!$C$7))*0.249,IF(G1083&lt;=Thresholds!$F$7,0.499-((G1083-Thresholds!$E$7)/(Thresholds!$F$7-Thresholds!$E$7))*0.279,MAX(0.02,0.2-((G1083-Thresholds!$G$7)/(Thresholds!$H$7-Thresholds!$G$7))*0.18)))),3)</f>
        <v>0.91200000000000003</v>
      </c>
      <c r="O1083" s="3">
        <f>ROUND(IF(H1083&lt;=Thresholds!$B$8,1-(H1083/Thresholds!$B$8)*0.24,IF(H1083&lt;=Thresholds!$D$8,0.75-((H1083-Thresholds!$C$8)/(Thresholds!$D$8-Thresholds!$C$8))*0.249,IF(H1083&lt;=Thresholds!$F$8,0.499-((H1083-Thresholds!$E$8)/(Thresholds!$F$8-Thresholds!$E$8))*0.279,MAX(0.02,0.2-((H1083-Thresholds!$G$8)/(Thresholds!$H$8-Thresholds!$G$8))*0.18)))),3)</f>
        <v>0.90800000000000003</v>
      </c>
      <c r="P1083" s="3">
        <f t="shared" si="48"/>
        <v>0.55900000000000005</v>
      </c>
      <c r="Q1083" t="str">
        <f t="shared" si="49"/>
        <v>Moderate</v>
      </c>
      <c r="R1083" s="4">
        <f t="shared" si="50"/>
        <v>1</v>
      </c>
      <c r="S1083" t="str">
        <f>IF(AND(F1083&gt;=10,F1083&lt;=35,P1083&gt;0.5),"ERROR_C1083H1083_POOR_CAP","OK")</f>
        <v>OK</v>
      </c>
    </row>
    <row r="1084" spans="1:19">
      <c r="A1084" t="s">
        <v>1101</v>
      </c>
      <c r="B1084" s="3">
        <v>98.596000000000004</v>
      </c>
      <c r="C1084" s="3">
        <v>648.62400000000002</v>
      </c>
      <c r="D1084" s="3">
        <v>27.673999999999999</v>
      </c>
      <c r="E1084" s="3">
        <v>36.595999999999997</v>
      </c>
      <c r="F1084" s="3">
        <v>0.32600000000000001</v>
      </c>
      <c r="G1084" s="3">
        <v>71.167000000000002</v>
      </c>
      <c r="H1084" s="3">
        <v>1012.965</v>
      </c>
      <c r="I1084" s="3">
        <f>ROUND(IF(B1084&lt;=Thresholds!$B$2,1-(B1084/Thresholds!$B$2)*0.24,IF(B1084&lt;=Thresholds!$D$2,0.75-((B1084-Thresholds!$C$2)/(Thresholds!$D$2-Thresholds!$C$2))*0.249,IF(B1084&lt;=Thresholds!$F$2,0.499-((B1084-Thresholds!$E$2)/(Thresholds!$F$2-Thresholds!$E$2))*0.279,MAX(0.02,0.2-((B1084-Thresholds!$G$2)/(Thresholds!$H$2-Thresholds!$G$2))*0.18)))),3)</f>
        <v>0.76300000000000001</v>
      </c>
      <c r="J1084" s="3">
        <f>ROUND(IF(C1084&lt;=Thresholds!$B$3,1-(C1084/Thresholds!$B$3)*0.24,IF(C1084&lt;=Thresholds!$D$3,0.75-((C1084-Thresholds!$C$3)/(Thresholds!$D$3-Thresholds!$C$3))*0.249,IF(C1084&lt;=Thresholds!$F$3,0.499-((C1084-Thresholds!$E$3)/(Thresholds!$F$3-Thresholds!$E$3))*0.279,MAX(0.02,0.2-((C1084-Thresholds!$G$3)/(Thresholds!$H$3-Thresholds!$G$3))*0.18)))),3)</f>
        <v>0.38400000000000001</v>
      </c>
      <c r="K1084" s="3">
        <f>ROUND(IF(D1084&lt;=Thresholds!$B$4,1-(D1084/Thresholds!$B$4)*0.24,IF(D1084&lt;=Thresholds!$D$4,0.75-((D1084-Thresholds!$C$4)/(Thresholds!$D$4-Thresholds!$C$4))*0.249,IF(D1084&lt;=Thresholds!$F$4,0.499-((D1084-Thresholds!$E$4)/(Thresholds!$F$4-Thresholds!$E$4))*0.279,MAX(0.02,0.2-((D1084-Thresholds!$G$4)/(Thresholds!$H$4-Thresholds!$G$4))*0.18)))),3)</f>
        <v>0.89800000000000002</v>
      </c>
      <c r="L1084" s="3">
        <f>ROUND(IF(E1084&lt;=Thresholds!$B$5,1-(E1084/Thresholds!$B$5)*0.24,IF(E1084&lt;=Thresholds!$D$5,0.75-((E1084-Thresholds!$C$5)/(Thresholds!$D$5-Thresholds!$C$5))*0.249,IF(E1084&lt;=Thresholds!$F$5,0.499-((E1084-Thresholds!$E$5)/(Thresholds!$F$5-Thresholds!$E$5))*0.279,MAX(0.02,0.2-((E1084-Thresholds!$G$5)/(Thresholds!$H$5-Thresholds!$G$5))*0.18)))),3)</f>
        <v>0.82399999999999995</v>
      </c>
      <c r="M1084" s="3">
        <f>ROUND(IF(F1084&lt;=Thresholds!$B$6,1-(F1084/Thresholds!$B$6)*0.24,IF(F1084&lt;=Thresholds!$D$6,0.75-((F1084-Thresholds!$C$6)/(Thresholds!$D$6-Thresholds!$C$6))*0.249,IF(F1084&lt;=Thresholds!$F$6,0.499-((F1084-Thresholds!$E$6)/(Thresholds!$F$6-Thresholds!$E$6))*0.279,MAX(0.02,0.2-((F1084-Thresholds!$G$6)/(Thresholds!$H$6-Thresholds!$G$6))*0.18)))),3)</f>
        <v>0.92200000000000004</v>
      </c>
      <c r="N1084" s="3">
        <f>ROUND(IF(G1084&lt;=Thresholds!$B$7,1-(G1084/Thresholds!$B$7)*0.24,IF(G1084&lt;=Thresholds!$D$7,0.75-((G1084-Thresholds!$C$7)/(Thresholds!$D$7-Thresholds!$C$7))*0.249,IF(G1084&lt;=Thresholds!$F$7,0.499-((G1084-Thresholds!$E$7)/(Thresholds!$F$7-Thresholds!$E$7))*0.279,MAX(0.02,0.2-((G1084-Thresholds!$G$7)/(Thresholds!$H$7-Thresholds!$G$7))*0.18)))),3)</f>
        <v>0.95099999999999996</v>
      </c>
      <c r="O1084" s="3">
        <f>ROUND(IF(H1084&lt;=Thresholds!$B$8,1-(H1084/Thresholds!$B$8)*0.24,IF(H1084&lt;=Thresholds!$D$8,0.75-((H1084-Thresholds!$C$8)/(Thresholds!$D$8-Thresholds!$C$8))*0.249,IF(H1084&lt;=Thresholds!$F$8,0.499-((H1084-Thresholds!$E$8)/(Thresholds!$F$8-Thresholds!$E$8))*0.279,MAX(0.02,0.2-((H1084-Thresholds!$G$8)/(Thresholds!$H$8-Thresholds!$G$8))*0.18)))),3)</f>
        <v>0.90300000000000002</v>
      </c>
      <c r="P1084" s="3">
        <f t="shared" si="48"/>
        <v>0.38400000000000001</v>
      </c>
      <c r="Q1084" t="str">
        <f t="shared" si="49"/>
        <v>Poor</v>
      </c>
      <c r="R1084" s="4">
        <f t="shared" si="50"/>
        <v>0</v>
      </c>
      <c r="S1084" t="str">
        <f>IF(AND(F1084&gt;=10,F1084&lt;=35,P1084&gt;0.5),"ERROR_C1084H1084_POOR_CAP","OK")</f>
        <v>OK</v>
      </c>
    </row>
    <row r="1085" spans="1:19">
      <c r="A1085" t="s">
        <v>1102</v>
      </c>
      <c r="B1085" s="3">
        <v>94.301000000000002</v>
      </c>
      <c r="C1085" s="3">
        <v>1157.789</v>
      </c>
      <c r="D1085" s="3">
        <v>67.147999999999996</v>
      </c>
      <c r="E1085" s="3">
        <v>47.167000000000002</v>
      </c>
      <c r="F1085" s="3">
        <v>0.14699999999999999</v>
      </c>
      <c r="G1085" s="3">
        <v>149.81399999999999</v>
      </c>
      <c r="H1085" s="3">
        <v>1276.6369999999999</v>
      </c>
      <c r="I1085" s="3">
        <f>ROUND(IF(B1085&lt;=Thresholds!$B$2,1-(B1085/Thresholds!$B$2)*0.24,IF(B1085&lt;=Thresholds!$D$2,0.75-((B1085-Thresholds!$C$2)/(Thresholds!$D$2-Thresholds!$C$2))*0.249,IF(B1085&lt;=Thresholds!$F$2,0.499-((B1085-Thresholds!$E$2)/(Thresholds!$F$2-Thresholds!$E$2))*0.279,MAX(0.02,0.2-((B1085-Thresholds!$G$2)/(Thresholds!$H$2-Thresholds!$G$2))*0.18)))),3)</f>
        <v>0.77400000000000002</v>
      </c>
      <c r="J1085" s="3">
        <f>ROUND(IF(C1085&lt;=Thresholds!$B$3,1-(C1085/Thresholds!$B$3)*0.24,IF(C1085&lt;=Thresholds!$D$3,0.75-((C1085-Thresholds!$C$3)/(Thresholds!$D$3-Thresholds!$C$3))*0.249,IF(C1085&lt;=Thresholds!$F$3,0.499-((C1085-Thresholds!$E$3)/(Thresholds!$F$3-Thresholds!$E$3))*0.279,MAX(0.02,0.2-((C1085-Thresholds!$G$3)/(Thresholds!$H$3-Thresholds!$G$3))*0.18)))),3)</f>
        <v>0.22800000000000001</v>
      </c>
      <c r="K1085" s="3">
        <f>ROUND(IF(D1085&lt;=Thresholds!$B$4,1-(D1085/Thresholds!$B$4)*0.24,IF(D1085&lt;=Thresholds!$D$4,0.75-((D1085-Thresholds!$C$4)/(Thresholds!$D$4-Thresholds!$C$4))*0.249,IF(D1085&lt;=Thresholds!$F$4,0.499-((D1085-Thresholds!$E$4)/(Thresholds!$F$4-Thresholds!$E$4))*0.279,MAX(0.02,0.2-((D1085-Thresholds!$G$4)/(Thresholds!$H$4-Thresholds!$G$4))*0.18)))),3)</f>
        <v>0.74199999999999999</v>
      </c>
      <c r="L1085" s="3">
        <f>ROUND(IF(E1085&lt;=Thresholds!$B$5,1-(E1085/Thresholds!$B$5)*0.24,IF(E1085&lt;=Thresholds!$D$5,0.75-((E1085-Thresholds!$C$5)/(Thresholds!$D$5-Thresholds!$C$5))*0.249,IF(E1085&lt;=Thresholds!$F$5,0.499-((E1085-Thresholds!$E$5)/(Thresholds!$F$5-Thresholds!$E$5))*0.279,MAX(0.02,0.2-((E1085-Thresholds!$G$5)/(Thresholds!$H$5-Thresholds!$G$5))*0.18)))),3)</f>
        <v>0.77400000000000002</v>
      </c>
      <c r="M1085" s="3">
        <f>ROUND(IF(F1085&lt;=Thresholds!$B$6,1-(F1085/Thresholds!$B$6)*0.24,IF(F1085&lt;=Thresholds!$D$6,0.75-((F1085-Thresholds!$C$6)/(Thresholds!$D$6-Thresholds!$C$6))*0.249,IF(F1085&lt;=Thresholds!$F$6,0.499-((F1085-Thresholds!$E$6)/(Thresholds!$F$6-Thresholds!$E$6))*0.279,MAX(0.02,0.2-((F1085-Thresholds!$G$6)/(Thresholds!$H$6-Thresholds!$G$6))*0.18)))),3)</f>
        <v>0.96499999999999997</v>
      </c>
      <c r="N1085" s="3">
        <f>ROUND(IF(G1085&lt;=Thresholds!$B$7,1-(G1085/Thresholds!$B$7)*0.24,IF(G1085&lt;=Thresholds!$D$7,0.75-((G1085-Thresholds!$C$7)/(Thresholds!$D$7-Thresholds!$C$7))*0.249,IF(G1085&lt;=Thresholds!$F$7,0.499-((G1085-Thresholds!$E$7)/(Thresholds!$F$7-Thresholds!$E$7))*0.279,MAX(0.02,0.2-((G1085-Thresholds!$G$7)/(Thresholds!$H$7-Thresholds!$G$7))*0.18)))),3)</f>
        <v>0.89700000000000002</v>
      </c>
      <c r="O1085" s="3">
        <f>ROUND(IF(H1085&lt;=Thresholds!$B$8,1-(H1085/Thresholds!$B$8)*0.24,IF(H1085&lt;=Thresholds!$D$8,0.75-((H1085-Thresholds!$C$8)/(Thresholds!$D$8-Thresholds!$C$8))*0.249,IF(H1085&lt;=Thresholds!$F$8,0.499-((H1085-Thresholds!$E$8)/(Thresholds!$F$8-Thresholds!$E$8))*0.279,MAX(0.02,0.2-((H1085-Thresholds!$G$8)/(Thresholds!$H$8-Thresholds!$G$8))*0.18)))),3)</f>
        <v>0.877</v>
      </c>
      <c r="P1085" s="3">
        <f t="shared" si="48"/>
        <v>0.22800000000000001</v>
      </c>
      <c r="Q1085" t="str">
        <f t="shared" si="49"/>
        <v>Poor</v>
      </c>
      <c r="R1085" s="4">
        <f t="shared" si="50"/>
        <v>0</v>
      </c>
      <c r="S1085" t="str">
        <f>IF(AND(F1085&gt;=10,F1085&lt;=35,P1085&gt;0.5),"ERROR_C1085H1085_POOR_CAP","OK")</f>
        <v>OK</v>
      </c>
    </row>
    <row r="1086" spans="1:19">
      <c r="A1086" t="s">
        <v>1103</v>
      </c>
      <c r="B1086" s="3">
        <v>16.745999999999999</v>
      </c>
      <c r="C1086" s="3">
        <v>95.382000000000005</v>
      </c>
      <c r="D1086" s="3">
        <v>43.713000000000001</v>
      </c>
      <c r="E1086" s="3">
        <v>8.7319999999999993</v>
      </c>
      <c r="F1086" s="3">
        <v>0.753</v>
      </c>
      <c r="G1086" s="3">
        <v>107.27500000000001</v>
      </c>
      <c r="H1086" s="3">
        <v>326.67700000000002</v>
      </c>
      <c r="I1086" s="3">
        <f>ROUND(IF(B1086&lt;=Thresholds!$B$2,1-(B1086/Thresholds!$B$2)*0.24,IF(B1086&lt;=Thresholds!$D$2,0.75-((B1086-Thresholds!$C$2)/(Thresholds!$D$2-Thresholds!$C$2))*0.249,IF(B1086&lt;=Thresholds!$F$2,0.499-((B1086-Thresholds!$E$2)/(Thresholds!$F$2-Thresholds!$E$2))*0.279,MAX(0.02,0.2-((B1086-Thresholds!$G$2)/(Thresholds!$H$2-Thresholds!$G$2))*0.18)))),3)</f>
        <v>0.96</v>
      </c>
      <c r="J1086" s="3">
        <f>ROUND(IF(C1086&lt;=Thresholds!$B$3,1-(C1086/Thresholds!$B$3)*0.24,IF(C1086&lt;=Thresholds!$D$3,0.75-((C1086-Thresholds!$C$3)/(Thresholds!$D$3-Thresholds!$C$3))*0.249,IF(C1086&lt;=Thresholds!$F$3,0.499-((C1086-Thresholds!$E$3)/(Thresholds!$F$3-Thresholds!$E$3))*0.279,MAX(0.02,0.2-((C1086-Thresholds!$G$3)/(Thresholds!$H$3-Thresholds!$G$3))*0.18)))),3)</f>
        <v>0.80900000000000005</v>
      </c>
      <c r="K1086" s="3">
        <f>ROUND(IF(D1086&lt;=Thresholds!$B$4,1-(D1086/Thresholds!$B$4)*0.24,IF(D1086&lt;=Thresholds!$D$4,0.75-((D1086-Thresholds!$C$4)/(Thresholds!$D$4-Thresholds!$C$4))*0.249,IF(D1086&lt;=Thresholds!$F$4,0.499-((D1086-Thresholds!$E$4)/(Thresholds!$F$4-Thresholds!$E$4))*0.279,MAX(0.02,0.2-((D1086-Thresholds!$G$4)/(Thresholds!$H$4-Thresholds!$G$4))*0.18)))),3)</f>
        <v>0.83899999999999997</v>
      </c>
      <c r="L1086" s="3">
        <f>ROUND(IF(E1086&lt;=Thresholds!$B$5,1-(E1086/Thresholds!$B$5)*0.24,IF(E1086&lt;=Thresholds!$D$5,0.75-((E1086-Thresholds!$C$5)/(Thresholds!$D$5-Thresholds!$C$5))*0.249,IF(E1086&lt;=Thresholds!$F$5,0.499-((E1086-Thresholds!$E$5)/(Thresholds!$F$5-Thresholds!$E$5))*0.279,MAX(0.02,0.2-((E1086-Thresholds!$G$5)/(Thresholds!$H$5-Thresholds!$G$5))*0.18)))),3)</f>
        <v>0.95799999999999996</v>
      </c>
      <c r="M1086" s="3">
        <f>ROUND(IF(F1086&lt;=Thresholds!$B$6,1-(F1086/Thresholds!$B$6)*0.24,IF(F1086&lt;=Thresholds!$D$6,0.75-((F1086-Thresholds!$C$6)/(Thresholds!$D$6-Thresholds!$C$6))*0.249,IF(F1086&lt;=Thresholds!$F$6,0.499-((F1086-Thresholds!$E$6)/(Thresholds!$F$6-Thresholds!$E$6))*0.279,MAX(0.02,0.2-((F1086-Thresholds!$G$6)/(Thresholds!$H$6-Thresholds!$G$6))*0.18)))),3)</f>
        <v>0.81899999999999995</v>
      </c>
      <c r="N1086" s="3">
        <f>ROUND(IF(G1086&lt;=Thresholds!$B$7,1-(G1086/Thresholds!$B$7)*0.24,IF(G1086&lt;=Thresholds!$D$7,0.75-((G1086-Thresholds!$C$7)/(Thresholds!$D$7-Thresholds!$C$7))*0.249,IF(G1086&lt;=Thresholds!$F$7,0.499-((G1086-Thresholds!$E$7)/(Thresholds!$F$7-Thresholds!$E$7))*0.279,MAX(0.02,0.2-((G1086-Thresholds!$G$7)/(Thresholds!$H$7-Thresholds!$G$7))*0.18)))),3)</f>
        <v>0.92600000000000005</v>
      </c>
      <c r="O1086" s="3">
        <f>ROUND(IF(H1086&lt;=Thresholds!$B$8,1-(H1086/Thresholds!$B$8)*0.24,IF(H1086&lt;=Thresholds!$D$8,0.75-((H1086-Thresholds!$C$8)/(Thresholds!$D$8-Thresholds!$C$8))*0.249,IF(H1086&lt;=Thresholds!$F$8,0.499-((H1086-Thresholds!$E$8)/(Thresholds!$F$8-Thresholds!$E$8))*0.279,MAX(0.02,0.2-((H1086-Thresholds!$G$8)/(Thresholds!$H$8-Thresholds!$G$8))*0.18)))),3)</f>
        <v>0.96899999999999997</v>
      </c>
      <c r="P1086" s="3">
        <f t="shared" si="48"/>
        <v>0.80900000000000005</v>
      </c>
      <c r="Q1086" t="str">
        <f t="shared" si="49"/>
        <v>Healthy</v>
      </c>
      <c r="R1086" s="4">
        <f t="shared" si="50"/>
        <v>1</v>
      </c>
      <c r="S1086" t="str">
        <f>IF(AND(F1086&gt;=10,F1086&lt;=35,P1086&gt;0.5),"ERROR_C1086H1086_POOR_CAP","OK")</f>
        <v>OK</v>
      </c>
    </row>
    <row r="1087" spans="1:19">
      <c r="A1087" t="s">
        <v>1104</v>
      </c>
      <c r="B1087" s="3">
        <v>158.238</v>
      </c>
      <c r="C1087" s="3">
        <v>86.197999999999993</v>
      </c>
      <c r="D1087" s="3">
        <v>48.49</v>
      </c>
      <c r="E1087" s="3">
        <v>3.4569999999999999</v>
      </c>
      <c r="F1087" s="3">
        <v>0.75600000000000001</v>
      </c>
      <c r="G1087" s="3">
        <v>197.61500000000001</v>
      </c>
      <c r="H1087" s="3">
        <v>2307.5650000000001</v>
      </c>
      <c r="I1087" s="3">
        <f>ROUND(IF(B1087&lt;=Thresholds!$B$2,1-(B1087/Thresholds!$B$2)*0.24,IF(B1087&lt;=Thresholds!$D$2,0.75-((B1087-Thresholds!$C$2)/(Thresholds!$D$2-Thresholds!$C$2))*0.249,IF(B1087&lt;=Thresholds!$F$2,0.499-((B1087-Thresholds!$E$2)/(Thresholds!$F$2-Thresholds!$E$2))*0.279,MAX(0.02,0.2-((B1087-Thresholds!$G$2)/(Thresholds!$H$2-Thresholds!$G$2))*0.18)))),3)</f>
        <v>0.72599999999999998</v>
      </c>
      <c r="J1087" s="3">
        <f>ROUND(IF(C1087&lt;=Thresholds!$B$3,1-(C1087/Thresholds!$B$3)*0.24,IF(C1087&lt;=Thresholds!$D$3,0.75-((C1087-Thresholds!$C$3)/(Thresholds!$D$3-Thresholds!$C$3))*0.249,IF(C1087&lt;=Thresholds!$F$3,0.499-((C1087-Thresholds!$E$3)/(Thresholds!$F$3-Thresholds!$E$3))*0.279,MAX(0.02,0.2-((C1087-Thresholds!$G$3)/(Thresholds!$H$3-Thresholds!$G$3))*0.18)))),3)</f>
        <v>0.82799999999999996</v>
      </c>
      <c r="K1087" s="3">
        <f>ROUND(IF(D1087&lt;=Thresholds!$B$4,1-(D1087/Thresholds!$B$4)*0.24,IF(D1087&lt;=Thresholds!$D$4,0.75-((D1087-Thresholds!$C$4)/(Thresholds!$D$4-Thresholds!$C$4))*0.249,IF(D1087&lt;=Thresholds!$F$4,0.499-((D1087-Thresholds!$E$4)/(Thresholds!$F$4-Thresholds!$E$4))*0.279,MAX(0.02,0.2-((D1087-Thresholds!$G$4)/(Thresholds!$H$4-Thresholds!$G$4))*0.18)))),3)</f>
        <v>0.82099999999999995</v>
      </c>
      <c r="L1087" s="3">
        <f>ROUND(IF(E1087&lt;=Thresholds!$B$5,1-(E1087/Thresholds!$B$5)*0.24,IF(E1087&lt;=Thresholds!$D$5,0.75-((E1087-Thresholds!$C$5)/(Thresholds!$D$5-Thresholds!$C$5))*0.249,IF(E1087&lt;=Thresholds!$F$5,0.499-((E1087-Thresholds!$E$5)/(Thresholds!$F$5-Thresholds!$E$5))*0.279,MAX(0.02,0.2-((E1087-Thresholds!$G$5)/(Thresholds!$H$5-Thresholds!$G$5))*0.18)))),3)</f>
        <v>0.98299999999999998</v>
      </c>
      <c r="M1087" s="3">
        <f>ROUND(IF(F1087&lt;=Thresholds!$B$6,1-(F1087/Thresholds!$B$6)*0.24,IF(F1087&lt;=Thresholds!$D$6,0.75-((F1087-Thresholds!$C$6)/(Thresholds!$D$6-Thresholds!$C$6))*0.249,IF(F1087&lt;=Thresholds!$F$6,0.499-((F1087-Thresholds!$E$6)/(Thresholds!$F$6-Thresholds!$E$6))*0.279,MAX(0.02,0.2-((F1087-Thresholds!$G$6)/(Thresholds!$H$6-Thresholds!$G$6))*0.18)))),3)</f>
        <v>0.81899999999999995</v>
      </c>
      <c r="N1087" s="3">
        <f>ROUND(IF(G1087&lt;=Thresholds!$B$7,1-(G1087/Thresholds!$B$7)*0.24,IF(G1087&lt;=Thresholds!$D$7,0.75-((G1087-Thresholds!$C$7)/(Thresholds!$D$7-Thresholds!$C$7))*0.249,IF(G1087&lt;=Thresholds!$F$7,0.499-((G1087-Thresholds!$E$7)/(Thresholds!$F$7-Thresholds!$E$7))*0.279,MAX(0.02,0.2-((G1087-Thresholds!$G$7)/(Thresholds!$H$7-Thresholds!$G$7))*0.18)))),3)</f>
        <v>0.86399999999999999</v>
      </c>
      <c r="O1087" s="3">
        <f>ROUND(IF(H1087&lt;=Thresholds!$B$8,1-(H1087/Thresholds!$B$8)*0.24,IF(H1087&lt;=Thresholds!$D$8,0.75-((H1087-Thresholds!$C$8)/(Thresholds!$D$8-Thresholds!$C$8))*0.249,IF(H1087&lt;=Thresholds!$F$8,0.499-((H1087-Thresholds!$E$8)/(Thresholds!$F$8-Thresholds!$E$8))*0.279,MAX(0.02,0.2-((H1087-Thresholds!$G$8)/(Thresholds!$H$8-Thresholds!$G$8))*0.18)))),3)</f>
        <v>0.77800000000000002</v>
      </c>
      <c r="P1087" s="3">
        <f t="shared" si="48"/>
        <v>0.72599999999999998</v>
      </c>
      <c r="Q1087" t="str">
        <f t="shared" si="49"/>
        <v>Moderate</v>
      </c>
      <c r="R1087" s="4">
        <f t="shared" si="50"/>
        <v>1</v>
      </c>
      <c r="S1087" t="str">
        <f>IF(AND(F1087&gt;=10,F1087&lt;=35,P1087&gt;0.5),"ERROR_C1087H1087_POOR_CAP","OK")</f>
        <v>OK</v>
      </c>
    </row>
    <row r="1088" spans="1:19">
      <c r="A1088" t="s">
        <v>1105</v>
      </c>
      <c r="B1088" s="3">
        <v>23.457000000000001</v>
      </c>
      <c r="C1088" s="3">
        <v>75.049000000000007</v>
      </c>
      <c r="D1088" s="3">
        <v>22.527999999999999</v>
      </c>
      <c r="E1088" s="3">
        <v>121.06399999999999</v>
      </c>
      <c r="F1088" s="3">
        <v>0.53700000000000003</v>
      </c>
      <c r="G1088" s="3">
        <v>25.291</v>
      </c>
      <c r="H1088" s="3">
        <v>3065.4949999999999</v>
      </c>
      <c r="I1088" s="3">
        <f>ROUND(IF(B1088&lt;=Thresholds!$B$2,1-(B1088/Thresholds!$B$2)*0.24,IF(B1088&lt;=Thresholds!$D$2,0.75-((B1088-Thresholds!$C$2)/(Thresholds!$D$2-Thresholds!$C$2))*0.249,IF(B1088&lt;=Thresholds!$F$2,0.499-((B1088-Thresholds!$E$2)/(Thresholds!$F$2-Thresholds!$E$2))*0.279,MAX(0.02,0.2-((B1088-Thresholds!$G$2)/(Thresholds!$H$2-Thresholds!$G$2))*0.18)))),3)</f>
        <v>0.94399999999999995</v>
      </c>
      <c r="J1088" s="3">
        <f>ROUND(IF(C1088&lt;=Thresholds!$B$3,1-(C1088/Thresholds!$B$3)*0.24,IF(C1088&lt;=Thresholds!$D$3,0.75-((C1088-Thresholds!$C$3)/(Thresholds!$D$3-Thresholds!$C$3))*0.249,IF(C1088&lt;=Thresholds!$F$3,0.499-((C1088-Thresholds!$E$3)/(Thresholds!$F$3-Thresholds!$E$3))*0.279,MAX(0.02,0.2-((C1088-Thresholds!$G$3)/(Thresholds!$H$3-Thresholds!$G$3))*0.18)))),3)</f>
        <v>0.85</v>
      </c>
      <c r="K1088" s="3">
        <f>ROUND(IF(D1088&lt;=Thresholds!$B$4,1-(D1088/Thresholds!$B$4)*0.24,IF(D1088&lt;=Thresholds!$D$4,0.75-((D1088-Thresholds!$C$4)/(Thresholds!$D$4-Thresholds!$C$4))*0.249,IF(D1088&lt;=Thresholds!$F$4,0.499-((D1088-Thresholds!$E$4)/(Thresholds!$F$4-Thresholds!$E$4))*0.279,MAX(0.02,0.2-((D1088-Thresholds!$G$4)/(Thresholds!$H$4-Thresholds!$G$4))*0.18)))),3)</f>
        <v>0.91700000000000004</v>
      </c>
      <c r="L1088" s="3">
        <f>ROUND(IF(E1088&lt;=Thresholds!$B$5,1-(E1088/Thresholds!$B$5)*0.24,IF(E1088&lt;=Thresholds!$D$5,0.75-((E1088-Thresholds!$C$5)/(Thresholds!$D$5-Thresholds!$C$5))*0.249,IF(E1088&lt;=Thresholds!$F$5,0.499-((E1088-Thresholds!$E$5)/(Thresholds!$F$5-Thresholds!$E$5))*0.279,MAX(0.02,0.2-((E1088-Thresholds!$G$5)/(Thresholds!$H$5-Thresholds!$G$5))*0.18)))),3)</f>
        <v>0.442</v>
      </c>
      <c r="M1088" s="3">
        <f>ROUND(IF(F1088&lt;=Thresholds!$B$6,1-(F1088/Thresholds!$B$6)*0.24,IF(F1088&lt;=Thresholds!$D$6,0.75-((F1088-Thresholds!$C$6)/(Thresholds!$D$6-Thresholds!$C$6))*0.249,IF(F1088&lt;=Thresholds!$F$6,0.499-((F1088-Thresholds!$E$6)/(Thresholds!$F$6-Thresholds!$E$6))*0.279,MAX(0.02,0.2-((F1088-Thresholds!$G$6)/(Thresholds!$H$6-Thresholds!$G$6))*0.18)))),3)</f>
        <v>0.871</v>
      </c>
      <c r="N1088" s="3">
        <f>ROUND(IF(G1088&lt;=Thresholds!$B$7,1-(G1088/Thresholds!$B$7)*0.24,IF(G1088&lt;=Thresholds!$D$7,0.75-((G1088-Thresholds!$C$7)/(Thresholds!$D$7-Thresholds!$C$7))*0.249,IF(G1088&lt;=Thresholds!$F$7,0.499-((G1088-Thresholds!$E$7)/(Thresholds!$F$7-Thresholds!$E$7))*0.279,MAX(0.02,0.2-((G1088-Thresholds!$G$7)/(Thresholds!$H$7-Thresholds!$G$7))*0.18)))),3)</f>
        <v>0.98299999999999998</v>
      </c>
      <c r="O1088" s="3">
        <f>ROUND(IF(H1088&lt;=Thresholds!$B$8,1-(H1088/Thresholds!$B$8)*0.24,IF(H1088&lt;=Thresholds!$D$8,0.75-((H1088-Thresholds!$C$8)/(Thresholds!$D$8-Thresholds!$C$8))*0.249,IF(H1088&lt;=Thresholds!$F$8,0.499-((H1088-Thresholds!$E$8)/(Thresholds!$F$8-Thresholds!$E$8))*0.279,MAX(0.02,0.2-((H1088-Thresholds!$G$8)/(Thresholds!$H$8-Thresholds!$G$8))*0.18)))),3)</f>
        <v>0.65600000000000003</v>
      </c>
      <c r="P1088" s="3">
        <f t="shared" si="48"/>
        <v>0.442</v>
      </c>
      <c r="Q1088" t="str">
        <f t="shared" si="49"/>
        <v>Poor</v>
      </c>
      <c r="R1088" s="4">
        <f t="shared" si="50"/>
        <v>0</v>
      </c>
      <c r="S1088" t="str">
        <f>IF(AND(F1088&gt;=10,F1088&lt;=35,P1088&gt;0.5),"ERROR_C1088H1088_POOR_CAP","OK")</f>
        <v>OK</v>
      </c>
    </row>
    <row r="1089" spans="1:19">
      <c r="A1089" t="s">
        <v>1106</v>
      </c>
      <c r="B1089" s="3">
        <v>13.840999999999999</v>
      </c>
      <c r="C1089" s="3">
        <v>116.22499999999999</v>
      </c>
      <c r="D1089" s="3">
        <v>37.892000000000003</v>
      </c>
      <c r="E1089" s="3">
        <v>204.42500000000001</v>
      </c>
      <c r="F1089" s="3">
        <v>0.91200000000000003</v>
      </c>
      <c r="G1089" s="3">
        <v>194.79</v>
      </c>
      <c r="H1089" s="3">
        <v>705.95799999999997</v>
      </c>
      <c r="I1089" s="3">
        <f>ROUND(IF(B1089&lt;=Thresholds!$B$2,1-(B1089/Thresholds!$B$2)*0.24,IF(B1089&lt;=Thresholds!$D$2,0.75-((B1089-Thresholds!$C$2)/(Thresholds!$D$2-Thresholds!$C$2))*0.249,IF(B1089&lt;=Thresholds!$F$2,0.499-((B1089-Thresholds!$E$2)/(Thresholds!$F$2-Thresholds!$E$2))*0.279,MAX(0.02,0.2-((B1089-Thresholds!$G$2)/(Thresholds!$H$2-Thresholds!$G$2))*0.18)))),3)</f>
        <v>0.96699999999999997</v>
      </c>
      <c r="J1089" s="3">
        <f>ROUND(IF(C1089&lt;=Thresholds!$B$3,1-(C1089/Thresholds!$B$3)*0.24,IF(C1089&lt;=Thresholds!$D$3,0.75-((C1089-Thresholds!$C$3)/(Thresholds!$D$3-Thresholds!$C$3))*0.249,IF(C1089&lt;=Thresholds!$F$3,0.499-((C1089-Thresholds!$E$3)/(Thresholds!$F$3-Thresholds!$E$3))*0.279,MAX(0.02,0.2-((C1089-Thresholds!$G$3)/(Thresholds!$H$3-Thresholds!$G$3))*0.18)))),3)</f>
        <v>0.76800000000000002</v>
      </c>
      <c r="K1089" s="3">
        <f>ROUND(IF(D1089&lt;=Thresholds!$B$4,1-(D1089/Thresholds!$B$4)*0.24,IF(D1089&lt;=Thresholds!$D$4,0.75-((D1089-Thresholds!$C$4)/(Thresholds!$D$4-Thresholds!$C$4))*0.249,IF(D1089&lt;=Thresholds!$F$4,0.499-((D1089-Thresholds!$E$4)/(Thresholds!$F$4-Thresholds!$E$4))*0.279,MAX(0.02,0.2-((D1089-Thresholds!$G$4)/(Thresholds!$H$4-Thresholds!$G$4))*0.18)))),3)</f>
        <v>0.86</v>
      </c>
      <c r="L1089" s="3">
        <f>ROUND(IF(E1089&lt;=Thresholds!$B$5,1-(E1089/Thresholds!$B$5)*0.24,IF(E1089&lt;=Thresholds!$D$5,0.75-((E1089-Thresholds!$C$5)/(Thresholds!$D$5-Thresholds!$C$5))*0.249,IF(E1089&lt;=Thresholds!$F$5,0.499-((E1089-Thresholds!$E$5)/(Thresholds!$F$5-Thresholds!$E$5))*0.279,MAX(0.02,0.2-((E1089-Thresholds!$G$5)/(Thresholds!$H$5-Thresholds!$G$5))*0.18)))),3)</f>
        <v>0.20300000000000001</v>
      </c>
      <c r="M1089" s="3">
        <f>ROUND(IF(F1089&lt;=Thresholds!$B$6,1-(F1089/Thresholds!$B$6)*0.24,IF(F1089&lt;=Thresholds!$D$6,0.75-((F1089-Thresholds!$C$6)/(Thresholds!$D$6-Thresholds!$C$6))*0.249,IF(F1089&lt;=Thresholds!$F$6,0.499-((F1089-Thresholds!$E$6)/(Thresholds!$F$6-Thresholds!$E$6))*0.279,MAX(0.02,0.2-((F1089-Thresholds!$G$6)/(Thresholds!$H$6-Thresholds!$G$6))*0.18)))),3)</f>
        <v>0.78100000000000003</v>
      </c>
      <c r="N1089" s="3">
        <f>ROUND(IF(G1089&lt;=Thresholds!$B$7,1-(G1089/Thresholds!$B$7)*0.24,IF(G1089&lt;=Thresholds!$D$7,0.75-((G1089-Thresholds!$C$7)/(Thresholds!$D$7-Thresholds!$C$7))*0.249,IF(G1089&lt;=Thresholds!$F$7,0.499-((G1089-Thresholds!$E$7)/(Thresholds!$F$7-Thresholds!$E$7))*0.279,MAX(0.02,0.2-((G1089-Thresholds!$G$7)/(Thresholds!$H$7-Thresholds!$G$7))*0.18)))),3)</f>
        <v>0.86599999999999999</v>
      </c>
      <c r="O1089" s="3">
        <f>ROUND(IF(H1089&lt;=Thresholds!$B$8,1-(H1089/Thresholds!$B$8)*0.24,IF(H1089&lt;=Thresholds!$D$8,0.75-((H1089-Thresholds!$C$8)/(Thresholds!$D$8-Thresholds!$C$8))*0.249,IF(H1089&lt;=Thresholds!$F$8,0.499-((H1089-Thresholds!$E$8)/(Thresholds!$F$8-Thresholds!$E$8))*0.279,MAX(0.02,0.2-((H1089-Thresholds!$G$8)/(Thresholds!$H$8-Thresholds!$G$8))*0.18)))),3)</f>
        <v>0.93200000000000005</v>
      </c>
      <c r="P1089" s="3">
        <f t="shared" si="48"/>
        <v>0.20300000000000001</v>
      </c>
      <c r="Q1089" t="str">
        <f t="shared" si="49"/>
        <v>Poor</v>
      </c>
      <c r="R1089" s="4">
        <f t="shared" si="50"/>
        <v>0</v>
      </c>
      <c r="S1089" t="str">
        <f>IF(AND(F1089&gt;=10,F1089&lt;=35,P1089&gt;0.5),"ERROR_C1089H1089_POOR_CAP","OK")</f>
        <v>OK</v>
      </c>
    </row>
    <row r="1090" spans="1:19">
      <c r="A1090" t="s">
        <v>1107</v>
      </c>
      <c r="B1090" s="3">
        <v>95.388000000000005</v>
      </c>
      <c r="C1090" s="3">
        <v>92.947999999999993</v>
      </c>
      <c r="D1090" s="3">
        <v>47.375</v>
      </c>
      <c r="E1090" s="3">
        <v>23.983000000000001</v>
      </c>
      <c r="F1090" s="3">
        <v>0.59899999999999998</v>
      </c>
      <c r="G1090" s="3">
        <v>25.777000000000001</v>
      </c>
      <c r="H1090" s="3">
        <v>1956.614</v>
      </c>
      <c r="I1090" s="3">
        <f>ROUND(IF(B1090&lt;=Thresholds!$B$2,1-(B1090/Thresholds!$B$2)*0.24,IF(B1090&lt;=Thresholds!$D$2,0.75-((B1090-Thresholds!$C$2)/(Thresholds!$D$2-Thresholds!$C$2))*0.249,IF(B1090&lt;=Thresholds!$F$2,0.499-((B1090-Thresholds!$E$2)/(Thresholds!$F$2-Thresholds!$E$2))*0.279,MAX(0.02,0.2-((B1090-Thresholds!$G$2)/(Thresholds!$H$2-Thresholds!$G$2))*0.18)))),3)</f>
        <v>0.77100000000000002</v>
      </c>
      <c r="J1090" s="3">
        <f>ROUND(IF(C1090&lt;=Thresholds!$B$3,1-(C1090/Thresholds!$B$3)*0.24,IF(C1090&lt;=Thresholds!$D$3,0.75-((C1090-Thresholds!$C$3)/(Thresholds!$D$3-Thresholds!$C$3))*0.249,IF(C1090&lt;=Thresholds!$F$3,0.499-((C1090-Thresholds!$E$3)/(Thresholds!$F$3-Thresholds!$E$3))*0.279,MAX(0.02,0.2-((C1090-Thresholds!$G$3)/(Thresholds!$H$3-Thresholds!$G$3))*0.18)))),3)</f>
        <v>0.81399999999999995</v>
      </c>
      <c r="K1090" s="3">
        <f>ROUND(IF(D1090&lt;=Thresholds!$B$4,1-(D1090/Thresholds!$B$4)*0.24,IF(D1090&lt;=Thresholds!$D$4,0.75-((D1090-Thresholds!$C$4)/(Thresholds!$D$4-Thresholds!$C$4))*0.249,IF(D1090&lt;=Thresholds!$F$4,0.499-((D1090-Thresholds!$E$4)/(Thresholds!$F$4-Thresholds!$E$4))*0.279,MAX(0.02,0.2-((D1090-Thresholds!$G$4)/(Thresholds!$H$4-Thresholds!$G$4))*0.18)))),3)</f>
        <v>0.82499999999999996</v>
      </c>
      <c r="L1090" s="3">
        <f>ROUND(IF(E1090&lt;=Thresholds!$B$5,1-(E1090/Thresholds!$B$5)*0.24,IF(E1090&lt;=Thresholds!$D$5,0.75-((E1090-Thresholds!$C$5)/(Thresholds!$D$5-Thresholds!$C$5))*0.249,IF(E1090&lt;=Thresholds!$F$5,0.499-((E1090-Thresholds!$E$5)/(Thresholds!$F$5-Thresholds!$E$5))*0.279,MAX(0.02,0.2-((E1090-Thresholds!$G$5)/(Thresholds!$H$5-Thresholds!$G$5))*0.18)))),3)</f>
        <v>0.88500000000000001</v>
      </c>
      <c r="M1090" s="3">
        <f>ROUND(IF(F1090&lt;=Thresholds!$B$6,1-(F1090/Thresholds!$B$6)*0.24,IF(F1090&lt;=Thresholds!$D$6,0.75-((F1090-Thresholds!$C$6)/(Thresholds!$D$6-Thresholds!$C$6))*0.249,IF(F1090&lt;=Thresholds!$F$6,0.499-((F1090-Thresholds!$E$6)/(Thresholds!$F$6-Thresholds!$E$6))*0.279,MAX(0.02,0.2-((F1090-Thresholds!$G$6)/(Thresholds!$H$6-Thresholds!$G$6))*0.18)))),3)</f>
        <v>0.85599999999999998</v>
      </c>
      <c r="N1090" s="3">
        <f>ROUND(IF(G1090&lt;=Thresholds!$B$7,1-(G1090/Thresholds!$B$7)*0.24,IF(G1090&lt;=Thresholds!$D$7,0.75-((G1090-Thresholds!$C$7)/(Thresholds!$D$7-Thresholds!$C$7))*0.249,IF(G1090&lt;=Thresholds!$F$7,0.499-((G1090-Thresholds!$E$7)/(Thresholds!$F$7-Thresholds!$E$7))*0.279,MAX(0.02,0.2-((G1090-Thresholds!$G$7)/(Thresholds!$H$7-Thresholds!$G$7))*0.18)))),3)</f>
        <v>0.98199999999999998</v>
      </c>
      <c r="O1090" s="3">
        <f>ROUND(IF(H1090&lt;=Thresholds!$B$8,1-(H1090/Thresholds!$B$8)*0.24,IF(H1090&lt;=Thresholds!$D$8,0.75-((H1090-Thresholds!$C$8)/(Thresholds!$D$8-Thresholds!$C$8))*0.249,IF(H1090&lt;=Thresholds!$F$8,0.499-((H1090-Thresholds!$E$8)/(Thresholds!$F$8-Thresholds!$E$8))*0.279,MAX(0.02,0.2-((H1090-Thresholds!$G$8)/(Thresholds!$H$8-Thresholds!$G$8))*0.18)))),3)</f>
        <v>0.81200000000000006</v>
      </c>
      <c r="P1090" s="3">
        <f t="shared" ref="P1090:P1153" si="51">ROUND(MIN(I1090:O1090),3)</f>
        <v>0.77100000000000002</v>
      </c>
      <c r="Q1090" t="str">
        <f t="shared" ref="Q1090:Q1153" si="52">IF(P1090&gt;=0.751,"Healthy",IF(P1090&gt;=0.501,"Moderate",IF(P1090&gt;=0.201,"Poor","Critical")))</f>
        <v>Healthy</v>
      </c>
      <c r="R1090" s="4">
        <f t="shared" ref="R1090:R1153" si="53">IF(P1090&gt;=0.5,1,0)</f>
        <v>1</v>
      </c>
      <c r="S1090" t="str">
        <f>IF(AND(F1090&gt;=10,F1090&lt;=35,P1090&gt;0.5),"ERROR_C1090H1090_POOR_CAP","OK")</f>
        <v>OK</v>
      </c>
    </row>
    <row r="1091" spans="1:19">
      <c r="A1091" t="s">
        <v>1108</v>
      </c>
      <c r="B1091" s="3">
        <v>40.133000000000003</v>
      </c>
      <c r="C1091" s="3">
        <v>70.198999999999998</v>
      </c>
      <c r="D1091" s="3">
        <v>42.944000000000003</v>
      </c>
      <c r="E1091" s="3">
        <v>59.293999999999997</v>
      </c>
      <c r="F1091" s="3">
        <v>0.81899999999999995</v>
      </c>
      <c r="G1091" s="3">
        <v>341.959</v>
      </c>
      <c r="H1091" s="3">
        <v>351.54899999999998</v>
      </c>
      <c r="I1091" s="3">
        <f>ROUND(IF(B1091&lt;=Thresholds!$B$2,1-(B1091/Thresholds!$B$2)*0.24,IF(B1091&lt;=Thresholds!$D$2,0.75-((B1091-Thresholds!$C$2)/(Thresholds!$D$2-Thresholds!$C$2))*0.249,IF(B1091&lt;=Thresholds!$F$2,0.499-((B1091-Thresholds!$E$2)/(Thresholds!$F$2-Thresholds!$E$2))*0.279,MAX(0.02,0.2-((B1091-Thresholds!$G$2)/(Thresholds!$H$2-Thresholds!$G$2))*0.18)))),3)</f>
        <v>0.90400000000000003</v>
      </c>
      <c r="J1091" s="3">
        <f>ROUND(IF(C1091&lt;=Thresholds!$B$3,1-(C1091/Thresholds!$B$3)*0.24,IF(C1091&lt;=Thresholds!$D$3,0.75-((C1091-Thresholds!$C$3)/(Thresholds!$D$3-Thresholds!$C$3))*0.249,IF(C1091&lt;=Thresholds!$F$3,0.499-((C1091-Thresholds!$E$3)/(Thresholds!$F$3-Thresholds!$E$3))*0.279,MAX(0.02,0.2-((C1091-Thresholds!$G$3)/(Thresholds!$H$3-Thresholds!$G$3))*0.18)))),3)</f>
        <v>0.86</v>
      </c>
      <c r="K1091" s="3">
        <f>ROUND(IF(D1091&lt;=Thresholds!$B$4,1-(D1091/Thresholds!$B$4)*0.24,IF(D1091&lt;=Thresholds!$D$4,0.75-((D1091-Thresholds!$C$4)/(Thresholds!$D$4-Thresholds!$C$4))*0.249,IF(D1091&lt;=Thresholds!$F$4,0.499-((D1091-Thresholds!$E$4)/(Thresholds!$F$4-Thresholds!$E$4))*0.279,MAX(0.02,0.2-((D1091-Thresholds!$G$4)/(Thresholds!$H$4-Thresholds!$G$4))*0.18)))),3)</f>
        <v>0.84099999999999997</v>
      </c>
      <c r="L1091" s="3">
        <f>ROUND(IF(E1091&lt;=Thresholds!$B$5,1-(E1091/Thresholds!$B$5)*0.24,IF(E1091&lt;=Thresholds!$D$5,0.75-((E1091-Thresholds!$C$5)/(Thresholds!$D$5-Thresholds!$C$5))*0.249,IF(E1091&lt;=Thresholds!$F$5,0.499-((E1091-Thresholds!$E$5)/(Thresholds!$F$5-Thresholds!$E$5))*0.279,MAX(0.02,0.2-((E1091-Thresholds!$G$5)/(Thresholds!$H$5-Thresholds!$G$5))*0.18)))),3)</f>
        <v>0.70799999999999996</v>
      </c>
      <c r="M1091" s="3">
        <f>ROUND(IF(F1091&lt;=Thresholds!$B$6,1-(F1091/Thresholds!$B$6)*0.24,IF(F1091&lt;=Thresholds!$D$6,0.75-((F1091-Thresholds!$C$6)/(Thresholds!$D$6-Thresholds!$C$6))*0.249,IF(F1091&lt;=Thresholds!$F$6,0.499-((F1091-Thresholds!$E$6)/(Thresholds!$F$6-Thresholds!$E$6))*0.279,MAX(0.02,0.2-((F1091-Thresholds!$G$6)/(Thresholds!$H$6-Thresholds!$G$6))*0.18)))),3)</f>
        <v>0.80300000000000005</v>
      </c>
      <c r="N1091" s="3">
        <f>ROUND(IF(G1091&lt;=Thresholds!$B$7,1-(G1091/Thresholds!$B$7)*0.24,IF(G1091&lt;=Thresholds!$D$7,0.75-((G1091-Thresholds!$C$7)/(Thresholds!$D$7-Thresholds!$C$7))*0.249,IF(G1091&lt;=Thresholds!$F$7,0.499-((G1091-Thresholds!$E$7)/(Thresholds!$F$7-Thresholds!$E$7))*0.279,MAX(0.02,0.2-((G1091-Thresholds!$G$7)/(Thresholds!$H$7-Thresholds!$G$7))*0.18)))),3)</f>
        <v>0.76600000000000001</v>
      </c>
      <c r="O1091" s="3">
        <f>ROUND(IF(H1091&lt;=Thresholds!$B$8,1-(H1091/Thresholds!$B$8)*0.24,IF(H1091&lt;=Thresholds!$D$8,0.75-((H1091-Thresholds!$C$8)/(Thresholds!$D$8-Thresholds!$C$8))*0.249,IF(H1091&lt;=Thresholds!$F$8,0.499-((H1091-Thresholds!$E$8)/(Thresholds!$F$8-Thresholds!$E$8))*0.279,MAX(0.02,0.2-((H1091-Thresholds!$G$8)/(Thresholds!$H$8-Thresholds!$G$8))*0.18)))),3)</f>
        <v>0.96599999999999997</v>
      </c>
      <c r="P1091" s="3">
        <f t="shared" si="51"/>
        <v>0.70799999999999996</v>
      </c>
      <c r="Q1091" t="str">
        <f t="shared" si="52"/>
        <v>Moderate</v>
      </c>
      <c r="R1091" s="4">
        <f t="shared" si="53"/>
        <v>1</v>
      </c>
      <c r="S1091" t="str">
        <f>IF(AND(F1091&gt;=10,F1091&lt;=35,P1091&gt;0.5),"ERROR_C1091H1091_POOR_CAP","OK")</f>
        <v>OK</v>
      </c>
    </row>
    <row r="1092" spans="1:19">
      <c r="A1092" t="s">
        <v>1109</v>
      </c>
      <c r="B1092" s="3">
        <v>61.374000000000002</v>
      </c>
      <c r="C1092" s="3">
        <v>15.563000000000001</v>
      </c>
      <c r="D1092" s="3">
        <v>28.146999999999998</v>
      </c>
      <c r="E1092" s="3">
        <v>106.834</v>
      </c>
      <c r="F1092" s="3">
        <v>0.54700000000000004</v>
      </c>
      <c r="G1092" s="3">
        <v>296.68400000000003</v>
      </c>
      <c r="H1092" s="3">
        <v>1931.3810000000001</v>
      </c>
      <c r="I1092" s="3">
        <f>ROUND(IF(B1092&lt;=Thresholds!$B$2,1-(B1092/Thresholds!$B$2)*0.24,IF(B1092&lt;=Thresholds!$D$2,0.75-((B1092-Thresholds!$C$2)/(Thresholds!$D$2-Thresholds!$C$2))*0.249,IF(B1092&lt;=Thresholds!$F$2,0.499-((B1092-Thresholds!$E$2)/(Thresholds!$F$2-Thresholds!$E$2))*0.279,MAX(0.02,0.2-((B1092-Thresholds!$G$2)/(Thresholds!$H$2-Thresholds!$G$2))*0.18)))),3)</f>
        <v>0.85299999999999998</v>
      </c>
      <c r="J1092" s="3">
        <f>ROUND(IF(C1092&lt;=Thresholds!$B$3,1-(C1092/Thresholds!$B$3)*0.24,IF(C1092&lt;=Thresholds!$D$3,0.75-((C1092-Thresholds!$C$3)/(Thresholds!$D$3-Thresholds!$C$3))*0.249,IF(C1092&lt;=Thresholds!$F$3,0.499-((C1092-Thresholds!$E$3)/(Thresholds!$F$3-Thresholds!$E$3))*0.279,MAX(0.02,0.2-((C1092-Thresholds!$G$3)/(Thresholds!$H$3-Thresholds!$G$3))*0.18)))),3)</f>
        <v>0.96899999999999997</v>
      </c>
      <c r="K1092" s="3">
        <f>ROUND(IF(D1092&lt;=Thresholds!$B$4,1-(D1092/Thresholds!$B$4)*0.24,IF(D1092&lt;=Thresholds!$D$4,0.75-((D1092-Thresholds!$C$4)/(Thresholds!$D$4-Thresholds!$C$4))*0.249,IF(D1092&lt;=Thresholds!$F$4,0.499-((D1092-Thresholds!$E$4)/(Thresholds!$F$4-Thresholds!$E$4))*0.279,MAX(0.02,0.2-((D1092-Thresholds!$G$4)/(Thresholds!$H$4-Thresholds!$G$4))*0.18)))),3)</f>
        <v>0.89600000000000002</v>
      </c>
      <c r="L1092" s="3">
        <f>ROUND(IF(E1092&lt;=Thresholds!$B$5,1-(E1092/Thresholds!$B$5)*0.24,IF(E1092&lt;=Thresholds!$D$5,0.75-((E1092-Thresholds!$C$5)/(Thresholds!$D$5-Thresholds!$C$5))*0.249,IF(E1092&lt;=Thresholds!$F$5,0.499-((E1092-Thresholds!$E$5)/(Thresholds!$F$5-Thresholds!$E$5))*0.279,MAX(0.02,0.2-((E1092-Thresholds!$G$5)/(Thresholds!$H$5-Thresholds!$G$5))*0.18)))),3)</f>
        <v>0.48299999999999998</v>
      </c>
      <c r="M1092" s="3">
        <f>ROUND(IF(F1092&lt;=Thresholds!$B$6,1-(F1092/Thresholds!$B$6)*0.24,IF(F1092&lt;=Thresholds!$D$6,0.75-((F1092-Thresholds!$C$6)/(Thresholds!$D$6-Thresholds!$C$6))*0.249,IF(F1092&lt;=Thresholds!$F$6,0.499-((F1092-Thresholds!$E$6)/(Thresholds!$F$6-Thresholds!$E$6))*0.279,MAX(0.02,0.2-((F1092-Thresholds!$G$6)/(Thresholds!$H$6-Thresholds!$G$6))*0.18)))),3)</f>
        <v>0.86899999999999999</v>
      </c>
      <c r="N1092" s="3">
        <f>ROUND(IF(G1092&lt;=Thresholds!$B$7,1-(G1092/Thresholds!$B$7)*0.24,IF(G1092&lt;=Thresholds!$D$7,0.75-((G1092-Thresholds!$C$7)/(Thresholds!$D$7-Thresholds!$C$7))*0.249,IF(G1092&lt;=Thresholds!$F$7,0.499-((G1092-Thresholds!$E$7)/(Thresholds!$F$7-Thresholds!$E$7))*0.279,MAX(0.02,0.2-((G1092-Thresholds!$G$7)/(Thresholds!$H$7-Thresholds!$G$7))*0.18)))),3)</f>
        <v>0.79700000000000004</v>
      </c>
      <c r="O1092" s="3">
        <f>ROUND(IF(H1092&lt;=Thresholds!$B$8,1-(H1092/Thresholds!$B$8)*0.24,IF(H1092&lt;=Thresholds!$D$8,0.75-((H1092-Thresholds!$C$8)/(Thresholds!$D$8-Thresholds!$C$8))*0.249,IF(H1092&lt;=Thresholds!$F$8,0.499-((H1092-Thresholds!$E$8)/(Thresholds!$F$8-Thresholds!$E$8))*0.279,MAX(0.02,0.2-((H1092-Thresholds!$G$8)/(Thresholds!$H$8-Thresholds!$G$8))*0.18)))),3)</f>
        <v>0.81499999999999995</v>
      </c>
      <c r="P1092" s="3">
        <f t="shared" si="51"/>
        <v>0.48299999999999998</v>
      </c>
      <c r="Q1092" t="str">
        <f t="shared" si="52"/>
        <v>Poor</v>
      </c>
      <c r="R1092" s="4">
        <f t="shared" si="53"/>
        <v>0</v>
      </c>
      <c r="S1092" t="str">
        <f>IF(AND(F1092&gt;=10,F1092&lt;=35,P1092&gt;0.5),"ERROR_C1092H1092_POOR_CAP","OK")</f>
        <v>OK</v>
      </c>
    </row>
    <row r="1093" spans="1:19">
      <c r="A1093" t="s">
        <v>1110</v>
      </c>
      <c r="B1093" s="3">
        <v>34.588000000000001</v>
      </c>
      <c r="C1093" s="3">
        <v>44.517000000000003</v>
      </c>
      <c r="D1093" s="3">
        <v>12.55</v>
      </c>
      <c r="E1093" s="3">
        <v>338.38900000000001</v>
      </c>
      <c r="F1093" s="3">
        <v>0.58699999999999997</v>
      </c>
      <c r="G1093" s="3">
        <v>152.673</v>
      </c>
      <c r="H1093" s="3">
        <v>138.233</v>
      </c>
      <c r="I1093" s="3">
        <f>ROUND(IF(B1093&lt;=Thresholds!$B$2,1-(B1093/Thresholds!$B$2)*0.24,IF(B1093&lt;=Thresholds!$D$2,0.75-((B1093-Thresholds!$C$2)/(Thresholds!$D$2-Thresholds!$C$2))*0.249,IF(B1093&lt;=Thresholds!$F$2,0.499-((B1093-Thresholds!$E$2)/(Thresholds!$F$2-Thresholds!$E$2))*0.279,MAX(0.02,0.2-((B1093-Thresholds!$G$2)/(Thresholds!$H$2-Thresholds!$G$2))*0.18)))),3)</f>
        <v>0.91700000000000004</v>
      </c>
      <c r="J1093" s="3">
        <f>ROUND(IF(C1093&lt;=Thresholds!$B$3,1-(C1093/Thresholds!$B$3)*0.24,IF(C1093&lt;=Thresholds!$D$3,0.75-((C1093-Thresholds!$C$3)/(Thresholds!$D$3-Thresholds!$C$3))*0.249,IF(C1093&lt;=Thresholds!$F$3,0.499-((C1093-Thresholds!$E$3)/(Thresholds!$F$3-Thresholds!$E$3))*0.279,MAX(0.02,0.2-((C1093-Thresholds!$G$3)/(Thresholds!$H$3-Thresholds!$G$3))*0.18)))),3)</f>
        <v>0.91100000000000003</v>
      </c>
      <c r="K1093" s="3">
        <f>ROUND(IF(D1093&lt;=Thresholds!$B$4,1-(D1093/Thresholds!$B$4)*0.24,IF(D1093&lt;=Thresholds!$D$4,0.75-((D1093-Thresholds!$C$4)/(Thresholds!$D$4-Thresholds!$C$4))*0.249,IF(D1093&lt;=Thresholds!$F$4,0.499-((D1093-Thresholds!$E$4)/(Thresholds!$F$4-Thresholds!$E$4))*0.279,MAX(0.02,0.2-((D1093-Thresholds!$G$4)/(Thresholds!$H$4-Thresholds!$G$4))*0.18)))),3)</f>
        <v>0.95399999999999996</v>
      </c>
      <c r="L1093" s="3">
        <f>ROUND(IF(E1093&lt;=Thresholds!$B$5,1-(E1093/Thresholds!$B$5)*0.24,IF(E1093&lt;=Thresholds!$D$5,0.75-((E1093-Thresholds!$C$5)/(Thresholds!$D$5-Thresholds!$C$5))*0.249,IF(E1093&lt;=Thresholds!$F$5,0.499-((E1093-Thresholds!$E$5)/(Thresholds!$F$5-Thresholds!$E$5))*0.279,MAX(0.02,0.2-((E1093-Thresholds!$G$5)/(Thresholds!$H$5-Thresholds!$G$5))*0.18)))),3)</f>
        <v>0.32300000000000001</v>
      </c>
      <c r="M1093" s="3">
        <f>ROUND(IF(F1093&lt;=Thresholds!$B$6,1-(F1093/Thresholds!$B$6)*0.24,IF(F1093&lt;=Thresholds!$D$6,0.75-((F1093-Thresholds!$C$6)/(Thresholds!$D$6-Thresholds!$C$6))*0.249,IF(F1093&lt;=Thresholds!$F$6,0.499-((F1093-Thresholds!$E$6)/(Thresholds!$F$6-Thresholds!$E$6))*0.279,MAX(0.02,0.2-((F1093-Thresholds!$G$6)/(Thresholds!$H$6-Thresholds!$G$6))*0.18)))),3)</f>
        <v>0.85899999999999999</v>
      </c>
      <c r="N1093" s="3">
        <f>ROUND(IF(G1093&lt;=Thresholds!$B$7,1-(G1093/Thresholds!$B$7)*0.24,IF(G1093&lt;=Thresholds!$D$7,0.75-((G1093-Thresholds!$C$7)/(Thresholds!$D$7-Thresholds!$C$7))*0.249,IF(G1093&lt;=Thresholds!$F$7,0.499-((G1093-Thresholds!$E$7)/(Thresholds!$F$7-Thresholds!$E$7))*0.279,MAX(0.02,0.2-((G1093-Thresholds!$G$7)/(Thresholds!$H$7-Thresholds!$G$7))*0.18)))),3)</f>
        <v>0.89500000000000002</v>
      </c>
      <c r="O1093" s="3">
        <f>ROUND(IF(H1093&lt;=Thresholds!$B$8,1-(H1093/Thresholds!$B$8)*0.24,IF(H1093&lt;=Thresholds!$D$8,0.75-((H1093-Thresholds!$C$8)/(Thresholds!$D$8-Thresholds!$C$8))*0.249,IF(H1093&lt;=Thresholds!$F$8,0.499-((H1093-Thresholds!$E$8)/(Thresholds!$F$8-Thresholds!$E$8))*0.279,MAX(0.02,0.2-((H1093-Thresholds!$G$8)/(Thresholds!$H$8-Thresholds!$G$8))*0.18)))),3)</f>
        <v>0.98699999999999999</v>
      </c>
      <c r="P1093" s="3">
        <f t="shared" si="51"/>
        <v>0.32300000000000001</v>
      </c>
      <c r="Q1093" t="str">
        <f t="shared" si="52"/>
        <v>Poor</v>
      </c>
      <c r="R1093" s="4">
        <f t="shared" si="53"/>
        <v>0</v>
      </c>
      <c r="S1093" t="str">
        <f>IF(AND(F1093&gt;=10,F1093&lt;=35,P1093&gt;0.5),"ERROR_C1093H1093_POOR_CAP","OK")</f>
        <v>OK</v>
      </c>
    </row>
    <row r="1094" spans="1:19">
      <c r="A1094" t="s">
        <v>1111</v>
      </c>
      <c r="B1094" s="3">
        <v>51.429000000000002</v>
      </c>
      <c r="C1094" s="3">
        <v>62.978999999999999</v>
      </c>
      <c r="D1094" s="3">
        <v>62.497999999999998</v>
      </c>
      <c r="E1094" s="3">
        <v>13.698</v>
      </c>
      <c r="F1094" s="3">
        <v>0.48799999999999999</v>
      </c>
      <c r="G1094" s="3">
        <v>178.096</v>
      </c>
      <c r="H1094" s="3">
        <v>1442.6669999999999</v>
      </c>
      <c r="I1094" s="3">
        <f>ROUND(IF(B1094&lt;=Thresholds!$B$2,1-(B1094/Thresholds!$B$2)*0.24,IF(B1094&lt;=Thresholds!$D$2,0.75-((B1094-Thresholds!$C$2)/(Thresholds!$D$2-Thresholds!$C$2))*0.249,IF(B1094&lt;=Thresholds!$F$2,0.499-((B1094-Thresholds!$E$2)/(Thresholds!$F$2-Thresholds!$E$2))*0.279,MAX(0.02,0.2-((B1094-Thresholds!$G$2)/(Thresholds!$H$2-Thresholds!$G$2))*0.18)))),3)</f>
        <v>0.877</v>
      </c>
      <c r="J1094" s="3">
        <f>ROUND(IF(C1094&lt;=Thresholds!$B$3,1-(C1094/Thresholds!$B$3)*0.24,IF(C1094&lt;=Thresholds!$D$3,0.75-((C1094-Thresholds!$C$3)/(Thresholds!$D$3-Thresholds!$C$3))*0.249,IF(C1094&lt;=Thresholds!$F$3,0.499-((C1094-Thresholds!$E$3)/(Thresholds!$F$3-Thresholds!$E$3))*0.279,MAX(0.02,0.2-((C1094-Thresholds!$G$3)/(Thresholds!$H$3-Thresholds!$G$3))*0.18)))),3)</f>
        <v>0.874</v>
      </c>
      <c r="K1094" s="3">
        <f>ROUND(IF(D1094&lt;=Thresholds!$B$4,1-(D1094/Thresholds!$B$4)*0.24,IF(D1094&lt;=Thresholds!$D$4,0.75-((D1094-Thresholds!$C$4)/(Thresholds!$D$4-Thresholds!$C$4))*0.249,IF(D1094&lt;=Thresholds!$F$4,0.499-((D1094-Thresholds!$E$4)/(Thresholds!$F$4-Thresholds!$E$4))*0.279,MAX(0.02,0.2-((D1094-Thresholds!$G$4)/(Thresholds!$H$4-Thresholds!$G$4))*0.18)))),3)</f>
        <v>0.76900000000000002</v>
      </c>
      <c r="L1094" s="3">
        <f>ROUND(IF(E1094&lt;=Thresholds!$B$5,1-(E1094/Thresholds!$B$5)*0.24,IF(E1094&lt;=Thresholds!$D$5,0.75-((E1094-Thresholds!$C$5)/(Thresholds!$D$5-Thresholds!$C$5))*0.249,IF(E1094&lt;=Thresholds!$F$5,0.499-((E1094-Thresholds!$E$5)/(Thresholds!$F$5-Thresholds!$E$5))*0.279,MAX(0.02,0.2-((E1094-Thresholds!$G$5)/(Thresholds!$H$5-Thresholds!$G$5))*0.18)))),3)</f>
        <v>0.93400000000000005</v>
      </c>
      <c r="M1094" s="3">
        <f>ROUND(IF(F1094&lt;=Thresholds!$B$6,1-(F1094/Thresholds!$B$6)*0.24,IF(F1094&lt;=Thresholds!$D$6,0.75-((F1094-Thresholds!$C$6)/(Thresholds!$D$6-Thresholds!$C$6))*0.249,IF(F1094&lt;=Thresholds!$F$6,0.499-((F1094-Thresholds!$E$6)/(Thresholds!$F$6-Thresholds!$E$6))*0.279,MAX(0.02,0.2-((F1094-Thresholds!$G$6)/(Thresholds!$H$6-Thresholds!$G$6))*0.18)))),3)</f>
        <v>0.88300000000000001</v>
      </c>
      <c r="N1094" s="3">
        <f>ROUND(IF(G1094&lt;=Thresholds!$B$7,1-(G1094/Thresholds!$B$7)*0.24,IF(G1094&lt;=Thresholds!$D$7,0.75-((G1094-Thresholds!$C$7)/(Thresholds!$D$7-Thresholds!$C$7))*0.249,IF(G1094&lt;=Thresholds!$F$7,0.499-((G1094-Thresholds!$E$7)/(Thresholds!$F$7-Thresholds!$E$7))*0.279,MAX(0.02,0.2-((G1094-Thresholds!$G$7)/(Thresholds!$H$7-Thresholds!$G$7))*0.18)))),3)</f>
        <v>0.878</v>
      </c>
      <c r="O1094" s="3">
        <f>ROUND(IF(H1094&lt;=Thresholds!$B$8,1-(H1094/Thresholds!$B$8)*0.24,IF(H1094&lt;=Thresholds!$D$8,0.75-((H1094-Thresholds!$C$8)/(Thresholds!$D$8-Thresholds!$C$8))*0.249,IF(H1094&lt;=Thresholds!$F$8,0.499-((H1094-Thresholds!$E$8)/(Thresholds!$F$8-Thresholds!$E$8))*0.279,MAX(0.02,0.2-((H1094-Thresholds!$G$8)/(Thresholds!$H$8-Thresholds!$G$8))*0.18)))),3)</f>
        <v>0.86199999999999999</v>
      </c>
      <c r="P1094" s="3">
        <f t="shared" si="51"/>
        <v>0.76900000000000002</v>
      </c>
      <c r="Q1094" t="str">
        <f t="shared" si="52"/>
        <v>Healthy</v>
      </c>
      <c r="R1094" s="4">
        <f t="shared" si="53"/>
        <v>1</v>
      </c>
      <c r="S1094" t="str">
        <f>IF(AND(F1094&gt;=10,F1094&lt;=35,P1094&gt;0.5),"ERROR_C1094H1094_POOR_CAP","OK")</f>
        <v>OK</v>
      </c>
    </row>
    <row r="1095" spans="1:19">
      <c r="A1095" t="s">
        <v>1112</v>
      </c>
      <c r="B1095" s="3">
        <v>99.311999999999998</v>
      </c>
      <c r="C1095" s="3">
        <v>15.284000000000001</v>
      </c>
      <c r="D1095" s="3">
        <v>9.7360000000000007</v>
      </c>
      <c r="E1095" s="3">
        <v>52.914000000000001</v>
      </c>
      <c r="F1095" s="3">
        <v>0.40699999999999997</v>
      </c>
      <c r="G1095" s="3">
        <v>514.84500000000003</v>
      </c>
      <c r="H1095" s="3">
        <v>509.971</v>
      </c>
      <c r="I1095" s="3">
        <f>ROUND(IF(B1095&lt;=Thresholds!$B$2,1-(B1095/Thresholds!$B$2)*0.24,IF(B1095&lt;=Thresholds!$D$2,0.75-((B1095-Thresholds!$C$2)/(Thresholds!$D$2-Thresholds!$C$2))*0.249,IF(B1095&lt;=Thresholds!$F$2,0.499-((B1095-Thresholds!$E$2)/(Thresholds!$F$2-Thresholds!$E$2))*0.279,MAX(0.02,0.2-((B1095-Thresholds!$G$2)/(Thresholds!$H$2-Thresholds!$G$2))*0.18)))),3)</f>
        <v>0.76200000000000001</v>
      </c>
      <c r="J1095" s="3">
        <f>ROUND(IF(C1095&lt;=Thresholds!$B$3,1-(C1095/Thresholds!$B$3)*0.24,IF(C1095&lt;=Thresholds!$D$3,0.75-((C1095-Thresholds!$C$3)/(Thresholds!$D$3-Thresholds!$C$3))*0.249,IF(C1095&lt;=Thresholds!$F$3,0.499-((C1095-Thresholds!$E$3)/(Thresholds!$F$3-Thresholds!$E$3))*0.279,MAX(0.02,0.2-((C1095-Thresholds!$G$3)/(Thresholds!$H$3-Thresholds!$G$3))*0.18)))),3)</f>
        <v>0.96899999999999997</v>
      </c>
      <c r="K1095" s="3">
        <f>ROUND(IF(D1095&lt;=Thresholds!$B$4,1-(D1095/Thresholds!$B$4)*0.24,IF(D1095&lt;=Thresholds!$D$4,0.75-((D1095-Thresholds!$C$4)/(Thresholds!$D$4-Thresholds!$C$4))*0.249,IF(D1095&lt;=Thresholds!$F$4,0.499-((D1095-Thresholds!$E$4)/(Thresholds!$F$4-Thresholds!$E$4))*0.279,MAX(0.02,0.2-((D1095-Thresholds!$G$4)/(Thresholds!$H$4-Thresholds!$G$4))*0.18)))),3)</f>
        <v>0.96399999999999997</v>
      </c>
      <c r="L1095" s="3">
        <f>ROUND(IF(E1095&lt;=Thresholds!$B$5,1-(E1095/Thresholds!$B$5)*0.24,IF(E1095&lt;=Thresholds!$D$5,0.75-((E1095-Thresholds!$C$5)/(Thresholds!$D$5-Thresholds!$C$5))*0.249,IF(E1095&lt;=Thresholds!$F$5,0.499-((E1095-Thresholds!$E$5)/(Thresholds!$F$5-Thresholds!$E$5))*0.279,MAX(0.02,0.2-((E1095-Thresholds!$G$5)/(Thresholds!$H$5-Thresholds!$G$5))*0.18)))),3)</f>
        <v>0.74</v>
      </c>
      <c r="M1095" s="3">
        <f>ROUND(IF(F1095&lt;=Thresholds!$B$6,1-(F1095/Thresholds!$B$6)*0.24,IF(F1095&lt;=Thresholds!$D$6,0.75-((F1095-Thresholds!$C$6)/(Thresholds!$D$6-Thresholds!$C$6))*0.249,IF(F1095&lt;=Thresholds!$F$6,0.499-((F1095-Thresholds!$E$6)/(Thresholds!$F$6-Thresholds!$E$6))*0.279,MAX(0.02,0.2-((F1095-Thresholds!$G$6)/(Thresholds!$H$6-Thresholds!$G$6))*0.18)))),3)</f>
        <v>0.90200000000000002</v>
      </c>
      <c r="N1095" s="3">
        <f>ROUND(IF(G1095&lt;=Thresholds!$B$7,1-(G1095/Thresholds!$B$7)*0.24,IF(G1095&lt;=Thresholds!$D$7,0.75-((G1095-Thresholds!$C$7)/(Thresholds!$D$7-Thresholds!$C$7))*0.249,IF(G1095&lt;=Thresholds!$F$7,0.499-((G1095-Thresholds!$E$7)/(Thresholds!$F$7-Thresholds!$E$7))*0.279,MAX(0.02,0.2-((G1095-Thresholds!$G$7)/(Thresholds!$H$7-Thresholds!$G$7))*0.18)))),3)</f>
        <v>0.56399999999999995</v>
      </c>
      <c r="O1095" s="3">
        <f>ROUND(IF(H1095&lt;=Thresholds!$B$8,1-(H1095/Thresholds!$B$8)*0.24,IF(H1095&lt;=Thresholds!$D$8,0.75-((H1095-Thresholds!$C$8)/(Thresholds!$D$8-Thresholds!$C$8))*0.249,IF(H1095&lt;=Thresholds!$F$8,0.499-((H1095-Thresholds!$E$8)/(Thresholds!$F$8-Thresholds!$E$8))*0.279,MAX(0.02,0.2-((H1095-Thresholds!$G$8)/(Thresholds!$H$8-Thresholds!$G$8))*0.18)))),3)</f>
        <v>0.95099999999999996</v>
      </c>
      <c r="P1095" s="3">
        <f t="shared" si="51"/>
        <v>0.56399999999999995</v>
      </c>
      <c r="Q1095" t="str">
        <f t="shared" si="52"/>
        <v>Moderate</v>
      </c>
      <c r="R1095" s="4">
        <f t="shared" si="53"/>
        <v>1</v>
      </c>
      <c r="S1095" t="str">
        <f>IF(AND(F1095&gt;=10,F1095&lt;=35,P1095&gt;0.5),"ERROR_C1095H1095_POOR_CAP","OK")</f>
        <v>OK</v>
      </c>
    </row>
    <row r="1096" spans="1:19">
      <c r="A1096" t="s">
        <v>1113</v>
      </c>
      <c r="B1096" s="3">
        <v>52.042999999999999</v>
      </c>
      <c r="C1096" s="3">
        <v>77.382999999999996</v>
      </c>
      <c r="D1096" s="3">
        <v>35.643000000000001</v>
      </c>
      <c r="E1096" s="3">
        <v>112.64100000000001</v>
      </c>
      <c r="F1096" s="3">
        <v>0.88100000000000001</v>
      </c>
      <c r="G1096" s="3">
        <v>156.53399999999999</v>
      </c>
      <c r="H1096" s="3">
        <v>146.989</v>
      </c>
      <c r="I1096" s="3">
        <f>ROUND(IF(B1096&lt;=Thresholds!$B$2,1-(B1096/Thresholds!$B$2)*0.24,IF(B1096&lt;=Thresholds!$D$2,0.75-((B1096-Thresholds!$C$2)/(Thresholds!$D$2-Thresholds!$C$2))*0.249,IF(B1096&lt;=Thresholds!$F$2,0.499-((B1096-Thresholds!$E$2)/(Thresholds!$F$2-Thresholds!$E$2))*0.279,MAX(0.02,0.2-((B1096-Thresholds!$G$2)/(Thresholds!$H$2-Thresholds!$G$2))*0.18)))),3)</f>
        <v>0.875</v>
      </c>
      <c r="J1096" s="3">
        <f>ROUND(IF(C1096&lt;=Thresholds!$B$3,1-(C1096/Thresholds!$B$3)*0.24,IF(C1096&lt;=Thresholds!$D$3,0.75-((C1096-Thresholds!$C$3)/(Thresholds!$D$3-Thresholds!$C$3))*0.249,IF(C1096&lt;=Thresholds!$F$3,0.499-((C1096-Thresholds!$E$3)/(Thresholds!$F$3-Thresholds!$E$3))*0.279,MAX(0.02,0.2-((C1096-Thresholds!$G$3)/(Thresholds!$H$3-Thresholds!$G$3))*0.18)))),3)</f>
        <v>0.84499999999999997</v>
      </c>
      <c r="K1096" s="3">
        <f>ROUND(IF(D1096&lt;=Thresholds!$B$4,1-(D1096/Thresholds!$B$4)*0.24,IF(D1096&lt;=Thresholds!$D$4,0.75-((D1096-Thresholds!$C$4)/(Thresholds!$D$4-Thresholds!$C$4))*0.249,IF(D1096&lt;=Thresholds!$F$4,0.499-((D1096-Thresholds!$E$4)/(Thresholds!$F$4-Thresholds!$E$4))*0.279,MAX(0.02,0.2-((D1096-Thresholds!$G$4)/(Thresholds!$H$4-Thresholds!$G$4))*0.18)))),3)</f>
        <v>0.86799999999999999</v>
      </c>
      <c r="L1096" s="3">
        <f>ROUND(IF(E1096&lt;=Thresholds!$B$5,1-(E1096/Thresholds!$B$5)*0.24,IF(E1096&lt;=Thresholds!$D$5,0.75-((E1096-Thresholds!$C$5)/(Thresholds!$D$5-Thresholds!$C$5))*0.249,IF(E1096&lt;=Thresholds!$F$5,0.499-((E1096-Thresholds!$E$5)/(Thresholds!$F$5-Thresholds!$E$5))*0.279,MAX(0.02,0.2-((E1096-Thresholds!$G$5)/(Thresholds!$H$5-Thresholds!$G$5))*0.18)))),3)</f>
        <v>0.46600000000000003</v>
      </c>
      <c r="M1096" s="3">
        <f>ROUND(IF(F1096&lt;=Thresholds!$B$6,1-(F1096/Thresholds!$B$6)*0.24,IF(F1096&lt;=Thresholds!$D$6,0.75-((F1096-Thresholds!$C$6)/(Thresholds!$D$6-Thresholds!$C$6))*0.249,IF(F1096&lt;=Thresholds!$F$6,0.499-((F1096-Thresholds!$E$6)/(Thresholds!$F$6-Thresholds!$E$6))*0.279,MAX(0.02,0.2-((F1096-Thresholds!$G$6)/(Thresholds!$H$6-Thresholds!$G$6))*0.18)))),3)</f>
        <v>0.78900000000000003</v>
      </c>
      <c r="N1096" s="3">
        <f>ROUND(IF(G1096&lt;=Thresholds!$B$7,1-(G1096/Thresholds!$B$7)*0.24,IF(G1096&lt;=Thresholds!$D$7,0.75-((G1096-Thresholds!$C$7)/(Thresholds!$D$7-Thresholds!$C$7))*0.249,IF(G1096&lt;=Thresholds!$F$7,0.499-((G1096-Thresholds!$E$7)/(Thresholds!$F$7-Thresholds!$E$7))*0.279,MAX(0.02,0.2-((G1096-Thresholds!$G$7)/(Thresholds!$H$7-Thresholds!$G$7))*0.18)))),3)</f>
        <v>0.89300000000000002</v>
      </c>
      <c r="O1096" s="3">
        <f>ROUND(IF(H1096&lt;=Thresholds!$B$8,1-(H1096/Thresholds!$B$8)*0.24,IF(H1096&lt;=Thresholds!$D$8,0.75-((H1096-Thresholds!$C$8)/(Thresholds!$D$8-Thresholds!$C$8))*0.249,IF(H1096&lt;=Thresholds!$F$8,0.499-((H1096-Thresholds!$E$8)/(Thresholds!$F$8-Thresholds!$E$8))*0.279,MAX(0.02,0.2-((H1096-Thresholds!$G$8)/(Thresholds!$H$8-Thresholds!$G$8))*0.18)))),3)</f>
        <v>0.98599999999999999</v>
      </c>
      <c r="P1096" s="3">
        <f t="shared" si="51"/>
        <v>0.46600000000000003</v>
      </c>
      <c r="Q1096" t="str">
        <f t="shared" si="52"/>
        <v>Poor</v>
      </c>
      <c r="R1096" s="4">
        <f t="shared" si="53"/>
        <v>0</v>
      </c>
      <c r="S1096" t="str">
        <f>IF(AND(F1096&gt;=10,F1096&lt;=35,P1096&gt;0.5),"ERROR_C1096H1096_POOR_CAP","OK")</f>
        <v>OK</v>
      </c>
    </row>
    <row r="1097" spans="1:19">
      <c r="A1097" t="s">
        <v>1114</v>
      </c>
      <c r="B1097" s="3">
        <v>92.587000000000003</v>
      </c>
      <c r="C1097" s="3">
        <v>83.141999999999996</v>
      </c>
      <c r="D1097" s="3">
        <v>35.512999999999998</v>
      </c>
      <c r="E1097" s="3">
        <v>31.716999999999999</v>
      </c>
      <c r="F1097" s="3">
        <v>22.984000000000002</v>
      </c>
      <c r="G1097" s="3">
        <v>2133.0279999999998</v>
      </c>
      <c r="H1097" s="3">
        <v>461.10399999999998</v>
      </c>
      <c r="I1097" s="3">
        <f>ROUND(IF(B1097&lt;=Thresholds!$B$2,1-(B1097/Thresholds!$B$2)*0.24,IF(B1097&lt;=Thresholds!$D$2,0.75-((B1097-Thresholds!$C$2)/(Thresholds!$D$2-Thresholds!$C$2))*0.249,IF(B1097&lt;=Thresholds!$F$2,0.499-((B1097-Thresholds!$E$2)/(Thresholds!$F$2-Thresholds!$E$2))*0.279,MAX(0.02,0.2-((B1097-Thresholds!$G$2)/(Thresholds!$H$2-Thresholds!$G$2))*0.18)))),3)</f>
        <v>0.77800000000000002</v>
      </c>
      <c r="J1097" s="3">
        <f>ROUND(IF(C1097&lt;=Thresholds!$B$3,1-(C1097/Thresholds!$B$3)*0.24,IF(C1097&lt;=Thresholds!$D$3,0.75-((C1097-Thresholds!$C$3)/(Thresholds!$D$3-Thresholds!$C$3))*0.249,IF(C1097&lt;=Thresholds!$F$3,0.499-((C1097-Thresholds!$E$3)/(Thresholds!$F$3-Thresholds!$E$3))*0.279,MAX(0.02,0.2-((C1097-Thresholds!$G$3)/(Thresholds!$H$3-Thresholds!$G$3))*0.18)))),3)</f>
        <v>0.83399999999999996</v>
      </c>
      <c r="K1097" s="3">
        <f>ROUND(IF(D1097&lt;=Thresholds!$B$4,1-(D1097/Thresholds!$B$4)*0.24,IF(D1097&lt;=Thresholds!$D$4,0.75-((D1097-Thresholds!$C$4)/(Thresholds!$D$4-Thresholds!$C$4))*0.249,IF(D1097&lt;=Thresholds!$F$4,0.499-((D1097-Thresholds!$E$4)/(Thresholds!$F$4-Thresholds!$E$4))*0.279,MAX(0.02,0.2-((D1097-Thresholds!$G$4)/(Thresholds!$H$4-Thresholds!$G$4))*0.18)))),3)</f>
        <v>0.86899999999999999</v>
      </c>
      <c r="L1097" s="3">
        <f>ROUND(IF(E1097&lt;=Thresholds!$B$5,1-(E1097/Thresholds!$B$5)*0.24,IF(E1097&lt;=Thresholds!$D$5,0.75-((E1097-Thresholds!$C$5)/(Thresholds!$D$5-Thresholds!$C$5))*0.249,IF(E1097&lt;=Thresholds!$F$5,0.499-((E1097-Thresholds!$E$5)/(Thresholds!$F$5-Thresholds!$E$5))*0.279,MAX(0.02,0.2-((E1097-Thresholds!$G$5)/(Thresholds!$H$5-Thresholds!$G$5))*0.18)))),3)</f>
        <v>0.84799999999999998</v>
      </c>
      <c r="M1097" s="3">
        <f>ROUND(IF(F1097&lt;=Thresholds!$B$6,1-(F1097/Thresholds!$B$6)*0.24,IF(F1097&lt;=Thresholds!$D$6,0.75-((F1097-Thresholds!$C$6)/(Thresholds!$D$6-Thresholds!$C$6))*0.249,IF(F1097&lt;=Thresholds!$F$6,0.499-((F1097-Thresholds!$E$6)/(Thresholds!$F$6-Thresholds!$E$6))*0.279,MAX(0.02,0.2-((F1097-Thresholds!$G$6)/(Thresholds!$H$6-Thresholds!$G$6))*0.18)))),3)</f>
        <v>0.35399999999999998</v>
      </c>
      <c r="N1097" s="3">
        <f>ROUND(IF(G1097&lt;=Thresholds!$B$7,1-(G1097/Thresholds!$B$7)*0.24,IF(G1097&lt;=Thresholds!$D$7,0.75-((G1097-Thresholds!$C$7)/(Thresholds!$D$7-Thresholds!$C$7))*0.249,IF(G1097&lt;=Thresholds!$F$7,0.499-((G1097-Thresholds!$E$7)/(Thresholds!$F$7-Thresholds!$E$7))*0.279,MAX(0.02,0.2-((G1097-Thresholds!$G$7)/(Thresholds!$H$7-Thresholds!$G$7))*0.18)))),3)</f>
        <v>0.29399999999999998</v>
      </c>
      <c r="O1097" s="3">
        <f>ROUND(IF(H1097&lt;=Thresholds!$B$8,1-(H1097/Thresholds!$B$8)*0.24,IF(H1097&lt;=Thresholds!$D$8,0.75-((H1097-Thresholds!$C$8)/(Thresholds!$D$8-Thresholds!$C$8))*0.249,IF(H1097&lt;=Thresholds!$F$8,0.499-((H1097-Thresholds!$E$8)/(Thresholds!$F$8-Thresholds!$E$8))*0.279,MAX(0.02,0.2-((H1097-Thresholds!$G$8)/(Thresholds!$H$8-Thresholds!$G$8))*0.18)))),3)</f>
        <v>0.95599999999999996</v>
      </c>
      <c r="P1097" s="3">
        <f t="shared" si="51"/>
        <v>0.29399999999999998</v>
      </c>
      <c r="Q1097" t="str">
        <f t="shared" si="52"/>
        <v>Poor</v>
      </c>
      <c r="R1097" s="4">
        <f t="shared" si="53"/>
        <v>0</v>
      </c>
      <c r="S1097" t="str">
        <f>IF(AND(F1097&gt;=10,F1097&lt;=35,P1097&gt;0.5),"ERROR_C1097H1097_POOR_CAP","OK")</f>
        <v>OK</v>
      </c>
    </row>
    <row r="1098" spans="1:19">
      <c r="A1098" t="s">
        <v>1115</v>
      </c>
      <c r="B1098" s="3">
        <v>49.85</v>
      </c>
      <c r="C1098" s="3">
        <v>30.01</v>
      </c>
      <c r="D1098" s="3">
        <v>23.638000000000002</v>
      </c>
      <c r="E1098" s="3">
        <v>37.970999999999997</v>
      </c>
      <c r="F1098" s="3">
        <v>0.996</v>
      </c>
      <c r="G1098" s="3">
        <v>326.00700000000001</v>
      </c>
      <c r="H1098" s="3">
        <v>515.06600000000003</v>
      </c>
      <c r="I1098" s="3">
        <f>ROUND(IF(B1098&lt;=Thresholds!$B$2,1-(B1098/Thresholds!$B$2)*0.24,IF(B1098&lt;=Thresholds!$D$2,0.75-((B1098-Thresholds!$C$2)/(Thresholds!$D$2-Thresholds!$C$2))*0.249,IF(B1098&lt;=Thresholds!$F$2,0.499-((B1098-Thresholds!$E$2)/(Thresholds!$F$2-Thresholds!$E$2))*0.279,MAX(0.02,0.2-((B1098-Thresholds!$G$2)/(Thresholds!$H$2-Thresholds!$G$2))*0.18)))),3)</f>
        <v>0.88</v>
      </c>
      <c r="J1098" s="3">
        <f>ROUND(IF(C1098&lt;=Thresholds!$B$3,1-(C1098/Thresholds!$B$3)*0.24,IF(C1098&lt;=Thresholds!$D$3,0.75-((C1098-Thresholds!$C$3)/(Thresholds!$D$3-Thresholds!$C$3))*0.249,IF(C1098&lt;=Thresholds!$F$3,0.499-((C1098-Thresholds!$E$3)/(Thresholds!$F$3-Thresholds!$E$3))*0.279,MAX(0.02,0.2-((C1098-Thresholds!$G$3)/(Thresholds!$H$3-Thresholds!$G$3))*0.18)))),3)</f>
        <v>0.94</v>
      </c>
      <c r="K1098" s="3">
        <f>ROUND(IF(D1098&lt;=Thresholds!$B$4,1-(D1098/Thresholds!$B$4)*0.24,IF(D1098&lt;=Thresholds!$D$4,0.75-((D1098-Thresholds!$C$4)/(Thresholds!$D$4-Thresholds!$C$4))*0.249,IF(D1098&lt;=Thresholds!$F$4,0.499-((D1098-Thresholds!$E$4)/(Thresholds!$F$4-Thresholds!$E$4))*0.279,MAX(0.02,0.2-((D1098-Thresholds!$G$4)/(Thresholds!$H$4-Thresholds!$G$4))*0.18)))),3)</f>
        <v>0.91300000000000003</v>
      </c>
      <c r="L1098" s="3">
        <f>ROUND(IF(E1098&lt;=Thresholds!$B$5,1-(E1098/Thresholds!$B$5)*0.24,IF(E1098&lt;=Thresholds!$D$5,0.75-((E1098-Thresholds!$C$5)/(Thresholds!$D$5-Thresholds!$C$5))*0.249,IF(E1098&lt;=Thresholds!$F$5,0.499-((E1098-Thresholds!$E$5)/(Thresholds!$F$5-Thresholds!$E$5))*0.279,MAX(0.02,0.2-((E1098-Thresholds!$G$5)/(Thresholds!$H$5-Thresholds!$G$5))*0.18)))),3)</f>
        <v>0.81799999999999995</v>
      </c>
      <c r="M1098" s="3">
        <f>ROUND(IF(F1098&lt;=Thresholds!$B$6,1-(F1098/Thresholds!$B$6)*0.24,IF(F1098&lt;=Thresholds!$D$6,0.75-((F1098-Thresholds!$C$6)/(Thresholds!$D$6-Thresholds!$C$6))*0.249,IF(F1098&lt;=Thresholds!$F$6,0.499-((F1098-Thresholds!$E$6)/(Thresholds!$F$6-Thresholds!$E$6))*0.279,MAX(0.02,0.2-((F1098-Thresholds!$G$6)/(Thresholds!$H$6-Thresholds!$G$6))*0.18)))),3)</f>
        <v>0.76100000000000001</v>
      </c>
      <c r="N1098" s="3">
        <f>ROUND(IF(G1098&lt;=Thresholds!$B$7,1-(G1098/Thresholds!$B$7)*0.24,IF(G1098&lt;=Thresholds!$D$7,0.75-((G1098-Thresholds!$C$7)/(Thresholds!$D$7-Thresholds!$C$7))*0.249,IF(G1098&lt;=Thresholds!$F$7,0.499-((G1098-Thresholds!$E$7)/(Thresholds!$F$7-Thresholds!$E$7))*0.279,MAX(0.02,0.2-((G1098-Thresholds!$G$7)/(Thresholds!$H$7-Thresholds!$G$7))*0.18)))),3)</f>
        <v>0.77600000000000002</v>
      </c>
      <c r="O1098" s="3">
        <f>ROUND(IF(H1098&lt;=Thresholds!$B$8,1-(H1098/Thresholds!$B$8)*0.24,IF(H1098&lt;=Thresholds!$D$8,0.75-((H1098-Thresholds!$C$8)/(Thresholds!$D$8-Thresholds!$C$8))*0.249,IF(H1098&lt;=Thresholds!$F$8,0.499-((H1098-Thresholds!$E$8)/(Thresholds!$F$8-Thresholds!$E$8))*0.279,MAX(0.02,0.2-((H1098-Thresholds!$G$8)/(Thresholds!$H$8-Thresholds!$G$8))*0.18)))),3)</f>
        <v>0.95099999999999996</v>
      </c>
      <c r="P1098" s="3">
        <f t="shared" si="51"/>
        <v>0.76100000000000001</v>
      </c>
      <c r="Q1098" t="str">
        <f t="shared" si="52"/>
        <v>Healthy</v>
      </c>
      <c r="R1098" s="4">
        <f t="shared" si="53"/>
        <v>1</v>
      </c>
      <c r="S1098" t="str">
        <f>IF(AND(F1098&gt;=10,F1098&lt;=35,P1098&gt;0.5),"ERROR_C1098H1098_POOR_CAP","OK")</f>
        <v>OK</v>
      </c>
    </row>
    <row r="1099" spans="1:19">
      <c r="A1099" t="s">
        <v>1116</v>
      </c>
      <c r="B1099" s="3">
        <v>83.793999999999997</v>
      </c>
      <c r="C1099" s="3">
        <v>7.12</v>
      </c>
      <c r="D1099" s="3">
        <v>28.957000000000001</v>
      </c>
      <c r="E1099" s="3">
        <v>9.6419999999999995</v>
      </c>
      <c r="F1099" s="3">
        <v>0.114</v>
      </c>
      <c r="G1099" s="3">
        <v>392.101</v>
      </c>
      <c r="H1099" s="3">
        <v>865.62099999999998</v>
      </c>
      <c r="I1099" s="3">
        <f>ROUND(IF(B1099&lt;=Thresholds!$B$2,1-(B1099/Thresholds!$B$2)*0.24,IF(B1099&lt;=Thresholds!$D$2,0.75-((B1099-Thresholds!$C$2)/(Thresholds!$D$2-Thresholds!$C$2))*0.249,IF(B1099&lt;=Thresholds!$F$2,0.499-((B1099-Thresholds!$E$2)/(Thresholds!$F$2-Thresholds!$E$2))*0.279,MAX(0.02,0.2-((B1099-Thresholds!$G$2)/(Thresholds!$H$2-Thresholds!$G$2))*0.18)))),3)</f>
        <v>0.79900000000000004</v>
      </c>
      <c r="J1099" s="3">
        <f>ROUND(IF(C1099&lt;=Thresholds!$B$3,1-(C1099/Thresholds!$B$3)*0.24,IF(C1099&lt;=Thresholds!$D$3,0.75-((C1099-Thresholds!$C$3)/(Thresholds!$D$3-Thresholds!$C$3))*0.249,IF(C1099&lt;=Thresholds!$F$3,0.499-((C1099-Thresholds!$E$3)/(Thresholds!$F$3-Thresholds!$E$3))*0.279,MAX(0.02,0.2-((C1099-Thresholds!$G$3)/(Thresholds!$H$3-Thresholds!$G$3))*0.18)))),3)</f>
        <v>0.98599999999999999</v>
      </c>
      <c r="K1099" s="3">
        <f>ROUND(IF(D1099&lt;=Thresholds!$B$4,1-(D1099/Thresholds!$B$4)*0.24,IF(D1099&lt;=Thresholds!$D$4,0.75-((D1099-Thresholds!$C$4)/(Thresholds!$D$4-Thresholds!$C$4))*0.249,IF(D1099&lt;=Thresholds!$F$4,0.499-((D1099-Thresholds!$E$4)/(Thresholds!$F$4-Thresholds!$E$4))*0.279,MAX(0.02,0.2-((D1099-Thresholds!$G$4)/(Thresholds!$H$4-Thresholds!$G$4))*0.18)))),3)</f>
        <v>0.89300000000000002</v>
      </c>
      <c r="L1099" s="3">
        <f>ROUND(IF(E1099&lt;=Thresholds!$B$5,1-(E1099/Thresholds!$B$5)*0.24,IF(E1099&lt;=Thresholds!$D$5,0.75-((E1099-Thresholds!$C$5)/(Thresholds!$D$5-Thresholds!$C$5))*0.249,IF(E1099&lt;=Thresholds!$F$5,0.499-((E1099-Thresholds!$E$5)/(Thresholds!$F$5-Thresholds!$E$5))*0.279,MAX(0.02,0.2-((E1099-Thresholds!$G$5)/(Thresholds!$H$5-Thresholds!$G$5))*0.18)))),3)</f>
        <v>0.95399999999999996</v>
      </c>
      <c r="M1099" s="3">
        <f>ROUND(IF(F1099&lt;=Thresholds!$B$6,1-(F1099/Thresholds!$B$6)*0.24,IF(F1099&lt;=Thresholds!$D$6,0.75-((F1099-Thresholds!$C$6)/(Thresholds!$D$6-Thresholds!$C$6))*0.249,IF(F1099&lt;=Thresholds!$F$6,0.499-((F1099-Thresholds!$E$6)/(Thresholds!$F$6-Thresholds!$E$6))*0.279,MAX(0.02,0.2-((F1099-Thresholds!$G$6)/(Thresholds!$H$6-Thresholds!$G$6))*0.18)))),3)</f>
        <v>0.97299999999999998</v>
      </c>
      <c r="N1099" s="3">
        <f>ROUND(IF(G1099&lt;=Thresholds!$B$7,1-(G1099/Thresholds!$B$7)*0.24,IF(G1099&lt;=Thresholds!$D$7,0.75-((G1099-Thresholds!$C$7)/(Thresholds!$D$7-Thresholds!$C$7))*0.249,IF(G1099&lt;=Thresholds!$F$7,0.499-((G1099-Thresholds!$E$7)/(Thresholds!$F$7-Thresholds!$E$7))*0.279,MAX(0.02,0.2-((G1099-Thresholds!$G$7)/(Thresholds!$H$7-Thresholds!$G$7))*0.18)))),3)</f>
        <v>0.70299999999999996</v>
      </c>
      <c r="O1099" s="3">
        <f>ROUND(IF(H1099&lt;=Thresholds!$B$8,1-(H1099/Thresholds!$B$8)*0.24,IF(H1099&lt;=Thresholds!$D$8,0.75-((H1099-Thresholds!$C$8)/(Thresholds!$D$8-Thresholds!$C$8))*0.249,IF(H1099&lt;=Thresholds!$F$8,0.499-((H1099-Thresholds!$E$8)/(Thresholds!$F$8-Thresholds!$E$8))*0.279,MAX(0.02,0.2-((H1099-Thresholds!$G$8)/(Thresholds!$H$8-Thresholds!$G$8))*0.18)))),3)</f>
        <v>0.91700000000000004</v>
      </c>
      <c r="P1099" s="3">
        <f t="shared" si="51"/>
        <v>0.70299999999999996</v>
      </c>
      <c r="Q1099" t="str">
        <f t="shared" si="52"/>
        <v>Moderate</v>
      </c>
      <c r="R1099" s="4">
        <f t="shared" si="53"/>
        <v>1</v>
      </c>
      <c r="S1099" t="str">
        <f>IF(AND(F1099&gt;=10,F1099&lt;=35,P1099&gt;0.5),"ERROR_C1099H1099_POOR_CAP","OK")</f>
        <v>OK</v>
      </c>
    </row>
    <row r="1100" spans="1:19">
      <c r="A1100" t="s">
        <v>1117</v>
      </c>
      <c r="B1100" s="3">
        <v>48.566000000000003</v>
      </c>
      <c r="C1100" s="3">
        <v>200.28800000000001</v>
      </c>
      <c r="D1100" s="3">
        <v>41.841999999999999</v>
      </c>
      <c r="E1100" s="3">
        <v>30.736999999999998</v>
      </c>
      <c r="F1100" s="3">
        <v>18.623999999999999</v>
      </c>
      <c r="G1100" s="3">
        <v>229.084</v>
      </c>
      <c r="H1100" s="3">
        <v>2222.94</v>
      </c>
      <c r="I1100" s="3">
        <f>ROUND(IF(B1100&lt;=Thresholds!$B$2,1-(B1100/Thresholds!$B$2)*0.24,IF(B1100&lt;=Thresholds!$D$2,0.75-((B1100-Thresholds!$C$2)/(Thresholds!$D$2-Thresholds!$C$2))*0.249,IF(B1100&lt;=Thresholds!$F$2,0.499-((B1100-Thresholds!$E$2)/(Thresholds!$F$2-Thresholds!$E$2))*0.279,MAX(0.02,0.2-((B1100-Thresholds!$G$2)/(Thresholds!$H$2-Thresholds!$G$2))*0.18)))),3)</f>
        <v>0.88300000000000001</v>
      </c>
      <c r="J1100" s="3">
        <f>ROUND(IF(C1100&lt;=Thresholds!$B$3,1-(C1100/Thresholds!$B$3)*0.24,IF(C1100&lt;=Thresholds!$D$3,0.75-((C1100-Thresholds!$C$3)/(Thresholds!$D$3-Thresholds!$C$3))*0.249,IF(C1100&lt;=Thresholds!$F$3,0.499-((C1100-Thresholds!$E$3)/(Thresholds!$F$3-Thresholds!$E$3))*0.279,MAX(0.02,0.2-((C1100-Thresholds!$G$3)/(Thresholds!$H$3-Thresholds!$G$3))*0.18)))),3)</f>
        <v>0.67900000000000005</v>
      </c>
      <c r="K1100" s="3">
        <f>ROUND(IF(D1100&lt;=Thresholds!$B$4,1-(D1100/Thresholds!$B$4)*0.24,IF(D1100&lt;=Thresholds!$D$4,0.75-((D1100-Thresholds!$C$4)/(Thresholds!$D$4-Thresholds!$C$4))*0.249,IF(D1100&lt;=Thresholds!$F$4,0.499-((D1100-Thresholds!$E$4)/(Thresholds!$F$4-Thresholds!$E$4))*0.279,MAX(0.02,0.2-((D1100-Thresholds!$G$4)/(Thresholds!$H$4-Thresholds!$G$4))*0.18)))),3)</f>
        <v>0.84599999999999997</v>
      </c>
      <c r="L1100" s="3">
        <f>ROUND(IF(E1100&lt;=Thresholds!$B$5,1-(E1100/Thresholds!$B$5)*0.24,IF(E1100&lt;=Thresholds!$D$5,0.75-((E1100-Thresholds!$C$5)/(Thresholds!$D$5-Thresholds!$C$5))*0.249,IF(E1100&lt;=Thresholds!$F$5,0.499-((E1100-Thresholds!$E$5)/(Thresholds!$F$5-Thresholds!$E$5))*0.279,MAX(0.02,0.2-((E1100-Thresholds!$G$5)/(Thresholds!$H$5-Thresholds!$G$5))*0.18)))),3)</f>
        <v>0.85199999999999998</v>
      </c>
      <c r="M1100" s="3">
        <f>ROUND(IF(F1100&lt;=Thresholds!$B$6,1-(F1100/Thresholds!$B$6)*0.24,IF(F1100&lt;=Thresholds!$D$6,0.75-((F1100-Thresholds!$C$6)/(Thresholds!$D$6-Thresholds!$C$6))*0.249,IF(F1100&lt;=Thresholds!$F$6,0.499-((F1100-Thresholds!$E$6)/(Thresholds!$F$6-Thresholds!$E$6))*0.279,MAX(0.02,0.2-((F1100-Thresholds!$G$6)/(Thresholds!$H$6-Thresholds!$G$6))*0.18)))),3)</f>
        <v>0.40300000000000002</v>
      </c>
      <c r="N1100" s="3">
        <f>ROUND(IF(G1100&lt;=Thresholds!$B$7,1-(G1100/Thresholds!$B$7)*0.24,IF(G1100&lt;=Thresholds!$D$7,0.75-((G1100-Thresholds!$C$7)/(Thresholds!$D$7-Thresholds!$C$7))*0.249,IF(G1100&lt;=Thresholds!$F$7,0.499-((G1100-Thresholds!$E$7)/(Thresholds!$F$7-Thresholds!$E$7))*0.279,MAX(0.02,0.2-((G1100-Thresholds!$G$7)/(Thresholds!$H$7-Thresholds!$G$7))*0.18)))),3)</f>
        <v>0.84299999999999997</v>
      </c>
      <c r="O1100" s="3">
        <f>ROUND(IF(H1100&lt;=Thresholds!$B$8,1-(H1100/Thresholds!$B$8)*0.24,IF(H1100&lt;=Thresholds!$D$8,0.75-((H1100-Thresholds!$C$8)/(Thresholds!$D$8-Thresholds!$C$8))*0.249,IF(H1100&lt;=Thresholds!$F$8,0.499-((H1100-Thresholds!$E$8)/(Thresholds!$F$8-Thresholds!$E$8))*0.279,MAX(0.02,0.2-((H1100-Thresholds!$G$8)/(Thresholds!$H$8-Thresholds!$G$8))*0.18)))),3)</f>
        <v>0.78700000000000003</v>
      </c>
      <c r="P1100" s="3">
        <f t="shared" si="51"/>
        <v>0.40300000000000002</v>
      </c>
      <c r="Q1100" t="str">
        <f t="shared" si="52"/>
        <v>Poor</v>
      </c>
      <c r="R1100" s="4">
        <f t="shared" si="53"/>
        <v>0</v>
      </c>
      <c r="S1100" t="str">
        <f>IF(AND(F1100&gt;=10,F1100&lt;=35,P1100&gt;0.5),"ERROR_C1100H1100_POOR_CAP","OK")</f>
        <v>OK</v>
      </c>
    </row>
    <row r="1101" spans="1:19">
      <c r="A1101" t="s">
        <v>1118</v>
      </c>
      <c r="B1101" s="3">
        <v>45.485999999999997</v>
      </c>
      <c r="C1101" s="3">
        <v>89.143000000000001</v>
      </c>
      <c r="D1101" s="3">
        <v>25.928999999999998</v>
      </c>
      <c r="E1101" s="3">
        <v>38.932000000000002</v>
      </c>
      <c r="F1101" s="3">
        <v>0.93799999999999994</v>
      </c>
      <c r="G1101" s="3">
        <v>204.07</v>
      </c>
      <c r="H1101" s="3">
        <v>12026.679</v>
      </c>
      <c r="I1101" s="3">
        <f>ROUND(IF(B1101&lt;=Thresholds!$B$2,1-(B1101/Thresholds!$B$2)*0.24,IF(B1101&lt;=Thresholds!$D$2,0.75-((B1101-Thresholds!$C$2)/(Thresholds!$D$2-Thresholds!$C$2))*0.249,IF(B1101&lt;=Thresholds!$F$2,0.499-((B1101-Thresholds!$E$2)/(Thresholds!$F$2-Thresholds!$E$2))*0.279,MAX(0.02,0.2-((B1101-Thresholds!$G$2)/(Thresholds!$H$2-Thresholds!$G$2))*0.18)))),3)</f>
        <v>0.89100000000000001</v>
      </c>
      <c r="J1101" s="3">
        <f>ROUND(IF(C1101&lt;=Thresholds!$B$3,1-(C1101/Thresholds!$B$3)*0.24,IF(C1101&lt;=Thresholds!$D$3,0.75-((C1101-Thresholds!$C$3)/(Thresholds!$D$3-Thresholds!$C$3))*0.249,IF(C1101&lt;=Thresholds!$F$3,0.499-((C1101-Thresholds!$E$3)/(Thresholds!$F$3-Thresholds!$E$3))*0.279,MAX(0.02,0.2-((C1101-Thresholds!$G$3)/(Thresholds!$H$3-Thresholds!$G$3))*0.18)))),3)</f>
        <v>0.82199999999999995</v>
      </c>
      <c r="K1101" s="3">
        <f>ROUND(IF(D1101&lt;=Thresholds!$B$4,1-(D1101/Thresholds!$B$4)*0.24,IF(D1101&lt;=Thresholds!$D$4,0.75-((D1101-Thresholds!$C$4)/(Thresholds!$D$4-Thresholds!$C$4))*0.249,IF(D1101&lt;=Thresholds!$F$4,0.499-((D1101-Thresholds!$E$4)/(Thresholds!$F$4-Thresholds!$E$4))*0.279,MAX(0.02,0.2-((D1101-Thresholds!$G$4)/(Thresholds!$H$4-Thresholds!$G$4))*0.18)))),3)</f>
        <v>0.90400000000000003</v>
      </c>
      <c r="L1101" s="3">
        <f>ROUND(IF(E1101&lt;=Thresholds!$B$5,1-(E1101/Thresholds!$B$5)*0.24,IF(E1101&lt;=Thresholds!$D$5,0.75-((E1101-Thresholds!$C$5)/(Thresholds!$D$5-Thresholds!$C$5))*0.249,IF(E1101&lt;=Thresholds!$F$5,0.499-((E1101-Thresholds!$E$5)/(Thresholds!$F$5-Thresholds!$E$5))*0.279,MAX(0.02,0.2-((E1101-Thresholds!$G$5)/(Thresholds!$H$5-Thresholds!$G$5))*0.18)))),3)</f>
        <v>0.81299999999999994</v>
      </c>
      <c r="M1101" s="3">
        <f>ROUND(IF(F1101&lt;=Thresholds!$B$6,1-(F1101/Thresholds!$B$6)*0.24,IF(F1101&lt;=Thresholds!$D$6,0.75-((F1101-Thresholds!$C$6)/(Thresholds!$D$6-Thresholds!$C$6))*0.249,IF(F1101&lt;=Thresholds!$F$6,0.499-((F1101-Thresholds!$E$6)/(Thresholds!$F$6-Thresholds!$E$6))*0.279,MAX(0.02,0.2-((F1101-Thresholds!$G$6)/(Thresholds!$H$6-Thresholds!$G$6))*0.18)))),3)</f>
        <v>0.77500000000000002</v>
      </c>
      <c r="N1101" s="3">
        <f>ROUND(IF(G1101&lt;=Thresholds!$B$7,1-(G1101/Thresholds!$B$7)*0.24,IF(G1101&lt;=Thresholds!$D$7,0.75-((G1101-Thresholds!$C$7)/(Thresholds!$D$7-Thresholds!$C$7))*0.249,IF(G1101&lt;=Thresholds!$F$7,0.499-((G1101-Thresholds!$E$7)/(Thresholds!$F$7-Thresholds!$E$7))*0.279,MAX(0.02,0.2-((G1101-Thresholds!$G$7)/(Thresholds!$H$7-Thresholds!$G$7))*0.18)))),3)</f>
        <v>0.86</v>
      </c>
      <c r="O1101" s="3">
        <f>ROUND(IF(H1101&lt;=Thresholds!$B$8,1-(H1101/Thresholds!$B$8)*0.24,IF(H1101&lt;=Thresholds!$D$8,0.75-((H1101-Thresholds!$C$8)/(Thresholds!$D$8-Thresholds!$C$8))*0.249,IF(H1101&lt;=Thresholds!$F$8,0.499-((H1101-Thresholds!$E$8)/(Thresholds!$F$8-Thresholds!$E$8))*0.279,MAX(0.02,0.2-((H1101-Thresholds!$G$8)/(Thresholds!$H$8-Thresholds!$G$8))*0.18)))),3)</f>
        <v>0.23599999999999999</v>
      </c>
      <c r="P1101" s="3">
        <f t="shared" si="51"/>
        <v>0.23599999999999999</v>
      </c>
      <c r="Q1101" t="str">
        <f t="shared" si="52"/>
        <v>Poor</v>
      </c>
      <c r="R1101" s="4">
        <f t="shared" si="53"/>
        <v>0</v>
      </c>
      <c r="S1101" t="str">
        <f>IF(AND(F1101&gt;=10,F1101&lt;=35,P1101&gt;0.5),"ERROR_C1101H1101_POOR_CAP","OK")</f>
        <v>OK</v>
      </c>
    </row>
    <row r="1102" spans="1:19">
      <c r="A1102" t="s">
        <v>1119</v>
      </c>
      <c r="B1102" s="3">
        <v>74.412999999999997</v>
      </c>
      <c r="C1102" s="3">
        <v>37.917999999999999</v>
      </c>
      <c r="D1102" s="3">
        <v>19.486000000000001</v>
      </c>
      <c r="E1102" s="3">
        <v>7.36</v>
      </c>
      <c r="F1102" s="3">
        <v>0.80700000000000005</v>
      </c>
      <c r="G1102" s="3">
        <v>212.78299999999999</v>
      </c>
      <c r="H1102" s="3">
        <v>1944.3789999999999</v>
      </c>
      <c r="I1102" s="3">
        <f>ROUND(IF(B1102&lt;=Thresholds!$B$2,1-(B1102/Thresholds!$B$2)*0.24,IF(B1102&lt;=Thresholds!$D$2,0.75-((B1102-Thresholds!$C$2)/(Thresholds!$D$2-Thresholds!$C$2))*0.249,IF(B1102&lt;=Thresholds!$F$2,0.499-((B1102-Thresholds!$E$2)/(Thresholds!$F$2-Thresholds!$E$2))*0.279,MAX(0.02,0.2-((B1102-Thresholds!$G$2)/(Thresholds!$H$2-Thresholds!$G$2))*0.18)))),3)</f>
        <v>0.82099999999999995</v>
      </c>
      <c r="J1102" s="3">
        <f>ROUND(IF(C1102&lt;=Thresholds!$B$3,1-(C1102/Thresholds!$B$3)*0.24,IF(C1102&lt;=Thresholds!$D$3,0.75-((C1102-Thresholds!$C$3)/(Thresholds!$D$3-Thresholds!$C$3))*0.249,IF(C1102&lt;=Thresholds!$F$3,0.499-((C1102-Thresholds!$E$3)/(Thresholds!$F$3-Thresholds!$E$3))*0.279,MAX(0.02,0.2-((C1102-Thresholds!$G$3)/(Thresholds!$H$3-Thresholds!$G$3))*0.18)))),3)</f>
        <v>0.92400000000000004</v>
      </c>
      <c r="K1102" s="3">
        <f>ROUND(IF(D1102&lt;=Thresholds!$B$4,1-(D1102/Thresholds!$B$4)*0.24,IF(D1102&lt;=Thresholds!$D$4,0.75-((D1102-Thresholds!$C$4)/(Thresholds!$D$4-Thresholds!$C$4))*0.249,IF(D1102&lt;=Thresholds!$F$4,0.499-((D1102-Thresholds!$E$4)/(Thresholds!$F$4-Thresholds!$E$4))*0.279,MAX(0.02,0.2-((D1102-Thresholds!$G$4)/(Thresholds!$H$4-Thresholds!$G$4))*0.18)))),3)</f>
        <v>0.92800000000000005</v>
      </c>
      <c r="L1102" s="3">
        <f>ROUND(IF(E1102&lt;=Thresholds!$B$5,1-(E1102/Thresholds!$B$5)*0.24,IF(E1102&lt;=Thresholds!$D$5,0.75-((E1102-Thresholds!$C$5)/(Thresholds!$D$5-Thresholds!$C$5))*0.249,IF(E1102&lt;=Thresholds!$F$5,0.499-((E1102-Thresholds!$E$5)/(Thresholds!$F$5-Thresholds!$E$5))*0.279,MAX(0.02,0.2-((E1102-Thresholds!$G$5)/(Thresholds!$H$5-Thresholds!$G$5))*0.18)))),3)</f>
        <v>0.96499999999999997</v>
      </c>
      <c r="M1102" s="3">
        <f>ROUND(IF(F1102&lt;=Thresholds!$B$6,1-(F1102/Thresholds!$B$6)*0.24,IF(F1102&lt;=Thresholds!$D$6,0.75-((F1102-Thresholds!$C$6)/(Thresholds!$D$6-Thresholds!$C$6))*0.249,IF(F1102&lt;=Thresholds!$F$6,0.499-((F1102-Thresholds!$E$6)/(Thresholds!$F$6-Thresholds!$E$6))*0.279,MAX(0.02,0.2-((F1102-Thresholds!$G$6)/(Thresholds!$H$6-Thresholds!$G$6))*0.18)))),3)</f>
        <v>0.80600000000000005</v>
      </c>
      <c r="N1102" s="3">
        <f>ROUND(IF(G1102&lt;=Thresholds!$B$7,1-(G1102/Thresholds!$B$7)*0.24,IF(G1102&lt;=Thresholds!$D$7,0.75-((G1102-Thresholds!$C$7)/(Thresholds!$D$7-Thresholds!$C$7))*0.249,IF(G1102&lt;=Thresholds!$F$7,0.499-((G1102-Thresholds!$E$7)/(Thresholds!$F$7-Thresholds!$E$7))*0.279,MAX(0.02,0.2-((G1102-Thresholds!$G$7)/(Thresholds!$H$7-Thresholds!$G$7))*0.18)))),3)</f>
        <v>0.85399999999999998</v>
      </c>
      <c r="O1102" s="3">
        <f>ROUND(IF(H1102&lt;=Thresholds!$B$8,1-(H1102/Thresholds!$B$8)*0.24,IF(H1102&lt;=Thresholds!$D$8,0.75-((H1102-Thresholds!$C$8)/(Thresholds!$D$8-Thresholds!$C$8))*0.249,IF(H1102&lt;=Thresholds!$F$8,0.499-((H1102-Thresholds!$E$8)/(Thresholds!$F$8-Thresholds!$E$8))*0.279,MAX(0.02,0.2-((H1102-Thresholds!$G$8)/(Thresholds!$H$8-Thresholds!$G$8))*0.18)))),3)</f>
        <v>0.81299999999999994</v>
      </c>
      <c r="P1102" s="3">
        <f t="shared" si="51"/>
        <v>0.80600000000000005</v>
      </c>
      <c r="Q1102" t="str">
        <f t="shared" si="52"/>
        <v>Healthy</v>
      </c>
      <c r="R1102" s="4">
        <f t="shared" si="53"/>
        <v>1</v>
      </c>
      <c r="S1102" t="str">
        <f>IF(AND(F1102&gt;=10,F1102&lt;=35,P1102&gt;0.5),"ERROR_C1102H1102_POOR_CAP","OK")</f>
        <v>OK</v>
      </c>
    </row>
    <row r="1103" spans="1:19">
      <c r="A1103" t="s">
        <v>1120</v>
      </c>
      <c r="B1103" s="3">
        <v>59.686999999999998</v>
      </c>
      <c r="C1103" s="3">
        <v>146.483</v>
      </c>
      <c r="D1103" s="3">
        <v>73.116</v>
      </c>
      <c r="E1103" s="3">
        <v>48.415999999999997</v>
      </c>
      <c r="F1103" s="3">
        <v>0.75</v>
      </c>
      <c r="G1103" s="3">
        <v>222.28200000000001</v>
      </c>
      <c r="H1103" s="3">
        <v>2284.4209999999998</v>
      </c>
      <c r="I1103" s="3">
        <f>ROUND(IF(B1103&lt;=Thresholds!$B$2,1-(B1103/Thresholds!$B$2)*0.24,IF(B1103&lt;=Thresholds!$D$2,0.75-((B1103-Thresholds!$C$2)/(Thresholds!$D$2-Thresholds!$C$2))*0.249,IF(B1103&lt;=Thresholds!$F$2,0.499-((B1103-Thresholds!$E$2)/(Thresholds!$F$2-Thresholds!$E$2))*0.279,MAX(0.02,0.2-((B1103-Thresholds!$G$2)/(Thresholds!$H$2-Thresholds!$G$2))*0.18)))),3)</f>
        <v>0.85699999999999998</v>
      </c>
      <c r="J1103" s="3">
        <f>ROUND(IF(C1103&lt;=Thresholds!$B$3,1-(C1103/Thresholds!$B$3)*0.24,IF(C1103&lt;=Thresholds!$D$3,0.75-((C1103-Thresholds!$C$3)/(Thresholds!$D$3-Thresholds!$C$3))*0.249,IF(C1103&lt;=Thresholds!$F$3,0.499-((C1103-Thresholds!$E$3)/(Thresholds!$F$3-Thresholds!$E$3))*0.279,MAX(0.02,0.2-((C1103-Thresholds!$G$3)/(Thresholds!$H$3-Thresholds!$G$3))*0.18)))),3)</f>
        <v>0.72699999999999998</v>
      </c>
      <c r="K1103" s="3">
        <f>ROUND(IF(D1103&lt;=Thresholds!$B$4,1-(D1103/Thresholds!$B$4)*0.24,IF(D1103&lt;=Thresholds!$D$4,0.75-((D1103-Thresholds!$C$4)/(Thresholds!$D$4-Thresholds!$C$4))*0.249,IF(D1103&lt;=Thresholds!$F$4,0.499-((D1103-Thresholds!$E$4)/(Thresholds!$F$4-Thresholds!$E$4))*0.279,MAX(0.02,0.2-((D1103-Thresholds!$G$4)/(Thresholds!$H$4-Thresholds!$G$4))*0.18)))),3)</f>
        <v>0.69799999999999995</v>
      </c>
      <c r="L1103" s="3">
        <f>ROUND(IF(E1103&lt;=Thresholds!$B$5,1-(E1103/Thresholds!$B$5)*0.24,IF(E1103&lt;=Thresholds!$D$5,0.75-((E1103-Thresholds!$C$5)/(Thresholds!$D$5-Thresholds!$C$5))*0.249,IF(E1103&lt;=Thresholds!$F$5,0.499-((E1103-Thresholds!$E$5)/(Thresholds!$F$5-Thresholds!$E$5))*0.279,MAX(0.02,0.2-((E1103-Thresholds!$G$5)/(Thresholds!$H$5-Thresholds!$G$5))*0.18)))),3)</f>
        <v>0.76800000000000002</v>
      </c>
      <c r="M1103" s="3">
        <f>ROUND(IF(F1103&lt;=Thresholds!$B$6,1-(F1103/Thresholds!$B$6)*0.24,IF(F1103&lt;=Thresholds!$D$6,0.75-((F1103-Thresholds!$C$6)/(Thresholds!$D$6-Thresholds!$C$6))*0.249,IF(F1103&lt;=Thresholds!$F$6,0.499-((F1103-Thresholds!$E$6)/(Thresholds!$F$6-Thresholds!$E$6))*0.279,MAX(0.02,0.2-((F1103-Thresholds!$G$6)/(Thresholds!$H$6-Thresholds!$G$6))*0.18)))),3)</f>
        <v>0.82</v>
      </c>
      <c r="N1103" s="3">
        <f>ROUND(IF(G1103&lt;=Thresholds!$B$7,1-(G1103/Thresholds!$B$7)*0.24,IF(G1103&lt;=Thresholds!$D$7,0.75-((G1103-Thresholds!$C$7)/(Thresholds!$D$7-Thresholds!$C$7))*0.249,IF(G1103&lt;=Thresholds!$F$7,0.499-((G1103-Thresholds!$E$7)/(Thresholds!$F$7-Thresholds!$E$7))*0.279,MAX(0.02,0.2-((G1103-Thresholds!$G$7)/(Thresholds!$H$7-Thresholds!$G$7))*0.18)))),3)</f>
        <v>0.84799999999999998</v>
      </c>
      <c r="O1103" s="3">
        <f>ROUND(IF(H1103&lt;=Thresholds!$B$8,1-(H1103/Thresholds!$B$8)*0.24,IF(H1103&lt;=Thresholds!$D$8,0.75-((H1103-Thresholds!$C$8)/(Thresholds!$D$8-Thresholds!$C$8))*0.249,IF(H1103&lt;=Thresholds!$F$8,0.499-((H1103-Thresholds!$E$8)/(Thresholds!$F$8-Thresholds!$E$8))*0.279,MAX(0.02,0.2-((H1103-Thresholds!$G$8)/(Thresholds!$H$8-Thresholds!$G$8))*0.18)))),3)</f>
        <v>0.78100000000000003</v>
      </c>
      <c r="P1103" s="3">
        <f t="shared" si="51"/>
        <v>0.69799999999999995</v>
      </c>
      <c r="Q1103" t="str">
        <f t="shared" si="52"/>
        <v>Moderate</v>
      </c>
      <c r="R1103" s="4">
        <f t="shared" si="53"/>
        <v>1</v>
      </c>
      <c r="S1103" t="str">
        <f>IF(AND(F1103&gt;=10,F1103&lt;=35,P1103&gt;0.5),"ERROR_C1103H1103_POOR_CAP","OK")</f>
        <v>OK</v>
      </c>
    </row>
    <row r="1104" spans="1:19">
      <c r="A1104" t="s">
        <v>1121</v>
      </c>
      <c r="B1104" s="3">
        <v>63.417999999999999</v>
      </c>
      <c r="C1104" s="3">
        <v>22.34</v>
      </c>
      <c r="D1104" s="3">
        <v>32.61</v>
      </c>
      <c r="E1104" s="3">
        <v>2.512</v>
      </c>
      <c r="F1104" s="3">
        <v>0.124</v>
      </c>
      <c r="G1104" s="3">
        <v>339.97199999999998</v>
      </c>
      <c r="H1104" s="3">
        <v>8843.5990000000002</v>
      </c>
      <c r="I1104" s="3">
        <f>ROUND(IF(B1104&lt;=Thresholds!$B$2,1-(B1104/Thresholds!$B$2)*0.24,IF(B1104&lt;=Thresholds!$D$2,0.75-((B1104-Thresholds!$C$2)/(Thresholds!$D$2-Thresholds!$C$2))*0.249,IF(B1104&lt;=Thresholds!$F$2,0.499-((B1104-Thresholds!$E$2)/(Thresholds!$F$2-Thresholds!$E$2))*0.279,MAX(0.02,0.2-((B1104-Thresholds!$G$2)/(Thresholds!$H$2-Thresholds!$G$2))*0.18)))),3)</f>
        <v>0.84799999999999998</v>
      </c>
      <c r="J1104" s="3">
        <f>ROUND(IF(C1104&lt;=Thresholds!$B$3,1-(C1104/Thresholds!$B$3)*0.24,IF(C1104&lt;=Thresholds!$D$3,0.75-((C1104-Thresholds!$C$3)/(Thresholds!$D$3-Thresholds!$C$3))*0.249,IF(C1104&lt;=Thresholds!$F$3,0.499-((C1104-Thresholds!$E$3)/(Thresholds!$F$3-Thresholds!$E$3))*0.279,MAX(0.02,0.2-((C1104-Thresholds!$G$3)/(Thresholds!$H$3-Thresholds!$G$3))*0.18)))),3)</f>
        <v>0.95499999999999996</v>
      </c>
      <c r="K1104" s="3">
        <f>ROUND(IF(D1104&lt;=Thresholds!$B$4,1-(D1104/Thresholds!$B$4)*0.24,IF(D1104&lt;=Thresholds!$D$4,0.75-((D1104-Thresholds!$C$4)/(Thresholds!$D$4-Thresholds!$C$4))*0.249,IF(D1104&lt;=Thresholds!$F$4,0.499-((D1104-Thresholds!$E$4)/(Thresholds!$F$4-Thresholds!$E$4))*0.279,MAX(0.02,0.2-((D1104-Thresholds!$G$4)/(Thresholds!$H$4-Thresholds!$G$4))*0.18)))),3)</f>
        <v>0.88</v>
      </c>
      <c r="L1104" s="3">
        <f>ROUND(IF(E1104&lt;=Thresholds!$B$5,1-(E1104/Thresholds!$B$5)*0.24,IF(E1104&lt;=Thresholds!$D$5,0.75-((E1104-Thresholds!$C$5)/(Thresholds!$D$5-Thresholds!$C$5))*0.249,IF(E1104&lt;=Thresholds!$F$5,0.499-((E1104-Thresholds!$E$5)/(Thresholds!$F$5-Thresholds!$E$5))*0.279,MAX(0.02,0.2-((E1104-Thresholds!$G$5)/(Thresholds!$H$5-Thresholds!$G$5))*0.18)))),3)</f>
        <v>0.98799999999999999</v>
      </c>
      <c r="M1104" s="3">
        <f>ROUND(IF(F1104&lt;=Thresholds!$B$6,1-(F1104/Thresholds!$B$6)*0.24,IF(F1104&lt;=Thresholds!$D$6,0.75-((F1104-Thresholds!$C$6)/(Thresholds!$D$6-Thresholds!$C$6))*0.249,IF(F1104&lt;=Thresholds!$F$6,0.499-((F1104-Thresholds!$E$6)/(Thresholds!$F$6-Thresholds!$E$6))*0.279,MAX(0.02,0.2-((F1104-Thresholds!$G$6)/(Thresholds!$H$6-Thresholds!$G$6))*0.18)))),3)</f>
        <v>0.97</v>
      </c>
      <c r="N1104" s="3">
        <f>ROUND(IF(G1104&lt;=Thresholds!$B$7,1-(G1104/Thresholds!$B$7)*0.24,IF(G1104&lt;=Thresholds!$D$7,0.75-((G1104-Thresholds!$C$7)/(Thresholds!$D$7-Thresholds!$C$7))*0.249,IF(G1104&lt;=Thresholds!$F$7,0.499-((G1104-Thresholds!$E$7)/(Thresholds!$F$7-Thresholds!$E$7))*0.279,MAX(0.02,0.2-((G1104-Thresholds!$G$7)/(Thresholds!$H$7-Thresholds!$G$7))*0.18)))),3)</f>
        <v>0.76700000000000002</v>
      </c>
      <c r="O1104" s="3">
        <f>ROUND(IF(H1104&lt;=Thresholds!$B$8,1-(H1104/Thresholds!$B$8)*0.24,IF(H1104&lt;=Thresholds!$D$8,0.75-((H1104-Thresholds!$C$8)/(Thresholds!$D$8-Thresholds!$C$8))*0.249,IF(H1104&lt;=Thresholds!$F$8,0.499-((H1104-Thresholds!$E$8)/(Thresholds!$F$8-Thresholds!$E$8))*0.279,MAX(0.02,0.2-((H1104-Thresholds!$G$8)/(Thresholds!$H$8-Thresholds!$G$8))*0.18)))),3)</f>
        <v>0.27400000000000002</v>
      </c>
      <c r="P1104" s="3">
        <f t="shared" si="51"/>
        <v>0.27400000000000002</v>
      </c>
      <c r="Q1104" t="str">
        <f t="shared" si="52"/>
        <v>Poor</v>
      </c>
      <c r="R1104" s="4">
        <f t="shared" si="53"/>
        <v>0</v>
      </c>
      <c r="S1104" t="str">
        <f>IF(AND(F1104&gt;=10,F1104&lt;=35,P1104&gt;0.5),"ERROR_C1104H1104_POOR_CAP","OK")</f>
        <v>OK</v>
      </c>
    </row>
    <row r="1105" spans="1:19">
      <c r="A1105" t="s">
        <v>1122</v>
      </c>
      <c r="B1105" s="3">
        <v>36.073</v>
      </c>
      <c r="C1105" s="3">
        <v>63.042999999999999</v>
      </c>
      <c r="D1105" s="3">
        <v>10.493</v>
      </c>
      <c r="E1105" s="3">
        <v>263.041</v>
      </c>
      <c r="F1105" s="3">
        <v>0.40799999999999997</v>
      </c>
      <c r="G1105" s="3">
        <v>145.68899999999999</v>
      </c>
      <c r="H1105" s="3">
        <v>1251.885</v>
      </c>
      <c r="I1105" s="3">
        <f>ROUND(IF(B1105&lt;=Thresholds!$B$2,1-(B1105/Thresholds!$B$2)*0.24,IF(B1105&lt;=Thresholds!$D$2,0.75-((B1105-Thresholds!$C$2)/(Thresholds!$D$2-Thresholds!$C$2))*0.249,IF(B1105&lt;=Thresholds!$F$2,0.499-((B1105-Thresholds!$E$2)/(Thresholds!$F$2-Thresholds!$E$2))*0.279,MAX(0.02,0.2-((B1105-Thresholds!$G$2)/(Thresholds!$H$2-Thresholds!$G$2))*0.18)))),3)</f>
        <v>0.91300000000000003</v>
      </c>
      <c r="J1105" s="3">
        <f>ROUND(IF(C1105&lt;=Thresholds!$B$3,1-(C1105/Thresholds!$B$3)*0.24,IF(C1105&lt;=Thresholds!$D$3,0.75-((C1105-Thresholds!$C$3)/(Thresholds!$D$3-Thresholds!$C$3))*0.249,IF(C1105&lt;=Thresholds!$F$3,0.499-((C1105-Thresholds!$E$3)/(Thresholds!$F$3-Thresholds!$E$3))*0.279,MAX(0.02,0.2-((C1105-Thresholds!$G$3)/(Thresholds!$H$3-Thresholds!$G$3))*0.18)))),3)</f>
        <v>0.874</v>
      </c>
      <c r="K1105" s="3">
        <f>ROUND(IF(D1105&lt;=Thresholds!$B$4,1-(D1105/Thresholds!$B$4)*0.24,IF(D1105&lt;=Thresholds!$D$4,0.75-((D1105-Thresholds!$C$4)/(Thresholds!$D$4-Thresholds!$C$4))*0.249,IF(D1105&lt;=Thresholds!$F$4,0.499-((D1105-Thresholds!$E$4)/(Thresholds!$F$4-Thresholds!$E$4))*0.279,MAX(0.02,0.2-((D1105-Thresholds!$G$4)/(Thresholds!$H$4-Thresholds!$G$4))*0.18)))),3)</f>
        <v>0.96099999999999997</v>
      </c>
      <c r="L1105" s="3">
        <f>ROUND(IF(E1105&lt;=Thresholds!$B$5,1-(E1105/Thresholds!$B$5)*0.24,IF(E1105&lt;=Thresholds!$D$5,0.75-((E1105-Thresholds!$C$5)/(Thresholds!$D$5-Thresholds!$C$5))*0.249,IF(E1105&lt;=Thresholds!$F$5,0.499-((E1105-Thresholds!$E$5)/(Thresholds!$F$5-Thresholds!$E$5))*0.279,MAX(0.02,0.2-((E1105-Thresholds!$G$5)/(Thresholds!$H$5-Thresholds!$G$5))*0.18)))),3)</f>
        <v>0.25600000000000001</v>
      </c>
      <c r="M1105" s="3">
        <f>ROUND(IF(F1105&lt;=Thresholds!$B$6,1-(F1105/Thresholds!$B$6)*0.24,IF(F1105&lt;=Thresholds!$D$6,0.75-((F1105-Thresholds!$C$6)/(Thresholds!$D$6-Thresholds!$C$6))*0.249,IF(F1105&lt;=Thresholds!$F$6,0.499-((F1105-Thresholds!$E$6)/(Thresholds!$F$6-Thresholds!$E$6))*0.279,MAX(0.02,0.2-((F1105-Thresholds!$G$6)/(Thresholds!$H$6-Thresholds!$G$6))*0.18)))),3)</f>
        <v>0.90200000000000002</v>
      </c>
      <c r="N1105" s="3">
        <f>ROUND(IF(G1105&lt;=Thresholds!$B$7,1-(G1105/Thresholds!$B$7)*0.24,IF(G1105&lt;=Thresholds!$D$7,0.75-((G1105-Thresholds!$C$7)/(Thresholds!$D$7-Thresholds!$C$7))*0.249,IF(G1105&lt;=Thresholds!$F$7,0.499-((G1105-Thresholds!$E$7)/(Thresholds!$F$7-Thresholds!$E$7))*0.279,MAX(0.02,0.2-((G1105-Thresholds!$G$7)/(Thresholds!$H$7-Thresholds!$G$7))*0.18)))),3)</f>
        <v>0.9</v>
      </c>
      <c r="O1105" s="3">
        <f>ROUND(IF(H1105&lt;=Thresholds!$B$8,1-(H1105/Thresholds!$B$8)*0.24,IF(H1105&lt;=Thresholds!$D$8,0.75-((H1105-Thresholds!$C$8)/(Thresholds!$D$8-Thresholds!$C$8))*0.249,IF(H1105&lt;=Thresholds!$F$8,0.499-((H1105-Thresholds!$E$8)/(Thresholds!$F$8-Thresholds!$E$8))*0.279,MAX(0.02,0.2-((H1105-Thresholds!$G$8)/(Thresholds!$H$8-Thresholds!$G$8))*0.18)))),3)</f>
        <v>0.88</v>
      </c>
      <c r="P1105" s="3">
        <f t="shared" si="51"/>
        <v>0.25600000000000001</v>
      </c>
      <c r="Q1105" t="str">
        <f t="shared" si="52"/>
        <v>Poor</v>
      </c>
      <c r="R1105" s="4">
        <f t="shared" si="53"/>
        <v>0</v>
      </c>
      <c r="S1105" t="str">
        <f>IF(AND(F1105&gt;=10,F1105&lt;=35,P1105&gt;0.5),"ERROR_C1105H1105_POOR_CAP","OK")</f>
        <v>OK</v>
      </c>
    </row>
    <row r="1106" spans="1:19">
      <c r="A1106" t="s">
        <v>1123</v>
      </c>
      <c r="B1106" s="3">
        <v>12.429</v>
      </c>
      <c r="C1106" s="3">
        <v>75.013000000000005</v>
      </c>
      <c r="D1106" s="3">
        <v>16.457999999999998</v>
      </c>
      <c r="E1106" s="3">
        <v>10.391</v>
      </c>
      <c r="F1106" s="3">
        <v>0.65200000000000002</v>
      </c>
      <c r="G1106" s="3">
        <v>109.84699999999999</v>
      </c>
      <c r="H1106" s="3">
        <v>464.34899999999999</v>
      </c>
      <c r="I1106" s="3">
        <f>ROUND(IF(B1106&lt;=Thresholds!$B$2,1-(B1106/Thresholds!$B$2)*0.24,IF(B1106&lt;=Thresholds!$D$2,0.75-((B1106-Thresholds!$C$2)/(Thresholds!$D$2-Thresholds!$C$2))*0.249,IF(B1106&lt;=Thresholds!$F$2,0.499-((B1106-Thresholds!$E$2)/(Thresholds!$F$2-Thresholds!$E$2))*0.279,MAX(0.02,0.2-((B1106-Thresholds!$G$2)/(Thresholds!$H$2-Thresholds!$G$2))*0.18)))),3)</f>
        <v>0.97</v>
      </c>
      <c r="J1106" s="3">
        <f>ROUND(IF(C1106&lt;=Thresholds!$B$3,1-(C1106/Thresholds!$B$3)*0.24,IF(C1106&lt;=Thresholds!$D$3,0.75-((C1106-Thresholds!$C$3)/(Thresholds!$D$3-Thresholds!$C$3))*0.249,IF(C1106&lt;=Thresholds!$F$3,0.499-((C1106-Thresholds!$E$3)/(Thresholds!$F$3-Thresholds!$E$3))*0.279,MAX(0.02,0.2-((C1106-Thresholds!$G$3)/(Thresholds!$H$3-Thresholds!$G$3))*0.18)))),3)</f>
        <v>0.85</v>
      </c>
      <c r="K1106" s="3">
        <f>ROUND(IF(D1106&lt;=Thresholds!$B$4,1-(D1106/Thresholds!$B$4)*0.24,IF(D1106&lt;=Thresholds!$D$4,0.75-((D1106-Thresholds!$C$4)/(Thresholds!$D$4-Thresholds!$C$4))*0.249,IF(D1106&lt;=Thresholds!$F$4,0.499-((D1106-Thresholds!$E$4)/(Thresholds!$F$4-Thresholds!$E$4))*0.279,MAX(0.02,0.2-((D1106-Thresholds!$G$4)/(Thresholds!$H$4-Thresholds!$G$4))*0.18)))),3)</f>
        <v>0.93899999999999995</v>
      </c>
      <c r="L1106" s="3">
        <f>ROUND(IF(E1106&lt;=Thresholds!$B$5,1-(E1106/Thresholds!$B$5)*0.24,IF(E1106&lt;=Thresholds!$D$5,0.75-((E1106-Thresholds!$C$5)/(Thresholds!$D$5-Thresholds!$C$5))*0.249,IF(E1106&lt;=Thresholds!$F$5,0.499-((E1106-Thresholds!$E$5)/(Thresholds!$F$5-Thresholds!$E$5))*0.279,MAX(0.02,0.2-((E1106-Thresholds!$G$5)/(Thresholds!$H$5-Thresholds!$G$5))*0.18)))),3)</f>
        <v>0.95</v>
      </c>
      <c r="M1106" s="3">
        <f>ROUND(IF(F1106&lt;=Thresholds!$B$6,1-(F1106/Thresholds!$B$6)*0.24,IF(F1106&lt;=Thresholds!$D$6,0.75-((F1106-Thresholds!$C$6)/(Thresholds!$D$6-Thresholds!$C$6))*0.249,IF(F1106&lt;=Thresholds!$F$6,0.499-((F1106-Thresholds!$E$6)/(Thresholds!$F$6-Thresholds!$E$6))*0.279,MAX(0.02,0.2-((F1106-Thresholds!$G$6)/(Thresholds!$H$6-Thresholds!$G$6))*0.18)))),3)</f>
        <v>0.84399999999999997</v>
      </c>
      <c r="N1106" s="3">
        <f>ROUND(IF(G1106&lt;=Thresholds!$B$7,1-(G1106/Thresholds!$B$7)*0.24,IF(G1106&lt;=Thresholds!$D$7,0.75-((G1106-Thresholds!$C$7)/(Thresholds!$D$7-Thresholds!$C$7))*0.249,IF(G1106&lt;=Thresholds!$F$7,0.499-((G1106-Thresholds!$E$7)/(Thresholds!$F$7-Thresholds!$E$7))*0.279,MAX(0.02,0.2-((G1106-Thresholds!$G$7)/(Thresholds!$H$7-Thresholds!$G$7))*0.18)))),3)</f>
        <v>0.92500000000000004</v>
      </c>
      <c r="O1106" s="3">
        <f>ROUND(IF(H1106&lt;=Thresholds!$B$8,1-(H1106/Thresholds!$B$8)*0.24,IF(H1106&lt;=Thresholds!$D$8,0.75-((H1106-Thresholds!$C$8)/(Thresholds!$D$8-Thresholds!$C$8))*0.249,IF(H1106&lt;=Thresholds!$F$8,0.499-((H1106-Thresholds!$E$8)/(Thresholds!$F$8-Thresholds!$E$8))*0.279,MAX(0.02,0.2-((H1106-Thresholds!$G$8)/(Thresholds!$H$8-Thresholds!$G$8))*0.18)))),3)</f>
        <v>0.95499999999999996</v>
      </c>
      <c r="P1106" s="3">
        <f t="shared" si="51"/>
        <v>0.84399999999999997</v>
      </c>
      <c r="Q1106" t="str">
        <f t="shared" si="52"/>
        <v>Healthy</v>
      </c>
      <c r="R1106" s="4">
        <f t="shared" si="53"/>
        <v>1</v>
      </c>
      <c r="S1106" t="str">
        <f>IF(AND(F1106&gt;=10,F1106&lt;=35,P1106&gt;0.5),"ERROR_C1106H1106_POOR_CAP","OK")</f>
        <v>OK</v>
      </c>
    </row>
    <row r="1107" spans="1:19">
      <c r="A1107" t="s">
        <v>1124</v>
      </c>
      <c r="B1107" s="3">
        <v>58.246000000000002</v>
      </c>
      <c r="C1107" s="3">
        <v>61.871000000000002</v>
      </c>
      <c r="D1107" s="3">
        <v>51.969000000000001</v>
      </c>
      <c r="E1107" s="3">
        <v>52.238999999999997</v>
      </c>
      <c r="F1107" s="3">
        <v>0.57999999999999996</v>
      </c>
      <c r="G1107" s="3">
        <v>162.27500000000001</v>
      </c>
      <c r="H1107" s="3">
        <v>951.92899999999997</v>
      </c>
      <c r="I1107" s="3">
        <f>ROUND(IF(B1107&lt;=Thresholds!$B$2,1-(B1107/Thresholds!$B$2)*0.24,IF(B1107&lt;=Thresholds!$D$2,0.75-((B1107-Thresholds!$C$2)/(Thresholds!$D$2-Thresholds!$C$2))*0.249,IF(B1107&lt;=Thresholds!$F$2,0.499-((B1107-Thresholds!$E$2)/(Thresholds!$F$2-Thresholds!$E$2))*0.279,MAX(0.02,0.2-((B1107-Thresholds!$G$2)/(Thresholds!$H$2-Thresholds!$G$2))*0.18)))),3)</f>
        <v>0.86</v>
      </c>
      <c r="J1107" s="3">
        <f>ROUND(IF(C1107&lt;=Thresholds!$B$3,1-(C1107/Thresholds!$B$3)*0.24,IF(C1107&lt;=Thresholds!$D$3,0.75-((C1107-Thresholds!$C$3)/(Thresholds!$D$3-Thresholds!$C$3))*0.249,IF(C1107&lt;=Thresholds!$F$3,0.499-((C1107-Thresholds!$E$3)/(Thresholds!$F$3-Thresholds!$E$3))*0.279,MAX(0.02,0.2-((C1107-Thresholds!$G$3)/(Thresholds!$H$3-Thresholds!$G$3))*0.18)))),3)</f>
        <v>0.876</v>
      </c>
      <c r="K1107" s="3">
        <f>ROUND(IF(D1107&lt;=Thresholds!$B$4,1-(D1107/Thresholds!$B$4)*0.24,IF(D1107&lt;=Thresholds!$D$4,0.75-((D1107-Thresholds!$C$4)/(Thresholds!$D$4-Thresholds!$C$4))*0.249,IF(D1107&lt;=Thresholds!$F$4,0.499-((D1107-Thresholds!$E$4)/(Thresholds!$F$4-Thresholds!$E$4))*0.279,MAX(0.02,0.2-((D1107-Thresholds!$G$4)/(Thresholds!$H$4-Thresholds!$G$4))*0.18)))),3)</f>
        <v>0.80800000000000005</v>
      </c>
      <c r="L1107" s="3">
        <f>ROUND(IF(E1107&lt;=Thresholds!$B$5,1-(E1107/Thresholds!$B$5)*0.24,IF(E1107&lt;=Thresholds!$D$5,0.75-((E1107-Thresholds!$C$5)/(Thresholds!$D$5-Thresholds!$C$5))*0.249,IF(E1107&lt;=Thresholds!$F$5,0.499-((E1107-Thresholds!$E$5)/(Thresholds!$F$5-Thresholds!$E$5))*0.279,MAX(0.02,0.2-((E1107-Thresholds!$G$5)/(Thresholds!$H$5-Thresholds!$G$5))*0.18)))),3)</f>
        <v>0.74399999999999999</v>
      </c>
      <c r="M1107" s="3">
        <f>ROUND(IF(F1107&lt;=Thresholds!$B$6,1-(F1107/Thresholds!$B$6)*0.24,IF(F1107&lt;=Thresholds!$D$6,0.75-((F1107-Thresholds!$C$6)/(Thresholds!$D$6-Thresholds!$C$6))*0.249,IF(F1107&lt;=Thresholds!$F$6,0.499-((F1107-Thresholds!$E$6)/(Thresholds!$F$6-Thresholds!$E$6))*0.279,MAX(0.02,0.2-((F1107-Thresholds!$G$6)/(Thresholds!$H$6-Thresholds!$G$6))*0.18)))),3)</f>
        <v>0.86099999999999999</v>
      </c>
      <c r="N1107" s="3">
        <f>ROUND(IF(G1107&lt;=Thresholds!$B$7,1-(G1107/Thresholds!$B$7)*0.24,IF(G1107&lt;=Thresholds!$D$7,0.75-((G1107-Thresholds!$C$7)/(Thresholds!$D$7-Thresholds!$C$7))*0.249,IF(G1107&lt;=Thresholds!$F$7,0.499-((G1107-Thresholds!$E$7)/(Thresholds!$F$7-Thresholds!$E$7))*0.279,MAX(0.02,0.2-((G1107-Thresholds!$G$7)/(Thresholds!$H$7-Thresholds!$G$7))*0.18)))),3)</f>
        <v>0.88900000000000001</v>
      </c>
      <c r="O1107" s="3">
        <f>ROUND(IF(H1107&lt;=Thresholds!$B$8,1-(H1107/Thresholds!$B$8)*0.24,IF(H1107&lt;=Thresholds!$D$8,0.75-((H1107-Thresholds!$C$8)/(Thresholds!$D$8-Thresholds!$C$8))*0.249,IF(H1107&lt;=Thresholds!$F$8,0.499-((H1107-Thresholds!$E$8)/(Thresholds!$F$8-Thresholds!$E$8))*0.279,MAX(0.02,0.2-((H1107-Thresholds!$G$8)/(Thresholds!$H$8-Thresholds!$G$8))*0.18)))),3)</f>
        <v>0.90900000000000003</v>
      </c>
      <c r="P1107" s="3">
        <f t="shared" si="51"/>
        <v>0.74399999999999999</v>
      </c>
      <c r="Q1107" t="str">
        <f t="shared" si="52"/>
        <v>Moderate</v>
      </c>
      <c r="R1107" s="4">
        <f t="shared" si="53"/>
        <v>1</v>
      </c>
      <c r="S1107" t="str">
        <f>IF(AND(F1107&gt;=10,F1107&lt;=35,P1107&gt;0.5),"ERROR_C1107H1107_POOR_CAP","OK")</f>
        <v>OK</v>
      </c>
    </row>
    <row r="1108" spans="1:19">
      <c r="A1108" t="s">
        <v>1125</v>
      </c>
      <c r="B1108" s="3">
        <v>78.221000000000004</v>
      </c>
      <c r="C1108" s="3">
        <v>45.442999999999998</v>
      </c>
      <c r="D1108" s="3">
        <v>29.437000000000001</v>
      </c>
      <c r="E1108" s="3">
        <v>138.04599999999999</v>
      </c>
      <c r="F1108" s="3">
        <v>0.88200000000000001</v>
      </c>
      <c r="G1108" s="3">
        <v>323.60199999999998</v>
      </c>
      <c r="H1108" s="3">
        <v>578.58699999999999</v>
      </c>
      <c r="I1108" s="3">
        <f>ROUND(IF(B1108&lt;=Thresholds!$B$2,1-(B1108/Thresholds!$B$2)*0.24,IF(B1108&lt;=Thresholds!$D$2,0.75-((B1108-Thresholds!$C$2)/(Thresholds!$D$2-Thresholds!$C$2))*0.249,IF(B1108&lt;=Thresholds!$F$2,0.499-((B1108-Thresholds!$E$2)/(Thresholds!$F$2-Thresholds!$E$2))*0.279,MAX(0.02,0.2-((B1108-Thresholds!$G$2)/(Thresholds!$H$2-Thresholds!$G$2))*0.18)))),3)</f>
        <v>0.81200000000000006</v>
      </c>
      <c r="J1108" s="3">
        <f>ROUND(IF(C1108&lt;=Thresholds!$B$3,1-(C1108/Thresholds!$B$3)*0.24,IF(C1108&lt;=Thresholds!$D$3,0.75-((C1108-Thresholds!$C$3)/(Thresholds!$D$3-Thresholds!$C$3))*0.249,IF(C1108&lt;=Thresholds!$F$3,0.499-((C1108-Thresholds!$E$3)/(Thresholds!$F$3-Thresholds!$E$3))*0.279,MAX(0.02,0.2-((C1108-Thresholds!$G$3)/(Thresholds!$H$3-Thresholds!$G$3))*0.18)))),3)</f>
        <v>0.90900000000000003</v>
      </c>
      <c r="K1108" s="3">
        <f>ROUND(IF(D1108&lt;=Thresholds!$B$4,1-(D1108/Thresholds!$B$4)*0.24,IF(D1108&lt;=Thresholds!$D$4,0.75-((D1108-Thresholds!$C$4)/(Thresholds!$D$4-Thresholds!$C$4))*0.249,IF(D1108&lt;=Thresholds!$F$4,0.499-((D1108-Thresholds!$E$4)/(Thresholds!$F$4-Thresholds!$E$4))*0.279,MAX(0.02,0.2-((D1108-Thresholds!$G$4)/(Thresholds!$H$4-Thresholds!$G$4))*0.18)))),3)</f>
        <v>0.89100000000000001</v>
      </c>
      <c r="L1108" s="3">
        <f>ROUND(IF(E1108&lt;=Thresholds!$B$5,1-(E1108/Thresholds!$B$5)*0.24,IF(E1108&lt;=Thresholds!$D$5,0.75-((E1108-Thresholds!$C$5)/(Thresholds!$D$5-Thresholds!$C$5))*0.249,IF(E1108&lt;=Thresholds!$F$5,0.499-((E1108-Thresholds!$E$5)/(Thresholds!$F$5-Thresholds!$E$5))*0.279,MAX(0.02,0.2-((E1108-Thresholds!$G$5)/(Thresholds!$H$5-Thresholds!$G$5))*0.18)))),3)</f>
        <v>0.39500000000000002</v>
      </c>
      <c r="M1108" s="3">
        <f>ROUND(IF(F1108&lt;=Thresholds!$B$6,1-(F1108/Thresholds!$B$6)*0.24,IF(F1108&lt;=Thresholds!$D$6,0.75-((F1108-Thresholds!$C$6)/(Thresholds!$D$6-Thresholds!$C$6))*0.249,IF(F1108&lt;=Thresholds!$F$6,0.499-((F1108-Thresholds!$E$6)/(Thresholds!$F$6-Thresholds!$E$6))*0.279,MAX(0.02,0.2-((F1108-Thresholds!$G$6)/(Thresholds!$H$6-Thresholds!$G$6))*0.18)))),3)</f>
        <v>0.78800000000000003</v>
      </c>
      <c r="N1108" s="3">
        <f>ROUND(IF(G1108&lt;=Thresholds!$B$7,1-(G1108/Thresholds!$B$7)*0.24,IF(G1108&lt;=Thresholds!$D$7,0.75-((G1108-Thresholds!$C$7)/(Thresholds!$D$7-Thresholds!$C$7))*0.249,IF(G1108&lt;=Thresholds!$F$7,0.499-((G1108-Thresholds!$E$7)/(Thresholds!$F$7-Thresholds!$E$7))*0.279,MAX(0.02,0.2-((G1108-Thresholds!$G$7)/(Thresholds!$H$7-Thresholds!$G$7))*0.18)))),3)</f>
        <v>0.77800000000000002</v>
      </c>
      <c r="O1108" s="3">
        <f>ROUND(IF(H1108&lt;=Thresholds!$B$8,1-(H1108/Thresholds!$B$8)*0.24,IF(H1108&lt;=Thresholds!$D$8,0.75-((H1108-Thresholds!$C$8)/(Thresholds!$D$8-Thresholds!$C$8))*0.249,IF(H1108&lt;=Thresholds!$F$8,0.499-((H1108-Thresholds!$E$8)/(Thresholds!$F$8-Thresholds!$E$8))*0.279,MAX(0.02,0.2-((H1108-Thresholds!$G$8)/(Thresholds!$H$8-Thresholds!$G$8))*0.18)))),3)</f>
        <v>0.94399999999999995</v>
      </c>
      <c r="P1108" s="3">
        <f t="shared" si="51"/>
        <v>0.39500000000000002</v>
      </c>
      <c r="Q1108" t="str">
        <f t="shared" si="52"/>
        <v>Poor</v>
      </c>
      <c r="R1108" s="4">
        <f t="shared" si="53"/>
        <v>0</v>
      </c>
      <c r="S1108" t="str">
        <f>IF(AND(F1108&gt;=10,F1108&lt;=35,P1108&gt;0.5),"ERROR_C1108H1108_POOR_CAP","OK")</f>
        <v>OK</v>
      </c>
    </row>
    <row r="1109" spans="1:19">
      <c r="A1109" t="s">
        <v>1126</v>
      </c>
      <c r="B1109" s="3">
        <v>2705.5250000000001</v>
      </c>
      <c r="C1109" s="3">
        <v>47.152999999999999</v>
      </c>
      <c r="D1109" s="3">
        <v>15.284000000000001</v>
      </c>
      <c r="E1109" s="3">
        <v>82.713999999999999</v>
      </c>
      <c r="F1109" s="3">
        <v>0.36199999999999999</v>
      </c>
      <c r="G1109" s="3">
        <v>320.42099999999999</v>
      </c>
      <c r="H1109" s="3">
        <v>2300.0419999999999</v>
      </c>
      <c r="I1109" s="3">
        <f>ROUND(IF(B1109&lt;=Thresholds!$B$2,1-(B1109/Thresholds!$B$2)*0.24,IF(B1109&lt;=Thresholds!$D$2,0.75-((B1109-Thresholds!$C$2)/(Thresholds!$D$2-Thresholds!$C$2))*0.249,IF(B1109&lt;=Thresholds!$F$2,0.499-((B1109-Thresholds!$E$2)/(Thresholds!$F$2-Thresholds!$E$2))*0.279,MAX(0.02,0.2-((B1109-Thresholds!$G$2)/(Thresholds!$H$2-Thresholds!$G$2))*0.18)))),3)</f>
        <v>0.28999999999999998</v>
      </c>
      <c r="J1109" s="3">
        <f>ROUND(IF(C1109&lt;=Thresholds!$B$3,1-(C1109/Thresholds!$B$3)*0.24,IF(C1109&lt;=Thresholds!$D$3,0.75-((C1109-Thresholds!$C$3)/(Thresholds!$D$3-Thresholds!$C$3))*0.249,IF(C1109&lt;=Thresholds!$F$3,0.499-((C1109-Thresholds!$E$3)/(Thresholds!$F$3-Thresholds!$E$3))*0.279,MAX(0.02,0.2-((C1109-Thresholds!$G$3)/(Thresholds!$H$3-Thresholds!$G$3))*0.18)))),3)</f>
        <v>0.90600000000000003</v>
      </c>
      <c r="K1109" s="3">
        <f>ROUND(IF(D1109&lt;=Thresholds!$B$4,1-(D1109/Thresholds!$B$4)*0.24,IF(D1109&lt;=Thresholds!$D$4,0.75-((D1109-Thresholds!$C$4)/(Thresholds!$D$4-Thresholds!$C$4))*0.249,IF(D1109&lt;=Thresholds!$F$4,0.499-((D1109-Thresholds!$E$4)/(Thresholds!$F$4-Thresholds!$E$4))*0.279,MAX(0.02,0.2-((D1109-Thresholds!$G$4)/(Thresholds!$H$4-Thresholds!$G$4))*0.18)))),3)</f>
        <v>0.94399999999999995</v>
      </c>
      <c r="L1109" s="3">
        <f>ROUND(IF(E1109&lt;=Thresholds!$B$5,1-(E1109/Thresholds!$B$5)*0.24,IF(E1109&lt;=Thresholds!$D$5,0.75-((E1109-Thresholds!$C$5)/(Thresholds!$D$5-Thresholds!$C$5))*0.249,IF(E1109&lt;=Thresholds!$F$5,0.499-((E1109-Thresholds!$E$5)/(Thresholds!$F$5-Thresholds!$E$5))*0.279,MAX(0.02,0.2-((E1109-Thresholds!$G$5)/(Thresholds!$H$5-Thresholds!$G$5))*0.18)))),3)</f>
        <v>0.58899999999999997</v>
      </c>
      <c r="M1109" s="3">
        <f>ROUND(IF(F1109&lt;=Thresholds!$B$6,1-(F1109/Thresholds!$B$6)*0.24,IF(F1109&lt;=Thresholds!$D$6,0.75-((F1109-Thresholds!$C$6)/(Thresholds!$D$6-Thresholds!$C$6))*0.249,IF(F1109&lt;=Thresholds!$F$6,0.499-((F1109-Thresholds!$E$6)/(Thresholds!$F$6-Thresholds!$E$6))*0.279,MAX(0.02,0.2-((F1109-Thresholds!$G$6)/(Thresholds!$H$6-Thresholds!$G$6))*0.18)))),3)</f>
        <v>0.91300000000000003</v>
      </c>
      <c r="N1109" s="3">
        <f>ROUND(IF(G1109&lt;=Thresholds!$B$7,1-(G1109/Thresholds!$B$7)*0.24,IF(G1109&lt;=Thresholds!$D$7,0.75-((G1109-Thresholds!$C$7)/(Thresholds!$D$7-Thresholds!$C$7))*0.249,IF(G1109&lt;=Thresholds!$F$7,0.499-((G1109-Thresholds!$E$7)/(Thresholds!$F$7-Thresholds!$E$7))*0.279,MAX(0.02,0.2-((G1109-Thresholds!$G$7)/(Thresholds!$H$7-Thresholds!$G$7))*0.18)))),3)</f>
        <v>0.78</v>
      </c>
      <c r="O1109" s="3">
        <f>ROUND(IF(H1109&lt;=Thresholds!$B$8,1-(H1109/Thresholds!$B$8)*0.24,IF(H1109&lt;=Thresholds!$D$8,0.75-((H1109-Thresholds!$C$8)/(Thresholds!$D$8-Thresholds!$C$8))*0.249,IF(H1109&lt;=Thresholds!$F$8,0.499-((H1109-Thresholds!$E$8)/(Thresholds!$F$8-Thresholds!$E$8))*0.279,MAX(0.02,0.2-((H1109-Thresholds!$G$8)/(Thresholds!$H$8-Thresholds!$G$8))*0.18)))),3)</f>
        <v>0.77900000000000003</v>
      </c>
      <c r="P1109" s="3">
        <f t="shared" si="51"/>
        <v>0.28999999999999998</v>
      </c>
      <c r="Q1109" t="str">
        <f t="shared" si="52"/>
        <v>Poor</v>
      </c>
      <c r="R1109" s="4">
        <f t="shared" si="53"/>
        <v>0</v>
      </c>
      <c r="S1109" t="str">
        <f>IF(AND(F1109&gt;=10,F1109&lt;=35,P1109&gt;0.5),"ERROR_C1109H1109_POOR_CAP","OK")</f>
        <v>OK</v>
      </c>
    </row>
    <row r="1110" spans="1:19">
      <c r="A1110" t="s">
        <v>1127</v>
      </c>
      <c r="B1110" s="3">
        <v>50.48</v>
      </c>
      <c r="C1110" s="3">
        <v>11.007</v>
      </c>
      <c r="D1110" s="3">
        <v>46.197000000000003</v>
      </c>
      <c r="E1110" s="3">
        <v>14.519</v>
      </c>
      <c r="F1110" s="3">
        <v>0.64400000000000002</v>
      </c>
      <c r="G1110" s="3">
        <v>340.404</v>
      </c>
      <c r="H1110" s="3">
        <v>2080.3989999999999</v>
      </c>
      <c r="I1110" s="3">
        <f>ROUND(IF(B1110&lt;=Thresholds!$B$2,1-(B1110/Thresholds!$B$2)*0.24,IF(B1110&lt;=Thresholds!$D$2,0.75-((B1110-Thresholds!$C$2)/(Thresholds!$D$2-Thresholds!$C$2))*0.249,IF(B1110&lt;=Thresholds!$F$2,0.499-((B1110-Thresholds!$E$2)/(Thresholds!$F$2-Thresholds!$E$2))*0.279,MAX(0.02,0.2-((B1110-Thresholds!$G$2)/(Thresholds!$H$2-Thresholds!$G$2))*0.18)))),3)</f>
        <v>0.879</v>
      </c>
      <c r="J1110" s="3">
        <f>ROUND(IF(C1110&lt;=Thresholds!$B$3,1-(C1110/Thresholds!$B$3)*0.24,IF(C1110&lt;=Thresholds!$D$3,0.75-((C1110-Thresholds!$C$3)/(Thresholds!$D$3-Thresholds!$C$3))*0.249,IF(C1110&lt;=Thresholds!$F$3,0.499-((C1110-Thresholds!$E$3)/(Thresholds!$F$3-Thresholds!$E$3))*0.279,MAX(0.02,0.2-((C1110-Thresholds!$G$3)/(Thresholds!$H$3-Thresholds!$G$3))*0.18)))),3)</f>
        <v>0.97799999999999998</v>
      </c>
      <c r="K1110" s="3">
        <f>ROUND(IF(D1110&lt;=Thresholds!$B$4,1-(D1110/Thresholds!$B$4)*0.24,IF(D1110&lt;=Thresholds!$D$4,0.75-((D1110-Thresholds!$C$4)/(Thresholds!$D$4-Thresholds!$C$4))*0.249,IF(D1110&lt;=Thresholds!$F$4,0.499-((D1110-Thresholds!$E$4)/(Thresholds!$F$4-Thresholds!$E$4))*0.279,MAX(0.02,0.2-((D1110-Thresholds!$G$4)/(Thresholds!$H$4-Thresholds!$G$4))*0.18)))),3)</f>
        <v>0.82899999999999996</v>
      </c>
      <c r="L1110" s="3">
        <f>ROUND(IF(E1110&lt;=Thresholds!$B$5,1-(E1110/Thresholds!$B$5)*0.24,IF(E1110&lt;=Thresholds!$D$5,0.75-((E1110-Thresholds!$C$5)/(Thresholds!$D$5-Thresholds!$C$5))*0.249,IF(E1110&lt;=Thresholds!$F$5,0.499-((E1110-Thresholds!$E$5)/(Thresholds!$F$5-Thresholds!$E$5))*0.279,MAX(0.02,0.2-((E1110-Thresholds!$G$5)/(Thresholds!$H$5-Thresholds!$G$5))*0.18)))),3)</f>
        <v>0.93</v>
      </c>
      <c r="M1110" s="3">
        <f>ROUND(IF(F1110&lt;=Thresholds!$B$6,1-(F1110/Thresholds!$B$6)*0.24,IF(F1110&lt;=Thresholds!$D$6,0.75-((F1110-Thresholds!$C$6)/(Thresholds!$D$6-Thresholds!$C$6))*0.249,IF(F1110&lt;=Thresholds!$F$6,0.499-((F1110-Thresholds!$E$6)/(Thresholds!$F$6-Thresholds!$E$6))*0.279,MAX(0.02,0.2-((F1110-Thresholds!$G$6)/(Thresholds!$H$6-Thresholds!$G$6))*0.18)))),3)</f>
        <v>0.84499999999999997</v>
      </c>
      <c r="N1110" s="3">
        <f>ROUND(IF(G1110&lt;=Thresholds!$B$7,1-(G1110/Thresholds!$B$7)*0.24,IF(G1110&lt;=Thresholds!$D$7,0.75-((G1110-Thresholds!$C$7)/(Thresholds!$D$7-Thresholds!$C$7))*0.249,IF(G1110&lt;=Thresholds!$F$7,0.499-((G1110-Thresholds!$E$7)/(Thresholds!$F$7-Thresholds!$E$7))*0.279,MAX(0.02,0.2-((G1110-Thresholds!$G$7)/(Thresholds!$H$7-Thresholds!$G$7))*0.18)))),3)</f>
        <v>0.76700000000000002</v>
      </c>
      <c r="O1110" s="3">
        <f>ROUND(IF(H1110&lt;=Thresholds!$B$8,1-(H1110/Thresholds!$B$8)*0.24,IF(H1110&lt;=Thresholds!$D$8,0.75-((H1110-Thresholds!$C$8)/(Thresholds!$D$8-Thresholds!$C$8))*0.249,IF(H1110&lt;=Thresholds!$F$8,0.499-((H1110-Thresholds!$E$8)/(Thresholds!$F$8-Thresholds!$E$8))*0.279,MAX(0.02,0.2-((H1110-Thresholds!$G$8)/(Thresholds!$H$8-Thresholds!$G$8))*0.18)))),3)</f>
        <v>0.8</v>
      </c>
      <c r="P1110" s="3">
        <f t="shared" si="51"/>
        <v>0.76700000000000002</v>
      </c>
      <c r="Q1110" t="str">
        <f t="shared" si="52"/>
        <v>Healthy</v>
      </c>
      <c r="R1110" s="4">
        <f t="shared" si="53"/>
        <v>1</v>
      </c>
      <c r="S1110" t="str">
        <f>IF(AND(F1110&gt;=10,F1110&lt;=35,P1110&gt;0.5),"ERROR_C1110H1110_POOR_CAP","OK")</f>
        <v>OK</v>
      </c>
    </row>
    <row r="1111" spans="1:19">
      <c r="A1111" t="s">
        <v>1128</v>
      </c>
      <c r="B1111" s="3">
        <v>73.212999999999994</v>
      </c>
      <c r="C1111" s="3">
        <v>59.671999999999997</v>
      </c>
      <c r="D1111" s="3">
        <v>86.838999999999999</v>
      </c>
      <c r="E1111" s="3">
        <v>24.088000000000001</v>
      </c>
      <c r="F1111" s="3">
        <v>0.215</v>
      </c>
      <c r="G1111" s="3">
        <v>266.85399999999998</v>
      </c>
      <c r="H1111" s="3">
        <v>3318.835</v>
      </c>
      <c r="I1111" s="3">
        <f>ROUND(IF(B1111&lt;=Thresholds!$B$2,1-(B1111/Thresholds!$B$2)*0.24,IF(B1111&lt;=Thresholds!$D$2,0.75-((B1111-Thresholds!$C$2)/(Thresholds!$D$2-Thresholds!$C$2))*0.249,IF(B1111&lt;=Thresholds!$F$2,0.499-((B1111-Thresholds!$E$2)/(Thresholds!$F$2-Thresholds!$E$2))*0.279,MAX(0.02,0.2-((B1111-Thresholds!$G$2)/(Thresholds!$H$2-Thresholds!$G$2))*0.18)))),3)</f>
        <v>0.82399999999999995</v>
      </c>
      <c r="J1111" s="3">
        <f>ROUND(IF(C1111&lt;=Thresholds!$B$3,1-(C1111/Thresholds!$B$3)*0.24,IF(C1111&lt;=Thresholds!$D$3,0.75-((C1111-Thresholds!$C$3)/(Thresholds!$D$3-Thresholds!$C$3))*0.249,IF(C1111&lt;=Thresholds!$F$3,0.499-((C1111-Thresholds!$E$3)/(Thresholds!$F$3-Thresholds!$E$3))*0.279,MAX(0.02,0.2-((C1111-Thresholds!$G$3)/(Thresholds!$H$3-Thresholds!$G$3))*0.18)))),3)</f>
        <v>0.88100000000000001</v>
      </c>
      <c r="K1111" s="3">
        <f>ROUND(IF(D1111&lt;=Thresholds!$B$4,1-(D1111/Thresholds!$B$4)*0.24,IF(D1111&lt;=Thresholds!$D$4,0.75-((D1111-Thresholds!$C$4)/(Thresholds!$D$4-Thresholds!$C$4))*0.249,IF(D1111&lt;=Thresholds!$F$4,0.499-((D1111-Thresholds!$E$4)/(Thresholds!$F$4-Thresholds!$E$4))*0.279,MAX(0.02,0.2-((D1111-Thresholds!$G$4)/(Thresholds!$H$4-Thresholds!$G$4))*0.18)))),3)</f>
        <v>0.59699999999999998</v>
      </c>
      <c r="L1111" s="3">
        <f>ROUND(IF(E1111&lt;=Thresholds!$B$5,1-(E1111/Thresholds!$B$5)*0.24,IF(E1111&lt;=Thresholds!$D$5,0.75-((E1111-Thresholds!$C$5)/(Thresholds!$D$5-Thresholds!$C$5))*0.249,IF(E1111&lt;=Thresholds!$F$5,0.499-((E1111-Thresholds!$E$5)/(Thresholds!$F$5-Thresholds!$E$5))*0.279,MAX(0.02,0.2-((E1111-Thresholds!$G$5)/(Thresholds!$H$5-Thresholds!$G$5))*0.18)))),3)</f>
        <v>0.88400000000000001</v>
      </c>
      <c r="M1111" s="3">
        <f>ROUND(IF(F1111&lt;=Thresholds!$B$6,1-(F1111/Thresholds!$B$6)*0.24,IF(F1111&lt;=Thresholds!$D$6,0.75-((F1111-Thresholds!$C$6)/(Thresholds!$D$6-Thresholds!$C$6))*0.249,IF(F1111&lt;=Thresholds!$F$6,0.499-((F1111-Thresholds!$E$6)/(Thresholds!$F$6-Thresholds!$E$6))*0.279,MAX(0.02,0.2-((F1111-Thresholds!$G$6)/(Thresholds!$H$6-Thresholds!$G$6))*0.18)))),3)</f>
        <v>0.94799999999999995</v>
      </c>
      <c r="N1111" s="3">
        <f>ROUND(IF(G1111&lt;=Thresholds!$B$7,1-(G1111/Thresholds!$B$7)*0.24,IF(G1111&lt;=Thresholds!$D$7,0.75-((G1111-Thresholds!$C$7)/(Thresholds!$D$7-Thresholds!$C$7))*0.249,IF(G1111&lt;=Thresholds!$F$7,0.499-((G1111-Thresholds!$E$7)/(Thresholds!$F$7-Thresholds!$E$7))*0.279,MAX(0.02,0.2-((G1111-Thresholds!$G$7)/(Thresholds!$H$7-Thresholds!$G$7))*0.18)))),3)</f>
        <v>0.81699999999999995</v>
      </c>
      <c r="O1111" s="3">
        <f>ROUND(IF(H1111&lt;=Thresholds!$B$8,1-(H1111/Thresholds!$B$8)*0.24,IF(H1111&lt;=Thresholds!$D$8,0.75-((H1111-Thresholds!$C$8)/(Thresholds!$D$8-Thresholds!$C$8))*0.249,IF(H1111&lt;=Thresholds!$F$8,0.499-((H1111-Thresholds!$E$8)/(Thresholds!$F$8-Thresholds!$E$8))*0.279,MAX(0.02,0.2-((H1111-Thresholds!$G$8)/(Thresholds!$H$8-Thresholds!$G$8))*0.18)))),3)</f>
        <v>0.61399999999999999</v>
      </c>
      <c r="P1111" s="3">
        <f t="shared" si="51"/>
        <v>0.59699999999999998</v>
      </c>
      <c r="Q1111" t="str">
        <f t="shared" si="52"/>
        <v>Moderate</v>
      </c>
      <c r="R1111" s="4">
        <f t="shared" si="53"/>
        <v>1</v>
      </c>
      <c r="S1111" t="str">
        <f>IF(AND(F1111&gt;=10,F1111&lt;=35,P1111&gt;0.5),"ERROR_C1111H1111_POOR_CAP","OK")</f>
        <v>OK</v>
      </c>
    </row>
    <row r="1112" spans="1:19">
      <c r="A1112" t="s">
        <v>1129</v>
      </c>
      <c r="B1112" s="3">
        <v>690.05899999999997</v>
      </c>
      <c r="C1112" s="3">
        <v>89.926000000000002</v>
      </c>
      <c r="D1112" s="3">
        <v>57.029000000000003</v>
      </c>
      <c r="E1112" s="3">
        <v>8.7530000000000001</v>
      </c>
      <c r="F1112" s="3">
        <v>0.44900000000000001</v>
      </c>
      <c r="G1112" s="3">
        <v>1099.4690000000001</v>
      </c>
      <c r="H1112" s="3">
        <v>258.11399999999998</v>
      </c>
      <c r="I1112" s="3">
        <f>ROUND(IF(B1112&lt;=Thresholds!$B$2,1-(B1112/Thresholds!$B$2)*0.24,IF(B1112&lt;=Thresholds!$D$2,0.75-((B1112-Thresholds!$C$2)/(Thresholds!$D$2-Thresholds!$C$2))*0.249,IF(B1112&lt;=Thresholds!$F$2,0.499-((B1112-Thresholds!$E$2)/(Thresholds!$F$2-Thresholds!$E$2))*0.279,MAX(0.02,0.2-((B1112-Thresholds!$G$2)/(Thresholds!$H$2-Thresholds!$G$2))*0.18)))),3)</f>
        <v>0.505</v>
      </c>
      <c r="J1112" s="3">
        <f>ROUND(IF(C1112&lt;=Thresholds!$B$3,1-(C1112/Thresholds!$B$3)*0.24,IF(C1112&lt;=Thresholds!$D$3,0.75-((C1112-Thresholds!$C$3)/(Thresholds!$D$3-Thresholds!$C$3))*0.249,IF(C1112&lt;=Thresholds!$F$3,0.499-((C1112-Thresholds!$E$3)/(Thresholds!$F$3-Thresholds!$E$3))*0.279,MAX(0.02,0.2-((C1112-Thresholds!$G$3)/(Thresholds!$H$3-Thresholds!$G$3))*0.18)))),3)</f>
        <v>0.82</v>
      </c>
      <c r="K1112" s="3">
        <f>ROUND(IF(D1112&lt;=Thresholds!$B$4,1-(D1112/Thresholds!$B$4)*0.24,IF(D1112&lt;=Thresholds!$D$4,0.75-((D1112-Thresholds!$C$4)/(Thresholds!$D$4-Thresholds!$C$4))*0.249,IF(D1112&lt;=Thresholds!$F$4,0.499-((D1112-Thresholds!$E$4)/(Thresholds!$F$4-Thresholds!$E$4))*0.279,MAX(0.02,0.2-((D1112-Thresholds!$G$4)/(Thresholds!$H$4-Thresholds!$G$4))*0.18)))),3)</f>
        <v>0.78900000000000003</v>
      </c>
      <c r="L1112" s="3">
        <f>ROUND(IF(E1112&lt;=Thresholds!$B$5,1-(E1112/Thresholds!$B$5)*0.24,IF(E1112&lt;=Thresholds!$D$5,0.75-((E1112-Thresholds!$C$5)/(Thresholds!$D$5-Thresholds!$C$5))*0.249,IF(E1112&lt;=Thresholds!$F$5,0.499-((E1112-Thresholds!$E$5)/(Thresholds!$F$5-Thresholds!$E$5))*0.279,MAX(0.02,0.2-((E1112-Thresholds!$G$5)/(Thresholds!$H$5-Thresholds!$G$5))*0.18)))),3)</f>
        <v>0.95799999999999996</v>
      </c>
      <c r="M1112" s="3">
        <f>ROUND(IF(F1112&lt;=Thresholds!$B$6,1-(F1112/Thresholds!$B$6)*0.24,IF(F1112&lt;=Thresholds!$D$6,0.75-((F1112-Thresholds!$C$6)/(Thresholds!$D$6-Thresholds!$C$6))*0.249,IF(F1112&lt;=Thresholds!$F$6,0.499-((F1112-Thresholds!$E$6)/(Thresholds!$F$6-Thresholds!$E$6))*0.279,MAX(0.02,0.2-((F1112-Thresholds!$G$6)/(Thresholds!$H$6-Thresholds!$G$6))*0.18)))),3)</f>
        <v>0.89200000000000002</v>
      </c>
      <c r="N1112" s="3">
        <f>ROUND(IF(G1112&lt;=Thresholds!$B$7,1-(G1112/Thresholds!$B$7)*0.24,IF(G1112&lt;=Thresholds!$D$7,0.75-((G1112-Thresholds!$C$7)/(Thresholds!$D$7-Thresholds!$C$7))*0.249,IF(G1112&lt;=Thresholds!$F$7,0.499-((G1112-Thresholds!$E$7)/(Thresholds!$F$7-Thresholds!$E$7))*0.279,MAX(0.02,0.2-((G1112-Thresholds!$G$7)/(Thresholds!$H$7-Thresholds!$G$7))*0.18)))),3)</f>
        <v>0.32100000000000001</v>
      </c>
      <c r="O1112" s="3">
        <f>ROUND(IF(H1112&lt;=Thresholds!$B$8,1-(H1112/Thresholds!$B$8)*0.24,IF(H1112&lt;=Thresholds!$D$8,0.75-((H1112-Thresholds!$C$8)/(Thresholds!$D$8-Thresholds!$C$8))*0.249,IF(H1112&lt;=Thresholds!$F$8,0.499-((H1112-Thresholds!$E$8)/(Thresholds!$F$8-Thresholds!$E$8))*0.279,MAX(0.02,0.2-((H1112-Thresholds!$G$8)/(Thresholds!$H$8-Thresholds!$G$8))*0.18)))),3)</f>
        <v>0.97499999999999998</v>
      </c>
      <c r="P1112" s="3">
        <f t="shared" si="51"/>
        <v>0.32100000000000001</v>
      </c>
      <c r="Q1112" t="str">
        <f t="shared" si="52"/>
        <v>Poor</v>
      </c>
      <c r="R1112" s="4">
        <f t="shared" si="53"/>
        <v>0</v>
      </c>
      <c r="S1112" t="str">
        <f>IF(AND(F1112&gt;=10,F1112&lt;=35,P1112&gt;0.5),"ERROR_C1112H1112_POOR_CAP","OK")</f>
        <v>OK</v>
      </c>
    </row>
    <row r="1113" spans="1:19">
      <c r="A1113" t="s">
        <v>1130</v>
      </c>
      <c r="B1113" s="3">
        <v>67.234999999999999</v>
      </c>
      <c r="C1113" s="3">
        <v>1986.2840000000001</v>
      </c>
      <c r="D1113" s="3">
        <v>23.792000000000002</v>
      </c>
      <c r="E1113" s="3">
        <v>34.42</v>
      </c>
      <c r="F1113" s="3">
        <v>0.90500000000000003</v>
      </c>
      <c r="G1113" s="3">
        <v>315.99700000000001</v>
      </c>
      <c r="H1113" s="3">
        <v>526.88199999999995</v>
      </c>
      <c r="I1113" s="3">
        <f>ROUND(IF(B1113&lt;=Thresholds!$B$2,1-(B1113/Thresholds!$B$2)*0.24,IF(B1113&lt;=Thresholds!$D$2,0.75-((B1113-Thresholds!$C$2)/(Thresholds!$D$2-Thresholds!$C$2))*0.249,IF(B1113&lt;=Thresholds!$F$2,0.499-((B1113-Thresholds!$E$2)/(Thresholds!$F$2-Thresholds!$E$2))*0.279,MAX(0.02,0.2-((B1113-Thresholds!$G$2)/(Thresholds!$H$2-Thresholds!$G$2))*0.18)))),3)</f>
        <v>0.83899999999999997</v>
      </c>
      <c r="J1113" s="3">
        <f>ROUND(IF(C1113&lt;=Thresholds!$B$3,1-(C1113/Thresholds!$B$3)*0.24,IF(C1113&lt;=Thresholds!$D$3,0.75-((C1113-Thresholds!$C$3)/(Thresholds!$D$3-Thresholds!$C$3))*0.249,IF(C1113&lt;=Thresholds!$F$3,0.499-((C1113-Thresholds!$E$3)/(Thresholds!$F$3-Thresholds!$E$3))*0.279,MAX(0.02,0.2-((C1113-Thresholds!$G$3)/(Thresholds!$H$3-Thresholds!$G$3))*0.18)))),3)</f>
        <v>0.377</v>
      </c>
      <c r="K1113" s="3">
        <f>ROUND(IF(D1113&lt;=Thresholds!$B$4,1-(D1113/Thresholds!$B$4)*0.24,IF(D1113&lt;=Thresholds!$D$4,0.75-((D1113-Thresholds!$C$4)/(Thresholds!$D$4-Thresholds!$C$4))*0.249,IF(D1113&lt;=Thresholds!$F$4,0.499-((D1113-Thresholds!$E$4)/(Thresholds!$F$4-Thresholds!$E$4))*0.279,MAX(0.02,0.2-((D1113-Thresholds!$G$4)/(Thresholds!$H$4-Thresholds!$G$4))*0.18)))),3)</f>
        <v>0.91200000000000003</v>
      </c>
      <c r="L1113" s="3">
        <f>ROUND(IF(E1113&lt;=Thresholds!$B$5,1-(E1113/Thresholds!$B$5)*0.24,IF(E1113&lt;=Thresholds!$D$5,0.75-((E1113-Thresholds!$C$5)/(Thresholds!$D$5-Thresholds!$C$5))*0.249,IF(E1113&lt;=Thresholds!$F$5,0.499-((E1113-Thresholds!$E$5)/(Thresholds!$F$5-Thresholds!$E$5))*0.279,MAX(0.02,0.2-((E1113-Thresholds!$G$5)/(Thresholds!$H$5-Thresholds!$G$5))*0.18)))),3)</f>
        <v>0.83499999999999996</v>
      </c>
      <c r="M1113" s="3">
        <f>ROUND(IF(F1113&lt;=Thresholds!$B$6,1-(F1113/Thresholds!$B$6)*0.24,IF(F1113&lt;=Thresholds!$D$6,0.75-((F1113-Thresholds!$C$6)/(Thresholds!$D$6-Thresholds!$C$6))*0.249,IF(F1113&lt;=Thresholds!$F$6,0.499-((F1113-Thresholds!$E$6)/(Thresholds!$F$6-Thresholds!$E$6))*0.279,MAX(0.02,0.2-((F1113-Thresholds!$G$6)/(Thresholds!$H$6-Thresholds!$G$6))*0.18)))),3)</f>
        <v>0.78300000000000003</v>
      </c>
      <c r="N1113" s="3">
        <f>ROUND(IF(G1113&lt;=Thresholds!$B$7,1-(G1113/Thresholds!$B$7)*0.24,IF(G1113&lt;=Thresholds!$D$7,0.75-((G1113-Thresholds!$C$7)/(Thresholds!$D$7-Thresholds!$C$7))*0.249,IF(G1113&lt;=Thresholds!$F$7,0.499-((G1113-Thresholds!$E$7)/(Thresholds!$F$7-Thresholds!$E$7))*0.279,MAX(0.02,0.2-((G1113-Thresholds!$G$7)/(Thresholds!$H$7-Thresholds!$G$7))*0.18)))),3)</f>
        <v>0.78300000000000003</v>
      </c>
      <c r="O1113" s="3">
        <f>ROUND(IF(H1113&lt;=Thresholds!$B$8,1-(H1113/Thresholds!$B$8)*0.24,IF(H1113&lt;=Thresholds!$D$8,0.75-((H1113-Thresholds!$C$8)/(Thresholds!$D$8-Thresholds!$C$8))*0.249,IF(H1113&lt;=Thresholds!$F$8,0.499-((H1113-Thresholds!$E$8)/(Thresholds!$F$8-Thresholds!$E$8))*0.279,MAX(0.02,0.2-((H1113-Thresholds!$G$8)/(Thresholds!$H$8-Thresholds!$G$8))*0.18)))),3)</f>
        <v>0.94899999999999995</v>
      </c>
      <c r="P1113" s="3">
        <f t="shared" si="51"/>
        <v>0.377</v>
      </c>
      <c r="Q1113" t="str">
        <f t="shared" si="52"/>
        <v>Poor</v>
      </c>
      <c r="R1113" s="4">
        <f t="shared" si="53"/>
        <v>0</v>
      </c>
      <c r="S1113" t="str">
        <f>IF(AND(F1113&gt;=10,F1113&lt;=35,P1113&gt;0.5),"ERROR_C1113H1113_POOR_CAP","OK")</f>
        <v>OK</v>
      </c>
    </row>
    <row r="1114" spans="1:19">
      <c r="A1114" t="s">
        <v>1131</v>
      </c>
      <c r="B1114" s="3">
        <v>54.052</v>
      </c>
      <c r="C1114" s="3">
        <v>113.22199999999999</v>
      </c>
      <c r="D1114" s="3">
        <v>28.146000000000001</v>
      </c>
      <c r="E1114" s="3">
        <v>42.292000000000002</v>
      </c>
      <c r="F1114" s="3">
        <v>0.68600000000000005</v>
      </c>
      <c r="G1114" s="3">
        <v>39.097999999999999</v>
      </c>
      <c r="H1114" s="3">
        <v>2084.4879999999998</v>
      </c>
      <c r="I1114" s="3">
        <f>ROUND(IF(B1114&lt;=Thresholds!$B$2,1-(B1114/Thresholds!$B$2)*0.24,IF(B1114&lt;=Thresholds!$D$2,0.75-((B1114-Thresholds!$C$2)/(Thresholds!$D$2-Thresholds!$C$2))*0.249,IF(B1114&lt;=Thresholds!$F$2,0.499-((B1114-Thresholds!$E$2)/(Thresholds!$F$2-Thresholds!$E$2))*0.279,MAX(0.02,0.2-((B1114-Thresholds!$G$2)/(Thresholds!$H$2-Thresholds!$G$2))*0.18)))),3)</f>
        <v>0.87</v>
      </c>
      <c r="J1114" s="3">
        <f>ROUND(IF(C1114&lt;=Thresholds!$B$3,1-(C1114/Thresholds!$B$3)*0.24,IF(C1114&lt;=Thresholds!$D$3,0.75-((C1114-Thresholds!$C$3)/(Thresholds!$D$3-Thresholds!$C$3))*0.249,IF(C1114&lt;=Thresholds!$F$3,0.499-((C1114-Thresholds!$E$3)/(Thresholds!$F$3-Thresholds!$E$3))*0.279,MAX(0.02,0.2-((C1114-Thresholds!$G$3)/(Thresholds!$H$3-Thresholds!$G$3))*0.18)))),3)</f>
        <v>0.77400000000000002</v>
      </c>
      <c r="K1114" s="3">
        <f>ROUND(IF(D1114&lt;=Thresholds!$B$4,1-(D1114/Thresholds!$B$4)*0.24,IF(D1114&lt;=Thresholds!$D$4,0.75-((D1114-Thresholds!$C$4)/(Thresholds!$D$4-Thresholds!$C$4))*0.249,IF(D1114&lt;=Thresholds!$F$4,0.499-((D1114-Thresholds!$E$4)/(Thresholds!$F$4-Thresholds!$E$4))*0.279,MAX(0.02,0.2-((D1114-Thresholds!$G$4)/(Thresholds!$H$4-Thresholds!$G$4))*0.18)))),3)</f>
        <v>0.89600000000000002</v>
      </c>
      <c r="L1114" s="3">
        <f>ROUND(IF(E1114&lt;=Thresholds!$B$5,1-(E1114/Thresholds!$B$5)*0.24,IF(E1114&lt;=Thresholds!$D$5,0.75-((E1114-Thresholds!$C$5)/(Thresholds!$D$5-Thresholds!$C$5))*0.249,IF(E1114&lt;=Thresholds!$F$5,0.499-((E1114-Thresholds!$E$5)/(Thresholds!$F$5-Thresholds!$E$5))*0.279,MAX(0.02,0.2-((E1114-Thresholds!$G$5)/(Thresholds!$H$5-Thresholds!$G$5))*0.18)))),3)</f>
        <v>0.79700000000000004</v>
      </c>
      <c r="M1114" s="3">
        <f>ROUND(IF(F1114&lt;=Thresholds!$B$6,1-(F1114/Thresholds!$B$6)*0.24,IF(F1114&lt;=Thresholds!$D$6,0.75-((F1114-Thresholds!$C$6)/(Thresholds!$D$6-Thresholds!$C$6))*0.249,IF(F1114&lt;=Thresholds!$F$6,0.499-((F1114-Thresholds!$E$6)/(Thresholds!$F$6-Thresholds!$E$6))*0.279,MAX(0.02,0.2-((F1114-Thresholds!$G$6)/(Thresholds!$H$6-Thresholds!$G$6))*0.18)))),3)</f>
        <v>0.83499999999999996</v>
      </c>
      <c r="N1114" s="3">
        <f>ROUND(IF(G1114&lt;=Thresholds!$B$7,1-(G1114/Thresholds!$B$7)*0.24,IF(G1114&lt;=Thresholds!$D$7,0.75-((G1114-Thresholds!$C$7)/(Thresholds!$D$7-Thresholds!$C$7))*0.249,IF(G1114&lt;=Thresholds!$F$7,0.499-((G1114-Thresholds!$E$7)/(Thresholds!$F$7-Thresholds!$E$7))*0.279,MAX(0.02,0.2-((G1114-Thresholds!$G$7)/(Thresholds!$H$7-Thresholds!$G$7))*0.18)))),3)</f>
        <v>0.97299999999999998</v>
      </c>
      <c r="O1114" s="3">
        <f>ROUND(IF(H1114&lt;=Thresholds!$B$8,1-(H1114/Thresholds!$B$8)*0.24,IF(H1114&lt;=Thresholds!$D$8,0.75-((H1114-Thresholds!$C$8)/(Thresholds!$D$8-Thresholds!$C$8))*0.249,IF(H1114&lt;=Thresholds!$F$8,0.499-((H1114-Thresholds!$E$8)/(Thresholds!$F$8-Thresholds!$E$8))*0.279,MAX(0.02,0.2-((H1114-Thresholds!$G$8)/(Thresholds!$H$8-Thresholds!$G$8))*0.18)))),3)</f>
        <v>0.8</v>
      </c>
      <c r="P1114" s="3">
        <f t="shared" si="51"/>
        <v>0.77400000000000002</v>
      </c>
      <c r="Q1114" t="str">
        <f t="shared" si="52"/>
        <v>Healthy</v>
      </c>
      <c r="R1114" s="4">
        <f t="shared" si="53"/>
        <v>1</v>
      </c>
      <c r="S1114" t="str">
        <f>IF(AND(F1114&gt;=10,F1114&lt;=35,P1114&gt;0.5),"ERROR_C1114H1114_POOR_CAP","OK")</f>
        <v>OK</v>
      </c>
    </row>
    <row r="1115" spans="1:19">
      <c r="A1115" t="s">
        <v>1132</v>
      </c>
      <c r="B1115" s="3">
        <v>19.013999999999999</v>
      </c>
      <c r="C1115" s="3">
        <v>36.396000000000001</v>
      </c>
      <c r="D1115" s="3">
        <v>13.907</v>
      </c>
      <c r="E1115" s="3">
        <v>4.6139999999999999</v>
      </c>
      <c r="F1115" s="3">
        <v>6.0860000000000003</v>
      </c>
      <c r="G1115" s="3">
        <v>246.49799999999999</v>
      </c>
      <c r="H1115" s="3">
        <v>1096.972</v>
      </c>
      <c r="I1115" s="3">
        <f>ROUND(IF(B1115&lt;=Thresholds!$B$2,1-(B1115/Thresholds!$B$2)*0.24,IF(B1115&lt;=Thresholds!$D$2,0.75-((B1115-Thresholds!$C$2)/(Thresholds!$D$2-Thresholds!$C$2))*0.249,IF(B1115&lt;=Thresholds!$F$2,0.499-((B1115-Thresholds!$E$2)/(Thresholds!$F$2-Thresholds!$E$2))*0.279,MAX(0.02,0.2-((B1115-Thresholds!$G$2)/(Thresholds!$H$2-Thresholds!$G$2))*0.18)))),3)</f>
        <v>0.95399999999999996</v>
      </c>
      <c r="J1115" s="3">
        <f>ROUND(IF(C1115&lt;=Thresholds!$B$3,1-(C1115/Thresholds!$B$3)*0.24,IF(C1115&lt;=Thresholds!$D$3,0.75-((C1115-Thresholds!$C$3)/(Thresholds!$D$3-Thresholds!$C$3))*0.249,IF(C1115&lt;=Thresholds!$F$3,0.499-((C1115-Thresholds!$E$3)/(Thresholds!$F$3-Thresholds!$E$3))*0.279,MAX(0.02,0.2-((C1115-Thresholds!$G$3)/(Thresholds!$H$3-Thresholds!$G$3))*0.18)))),3)</f>
        <v>0.92700000000000005</v>
      </c>
      <c r="K1115" s="3">
        <f>ROUND(IF(D1115&lt;=Thresholds!$B$4,1-(D1115/Thresholds!$B$4)*0.24,IF(D1115&lt;=Thresholds!$D$4,0.75-((D1115-Thresholds!$C$4)/(Thresholds!$D$4-Thresholds!$C$4))*0.249,IF(D1115&lt;=Thresholds!$F$4,0.499-((D1115-Thresholds!$E$4)/(Thresholds!$F$4-Thresholds!$E$4))*0.279,MAX(0.02,0.2-((D1115-Thresholds!$G$4)/(Thresholds!$H$4-Thresholds!$G$4))*0.18)))),3)</f>
        <v>0.94899999999999995</v>
      </c>
      <c r="L1115" s="3">
        <f>ROUND(IF(E1115&lt;=Thresholds!$B$5,1-(E1115/Thresholds!$B$5)*0.24,IF(E1115&lt;=Thresholds!$D$5,0.75-((E1115-Thresholds!$C$5)/(Thresholds!$D$5-Thresholds!$C$5))*0.249,IF(E1115&lt;=Thresholds!$F$5,0.499-((E1115-Thresholds!$E$5)/(Thresholds!$F$5-Thresholds!$E$5))*0.279,MAX(0.02,0.2-((E1115-Thresholds!$G$5)/(Thresholds!$H$5-Thresholds!$G$5))*0.18)))),3)</f>
        <v>0.97799999999999998</v>
      </c>
      <c r="M1115" s="3">
        <f>ROUND(IF(F1115&lt;=Thresholds!$B$6,1-(F1115/Thresholds!$B$6)*0.24,IF(F1115&lt;=Thresholds!$D$6,0.75-((F1115-Thresholds!$C$6)/(Thresholds!$D$6-Thresholds!$C$6))*0.249,IF(F1115&lt;=Thresholds!$F$6,0.499-((F1115-Thresholds!$E$6)/(Thresholds!$F$6-Thresholds!$E$6))*0.279,MAX(0.02,0.2-((F1115-Thresholds!$G$6)/(Thresholds!$H$6-Thresholds!$G$6))*0.18)))),3)</f>
        <v>0.59199999999999997</v>
      </c>
      <c r="N1115" s="3">
        <f>ROUND(IF(G1115&lt;=Thresholds!$B$7,1-(G1115/Thresholds!$B$7)*0.24,IF(G1115&lt;=Thresholds!$D$7,0.75-((G1115-Thresholds!$C$7)/(Thresholds!$D$7-Thresholds!$C$7))*0.249,IF(G1115&lt;=Thresholds!$F$7,0.499-((G1115-Thresholds!$E$7)/(Thresholds!$F$7-Thresholds!$E$7))*0.279,MAX(0.02,0.2-((G1115-Thresholds!$G$7)/(Thresholds!$H$7-Thresholds!$G$7))*0.18)))),3)</f>
        <v>0.83099999999999996</v>
      </c>
      <c r="O1115" s="3">
        <f>ROUND(IF(H1115&lt;=Thresholds!$B$8,1-(H1115/Thresholds!$B$8)*0.24,IF(H1115&lt;=Thresholds!$D$8,0.75-((H1115-Thresholds!$C$8)/(Thresholds!$D$8-Thresholds!$C$8))*0.249,IF(H1115&lt;=Thresholds!$F$8,0.499-((H1115-Thresholds!$E$8)/(Thresholds!$F$8-Thresholds!$E$8))*0.279,MAX(0.02,0.2-((H1115-Thresholds!$G$8)/(Thresholds!$H$8-Thresholds!$G$8))*0.18)))),3)</f>
        <v>0.89500000000000002</v>
      </c>
      <c r="P1115" s="3">
        <f t="shared" si="51"/>
        <v>0.59199999999999997</v>
      </c>
      <c r="Q1115" t="str">
        <f t="shared" si="52"/>
        <v>Moderate</v>
      </c>
      <c r="R1115" s="4">
        <f t="shared" si="53"/>
        <v>1</v>
      </c>
      <c r="S1115" t="str">
        <f>IF(AND(F1115&gt;=10,F1115&lt;=35,P1115&gt;0.5),"ERROR_C1115H1115_POOR_CAP","OK")</f>
        <v>OK</v>
      </c>
    </row>
    <row r="1116" spans="1:19">
      <c r="A1116" t="s">
        <v>1133</v>
      </c>
      <c r="B1116" s="3">
        <v>797.89</v>
      </c>
      <c r="C1116" s="3">
        <v>69.903999999999996</v>
      </c>
      <c r="D1116" s="3">
        <v>10.519</v>
      </c>
      <c r="E1116" s="3">
        <v>24.646999999999998</v>
      </c>
      <c r="F1116" s="3">
        <v>0.84399999999999997</v>
      </c>
      <c r="G1116" s="3">
        <v>46.127000000000002</v>
      </c>
      <c r="H1116" s="3">
        <v>2334.3980000000001</v>
      </c>
      <c r="I1116" s="3">
        <f>ROUND(IF(B1116&lt;=Thresholds!$B$2,1-(B1116/Thresholds!$B$2)*0.24,IF(B1116&lt;=Thresholds!$D$2,0.75-((B1116-Thresholds!$C$2)/(Thresholds!$D$2-Thresholds!$C$2))*0.249,IF(B1116&lt;=Thresholds!$F$2,0.499-((B1116-Thresholds!$E$2)/(Thresholds!$F$2-Thresholds!$E$2))*0.279,MAX(0.02,0.2-((B1116-Thresholds!$G$2)/(Thresholds!$H$2-Thresholds!$G$2))*0.18)))),3)</f>
        <v>0.47399999999999998</v>
      </c>
      <c r="J1116" s="3">
        <f>ROUND(IF(C1116&lt;=Thresholds!$B$3,1-(C1116/Thresholds!$B$3)*0.24,IF(C1116&lt;=Thresholds!$D$3,0.75-((C1116-Thresholds!$C$3)/(Thresholds!$D$3-Thresholds!$C$3))*0.249,IF(C1116&lt;=Thresholds!$F$3,0.499-((C1116-Thresholds!$E$3)/(Thresholds!$F$3-Thresholds!$E$3))*0.279,MAX(0.02,0.2-((C1116-Thresholds!$G$3)/(Thresholds!$H$3-Thresholds!$G$3))*0.18)))),3)</f>
        <v>0.86</v>
      </c>
      <c r="K1116" s="3">
        <f>ROUND(IF(D1116&lt;=Thresholds!$B$4,1-(D1116/Thresholds!$B$4)*0.24,IF(D1116&lt;=Thresholds!$D$4,0.75-((D1116-Thresholds!$C$4)/(Thresholds!$D$4-Thresholds!$C$4))*0.249,IF(D1116&lt;=Thresholds!$F$4,0.499-((D1116-Thresholds!$E$4)/(Thresholds!$F$4-Thresholds!$E$4))*0.279,MAX(0.02,0.2-((D1116-Thresholds!$G$4)/(Thresholds!$H$4-Thresholds!$G$4))*0.18)))),3)</f>
        <v>0.96099999999999997</v>
      </c>
      <c r="L1116" s="3">
        <f>ROUND(IF(E1116&lt;=Thresholds!$B$5,1-(E1116/Thresholds!$B$5)*0.24,IF(E1116&lt;=Thresholds!$D$5,0.75-((E1116-Thresholds!$C$5)/(Thresholds!$D$5-Thresholds!$C$5))*0.249,IF(E1116&lt;=Thresholds!$F$5,0.499-((E1116-Thresholds!$E$5)/(Thresholds!$F$5-Thresholds!$E$5))*0.279,MAX(0.02,0.2-((E1116-Thresholds!$G$5)/(Thresholds!$H$5-Thresholds!$G$5))*0.18)))),3)</f>
        <v>0.88200000000000001</v>
      </c>
      <c r="M1116" s="3">
        <f>ROUND(IF(F1116&lt;=Thresholds!$B$6,1-(F1116/Thresholds!$B$6)*0.24,IF(F1116&lt;=Thresholds!$D$6,0.75-((F1116-Thresholds!$C$6)/(Thresholds!$D$6-Thresholds!$C$6))*0.249,IF(F1116&lt;=Thresholds!$F$6,0.499-((F1116-Thresholds!$E$6)/(Thresholds!$F$6-Thresholds!$E$6))*0.279,MAX(0.02,0.2-((F1116-Thresholds!$G$6)/(Thresholds!$H$6-Thresholds!$G$6))*0.18)))),3)</f>
        <v>0.79700000000000004</v>
      </c>
      <c r="N1116" s="3">
        <f>ROUND(IF(G1116&lt;=Thresholds!$B$7,1-(G1116/Thresholds!$B$7)*0.24,IF(G1116&lt;=Thresholds!$D$7,0.75-((G1116-Thresholds!$C$7)/(Thresholds!$D$7-Thresholds!$C$7))*0.249,IF(G1116&lt;=Thresholds!$F$7,0.499-((G1116-Thresholds!$E$7)/(Thresholds!$F$7-Thresholds!$E$7))*0.279,MAX(0.02,0.2-((G1116-Thresholds!$G$7)/(Thresholds!$H$7-Thresholds!$G$7))*0.18)))),3)</f>
        <v>0.96799999999999997</v>
      </c>
      <c r="O1116" s="3">
        <f>ROUND(IF(H1116&lt;=Thresholds!$B$8,1-(H1116/Thresholds!$B$8)*0.24,IF(H1116&lt;=Thresholds!$D$8,0.75-((H1116-Thresholds!$C$8)/(Thresholds!$D$8-Thresholds!$C$8))*0.249,IF(H1116&lt;=Thresholds!$F$8,0.499-((H1116-Thresholds!$E$8)/(Thresholds!$F$8-Thresholds!$E$8))*0.279,MAX(0.02,0.2-((H1116-Thresholds!$G$8)/(Thresholds!$H$8-Thresholds!$G$8))*0.18)))),3)</f>
        <v>0.77600000000000002</v>
      </c>
      <c r="P1116" s="3">
        <f t="shared" si="51"/>
        <v>0.47399999999999998</v>
      </c>
      <c r="Q1116" t="str">
        <f t="shared" si="52"/>
        <v>Poor</v>
      </c>
      <c r="R1116" s="4">
        <f t="shared" si="53"/>
        <v>0</v>
      </c>
      <c r="S1116" t="str">
        <f>IF(AND(F1116&gt;=10,F1116&lt;=35,P1116&gt;0.5),"ERROR_C1116H1116_POOR_CAP","OK")</f>
        <v>OK</v>
      </c>
    </row>
    <row r="1117" spans="1:19">
      <c r="A1117" t="s">
        <v>1134</v>
      </c>
      <c r="B1117" s="3">
        <v>74.307000000000002</v>
      </c>
      <c r="C1117" s="3">
        <v>1375.155</v>
      </c>
      <c r="D1117" s="3">
        <v>39.753</v>
      </c>
      <c r="E1117" s="3">
        <v>48.374000000000002</v>
      </c>
      <c r="F1117" s="3">
        <v>0.77800000000000002</v>
      </c>
      <c r="G1117" s="3">
        <v>279.755</v>
      </c>
      <c r="H1117" s="3">
        <v>2962.366</v>
      </c>
      <c r="I1117" s="3">
        <f>ROUND(IF(B1117&lt;=Thresholds!$B$2,1-(B1117/Thresholds!$B$2)*0.24,IF(B1117&lt;=Thresholds!$D$2,0.75-((B1117-Thresholds!$C$2)/(Thresholds!$D$2-Thresholds!$C$2))*0.249,IF(B1117&lt;=Thresholds!$F$2,0.499-((B1117-Thresholds!$E$2)/(Thresholds!$F$2-Thresholds!$E$2))*0.279,MAX(0.02,0.2-((B1117-Thresholds!$G$2)/(Thresholds!$H$2-Thresholds!$G$2))*0.18)))),3)</f>
        <v>0.82199999999999995</v>
      </c>
      <c r="J1117" s="3">
        <f>ROUND(IF(C1117&lt;=Thresholds!$B$3,1-(C1117/Thresholds!$B$3)*0.24,IF(C1117&lt;=Thresholds!$D$3,0.75-((C1117-Thresholds!$C$3)/(Thresholds!$D$3-Thresholds!$C$3))*0.249,IF(C1117&lt;=Thresholds!$F$3,0.499-((C1117-Thresholds!$E$3)/(Thresholds!$F$3-Thresholds!$E$3))*0.279,MAX(0.02,0.2-((C1117-Thresholds!$G$3)/(Thresholds!$H$3-Thresholds!$G$3))*0.18)))),3)</f>
        <v>0.26700000000000002</v>
      </c>
      <c r="K1117" s="3">
        <f>ROUND(IF(D1117&lt;=Thresholds!$B$4,1-(D1117/Thresholds!$B$4)*0.24,IF(D1117&lt;=Thresholds!$D$4,0.75-((D1117-Thresholds!$C$4)/(Thresholds!$D$4-Thresholds!$C$4))*0.249,IF(D1117&lt;=Thresholds!$F$4,0.499-((D1117-Thresholds!$E$4)/(Thresholds!$F$4-Thresholds!$E$4))*0.279,MAX(0.02,0.2-((D1117-Thresholds!$G$4)/(Thresholds!$H$4-Thresholds!$G$4))*0.18)))),3)</f>
        <v>0.85299999999999998</v>
      </c>
      <c r="L1117" s="3">
        <f>ROUND(IF(E1117&lt;=Thresholds!$B$5,1-(E1117/Thresholds!$B$5)*0.24,IF(E1117&lt;=Thresholds!$D$5,0.75-((E1117-Thresholds!$C$5)/(Thresholds!$D$5-Thresholds!$C$5))*0.249,IF(E1117&lt;=Thresholds!$F$5,0.499-((E1117-Thresholds!$E$5)/(Thresholds!$F$5-Thresholds!$E$5))*0.279,MAX(0.02,0.2-((E1117-Thresholds!$G$5)/(Thresholds!$H$5-Thresholds!$G$5))*0.18)))),3)</f>
        <v>0.76800000000000002</v>
      </c>
      <c r="M1117" s="3">
        <f>ROUND(IF(F1117&lt;=Thresholds!$B$6,1-(F1117/Thresholds!$B$6)*0.24,IF(F1117&lt;=Thresholds!$D$6,0.75-((F1117-Thresholds!$C$6)/(Thresholds!$D$6-Thresholds!$C$6))*0.249,IF(F1117&lt;=Thresholds!$F$6,0.499-((F1117-Thresholds!$E$6)/(Thresholds!$F$6-Thresholds!$E$6))*0.279,MAX(0.02,0.2-((F1117-Thresholds!$G$6)/(Thresholds!$H$6-Thresholds!$G$6))*0.18)))),3)</f>
        <v>0.81299999999999994</v>
      </c>
      <c r="N1117" s="3">
        <f>ROUND(IF(G1117&lt;=Thresholds!$B$7,1-(G1117/Thresholds!$B$7)*0.24,IF(G1117&lt;=Thresholds!$D$7,0.75-((G1117-Thresholds!$C$7)/(Thresholds!$D$7-Thresholds!$C$7))*0.249,IF(G1117&lt;=Thresholds!$F$7,0.499-((G1117-Thresholds!$E$7)/(Thresholds!$F$7-Thresholds!$E$7))*0.279,MAX(0.02,0.2-((G1117-Thresholds!$G$7)/(Thresholds!$H$7-Thresholds!$G$7))*0.18)))),3)</f>
        <v>0.80800000000000005</v>
      </c>
      <c r="O1117" s="3">
        <f>ROUND(IF(H1117&lt;=Thresholds!$B$8,1-(H1117/Thresholds!$B$8)*0.24,IF(H1117&lt;=Thresholds!$D$8,0.75-((H1117-Thresholds!$C$8)/(Thresholds!$D$8-Thresholds!$C$8))*0.249,IF(H1117&lt;=Thresholds!$F$8,0.499-((H1117-Thresholds!$E$8)/(Thresholds!$F$8-Thresholds!$E$8))*0.279,MAX(0.02,0.2-((H1117-Thresholds!$G$8)/(Thresholds!$H$8-Thresholds!$G$8))*0.18)))),3)</f>
        <v>0.67300000000000004</v>
      </c>
      <c r="P1117" s="3">
        <f t="shared" si="51"/>
        <v>0.26700000000000002</v>
      </c>
      <c r="Q1117" t="str">
        <f t="shared" si="52"/>
        <v>Poor</v>
      </c>
      <c r="R1117" s="4">
        <f t="shared" si="53"/>
        <v>0</v>
      </c>
      <c r="S1117" t="str">
        <f>IF(AND(F1117&gt;=10,F1117&lt;=35,P1117&gt;0.5),"ERROR_C1117H1117_POOR_CAP","OK")</f>
        <v>OK</v>
      </c>
    </row>
    <row r="1118" spans="1:19">
      <c r="A1118" t="s">
        <v>1135</v>
      </c>
      <c r="B1118" s="3">
        <v>66.02</v>
      </c>
      <c r="C1118" s="3">
        <v>108.76900000000001</v>
      </c>
      <c r="D1118" s="3">
        <v>15.05</v>
      </c>
      <c r="E1118" s="3">
        <v>38.402000000000001</v>
      </c>
      <c r="F1118" s="3">
        <v>0.17599999999999999</v>
      </c>
      <c r="G1118" s="3">
        <v>35.234000000000002</v>
      </c>
      <c r="H1118" s="3">
        <v>1801.546</v>
      </c>
      <c r="I1118" s="3">
        <f>ROUND(IF(B1118&lt;=Thresholds!$B$2,1-(B1118/Thresholds!$B$2)*0.24,IF(B1118&lt;=Thresholds!$D$2,0.75-((B1118-Thresholds!$C$2)/(Thresholds!$D$2-Thresholds!$C$2))*0.249,IF(B1118&lt;=Thresholds!$F$2,0.499-((B1118-Thresholds!$E$2)/(Thresholds!$F$2-Thresholds!$E$2))*0.279,MAX(0.02,0.2-((B1118-Thresholds!$G$2)/(Thresholds!$H$2-Thresholds!$G$2))*0.18)))),3)</f>
        <v>0.84199999999999997</v>
      </c>
      <c r="J1118" s="3">
        <f>ROUND(IF(C1118&lt;=Thresholds!$B$3,1-(C1118/Thresholds!$B$3)*0.24,IF(C1118&lt;=Thresholds!$D$3,0.75-((C1118-Thresholds!$C$3)/(Thresholds!$D$3-Thresholds!$C$3))*0.249,IF(C1118&lt;=Thresholds!$F$3,0.499-((C1118-Thresholds!$E$3)/(Thresholds!$F$3-Thresholds!$E$3))*0.279,MAX(0.02,0.2-((C1118-Thresholds!$G$3)/(Thresholds!$H$3-Thresholds!$G$3))*0.18)))),3)</f>
        <v>0.78200000000000003</v>
      </c>
      <c r="K1118" s="3">
        <f>ROUND(IF(D1118&lt;=Thresholds!$B$4,1-(D1118/Thresholds!$B$4)*0.24,IF(D1118&lt;=Thresholds!$D$4,0.75-((D1118-Thresholds!$C$4)/(Thresholds!$D$4-Thresholds!$C$4))*0.249,IF(D1118&lt;=Thresholds!$F$4,0.499-((D1118-Thresholds!$E$4)/(Thresholds!$F$4-Thresholds!$E$4))*0.279,MAX(0.02,0.2-((D1118-Thresholds!$G$4)/(Thresholds!$H$4-Thresholds!$G$4))*0.18)))),3)</f>
        <v>0.94399999999999995</v>
      </c>
      <c r="L1118" s="3">
        <f>ROUND(IF(E1118&lt;=Thresholds!$B$5,1-(E1118/Thresholds!$B$5)*0.24,IF(E1118&lt;=Thresholds!$D$5,0.75-((E1118-Thresholds!$C$5)/(Thresholds!$D$5-Thresholds!$C$5))*0.249,IF(E1118&lt;=Thresholds!$F$5,0.499-((E1118-Thresholds!$E$5)/(Thresholds!$F$5-Thresholds!$E$5))*0.279,MAX(0.02,0.2-((E1118-Thresholds!$G$5)/(Thresholds!$H$5-Thresholds!$G$5))*0.18)))),3)</f>
        <v>0.81599999999999995</v>
      </c>
      <c r="M1118" s="3">
        <f>ROUND(IF(F1118&lt;=Thresholds!$B$6,1-(F1118/Thresholds!$B$6)*0.24,IF(F1118&lt;=Thresholds!$D$6,0.75-((F1118-Thresholds!$C$6)/(Thresholds!$D$6-Thresholds!$C$6))*0.249,IF(F1118&lt;=Thresholds!$F$6,0.499-((F1118-Thresholds!$E$6)/(Thresholds!$F$6-Thresholds!$E$6))*0.279,MAX(0.02,0.2-((F1118-Thresholds!$G$6)/(Thresholds!$H$6-Thresholds!$G$6))*0.18)))),3)</f>
        <v>0.95799999999999996</v>
      </c>
      <c r="N1118" s="3">
        <f>ROUND(IF(G1118&lt;=Thresholds!$B$7,1-(G1118/Thresholds!$B$7)*0.24,IF(G1118&lt;=Thresholds!$D$7,0.75-((G1118-Thresholds!$C$7)/(Thresholds!$D$7-Thresholds!$C$7))*0.249,IF(G1118&lt;=Thresholds!$F$7,0.499-((G1118-Thresholds!$E$7)/(Thresholds!$F$7-Thresholds!$E$7))*0.279,MAX(0.02,0.2-((G1118-Thresholds!$G$7)/(Thresholds!$H$7-Thresholds!$G$7))*0.18)))),3)</f>
        <v>0.97599999999999998</v>
      </c>
      <c r="O1118" s="3">
        <f>ROUND(IF(H1118&lt;=Thresholds!$B$8,1-(H1118/Thresholds!$B$8)*0.24,IF(H1118&lt;=Thresholds!$D$8,0.75-((H1118-Thresholds!$C$8)/(Thresholds!$D$8-Thresholds!$C$8))*0.249,IF(H1118&lt;=Thresholds!$F$8,0.499-((H1118-Thresholds!$E$8)/(Thresholds!$F$8-Thresholds!$E$8))*0.279,MAX(0.02,0.2-((H1118-Thresholds!$G$8)/(Thresholds!$H$8-Thresholds!$G$8))*0.18)))),3)</f>
        <v>0.82699999999999996</v>
      </c>
      <c r="P1118" s="3">
        <f t="shared" si="51"/>
        <v>0.78200000000000003</v>
      </c>
      <c r="Q1118" t="str">
        <f t="shared" si="52"/>
        <v>Healthy</v>
      </c>
      <c r="R1118" s="4">
        <f t="shared" si="53"/>
        <v>1</v>
      </c>
      <c r="S1118" t="str">
        <f>IF(AND(F1118&gt;=10,F1118&lt;=35,P1118&gt;0.5),"ERROR_C1118H1118_POOR_CAP","OK")</f>
        <v>OK</v>
      </c>
    </row>
    <row r="1119" spans="1:19">
      <c r="A1119" t="s">
        <v>1136</v>
      </c>
      <c r="B1119" s="3">
        <v>31.501999999999999</v>
      </c>
      <c r="C1119" s="3">
        <v>193.36</v>
      </c>
      <c r="D1119" s="3">
        <v>28.812999999999999</v>
      </c>
      <c r="E1119" s="3">
        <v>42.176000000000002</v>
      </c>
      <c r="F1119" s="3">
        <v>0.309</v>
      </c>
      <c r="G1119" s="3">
        <v>83.742000000000004</v>
      </c>
      <c r="H1119" s="3">
        <v>2450.7860000000001</v>
      </c>
      <c r="I1119" s="3">
        <f>ROUND(IF(B1119&lt;=Thresholds!$B$2,1-(B1119/Thresholds!$B$2)*0.24,IF(B1119&lt;=Thresholds!$D$2,0.75-((B1119-Thresholds!$C$2)/(Thresholds!$D$2-Thresholds!$C$2))*0.249,IF(B1119&lt;=Thresholds!$F$2,0.499-((B1119-Thresholds!$E$2)/(Thresholds!$F$2-Thresholds!$E$2))*0.279,MAX(0.02,0.2-((B1119-Thresholds!$G$2)/(Thresholds!$H$2-Thresholds!$G$2))*0.18)))),3)</f>
        <v>0.92400000000000004</v>
      </c>
      <c r="J1119" s="3">
        <f>ROUND(IF(C1119&lt;=Thresholds!$B$3,1-(C1119/Thresholds!$B$3)*0.24,IF(C1119&lt;=Thresholds!$D$3,0.75-((C1119-Thresholds!$C$3)/(Thresholds!$D$3-Thresholds!$C$3))*0.249,IF(C1119&lt;=Thresholds!$F$3,0.499-((C1119-Thresholds!$E$3)/(Thresholds!$F$3-Thresholds!$E$3))*0.279,MAX(0.02,0.2-((C1119-Thresholds!$G$3)/(Thresholds!$H$3-Thresholds!$G$3))*0.18)))),3)</f>
        <v>0.68500000000000005</v>
      </c>
      <c r="K1119" s="3">
        <f>ROUND(IF(D1119&lt;=Thresholds!$B$4,1-(D1119/Thresholds!$B$4)*0.24,IF(D1119&lt;=Thresholds!$D$4,0.75-((D1119-Thresholds!$C$4)/(Thresholds!$D$4-Thresholds!$C$4))*0.249,IF(D1119&lt;=Thresholds!$F$4,0.499-((D1119-Thresholds!$E$4)/(Thresholds!$F$4-Thresholds!$E$4))*0.279,MAX(0.02,0.2-((D1119-Thresholds!$G$4)/(Thresholds!$H$4-Thresholds!$G$4))*0.18)))),3)</f>
        <v>0.89400000000000002</v>
      </c>
      <c r="L1119" s="3">
        <f>ROUND(IF(E1119&lt;=Thresholds!$B$5,1-(E1119/Thresholds!$B$5)*0.24,IF(E1119&lt;=Thresholds!$D$5,0.75-((E1119-Thresholds!$C$5)/(Thresholds!$D$5-Thresholds!$C$5))*0.249,IF(E1119&lt;=Thresholds!$F$5,0.499-((E1119-Thresholds!$E$5)/(Thresholds!$F$5-Thresholds!$E$5))*0.279,MAX(0.02,0.2-((E1119-Thresholds!$G$5)/(Thresholds!$H$5-Thresholds!$G$5))*0.18)))),3)</f>
        <v>0.79800000000000004</v>
      </c>
      <c r="M1119" s="3">
        <f>ROUND(IF(F1119&lt;=Thresholds!$B$6,1-(F1119/Thresholds!$B$6)*0.24,IF(F1119&lt;=Thresholds!$D$6,0.75-((F1119-Thresholds!$C$6)/(Thresholds!$D$6-Thresholds!$C$6))*0.249,IF(F1119&lt;=Thresholds!$F$6,0.499-((F1119-Thresholds!$E$6)/(Thresholds!$F$6-Thresholds!$E$6))*0.279,MAX(0.02,0.2-((F1119-Thresholds!$G$6)/(Thresholds!$H$6-Thresholds!$G$6))*0.18)))),3)</f>
        <v>0.92600000000000005</v>
      </c>
      <c r="N1119" s="3">
        <f>ROUND(IF(G1119&lt;=Thresholds!$B$7,1-(G1119/Thresholds!$B$7)*0.24,IF(G1119&lt;=Thresholds!$D$7,0.75-((G1119-Thresholds!$C$7)/(Thresholds!$D$7-Thresholds!$C$7))*0.249,IF(G1119&lt;=Thresholds!$F$7,0.499-((G1119-Thresholds!$E$7)/(Thresholds!$F$7-Thresholds!$E$7))*0.279,MAX(0.02,0.2-((G1119-Thresholds!$G$7)/(Thresholds!$H$7-Thresholds!$G$7))*0.18)))),3)</f>
        <v>0.94299999999999995</v>
      </c>
      <c r="O1119" s="3">
        <f>ROUND(IF(H1119&lt;=Thresholds!$B$8,1-(H1119/Thresholds!$B$8)*0.24,IF(H1119&lt;=Thresholds!$D$8,0.75-((H1119-Thresholds!$C$8)/(Thresholds!$D$8-Thresholds!$C$8))*0.249,IF(H1119&lt;=Thresholds!$F$8,0.499-((H1119-Thresholds!$E$8)/(Thresholds!$F$8-Thresholds!$E$8))*0.279,MAX(0.02,0.2-((H1119-Thresholds!$G$8)/(Thresholds!$H$8-Thresholds!$G$8))*0.18)))),3)</f>
        <v>0.76500000000000001</v>
      </c>
      <c r="P1119" s="3">
        <f t="shared" si="51"/>
        <v>0.68500000000000005</v>
      </c>
      <c r="Q1119" t="str">
        <f t="shared" si="52"/>
        <v>Moderate</v>
      </c>
      <c r="R1119" s="4">
        <f t="shared" si="53"/>
        <v>1</v>
      </c>
      <c r="S1119" t="str">
        <f>IF(AND(F1119&gt;=10,F1119&lt;=35,P1119&gt;0.5),"ERROR_C1119H1119_POOR_CAP","OK")</f>
        <v>OK</v>
      </c>
    </row>
    <row r="1120" spans="1:19">
      <c r="A1120" t="s">
        <v>1137</v>
      </c>
      <c r="B1120" s="3">
        <v>741.36699999999996</v>
      </c>
      <c r="C1120" s="3">
        <v>71.971000000000004</v>
      </c>
      <c r="D1120" s="3">
        <v>24.792000000000002</v>
      </c>
      <c r="E1120" s="3">
        <v>32.987000000000002</v>
      </c>
      <c r="F1120" s="3">
        <v>0.47699999999999998</v>
      </c>
      <c r="G1120" s="3">
        <v>227.316</v>
      </c>
      <c r="H1120" s="3">
        <v>2100.36</v>
      </c>
      <c r="I1120" s="3">
        <f>ROUND(IF(B1120&lt;=Thresholds!$B$2,1-(B1120/Thresholds!$B$2)*0.24,IF(B1120&lt;=Thresholds!$D$2,0.75-((B1120-Thresholds!$C$2)/(Thresholds!$D$2-Thresholds!$C$2))*0.249,IF(B1120&lt;=Thresholds!$F$2,0.499-((B1120-Thresholds!$E$2)/(Thresholds!$F$2-Thresholds!$E$2))*0.279,MAX(0.02,0.2-((B1120-Thresholds!$G$2)/(Thresholds!$H$2-Thresholds!$G$2))*0.18)))),3)</f>
        <v>0.48899999999999999</v>
      </c>
      <c r="J1120" s="3">
        <f>ROUND(IF(C1120&lt;=Thresholds!$B$3,1-(C1120/Thresholds!$B$3)*0.24,IF(C1120&lt;=Thresholds!$D$3,0.75-((C1120-Thresholds!$C$3)/(Thresholds!$D$3-Thresholds!$C$3))*0.249,IF(C1120&lt;=Thresholds!$F$3,0.499-((C1120-Thresholds!$E$3)/(Thresholds!$F$3-Thresholds!$E$3))*0.279,MAX(0.02,0.2-((C1120-Thresholds!$G$3)/(Thresholds!$H$3-Thresholds!$G$3))*0.18)))),3)</f>
        <v>0.85599999999999998</v>
      </c>
      <c r="K1120" s="3">
        <f>ROUND(IF(D1120&lt;=Thresholds!$B$4,1-(D1120/Thresholds!$B$4)*0.24,IF(D1120&lt;=Thresholds!$D$4,0.75-((D1120-Thresholds!$C$4)/(Thresholds!$D$4-Thresholds!$C$4))*0.249,IF(D1120&lt;=Thresholds!$F$4,0.499-((D1120-Thresholds!$E$4)/(Thresholds!$F$4-Thresholds!$E$4))*0.279,MAX(0.02,0.2-((D1120-Thresholds!$G$4)/(Thresholds!$H$4-Thresholds!$G$4))*0.18)))),3)</f>
        <v>0.90800000000000003</v>
      </c>
      <c r="L1120" s="3">
        <f>ROUND(IF(E1120&lt;=Thresholds!$B$5,1-(E1120/Thresholds!$B$5)*0.24,IF(E1120&lt;=Thresholds!$D$5,0.75-((E1120-Thresholds!$C$5)/(Thresholds!$D$5-Thresholds!$C$5))*0.249,IF(E1120&lt;=Thresholds!$F$5,0.499-((E1120-Thresholds!$E$5)/(Thresholds!$F$5-Thresholds!$E$5))*0.279,MAX(0.02,0.2-((E1120-Thresholds!$G$5)/(Thresholds!$H$5-Thresholds!$G$5))*0.18)))),3)</f>
        <v>0.84199999999999997</v>
      </c>
      <c r="M1120" s="3">
        <f>ROUND(IF(F1120&lt;=Thresholds!$B$6,1-(F1120/Thresholds!$B$6)*0.24,IF(F1120&lt;=Thresholds!$D$6,0.75-((F1120-Thresholds!$C$6)/(Thresholds!$D$6-Thresholds!$C$6))*0.249,IF(F1120&lt;=Thresholds!$F$6,0.499-((F1120-Thresholds!$E$6)/(Thresholds!$F$6-Thresholds!$E$6))*0.279,MAX(0.02,0.2-((F1120-Thresholds!$G$6)/(Thresholds!$H$6-Thresholds!$G$6))*0.18)))),3)</f>
        <v>0.88600000000000001</v>
      </c>
      <c r="N1120" s="3">
        <f>ROUND(IF(G1120&lt;=Thresholds!$B$7,1-(G1120/Thresholds!$B$7)*0.24,IF(G1120&lt;=Thresholds!$D$7,0.75-((G1120-Thresholds!$C$7)/(Thresholds!$D$7-Thresholds!$C$7))*0.249,IF(G1120&lt;=Thresholds!$F$7,0.499-((G1120-Thresholds!$E$7)/(Thresholds!$F$7-Thresholds!$E$7))*0.279,MAX(0.02,0.2-((G1120-Thresholds!$G$7)/(Thresholds!$H$7-Thresholds!$G$7))*0.18)))),3)</f>
        <v>0.84399999999999997</v>
      </c>
      <c r="O1120" s="3">
        <f>ROUND(IF(H1120&lt;=Thresholds!$B$8,1-(H1120/Thresholds!$B$8)*0.24,IF(H1120&lt;=Thresholds!$D$8,0.75-((H1120-Thresholds!$C$8)/(Thresholds!$D$8-Thresholds!$C$8))*0.249,IF(H1120&lt;=Thresholds!$F$8,0.499-((H1120-Thresholds!$E$8)/(Thresholds!$F$8-Thresholds!$E$8))*0.279,MAX(0.02,0.2-((H1120-Thresholds!$G$8)/(Thresholds!$H$8-Thresholds!$G$8))*0.18)))),3)</f>
        <v>0.79800000000000004</v>
      </c>
      <c r="P1120" s="3">
        <f t="shared" si="51"/>
        <v>0.48899999999999999</v>
      </c>
      <c r="Q1120" t="str">
        <f t="shared" si="52"/>
        <v>Poor</v>
      </c>
      <c r="R1120" s="4">
        <f t="shared" si="53"/>
        <v>0</v>
      </c>
      <c r="S1120" t="str">
        <f>IF(AND(F1120&gt;=10,F1120&lt;=35,P1120&gt;0.5),"ERROR_C1120H1120_POOR_CAP","OK")</f>
        <v>OK</v>
      </c>
    </row>
    <row r="1121" spans="1:19">
      <c r="A1121" t="s">
        <v>1138</v>
      </c>
      <c r="B1121" s="3">
        <v>19.792000000000002</v>
      </c>
      <c r="C1121" s="3">
        <v>70.832999999999998</v>
      </c>
      <c r="D1121" s="3">
        <v>64.614000000000004</v>
      </c>
      <c r="E1121" s="3">
        <v>269.09399999999999</v>
      </c>
      <c r="F1121" s="3">
        <v>0.66400000000000003</v>
      </c>
      <c r="G1121" s="3">
        <v>244.27099999999999</v>
      </c>
      <c r="H1121" s="3">
        <v>810.63599999999997</v>
      </c>
      <c r="I1121" s="3">
        <f>ROUND(IF(B1121&lt;=Thresholds!$B$2,1-(B1121/Thresholds!$B$2)*0.24,IF(B1121&lt;=Thresholds!$D$2,0.75-((B1121-Thresholds!$C$2)/(Thresholds!$D$2-Thresholds!$C$2))*0.249,IF(B1121&lt;=Thresholds!$F$2,0.499-((B1121-Thresholds!$E$2)/(Thresholds!$F$2-Thresholds!$E$2))*0.279,MAX(0.02,0.2-((B1121-Thresholds!$G$2)/(Thresholds!$H$2-Thresholds!$G$2))*0.18)))),3)</f>
        <v>0.95199999999999996</v>
      </c>
      <c r="J1121" s="3">
        <f>ROUND(IF(C1121&lt;=Thresholds!$B$3,1-(C1121/Thresholds!$B$3)*0.24,IF(C1121&lt;=Thresholds!$D$3,0.75-((C1121-Thresholds!$C$3)/(Thresholds!$D$3-Thresholds!$C$3))*0.249,IF(C1121&lt;=Thresholds!$F$3,0.499-((C1121-Thresholds!$E$3)/(Thresholds!$F$3-Thresholds!$E$3))*0.279,MAX(0.02,0.2-((C1121-Thresholds!$G$3)/(Thresholds!$H$3-Thresholds!$G$3))*0.18)))),3)</f>
        <v>0.85799999999999998</v>
      </c>
      <c r="K1121" s="3">
        <f>ROUND(IF(D1121&lt;=Thresholds!$B$4,1-(D1121/Thresholds!$B$4)*0.24,IF(D1121&lt;=Thresholds!$D$4,0.75-((D1121-Thresholds!$C$4)/(Thresholds!$D$4-Thresholds!$C$4))*0.249,IF(D1121&lt;=Thresholds!$F$4,0.499-((D1121-Thresholds!$E$4)/(Thresholds!$F$4-Thresholds!$E$4))*0.279,MAX(0.02,0.2-((D1121-Thresholds!$G$4)/(Thresholds!$H$4-Thresholds!$G$4))*0.18)))),3)</f>
        <v>0.76100000000000001</v>
      </c>
      <c r="L1121" s="3">
        <f>ROUND(IF(E1121&lt;=Thresholds!$B$5,1-(E1121/Thresholds!$B$5)*0.24,IF(E1121&lt;=Thresholds!$D$5,0.75-((E1121-Thresholds!$C$5)/(Thresholds!$D$5-Thresholds!$C$5))*0.249,IF(E1121&lt;=Thresholds!$F$5,0.499-((E1121-Thresholds!$E$5)/(Thresholds!$F$5-Thresholds!$E$5))*0.279,MAX(0.02,0.2-((E1121-Thresholds!$G$5)/(Thresholds!$H$5-Thresholds!$G$5))*0.18)))),3)</f>
        <v>0.26100000000000001</v>
      </c>
      <c r="M1121" s="3">
        <f>ROUND(IF(F1121&lt;=Thresholds!$B$6,1-(F1121/Thresholds!$B$6)*0.24,IF(F1121&lt;=Thresholds!$D$6,0.75-((F1121-Thresholds!$C$6)/(Thresholds!$D$6-Thresholds!$C$6))*0.249,IF(F1121&lt;=Thresholds!$F$6,0.499-((F1121-Thresholds!$E$6)/(Thresholds!$F$6-Thresholds!$E$6))*0.279,MAX(0.02,0.2-((F1121-Thresholds!$G$6)/(Thresholds!$H$6-Thresholds!$G$6))*0.18)))),3)</f>
        <v>0.84099999999999997</v>
      </c>
      <c r="N1121" s="3">
        <f>ROUND(IF(G1121&lt;=Thresholds!$B$7,1-(G1121/Thresholds!$B$7)*0.24,IF(G1121&lt;=Thresholds!$D$7,0.75-((G1121-Thresholds!$C$7)/(Thresholds!$D$7-Thresholds!$C$7))*0.249,IF(G1121&lt;=Thresholds!$F$7,0.499-((G1121-Thresholds!$E$7)/(Thresholds!$F$7-Thresholds!$E$7))*0.279,MAX(0.02,0.2-((G1121-Thresholds!$G$7)/(Thresholds!$H$7-Thresholds!$G$7))*0.18)))),3)</f>
        <v>0.83199999999999996</v>
      </c>
      <c r="O1121" s="3">
        <f>ROUND(IF(H1121&lt;=Thresholds!$B$8,1-(H1121/Thresholds!$B$8)*0.24,IF(H1121&lt;=Thresholds!$D$8,0.75-((H1121-Thresholds!$C$8)/(Thresholds!$D$8-Thresholds!$C$8))*0.249,IF(H1121&lt;=Thresholds!$F$8,0.499-((H1121-Thresholds!$E$8)/(Thresholds!$F$8-Thresholds!$E$8))*0.279,MAX(0.02,0.2-((H1121-Thresholds!$G$8)/(Thresholds!$H$8-Thresholds!$G$8))*0.18)))),3)</f>
        <v>0.92200000000000004</v>
      </c>
      <c r="P1121" s="3">
        <f t="shared" si="51"/>
        <v>0.26100000000000001</v>
      </c>
      <c r="Q1121" t="str">
        <f t="shared" si="52"/>
        <v>Poor</v>
      </c>
      <c r="R1121" s="4">
        <f t="shared" si="53"/>
        <v>0</v>
      </c>
      <c r="S1121" t="str">
        <f>IF(AND(F1121&gt;=10,F1121&lt;=35,P1121&gt;0.5),"ERROR_C1121H1121_POOR_CAP","OK")</f>
        <v>OK</v>
      </c>
    </row>
    <row r="1122" spans="1:19">
      <c r="A1122" t="s">
        <v>1139</v>
      </c>
      <c r="B1122" s="3">
        <v>83.835999999999999</v>
      </c>
      <c r="C1122" s="3">
        <v>96.55</v>
      </c>
      <c r="D1122" s="3">
        <v>8.8539999999999992</v>
      </c>
      <c r="E1122" s="3">
        <v>39.237000000000002</v>
      </c>
      <c r="F1122" s="3">
        <v>0.29499999999999998</v>
      </c>
      <c r="G1122" s="3">
        <v>173.006</v>
      </c>
      <c r="H1122" s="3">
        <v>199.68899999999999</v>
      </c>
      <c r="I1122" s="3">
        <f>ROUND(IF(B1122&lt;=Thresholds!$B$2,1-(B1122/Thresholds!$B$2)*0.24,IF(B1122&lt;=Thresholds!$D$2,0.75-((B1122-Thresholds!$C$2)/(Thresholds!$D$2-Thresholds!$C$2))*0.249,IF(B1122&lt;=Thresholds!$F$2,0.499-((B1122-Thresholds!$E$2)/(Thresholds!$F$2-Thresholds!$E$2))*0.279,MAX(0.02,0.2-((B1122-Thresholds!$G$2)/(Thresholds!$H$2-Thresholds!$G$2))*0.18)))),3)</f>
        <v>0.79900000000000004</v>
      </c>
      <c r="J1122" s="3">
        <f>ROUND(IF(C1122&lt;=Thresholds!$B$3,1-(C1122/Thresholds!$B$3)*0.24,IF(C1122&lt;=Thresholds!$D$3,0.75-((C1122-Thresholds!$C$3)/(Thresholds!$D$3-Thresholds!$C$3))*0.249,IF(C1122&lt;=Thresholds!$F$3,0.499-((C1122-Thresholds!$E$3)/(Thresholds!$F$3-Thresholds!$E$3))*0.279,MAX(0.02,0.2-((C1122-Thresholds!$G$3)/(Thresholds!$H$3-Thresholds!$G$3))*0.18)))),3)</f>
        <v>0.80700000000000005</v>
      </c>
      <c r="K1122" s="3">
        <f>ROUND(IF(D1122&lt;=Thresholds!$B$4,1-(D1122/Thresholds!$B$4)*0.24,IF(D1122&lt;=Thresholds!$D$4,0.75-((D1122-Thresholds!$C$4)/(Thresholds!$D$4-Thresholds!$C$4))*0.249,IF(D1122&lt;=Thresholds!$F$4,0.499-((D1122-Thresholds!$E$4)/(Thresholds!$F$4-Thresholds!$E$4))*0.279,MAX(0.02,0.2-((D1122-Thresholds!$G$4)/(Thresholds!$H$4-Thresholds!$G$4))*0.18)))),3)</f>
        <v>0.96699999999999997</v>
      </c>
      <c r="L1122" s="3">
        <f>ROUND(IF(E1122&lt;=Thresholds!$B$5,1-(E1122/Thresholds!$B$5)*0.24,IF(E1122&lt;=Thresholds!$D$5,0.75-((E1122-Thresholds!$C$5)/(Thresholds!$D$5-Thresholds!$C$5))*0.249,IF(E1122&lt;=Thresholds!$F$5,0.499-((E1122-Thresholds!$E$5)/(Thresholds!$F$5-Thresholds!$E$5))*0.279,MAX(0.02,0.2-((E1122-Thresholds!$G$5)/(Thresholds!$H$5-Thresholds!$G$5))*0.18)))),3)</f>
        <v>0.81200000000000006</v>
      </c>
      <c r="M1122" s="3">
        <f>ROUND(IF(F1122&lt;=Thresholds!$B$6,1-(F1122/Thresholds!$B$6)*0.24,IF(F1122&lt;=Thresholds!$D$6,0.75-((F1122-Thresholds!$C$6)/(Thresholds!$D$6-Thresholds!$C$6))*0.249,IF(F1122&lt;=Thresholds!$F$6,0.499-((F1122-Thresholds!$E$6)/(Thresholds!$F$6-Thresholds!$E$6))*0.279,MAX(0.02,0.2-((F1122-Thresholds!$G$6)/(Thresholds!$H$6-Thresholds!$G$6))*0.18)))),3)</f>
        <v>0.92900000000000005</v>
      </c>
      <c r="N1122" s="3">
        <f>ROUND(IF(G1122&lt;=Thresholds!$B$7,1-(G1122/Thresholds!$B$7)*0.24,IF(G1122&lt;=Thresholds!$D$7,0.75-((G1122-Thresholds!$C$7)/(Thresholds!$D$7-Thresholds!$C$7))*0.249,IF(G1122&lt;=Thresholds!$F$7,0.499-((G1122-Thresholds!$E$7)/(Thresholds!$F$7-Thresholds!$E$7))*0.279,MAX(0.02,0.2-((G1122-Thresholds!$G$7)/(Thresholds!$H$7-Thresholds!$G$7))*0.18)))),3)</f>
        <v>0.88100000000000001</v>
      </c>
      <c r="O1122" s="3">
        <f>ROUND(IF(H1122&lt;=Thresholds!$B$8,1-(H1122/Thresholds!$B$8)*0.24,IF(H1122&lt;=Thresholds!$D$8,0.75-((H1122-Thresholds!$C$8)/(Thresholds!$D$8-Thresholds!$C$8))*0.249,IF(H1122&lt;=Thresholds!$F$8,0.499-((H1122-Thresholds!$E$8)/(Thresholds!$F$8-Thresholds!$E$8))*0.279,MAX(0.02,0.2-((H1122-Thresholds!$G$8)/(Thresholds!$H$8-Thresholds!$G$8))*0.18)))),3)</f>
        <v>0.98099999999999998</v>
      </c>
      <c r="P1122" s="3">
        <f t="shared" si="51"/>
        <v>0.79900000000000004</v>
      </c>
      <c r="Q1122" t="str">
        <f t="shared" si="52"/>
        <v>Healthy</v>
      </c>
      <c r="R1122" s="4">
        <f t="shared" si="53"/>
        <v>1</v>
      </c>
      <c r="S1122" t="str">
        <f>IF(AND(F1122&gt;=10,F1122&lt;=35,P1122&gt;0.5),"ERROR_C1122H1122_POOR_CAP","OK")</f>
        <v>OK</v>
      </c>
    </row>
    <row r="1123" spans="1:19">
      <c r="A1123" t="s">
        <v>1140</v>
      </c>
      <c r="B1123" s="3">
        <v>640.86400000000003</v>
      </c>
      <c r="C1123" s="3">
        <v>363.54300000000001</v>
      </c>
      <c r="D1123" s="3">
        <v>32.594000000000001</v>
      </c>
      <c r="E1123" s="3">
        <v>24.693999999999999</v>
      </c>
      <c r="F1123" s="3">
        <v>0.35699999999999998</v>
      </c>
      <c r="G1123" s="3">
        <v>204.953</v>
      </c>
      <c r="H1123" s="3">
        <v>1688.4739999999999</v>
      </c>
      <c r="I1123" s="3">
        <f>ROUND(IF(B1123&lt;=Thresholds!$B$2,1-(B1123/Thresholds!$B$2)*0.24,IF(B1123&lt;=Thresholds!$D$2,0.75-((B1123-Thresholds!$C$2)/(Thresholds!$D$2-Thresholds!$C$2))*0.249,IF(B1123&lt;=Thresholds!$F$2,0.499-((B1123-Thresholds!$E$2)/(Thresholds!$F$2-Thresholds!$E$2))*0.279,MAX(0.02,0.2-((B1123-Thresholds!$G$2)/(Thresholds!$H$2-Thresholds!$G$2))*0.18)))),3)</f>
        <v>0.52600000000000002</v>
      </c>
      <c r="J1123" s="3">
        <f>ROUND(IF(C1123&lt;=Thresholds!$B$3,1-(C1123/Thresholds!$B$3)*0.24,IF(C1123&lt;=Thresholds!$D$3,0.75-((C1123-Thresholds!$C$3)/(Thresholds!$D$3-Thresholds!$C$3))*0.249,IF(C1123&lt;=Thresholds!$F$3,0.499-((C1123-Thresholds!$E$3)/(Thresholds!$F$3-Thresholds!$E$3))*0.279,MAX(0.02,0.2-((C1123-Thresholds!$G$3)/(Thresholds!$H$3-Thresholds!$G$3))*0.18)))),3)</f>
        <v>0.53400000000000003</v>
      </c>
      <c r="K1123" s="3">
        <f>ROUND(IF(D1123&lt;=Thresholds!$B$4,1-(D1123/Thresholds!$B$4)*0.24,IF(D1123&lt;=Thresholds!$D$4,0.75-((D1123-Thresholds!$C$4)/(Thresholds!$D$4-Thresholds!$C$4))*0.249,IF(D1123&lt;=Thresholds!$F$4,0.499-((D1123-Thresholds!$E$4)/(Thresholds!$F$4-Thresholds!$E$4))*0.279,MAX(0.02,0.2-((D1123-Thresholds!$G$4)/(Thresholds!$H$4-Thresholds!$G$4))*0.18)))),3)</f>
        <v>0.88</v>
      </c>
      <c r="L1123" s="3">
        <f>ROUND(IF(E1123&lt;=Thresholds!$B$5,1-(E1123/Thresholds!$B$5)*0.24,IF(E1123&lt;=Thresholds!$D$5,0.75-((E1123-Thresholds!$C$5)/(Thresholds!$D$5-Thresholds!$C$5))*0.249,IF(E1123&lt;=Thresholds!$F$5,0.499-((E1123-Thresholds!$E$5)/(Thresholds!$F$5-Thresholds!$E$5))*0.279,MAX(0.02,0.2-((E1123-Thresholds!$G$5)/(Thresholds!$H$5-Thresholds!$G$5))*0.18)))),3)</f>
        <v>0.88100000000000001</v>
      </c>
      <c r="M1123" s="3">
        <f>ROUND(IF(F1123&lt;=Thresholds!$B$6,1-(F1123/Thresholds!$B$6)*0.24,IF(F1123&lt;=Thresholds!$D$6,0.75-((F1123-Thresholds!$C$6)/(Thresholds!$D$6-Thresholds!$C$6))*0.249,IF(F1123&lt;=Thresholds!$F$6,0.499-((F1123-Thresholds!$E$6)/(Thresholds!$F$6-Thresholds!$E$6))*0.279,MAX(0.02,0.2-((F1123-Thresholds!$G$6)/(Thresholds!$H$6-Thresholds!$G$6))*0.18)))),3)</f>
        <v>0.91400000000000003</v>
      </c>
      <c r="N1123" s="3">
        <f>ROUND(IF(G1123&lt;=Thresholds!$B$7,1-(G1123/Thresholds!$B$7)*0.24,IF(G1123&lt;=Thresholds!$D$7,0.75-((G1123-Thresholds!$C$7)/(Thresholds!$D$7-Thresholds!$C$7))*0.249,IF(G1123&lt;=Thresholds!$F$7,0.499-((G1123-Thresholds!$E$7)/(Thresholds!$F$7-Thresholds!$E$7))*0.279,MAX(0.02,0.2-((G1123-Thresholds!$G$7)/(Thresholds!$H$7-Thresholds!$G$7))*0.18)))),3)</f>
        <v>0.85899999999999999</v>
      </c>
      <c r="O1123" s="3">
        <f>ROUND(IF(H1123&lt;=Thresholds!$B$8,1-(H1123/Thresholds!$B$8)*0.24,IF(H1123&lt;=Thresholds!$D$8,0.75-((H1123-Thresholds!$C$8)/(Thresholds!$D$8-Thresholds!$C$8))*0.249,IF(H1123&lt;=Thresholds!$F$8,0.499-((H1123-Thresholds!$E$8)/(Thresholds!$F$8-Thresholds!$E$8))*0.279,MAX(0.02,0.2-((H1123-Thresholds!$G$8)/(Thresholds!$H$8-Thresholds!$G$8))*0.18)))),3)</f>
        <v>0.83799999999999997</v>
      </c>
      <c r="P1123" s="3">
        <f t="shared" si="51"/>
        <v>0.52600000000000002</v>
      </c>
      <c r="Q1123" t="str">
        <f t="shared" si="52"/>
        <v>Moderate</v>
      </c>
      <c r="R1123" s="4">
        <f t="shared" si="53"/>
        <v>1</v>
      </c>
      <c r="S1123" t="str">
        <f>IF(AND(F1123&gt;=10,F1123&lt;=35,P1123&gt;0.5),"ERROR_C1123H1123_POOR_CAP","OK")</f>
        <v>OK</v>
      </c>
    </row>
    <row r="1124" spans="1:19">
      <c r="A1124" t="s">
        <v>1141</v>
      </c>
      <c r="B1124" s="3">
        <v>1301.9090000000001</v>
      </c>
      <c r="C1124" s="3">
        <v>60.207000000000001</v>
      </c>
      <c r="D1124" s="3">
        <v>24.039000000000001</v>
      </c>
      <c r="E1124" s="3">
        <v>45.392000000000003</v>
      </c>
      <c r="F1124" s="3">
        <v>0.22800000000000001</v>
      </c>
      <c r="G1124" s="3">
        <v>136.53700000000001</v>
      </c>
      <c r="H1124" s="3">
        <v>511.52100000000002</v>
      </c>
      <c r="I1124" s="3">
        <f>ROUND(IF(B1124&lt;=Thresholds!$B$2,1-(B1124/Thresholds!$B$2)*0.24,IF(B1124&lt;=Thresholds!$D$2,0.75-((B1124-Thresholds!$C$2)/(Thresholds!$D$2-Thresholds!$C$2))*0.249,IF(B1124&lt;=Thresholds!$F$2,0.499-((B1124-Thresholds!$E$2)/(Thresholds!$F$2-Thresholds!$E$2))*0.279,MAX(0.02,0.2-((B1124-Thresholds!$G$2)/(Thresholds!$H$2-Thresholds!$G$2))*0.18)))),3)</f>
        <v>0.34599999999999997</v>
      </c>
      <c r="J1124" s="3">
        <f>ROUND(IF(C1124&lt;=Thresholds!$B$3,1-(C1124/Thresholds!$B$3)*0.24,IF(C1124&lt;=Thresholds!$D$3,0.75-((C1124-Thresholds!$C$3)/(Thresholds!$D$3-Thresholds!$C$3))*0.249,IF(C1124&lt;=Thresholds!$F$3,0.499-((C1124-Thresholds!$E$3)/(Thresholds!$F$3-Thresholds!$E$3))*0.279,MAX(0.02,0.2-((C1124-Thresholds!$G$3)/(Thresholds!$H$3-Thresholds!$G$3))*0.18)))),3)</f>
        <v>0.88</v>
      </c>
      <c r="K1124" s="3">
        <f>ROUND(IF(D1124&lt;=Thresholds!$B$4,1-(D1124/Thresholds!$B$4)*0.24,IF(D1124&lt;=Thresholds!$D$4,0.75-((D1124-Thresholds!$C$4)/(Thresholds!$D$4-Thresholds!$C$4))*0.249,IF(D1124&lt;=Thresholds!$F$4,0.499-((D1124-Thresholds!$E$4)/(Thresholds!$F$4-Thresholds!$E$4))*0.279,MAX(0.02,0.2-((D1124-Thresholds!$G$4)/(Thresholds!$H$4-Thresholds!$G$4))*0.18)))),3)</f>
        <v>0.91100000000000003</v>
      </c>
      <c r="L1124" s="3">
        <f>ROUND(IF(E1124&lt;=Thresholds!$B$5,1-(E1124/Thresholds!$B$5)*0.24,IF(E1124&lt;=Thresholds!$D$5,0.75-((E1124-Thresholds!$C$5)/(Thresholds!$D$5-Thresholds!$C$5))*0.249,IF(E1124&lt;=Thresholds!$F$5,0.499-((E1124-Thresholds!$E$5)/(Thresholds!$F$5-Thresholds!$E$5))*0.279,MAX(0.02,0.2-((E1124-Thresholds!$G$5)/(Thresholds!$H$5-Thresholds!$G$5))*0.18)))),3)</f>
        <v>0.78200000000000003</v>
      </c>
      <c r="M1124" s="3">
        <f>ROUND(IF(F1124&lt;=Thresholds!$B$6,1-(F1124/Thresholds!$B$6)*0.24,IF(F1124&lt;=Thresholds!$D$6,0.75-((F1124-Thresholds!$C$6)/(Thresholds!$D$6-Thresholds!$C$6))*0.249,IF(F1124&lt;=Thresholds!$F$6,0.499-((F1124-Thresholds!$E$6)/(Thresholds!$F$6-Thresholds!$E$6))*0.279,MAX(0.02,0.2-((F1124-Thresholds!$G$6)/(Thresholds!$H$6-Thresholds!$G$6))*0.18)))),3)</f>
        <v>0.94499999999999995</v>
      </c>
      <c r="N1124" s="3">
        <f>ROUND(IF(G1124&lt;=Thresholds!$B$7,1-(G1124/Thresholds!$B$7)*0.24,IF(G1124&lt;=Thresholds!$D$7,0.75-((G1124-Thresholds!$C$7)/(Thresholds!$D$7-Thresholds!$C$7))*0.249,IF(G1124&lt;=Thresholds!$F$7,0.499-((G1124-Thresholds!$E$7)/(Thresholds!$F$7-Thresholds!$E$7))*0.279,MAX(0.02,0.2-((G1124-Thresholds!$G$7)/(Thresholds!$H$7-Thresholds!$G$7))*0.18)))),3)</f>
        <v>0.90600000000000003</v>
      </c>
      <c r="O1124" s="3">
        <f>ROUND(IF(H1124&lt;=Thresholds!$B$8,1-(H1124/Thresholds!$B$8)*0.24,IF(H1124&lt;=Thresholds!$D$8,0.75-((H1124-Thresholds!$C$8)/(Thresholds!$D$8-Thresholds!$C$8))*0.249,IF(H1124&lt;=Thresholds!$F$8,0.499-((H1124-Thresholds!$E$8)/(Thresholds!$F$8-Thresholds!$E$8))*0.279,MAX(0.02,0.2-((H1124-Thresholds!$G$8)/(Thresholds!$H$8-Thresholds!$G$8))*0.18)))),3)</f>
        <v>0.95099999999999996</v>
      </c>
      <c r="P1124" s="3">
        <f t="shared" si="51"/>
        <v>0.34599999999999997</v>
      </c>
      <c r="Q1124" t="str">
        <f t="shared" si="52"/>
        <v>Poor</v>
      </c>
      <c r="R1124" s="4">
        <f t="shared" si="53"/>
        <v>0</v>
      </c>
      <c r="S1124" t="str">
        <f>IF(AND(F1124&gt;=10,F1124&lt;=35,P1124&gt;0.5),"ERROR_C1124H1124_POOR_CAP","OK")</f>
        <v>OK</v>
      </c>
    </row>
    <row r="1125" spans="1:19">
      <c r="A1125" t="s">
        <v>1142</v>
      </c>
      <c r="B1125" s="3">
        <v>81.876000000000005</v>
      </c>
      <c r="C1125" s="3">
        <v>58.034999999999997</v>
      </c>
      <c r="D1125" s="3">
        <v>38.816000000000003</v>
      </c>
      <c r="E1125" s="3">
        <v>275.27</v>
      </c>
      <c r="F1125" s="3">
        <v>0.42899999999999999</v>
      </c>
      <c r="G1125" s="3">
        <v>294.83699999999999</v>
      </c>
      <c r="H1125" s="3">
        <v>5801.74</v>
      </c>
      <c r="I1125" s="3">
        <f>ROUND(IF(B1125&lt;=Thresholds!$B$2,1-(B1125/Thresholds!$B$2)*0.24,IF(B1125&lt;=Thresholds!$D$2,0.75-((B1125-Thresholds!$C$2)/(Thresholds!$D$2-Thresholds!$C$2))*0.249,IF(B1125&lt;=Thresholds!$F$2,0.499-((B1125-Thresholds!$E$2)/(Thresholds!$F$2-Thresholds!$E$2))*0.279,MAX(0.02,0.2-((B1125-Thresholds!$G$2)/(Thresholds!$H$2-Thresholds!$G$2))*0.18)))),3)</f>
        <v>0.80300000000000005</v>
      </c>
      <c r="J1125" s="3">
        <f>ROUND(IF(C1125&lt;=Thresholds!$B$3,1-(C1125/Thresholds!$B$3)*0.24,IF(C1125&lt;=Thresholds!$D$3,0.75-((C1125-Thresholds!$C$3)/(Thresholds!$D$3-Thresholds!$C$3))*0.249,IF(C1125&lt;=Thresholds!$F$3,0.499-((C1125-Thresholds!$E$3)/(Thresholds!$F$3-Thresholds!$E$3))*0.279,MAX(0.02,0.2-((C1125-Thresholds!$G$3)/(Thresholds!$H$3-Thresholds!$G$3))*0.18)))),3)</f>
        <v>0.88400000000000001</v>
      </c>
      <c r="K1125" s="3">
        <f>ROUND(IF(D1125&lt;=Thresholds!$B$4,1-(D1125/Thresholds!$B$4)*0.24,IF(D1125&lt;=Thresholds!$D$4,0.75-((D1125-Thresholds!$C$4)/(Thresholds!$D$4-Thresholds!$C$4))*0.249,IF(D1125&lt;=Thresholds!$F$4,0.499-((D1125-Thresholds!$E$4)/(Thresholds!$F$4-Thresholds!$E$4))*0.279,MAX(0.02,0.2-((D1125-Thresholds!$G$4)/(Thresholds!$H$4-Thresholds!$G$4))*0.18)))),3)</f>
        <v>0.85699999999999998</v>
      </c>
      <c r="L1125" s="3">
        <f>ROUND(IF(E1125&lt;=Thresholds!$B$5,1-(E1125/Thresholds!$B$5)*0.24,IF(E1125&lt;=Thresholds!$D$5,0.75-((E1125-Thresholds!$C$5)/(Thresholds!$D$5-Thresholds!$C$5))*0.249,IF(E1125&lt;=Thresholds!$F$5,0.499-((E1125-Thresholds!$E$5)/(Thresholds!$F$5-Thresholds!$E$5))*0.279,MAX(0.02,0.2-((E1125-Thresholds!$G$5)/(Thresholds!$H$5-Thresholds!$G$5))*0.18)))),3)</f>
        <v>0.26700000000000002</v>
      </c>
      <c r="M1125" s="3">
        <f>ROUND(IF(F1125&lt;=Thresholds!$B$6,1-(F1125/Thresholds!$B$6)*0.24,IF(F1125&lt;=Thresholds!$D$6,0.75-((F1125-Thresholds!$C$6)/(Thresholds!$D$6-Thresholds!$C$6))*0.249,IF(F1125&lt;=Thresholds!$F$6,0.499-((F1125-Thresholds!$E$6)/(Thresholds!$F$6-Thresholds!$E$6))*0.279,MAX(0.02,0.2-((F1125-Thresholds!$G$6)/(Thresholds!$H$6-Thresholds!$G$6))*0.18)))),3)</f>
        <v>0.89700000000000002</v>
      </c>
      <c r="N1125" s="3">
        <f>ROUND(IF(G1125&lt;=Thresholds!$B$7,1-(G1125/Thresholds!$B$7)*0.24,IF(G1125&lt;=Thresholds!$D$7,0.75-((G1125-Thresholds!$C$7)/(Thresholds!$D$7-Thresholds!$C$7))*0.249,IF(G1125&lt;=Thresholds!$F$7,0.499-((G1125-Thresholds!$E$7)/(Thresholds!$F$7-Thresholds!$E$7))*0.279,MAX(0.02,0.2-((G1125-Thresholds!$G$7)/(Thresholds!$H$7-Thresholds!$G$7))*0.18)))),3)</f>
        <v>0.79800000000000004</v>
      </c>
      <c r="O1125" s="3">
        <f>ROUND(IF(H1125&lt;=Thresholds!$B$8,1-(H1125/Thresholds!$B$8)*0.24,IF(H1125&lt;=Thresholds!$D$8,0.75-((H1125-Thresholds!$C$8)/(Thresholds!$D$8-Thresholds!$C$8))*0.249,IF(H1125&lt;=Thresholds!$F$8,0.499-((H1125-Thresholds!$E$8)/(Thresholds!$F$8-Thresholds!$E$8))*0.279,MAX(0.02,0.2-((H1125-Thresholds!$G$8)/(Thresholds!$H$8-Thresholds!$G$8))*0.18)))),3)</f>
        <v>0.41499999999999998</v>
      </c>
      <c r="P1125" s="3">
        <f t="shared" si="51"/>
        <v>0.26700000000000002</v>
      </c>
      <c r="Q1125" t="str">
        <f t="shared" si="52"/>
        <v>Poor</v>
      </c>
      <c r="R1125" s="4">
        <f t="shared" si="53"/>
        <v>0</v>
      </c>
      <c r="S1125" t="str">
        <f>IF(AND(F1125&gt;=10,F1125&lt;=35,P1125&gt;0.5),"ERROR_C1125H1125_POOR_CAP","OK")</f>
        <v>OK</v>
      </c>
    </row>
    <row r="1126" spans="1:19">
      <c r="A1126" t="s">
        <v>1143</v>
      </c>
      <c r="B1126" s="3">
        <v>77.501000000000005</v>
      </c>
      <c r="C1126" s="3">
        <v>108.699</v>
      </c>
      <c r="D1126" s="3">
        <v>34.555</v>
      </c>
      <c r="E1126" s="3">
        <v>22.497</v>
      </c>
      <c r="F1126" s="3">
        <v>0.78500000000000003</v>
      </c>
      <c r="G1126" s="3">
        <v>334.69900000000001</v>
      </c>
      <c r="H1126" s="3">
        <v>1076.7819999999999</v>
      </c>
      <c r="I1126" s="3">
        <f>ROUND(IF(B1126&lt;=Thresholds!$B$2,1-(B1126/Thresholds!$B$2)*0.24,IF(B1126&lt;=Thresholds!$D$2,0.75-((B1126-Thresholds!$C$2)/(Thresholds!$D$2-Thresholds!$C$2))*0.249,IF(B1126&lt;=Thresholds!$F$2,0.499-((B1126-Thresholds!$E$2)/(Thresholds!$F$2-Thresholds!$E$2))*0.279,MAX(0.02,0.2-((B1126-Thresholds!$G$2)/(Thresholds!$H$2-Thresholds!$G$2))*0.18)))),3)</f>
        <v>0.81399999999999995</v>
      </c>
      <c r="J1126" s="3">
        <f>ROUND(IF(C1126&lt;=Thresholds!$B$3,1-(C1126/Thresholds!$B$3)*0.24,IF(C1126&lt;=Thresholds!$D$3,0.75-((C1126-Thresholds!$C$3)/(Thresholds!$D$3-Thresholds!$C$3))*0.249,IF(C1126&lt;=Thresholds!$F$3,0.499-((C1126-Thresholds!$E$3)/(Thresholds!$F$3-Thresholds!$E$3))*0.279,MAX(0.02,0.2-((C1126-Thresholds!$G$3)/(Thresholds!$H$3-Thresholds!$G$3))*0.18)))),3)</f>
        <v>0.78300000000000003</v>
      </c>
      <c r="K1126" s="3">
        <f>ROUND(IF(D1126&lt;=Thresholds!$B$4,1-(D1126/Thresholds!$B$4)*0.24,IF(D1126&lt;=Thresholds!$D$4,0.75-((D1126-Thresholds!$C$4)/(Thresholds!$D$4-Thresholds!$C$4))*0.249,IF(D1126&lt;=Thresholds!$F$4,0.499-((D1126-Thresholds!$E$4)/(Thresholds!$F$4-Thresholds!$E$4))*0.279,MAX(0.02,0.2-((D1126-Thresholds!$G$4)/(Thresholds!$H$4-Thresholds!$G$4))*0.18)))),3)</f>
        <v>0.872</v>
      </c>
      <c r="L1126" s="3">
        <f>ROUND(IF(E1126&lt;=Thresholds!$B$5,1-(E1126/Thresholds!$B$5)*0.24,IF(E1126&lt;=Thresholds!$D$5,0.75-((E1126-Thresholds!$C$5)/(Thresholds!$D$5-Thresholds!$C$5))*0.249,IF(E1126&lt;=Thresholds!$F$5,0.499-((E1126-Thresholds!$E$5)/(Thresholds!$F$5-Thresholds!$E$5))*0.279,MAX(0.02,0.2-((E1126-Thresholds!$G$5)/(Thresholds!$H$5-Thresholds!$G$5))*0.18)))),3)</f>
        <v>0.89200000000000002</v>
      </c>
      <c r="M1126" s="3">
        <f>ROUND(IF(F1126&lt;=Thresholds!$B$6,1-(F1126/Thresholds!$B$6)*0.24,IF(F1126&lt;=Thresholds!$D$6,0.75-((F1126-Thresholds!$C$6)/(Thresholds!$D$6-Thresholds!$C$6))*0.249,IF(F1126&lt;=Thresholds!$F$6,0.499-((F1126-Thresholds!$E$6)/(Thresholds!$F$6-Thresholds!$E$6))*0.279,MAX(0.02,0.2-((F1126-Thresholds!$G$6)/(Thresholds!$H$6-Thresholds!$G$6))*0.18)))),3)</f>
        <v>0.81200000000000006</v>
      </c>
      <c r="N1126" s="3">
        <f>ROUND(IF(G1126&lt;=Thresholds!$B$7,1-(G1126/Thresholds!$B$7)*0.24,IF(G1126&lt;=Thresholds!$D$7,0.75-((G1126-Thresholds!$C$7)/(Thresholds!$D$7-Thresholds!$C$7))*0.249,IF(G1126&lt;=Thresholds!$F$7,0.499-((G1126-Thresholds!$E$7)/(Thresholds!$F$7-Thresholds!$E$7))*0.279,MAX(0.02,0.2-((G1126-Thresholds!$G$7)/(Thresholds!$H$7-Thresholds!$G$7))*0.18)))),3)</f>
        <v>0.77</v>
      </c>
      <c r="O1126" s="3">
        <f>ROUND(IF(H1126&lt;=Thresholds!$B$8,1-(H1126/Thresholds!$B$8)*0.24,IF(H1126&lt;=Thresholds!$D$8,0.75-((H1126-Thresholds!$C$8)/(Thresholds!$D$8-Thresholds!$C$8))*0.249,IF(H1126&lt;=Thresholds!$F$8,0.499-((H1126-Thresholds!$E$8)/(Thresholds!$F$8-Thresholds!$E$8))*0.279,MAX(0.02,0.2-((H1126-Thresholds!$G$8)/(Thresholds!$H$8-Thresholds!$G$8))*0.18)))),3)</f>
        <v>0.89700000000000002</v>
      </c>
      <c r="P1126" s="3">
        <f t="shared" si="51"/>
        <v>0.77</v>
      </c>
      <c r="Q1126" t="str">
        <f t="shared" si="52"/>
        <v>Healthy</v>
      </c>
      <c r="R1126" s="4">
        <f t="shared" si="53"/>
        <v>1</v>
      </c>
      <c r="S1126" t="str">
        <f>IF(AND(F1126&gt;=10,F1126&lt;=35,P1126&gt;0.5),"ERROR_C1126H1126_POOR_CAP","OK")</f>
        <v>OK</v>
      </c>
    </row>
    <row r="1127" spans="1:19">
      <c r="A1127" t="s">
        <v>1144</v>
      </c>
      <c r="B1127" s="3">
        <v>441.22500000000002</v>
      </c>
      <c r="C1127" s="3">
        <v>24.968</v>
      </c>
      <c r="D1127" s="3">
        <v>21.811</v>
      </c>
      <c r="E1127" s="3">
        <v>30.85</v>
      </c>
      <c r="F1127" s="3">
        <v>0.71299999999999997</v>
      </c>
      <c r="G1127" s="3">
        <v>191.75800000000001</v>
      </c>
      <c r="H1127" s="3">
        <v>3683.0659999999998</v>
      </c>
      <c r="I1127" s="3">
        <f>ROUND(IF(B1127&lt;=Thresholds!$B$2,1-(B1127/Thresholds!$B$2)*0.24,IF(B1127&lt;=Thresholds!$D$2,0.75-((B1127-Thresholds!$C$2)/(Thresholds!$D$2-Thresholds!$C$2))*0.249,IF(B1127&lt;=Thresholds!$F$2,0.499-((B1127-Thresholds!$E$2)/(Thresholds!$F$2-Thresholds!$E$2))*0.279,MAX(0.02,0.2-((B1127-Thresholds!$G$2)/(Thresholds!$H$2-Thresholds!$G$2))*0.18)))),3)</f>
        <v>0.60899999999999999</v>
      </c>
      <c r="J1127" s="3">
        <f>ROUND(IF(C1127&lt;=Thresholds!$B$3,1-(C1127/Thresholds!$B$3)*0.24,IF(C1127&lt;=Thresholds!$D$3,0.75-((C1127-Thresholds!$C$3)/(Thresholds!$D$3-Thresholds!$C$3))*0.249,IF(C1127&lt;=Thresholds!$F$3,0.499-((C1127-Thresholds!$E$3)/(Thresholds!$F$3-Thresholds!$E$3))*0.279,MAX(0.02,0.2-((C1127-Thresholds!$G$3)/(Thresholds!$H$3-Thresholds!$G$3))*0.18)))),3)</f>
        <v>0.95</v>
      </c>
      <c r="K1127" s="3">
        <f>ROUND(IF(D1127&lt;=Thresholds!$B$4,1-(D1127/Thresholds!$B$4)*0.24,IF(D1127&lt;=Thresholds!$D$4,0.75-((D1127-Thresholds!$C$4)/(Thresholds!$D$4-Thresholds!$C$4))*0.249,IF(D1127&lt;=Thresholds!$F$4,0.499-((D1127-Thresholds!$E$4)/(Thresholds!$F$4-Thresholds!$E$4))*0.279,MAX(0.02,0.2-((D1127-Thresholds!$G$4)/(Thresholds!$H$4-Thresholds!$G$4))*0.18)))),3)</f>
        <v>0.91900000000000004</v>
      </c>
      <c r="L1127" s="3">
        <f>ROUND(IF(E1127&lt;=Thresholds!$B$5,1-(E1127/Thresholds!$B$5)*0.24,IF(E1127&lt;=Thresholds!$D$5,0.75-((E1127-Thresholds!$C$5)/(Thresholds!$D$5-Thresholds!$C$5))*0.249,IF(E1127&lt;=Thresholds!$F$5,0.499-((E1127-Thresholds!$E$5)/(Thresholds!$F$5-Thresholds!$E$5))*0.279,MAX(0.02,0.2-((E1127-Thresholds!$G$5)/(Thresholds!$H$5-Thresholds!$G$5))*0.18)))),3)</f>
        <v>0.85199999999999998</v>
      </c>
      <c r="M1127" s="3">
        <f>ROUND(IF(F1127&lt;=Thresholds!$B$6,1-(F1127/Thresholds!$B$6)*0.24,IF(F1127&lt;=Thresholds!$D$6,0.75-((F1127-Thresholds!$C$6)/(Thresholds!$D$6-Thresholds!$C$6))*0.249,IF(F1127&lt;=Thresholds!$F$6,0.499-((F1127-Thresholds!$E$6)/(Thresholds!$F$6-Thresholds!$E$6))*0.279,MAX(0.02,0.2-((F1127-Thresholds!$G$6)/(Thresholds!$H$6-Thresholds!$G$6))*0.18)))),3)</f>
        <v>0.82899999999999996</v>
      </c>
      <c r="N1127" s="3">
        <f>ROUND(IF(G1127&lt;=Thresholds!$B$7,1-(G1127/Thresholds!$B$7)*0.24,IF(G1127&lt;=Thresholds!$D$7,0.75-((G1127-Thresholds!$C$7)/(Thresholds!$D$7-Thresholds!$C$7))*0.249,IF(G1127&lt;=Thresholds!$F$7,0.499-((G1127-Thresholds!$E$7)/(Thresholds!$F$7-Thresholds!$E$7))*0.279,MAX(0.02,0.2-((G1127-Thresholds!$G$7)/(Thresholds!$H$7-Thresholds!$G$7))*0.18)))),3)</f>
        <v>0.86899999999999999</v>
      </c>
      <c r="O1127" s="3">
        <f>ROUND(IF(H1127&lt;=Thresholds!$B$8,1-(H1127/Thresholds!$B$8)*0.24,IF(H1127&lt;=Thresholds!$D$8,0.75-((H1127-Thresholds!$C$8)/(Thresholds!$D$8-Thresholds!$C$8))*0.249,IF(H1127&lt;=Thresholds!$F$8,0.499-((H1127-Thresholds!$E$8)/(Thresholds!$F$8-Thresholds!$E$8))*0.279,MAX(0.02,0.2-((H1127-Thresholds!$G$8)/(Thresholds!$H$8-Thresholds!$G$8))*0.18)))),3)</f>
        <v>0.55400000000000005</v>
      </c>
      <c r="P1127" s="3">
        <f t="shared" si="51"/>
        <v>0.55400000000000005</v>
      </c>
      <c r="Q1127" t="str">
        <f t="shared" si="52"/>
        <v>Moderate</v>
      </c>
      <c r="R1127" s="4">
        <f t="shared" si="53"/>
        <v>1</v>
      </c>
      <c r="S1127" t="str">
        <f>IF(AND(F1127&gt;=10,F1127&lt;=35,P1127&gt;0.5),"ERROR_C1127H1127_POOR_CAP","OK")</f>
        <v>OK</v>
      </c>
    </row>
    <row r="1128" spans="1:19">
      <c r="A1128" t="s">
        <v>1145</v>
      </c>
      <c r="B1128" s="3">
        <v>863.09299999999996</v>
      </c>
      <c r="C1128" s="3">
        <v>41.256999999999998</v>
      </c>
      <c r="D1128" s="3">
        <v>50.54</v>
      </c>
      <c r="E1128" s="3">
        <v>40.570999999999998</v>
      </c>
      <c r="F1128" s="3">
        <v>0.48599999999999999</v>
      </c>
      <c r="G1128" s="3">
        <v>72.475999999999999</v>
      </c>
      <c r="H1128" s="3">
        <v>127.003</v>
      </c>
      <c r="I1128" s="3">
        <f>ROUND(IF(B1128&lt;=Thresholds!$B$2,1-(B1128/Thresholds!$B$2)*0.24,IF(B1128&lt;=Thresholds!$D$2,0.75-((B1128-Thresholds!$C$2)/(Thresholds!$D$2-Thresholds!$C$2))*0.249,IF(B1128&lt;=Thresholds!$F$2,0.499-((B1128-Thresholds!$E$2)/(Thresholds!$F$2-Thresholds!$E$2))*0.279,MAX(0.02,0.2-((B1128-Thresholds!$G$2)/(Thresholds!$H$2-Thresholds!$G$2))*0.18)))),3)</f>
        <v>0.45800000000000002</v>
      </c>
      <c r="J1128" s="3">
        <f>ROUND(IF(C1128&lt;=Thresholds!$B$3,1-(C1128/Thresholds!$B$3)*0.24,IF(C1128&lt;=Thresholds!$D$3,0.75-((C1128-Thresholds!$C$3)/(Thresholds!$D$3-Thresholds!$C$3))*0.249,IF(C1128&lt;=Thresholds!$F$3,0.499-((C1128-Thresholds!$E$3)/(Thresholds!$F$3-Thresholds!$E$3))*0.279,MAX(0.02,0.2-((C1128-Thresholds!$G$3)/(Thresholds!$H$3-Thresholds!$G$3))*0.18)))),3)</f>
        <v>0.91700000000000004</v>
      </c>
      <c r="K1128" s="3">
        <f>ROUND(IF(D1128&lt;=Thresholds!$B$4,1-(D1128/Thresholds!$B$4)*0.24,IF(D1128&lt;=Thresholds!$D$4,0.75-((D1128-Thresholds!$C$4)/(Thresholds!$D$4-Thresholds!$C$4))*0.249,IF(D1128&lt;=Thresholds!$F$4,0.499-((D1128-Thresholds!$E$4)/(Thresholds!$F$4-Thresholds!$E$4))*0.279,MAX(0.02,0.2-((D1128-Thresholds!$G$4)/(Thresholds!$H$4-Thresholds!$G$4))*0.18)))),3)</f>
        <v>0.81299999999999994</v>
      </c>
      <c r="L1128" s="3">
        <f>ROUND(IF(E1128&lt;=Thresholds!$B$5,1-(E1128/Thresholds!$B$5)*0.24,IF(E1128&lt;=Thresholds!$D$5,0.75-((E1128-Thresholds!$C$5)/(Thresholds!$D$5-Thresholds!$C$5))*0.249,IF(E1128&lt;=Thresholds!$F$5,0.499-((E1128-Thresholds!$E$5)/(Thresholds!$F$5-Thresholds!$E$5))*0.279,MAX(0.02,0.2-((E1128-Thresholds!$G$5)/(Thresholds!$H$5-Thresholds!$G$5))*0.18)))),3)</f>
        <v>0.80500000000000005</v>
      </c>
      <c r="M1128" s="3">
        <f>ROUND(IF(F1128&lt;=Thresholds!$B$6,1-(F1128/Thresholds!$B$6)*0.24,IF(F1128&lt;=Thresholds!$D$6,0.75-((F1128-Thresholds!$C$6)/(Thresholds!$D$6-Thresholds!$C$6))*0.249,IF(F1128&lt;=Thresholds!$F$6,0.499-((F1128-Thresholds!$E$6)/(Thresholds!$F$6-Thresholds!$E$6))*0.279,MAX(0.02,0.2-((F1128-Thresholds!$G$6)/(Thresholds!$H$6-Thresholds!$G$6))*0.18)))),3)</f>
        <v>0.88300000000000001</v>
      </c>
      <c r="N1128" s="3">
        <f>ROUND(IF(G1128&lt;=Thresholds!$B$7,1-(G1128/Thresholds!$B$7)*0.24,IF(G1128&lt;=Thresholds!$D$7,0.75-((G1128-Thresholds!$C$7)/(Thresholds!$D$7-Thresholds!$C$7))*0.249,IF(G1128&lt;=Thresholds!$F$7,0.499-((G1128-Thresholds!$E$7)/(Thresholds!$F$7-Thresholds!$E$7))*0.279,MAX(0.02,0.2-((G1128-Thresholds!$G$7)/(Thresholds!$H$7-Thresholds!$G$7))*0.18)))),3)</f>
        <v>0.95</v>
      </c>
      <c r="O1128" s="3">
        <f>ROUND(IF(H1128&lt;=Thresholds!$B$8,1-(H1128/Thresholds!$B$8)*0.24,IF(H1128&lt;=Thresholds!$D$8,0.75-((H1128-Thresholds!$C$8)/(Thresholds!$D$8-Thresholds!$C$8))*0.249,IF(H1128&lt;=Thresholds!$F$8,0.499-((H1128-Thresholds!$E$8)/(Thresholds!$F$8-Thresholds!$E$8))*0.279,MAX(0.02,0.2-((H1128-Thresholds!$G$8)/(Thresholds!$H$8-Thresholds!$G$8))*0.18)))),3)</f>
        <v>0.98799999999999999</v>
      </c>
      <c r="P1128" s="3">
        <f t="shared" si="51"/>
        <v>0.45800000000000002</v>
      </c>
      <c r="Q1128" t="str">
        <f t="shared" si="52"/>
        <v>Poor</v>
      </c>
      <c r="R1128" s="4">
        <f t="shared" si="53"/>
        <v>0</v>
      </c>
      <c r="S1128" t="str">
        <f>IF(AND(F1128&gt;=10,F1128&lt;=35,P1128&gt;0.5),"ERROR_C1128H1128_POOR_CAP","OK")</f>
        <v>OK</v>
      </c>
    </row>
    <row r="1129" spans="1:19">
      <c r="A1129" t="s">
        <v>1146</v>
      </c>
      <c r="B1129" s="3">
        <v>34.215000000000003</v>
      </c>
      <c r="C1129" s="3">
        <v>460.84800000000001</v>
      </c>
      <c r="D1129" s="3">
        <v>266.56599999999997</v>
      </c>
      <c r="E1129" s="3">
        <v>23.236000000000001</v>
      </c>
      <c r="F1129" s="3">
        <v>0.73799999999999999</v>
      </c>
      <c r="G1129" s="3">
        <v>68.751000000000005</v>
      </c>
      <c r="H1129" s="3">
        <v>1443.952</v>
      </c>
      <c r="I1129" s="3">
        <f>ROUND(IF(B1129&lt;=Thresholds!$B$2,1-(B1129/Thresholds!$B$2)*0.24,IF(B1129&lt;=Thresholds!$D$2,0.75-((B1129-Thresholds!$C$2)/(Thresholds!$D$2-Thresholds!$C$2))*0.249,IF(B1129&lt;=Thresholds!$F$2,0.499-((B1129-Thresholds!$E$2)/(Thresholds!$F$2-Thresholds!$E$2))*0.279,MAX(0.02,0.2-((B1129-Thresholds!$G$2)/(Thresholds!$H$2-Thresholds!$G$2))*0.18)))),3)</f>
        <v>0.91800000000000004</v>
      </c>
      <c r="J1129" s="3">
        <f>ROUND(IF(C1129&lt;=Thresholds!$B$3,1-(C1129/Thresholds!$B$3)*0.24,IF(C1129&lt;=Thresholds!$D$3,0.75-((C1129-Thresholds!$C$3)/(Thresholds!$D$3-Thresholds!$C$3))*0.249,IF(C1129&lt;=Thresholds!$F$3,0.499-((C1129-Thresholds!$E$3)/(Thresholds!$F$3-Thresholds!$E$3))*0.279,MAX(0.02,0.2-((C1129-Thresholds!$G$3)/(Thresholds!$H$3-Thresholds!$G$3))*0.18)))),3)</f>
        <v>0.47099999999999997</v>
      </c>
      <c r="K1129" s="3">
        <f>ROUND(IF(D1129&lt;=Thresholds!$B$4,1-(D1129/Thresholds!$B$4)*0.24,IF(D1129&lt;=Thresholds!$D$4,0.75-((D1129-Thresholds!$C$4)/(Thresholds!$D$4-Thresholds!$C$4))*0.249,IF(D1129&lt;=Thresholds!$F$4,0.499-((D1129-Thresholds!$E$4)/(Thresholds!$F$4-Thresholds!$E$4))*0.279,MAX(0.02,0.2-((D1129-Thresholds!$G$4)/(Thresholds!$H$4-Thresholds!$G$4))*0.18)))),3)</f>
        <v>0.33800000000000002</v>
      </c>
      <c r="L1129" s="3">
        <f>ROUND(IF(E1129&lt;=Thresholds!$B$5,1-(E1129/Thresholds!$B$5)*0.24,IF(E1129&lt;=Thresholds!$D$5,0.75-((E1129-Thresholds!$C$5)/(Thresholds!$D$5-Thresholds!$C$5))*0.249,IF(E1129&lt;=Thresholds!$F$5,0.499-((E1129-Thresholds!$E$5)/(Thresholds!$F$5-Thresholds!$E$5))*0.279,MAX(0.02,0.2-((E1129-Thresholds!$G$5)/(Thresholds!$H$5-Thresholds!$G$5))*0.18)))),3)</f>
        <v>0.88800000000000001</v>
      </c>
      <c r="M1129" s="3">
        <f>ROUND(IF(F1129&lt;=Thresholds!$B$6,1-(F1129/Thresholds!$B$6)*0.24,IF(F1129&lt;=Thresholds!$D$6,0.75-((F1129-Thresholds!$C$6)/(Thresholds!$D$6-Thresholds!$C$6))*0.249,IF(F1129&lt;=Thresholds!$F$6,0.499-((F1129-Thresholds!$E$6)/(Thresholds!$F$6-Thresholds!$E$6))*0.279,MAX(0.02,0.2-((F1129-Thresholds!$G$6)/(Thresholds!$H$6-Thresholds!$G$6))*0.18)))),3)</f>
        <v>0.82299999999999995</v>
      </c>
      <c r="N1129" s="3">
        <f>ROUND(IF(G1129&lt;=Thresholds!$B$7,1-(G1129/Thresholds!$B$7)*0.24,IF(G1129&lt;=Thresholds!$D$7,0.75-((G1129-Thresholds!$C$7)/(Thresholds!$D$7-Thresholds!$C$7))*0.249,IF(G1129&lt;=Thresholds!$F$7,0.499-((G1129-Thresholds!$E$7)/(Thresholds!$F$7-Thresholds!$E$7))*0.279,MAX(0.02,0.2-((G1129-Thresholds!$G$7)/(Thresholds!$H$7-Thresholds!$G$7))*0.18)))),3)</f>
        <v>0.95299999999999996</v>
      </c>
      <c r="O1129" s="3">
        <f>ROUND(IF(H1129&lt;=Thresholds!$B$8,1-(H1129/Thresholds!$B$8)*0.24,IF(H1129&lt;=Thresholds!$D$8,0.75-((H1129-Thresholds!$C$8)/(Thresholds!$D$8-Thresholds!$C$8))*0.249,IF(H1129&lt;=Thresholds!$F$8,0.499-((H1129-Thresholds!$E$8)/(Thresholds!$F$8-Thresholds!$E$8))*0.279,MAX(0.02,0.2-((H1129-Thresholds!$G$8)/(Thresholds!$H$8-Thresholds!$G$8))*0.18)))),3)</f>
        <v>0.86099999999999999</v>
      </c>
      <c r="P1129" s="3">
        <f t="shared" si="51"/>
        <v>0.33800000000000002</v>
      </c>
      <c r="Q1129" t="str">
        <f t="shared" si="52"/>
        <v>Poor</v>
      </c>
      <c r="R1129" s="4">
        <f t="shared" si="53"/>
        <v>0</v>
      </c>
      <c r="S1129" t="str">
        <f>IF(AND(F1129&gt;=10,F1129&lt;=35,P1129&gt;0.5),"ERROR_C1129H1129_POOR_CAP","OK")</f>
        <v>OK</v>
      </c>
    </row>
    <row r="1130" spans="1:19">
      <c r="A1130" t="s">
        <v>1147</v>
      </c>
      <c r="B1130" s="3">
        <v>70.245000000000005</v>
      </c>
      <c r="C1130" s="3">
        <v>85.661000000000001</v>
      </c>
      <c r="D1130" s="3">
        <v>59.616999999999997</v>
      </c>
      <c r="E1130" s="3">
        <v>34.250999999999998</v>
      </c>
      <c r="F1130" s="3">
        <v>0.84</v>
      </c>
      <c r="G1130" s="3">
        <v>252.32</v>
      </c>
      <c r="H1130" s="3">
        <v>1937.258</v>
      </c>
      <c r="I1130" s="3">
        <f>ROUND(IF(B1130&lt;=Thresholds!$B$2,1-(B1130/Thresholds!$B$2)*0.24,IF(B1130&lt;=Thresholds!$D$2,0.75-((B1130-Thresholds!$C$2)/(Thresholds!$D$2-Thresholds!$C$2))*0.249,IF(B1130&lt;=Thresholds!$F$2,0.499-((B1130-Thresholds!$E$2)/(Thresholds!$F$2-Thresholds!$E$2))*0.279,MAX(0.02,0.2-((B1130-Thresholds!$G$2)/(Thresholds!$H$2-Thresholds!$G$2))*0.18)))),3)</f>
        <v>0.83099999999999996</v>
      </c>
      <c r="J1130" s="3">
        <f>ROUND(IF(C1130&lt;=Thresholds!$B$3,1-(C1130/Thresholds!$B$3)*0.24,IF(C1130&lt;=Thresholds!$D$3,0.75-((C1130-Thresholds!$C$3)/(Thresholds!$D$3-Thresholds!$C$3))*0.249,IF(C1130&lt;=Thresholds!$F$3,0.499-((C1130-Thresholds!$E$3)/(Thresholds!$F$3-Thresholds!$E$3))*0.279,MAX(0.02,0.2-((C1130-Thresholds!$G$3)/(Thresholds!$H$3-Thresholds!$G$3))*0.18)))),3)</f>
        <v>0.82899999999999996</v>
      </c>
      <c r="K1130" s="3">
        <f>ROUND(IF(D1130&lt;=Thresholds!$B$4,1-(D1130/Thresholds!$B$4)*0.24,IF(D1130&lt;=Thresholds!$D$4,0.75-((D1130-Thresholds!$C$4)/(Thresholds!$D$4-Thresholds!$C$4))*0.249,IF(D1130&lt;=Thresholds!$F$4,0.499-((D1130-Thresholds!$E$4)/(Thresholds!$F$4-Thresholds!$E$4))*0.279,MAX(0.02,0.2-((D1130-Thresholds!$G$4)/(Thresholds!$H$4-Thresholds!$G$4))*0.18)))),3)</f>
        <v>0.78</v>
      </c>
      <c r="L1130" s="3">
        <f>ROUND(IF(E1130&lt;=Thresholds!$B$5,1-(E1130/Thresholds!$B$5)*0.24,IF(E1130&lt;=Thresholds!$D$5,0.75-((E1130-Thresholds!$C$5)/(Thresholds!$D$5-Thresholds!$C$5))*0.249,IF(E1130&lt;=Thresholds!$F$5,0.499-((E1130-Thresholds!$E$5)/(Thresholds!$F$5-Thresholds!$E$5))*0.279,MAX(0.02,0.2-((E1130-Thresholds!$G$5)/(Thresholds!$H$5-Thresholds!$G$5))*0.18)))),3)</f>
        <v>0.83599999999999997</v>
      </c>
      <c r="M1130" s="3">
        <f>ROUND(IF(F1130&lt;=Thresholds!$B$6,1-(F1130/Thresholds!$B$6)*0.24,IF(F1130&lt;=Thresholds!$D$6,0.75-((F1130-Thresholds!$C$6)/(Thresholds!$D$6-Thresholds!$C$6))*0.249,IF(F1130&lt;=Thresholds!$F$6,0.499-((F1130-Thresholds!$E$6)/(Thresholds!$F$6-Thresholds!$E$6))*0.279,MAX(0.02,0.2-((F1130-Thresholds!$G$6)/(Thresholds!$H$6-Thresholds!$G$6))*0.18)))),3)</f>
        <v>0.79800000000000004</v>
      </c>
      <c r="N1130" s="3">
        <f>ROUND(IF(G1130&lt;=Thresholds!$B$7,1-(G1130/Thresholds!$B$7)*0.24,IF(G1130&lt;=Thresholds!$D$7,0.75-((G1130-Thresholds!$C$7)/(Thresholds!$D$7-Thresholds!$C$7))*0.249,IF(G1130&lt;=Thresholds!$F$7,0.499-((G1130-Thresholds!$E$7)/(Thresholds!$F$7-Thresholds!$E$7))*0.279,MAX(0.02,0.2-((G1130-Thresholds!$G$7)/(Thresholds!$H$7-Thresholds!$G$7))*0.18)))),3)</f>
        <v>0.82699999999999996</v>
      </c>
      <c r="O1130" s="3">
        <f>ROUND(IF(H1130&lt;=Thresholds!$B$8,1-(H1130/Thresholds!$B$8)*0.24,IF(H1130&lt;=Thresholds!$D$8,0.75-((H1130-Thresholds!$C$8)/(Thresholds!$D$8-Thresholds!$C$8))*0.249,IF(H1130&lt;=Thresholds!$F$8,0.499-((H1130-Thresholds!$E$8)/(Thresholds!$F$8-Thresholds!$E$8))*0.279,MAX(0.02,0.2-((H1130-Thresholds!$G$8)/(Thresholds!$H$8-Thresholds!$G$8))*0.18)))),3)</f>
        <v>0.81399999999999995</v>
      </c>
      <c r="P1130" s="3">
        <f t="shared" si="51"/>
        <v>0.78</v>
      </c>
      <c r="Q1130" t="str">
        <f t="shared" si="52"/>
        <v>Healthy</v>
      </c>
      <c r="R1130" s="4">
        <f t="shared" si="53"/>
        <v>1</v>
      </c>
      <c r="S1130" t="str">
        <f>IF(AND(F1130&gt;=10,F1130&lt;=35,P1130&gt;0.5),"ERROR_C1130H1130_POOR_CAP","OK")</f>
        <v>OK</v>
      </c>
    </row>
    <row r="1131" spans="1:19">
      <c r="A1131" t="s">
        <v>1148</v>
      </c>
      <c r="B1131" s="3">
        <v>623.73800000000006</v>
      </c>
      <c r="C1131" s="3">
        <v>42.292999999999999</v>
      </c>
      <c r="D1131" s="3">
        <v>61.002000000000002</v>
      </c>
      <c r="E1131" s="3">
        <v>21.494</v>
      </c>
      <c r="F1131" s="3">
        <v>0.36099999999999999</v>
      </c>
      <c r="G1131" s="3">
        <v>111.66200000000001</v>
      </c>
      <c r="H1131" s="3">
        <v>1727.53</v>
      </c>
      <c r="I1131" s="3">
        <f>ROUND(IF(B1131&lt;=Thresholds!$B$2,1-(B1131/Thresholds!$B$2)*0.24,IF(B1131&lt;=Thresholds!$D$2,0.75-((B1131-Thresholds!$C$2)/(Thresholds!$D$2-Thresholds!$C$2))*0.249,IF(B1131&lt;=Thresholds!$F$2,0.499-((B1131-Thresholds!$E$2)/(Thresholds!$F$2-Thresholds!$E$2))*0.279,MAX(0.02,0.2-((B1131-Thresholds!$G$2)/(Thresholds!$H$2-Thresholds!$G$2))*0.18)))),3)</f>
        <v>0.53300000000000003</v>
      </c>
      <c r="J1131" s="3">
        <f>ROUND(IF(C1131&lt;=Thresholds!$B$3,1-(C1131/Thresholds!$B$3)*0.24,IF(C1131&lt;=Thresholds!$D$3,0.75-((C1131-Thresholds!$C$3)/(Thresholds!$D$3-Thresholds!$C$3))*0.249,IF(C1131&lt;=Thresholds!$F$3,0.499-((C1131-Thresholds!$E$3)/(Thresholds!$F$3-Thresholds!$E$3))*0.279,MAX(0.02,0.2-((C1131-Thresholds!$G$3)/(Thresholds!$H$3-Thresholds!$G$3))*0.18)))),3)</f>
        <v>0.91500000000000004</v>
      </c>
      <c r="K1131" s="3">
        <f>ROUND(IF(D1131&lt;=Thresholds!$B$4,1-(D1131/Thresholds!$B$4)*0.24,IF(D1131&lt;=Thresholds!$D$4,0.75-((D1131-Thresholds!$C$4)/(Thresholds!$D$4-Thresholds!$C$4))*0.249,IF(D1131&lt;=Thresholds!$F$4,0.499-((D1131-Thresholds!$E$4)/(Thresholds!$F$4-Thresholds!$E$4))*0.279,MAX(0.02,0.2-((D1131-Thresholds!$G$4)/(Thresholds!$H$4-Thresholds!$G$4))*0.18)))),3)</f>
        <v>0.77500000000000002</v>
      </c>
      <c r="L1131" s="3">
        <f>ROUND(IF(E1131&lt;=Thresholds!$B$5,1-(E1131/Thresholds!$B$5)*0.24,IF(E1131&lt;=Thresholds!$D$5,0.75-((E1131-Thresholds!$C$5)/(Thresholds!$D$5-Thresholds!$C$5))*0.249,IF(E1131&lt;=Thresholds!$F$5,0.499-((E1131-Thresholds!$E$5)/(Thresholds!$F$5-Thresholds!$E$5))*0.279,MAX(0.02,0.2-((E1131-Thresholds!$G$5)/(Thresholds!$H$5-Thresholds!$G$5))*0.18)))),3)</f>
        <v>0.89700000000000002</v>
      </c>
      <c r="M1131" s="3">
        <f>ROUND(IF(F1131&lt;=Thresholds!$B$6,1-(F1131/Thresholds!$B$6)*0.24,IF(F1131&lt;=Thresholds!$D$6,0.75-((F1131-Thresholds!$C$6)/(Thresholds!$D$6-Thresholds!$C$6))*0.249,IF(F1131&lt;=Thresholds!$F$6,0.499-((F1131-Thresholds!$E$6)/(Thresholds!$F$6-Thresholds!$E$6))*0.279,MAX(0.02,0.2-((F1131-Thresholds!$G$6)/(Thresholds!$H$6-Thresholds!$G$6))*0.18)))),3)</f>
        <v>0.91300000000000003</v>
      </c>
      <c r="N1131" s="3">
        <f>ROUND(IF(G1131&lt;=Thresholds!$B$7,1-(G1131/Thresholds!$B$7)*0.24,IF(G1131&lt;=Thresholds!$D$7,0.75-((G1131-Thresholds!$C$7)/(Thresholds!$D$7-Thresholds!$C$7))*0.249,IF(G1131&lt;=Thresholds!$F$7,0.499-((G1131-Thresholds!$E$7)/(Thresholds!$F$7-Thresholds!$E$7))*0.279,MAX(0.02,0.2-((G1131-Thresholds!$G$7)/(Thresholds!$H$7-Thresholds!$G$7))*0.18)))),3)</f>
        <v>0.92300000000000004</v>
      </c>
      <c r="O1131" s="3">
        <f>ROUND(IF(H1131&lt;=Thresholds!$B$8,1-(H1131/Thresholds!$B$8)*0.24,IF(H1131&lt;=Thresholds!$D$8,0.75-((H1131-Thresholds!$C$8)/(Thresholds!$D$8-Thresholds!$C$8))*0.249,IF(H1131&lt;=Thresholds!$F$8,0.499-((H1131-Thresholds!$E$8)/(Thresholds!$F$8-Thresholds!$E$8))*0.279,MAX(0.02,0.2-((H1131-Thresholds!$G$8)/(Thresholds!$H$8-Thresholds!$G$8))*0.18)))),3)</f>
        <v>0.83399999999999996</v>
      </c>
      <c r="P1131" s="3">
        <f t="shared" si="51"/>
        <v>0.53300000000000003</v>
      </c>
      <c r="Q1131" t="str">
        <f t="shared" si="52"/>
        <v>Moderate</v>
      </c>
      <c r="R1131" s="4">
        <f t="shared" si="53"/>
        <v>1</v>
      </c>
      <c r="S1131" t="str">
        <f>IF(AND(F1131&gt;=10,F1131&lt;=35,P1131&gt;0.5),"ERROR_C1131H1131_POOR_CAP","OK")</f>
        <v>OK</v>
      </c>
    </row>
    <row r="1132" spans="1:19">
      <c r="A1132" t="s">
        <v>1149</v>
      </c>
      <c r="B1132" s="3">
        <v>648.83699999999999</v>
      </c>
      <c r="C1132" s="3">
        <v>61.667000000000002</v>
      </c>
      <c r="D1132" s="3">
        <v>48.970999999999997</v>
      </c>
      <c r="E1132" s="3">
        <v>30.355</v>
      </c>
      <c r="F1132" s="3">
        <v>19.228000000000002</v>
      </c>
      <c r="G1132" s="3">
        <v>219.834</v>
      </c>
      <c r="H1132" s="3">
        <v>1948.6289999999999</v>
      </c>
      <c r="I1132" s="3">
        <f>ROUND(IF(B1132&lt;=Thresholds!$B$2,1-(B1132/Thresholds!$B$2)*0.24,IF(B1132&lt;=Thresholds!$D$2,0.75-((B1132-Thresholds!$C$2)/(Thresholds!$D$2-Thresholds!$C$2))*0.249,IF(B1132&lt;=Thresholds!$F$2,0.499-((B1132-Thresholds!$E$2)/(Thresholds!$F$2-Thresholds!$E$2))*0.279,MAX(0.02,0.2-((B1132-Thresholds!$G$2)/(Thresholds!$H$2-Thresholds!$G$2))*0.18)))),3)</f>
        <v>0.52200000000000002</v>
      </c>
      <c r="J1132" s="3">
        <f>ROUND(IF(C1132&lt;=Thresholds!$B$3,1-(C1132/Thresholds!$B$3)*0.24,IF(C1132&lt;=Thresholds!$D$3,0.75-((C1132-Thresholds!$C$3)/(Thresholds!$D$3-Thresholds!$C$3))*0.249,IF(C1132&lt;=Thresholds!$F$3,0.499-((C1132-Thresholds!$E$3)/(Thresholds!$F$3-Thresholds!$E$3))*0.279,MAX(0.02,0.2-((C1132-Thresholds!$G$3)/(Thresholds!$H$3-Thresholds!$G$3))*0.18)))),3)</f>
        <v>0.877</v>
      </c>
      <c r="K1132" s="3">
        <f>ROUND(IF(D1132&lt;=Thresholds!$B$4,1-(D1132/Thresholds!$B$4)*0.24,IF(D1132&lt;=Thresholds!$D$4,0.75-((D1132-Thresholds!$C$4)/(Thresholds!$D$4-Thresholds!$C$4))*0.249,IF(D1132&lt;=Thresholds!$F$4,0.499-((D1132-Thresholds!$E$4)/(Thresholds!$F$4-Thresholds!$E$4))*0.279,MAX(0.02,0.2-((D1132-Thresholds!$G$4)/(Thresholds!$H$4-Thresholds!$G$4))*0.18)))),3)</f>
        <v>0.81899999999999995</v>
      </c>
      <c r="L1132" s="3">
        <f>ROUND(IF(E1132&lt;=Thresholds!$B$5,1-(E1132/Thresholds!$B$5)*0.24,IF(E1132&lt;=Thresholds!$D$5,0.75-((E1132-Thresholds!$C$5)/(Thresholds!$D$5-Thresholds!$C$5))*0.249,IF(E1132&lt;=Thresholds!$F$5,0.499-((E1132-Thresholds!$E$5)/(Thresholds!$F$5-Thresholds!$E$5))*0.279,MAX(0.02,0.2-((E1132-Thresholds!$G$5)/(Thresholds!$H$5-Thresholds!$G$5))*0.18)))),3)</f>
        <v>0.85399999999999998</v>
      </c>
      <c r="M1132" s="3">
        <f>ROUND(IF(F1132&lt;=Thresholds!$B$6,1-(F1132/Thresholds!$B$6)*0.24,IF(F1132&lt;=Thresholds!$D$6,0.75-((F1132-Thresholds!$C$6)/(Thresholds!$D$6-Thresholds!$C$6))*0.249,IF(F1132&lt;=Thresholds!$F$6,0.499-((F1132-Thresholds!$E$6)/(Thresholds!$F$6-Thresholds!$E$6))*0.279,MAX(0.02,0.2-((F1132-Thresholds!$G$6)/(Thresholds!$H$6-Thresholds!$G$6))*0.18)))),3)</f>
        <v>0.39600000000000002</v>
      </c>
      <c r="N1132" s="3">
        <f>ROUND(IF(G1132&lt;=Thresholds!$B$7,1-(G1132/Thresholds!$B$7)*0.24,IF(G1132&lt;=Thresholds!$D$7,0.75-((G1132-Thresholds!$C$7)/(Thresholds!$D$7-Thresholds!$C$7))*0.249,IF(G1132&lt;=Thresholds!$F$7,0.499-((G1132-Thresholds!$E$7)/(Thresholds!$F$7-Thresholds!$E$7))*0.279,MAX(0.02,0.2-((G1132-Thresholds!$G$7)/(Thresholds!$H$7-Thresholds!$G$7))*0.18)))),3)</f>
        <v>0.84899999999999998</v>
      </c>
      <c r="O1132" s="3">
        <f>ROUND(IF(H1132&lt;=Thresholds!$B$8,1-(H1132/Thresholds!$B$8)*0.24,IF(H1132&lt;=Thresholds!$D$8,0.75-((H1132-Thresholds!$C$8)/(Thresholds!$D$8-Thresholds!$C$8))*0.249,IF(H1132&lt;=Thresholds!$F$8,0.499-((H1132-Thresholds!$E$8)/(Thresholds!$F$8-Thresholds!$E$8))*0.279,MAX(0.02,0.2-((H1132-Thresholds!$G$8)/(Thresholds!$H$8-Thresholds!$G$8))*0.18)))),3)</f>
        <v>0.81299999999999994</v>
      </c>
      <c r="P1132" s="3">
        <f t="shared" si="51"/>
        <v>0.39600000000000002</v>
      </c>
      <c r="Q1132" t="str">
        <f t="shared" si="52"/>
        <v>Poor</v>
      </c>
      <c r="R1132" s="4">
        <f t="shared" si="53"/>
        <v>0</v>
      </c>
      <c r="S1132" t="str">
        <f>IF(AND(F1132&gt;=10,F1132&lt;=35,P1132&gt;0.5),"ERROR_C1132H1132_POOR_CAP","OK")</f>
        <v>OK</v>
      </c>
    </row>
    <row r="1133" spans="1:19">
      <c r="A1133" t="s">
        <v>1150</v>
      </c>
      <c r="B1133" s="3">
        <v>26.856999999999999</v>
      </c>
      <c r="C1133" s="3">
        <v>62.994</v>
      </c>
      <c r="D1133" s="3">
        <v>5.9820000000000002</v>
      </c>
      <c r="E1133" s="3">
        <v>16.841999999999999</v>
      </c>
      <c r="F1133" s="3">
        <v>0.13800000000000001</v>
      </c>
      <c r="G1133" s="3">
        <v>1611.896</v>
      </c>
      <c r="H1133" s="3">
        <v>4209.9250000000002</v>
      </c>
      <c r="I1133" s="3">
        <f>ROUND(IF(B1133&lt;=Thresholds!$B$2,1-(B1133/Thresholds!$B$2)*0.24,IF(B1133&lt;=Thresholds!$D$2,0.75-((B1133-Thresholds!$C$2)/(Thresholds!$D$2-Thresholds!$C$2))*0.249,IF(B1133&lt;=Thresholds!$F$2,0.499-((B1133-Thresholds!$E$2)/(Thresholds!$F$2-Thresholds!$E$2))*0.279,MAX(0.02,0.2-((B1133-Thresholds!$G$2)/(Thresholds!$H$2-Thresholds!$G$2))*0.18)))),3)</f>
        <v>0.93600000000000005</v>
      </c>
      <c r="J1133" s="3">
        <f>ROUND(IF(C1133&lt;=Thresholds!$B$3,1-(C1133/Thresholds!$B$3)*0.24,IF(C1133&lt;=Thresholds!$D$3,0.75-((C1133-Thresholds!$C$3)/(Thresholds!$D$3-Thresholds!$C$3))*0.249,IF(C1133&lt;=Thresholds!$F$3,0.499-((C1133-Thresholds!$E$3)/(Thresholds!$F$3-Thresholds!$E$3))*0.279,MAX(0.02,0.2-((C1133-Thresholds!$G$3)/(Thresholds!$H$3-Thresholds!$G$3))*0.18)))),3)</f>
        <v>0.874</v>
      </c>
      <c r="K1133" s="3">
        <f>ROUND(IF(D1133&lt;=Thresholds!$B$4,1-(D1133/Thresholds!$B$4)*0.24,IF(D1133&lt;=Thresholds!$D$4,0.75-((D1133-Thresholds!$C$4)/(Thresholds!$D$4-Thresholds!$C$4))*0.249,IF(D1133&lt;=Thresholds!$F$4,0.499-((D1133-Thresholds!$E$4)/(Thresholds!$F$4-Thresholds!$E$4))*0.279,MAX(0.02,0.2-((D1133-Thresholds!$G$4)/(Thresholds!$H$4-Thresholds!$G$4))*0.18)))),3)</f>
        <v>0.97799999999999998</v>
      </c>
      <c r="L1133" s="3">
        <f>ROUND(IF(E1133&lt;=Thresholds!$B$5,1-(E1133/Thresholds!$B$5)*0.24,IF(E1133&lt;=Thresholds!$D$5,0.75-((E1133-Thresholds!$C$5)/(Thresholds!$D$5-Thresholds!$C$5))*0.249,IF(E1133&lt;=Thresholds!$F$5,0.499-((E1133-Thresholds!$E$5)/(Thresholds!$F$5-Thresholds!$E$5))*0.279,MAX(0.02,0.2-((E1133-Thresholds!$G$5)/(Thresholds!$H$5-Thresholds!$G$5))*0.18)))),3)</f>
        <v>0.91900000000000004</v>
      </c>
      <c r="M1133" s="3">
        <f>ROUND(IF(F1133&lt;=Thresholds!$B$6,1-(F1133/Thresholds!$B$6)*0.24,IF(F1133&lt;=Thresholds!$D$6,0.75-((F1133-Thresholds!$C$6)/(Thresholds!$D$6-Thresholds!$C$6))*0.249,IF(F1133&lt;=Thresholds!$F$6,0.499-((F1133-Thresholds!$E$6)/(Thresholds!$F$6-Thresholds!$E$6))*0.279,MAX(0.02,0.2-((F1133-Thresholds!$G$6)/(Thresholds!$H$6-Thresholds!$G$6))*0.18)))),3)</f>
        <v>0.96699999999999997</v>
      </c>
      <c r="N1133" s="3">
        <f>ROUND(IF(G1133&lt;=Thresholds!$B$7,1-(G1133/Thresholds!$B$7)*0.24,IF(G1133&lt;=Thresholds!$D$7,0.75-((G1133-Thresholds!$C$7)/(Thresholds!$D$7-Thresholds!$C$7))*0.249,IF(G1133&lt;=Thresholds!$F$7,0.499-((G1133-Thresholds!$E$7)/(Thresholds!$F$7-Thresholds!$E$7))*0.279,MAX(0.02,0.2-((G1133-Thresholds!$G$7)/(Thresholds!$H$7-Thresholds!$G$7))*0.18)))),3)</f>
        <v>0.22700000000000001</v>
      </c>
      <c r="O1133" s="3">
        <f>ROUND(IF(H1133&lt;=Thresholds!$B$8,1-(H1133/Thresholds!$B$8)*0.24,IF(H1133&lt;=Thresholds!$D$8,0.75-((H1133-Thresholds!$C$8)/(Thresholds!$D$8-Thresholds!$C$8))*0.249,IF(H1133&lt;=Thresholds!$F$8,0.499-((H1133-Thresholds!$E$8)/(Thresholds!$F$8-Thresholds!$E$8))*0.279,MAX(0.02,0.2-((H1133-Thresholds!$G$8)/(Thresholds!$H$8-Thresholds!$G$8))*0.18)))),3)</f>
        <v>0.48899999999999999</v>
      </c>
      <c r="P1133" s="3">
        <f t="shared" si="51"/>
        <v>0.22700000000000001</v>
      </c>
      <c r="Q1133" t="str">
        <f t="shared" si="52"/>
        <v>Poor</v>
      </c>
      <c r="R1133" s="4">
        <f t="shared" si="53"/>
        <v>0</v>
      </c>
      <c r="S1133" t="str">
        <f>IF(AND(F1133&gt;=10,F1133&lt;=35,P1133&gt;0.5),"ERROR_C1133H1133_POOR_CAP","OK")</f>
        <v>OK</v>
      </c>
    </row>
    <row r="1134" spans="1:19">
      <c r="A1134" t="s">
        <v>1151</v>
      </c>
      <c r="B1134" s="3">
        <v>22.053999999999998</v>
      </c>
      <c r="C1134" s="3">
        <v>51.396999999999998</v>
      </c>
      <c r="D1134" s="3">
        <v>35.195999999999998</v>
      </c>
      <c r="E1134" s="3">
        <v>7.5549999999999997</v>
      </c>
      <c r="F1134" s="3">
        <v>0.81599999999999995</v>
      </c>
      <c r="G1134" s="3">
        <v>132.63999999999999</v>
      </c>
      <c r="H1134" s="3">
        <v>1865.0930000000001</v>
      </c>
      <c r="I1134" s="3">
        <f>ROUND(IF(B1134&lt;=Thresholds!$B$2,1-(B1134/Thresholds!$B$2)*0.24,IF(B1134&lt;=Thresholds!$D$2,0.75-((B1134-Thresholds!$C$2)/(Thresholds!$D$2-Thresholds!$C$2))*0.249,IF(B1134&lt;=Thresholds!$F$2,0.499-((B1134-Thresholds!$E$2)/(Thresholds!$F$2-Thresholds!$E$2))*0.279,MAX(0.02,0.2-((B1134-Thresholds!$G$2)/(Thresholds!$H$2-Thresholds!$G$2))*0.18)))),3)</f>
        <v>0.94699999999999995</v>
      </c>
      <c r="J1134" s="3">
        <f>ROUND(IF(C1134&lt;=Thresholds!$B$3,1-(C1134/Thresholds!$B$3)*0.24,IF(C1134&lt;=Thresholds!$D$3,0.75-((C1134-Thresholds!$C$3)/(Thresholds!$D$3-Thresholds!$C$3))*0.249,IF(C1134&lt;=Thresholds!$F$3,0.499-((C1134-Thresholds!$E$3)/(Thresholds!$F$3-Thresholds!$E$3))*0.279,MAX(0.02,0.2-((C1134-Thresholds!$G$3)/(Thresholds!$H$3-Thresholds!$G$3))*0.18)))),3)</f>
        <v>0.89700000000000002</v>
      </c>
      <c r="K1134" s="3">
        <f>ROUND(IF(D1134&lt;=Thresholds!$B$4,1-(D1134/Thresholds!$B$4)*0.24,IF(D1134&lt;=Thresholds!$D$4,0.75-((D1134-Thresholds!$C$4)/(Thresholds!$D$4-Thresholds!$C$4))*0.249,IF(D1134&lt;=Thresholds!$F$4,0.499-((D1134-Thresholds!$E$4)/(Thresholds!$F$4-Thresholds!$E$4))*0.279,MAX(0.02,0.2-((D1134-Thresholds!$G$4)/(Thresholds!$H$4-Thresholds!$G$4))*0.18)))),3)</f>
        <v>0.87</v>
      </c>
      <c r="L1134" s="3">
        <f>ROUND(IF(E1134&lt;=Thresholds!$B$5,1-(E1134/Thresholds!$B$5)*0.24,IF(E1134&lt;=Thresholds!$D$5,0.75-((E1134-Thresholds!$C$5)/(Thresholds!$D$5-Thresholds!$C$5))*0.249,IF(E1134&lt;=Thresholds!$F$5,0.499-((E1134-Thresholds!$E$5)/(Thresholds!$F$5-Thresholds!$E$5))*0.279,MAX(0.02,0.2-((E1134-Thresholds!$G$5)/(Thresholds!$H$5-Thresholds!$G$5))*0.18)))),3)</f>
        <v>0.96399999999999997</v>
      </c>
      <c r="M1134" s="3">
        <f>ROUND(IF(F1134&lt;=Thresholds!$B$6,1-(F1134/Thresholds!$B$6)*0.24,IF(F1134&lt;=Thresholds!$D$6,0.75-((F1134-Thresholds!$C$6)/(Thresholds!$D$6-Thresholds!$C$6))*0.249,IF(F1134&lt;=Thresholds!$F$6,0.499-((F1134-Thresholds!$E$6)/(Thresholds!$F$6-Thresholds!$E$6))*0.279,MAX(0.02,0.2-((F1134-Thresholds!$G$6)/(Thresholds!$H$6-Thresholds!$G$6))*0.18)))),3)</f>
        <v>0.80400000000000005</v>
      </c>
      <c r="N1134" s="3">
        <f>ROUND(IF(G1134&lt;=Thresholds!$B$7,1-(G1134/Thresholds!$B$7)*0.24,IF(G1134&lt;=Thresholds!$D$7,0.75-((G1134-Thresholds!$C$7)/(Thresholds!$D$7-Thresholds!$C$7))*0.249,IF(G1134&lt;=Thresholds!$F$7,0.499-((G1134-Thresholds!$E$7)/(Thresholds!$F$7-Thresholds!$E$7))*0.279,MAX(0.02,0.2-((G1134-Thresholds!$G$7)/(Thresholds!$H$7-Thresholds!$G$7))*0.18)))),3)</f>
        <v>0.90900000000000003</v>
      </c>
      <c r="O1134" s="3">
        <f>ROUND(IF(H1134&lt;=Thresholds!$B$8,1-(H1134/Thresholds!$B$8)*0.24,IF(H1134&lt;=Thresholds!$D$8,0.75-((H1134-Thresholds!$C$8)/(Thresholds!$D$8-Thresholds!$C$8))*0.249,IF(H1134&lt;=Thresholds!$F$8,0.499-((H1134-Thresholds!$E$8)/(Thresholds!$F$8-Thresholds!$E$8))*0.279,MAX(0.02,0.2-((H1134-Thresholds!$G$8)/(Thresholds!$H$8-Thresholds!$G$8))*0.18)))),3)</f>
        <v>0.82099999999999995</v>
      </c>
      <c r="P1134" s="3">
        <f t="shared" si="51"/>
        <v>0.80400000000000005</v>
      </c>
      <c r="Q1134" t="str">
        <f t="shared" si="52"/>
        <v>Healthy</v>
      </c>
      <c r="R1134" s="4">
        <f t="shared" si="53"/>
        <v>1</v>
      </c>
      <c r="S1134" t="str">
        <f>IF(AND(F1134&gt;=10,F1134&lt;=35,P1134&gt;0.5),"ERROR_C1134H1134_POOR_CAP","OK")</f>
        <v>OK</v>
      </c>
    </row>
    <row r="1135" spans="1:19">
      <c r="A1135" t="s">
        <v>1152</v>
      </c>
      <c r="B1135" s="3">
        <v>86.933999999999997</v>
      </c>
      <c r="C1135" s="3">
        <v>97.605000000000004</v>
      </c>
      <c r="D1135" s="3">
        <v>4.0049999999999999</v>
      </c>
      <c r="E1135" s="3">
        <v>17.654</v>
      </c>
      <c r="F1135" s="3">
        <v>0.59599999999999997</v>
      </c>
      <c r="G1135" s="3">
        <v>457.46499999999997</v>
      </c>
      <c r="H1135" s="3">
        <v>1204.894</v>
      </c>
      <c r="I1135" s="3">
        <f>ROUND(IF(B1135&lt;=Thresholds!$B$2,1-(B1135/Thresholds!$B$2)*0.24,IF(B1135&lt;=Thresholds!$D$2,0.75-((B1135-Thresholds!$C$2)/(Thresholds!$D$2-Thresholds!$C$2))*0.249,IF(B1135&lt;=Thresholds!$F$2,0.499-((B1135-Thresholds!$E$2)/(Thresholds!$F$2-Thresholds!$E$2))*0.279,MAX(0.02,0.2-((B1135-Thresholds!$G$2)/(Thresholds!$H$2-Thresholds!$G$2))*0.18)))),3)</f>
        <v>0.79100000000000004</v>
      </c>
      <c r="J1135" s="3">
        <f>ROUND(IF(C1135&lt;=Thresholds!$B$3,1-(C1135/Thresholds!$B$3)*0.24,IF(C1135&lt;=Thresholds!$D$3,0.75-((C1135-Thresholds!$C$3)/(Thresholds!$D$3-Thresholds!$C$3))*0.249,IF(C1135&lt;=Thresholds!$F$3,0.499-((C1135-Thresholds!$E$3)/(Thresholds!$F$3-Thresholds!$E$3))*0.279,MAX(0.02,0.2-((C1135-Thresholds!$G$3)/(Thresholds!$H$3-Thresholds!$G$3))*0.18)))),3)</f>
        <v>0.80500000000000005</v>
      </c>
      <c r="K1135" s="3">
        <f>ROUND(IF(D1135&lt;=Thresholds!$B$4,1-(D1135/Thresholds!$B$4)*0.24,IF(D1135&lt;=Thresholds!$D$4,0.75-((D1135-Thresholds!$C$4)/(Thresholds!$D$4-Thresholds!$C$4))*0.249,IF(D1135&lt;=Thresholds!$F$4,0.499-((D1135-Thresholds!$E$4)/(Thresholds!$F$4-Thresholds!$E$4))*0.279,MAX(0.02,0.2-((D1135-Thresholds!$G$4)/(Thresholds!$H$4-Thresholds!$G$4))*0.18)))),3)</f>
        <v>0.98499999999999999</v>
      </c>
      <c r="L1135" s="3">
        <f>ROUND(IF(E1135&lt;=Thresholds!$B$5,1-(E1135/Thresholds!$B$5)*0.24,IF(E1135&lt;=Thresholds!$D$5,0.75-((E1135-Thresholds!$C$5)/(Thresholds!$D$5-Thresholds!$C$5))*0.249,IF(E1135&lt;=Thresholds!$F$5,0.499-((E1135-Thresholds!$E$5)/(Thresholds!$F$5-Thresholds!$E$5))*0.279,MAX(0.02,0.2-((E1135-Thresholds!$G$5)/(Thresholds!$H$5-Thresholds!$G$5))*0.18)))),3)</f>
        <v>0.91500000000000004</v>
      </c>
      <c r="M1135" s="3">
        <f>ROUND(IF(F1135&lt;=Thresholds!$B$6,1-(F1135/Thresholds!$B$6)*0.24,IF(F1135&lt;=Thresholds!$D$6,0.75-((F1135-Thresholds!$C$6)/(Thresholds!$D$6-Thresholds!$C$6))*0.249,IF(F1135&lt;=Thresholds!$F$6,0.499-((F1135-Thresholds!$E$6)/(Thresholds!$F$6-Thresholds!$E$6))*0.279,MAX(0.02,0.2-((F1135-Thresholds!$G$6)/(Thresholds!$H$6-Thresholds!$G$6))*0.18)))),3)</f>
        <v>0.85699999999999998</v>
      </c>
      <c r="N1135" s="3">
        <f>ROUND(IF(G1135&lt;=Thresholds!$B$7,1-(G1135/Thresholds!$B$7)*0.24,IF(G1135&lt;=Thresholds!$D$7,0.75-((G1135-Thresholds!$C$7)/(Thresholds!$D$7-Thresholds!$C$7))*0.249,IF(G1135&lt;=Thresholds!$F$7,0.499-((G1135-Thresholds!$E$7)/(Thresholds!$F$7-Thresholds!$E$7))*0.279,MAX(0.02,0.2-((G1135-Thresholds!$G$7)/(Thresholds!$H$7-Thresholds!$G$7))*0.18)))),3)</f>
        <v>0.629</v>
      </c>
      <c r="O1135" s="3">
        <f>ROUND(IF(H1135&lt;=Thresholds!$B$8,1-(H1135/Thresholds!$B$8)*0.24,IF(H1135&lt;=Thresholds!$D$8,0.75-((H1135-Thresholds!$C$8)/(Thresholds!$D$8-Thresholds!$C$8))*0.249,IF(H1135&lt;=Thresholds!$F$8,0.499-((H1135-Thresholds!$E$8)/(Thresholds!$F$8-Thresholds!$E$8))*0.279,MAX(0.02,0.2-((H1135-Thresholds!$G$8)/(Thresholds!$H$8-Thresholds!$G$8))*0.18)))),3)</f>
        <v>0.88400000000000001</v>
      </c>
      <c r="P1135" s="3">
        <f t="shared" si="51"/>
        <v>0.629</v>
      </c>
      <c r="Q1135" t="str">
        <f t="shared" si="52"/>
        <v>Moderate</v>
      </c>
      <c r="R1135" s="4">
        <f t="shared" si="53"/>
        <v>1</v>
      </c>
      <c r="S1135" t="str">
        <f>IF(AND(F1135&gt;=10,F1135&lt;=35,P1135&gt;0.5),"ERROR_C1135H1135_POOR_CAP","OK")</f>
        <v>OK</v>
      </c>
    </row>
    <row r="1136" spans="1:19">
      <c r="A1136" t="s">
        <v>1153</v>
      </c>
      <c r="B1136" s="3">
        <v>45.133000000000003</v>
      </c>
      <c r="C1136" s="3">
        <v>12.214</v>
      </c>
      <c r="D1136" s="3">
        <v>29.492999999999999</v>
      </c>
      <c r="E1136" s="3">
        <v>150.70400000000001</v>
      </c>
      <c r="F1136" s="3">
        <v>0.16</v>
      </c>
      <c r="G1136" s="3">
        <v>285.86900000000003</v>
      </c>
      <c r="H1136" s="3">
        <v>2282.0010000000002</v>
      </c>
      <c r="I1136" s="3">
        <f>ROUND(IF(B1136&lt;=Thresholds!$B$2,1-(B1136/Thresholds!$B$2)*0.24,IF(B1136&lt;=Thresholds!$D$2,0.75-((B1136-Thresholds!$C$2)/(Thresholds!$D$2-Thresholds!$C$2))*0.249,IF(B1136&lt;=Thresholds!$F$2,0.499-((B1136-Thresholds!$E$2)/(Thresholds!$F$2-Thresholds!$E$2))*0.279,MAX(0.02,0.2-((B1136-Thresholds!$G$2)/(Thresholds!$H$2-Thresholds!$G$2))*0.18)))),3)</f>
        <v>0.89200000000000002</v>
      </c>
      <c r="J1136" s="3">
        <f>ROUND(IF(C1136&lt;=Thresholds!$B$3,1-(C1136/Thresholds!$B$3)*0.24,IF(C1136&lt;=Thresholds!$D$3,0.75-((C1136-Thresholds!$C$3)/(Thresholds!$D$3-Thresholds!$C$3))*0.249,IF(C1136&lt;=Thresholds!$F$3,0.499-((C1136-Thresholds!$E$3)/(Thresholds!$F$3-Thresholds!$E$3))*0.279,MAX(0.02,0.2-((C1136-Thresholds!$G$3)/(Thresholds!$H$3-Thresholds!$G$3))*0.18)))),3)</f>
        <v>0.97599999999999998</v>
      </c>
      <c r="K1136" s="3">
        <f>ROUND(IF(D1136&lt;=Thresholds!$B$4,1-(D1136/Thresholds!$B$4)*0.24,IF(D1136&lt;=Thresholds!$D$4,0.75-((D1136-Thresholds!$C$4)/(Thresholds!$D$4-Thresholds!$C$4))*0.249,IF(D1136&lt;=Thresholds!$F$4,0.499-((D1136-Thresholds!$E$4)/(Thresholds!$F$4-Thresholds!$E$4))*0.279,MAX(0.02,0.2-((D1136-Thresholds!$G$4)/(Thresholds!$H$4-Thresholds!$G$4))*0.18)))),3)</f>
        <v>0.89100000000000001</v>
      </c>
      <c r="L1136" s="3">
        <f>ROUND(IF(E1136&lt;=Thresholds!$B$5,1-(E1136/Thresholds!$B$5)*0.24,IF(E1136&lt;=Thresholds!$D$5,0.75-((E1136-Thresholds!$C$5)/(Thresholds!$D$5-Thresholds!$C$5))*0.249,IF(E1136&lt;=Thresholds!$F$5,0.499-((E1136-Thresholds!$E$5)/(Thresholds!$F$5-Thresholds!$E$5))*0.279,MAX(0.02,0.2-((E1136-Thresholds!$G$5)/(Thresholds!$H$5-Thresholds!$G$5))*0.18)))),3)</f>
        <v>0.35899999999999999</v>
      </c>
      <c r="M1136" s="3">
        <f>ROUND(IF(F1136&lt;=Thresholds!$B$6,1-(F1136/Thresholds!$B$6)*0.24,IF(F1136&lt;=Thresholds!$D$6,0.75-((F1136-Thresholds!$C$6)/(Thresholds!$D$6-Thresholds!$C$6))*0.249,IF(F1136&lt;=Thresholds!$F$6,0.499-((F1136-Thresholds!$E$6)/(Thresholds!$F$6-Thresholds!$E$6))*0.279,MAX(0.02,0.2-((F1136-Thresholds!$G$6)/(Thresholds!$H$6-Thresholds!$G$6))*0.18)))),3)</f>
        <v>0.96199999999999997</v>
      </c>
      <c r="N1136" s="3">
        <f>ROUND(IF(G1136&lt;=Thresholds!$B$7,1-(G1136/Thresholds!$B$7)*0.24,IF(G1136&lt;=Thresholds!$D$7,0.75-((G1136-Thresholds!$C$7)/(Thresholds!$D$7-Thresholds!$C$7))*0.249,IF(G1136&lt;=Thresholds!$F$7,0.499-((G1136-Thresholds!$E$7)/(Thresholds!$F$7-Thresholds!$E$7))*0.279,MAX(0.02,0.2-((G1136-Thresholds!$G$7)/(Thresholds!$H$7-Thresholds!$G$7))*0.18)))),3)</f>
        <v>0.80400000000000005</v>
      </c>
      <c r="O1136" s="3">
        <f>ROUND(IF(H1136&lt;=Thresholds!$B$8,1-(H1136/Thresholds!$B$8)*0.24,IF(H1136&lt;=Thresholds!$D$8,0.75-((H1136-Thresholds!$C$8)/(Thresholds!$D$8-Thresholds!$C$8))*0.249,IF(H1136&lt;=Thresholds!$F$8,0.499-((H1136-Thresholds!$E$8)/(Thresholds!$F$8-Thresholds!$E$8))*0.279,MAX(0.02,0.2-((H1136-Thresholds!$G$8)/(Thresholds!$H$8-Thresholds!$G$8))*0.18)))),3)</f>
        <v>0.78100000000000003</v>
      </c>
      <c r="P1136" s="3">
        <f t="shared" si="51"/>
        <v>0.35899999999999999</v>
      </c>
      <c r="Q1136" t="str">
        <f t="shared" si="52"/>
        <v>Poor</v>
      </c>
      <c r="R1136" s="4">
        <f t="shared" si="53"/>
        <v>0</v>
      </c>
      <c r="S1136" t="str">
        <f>IF(AND(F1136&gt;=10,F1136&lt;=35,P1136&gt;0.5),"ERROR_C1136H1136_POOR_CAP","OK")</f>
        <v>OK</v>
      </c>
    </row>
    <row r="1137" spans="1:19">
      <c r="A1137" t="s">
        <v>1154</v>
      </c>
      <c r="B1137" s="3">
        <v>36.831000000000003</v>
      </c>
      <c r="C1137" s="3">
        <v>66.992999999999995</v>
      </c>
      <c r="D1137" s="3">
        <v>110.68300000000001</v>
      </c>
      <c r="E1137" s="3">
        <v>39.811</v>
      </c>
      <c r="F1137" s="3">
        <v>0.98199999999999998</v>
      </c>
      <c r="G1137" s="3">
        <v>2344.9319999999998</v>
      </c>
      <c r="H1137" s="3">
        <v>1035.7460000000001</v>
      </c>
      <c r="I1137" s="3">
        <f>ROUND(IF(B1137&lt;=Thresholds!$B$2,1-(B1137/Thresholds!$B$2)*0.24,IF(B1137&lt;=Thresholds!$D$2,0.75-((B1137-Thresholds!$C$2)/(Thresholds!$D$2-Thresholds!$C$2))*0.249,IF(B1137&lt;=Thresholds!$F$2,0.499-((B1137-Thresholds!$E$2)/(Thresholds!$F$2-Thresholds!$E$2))*0.279,MAX(0.02,0.2-((B1137-Thresholds!$G$2)/(Thresholds!$H$2-Thresholds!$G$2))*0.18)))),3)</f>
        <v>0.91200000000000003</v>
      </c>
      <c r="J1137" s="3">
        <f>ROUND(IF(C1137&lt;=Thresholds!$B$3,1-(C1137/Thresholds!$B$3)*0.24,IF(C1137&lt;=Thresholds!$D$3,0.75-((C1137-Thresholds!$C$3)/(Thresholds!$D$3-Thresholds!$C$3))*0.249,IF(C1137&lt;=Thresholds!$F$3,0.499-((C1137-Thresholds!$E$3)/(Thresholds!$F$3-Thresholds!$E$3))*0.279,MAX(0.02,0.2-((C1137-Thresholds!$G$3)/(Thresholds!$H$3-Thresholds!$G$3))*0.18)))),3)</f>
        <v>0.86599999999999999</v>
      </c>
      <c r="K1137" s="3">
        <f>ROUND(IF(D1137&lt;=Thresholds!$B$4,1-(D1137/Thresholds!$B$4)*0.24,IF(D1137&lt;=Thresholds!$D$4,0.75-((D1137-Thresholds!$C$4)/(Thresholds!$D$4-Thresholds!$C$4))*0.249,IF(D1137&lt;=Thresholds!$F$4,0.499-((D1137-Thresholds!$E$4)/(Thresholds!$F$4-Thresholds!$E$4))*0.279,MAX(0.02,0.2-((D1137-Thresholds!$G$4)/(Thresholds!$H$4-Thresholds!$G$4))*0.18)))),3)</f>
        <v>0.44400000000000001</v>
      </c>
      <c r="L1137" s="3">
        <f>ROUND(IF(E1137&lt;=Thresholds!$B$5,1-(E1137/Thresholds!$B$5)*0.24,IF(E1137&lt;=Thresholds!$D$5,0.75-((E1137-Thresholds!$C$5)/(Thresholds!$D$5-Thresholds!$C$5))*0.249,IF(E1137&lt;=Thresholds!$F$5,0.499-((E1137-Thresholds!$E$5)/(Thresholds!$F$5-Thresholds!$E$5))*0.279,MAX(0.02,0.2-((E1137-Thresholds!$G$5)/(Thresholds!$H$5-Thresholds!$G$5))*0.18)))),3)</f>
        <v>0.80900000000000005</v>
      </c>
      <c r="M1137" s="3">
        <f>ROUND(IF(F1137&lt;=Thresholds!$B$6,1-(F1137/Thresholds!$B$6)*0.24,IF(F1137&lt;=Thresholds!$D$6,0.75-((F1137-Thresholds!$C$6)/(Thresholds!$D$6-Thresholds!$C$6))*0.249,IF(F1137&lt;=Thresholds!$F$6,0.499-((F1137-Thresholds!$E$6)/(Thresholds!$F$6-Thresholds!$E$6))*0.279,MAX(0.02,0.2-((F1137-Thresholds!$G$6)/(Thresholds!$H$6-Thresholds!$G$6))*0.18)))),3)</f>
        <v>0.76400000000000001</v>
      </c>
      <c r="N1137" s="3">
        <f>ROUND(IF(G1137&lt;=Thresholds!$B$7,1-(G1137/Thresholds!$B$7)*0.24,IF(G1137&lt;=Thresholds!$D$7,0.75-((G1137-Thresholds!$C$7)/(Thresholds!$D$7-Thresholds!$C$7))*0.249,IF(G1137&lt;=Thresholds!$F$7,0.499-((G1137-Thresholds!$E$7)/(Thresholds!$F$7-Thresholds!$E$7))*0.279,MAX(0.02,0.2-((G1137-Thresholds!$G$7)/(Thresholds!$H$7-Thresholds!$G$7))*0.18)))),3)</f>
        <v>0.32100000000000001</v>
      </c>
      <c r="O1137" s="3">
        <f>ROUND(IF(H1137&lt;=Thresholds!$B$8,1-(H1137/Thresholds!$B$8)*0.24,IF(H1137&lt;=Thresholds!$D$8,0.75-((H1137-Thresholds!$C$8)/(Thresholds!$D$8-Thresholds!$C$8))*0.249,IF(H1137&lt;=Thresholds!$F$8,0.499-((H1137-Thresholds!$E$8)/(Thresholds!$F$8-Thresholds!$E$8))*0.279,MAX(0.02,0.2-((H1137-Thresholds!$G$8)/(Thresholds!$H$8-Thresholds!$G$8))*0.18)))),3)</f>
        <v>0.90100000000000002</v>
      </c>
      <c r="P1137" s="3">
        <f t="shared" si="51"/>
        <v>0.32100000000000001</v>
      </c>
      <c r="Q1137" t="str">
        <f t="shared" si="52"/>
        <v>Poor</v>
      </c>
      <c r="R1137" s="4">
        <f t="shared" si="53"/>
        <v>0</v>
      </c>
      <c r="S1137" t="str">
        <f>IF(AND(F1137&gt;=10,F1137&lt;=35,P1137&gt;0.5),"ERROR_C1137H1137_POOR_CAP","OK")</f>
        <v>OK</v>
      </c>
    </row>
    <row r="1138" spans="1:19">
      <c r="A1138" t="s">
        <v>1155</v>
      </c>
      <c r="B1138" s="3">
        <v>63.378999999999998</v>
      </c>
      <c r="C1138" s="3">
        <v>105.431</v>
      </c>
      <c r="D1138" s="3">
        <v>30.103999999999999</v>
      </c>
      <c r="E1138" s="3">
        <v>24.576000000000001</v>
      </c>
      <c r="F1138" s="3">
        <v>8.7999999999999995E-2</v>
      </c>
      <c r="G1138" s="3">
        <v>306.07600000000002</v>
      </c>
      <c r="H1138" s="3">
        <v>1218.095</v>
      </c>
      <c r="I1138" s="3">
        <f>ROUND(IF(B1138&lt;=Thresholds!$B$2,1-(B1138/Thresholds!$B$2)*0.24,IF(B1138&lt;=Thresholds!$D$2,0.75-((B1138-Thresholds!$C$2)/(Thresholds!$D$2-Thresholds!$C$2))*0.249,IF(B1138&lt;=Thresholds!$F$2,0.499-((B1138-Thresholds!$E$2)/(Thresholds!$F$2-Thresholds!$E$2))*0.279,MAX(0.02,0.2-((B1138-Thresholds!$G$2)/(Thresholds!$H$2-Thresholds!$G$2))*0.18)))),3)</f>
        <v>0.84799999999999998</v>
      </c>
      <c r="J1138" s="3">
        <f>ROUND(IF(C1138&lt;=Thresholds!$B$3,1-(C1138/Thresholds!$B$3)*0.24,IF(C1138&lt;=Thresholds!$D$3,0.75-((C1138-Thresholds!$C$3)/(Thresholds!$D$3-Thresholds!$C$3))*0.249,IF(C1138&lt;=Thresholds!$F$3,0.499-((C1138-Thresholds!$E$3)/(Thresholds!$F$3-Thresholds!$E$3))*0.279,MAX(0.02,0.2-((C1138-Thresholds!$G$3)/(Thresholds!$H$3-Thresholds!$G$3))*0.18)))),3)</f>
        <v>0.78900000000000003</v>
      </c>
      <c r="K1138" s="3">
        <f>ROUND(IF(D1138&lt;=Thresholds!$B$4,1-(D1138/Thresholds!$B$4)*0.24,IF(D1138&lt;=Thresholds!$D$4,0.75-((D1138-Thresholds!$C$4)/(Thresholds!$D$4-Thresholds!$C$4))*0.249,IF(D1138&lt;=Thresholds!$F$4,0.499-((D1138-Thresholds!$E$4)/(Thresholds!$F$4-Thresholds!$E$4))*0.279,MAX(0.02,0.2-((D1138-Thresholds!$G$4)/(Thresholds!$H$4-Thresholds!$G$4))*0.18)))),3)</f>
        <v>0.88900000000000001</v>
      </c>
      <c r="L1138" s="3">
        <f>ROUND(IF(E1138&lt;=Thresholds!$B$5,1-(E1138/Thresholds!$B$5)*0.24,IF(E1138&lt;=Thresholds!$D$5,0.75-((E1138-Thresholds!$C$5)/(Thresholds!$D$5-Thresholds!$C$5))*0.249,IF(E1138&lt;=Thresholds!$F$5,0.499-((E1138-Thresholds!$E$5)/(Thresholds!$F$5-Thresholds!$E$5))*0.279,MAX(0.02,0.2-((E1138-Thresholds!$G$5)/(Thresholds!$H$5-Thresholds!$G$5))*0.18)))),3)</f>
        <v>0.88200000000000001</v>
      </c>
      <c r="M1138" s="3">
        <f>ROUND(IF(F1138&lt;=Thresholds!$B$6,1-(F1138/Thresholds!$B$6)*0.24,IF(F1138&lt;=Thresholds!$D$6,0.75-((F1138-Thresholds!$C$6)/(Thresholds!$D$6-Thresholds!$C$6))*0.249,IF(F1138&lt;=Thresholds!$F$6,0.499-((F1138-Thresholds!$E$6)/(Thresholds!$F$6-Thresholds!$E$6))*0.279,MAX(0.02,0.2-((F1138-Thresholds!$G$6)/(Thresholds!$H$6-Thresholds!$G$6))*0.18)))),3)</f>
        <v>0.97899999999999998</v>
      </c>
      <c r="N1138" s="3">
        <f>ROUND(IF(G1138&lt;=Thresholds!$B$7,1-(G1138/Thresholds!$B$7)*0.24,IF(G1138&lt;=Thresholds!$D$7,0.75-((G1138-Thresholds!$C$7)/(Thresholds!$D$7-Thresholds!$C$7))*0.249,IF(G1138&lt;=Thresholds!$F$7,0.499-((G1138-Thresholds!$E$7)/(Thresholds!$F$7-Thresholds!$E$7))*0.279,MAX(0.02,0.2-((G1138-Thresholds!$G$7)/(Thresholds!$H$7-Thresholds!$G$7))*0.18)))),3)</f>
        <v>0.79</v>
      </c>
      <c r="O1138" s="3">
        <f>ROUND(IF(H1138&lt;=Thresholds!$B$8,1-(H1138/Thresholds!$B$8)*0.24,IF(H1138&lt;=Thresholds!$D$8,0.75-((H1138-Thresholds!$C$8)/(Thresholds!$D$8-Thresholds!$C$8))*0.249,IF(H1138&lt;=Thresholds!$F$8,0.499-((H1138-Thresholds!$E$8)/(Thresholds!$F$8-Thresholds!$E$8))*0.279,MAX(0.02,0.2-((H1138-Thresholds!$G$8)/(Thresholds!$H$8-Thresholds!$G$8))*0.18)))),3)</f>
        <v>0.88300000000000001</v>
      </c>
      <c r="P1138" s="3">
        <f t="shared" si="51"/>
        <v>0.78900000000000003</v>
      </c>
      <c r="Q1138" t="str">
        <f t="shared" si="52"/>
        <v>Healthy</v>
      </c>
      <c r="R1138" s="4">
        <f t="shared" si="53"/>
        <v>1</v>
      </c>
      <c r="S1138" t="str">
        <f>IF(AND(F1138&gt;=10,F1138&lt;=35,P1138&gt;0.5),"ERROR_C1138H1138_POOR_CAP","OK")</f>
        <v>OK</v>
      </c>
    </row>
    <row r="1139" spans="1:19">
      <c r="A1139" t="s">
        <v>1156</v>
      </c>
      <c r="B1139" s="3">
        <v>208.05799999999999</v>
      </c>
      <c r="C1139" s="3">
        <v>84.248000000000005</v>
      </c>
      <c r="D1139" s="3">
        <v>18.831</v>
      </c>
      <c r="E1139" s="3">
        <v>18.529</v>
      </c>
      <c r="F1139" s="3">
        <v>0.33100000000000002</v>
      </c>
      <c r="G1139" s="3">
        <v>289.87400000000002</v>
      </c>
      <c r="H1139" s="3">
        <v>1414.028</v>
      </c>
      <c r="I1139" s="3">
        <f>ROUND(IF(B1139&lt;=Thresholds!$B$2,1-(B1139/Thresholds!$B$2)*0.24,IF(B1139&lt;=Thresholds!$D$2,0.75-((B1139-Thresholds!$C$2)/(Thresholds!$D$2-Thresholds!$C$2))*0.249,IF(B1139&lt;=Thresholds!$F$2,0.499-((B1139-Thresholds!$E$2)/(Thresholds!$F$2-Thresholds!$E$2))*0.279,MAX(0.02,0.2-((B1139-Thresholds!$G$2)/(Thresholds!$H$2-Thresholds!$G$2))*0.18)))),3)</f>
        <v>0.70499999999999996</v>
      </c>
      <c r="J1139" s="3">
        <f>ROUND(IF(C1139&lt;=Thresholds!$B$3,1-(C1139/Thresholds!$B$3)*0.24,IF(C1139&lt;=Thresholds!$D$3,0.75-((C1139-Thresholds!$C$3)/(Thresholds!$D$3-Thresholds!$C$3))*0.249,IF(C1139&lt;=Thresholds!$F$3,0.499-((C1139-Thresholds!$E$3)/(Thresholds!$F$3-Thresholds!$E$3))*0.279,MAX(0.02,0.2-((C1139-Thresholds!$G$3)/(Thresholds!$H$3-Thresholds!$G$3))*0.18)))),3)</f>
        <v>0.83199999999999996</v>
      </c>
      <c r="K1139" s="3">
        <f>ROUND(IF(D1139&lt;=Thresholds!$B$4,1-(D1139/Thresholds!$B$4)*0.24,IF(D1139&lt;=Thresholds!$D$4,0.75-((D1139-Thresholds!$C$4)/(Thresholds!$D$4-Thresholds!$C$4))*0.249,IF(D1139&lt;=Thresholds!$F$4,0.499-((D1139-Thresholds!$E$4)/(Thresholds!$F$4-Thresholds!$E$4))*0.279,MAX(0.02,0.2-((D1139-Thresholds!$G$4)/(Thresholds!$H$4-Thresholds!$G$4))*0.18)))),3)</f>
        <v>0.93</v>
      </c>
      <c r="L1139" s="3">
        <f>ROUND(IF(E1139&lt;=Thresholds!$B$5,1-(E1139/Thresholds!$B$5)*0.24,IF(E1139&lt;=Thresholds!$D$5,0.75-((E1139-Thresholds!$C$5)/(Thresholds!$D$5-Thresholds!$C$5))*0.249,IF(E1139&lt;=Thresholds!$F$5,0.499-((E1139-Thresholds!$E$5)/(Thresholds!$F$5-Thresholds!$E$5))*0.279,MAX(0.02,0.2-((E1139-Thresholds!$G$5)/(Thresholds!$H$5-Thresholds!$G$5))*0.18)))),3)</f>
        <v>0.91100000000000003</v>
      </c>
      <c r="M1139" s="3">
        <f>ROUND(IF(F1139&lt;=Thresholds!$B$6,1-(F1139/Thresholds!$B$6)*0.24,IF(F1139&lt;=Thresholds!$D$6,0.75-((F1139-Thresholds!$C$6)/(Thresholds!$D$6-Thresholds!$C$6))*0.249,IF(F1139&lt;=Thresholds!$F$6,0.499-((F1139-Thresholds!$E$6)/(Thresholds!$F$6-Thresholds!$E$6))*0.279,MAX(0.02,0.2-((F1139-Thresholds!$G$6)/(Thresholds!$H$6-Thresholds!$G$6))*0.18)))),3)</f>
        <v>0.92100000000000004</v>
      </c>
      <c r="N1139" s="3">
        <f>ROUND(IF(G1139&lt;=Thresholds!$B$7,1-(G1139/Thresholds!$B$7)*0.24,IF(G1139&lt;=Thresholds!$D$7,0.75-((G1139-Thresholds!$C$7)/(Thresholds!$D$7-Thresholds!$C$7))*0.249,IF(G1139&lt;=Thresholds!$F$7,0.499-((G1139-Thresholds!$E$7)/(Thresholds!$F$7-Thresholds!$E$7))*0.279,MAX(0.02,0.2-((G1139-Thresholds!$G$7)/(Thresholds!$H$7-Thresholds!$G$7))*0.18)))),3)</f>
        <v>0.80100000000000005</v>
      </c>
      <c r="O1139" s="3">
        <f>ROUND(IF(H1139&lt;=Thresholds!$B$8,1-(H1139/Thresholds!$B$8)*0.24,IF(H1139&lt;=Thresholds!$D$8,0.75-((H1139-Thresholds!$C$8)/(Thresholds!$D$8-Thresholds!$C$8))*0.249,IF(H1139&lt;=Thresholds!$F$8,0.499-((H1139-Thresholds!$E$8)/(Thresholds!$F$8-Thresholds!$E$8))*0.279,MAX(0.02,0.2-((H1139-Thresholds!$G$8)/(Thresholds!$H$8-Thresholds!$G$8))*0.18)))),3)</f>
        <v>0.86399999999999999</v>
      </c>
      <c r="P1139" s="3">
        <f t="shared" si="51"/>
        <v>0.70499999999999996</v>
      </c>
      <c r="Q1139" t="str">
        <f t="shared" si="52"/>
        <v>Moderate</v>
      </c>
      <c r="R1139" s="4">
        <f t="shared" si="53"/>
        <v>1</v>
      </c>
      <c r="S1139" t="str">
        <f>IF(AND(F1139&gt;=10,F1139&lt;=35,P1139&gt;0.5),"ERROR_C1139H1139_POOR_CAP","OK")</f>
        <v>OK</v>
      </c>
    </row>
    <row r="1140" spans="1:19">
      <c r="A1140" t="s">
        <v>1157</v>
      </c>
      <c r="B1140" s="3">
        <v>893.58199999999999</v>
      </c>
      <c r="C1140" s="3">
        <v>39.936</v>
      </c>
      <c r="D1140" s="3">
        <v>5.4489999999999998</v>
      </c>
      <c r="E1140" s="3">
        <v>7.8049999999999997</v>
      </c>
      <c r="F1140" s="3">
        <v>0.745</v>
      </c>
      <c r="G1140" s="3">
        <v>194.14699999999999</v>
      </c>
      <c r="H1140" s="3">
        <v>1066.01</v>
      </c>
      <c r="I1140" s="3">
        <f>ROUND(IF(B1140&lt;=Thresholds!$B$2,1-(B1140/Thresholds!$B$2)*0.24,IF(B1140&lt;=Thresholds!$D$2,0.75-((B1140-Thresholds!$C$2)/(Thresholds!$D$2-Thresholds!$C$2))*0.249,IF(B1140&lt;=Thresholds!$F$2,0.499-((B1140-Thresholds!$E$2)/(Thresholds!$F$2-Thresholds!$E$2))*0.279,MAX(0.02,0.2-((B1140-Thresholds!$G$2)/(Thresholds!$H$2-Thresholds!$G$2))*0.18)))),3)</f>
        <v>0.45</v>
      </c>
      <c r="J1140" s="3">
        <f>ROUND(IF(C1140&lt;=Thresholds!$B$3,1-(C1140/Thresholds!$B$3)*0.24,IF(C1140&lt;=Thresholds!$D$3,0.75-((C1140-Thresholds!$C$3)/(Thresholds!$D$3-Thresholds!$C$3))*0.249,IF(C1140&lt;=Thresholds!$F$3,0.499-((C1140-Thresholds!$E$3)/(Thresholds!$F$3-Thresholds!$E$3))*0.279,MAX(0.02,0.2-((C1140-Thresholds!$G$3)/(Thresholds!$H$3-Thresholds!$G$3))*0.18)))),3)</f>
        <v>0.92</v>
      </c>
      <c r="K1140" s="3">
        <f>ROUND(IF(D1140&lt;=Thresholds!$B$4,1-(D1140/Thresholds!$B$4)*0.24,IF(D1140&lt;=Thresholds!$D$4,0.75-((D1140-Thresholds!$C$4)/(Thresholds!$D$4-Thresholds!$C$4))*0.249,IF(D1140&lt;=Thresholds!$F$4,0.499-((D1140-Thresholds!$E$4)/(Thresholds!$F$4-Thresholds!$E$4))*0.279,MAX(0.02,0.2-((D1140-Thresholds!$G$4)/(Thresholds!$H$4-Thresholds!$G$4))*0.18)))),3)</f>
        <v>0.98</v>
      </c>
      <c r="L1140" s="3">
        <f>ROUND(IF(E1140&lt;=Thresholds!$B$5,1-(E1140/Thresholds!$B$5)*0.24,IF(E1140&lt;=Thresholds!$D$5,0.75-((E1140-Thresholds!$C$5)/(Thresholds!$D$5-Thresholds!$C$5))*0.249,IF(E1140&lt;=Thresholds!$F$5,0.499-((E1140-Thresholds!$E$5)/(Thresholds!$F$5-Thresholds!$E$5))*0.279,MAX(0.02,0.2-((E1140-Thresholds!$G$5)/(Thresholds!$H$5-Thresholds!$G$5))*0.18)))),3)</f>
        <v>0.96299999999999997</v>
      </c>
      <c r="M1140" s="3">
        <f>ROUND(IF(F1140&lt;=Thresholds!$B$6,1-(F1140/Thresholds!$B$6)*0.24,IF(F1140&lt;=Thresholds!$D$6,0.75-((F1140-Thresholds!$C$6)/(Thresholds!$D$6-Thresholds!$C$6))*0.249,IF(F1140&lt;=Thresholds!$F$6,0.499-((F1140-Thresholds!$E$6)/(Thresholds!$F$6-Thresholds!$E$6))*0.279,MAX(0.02,0.2-((F1140-Thresholds!$G$6)/(Thresholds!$H$6-Thresholds!$G$6))*0.18)))),3)</f>
        <v>0.82099999999999995</v>
      </c>
      <c r="N1140" s="3">
        <f>ROUND(IF(G1140&lt;=Thresholds!$B$7,1-(G1140/Thresholds!$B$7)*0.24,IF(G1140&lt;=Thresholds!$D$7,0.75-((G1140-Thresholds!$C$7)/(Thresholds!$D$7-Thresholds!$C$7))*0.249,IF(G1140&lt;=Thresholds!$F$7,0.499-((G1140-Thresholds!$E$7)/(Thresholds!$F$7-Thresholds!$E$7))*0.279,MAX(0.02,0.2-((G1140-Thresholds!$G$7)/(Thresholds!$H$7-Thresholds!$G$7))*0.18)))),3)</f>
        <v>0.86699999999999999</v>
      </c>
      <c r="O1140" s="3">
        <f>ROUND(IF(H1140&lt;=Thresholds!$B$8,1-(H1140/Thresholds!$B$8)*0.24,IF(H1140&lt;=Thresholds!$D$8,0.75-((H1140-Thresholds!$C$8)/(Thresholds!$D$8-Thresholds!$C$8))*0.249,IF(H1140&lt;=Thresholds!$F$8,0.499-((H1140-Thresholds!$E$8)/(Thresholds!$F$8-Thresholds!$E$8))*0.279,MAX(0.02,0.2-((H1140-Thresholds!$G$8)/(Thresholds!$H$8-Thresholds!$G$8))*0.18)))),3)</f>
        <v>0.89800000000000002</v>
      </c>
      <c r="P1140" s="3">
        <f t="shared" si="51"/>
        <v>0.45</v>
      </c>
      <c r="Q1140" t="str">
        <f t="shared" si="52"/>
        <v>Poor</v>
      </c>
      <c r="R1140" s="4">
        <f t="shared" si="53"/>
        <v>0</v>
      </c>
      <c r="S1140" t="str">
        <f>IF(AND(F1140&gt;=10,F1140&lt;=35,P1140&gt;0.5),"ERROR_C1140H1140_POOR_CAP","OK")</f>
        <v>OK</v>
      </c>
    </row>
    <row r="1141" spans="1:19">
      <c r="A1141" t="s">
        <v>1158</v>
      </c>
      <c r="B1141" s="3">
        <v>74.045000000000002</v>
      </c>
      <c r="C1141" s="3">
        <v>1825.7460000000001</v>
      </c>
      <c r="D1141" s="3">
        <v>29.87</v>
      </c>
      <c r="E1141" s="3">
        <v>15.548</v>
      </c>
      <c r="F1141" s="3">
        <v>0.97299999999999998</v>
      </c>
      <c r="G1141" s="3">
        <v>246.59</v>
      </c>
      <c r="H1141" s="3">
        <v>704.73900000000003</v>
      </c>
      <c r="I1141" s="3">
        <f>ROUND(IF(B1141&lt;=Thresholds!$B$2,1-(B1141/Thresholds!$B$2)*0.24,IF(B1141&lt;=Thresholds!$D$2,0.75-((B1141-Thresholds!$C$2)/(Thresholds!$D$2-Thresholds!$C$2))*0.249,IF(B1141&lt;=Thresholds!$F$2,0.499-((B1141-Thresholds!$E$2)/(Thresholds!$F$2-Thresholds!$E$2))*0.279,MAX(0.02,0.2-((B1141-Thresholds!$G$2)/(Thresholds!$H$2-Thresholds!$G$2))*0.18)))),3)</f>
        <v>0.82199999999999995</v>
      </c>
      <c r="J1141" s="3">
        <f>ROUND(IF(C1141&lt;=Thresholds!$B$3,1-(C1141/Thresholds!$B$3)*0.24,IF(C1141&lt;=Thresholds!$D$3,0.75-((C1141-Thresholds!$C$3)/(Thresholds!$D$3-Thresholds!$C$3))*0.249,IF(C1141&lt;=Thresholds!$F$3,0.499-((C1141-Thresholds!$E$3)/(Thresholds!$F$3-Thresholds!$E$3))*0.279,MAX(0.02,0.2-((C1141-Thresholds!$G$3)/(Thresholds!$H$3-Thresholds!$G$3))*0.18)))),3)</f>
        <v>0.34799999999999998</v>
      </c>
      <c r="K1141" s="3">
        <f>ROUND(IF(D1141&lt;=Thresholds!$B$4,1-(D1141/Thresholds!$B$4)*0.24,IF(D1141&lt;=Thresholds!$D$4,0.75-((D1141-Thresholds!$C$4)/(Thresholds!$D$4-Thresholds!$C$4))*0.249,IF(D1141&lt;=Thresholds!$F$4,0.499-((D1141-Thresholds!$E$4)/(Thresholds!$F$4-Thresholds!$E$4))*0.279,MAX(0.02,0.2-((D1141-Thresholds!$G$4)/(Thresholds!$H$4-Thresholds!$G$4))*0.18)))),3)</f>
        <v>0.89</v>
      </c>
      <c r="L1141" s="3">
        <f>ROUND(IF(E1141&lt;=Thresholds!$B$5,1-(E1141/Thresholds!$B$5)*0.24,IF(E1141&lt;=Thresholds!$D$5,0.75-((E1141-Thresholds!$C$5)/(Thresholds!$D$5-Thresholds!$C$5))*0.249,IF(E1141&lt;=Thresholds!$F$5,0.499-((E1141-Thresholds!$E$5)/(Thresholds!$F$5-Thresholds!$E$5))*0.279,MAX(0.02,0.2-((E1141-Thresholds!$G$5)/(Thresholds!$H$5-Thresholds!$G$5))*0.18)))),3)</f>
        <v>0.92500000000000004</v>
      </c>
      <c r="M1141" s="3">
        <f>ROUND(IF(F1141&lt;=Thresholds!$B$6,1-(F1141/Thresholds!$B$6)*0.24,IF(F1141&lt;=Thresholds!$D$6,0.75-((F1141-Thresholds!$C$6)/(Thresholds!$D$6-Thresholds!$C$6))*0.249,IF(F1141&lt;=Thresholds!$F$6,0.499-((F1141-Thresholds!$E$6)/(Thresholds!$F$6-Thresholds!$E$6))*0.279,MAX(0.02,0.2-((F1141-Thresholds!$G$6)/(Thresholds!$H$6-Thresholds!$G$6))*0.18)))),3)</f>
        <v>0.76600000000000001</v>
      </c>
      <c r="N1141" s="3">
        <f>ROUND(IF(G1141&lt;=Thresholds!$B$7,1-(G1141/Thresholds!$B$7)*0.24,IF(G1141&lt;=Thresholds!$D$7,0.75-((G1141-Thresholds!$C$7)/(Thresholds!$D$7-Thresholds!$C$7))*0.249,IF(G1141&lt;=Thresholds!$F$7,0.499-((G1141-Thresholds!$E$7)/(Thresholds!$F$7-Thresholds!$E$7))*0.279,MAX(0.02,0.2-((G1141-Thresholds!$G$7)/(Thresholds!$H$7-Thresholds!$G$7))*0.18)))),3)</f>
        <v>0.83099999999999996</v>
      </c>
      <c r="O1141" s="3">
        <f>ROUND(IF(H1141&lt;=Thresholds!$B$8,1-(H1141/Thresholds!$B$8)*0.24,IF(H1141&lt;=Thresholds!$D$8,0.75-((H1141-Thresholds!$C$8)/(Thresholds!$D$8-Thresholds!$C$8))*0.249,IF(H1141&lt;=Thresholds!$F$8,0.499-((H1141-Thresholds!$E$8)/(Thresholds!$F$8-Thresholds!$E$8))*0.279,MAX(0.02,0.2-((H1141-Thresholds!$G$8)/(Thresholds!$H$8-Thresholds!$G$8))*0.18)))),3)</f>
        <v>0.93200000000000005</v>
      </c>
      <c r="P1141" s="3">
        <f t="shared" si="51"/>
        <v>0.34799999999999998</v>
      </c>
      <c r="Q1141" t="str">
        <f t="shared" si="52"/>
        <v>Poor</v>
      </c>
      <c r="R1141" s="4">
        <f t="shared" si="53"/>
        <v>0</v>
      </c>
      <c r="S1141" t="str">
        <f>IF(AND(F1141&gt;=10,F1141&lt;=35,P1141&gt;0.5),"ERROR_C1141H1141_POOR_CAP","OK")</f>
        <v>OK</v>
      </c>
    </row>
    <row r="1142" spans="1:19">
      <c r="A1142" t="s">
        <v>1159</v>
      </c>
      <c r="B1142" s="3">
        <v>82.945999999999998</v>
      </c>
      <c r="C1142" s="3">
        <v>70.873999999999995</v>
      </c>
      <c r="D1142" s="3">
        <v>5.76</v>
      </c>
      <c r="E1142" s="3">
        <v>18.013000000000002</v>
      </c>
      <c r="F1142" s="3">
        <v>8.5999999999999993E-2</v>
      </c>
      <c r="G1142" s="3">
        <v>220.11</v>
      </c>
      <c r="H1142" s="3">
        <v>1844.049</v>
      </c>
      <c r="I1142" s="3">
        <f>ROUND(IF(B1142&lt;=Thresholds!$B$2,1-(B1142/Thresholds!$B$2)*0.24,IF(B1142&lt;=Thresholds!$D$2,0.75-((B1142-Thresholds!$C$2)/(Thresholds!$D$2-Thresholds!$C$2))*0.249,IF(B1142&lt;=Thresholds!$F$2,0.499-((B1142-Thresholds!$E$2)/(Thresholds!$F$2-Thresholds!$E$2))*0.279,MAX(0.02,0.2-((B1142-Thresholds!$G$2)/(Thresholds!$H$2-Thresholds!$G$2))*0.18)))),3)</f>
        <v>0.80100000000000005</v>
      </c>
      <c r="J1142" s="3">
        <f>ROUND(IF(C1142&lt;=Thresholds!$B$3,1-(C1142/Thresholds!$B$3)*0.24,IF(C1142&lt;=Thresholds!$D$3,0.75-((C1142-Thresholds!$C$3)/(Thresholds!$D$3-Thresholds!$C$3))*0.249,IF(C1142&lt;=Thresholds!$F$3,0.499-((C1142-Thresholds!$E$3)/(Thresholds!$F$3-Thresholds!$E$3))*0.279,MAX(0.02,0.2-((C1142-Thresholds!$G$3)/(Thresholds!$H$3-Thresholds!$G$3))*0.18)))),3)</f>
        <v>0.85799999999999998</v>
      </c>
      <c r="K1142" s="3">
        <f>ROUND(IF(D1142&lt;=Thresholds!$B$4,1-(D1142/Thresholds!$B$4)*0.24,IF(D1142&lt;=Thresholds!$D$4,0.75-((D1142-Thresholds!$C$4)/(Thresholds!$D$4-Thresholds!$C$4))*0.249,IF(D1142&lt;=Thresholds!$F$4,0.499-((D1142-Thresholds!$E$4)/(Thresholds!$F$4-Thresholds!$E$4))*0.279,MAX(0.02,0.2-((D1142-Thresholds!$G$4)/(Thresholds!$H$4-Thresholds!$G$4))*0.18)))),3)</f>
        <v>0.97899999999999998</v>
      </c>
      <c r="L1142" s="3">
        <f>ROUND(IF(E1142&lt;=Thresholds!$B$5,1-(E1142/Thresholds!$B$5)*0.24,IF(E1142&lt;=Thresholds!$D$5,0.75-((E1142-Thresholds!$C$5)/(Thresholds!$D$5-Thresholds!$C$5))*0.249,IF(E1142&lt;=Thresholds!$F$5,0.499-((E1142-Thresholds!$E$5)/(Thresholds!$F$5-Thresholds!$E$5))*0.279,MAX(0.02,0.2-((E1142-Thresholds!$G$5)/(Thresholds!$H$5-Thresholds!$G$5))*0.18)))),3)</f>
        <v>0.91400000000000003</v>
      </c>
      <c r="M1142" s="3">
        <f>ROUND(IF(F1142&lt;=Thresholds!$B$6,1-(F1142/Thresholds!$B$6)*0.24,IF(F1142&lt;=Thresholds!$D$6,0.75-((F1142-Thresholds!$C$6)/(Thresholds!$D$6-Thresholds!$C$6))*0.249,IF(F1142&lt;=Thresholds!$F$6,0.499-((F1142-Thresholds!$E$6)/(Thresholds!$F$6-Thresholds!$E$6))*0.279,MAX(0.02,0.2-((F1142-Thresholds!$G$6)/(Thresholds!$H$6-Thresholds!$G$6))*0.18)))),3)</f>
        <v>0.97899999999999998</v>
      </c>
      <c r="N1142" s="3">
        <f>ROUND(IF(G1142&lt;=Thresholds!$B$7,1-(G1142/Thresholds!$B$7)*0.24,IF(G1142&lt;=Thresholds!$D$7,0.75-((G1142-Thresholds!$C$7)/(Thresholds!$D$7-Thresholds!$C$7))*0.249,IF(G1142&lt;=Thresholds!$F$7,0.499-((G1142-Thresholds!$E$7)/(Thresholds!$F$7-Thresholds!$E$7))*0.279,MAX(0.02,0.2-((G1142-Thresholds!$G$7)/(Thresholds!$H$7-Thresholds!$G$7))*0.18)))),3)</f>
        <v>0.84899999999999998</v>
      </c>
      <c r="O1142" s="3">
        <f>ROUND(IF(H1142&lt;=Thresholds!$B$8,1-(H1142/Thresholds!$B$8)*0.24,IF(H1142&lt;=Thresholds!$D$8,0.75-((H1142-Thresholds!$C$8)/(Thresholds!$D$8-Thresholds!$C$8))*0.249,IF(H1142&lt;=Thresholds!$F$8,0.499-((H1142-Thresholds!$E$8)/(Thresholds!$F$8-Thresholds!$E$8))*0.279,MAX(0.02,0.2-((H1142-Thresholds!$G$8)/(Thresholds!$H$8-Thresholds!$G$8))*0.18)))),3)</f>
        <v>0.82299999999999995</v>
      </c>
      <c r="P1142" s="3">
        <f t="shared" si="51"/>
        <v>0.80100000000000005</v>
      </c>
      <c r="Q1142" t="str">
        <f t="shared" si="52"/>
        <v>Healthy</v>
      </c>
      <c r="R1142" s="4">
        <f t="shared" si="53"/>
        <v>1</v>
      </c>
      <c r="S1142" t="str">
        <f>IF(AND(F1142&gt;=10,F1142&lt;=35,P1142&gt;0.5),"ERROR_C1142H1142_POOR_CAP","OK")</f>
        <v>OK</v>
      </c>
    </row>
    <row r="1143" spans="1:19">
      <c r="A1143" t="s">
        <v>1160</v>
      </c>
      <c r="B1143" s="3">
        <v>88.793999999999997</v>
      </c>
      <c r="C1143" s="3">
        <v>49.537999999999997</v>
      </c>
      <c r="D1143" s="3">
        <v>63.780999999999999</v>
      </c>
      <c r="E1143" s="3">
        <v>6.2409999999999997</v>
      </c>
      <c r="F1143" s="3">
        <v>0.93100000000000005</v>
      </c>
      <c r="G1143" s="3">
        <v>266.63099999999997</v>
      </c>
      <c r="H1143" s="3">
        <v>2534.5529999999999</v>
      </c>
      <c r="I1143" s="3">
        <f>ROUND(IF(B1143&lt;=Thresholds!$B$2,1-(B1143/Thresholds!$B$2)*0.24,IF(B1143&lt;=Thresholds!$D$2,0.75-((B1143-Thresholds!$C$2)/(Thresholds!$D$2-Thresholds!$C$2))*0.249,IF(B1143&lt;=Thresholds!$F$2,0.499-((B1143-Thresholds!$E$2)/(Thresholds!$F$2-Thresholds!$E$2))*0.279,MAX(0.02,0.2-((B1143-Thresholds!$G$2)/(Thresholds!$H$2-Thresholds!$G$2))*0.18)))),3)</f>
        <v>0.78700000000000003</v>
      </c>
      <c r="J1143" s="3">
        <f>ROUND(IF(C1143&lt;=Thresholds!$B$3,1-(C1143/Thresholds!$B$3)*0.24,IF(C1143&lt;=Thresholds!$D$3,0.75-((C1143-Thresholds!$C$3)/(Thresholds!$D$3-Thresholds!$C$3))*0.249,IF(C1143&lt;=Thresholds!$F$3,0.499-((C1143-Thresholds!$E$3)/(Thresholds!$F$3-Thresholds!$E$3))*0.279,MAX(0.02,0.2-((C1143-Thresholds!$G$3)/(Thresholds!$H$3-Thresholds!$G$3))*0.18)))),3)</f>
        <v>0.90100000000000002</v>
      </c>
      <c r="K1143" s="3">
        <f>ROUND(IF(D1143&lt;=Thresholds!$B$4,1-(D1143/Thresholds!$B$4)*0.24,IF(D1143&lt;=Thresholds!$D$4,0.75-((D1143-Thresholds!$C$4)/(Thresholds!$D$4-Thresholds!$C$4))*0.249,IF(D1143&lt;=Thresholds!$F$4,0.499-((D1143-Thresholds!$E$4)/(Thresholds!$F$4-Thresholds!$E$4))*0.279,MAX(0.02,0.2-((D1143-Thresholds!$G$4)/(Thresholds!$H$4-Thresholds!$G$4))*0.18)))),3)</f>
        <v>0.76500000000000001</v>
      </c>
      <c r="L1143" s="3">
        <f>ROUND(IF(E1143&lt;=Thresholds!$B$5,1-(E1143/Thresholds!$B$5)*0.24,IF(E1143&lt;=Thresholds!$D$5,0.75-((E1143-Thresholds!$C$5)/(Thresholds!$D$5-Thresholds!$C$5))*0.249,IF(E1143&lt;=Thresholds!$F$5,0.499-((E1143-Thresholds!$E$5)/(Thresholds!$F$5-Thresholds!$E$5))*0.279,MAX(0.02,0.2-((E1143-Thresholds!$G$5)/(Thresholds!$H$5-Thresholds!$G$5))*0.18)))),3)</f>
        <v>0.97</v>
      </c>
      <c r="M1143" s="3">
        <f>ROUND(IF(F1143&lt;=Thresholds!$B$6,1-(F1143/Thresholds!$B$6)*0.24,IF(F1143&lt;=Thresholds!$D$6,0.75-((F1143-Thresholds!$C$6)/(Thresholds!$D$6-Thresholds!$C$6))*0.249,IF(F1143&lt;=Thresholds!$F$6,0.499-((F1143-Thresholds!$E$6)/(Thresholds!$F$6-Thresholds!$E$6))*0.279,MAX(0.02,0.2-((F1143-Thresholds!$G$6)/(Thresholds!$H$6-Thresholds!$G$6))*0.18)))),3)</f>
        <v>0.77700000000000002</v>
      </c>
      <c r="N1143" s="3">
        <f>ROUND(IF(G1143&lt;=Thresholds!$B$7,1-(G1143/Thresholds!$B$7)*0.24,IF(G1143&lt;=Thresholds!$D$7,0.75-((G1143-Thresholds!$C$7)/(Thresholds!$D$7-Thresholds!$C$7))*0.249,IF(G1143&lt;=Thresholds!$F$7,0.499-((G1143-Thresholds!$E$7)/(Thresholds!$F$7-Thresholds!$E$7))*0.279,MAX(0.02,0.2-((G1143-Thresholds!$G$7)/(Thresholds!$H$7-Thresholds!$G$7))*0.18)))),3)</f>
        <v>0.81699999999999995</v>
      </c>
      <c r="O1143" s="3">
        <f>ROUND(IF(H1143&lt;=Thresholds!$B$8,1-(H1143/Thresholds!$B$8)*0.24,IF(H1143&lt;=Thresholds!$D$8,0.75-((H1143-Thresholds!$C$8)/(Thresholds!$D$8-Thresholds!$C$8))*0.249,IF(H1143&lt;=Thresholds!$F$8,0.499-((H1143-Thresholds!$E$8)/(Thresholds!$F$8-Thresholds!$E$8))*0.279,MAX(0.02,0.2-((H1143-Thresholds!$G$8)/(Thresholds!$H$8-Thresholds!$G$8))*0.18)))),3)</f>
        <v>0.74399999999999999</v>
      </c>
      <c r="P1143" s="3">
        <f t="shared" si="51"/>
        <v>0.74399999999999999</v>
      </c>
      <c r="Q1143" t="str">
        <f t="shared" si="52"/>
        <v>Moderate</v>
      </c>
      <c r="R1143" s="4">
        <f t="shared" si="53"/>
        <v>1</v>
      </c>
      <c r="S1143" t="str">
        <f>IF(AND(F1143&gt;=10,F1143&lt;=35,P1143&gt;0.5),"ERROR_C1143H1143_POOR_CAP","OK")</f>
        <v>OK</v>
      </c>
    </row>
    <row r="1144" spans="1:19">
      <c r="A1144" t="s">
        <v>1161</v>
      </c>
      <c r="B1144" s="3">
        <v>73.551000000000002</v>
      </c>
      <c r="C1144" s="3">
        <v>90.665999999999997</v>
      </c>
      <c r="D1144" s="3">
        <v>149.751</v>
      </c>
      <c r="E1144" s="3">
        <v>45.835999999999999</v>
      </c>
      <c r="F1144" s="3">
        <v>0.96699999999999997</v>
      </c>
      <c r="G1144" s="3">
        <v>281.387</v>
      </c>
      <c r="H1144" s="3">
        <v>1480.876</v>
      </c>
      <c r="I1144" s="3">
        <f>ROUND(IF(B1144&lt;=Thresholds!$B$2,1-(B1144/Thresholds!$B$2)*0.24,IF(B1144&lt;=Thresholds!$D$2,0.75-((B1144-Thresholds!$C$2)/(Thresholds!$D$2-Thresholds!$C$2))*0.249,IF(B1144&lt;=Thresholds!$F$2,0.499-((B1144-Thresholds!$E$2)/(Thresholds!$F$2-Thresholds!$E$2))*0.279,MAX(0.02,0.2-((B1144-Thresholds!$G$2)/(Thresholds!$H$2-Thresholds!$G$2))*0.18)))),3)</f>
        <v>0.82299999999999995</v>
      </c>
      <c r="J1144" s="3">
        <f>ROUND(IF(C1144&lt;=Thresholds!$B$3,1-(C1144/Thresholds!$B$3)*0.24,IF(C1144&lt;=Thresholds!$D$3,0.75-((C1144-Thresholds!$C$3)/(Thresholds!$D$3-Thresholds!$C$3))*0.249,IF(C1144&lt;=Thresholds!$F$3,0.499-((C1144-Thresholds!$E$3)/(Thresholds!$F$3-Thresholds!$E$3))*0.279,MAX(0.02,0.2-((C1144-Thresholds!$G$3)/(Thresholds!$H$3-Thresholds!$G$3))*0.18)))),3)</f>
        <v>0.81899999999999995</v>
      </c>
      <c r="K1144" s="3">
        <f>ROUND(IF(D1144&lt;=Thresholds!$B$4,1-(D1144/Thresholds!$B$4)*0.24,IF(D1144&lt;=Thresholds!$D$4,0.75-((D1144-Thresholds!$C$4)/(Thresholds!$D$4-Thresholds!$C$4))*0.249,IF(D1144&lt;=Thresholds!$F$4,0.499-((D1144-Thresholds!$E$4)/(Thresholds!$F$4-Thresholds!$E$4))*0.279,MAX(0.02,0.2-((D1144-Thresholds!$G$4)/(Thresholds!$H$4-Thresholds!$G$4))*0.18)))),3)</f>
        <v>0.221</v>
      </c>
      <c r="L1144" s="3">
        <f>ROUND(IF(E1144&lt;=Thresholds!$B$5,1-(E1144/Thresholds!$B$5)*0.24,IF(E1144&lt;=Thresholds!$D$5,0.75-((E1144-Thresholds!$C$5)/(Thresholds!$D$5-Thresholds!$C$5))*0.249,IF(E1144&lt;=Thresholds!$F$5,0.499-((E1144-Thresholds!$E$5)/(Thresholds!$F$5-Thresholds!$E$5))*0.279,MAX(0.02,0.2-((E1144-Thresholds!$G$5)/(Thresholds!$H$5-Thresholds!$G$5))*0.18)))),3)</f>
        <v>0.78</v>
      </c>
      <c r="M1144" s="3">
        <f>ROUND(IF(F1144&lt;=Thresholds!$B$6,1-(F1144/Thresholds!$B$6)*0.24,IF(F1144&lt;=Thresholds!$D$6,0.75-((F1144-Thresholds!$C$6)/(Thresholds!$D$6-Thresholds!$C$6))*0.249,IF(F1144&lt;=Thresholds!$F$6,0.499-((F1144-Thresholds!$E$6)/(Thresholds!$F$6-Thresholds!$E$6))*0.279,MAX(0.02,0.2-((F1144-Thresholds!$G$6)/(Thresholds!$H$6-Thresholds!$G$6))*0.18)))),3)</f>
        <v>0.76800000000000002</v>
      </c>
      <c r="N1144" s="3">
        <f>ROUND(IF(G1144&lt;=Thresholds!$B$7,1-(G1144/Thresholds!$B$7)*0.24,IF(G1144&lt;=Thresholds!$D$7,0.75-((G1144-Thresholds!$C$7)/(Thresholds!$D$7-Thresholds!$C$7))*0.249,IF(G1144&lt;=Thresholds!$F$7,0.499-((G1144-Thresholds!$E$7)/(Thresholds!$F$7-Thresholds!$E$7))*0.279,MAX(0.02,0.2-((G1144-Thresholds!$G$7)/(Thresholds!$H$7-Thresholds!$G$7))*0.18)))),3)</f>
        <v>0.80700000000000005</v>
      </c>
      <c r="O1144" s="3">
        <f>ROUND(IF(H1144&lt;=Thresholds!$B$8,1-(H1144/Thresholds!$B$8)*0.24,IF(H1144&lt;=Thresholds!$D$8,0.75-((H1144-Thresholds!$C$8)/(Thresholds!$D$8-Thresholds!$C$8))*0.249,IF(H1144&lt;=Thresholds!$F$8,0.499-((H1144-Thresholds!$E$8)/(Thresholds!$F$8-Thresholds!$E$8))*0.279,MAX(0.02,0.2-((H1144-Thresholds!$G$8)/(Thresholds!$H$8-Thresholds!$G$8))*0.18)))),3)</f>
        <v>0.85799999999999998</v>
      </c>
      <c r="P1144" s="3">
        <f t="shared" si="51"/>
        <v>0.221</v>
      </c>
      <c r="Q1144" t="str">
        <f t="shared" si="52"/>
        <v>Poor</v>
      </c>
      <c r="R1144" s="4">
        <f t="shared" si="53"/>
        <v>0</v>
      </c>
      <c r="S1144" t="str">
        <f>IF(AND(F1144&gt;=10,F1144&lt;=35,P1144&gt;0.5),"ERROR_C1144H1144_POOR_CAP","OK")</f>
        <v>OK</v>
      </c>
    </row>
    <row r="1145" spans="1:19">
      <c r="A1145" t="s">
        <v>1162</v>
      </c>
      <c r="B1145" s="3">
        <v>86.153000000000006</v>
      </c>
      <c r="C1145" s="3">
        <v>33.787999999999997</v>
      </c>
      <c r="D1145" s="3">
        <v>52.585000000000001</v>
      </c>
      <c r="E1145" s="3">
        <v>20.276</v>
      </c>
      <c r="F1145" s="3">
        <v>68.611999999999995</v>
      </c>
      <c r="G1145" s="3">
        <v>270.43900000000002</v>
      </c>
      <c r="H1145" s="3">
        <v>1162.7460000000001</v>
      </c>
      <c r="I1145" s="3">
        <f>ROUND(IF(B1145&lt;=Thresholds!$B$2,1-(B1145/Thresholds!$B$2)*0.24,IF(B1145&lt;=Thresholds!$D$2,0.75-((B1145-Thresholds!$C$2)/(Thresholds!$D$2-Thresholds!$C$2))*0.249,IF(B1145&lt;=Thresholds!$F$2,0.499-((B1145-Thresholds!$E$2)/(Thresholds!$F$2-Thresholds!$E$2))*0.279,MAX(0.02,0.2-((B1145-Thresholds!$G$2)/(Thresholds!$H$2-Thresholds!$G$2))*0.18)))),3)</f>
        <v>0.79300000000000004</v>
      </c>
      <c r="J1145" s="3">
        <f>ROUND(IF(C1145&lt;=Thresholds!$B$3,1-(C1145/Thresholds!$B$3)*0.24,IF(C1145&lt;=Thresholds!$D$3,0.75-((C1145-Thresholds!$C$3)/(Thresholds!$D$3-Thresholds!$C$3))*0.249,IF(C1145&lt;=Thresholds!$F$3,0.499-((C1145-Thresholds!$E$3)/(Thresholds!$F$3-Thresholds!$E$3))*0.279,MAX(0.02,0.2-((C1145-Thresholds!$G$3)/(Thresholds!$H$3-Thresholds!$G$3))*0.18)))),3)</f>
        <v>0.93200000000000005</v>
      </c>
      <c r="K1145" s="3">
        <f>ROUND(IF(D1145&lt;=Thresholds!$B$4,1-(D1145/Thresholds!$B$4)*0.24,IF(D1145&lt;=Thresholds!$D$4,0.75-((D1145-Thresholds!$C$4)/(Thresholds!$D$4-Thresholds!$C$4))*0.249,IF(D1145&lt;=Thresholds!$F$4,0.499-((D1145-Thresholds!$E$4)/(Thresholds!$F$4-Thresholds!$E$4))*0.279,MAX(0.02,0.2-((D1145-Thresholds!$G$4)/(Thresholds!$H$4-Thresholds!$G$4))*0.18)))),3)</f>
        <v>0.80600000000000005</v>
      </c>
      <c r="L1145" s="3">
        <f>ROUND(IF(E1145&lt;=Thresholds!$B$5,1-(E1145/Thresholds!$B$5)*0.24,IF(E1145&lt;=Thresholds!$D$5,0.75-((E1145-Thresholds!$C$5)/(Thresholds!$D$5-Thresholds!$C$5))*0.249,IF(E1145&lt;=Thresholds!$F$5,0.499-((E1145-Thresholds!$E$5)/(Thresholds!$F$5-Thresholds!$E$5))*0.279,MAX(0.02,0.2-((E1145-Thresholds!$G$5)/(Thresholds!$H$5-Thresholds!$G$5))*0.18)))),3)</f>
        <v>0.90300000000000002</v>
      </c>
      <c r="M1145" s="3">
        <f>ROUND(IF(F1145&lt;=Thresholds!$B$6,1-(F1145/Thresholds!$B$6)*0.24,IF(F1145&lt;=Thresholds!$D$6,0.75-((F1145-Thresholds!$C$6)/(Thresholds!$D$6-Thresholds!$C$6))*0.249,IF(F1145&lt;=Thresholds!$F$6,0.499-((F1145-Thresholds!$E$6)/(Thresholds!$F$6-Thresholds!$E$6))*0.279,MAX(0.02,0.2-((F1145-Thresholds!$G$6)/(Thresholds!$H$6-Thresholds!$G$6))*0.18)))),3)</f>
        <v>0.373</v>
      </c>
      <c r="N1145" s="3">
        <f>ROUND(IF(G1145&lt;=Thresholds!$B$7,1-(G1145/Thresholds!$B$7)*0.24,IF(G1145&lt;=Thresholds!$D$7,0.75-((G1145-Thresholds!$C$7)/(Thresholds!$D$7-Thresholds!$C$7))*0.249,IF(G1145&lt;=Thresholds!$F$7,0.499-((G1145-Thresholds!$E$7)/(Thresholds!$F$7-Thresholds!$E$7))*0.279,MAX(0.02,0.2-((G1145-Thresholds!$G$7)/(Thresholds!$H$7-Thresholds!$G$7))*0.18)))),3)</f>
        <v>0.81499999999999995</v>
      </c>
      <c r="O1145" s="3">
        <f>ROUND(IF(H1145&lt;=Thresholds!$B$8,1-(H1145/Thresholds!$B$8)*0.24,IF(H1145&lt;=Thresholds!$D$8,0.75-((H1145-Thresholds!$C$8)/(Thresholds!$D$8-Thresholds!$C$8))*0.249,IF(H1145&lt;=Thresholds!$F$8,0.499-((H1145-Thresholds!$E$8)/(Thresholds!$F$8-Thresholds!$E$8))*0.279,MAX(0.02,0.2-((H1145-Thresholds!$G$8)/(Thresholds!$H$8-Thresholds!$G$8))*0.18)))),3)</f>
        <v>0.88800000000000001</v>
      </c>
      <c r="P1145" s="3">
        <f t="shared" si="51"/>
        <v>0.373</v>
      </c>
      <c r="Q1145" t="str">
        <f t="shared" si="52"/>
        <v>Poor</v>
      </c>
      <c r="R1145" s="4">
        <f t="shared" si="53"/>
        <v>0</v>
      </c>
      <c r="S1145" t="str">
        <f>IF(AND(F1145&gt;=10,F1145&lt;=35,P1145&gt;0.5),"ERROR_C1145H1145_POOR_CAP","OK")</f>
        <v>OK</v>
      </c>
    </row>
    <row r="1146" spans="1:19">
      <c r="A1146" t="s">
        <v>1163</v>
      </c>
      <c r="B1146" s="3">
        <v>52.648000000000003</v>
      </c>
      <c r="C1146" s="3">
        <v>11.215</v>
      </c>
      <c r="D1146" s="3">
        <v>27.867999999999999</v>
      </c>
      <c r="E1146" s="3">
        <v>11.11</v>
      </c>
      <c r="F1146" s="3">
        <v>0.32100000000000001</v>
      </c>
      <c r="G1146" s="3">
        <v>19.178999999999998</v>
      </c>
      <c r="H1146" s="3">
        <v>616.94899999999996</v>
      </c>
      <c r="I1146" s="3">
        <f>ROUND(IF(B1146&lt;=Thresholds!$B$2,1-(B1146/Thresholds!$B$2)*0.24,IF(B1146&lt;=Thresholds!$D$2,0.75-((B1146-Thresholds!$C$2)/(Thresholds!$D$2-Thresholds!$C$2))*0.249,IF(B1146&lt;=Thresholds!$F$2,0.499-((B1146-Thresholds!$E$2)/(Thresholds!$F$2-Thresholds!$E$2))*0.279,MAX(0.02,0.2-((B1146-Thresholds!$G$2)/(Thresholds!$H$2-Thresholds!$G$2))*0.18)))),3)</f>
        <v>0.874</v>
      </c>
      <c r="J1146" s="3">
        <f>ROUND(IF(C1146&lt;=Thresholds!$B$3,1-(C1146/Thresholds!$B$3)*0.24,IF(C1146&lt;=Thresholds!$D$3,0.75-((C1146-Thresholds!$C$3)/(Thresholds!$D$3-Thresholds!$C$3))*0.249,IF(C1146&lt;=Thresholds!$F$3,0.499-((C1146-Thresholds!$E$3)/(Thresholds!$F$3-Thresholds!$E$3))*0.279,MAX(0.02,0.2-((C1146-Thresholds!$G$3)/(Thresholds!$H$3-Thresholds!$G$3))*0.18)))),3)</f>
        <v>0.97799999999999998</v>
      </c>
      <c r="K1146" s="3">
        <f>ROUND(IF(D1146&lt;=Thresholds!$B$4,1-(D1146/Thresholds!$B$4)*0.24,IF(D1146&lt;=Thresholds!$D$4,0.75-((D1146-Thresholds!$C$4)/(Thresholds!$D$4-Thresholds!$C$4))*0.249,IF(D1146&lt;=Thresholds!$F$4,0.499-((D1146-Thresholds!$E$4)/(Thresholds!$F$4-Thresholds!$E$4))*0.279,MAX(0.02,0.2-((D1146-Thresholds!$G$4)/(Thresholds!$H$4-Thresholds!$G$4))*0.18)))),3)</f>
        <v>0.89700000000000002</v>
      </c>
      <c r="L1146" s="3">
        <f>ROUND(IF(E1146&lt;=Thresholds!$B$5,1-(E1146/Thresholds!$B$5)*0.24,IF(E1146&lt;=Thresholds!$D$5,0.75-((E1146-Thresholds!$C$5)/(Thresholds!$D$5-Thresholds!$C$5))*0.249,IF(E1146&lt;=Thresholds!$F$5,0.499-((E1146-Thresholds!$E$5)/(Thresholds!$F$5-Thresholds!$E$5))*0.279,MAX(0.02,0.2-((E1146-Thresholds!$G$5)/(Thresholds!$H$5-Thresholds!$G$5))*0.18)))),3)</f>
        <v>0.94699999999999995</v>
      </c>
      <c r="M1146" s="3">
        <f>ROUND(IF(F1146&lt;=Thresholds!$B$6,1-(F1146/Thresholds!$B$6)*0.24,IF(F1146&lt;=Thresholds!$D$6,0.75-((F1146-Thresholds!$C$6)/(Thresholds!$D$6-Thresholds!$C$6))*0.249,IF(F1146&lt;=Thresholds!$F$6,0.499-((F1146-Thresholds!$E$6)/(Thresholds!$F$6-Thresholds!$E$6))*0.279,MAX(0.02,0.2-((F1146-Thresholds!$G$6)/(Thresholds!$H$6-Thresholds!$G$6))*0.18)))),3)</f>
        <v>0.92300000000000004</v>
      </c>
      <c r="N1146" s="3">
        <f>ROUND(IF(G1146&lt;=Thresholds!$B$7,1-(G1146/Thresholds!$B$7)*0.24,IF(G1146&lt;=Thresholds!$D$7,0.75-((G1146-Thresholds!$C$7)/(Thresholds!$D$7-Thresholds!$C$7))*0.249,IF(G1146&lt;=Thresholds!$F$7,0.499-((G1146-Thresholds!$E$7)/(Thresholds!$F$7-Thresholds!$E$7))*0.279,MAX(0.02,0.2-((G1146-Thresholds!$G$7)/(Thresholds!$H$7-Thresholds!$G$7))*0.18)))),3)</f>
        <v>0.98699999999999999</v>
      </c>
      <c r="O1146" s="3">
        <f>ROUND(IF(H1146&lt;=Thresholds!$B$8,1-(H1146/Thresholds!$B$8)*0.24,IF(H1146&lt;=Thresholds!$D$8,0.75-((H1146-Thresholds!$C$8)/(Thresholds!$D$8-Thresholds!$C$8))*0.249,IF(H1146&lt;=Thresholds!$F$8,0.499-((H1146-Thresholds!$E$8)/(Thresholds!$F$8-Thresholds!$E$8))*0.279,MAX(0.02,0.2-((H1146-Thresholds!$G$8)/(Thresholds!$H$8-Thresholds!$G$8))*0.18)))),3)</f>
        <v>0.94099999999999995</v>
      </c>
      <c r="P1146" s="3">
        <f t="shared" si="51"/>
        <v>0.874</v>
      </c>
      <c r="Q1146" t="str">
        <f t="shared" si="52"/>
        <v>Healthy</v>
      </c>
      <c r="R1146" s="4">
        <f t="shared" si="53"/>
        <v>1</v>
      </c>
      <c r="S1146" t="str">
        <f>IF(AND(F1146&gt;=10,F1146&lt;=35,P1146&gt;0.5),"ERROR_C1146H1146_POOR_CAP","OK")</f>
        <v>OK</v>
      </c>
    </row>
    <row r="1147" spans="1:19">
      <c r="A1147" t="s">
        <v>1164</v>
      </c>
      <c r="B1147" s="3">
        <v>537.16999999999996</v>
      </c>
      <c r="C1147" s="3">
        <v>20.792999999999999</v>
      </c>
      <c r="D1147" s="3">
        <v>19.741</v>
      </c>
      <c r="E1147" s="3">
        <v>30.956</v>
      </c>
      <c r="F1147" s="3">
        <v>0.97699999999999998</v>
      </c>
      <c r="G1147" s="3">
        <v>123.288</v>
      </c>
      <c r="H1147" s="3">
        <v>2528.0909999999999</v>
      </c>
      <c r="I1147" s="3">
        <f>ROUND(IF(B1147&lt;=Thresholds!$B$2,1-(B1147/Thresholds!$B$2)*0.24,IF(B1147&lt;=Thresholds!$D$2,0.75-((B1147-Thresholds!$C$2)/(Thresholds!$D$2-Thresholds!$C$2))*0.249,IF(B1147&lt;=Thresholds!$F$2,0.499-((B1147-Thresholds!$E$2)/(Thresholds!$F$2-Thresholds!$E$2))*0.279,MAX(0.02,0.2-((B1147-Thresholds!$G$2)/(Thresholds!$H$2-Thresholds!$G$2))*0.18)))),3)</f>
        <v>0.56899999999999995</v>
      </c>
      <c r="J1147" s="3">
        <f>ROUND(IF(C1147&lt;=Thresholds!$B$3,1-(C1147/Thresholds!$B$3)*0.24,IF(C1147&lt;=Thresholds!$D$3,0.75-((C1147-Thresholds!$C$3)/(Thresholds!$D$3-Thresholds!$C$3))*0.249,IF(C1147&lt;=Thresholds!$F$3,0.499-((C1147-Thresholds!$E$3)/(Thresholds!$F$3-Thresholds!$E$3))*0.279,MAX(0.02,0.2-((C1147-Thresholds!$G$3)/(Thresholds!$H$3-Thresholds!$G$3))*0.18)))),3)</f>
        <v>0.95799999999999996</v>
      </c>
      <c r="K1147" s="3">
        <f>ROUND(IF(D1147&lt;=Thresholds!$B$4,1-(D1147/Thresholds!$B$4)*0.24,IF(D1147&lt;=Thresholds!$D$4,0.75-((D1147-Thresholds!$C$4)/(Thresholds!$D$4-Thresholds!$C$4))*0.249,IF(D1147&lt;=Thresholds!$F$4,0.499-((D1147-Thresholds!$E$4)/(Thresholds!$F$4-Thresholds!$E$4))*0.279,MAX(0.02,0.2-((D1147-Thresholds!$G$4)/(Thresholds!$H$4-Thresholds!$G$4))*0.18)))),3)</f>
        <v>0.92700000000000005</v>
      </c>
      <c r="L1147" s="3">
        <f>ROUND(IF(E1147&lt;=Thresholds!$B$5,1-(E1147/Thresholds!$B$5)*0.24,IF(E1147&lt;=Thresholds!$D$5,0.75-((E1147-Thresholds!$C$5)/(Thresholds!$D$5-Thresholds!$C$5))*0.249,IF(E1147&lt;=Thresholds!$F$5,0.499-((E1147-Thresholds!$E$5)/(Thresholds!$F$5-Thresholds!$E$5))*0.279,MAX(0.02,0.2-((E1147-Thresholds!$G$5)/(Thresholds!$H$5-Thresholds!$G$5))*0.18)))),3)</f>
        <v>0.85099999999999998</v>
      </c>
      <c r="M1147" s="3">
        <f>ROUND(IF(F1147&lt;=Thresholds!$B$6,1-(F1147/Thresholds!$B$6)*0.24,IF(F1147&lt;=Thresholds!$D$6,0.75-((F1147-Thresholds!$C$6)/(Thresholds!$D$6-Thresholds!$C$6))*0.249,IF(F1147&lt;=Thresholds!$F$6,0.499-((F1147-Thresholds!$E$6)/(Thresholds!$F$6-Thresholds!$E$6))*0.279,MAX(0.02,0.2-((F1147-Thresholds!$G$6)/(Thresholds!$H$6-Thresholds!$G$6))*0.18)))),3)</f>
        <v>0.76600000000000001</v>
      </c>
      <c r="N1147" s="3">
        <f>ROUND(IF(G1147&lt;=Thresholds!$B$7,1-(G1147/Thresholds!$B$7)*0.24,IF(G1147&lt;=Thresholds!$D$7,0.75-((G1147-Thresholds!$C$7)/(Thresholds!$D$7-Thresholds!$C$7))*0.249,IF(G1147&lt;=Thresholds!$F$7,0.499-((G1147-Thresholds!$E$7)/(Thresholds!$F$7-Thresholds!$E$7))*0.279,MAX(0.02,0.2-((G1147-Thresholds!$G$7)/(Thresholds!$H$7-Thresholds!$G$7))*0.18)))),3)</f>
        <v>0.91500000000000004</v>
      </c>
      <c r="O1147" s="3">
        <f>ROUND(IF(H1147&lt;=Thresholds!$B$8,1-(H1147/Thresholds!$B$8)*0.24,IF(H1147&lt;=Thresholds!$D$8,0.75-((H1147-Thresholds!$C$8)/(Thresholds!$D$8-Thresholds!$C$8))*0.249,IF(H1147&lt;=Thresholds!$F$8,0.499-((H1147-Thresholds!$E$8)/(Thresholds!$F$8-Thresholds!$E$8))*0.279,MAX(0.02,0.2-((H1147-Thresholds!$G$8)/(Thresholds!$H$8-Thresholds!$G$8))*0.18)))),3)</f>
        <v>0.745</v>
      </c>
      <c r="P1147" s="3">
        <f t="shared" si="51"/>
        <v>0.56899999999999995</v>
      </c>
      <c r="Q1147" t="str">
        <f t="shared" si="52"/>
        <v>Moderate</v>
      </c>
      <c r="R1147" s="4">
        <f t="shared" si="53"/>
        <v>1</v>
      </c>
      <c r="S1147" t="str">
        <f>IF(AND(F1147&gt;=10,F1147&lt;=35,P1147&gt;0.5),"ERROR_C1147H1147_POOR_CAP","OK")</f>
        <v>OK</v>
      </c>
    </row>
    <row r="1148" spans="1:19">
      <c r="A1148" t="s">
        <v>1165</v>
      </c>
      <c r="B1148" s="3">
        <v>83.563000000000002</v>
      </c>
      <c r="C1148" s="3">
        <v>73.022000000000006</v>
      </c>
      <c r="D1148" s="3">
        <v>42.447000000000003</v>
      </c>
      <c r="E1148" s="3">
        <v>73.635000000000005</v>
      </c>
      <c r="F1148" s="3">
        <v>18.515000000000001</v>
      </c>
      <c r="G1148" s="3">
        <v>326.68299999999999</v>
      </c>
      <c r="H1148" s="3">
        <v>154.84700000000001</v>
      </c>
      <c r="I1148" s="3">
        <f>ROUND(IF(B1148&lt;=Thresholds!$B$2,1-(B1148/Thresholds!$B$2)*0.24,IF(B1148&lt;=Thresholds!$D$2,0.75-((B1148-Thresholds!$C$2)/(Thresholds!$D$2-Thresholds!$C$2))*0.249,IF(B1148&lt;=Thresholds!$F$2,0.499-((B1148-Thresholds!$E$2)/(Thresholds!$F$2-Thresholds!$E$2))*0.279,MAX(0.02,0.2-((B1148-Thresholds!$G$2)/(Thresholds!$H$2-Thresholds!$G$2))*0.18)))),3)</f>
        <v>0.79900000000000004</v>
      </c>
      <c r="J1148" s="3">
        <f>ROUND(IF(C1148&lt;=Thresholds!$B$3,1-(C1148/Thresholds!$B$3)*0.24,IF(C1148&lt;=Thresholds!$D$3,0.75-((C1148-Thresholds!$C$3)/(Thresholds!$D$3-Thresholds!$C$3))*0.249,IF(C1148&lt;=Thresholds!$F$3,0.499-((C1148-Thresholds!$E$3)/(Thresholds!$F$3-Thresholds!$E$3))*0.279,MAX(0.02,0.2-((C1148-Thresholds!$G$3)/(Thresholds!$H$3-Thresholds!$G$3))*0.18)))),3)</f>
        <v>0.85399999999999998</v>
      </c>
      <c r="K1148" s="3">
        <f>ROUND(IF(D1148&lt;=Thresholds!$B$4,1-(D1148/Thresholds!$B$4)*0.24,IF(D1148&lt;=Thresholds!$D$4,0.75-((D1148-Thresholds!$C$4)/(Thresholds!$D$4-Thresholds!$C$4))*0.249,IF(D1148&lt;=Thresholds!$F$4,0.499-((D1148-Thresholds!$E$4)/(Thresholds!$F$4-Thresholds!$E$4))*0.279,MAX(0.02,0.2-((D1148-Thresholds!$G$4)/(Thresholds!$H$4-Thresholds!$G$4))*0.18)))),3)</f>
        <v>0.84299999999999997</v>
      </c>
      <c r="L1148" s="3">
        <f>ROUND(IF(E1148&lt;=Thresholds!$B$5,1-(E1148/Thresholds!$B$5)*0.24,IF(E1148&lt;=Thresholds!$D$5,0.75-((E1148-Thresholds!$C$5)/(Thresholds!$D$5-Thresholds!$C$5))*0.249,IF(E1148&lt;=Thresholds!$F$5,0.499-((E1148-Thresholds!$E$5)/(Thresholds!$F$5-Thresholds!$E$5))*0.279,MAX(0.02,0.2-((E1148-Thresholds!$G$5)/(Thresholds!$H$5-Thresholds!$G$5))*0.18)))),3)</f>
        <v>0.63500000000000001</v>
      </c>
      <c r="M1148" s="3">
        <f>ROUND(IF(F1148&lt;=Thresholds!$B$6,1-(F1148/Thresholds!$B$6)*0.24,IF(F1148&lt;=Thresholds!$D$6,0.75-((F1148-Thresholds!$C$6)/(Thresholds!$D$6-Thresholds!$C$6))*0.249,IF(F1148&lt;=Thresholds!$F$6,0.499-((F1148-Thresholds!$E$6)/(Thresholds!$F$6-Thresholds!$E$6))*0.279,MAX(0.02,0.2-((F1148-Thresholds!$G$6)/(Thresholds!$H$6-Thresholds!$G$6))*0.18)))),3)</f>
        <v>0.40400000000000003</v>
      </c>
      <c r="N1148" s="3">
        <f>ROUND(IF(G1148&lt;=Thresholds!$B$7,1-(G1148/Thresholds!$B$7)*0.24,IF(G1148&lt;=Thresholds!$D$7,0.75-((G1148-Thresholds!$C$7)/(Thresholds!$D$7-Thresholds!$C$7))*0.249,IF(G1148&lt;=Thresholds!$F$7,0.499-((G1148-Thresholds!$E$7)/(Thresholds!$F$7-Thresholds!$E$7))*0.279,MAX(0.02,0.2-((G1148-Thresholds!$G$7)/(Thresholds!$H$7-Thresholds!$G$7))*0.18)))),3)</f>
        <v>0.77600000000000002</v>
      </c>
      <c r="O1148" s="3">
        <f>ROUND(IF(H1148&lt;=Thresholds!$B$8,1-(H1148/Thresholds!$B$8)*0.24,IF(H1148&lt;=Thresholds!$D$8,0.75-((H1148-Thresholds!$C$8)/(Thresholds!$D$8-Thresholds!$C$8))*0.249,IF(H1148&lt;=Thresholds!$F$8,0.499-((H1148-Thresholds!$E$8)/(Thresholds!$F$8-Thresholds!$E$8))*0.279,MAX(0.02,0.2-((H1148-Thresholds!$G$8)/(Thresholds!$H$8-Thresholds!$G$8))*0.18)))),3)</f>
        <v>0.98499999999999999</v>
      </c>
      <c r="P1148" s="3">
        <f t="shared" si="51"/>
        <v>0.40400000000000003</v>
      </c>
      <c r="Q1148" t="str">
        <f t="shared" si="52"/>
        <v>Poor</v>
      </c>
      <c r="R1148" s="4">
        <f t="shared" si="53"/>
        <v>0</v>
      </c>
      <c r="S1148" t="str">
        <f>IF(AND(F1148&gt;=10,F1148&lt;=35,P1148&gt;0.5),"ERROR_C1148H1148_POOR_CAP","OK")</f>
        <v>OK</v>
      </c>
    </row>
    <row r="1149" spans="1:19">
      <c r="A1149" t="s">
        <v>1166</v>
      </c>
      <c r="B1149" s="3">
        <v>52.402999999999999</v>
      </c>
      <c r="C1149" s="3">
        <v>66.674999999999997</v>
      </c>
      <c r="D1149" s="3">
        <v>13.747999999999999</v>
      </c>
      <c r="E1149" s="3">
        <v>21.027999999999999</v>
      </c>
      <c r="F1149" s="3">
        <v>0.433</v>
      </c>
      <c r="G1149" s="3">
        <v>1510.973</v>
      </c>
      <c r="H1149" s="3">
        <v>1481.8689999999999</v>
      </c>
      <c r="I1149" s="3">
        <f>ROUND(IF(B1149&lt;=Thresholds!$B$2,1-(B1149/Thresholds!$B$2)*0.24,IF(B1149&lt;=Thresholds!$D$2,0.75-((B1149-Thresholds!$C$2)/(Thresholds!$D$2-Thresholds!$C$2))*0.249,IF(B1149&lt;=Thresholds!$F$2,0.499-((B1149-Thresholds!$E$2)/(Thresholds!$F$2-Thresholds!$E$2))*0.279,MAX(0.02,0.2-((B1149-Thresholds!$G$2)/(Thresholds!$H$2-Thresholds!$G$2))*0.18)))),3)</f>
        <v>0.874</v>
      </c>
      <c r="J1149" s="3">
        <f>ROUND(IF(C1149&lt;=Thresholds!$B$3,1-(C1149/Thresholds!$B$3)*0.24,IF(C1149&lt;=Thresholds!$D$3,0.75-((C1149-Thresholds!$C$3)/(Thresholds!$D$3-Thresholds!$C$3))*0.249,IF(C1149&lt;=Thresholds!$F$3,0.499-((C1149-Thresholds!$E$3)/(Thresholds!$F$3-Thresholds!$E$3))*0.279,MAX(0.02,0.2-((C1149-Thresholds!$G$3)/(Thresholds!$H$3-Thresholds!$G$3))*0.18)))),3)</f>
        <v>0.86699999999999999</v>
      </c>
      <c r="K1149" s="3">
        <f>ROUND(IF(D1149&lt;=Thresholds!$B$4,1-(D1149/Thresholds!$B$4)*0.24,IF(D1149&lt;=Thresholds!$D$4,0.75-((D1149-Thresholds!$C$4)/(Thresholds!$D$4-Thresholds!$C$4))*0.249,IF(D1149&lt;=Thresholds!$F$4,0.499-((D1149-Thresholds!$E$4)/(Thresholds!$F$4-Thresholds!$E$4))*0.279,MAX(0.02,0.2-((D1149-Thresholds!$G$4)/(Thresholds!$H$4-Thresholds!$G$4))*0.18)))),3)</f>
        <v>0.94899999999999995</v>
      </c>
      <c r="L1149" s="3">
        <f>ROUND(IF(E1149&lt;=Thresholds!$B$5,1-(E1149/Thresholds!$B$5)*0.24,IF(E1149&lt;=Thresholds!$D$5,0.75-((E1149-Thresholds!$C$5)/(Thresholds!$D$5-Thresholds!$C$5))*0.249,IF(E1149&lt;=Thresholds!$F$5,0.499-((E1149-Thresholds!$E$5)/(Thresholds!$F$5-Thresholds!$E$5))*0.279,MAX(0.02,0.2-((E1149-Thresholds!$G$5)/(Thresholds!$H$5-Thresholds!$G$5))*0.18)))),3)</f>
        <v>0.89900000000000002</v>
      </c>
      <c r="M1149" s="3">
        <f>ROUND(IF(F1149&lt;=Thresholds!$B$6,1-(F1149/Thresholds!$B$6)*0.24,IF(F1149&lt;=Thresholds!$D$6,0.75-((F1149-Thresholds!$C$6)/(Thresholds!$D$6-Thresholds!$C$6))*0.249,IF(F1149&lt;=Thresholds!$F$6,0.499-((F1149-Thresholds!$E$6)/(Thresholds!$F$6-Thresholds!$E$6))*0.279,MAX(0.02,0.2-((F1149-Thresholds!$G$6)/(Thresholds!$H$6-Thresholds!$G$6))*0.18)))),3)</f>
        <v>0.89600000000000002</v>
      </c>
      <c r="N1149" s="3">
        <f>ROUND(IF(G1149&lt;=Thresholds!$B$7,1-(G1149/Thresholds!$B$7)*0.24,IF(G1149&lt;=Thresholds!$D$7,0.75-((G1149-Thresholds!$C$7)/(Thresholds!$D$7-Thresholds!$C$7))*0.249,IF(G1149&lt;=Thresholds!$F$7,0.499-((G1149-Thresholds!$E$7)/(Thresholds!$F$7-Thresholds!$E$7))*0.279,MAX(0.02,0.2-((G1149-Thresholds!$G$7)/(Thresholds!$H$7-Thresholds!$G$7))*0.18)))),3)</f>
        <v>0.214</v>
      </c>
      <c r="O1149" s="3">
        <f>ROUND(IF(H1149&lt;=Thresholds!$B$8,1-(H1149/Thresholds!$B$8)*0.24,IF(H1149&lt;=Thresholds!$D$8,0.75-((H1149-Thresholds!$C$8)/(Thresholds!$D$8-Thresholds!$C$8))*0.249,IF(H1149&lt;=Thresholds!$F$8,0.499-((H1149-Thresholds!$E$8)/(Thresholds!$F$8-Thresholds!$E$8))*0.279,MAX(0.02,0.2-((H1149-Thresholds!$G$8)/(Thresholds!$H$8-Thresholds!$G$8))*0.18)))),3)</f>
        <v>0.85799999999999998</v>
      </c>
      <c r="P1149" s="3">
        <f t="shared" si="51"/>
        <v>0.214</v>
      </c>
      <c r="Q1149" t="str">
        <f t="shared" si="52"/>
        <v>Poor</v>
      </c>
      <c r="R1149" s="4">
        <f t="shared" si="53"/>
        <v>0</v>
      </c>
      <c r="S1149" t="str">
        <f>IF(AND(F1149&gt;=10,F1149&lt;=35,P1149&gt;0.5),"ERROR_C1149H1149_POOR_CAP","OK")</f>
        <v>OK</v>
      </c>
    </row>
    <row r="1150" spans="1:19">
      <c r="A1150" t="s">
        <v>1167</v>
      </c>
      <c r="B1150" s="3">
        <v>12.894</v>
      </c>
      <c r="C1150" s="3">
        <v>91.272999999999996</v>
      </c>
      <c r="D1150" s="3">
        <v>35.951999999999998</v>
      </c>
      <c r="E1150" s="3">
        <v>16.942</v>
      </c>
      <c r="F1150" s="3">
        <v>0.76300000000000001</v>
      </c>
      <c r="G1150" s="3">
        <v>167.62299999999999</v>
      </c>
      <c r="H1150" s="3">
        <v>1235.028</v>
      </c>
      <c r="I1150" s="3">
        <f>ROUND(IF(B1150&lt;=Thresholds!$B$2,1-(B1150/Thresholds!$B$2)*0.24,IF(B1150&lt;=Thresholds!$D$2,0.75-((B1150-Thresholds!$C$2)/(Thresholds!$D$2-Thresholds!$C$2))*0.249,IF(B1150&lt;=Thresholds!$F$2,0.499-((B1150-Thresholds!$E$2)/(Thresholds!$F$2-Thresholds!$E$2))*0.279,MAX(0.02,0.2-((B1150-Thresholds!$G$2)/(Thresholds!$H$2-Thresholds!$G$2))*0.18)))),3)</f>
        <v>0.96899999999999997</v>
      </c>
      <c r="J1150" s="3">
        <f>ROUND(IF(C1150&lt;=Thresholds!$B$3,1-(C1150/Thresholds!$B$3)*0.24,IF(C1150&lt;=Thresholds!$D$3,0.75-((C1150-Thresholds!$C$3)/(Thresholds!$D$3-Thresholds!$C$3))*0.249,IF(C1150&lt;=Thresholds!$F$3,0.499-((C1150-Thresholds!$E$3)/(Thresholds!$F$3-Thresholds!$E$3))*0.279,MAX(0.02,0.2-((C1150-Thresholds!$G$3)/(Thresholds!$H$3-Thresholds!$G$3))*0.18)))),3)</f>
        <v>0.81699999999999995</v>
      </c>
      <c r="K1150" s="3">
        <f>ROUND(IF(D1150&lt;=Thresholds!$B$4,1-(D1150/Thresholds!$B$4)*0.24,IF(D1150&lt;=Thresholds!$D$4,0.75-((D1150-Thresholds!$C$4)/(Thresholds!$D$4-Thresholds!$C$4))*0.249,IF(D1150&lt;=Thresholds!$F$4,0.499-((D1150-Thresholds!$E$4)/(Thresholds!$F$4-Thresholds!$E$4))*0.279,MAX(0.02,0.2-((D1150-Thresholds!$G$4)/(Thresholds!$H$4-Thresholds!$G$4))*0.18)))),3)</f>
        <v>0.86699999999999999</v>
      </c>
      <c r="L1150" s="3">
        <f>ROUND(IF(E1150&lt;=Thresholds!$B$5,1-(E1150/Thresholds!$B$5)*0.24,IF(E1150&lt;=Thresholds!$D$5,0.75-((E1150-Thresholds!$C$5)/(Thresholds!$D$5-Thresholds!$C$5))*0.249,IF(E1150&lt;=Thresholds!$F$5,0.499-((E1150-Thresholds!$E$5)/(Thresholds!$F$5-Thresholds!$E$5))*0.279,MAX(0.02,0.2-((E1150-Thresholds!$G$5)/(Thresholds!$H$5-Thresholds!$G$5))*0.18)))),3)</f>
        <v>0.91900000000000004</v>
      </c>
      <c r="M1150" s="3">
        <f>ROUND(IF(F1150&lt;=Thresholds!$B$6,1-(F1150/Thresholds!$B$6)*0.24,IF(F1150&lt;=Thresholds!$D$6,0.75-((F1150-Thresholds!$C$6)/(Thresholds!$D$6-Thresholds!$C$6))*0.249,IF(F1150&lt;=Thresholds!$F$6,0.499-((F1150-Thresholds!$E$6)/(Thresholds!$F$6-Thresholds!$E$6))*0.279,MAX(0.02,0.2-((F1150-Thresholds!$G$6)/(Thresholds!$H$6-Thresholds!$G$6))*0.18)))),3)</f>
        <v>0.81699999999999995</v>
      </c>
      <c r="N1150" s="3">
        <f>ROUND(IF(G1150&lt;=Thresholds!$B$7,1-(G1150/Thresholds!$B$7)*0.24,IF(G1150&lt;=Thresholds!$D$7,0.75-((G1150-Thresholds!$C$7)/(Thresholds!$D$7-Thresholds!$C$7))*0.249,IF(G1150&lt;=Thresholds!$F$7,0.499-((G1150-Thresholds!$E$7)/(Thresholds!$F$7-Thresholds!$E$7))*0.279,MAX(0.02,0.2-((G1150-Thresholds!$G$7)/(Thresholds!$H$7-Thresholds!$G$7))*0.18)))),3)</f>
        <v>0.88500000000000001</v>
      </c>
      <c r="O1150" s="3">
        <f>ROUND(IF(H1150&lt;=Thresholds!$B$8,1-(H1150/Thresholds!$B$8)*0.24,IF(H1150&lt;=Thresholds!$D$8,0.75-((H1150-Thresholds!$C$8)/(Thresholds!$D$8-Thresholds!$C$8))*0.249,IF(H1150&lt;=Thresholds!$F$8,0.499-((H1150-Thresholds!$E$8)/(Thresholds!$F$8-Thresholds!$E$8))*0.279,MAX(0.02,0.2-((H1150-Thresholds!$G$8)/(Thresholds!$H$8-Thresholds!$G$8))*0.18)))),3)</f>
        <v>0.88100000000000001</v>
      </c>
      <c r="P1150" s="3">
        <f t="shared" si="51"/>
        <v>0.81699999999999995</v>
      </c>
      <c r="Q1150" t="str">
        <f t="shared" si="52"/>
        <v>Healthy</v>
      </c>
      <c r="R1150" s="4">
        <f t="shared" si="53"/>
        <v>1</v>
      </c>
      <c r="S1150" t="str">
        <f>IF(AND(F1150&gt;=10,F1150&lt;=35,P1150&gt;0.5),"ERROR_C1150H1150_POOR_CAP","OK")</f>
        <v>OK</v>
      </c>
    </row>
    <row r="1151" spans="1:19">
      <c r="A1151" t="s">
        <v>1168</v>
      </c>
      <c r="B1151" s="3">
        <v>64.361999999999995</v>
      </c>
      <c r="C1151" s="3">
        <v>276.24700000000001</v>
      </c>
      <c r="D1151" s="3">
        <v>24.963000000000001</v>
      </c>
      <c r="E1151" s="3">
        <v>22.998000000000001</v>
      </c>
      <c r="F1151" s="3">
        <v>0.996</v>
      </c>
      <c r="G1151" s="3">
        <v>25.283000000000001</v>
      </c>
      <c r="H1151" s="3">
        <v>2436.723</v>
      </c>
      <c r="I1151" s="3">
        <f>ROUND(IF(B1151&lt;=Thresholds!$B$2,1-(B1151/Thresholds!$B$2)*0.24,IF(B1151&lt;=Thresholds!$D$2,0.75-((B1151-Thresholds!$C$2)/(Thresholds!$D$2-Thresholds!$C$2))*0.249,IF(B1151&lt;=Thresholds!$F$2,0.499-((B1151-Thresholds!$E$2)/(Thresholds!$F$2-Thresholds!$E$2))*0.279,MAX(0.02,0.2-((B1151-Thresholds!$G$2)/(Thresholds!$H$2-Thresholds!$G$2))*0.18)))),3)</f>
        <v>0.84599999999999997</v>
      </c>
      <c r="J1151" s="3">
        <f>ROUND(IF(C1151&lt;=Thresholds!$B$3,1-(C1151/Thresholds!$B$3)*0.24,IF(C1151&lt;=Thresholds!$D$3,0.75-((C1151-Thresholds!$C$3)/(Thresholds!$D$3-Thresholds!$C$3))*0.249,IF(C1151&lt;=Thresholds!$F$3,0.499-((C1151-Thresholds!$E$3)/(Thresholds!$F$3-Thresholds!$E$3))*0.279,MAX(0.02,0.2-((C1151-Thresholds!$G$3)/(Thresholds!$H$3-Thresholds!$G$3))*0.18)))),3)</f>
        <v>0.61099999999999999</v>
      </c>
      <c r="K1151" s="3">
        <f>ROUND(IF(D1151&lt;=Thresholds!$B$4,1-(D1151/Thresholds!$B$4)*0.24,IF(D1151&lt;=Thresholds!$D$4,0.75-((D1151-Thresholds!$C$4)/(Thresholds!$D$4-Thresholds!$C$4))*0.249,IF(D1151&lt;=Thresholds!$F$4,0.499-((D1151-Thresholds!$E$4)/(Thresholds!$F$4-Thresholds!$E$4))*0.279,MAX(0.02,0.2-((D1151-Thresholds!$G$4)/(Thresholds!$H$4-Thresholds!$G$4))*0.18)))),3)</f>
        <v>0.90800000000000003</v>
      </c>
      <c r="L1151" s="3">
        <f>ROUND(IF(E1151&lt;=Thresholds!$B$5,1-(E1151/Thresholds!$B$5)*0.24,IF(E1151&lt;=Thresholds!$D$5,0.75-((E1151-Thresholds!$C$5)/(Thresholds!$D$5-Thresholds!$C$5))*0.249,IF(E1151&lt;=Thresholds!$F$5,0.499-((E1151-Thresholds!$E$5)/(Thresholds!$F$5-Thresholds!$E$5))*0.279,MAX(0.02,0.2-((E1151-Thresholds!$G$5)/(Thresholds!$H$5-Thresholds!$G$5))*0.18)))),3)</f>
        <v>0.89</v>
      </c>
      <c r="M1151" s="3">
        <f>ROUND(IF(F1151&lt;=Thresholds!$B$6,1-(F1151/Thresholds!$B$6)*0.24,IF(F1151&lt;=Thresholds!$D$6,0.75-((F1151-Thresholds!$C$6)/(Thresholds!$D$6-Thresholds!$C$6))*0.249,IF(F1151&lt;=Thresholds!$F$6,0.499-((F1151-Thresholds!$E$6)/(Thresholds!$F$6-Thresholds!$E$6))*0.279,MAX(0.02,0.2-((F1151-Thresholds!$G$6)/(Thresholds!$H$6-Thresholds!$G$6))*0.18)))),3)</f>
        <v>0.76100000000000001</v>
      </c>
      <c r="N1151" s="3">
        <f>ROUND(IF(G1151&lt;=Thresholds!$B$7,1-(G1151/Thresholds!$B$7)*0.24,IF(G1151&lt;=Thresholds!$D$7,0.75-((G1151-Thresholds!$C$7)/(Thresholds!$D$7-Thresholds!$C$7))*0.249,IF(G1151&lt;=Thresholds!$F$7,0.499-((G1151-Thresholds!$E$7)/(Thresholds!$F$7-Thresholds!$E$7))*0.279,MAX(0.02,0.2-((G1151-Thresholds!$G$7)/(Thresholds!$H$7-Thresholds!$G$7))*0.18)))),3)</f>
        <v>0.98299999999999998</v>
      </c>
      <c r="O1151" s="3">
        <f>ROUND(IF(H1151&lt;=Thresholds!$B$8,1-(H1151/Thresholds!$B$8)*0.24,IF(H1151&lt;=Thresholds!$D$8,0.75-((H1151-Thresholds!$C$8)/(Thresholds!$D$8-Thresholds!$C$8))*0.249,IF(H1151&lt;=Thresholds!$F$8,0.499-((H1151-Thresholds!$E$8)/(Thresholds!$F$8-Thresholds!$E$8))*0.279,MAX(0.02,0.2-((H1151-Thresholds!$G$8)/(Thresholds!$H$8-Thresholds!$G$8))*0.18)))),3)</f>
        <v>0.76600000000000001</v>
      </c>
      <c r="P1151" s="3">
        <f t="shared" si="51"/>
        <v>0.61099999999999999</v>
      </c>
      <c r="Q1151" t="str">
        <f t="shared" si="52"/>
        <v>Moderate</v>
      </c>
      <c r="R1151" s="4">
        <f t="shared" si="53"/>
        <v>1</v>
      </c>
      <c r="S1151" t="str">
        <f>IF(AND(F1151&gt;=10,F1151&lt;=35,P1151&gt;0.5),"ERROR_C1151H1151_POOR_CAP","OK")</f>
        <v>OK</v>
      </c>
    </row>
    <row r="1152" spans="1:19">
      <c r="A1152" t="s">
        <v>1169</v>
      </c>
      <c r="B1152" s="3">
        <v>40.652000000000001</v>
      </c>
      <c r="C1152" s="3">
        <v>467.26900000000001</v>
      </c>
      <c r="D1152" s="3">
        <v>84.701999999999998</v>
      </c>
      <c r="E1152" s="3">
        <v>47.569000000000003</v>
      </c>
      <c r="F1152" s="3">
        <v>0.16700000000000001</v>
      </c>
      <c r="G1152" s="3">
        <v>149.08699999999999</v>
      </c>
      <c r="H1152" s="3">
        <v>626.85</v>
      </c>
      <c r="I1152" s="3">
        <f>ROUND(IF(B1152&lt;=Thresholds!$B$2,1-(B1152/Thresholds!$B$2)*0.24,IF(B1152&lt;=Thresholds!$D$2,0.75-((B1152-Thresholds!$C$2)/(Thresholds!$D$2-Thresholds!$C$2))*0.249,IF(B1152&lt;=Thresholds!$F$2,0.499-((B1152-Thresholds!$E$2)/(Thresholds!$F$2-Thresholds!$E$2))*0.279,MAX(0.02,0.2-((B1152-Thresholds!$G$2)/(Thresholds!$H$2-Thresholds!$G$2))*0.18)))),3)</f>
        <v>0.90200000000000002</v>
      </c>
      <c r="J1152" s="3">
        <f>ROUND(IF(C1152&lt;=Thresholds!$B$3,1-(C1152/Thresholds!$B$3)*0.24,IF(C1152&lt;=Thresholds!$D$3,0.75-((C1152-Thresholds!$C$3)/(Thresholds!$D$3-Thresholds!$C$3))*0.249,IF(C1152&lt;=Thresholds!$F$3,0.499-((C1152-Thresholds!$E$3)/(Thresholds!$F$3-Thresholds!$E$3))*0.279,MAX(0.02,0.2-((C1152-Thresholds!$G$3)/(Thresholds!$H$3-Thresholds!$G$3))*0.18)))),3)</f>
        <v>0.46800000000000003</v>
      </c>
      <c r="K1152" s="3">
        <f>ROUND(IF(D1152&lt;=Thresholds!$B$4,1-(D1152/Thresholds!$B$4)*0.24,IF(D1152&lt;=Thresholds!$D$4,0.75-((D1152-Thresholds!$C$4)/(Thresholds!$D$4-Thresholds!$C$4))*0.249,IF(D1152&lt;=Thresholds!$F$4,0.499-((D1152-Thresholds!$E$4)/(Thresholds!$F$4-Thresholds!$E$4))*0.279,MAX(0.02,0.2-((D1152-Thresholds!$G$4)/(Thresholds!$H$4-Thresholds!$G$4))*0.18)))),3)</f>
        <v>0.61299999999999999</v>
      </c>
      <c r="L1152" s="3">
        <f>ROUND(IF(E1152&lt;=Thresholds!$B$5,1-(E1152/Thresholds!$B$5)*0.24,IF(E1152&lt;=Thresholds!$D$5,0.75-((E1152-Thresholds!$C$5)/(Thresholds!$D$5-Thresholds!$C$5))*0.249,IF(E1152&lt;=Thresholds!$F$5,0.499-((E1152-Thresholds!$E$5)/(Thresholds!$F$5-Thresholds!$E$5))*0.279,MAX(0.02,0.2-((E1152-Thresholds!$G$5)/(Thresholds!$H$5-Thresholds!$G$5))*0.18)))),3)</f>
        <v>0.77200000000000002</v>
      </c>
      <c r="M1152" s="3">
        <f>ROUND(IF(F1152&lt;=Thresholds!$B$6,1-(F1152/Thresholds!$B$6)*0.24,IF(F1152&lt;=Thresholds!$D$6,0.75-((F1152-Thresholds!$C$6)/(Thresholds!$D$6-Thresholds!$C$6))*0.249,IF(F1152&lt;=Thresholds!$F$6,0.499-((F1152-Thresholds!$E$6)/(Thresholds!$F$6-Thresholds!$E$6))*0.279,MAX(0.02,0.2-((F1152-Thresholds!$G$6)/(Thresholds!$H$6-Thresholds!$G$6))*0.18)))),3)</f>
        <v>0.96</v>
      </c>
      <c r="N1152" s="3">
        <f>ROUND(IF(G1152&lt;=Thresholds!$B$7,1-(G1152/Thresholds!$B$7)*0.24,IF(G1152&lt;=Thresholds!$D$7,0.75-((G1152-Thresholds!$C$7)/(Thresholds!$D$7-Thresholds!$C$7))*0.249,IF(G1152&lt;=Thresholds!$F$7,0.499-((G1152-Thresholds!$E$7)/(Thresholds!$F$7-Thresholds!$E$7))*0.279,MAX(0.02,0.2-((G1152-Thresholds!$G$7)/(Thresholds!$H$7-Thresholds!$G$7))*0.18)))),3)</f>
        <v>0.89800000000000002</v>
      </c>
      <c r="O1152" s="3">
        <f>ROUND(IF(H1152&lt;=Thresholds!$B$8,1-(H1152/Thresholds!$B$8)*0.24,IF(H1152&lt;=Thresholds!$D$8,0.75-((H1152-Thresholds!$C$8)/(Thresholds!$D$8-Thresholds!$C$8))*0.249,IF(H1152&lt;=Thresholds!$F$8,0.499-((H1152-Thresholds!$E$8)/(Thresholds!$F$8-Thresholds!$E$8))*0.279,MAX(0.02,0.2-((H1152-Thresholds!$G$8)/(Thresholds!$H$8-Thresholds!$G$8))*0.18)))),3)</f>
        <v>0.94</v>
      </c>
      <c r="P1152" s="3">
        <f t="shared" si="51"/>
        <v>0.46800000000000003</v>
      </c>
      <c r="Q1152" t="str">
        <f t="shared" si="52"/>
        <v>Poor</v>
      </c>
      <c r="R1152" s="4">
        <f t="shared" si="53"/>
        <v>0</v>
      </c>
      <c r="S1152" t="str">
        <f>IF(AND(F1152&gt;=10,F1152&lt;=35,P1152&gt;0.5),"ERROR_C1152H1152_POOR_CAP","OK")</f>
        <v>OK</v>
      </c>
    </row>
    <row r="1153" spans="1:19">
      <c r="A1153" t="s">
        <v>1170</v>
      </c>
      <c r="B1153" s="3">
        <v>76.372</v>
      </c>
      <c r="C1153" s="3">
        <v>53.673000000000002</v>
      </c>
      <c r="D1153" s="3">
        <v>294.07600000000002</v>
      </c>
      <c r="E1153" s="3">
        <v>17.672000000000001</v>
      </c>
      <c r="F1153" s="3">
        <v>0.39500000000000002</v>
      </c>
      <c r="G1153" s="3">
        <v>52.625</v>
      </c>
      <c r="H1153" s="3">
        <v>2226.3000000000002</v>
      </c>
      <c r="I1153" s="3">
        <f>ROUND(IF(B1153&lt;=Thresholds!$B$2,1-(B1153/Thresholds!$B$2)*0.24,IF(B1153&lt;=Thresholds!$D$2,0.75-((B1153-Thresholds!$C$2)/(Thresholds!$D$2-Thresholds!$C$2))*0.249,IF(B1153&lt;=Thresholds!$F$2,0.499-((B1153-Thresholds!$E$2)/(Thresholds!$F$2-Thresholds!$E$2))*0.279,MAX(0.02,0.2-((B1153-Thresholds!$G$2)/(Thresholds!$H$2-Thresholds!$G$2))*0.18)))),3)</f>
        <v>0.81699999999999995</v>
      </c>
      <c r="J1153" s="3">
        <f>ROUND(IF(C1153&lt;=Thresholds!$B$3,1-(C1153/Thresholds!$B$3)*0.24,IF(C1153&lt;=Thresholds!$D$3,0.75-((C1153-Thresholds!$C$3)/(Thresholds!$D$3-Thresholds!$C$3))*0.249,IF(C1153&lt;=Thresholds!$F$3,0.499-((C1153-Thresholds!$E$3)/(Thresholds!$F$3-Thresholds!$E$3))*0.279,MAX(0.02,0.2-((C1153-Thresholds!$G$3)/(Thresholds!$H$3-Thresholds!$G$3))*0.18)))),3)</f>
        <v>0.89300000000000002</v>
      </c>
      <c r="K1153" s="3">
        <f>ROUND(IF(D1153&lt;=Thresholds!$B$4,1-(D1153/Thresholds!$B$4)*0.24,IF(D1153&lt;=Thresholds!$D$4,0.75-((D1153-Thresholds!$C$4)/(Thresholds!$D$4-Thresholds!$C$4))*0.249,IF(D1153&lt;=Thresholds!$F$4,0.499-((D1153-Thresholds!$E$4)/(Thresholds!$F$4-Thresholds!$E$4))*0.279,MAX(0.02,0.2-((D1153-Thresholds!$G$4)/(Thresholds!$H$4-Thresholds!$G$4))*0.18)))),3)</f>
        <v>0.371</v>
      </c>
      <c r="L1153" s="3">
        <f>ROUND(IF(E1153&lt;=Thresholds!$B$5,1-(E1153/Thresholds!$B$5)*0.24,IF(E1153&lt;=Thresholds!$D$5,0.75-((E1153-Thresholds!$C$5)/(Thresholds!$D$5-Thresholds!$C$5))*0.249,IF(E1153&lt;=Thresholds!$F$5,0.499-((E1153-Thresholds!$E$5)/(Thresholds!$F$5-Thresholds!$E$5))*0.279,MAX(0.02,0.2-((E1153-Thresholds!$G$5)/(Thresholds!$H$5-Thresholds!$G$5))*0.18)))),3)</f>
        <v>0.91500000000000004</v>
      </c>
      <c r="M1153" s="3">
        <f>ROUND(IF(F1153&lt;=Thresholds!$B$6,1-(F1153/Thresholds!$B$6)*0.24,IF(F1153&lt;=Thresholds!$D$6,0.75-((F1153-Thresholds!$C$6)/(Thresholds!$D$6-Thresholds!$C$6))*0.249,IF(F1153&lt;=Thresholds!$F$6,0.499-((F1153-Thresholds!$E$6)/(Thresholds!$F$6-Thresholds!$E$6))*0.279,MAX(0.02,0.2-((F1153-Thresholds!$G$6)/(Thresholds!$H$6-Thresholds!$G$6))*0.18)))),3)</f>
        <v>0.90500000000000003</v>
      </c>
      <c r="N1153" s="3">
        <f>ROUND(IF(G1153&lt;=Thresholds!$B$7,1-(G1153/Thresholds!$B$7)*0.24,IF(G1153&lt;=Thresholds!$D$7,0.75-((G1153-Thresholds!$C$7)/(Thresholds!$D$7-Thresholds!$C$7))*0.249,IF(G1153&lt;=Thresholds!$F$7,0.499-((G1153-Thresholds!$E$7)/(Thresholds!$F$7-Thresholds!$E$7))*0.279,MAX(0.02,0.2-((G1153-Thresholds!$G$7)/(Thresholds!$H$7-Thresholds!$G$7))*0.18)))),3)</f>
        <v>0.96399999999999997</v>
      </c>
      <c r="O1153" s="3">
        <f>ROUND(IF(H1153&lt;=Thresholds!$B$8,1-(H1153/Thresholds!$B$8)*0.24,IF(H1153&lt;=Thresholds!$D$8,0.75-((H1153-Thresholds!$C$8)/(Thresholds!$D$8-Thresholds!$C$8))*0.249,IF(H1153&lt;=Thresholds!$F$8,0.499-((H1153-Thresholds!$E$8)/(Thresholds!$F$8-Thresholds!$E$8))*0.279,MAX(0.02,0.2-((H1153-Thresholds!$G$8)/(Thresholds!$H$8-Thresholds!$G$8))*0.18)))),3)</f>
        <v>0.78600000000000003</v>
      </c>
      <c r="P1153" s="3">
        <f t="shared" si="51"/>
        <v>0.371</v>
      </c>
      <c r="Q1153" t="str">
        <f t="shared" si="52"/>
        <v>Poor</v>
      </c>
      <c r="R1153" s="4">
        <f t="shared" si="53"/>
        <v>0</v>
      </c>
      <c r="S1153" t="str">
        <f>IF(AND(F1153&gt;=10,F1153&lt;=35,P1153&gt;0.5),"ERROR_C1153H1153_POOR_CAP","OK")</f>
        <v>OK</v>
      </c>
    </row>
    <row r="1154" spans="1:19">
      <c r="A1154" t="s">
        <v>1171</v>
      </c>
      <c r="B1154" s="3">
        <v>52.719000000000001</v>
      </c>
      <c r="C1154" s="3">
        <v>66.706000000000003</v>
      </c>
      <c r="D1154" s="3">
        <v>17.149999999999999</v>
      </c>
      <c r="E1154" s="3">
        <v>21.687999999999999</v>
      </c>
      <c r="F1154" s="3">
        <v>0.76900000000000002</v>
      </c>
      <c r="G1154" s="3">
        <v>112.68899999999999</v>
      </c>
      <c r="H1154" s="3">
        <v>2320.8069999999998</v>
      </c>
      <c r="I1154" s="3">
        <f>ROUND(IF(B1154&lt;=Thresholds!$B$2,1-(B1154/Thresholds!$B$2)*0.24,IF(B1154&lt;=Thresholds!$D$2,0.75-((B1154-Thresholds!$C$2)/(Thresholds!$D$2-Thresholds!$C$2))*0.249,IF(B1154&lt;=Thresholds!$F$2,0.499-((B1154-Thresholds!$E$2)/(Thresholds!$F$2-Thresholds!$E$2))*0.279,MAX(0.02,0.2-((B1154-Thresholds!$G$2)/(Thresholds!$H$2-Thresholds!$G$2))*0.18)))),3)</f>
        <v>0.873</v>
      </c>
      <c r="J1154" s="3">
        <f>ROUND(IF(C1154&lt;=Thresholds!$B$3,1-(C1154/Thresholds!$B$3)*0.24,IF(C1154&lt;=Thresholds!$D$3,0.75-((C1154-Thresholds!$C$3)/(Thresholds!$D$3-Thresholds!$C$3))*0.249,IF(C1154&lt;=Thresholds!$F$3,0.499-((C1154-Thresholds!$E$3)/(Thresholds!$F$3-Thresholds!$E$3))*0.279,MAX(0.02,0.2-((C1154-Thresholds!$G$3)/(Thresholds!$H$3-Thresholds!$G$3))*0.18)))),3)</f>
        <v>0.86699999999999999</v>
      </c>
      <c r="K1154" s="3">
        <f>ROUND(IF(D1154&lt;=Thresholds!$B$4,1-(D1154/Thresholds!$B$4)*0.24,IF(D1154&lt;=Thresholds!$D$4,0.75-((D1154-Thresholds!$C$4)/(Thresholds!$D$4-Thresholds!$C$4))*0.249,IF(D1154&lt;=Thresholds!$F$4,0.499-((D1154-Thresholds!$E$4)/(Thresholds!$F$4-Thresholds!$E$4))*0.279,MAX(0.02,0.2-((D1154-Thresholds!$G$4)/(Thresholds!$H$4-Thresholds!$G$4))*0.18)))),3)</f>
        <v>0.93700000000000006</v>
      </c>
      <c r="L1154" s="3">
        <f>ROUND(IF(E1154&lt;=Thresholds!$B$5,1-(E1154/Thresholds!$B$5)*0.24,IF(E1154&lt;=Thresholds!$D$5,0.75-((E1154-Thresholds!$C$5)/(Thresholds!$D$5-Thresholds!$C$5))*0.249,IF(E1154&lt;=Thresholds!$F$5,0.499-((E1154-Thresholds!$E$5)/(Thresholds!$F$5-Thresholds!$E$5))*0.279,MAX(0.02,0.2-((E1154-Thresholds!$G$5)/(Thresholds!$H$5-Thresholds!$G$5))*0.18)))),3)</f>
        <v>0.89600000000000002</v>
      </c>
      <c r="M1154" s="3">
        <f>ROUND(IF(F1154&lt;=Thresholds!$B$6,1-(F1154/Thresholds!$B$6)*0.24,IF(F1154&lt;=Thresholds!$D$6,0.75-((F1154-Thresholds!$C$6)/(Thresholds!$D$6-Thresholds!$C$6))*0.249,IF(F1154&lt;=Thresholds!$F$6,0.499-((F1154-Thresholds!$E$6)/(Thresholds!$F$6-Thresholds!$E$6))*0.279,MAX(0.02,0.2-((F1154-Thresholds!$G$6)/(Thresholds!$H$6-Thresholds!$G$6))*0.18)))),3)</f>
        <v>0.81499999999999995</v>
      </c>
      <c r="N1154" s="3">
        <f>ROUND(IF(G1154&lt;=Thresholds!$B$7,1-(G1154/Thresholds!$B$7)*0.24,IF(G1154&lt;=Thresholds!$D$7,0.75-((G1154-Thresholds!$C$7)/(Thresholds!$D$7-Thresholds!$C$7))*0.249,IF(G1154&lt;=Thresholds!$F$7,0.499-((G1154-Thresholds!$E$7)/(Thresholds!$F$7-Thresholds!$E$7))*0.279,MAX(0.02,0.2-((G1154-Thresholds!$G$7)/(Thresholds!$H$7-Thresholds!$G$7))*0.18)))),3)</f>
        <v>0.92300000000000004</v>
      </c>
      <c r="O1154" s="3">
        <f>ROUND(IF(H1154&lt;=Thresholds!$B$8,1-(H1154/Thresholds!$B$8)*0.24,IF(H1154&lt;=Thresholds!$D$8,0.75-((H1154-Thresholds!$C$8)/(Thresholds!$D$8-Thresholds!$C$8))*0.249,IF(H1154&lt;=Thresholds!$F$8,0.499-((H1154-Thresholds!$E$8)/(Thresholds!$F$8-Thresholds!$E$8))*0.279,MAX(0.02,0.2-((H1154-Thresholds!$G$8)/(Thresholds!$H$8-Thresholds!$G$8))*0.18)))),3)</f>
        <v>0.77700000000000002</v>
      </c>
      <c r="P1154" s="3">
        <f t="shared" ref="P1154:P1217" si="54">ROUND(MIN(I1154:O1154),3)</f>
        <v>0.77700000000000002</v>
      </c>
      <c r="Q1154" t="str">
        <f t="shared" ref="Q1154:Q1217" si="55">IF(P1154&gt;=0.751,"Healthy",IF(P1154&gt;=0.501,"Moderate",IF(P1154&gt;=0.201,"Poor","Critical")))</f>
        <v>Healthy</v>
      </c>
      <c r="R1154" s="4">
        <f t="shared" ref="R1154:R1217" si="56">IF(P1154&gt;=0.5,1,0)</f>
        <v>1</v>
      </c>
      <c r="S1154" t="str">
        <f>IF(AND(F1154&gt;=10,F1154&lt;=35,P1154&gt;0.5),"ERROR_C1154H1154_POOR_CAP","OK")</f>
        <v>OK</v>
      </c>
    </row>
    <row r="1155" spans="1:19">
      <c r="A1155" t="s">
        <v>1172</v>
      </c>
      <c r="B1155" s="3">
        <v>92.772000000000006</v>
      </c>
      <c r="C1155" s="3">
        <v>374.13099999999997</v>
      </c>
      <c r="D1155" s="3">
        <v>21.059000000000001</v>
      </c>
      <c r="E1155" s="3">
        <v>27.802</v>
      </c>
      <c r="F1155" s="3">
        <v>0.36699999999999999</v>
      </c>
      <c r="G1155" s="3">
        <v>171.78700000000001</v>
      </c>
      <c r="H1155" s="3">
        <v>534.14300000000003</v>
      </c>
      <c r="I1155" s="3">
        <f>ROUND(IF(B1155&lt;=Thresholds!$B$2,1-(B1155/Thresholds!$B$2)*0.24,IF(B1155&lt;=Thresholds!$D$2,0.75-((B1155-Thresholds!$C$2)/(Thresholds!$D$2-Thresholds!$C$2))*0.249,IF(B1155&lt;=Thresholds!$F$2,0.499-((B1155-Thresholds!$E$2)/(Thresholds!$F$2-Thresholds!$E$2))*0.279,MAX(0.02,0.2-((B1155-Thresholds!$G$2)/(Thresholds!$H$2-Thresholds!$G$2))*0.18)))),3)</f>
        <v>0.77700000000000002</v>
      </c>
      <c r="J1155" s="3">
        <f>ROUND(IF(C1155&lt;=Thresholds!$B$3,1-(C1155/Thresholds!$B$3)*0.24,IF(C1155&lt;=Thresholds!$D$3,0.75-((C1155-Thresholds!$C$3)/(Thresholds!$D$3-Thresholds!$C$3))*0.249,IF(C1155&lt;=Thresholds!$F$3,0.499-((C1155-Thresholds!$E$3)/(Thresholds!$F$3-Thresholds!$E$3))*0.279,MAX(0.02,0.2-((C1155-Thresholds!$G$3)/(Thresholds!$H$3-Thresholds!$G$3))*0.18)))),3)</f>
        <v>0.52400000000000002</v>
      </c>
      <c r="K1155" s="3">
        <f>ROUND(IF(D1155&lt;=Thresholds!$B$4,1-(D1155/Thresholds!$B$4)*0.24,IF(D1155&lt;=Thresholds!$D$4,0.75-((D1155-Thresholds!$C$4)/(Thresholds!$D$4-Thresholds!$C$4))*0.249,IF(D1155&lt;=Thresholds!$F$4,0.499-((D1155-Thresholds!$E$4)/(Thresholds!$F$4-Thresholds!$E$4))*0.279,MAX(0.02,0.2-((D1155-Thresholds!$G$4)/(Thresholds!$H$4-Thresholds!$G$4))*0.18)))),3)</f>
        <v>0.92200000000000004</v>
      </c>
      <c r="L1155" s="3">
        <f>ROUND(IF(E1155&lt;=Thresholds!$B$5,1-(E1155/Thresholds!$B$5)*0.24,IF(E1155&lt;=Thresholds!$D$5,0.75-((E1155-Thresholds!$C$5)/(Thresholds!$D$5-Thresholds!$C$5))*0.249,IF(E1155&lt;=Thresholds!$F$5,0.499-((E1155-Thresholds!$E$5)/(Thresholds!$F$5-Thresholds!$E$5))*0.279,MAX(0.02,0.2-((E1155-Thresholds!$G$5)/(Thresholds!$H$5-Thresholds!$G$5))*0.18)))),3)</f>
        <v>0.86699999999999999</v>
      </c>
      <c r="M1155" s="3">
        <f>ROUND(IF(F1155&lt;=Thresholds!$B$6,1-(F1155/Thresholds!$B$6)*0.24,IF(F1155&lt;=Thresholds!$D$6,0.75-((F1155-Thresholds!$C$6)/(Thresholds!$D$6-Thresholds!$C$6))*0.249,IF(F1155&lt;=Thresholds!$F$6,0.499-((F1155-Thresholds!$E$6)/(Thresholds!$F$6-Thresholds!$E$6))*0.279,MAX(0.02,0.2-((F1155-Thresholds!$G$6)/(Thresholds!$H$6-Thresholds!$G$6))*0.18)))),3)</f>
        <v>0.91200000000000003</v>
      </c>
      <c r="N1155" s="3">
        <f>ROUND(IF(G1155&lt;=Thresholds!$B$7,1-(G1155/Thresholds!$B$7)*0.24,IF(G1155&lt;=Thresholds!$D$7,0.75-((G1155-Thresholds!$C$7)/(Thresholds!$D$7-Thresholds!$C$7))*0.249,IF(G1155&lt;=Thresholds!$F$7,0.499-((G1155-Thresholds!$E$7)/(Thresholds!$F$7-Thresholds!$E$7))*0.279,MAX(0.02,0.2-((G1155-Thresholds!$G$7)/(Thresholds!$H$7-Thresholds!$G$7))*0.18)))),3)</f>
        <v>0.88200000000000001</v>
      </c>
      <c r="O1155" s="3">
        <f>ROUND(IF(H1155&lt;=Thresholds!$B$8,1-(H1155/Thresholds!$B$8)*0.24,IF(H1155&lt;=Thresholds!$D$8,0.75-((H1155-Thresholds!$C$8)/(Thresholds!$D$8-Thresholds!$C$8))*0.249,IF(H1155&lt;=Thresholds!$F$8,0.499-((H1155-Thresholds!$E$8)/(Thresholds!$F$8-Thresholds!$E$8))*0.279,MAX(0.02,0.2-((H1155-Thresholds!$G$8)/(Thresholds!$H$8-Thresholds!$G$8))*0.18)))),3)</f>
        <v>0.94899999999999995</v>
      </c>
      <c r="P1155" s="3">
        <f t="shared" si="54"/>
        <v>0.52400000000000002</v>
      </c>
      <c r="Q1155" t="str">
        <f t="shared" si="55"/>
        <v>Moderate</v>
      </c>
      <c r="R1155" s="4">
        <f t="shared" si="56"/>
        <v>1</v>
      </c>
      <c r="S1155" t="str">
        <f>IF(AND(F1155&gt;=10,F1155&lt;=35,P1155&gt;0.5),"ERROR_C1155H1155_POOR_CAP","OK")</f>
        <v>OK</v>
      </c>
    </row>
    <row r="1156" spans="1:19">
      <c r="A1156" t="s">
        <v>1173</v>
      </c>
      <c r="B1156" s="3">
        <v>44.719000000000001</v>
      </c>
      <c r="C1156" s="3">
        <v>53.683</v>
      </c>
      <c r="D1156" s="3">
        <v>14.913</v>
      </c>
      <c r="E1156" s="3">
        <v>3.879</v>
      </c>
      <c r="F1156" s="3">
        <v>0.26300000000000001</v>
      </c>
      <c r="G1156" s="3">
        <v>637.73900000000003</v>
      </c>
      <c r="H1156" s="3">
        <v>1320.4829999999999</v>
      </c>
      <c r="I1156" s="3">
        <f>ROUND(IF(B1156&lt;=Thresholds!$B$2,1-(B1156/Thresholds!$B$2)*0.24,IF(B1156&lt;=Thresholds!$D$2,0.75-((B1156-Thresholds!$C$2)/(Thresholds!$D$2-Thresholds!$C$2))*0.249,IF(B1156&lt;=Thresholds!$F$2,0.499-((B1156-Thresholds!$E$2)/(Thresholds!$F$2-Thresholds!$E$2))*0.279,MAX(0.02,0.2-((B1156-Thresholds!$G$2)/(Thresholds!$H$2-Thresholds!$G$2))*0.18)))),3)</f>
        <v>0.89300000000000002</v>
      </c>
      <c r="J1156" s="3">
        <f>ROUND(IF(C1156&lt;=Thresholds!$B$3,1-(C1156/Thresholds!$B$3)*0.24,IF(C1156&lt;=Thresholds!$D$3,0.75-((C1156-Thresholds!$C$3)/(Thresholds!$D$3-Thresholds!$C$3))*0.249,IF(C1156&lt;=Thresholds!$F$3,0.499-((C1156-Thresholds!$E$3)/(Thresholds!$F$3-Thresholds!$E$3))*0.279,MAX(0.02,0.2-((C1156-Thresholds!$G$3)/(Thresholds!$H$3-Thresholds!$G$3))*0.18)))),3)</f>
        <v>0.89300000000000002</v>
      </c>
      <c r="K1156" s="3">
        <f>ROUND(IF(D1156&lt;=Thresholds!$B$4,1-(D1156/Thresholds!$B$4)*0.24,IF(D1156&lt;=Thresholds!$D$4,0.75-((D1156-Thresholds!$C$4)/(Thresholds!$D$4-Thresholds!$C$4))*0.249,IF(D1156&lt;=Thresholds!$F$4,0.499-((D1156-Thresholds!$E$4)/(Thresholds!$F$4-Thresholds!$E$4))*0.279,MAX(0.02,0.2-((D1156-Thresholds!$G$4)/(Thresholds!$H$4-Thresholds!$G$4))*0.18)))),3)</f>
        <v>0.94499999999999995</v>
      </c>
      <c r="L1156" s="3">
        <f>ROUND(IF(E1156&lt;=Thresholds!$B$5,1-(E1156/Thresholds!$B$5)*0.24,IF(E1156&lt;=Thresholds!$D$5,0.75-((E1156-Thresholds!$C$5)/(Thresholds!$D$5-Thresholds!$C$5))*0.249,IF(E1156&lt;=Thresholds!$F$5,0.499-((E1156-Thresholds!$E$5)/(Thresholds!$F$5-Thresholds!$E$5))*0.279,MAX(0.02,0.2-((E1156-Thresholds!$G$5)/(Thresholds!$H$5-Thresholds!$G$5))*0.18)))),3)</f>
        <v>0.98099999999999998</v>
      </c>
      <c r="M1156" s="3">
        <f>ROUND(IF(F1156&lt;=Thresholds!$B$6,1-(F1156/Thresholds!$B$6)*0.24,IF(F1156&lt;=Thresholds!$D$6,0.75-((F1156-Thresholds!$C$6)/(Thresholds!$D$6-Thresholds!$C$6))*0.249,IF(F1156&lt;=Thresholds!$F$6,0.499-((F1156-Thresholds!$E$6)/(Thresholds!$F$6-Thresholds!$E$6))*0.279,MAX(0.02,0.2-((F1156-Thresholds!$G$6)/(Thresholds!$H$6-Thresholds!$G$6))*0.18)))),3)</f>
        <v>0.93700000000000006</v>
      </c>
      <c r="N1156" s="3">
        <f>ROUND(IF(G1156&lt;=Thresholds!$B$7,1-(G1156/Thresholds!$B$7)*0.24,IF(G1156&lt;=Thresholds!$D$7,0.75-((G1156-Thresholds!$C$7)/(Thresholds!$D$7-Thresholds!$C$7))*0.249,IF(G1156&lt;=Thresholds!$F$7,0.499-((G1156-Thresholds!$E$7)/(Thresholds!$F$7-Thresholds!$E$7))*0.279,MAX(0.02,0.2-((G1156-Thresholds!$G$7)/(Thresholds!$H$7-Thresholds!$G$7))*0.18)))),3)</f>
        <v>0.47699999999999998</v>
      </c>
      <c r="O1156" s="3">
        <f>ROUND(IF(H1156&lt;=Thresholds!$B$8,1-(H1156/Thresholds!$B$8)*0.24,IF(H1156&lt;=Thresholds!$D$8,0.75-((H1156-Thresholds!$C$8)/(Thresholds!$D$8-Thresholds!$C$8))*0.249,IF(H1156&lt;=Thresholds!$F$8,0.499-((H1156-Thresholds!$E$8)/(Thresholds!$F$8-Thresholds!$E$8))*0.279,MAX(0.02,0.2-((H1156-Thresholds!$G$8)/(Thresholds!$H$8-Thresholds!$G$8))*0.18)))),3)</f>
        <v>0.873</v>
      </c>
      <c r="P1156" s="3">
        <f t="shared" si="54"/>
        <v>0.47699999999999998</v>
      </c>
      <c r="Q1156" t="str">
        <f t="shared" si="55"/>
        <v>Poor</v>
      </c>
      <c r="R1156" s="4">
        <f t="shared" si="56"/>
        <v>0</v>
      </c>
      <c r="S1156" t="str">
        <f>IF(AND(F1156&gt;=10,F1156&lt;=35,P1156&gt;0.5),"ERROR_C1156H1156_POOR_CAP","OK")</f>
        <v>OK</v>
      </c>
    </row>
    <row r="1157" spans="1:19">
      <c r="A1157" t="s">
        <v>1174</v>
      </c>
      <c r="B1157" s="3">
        <v>94.820999999999998</v>
      </c>
      <c r="C1157" s="3">
        <v>43.052</v>
      </c>
      <c r="D1157" s="3">
        <v>18.684000000000001</v>
      </c>
      <c r="E1157" s="3">
        <v>348.85</v>
      </c>
      <c r="F1157" s="3">
        <v>0.498</v>
      </c>
      <c r="G1157" s="3">
        <v>47.746000000000002</v>
      </c>
      <c r="H1157" s="3">
        <v>1004.453</v>
      </c>
      <c r="I1157" s="3">
        <f>ROUND(IF(B1157&lt;=Thresholds!$B$2,1-(B1157/Thresholds!$B$2)*0.24,IF(B1157&lt;=Thresholds!$D$2,0.75-((B1157-Thresholds!$C$2)/(Thresholds!$D$2-Thresholds!$C$2))*0.249,IF(B1157&lt;=Thresholds!$F$2,0.499-((B1157-Thresholds!$E$2)/(Thresholds!$F$2-Thresholds!$E$2))*0.279,MAX(0.02,0.2-((B1157-Thresholds!$G$2)/(Thresholds!$H$2-Thresholds!$G$2))*0.18)))),3)</f>
        <v>0.77200000000000002</v>
      </c>
      <c r="J1157" s="3">
        <f>ROUND(IF(C1157&lt;=Thresholds!$B$3,1-(C1157/Thresholds!$B$3)*0.24,IF(C1157&lt;=Thresholds!$D$3,0.75-((C1157-Thresholds!$C$3)/(Thresholds!$D$3-Thresholds!$C$3))*0.249,IF(C1157&lt;=Thresholds!$F$3,0.499-((C1157-Thresholds!$E$3)/(Thresholds!$F$3-Thresholds!$E$3))*0.279,MAX(0.02,0.2-((C1157-Thresholds!$G$3)/(Thresholds!$H$3-Thresholds!$G$3))*0.18)))),3)</f>
        <v>0.91400000000000003</v>
      </c>
      <c r="K1157" s="3">
        <f>ROUND(IF(D1157&lt;=Thresholds!$B$4,1-(D1157/Thresholds!$B$4)*0.24,IF(D1157&lt;=Thresholds!$D$4,0.75-((D1157-Thresholds!$C$4)/(Thresholds!$D$4-Thresholds!$C$4))*0.249,IF(D1157&lt;=Thresholds!$F$4,0.499-((D1157-Thresholds!$E$4)/(Thresholds!$F$4-Thresholds!$E$4))*0.279,MAX(0.02,0.2-((D1157-Thresholds!$G$4)/(Thresholds!$H$4-Thresholds!$G$4))*0.18)))),3)</f>
        <v>0.93100000000000005</v>
      </c>
      <c r="L1157" s="3">
        <f>ROUND(IF(E1157&lt;=Thresholds!$B$5,1-(E1157/Thresholds!$B$5)*0.24,IF(E1157&lt;=Thresholds!$D$5,0.75-((E1157-Thresholds!$C$5)/(Thresholds!$D$5-Thresholds!$C$5))*0.249,IF(E1157&lt;=Thresholds!$F$5,0.499-((E1157-Thresholds!$E$5)/(Thresholds!$F$5-Thresholds!$E$5))*0.279,MAX(0.02,0.2-((E1157-Thresholds!$G$5)/(Thresholds!$H$5-Thresholds!$G$5))*0.18)))),3)</f>
        <v>0.33200000000000002</v>
      </c>
      <c r="M1157" s="3">
        <f>ROUND(IF(F1157&lt;=Thresholds!$B$6,1-(F1157/Thresholds!$B$6)*0.24,IF(F1157&lt;=Thresholds!$D$6,0.75-((F1157-Thresholds!$C$6)/(Thresholds!$D$6-Thresholds!$C$6))*0.249,IF(F1157&lt;=Thresholds!$F$6,0.499-((F1157-Thresholds!$E$6)/(Thresholds!$F$6-Thresholds!$E$6))*0.279,MAX(0.02,0.2-((F1157-Thresholds!$G$6)/(Thresholds!$H$6-Thresholds!$G$6))*0.18)))),3)</f>
        <v>0.88</v>
      </c>
      <c r="N1157" s="3">
        <f>ROUND(IF(G1157&lt;=Thresholds!$B$7,1-(G1157/Thresholds!$B$7)*0.24,IF(G1157&lt;=Thresholds!$D$7,0.75-((G1157-Thresholds!$C$7)/(Thresholds!$D$7-Thresholds!$C$7))*0.249,IF(G1157&lt;=Thresholds!$F$7,0.499-((G1157-Thresholds!$E$7)/(Thresholds!$F$7-Thresholds!$E$7))*0.279,MAX(0.02,0.2-((G1157-Thresholds!$G$7)/(Thresholds!$H$7-Thresholds!$G$7))*0.18)))),3)</f>
        <v>0.96699999999999997</v>
      </c>
      <c r="O1157" s="3">
        <f>ROUND(IF(H1157&lt;=Thresholds!$B$8,1-(H1157/Thresholds!$B$8)*0.24,IF(H1157&lt;=Thresholds!$D$8,0.75-((H1157-Thresholds!$C$8)/(Thresholds!$D$8-Thresholds!$C$8))*0.249,IF(H1157&lt;=Thresholds!$F$8,0.499-((H1157-Thresholds!$E$8)/(Thresholds!$F$8-Thresholds!$E$8))*0.279,MAX(0.02,0.2-((H1157-Thresholds!$G$8)/(Thresholds!$H$8-Thresholds!$G$8))*0.18)))),3)</f>
        <v>0.90400000000000003</v>
      </c>
      <c r="P1157" s="3">
        <f t="shared" si="54"/>
        <v>0.33200000000000002</v>
      </c>
      <c r="Q1157" t="str">
        <f t="shared" si="55"/>
        <v>Poor</v>
      </c>
      <c r="R1157" s="4">
        <f t="shared" si="56"/>
        <v>0</v>
      </c>
      <c r="S1157" t="str">
        <f>IF(AND(F1157&gt;=10,F1157&lt;=35,P1157&gt;0.5),"ERROR_C1157H1157_POOR_CAP","OK")</f>
        <v>OK</v>
      </c>
    </row>
    <row r="1158" spans="1:19">
      <c r="A1158" t="s">
        <v>1175</v>
      </c>
      <c r="B1158" s="3">
        <v>41.987000000000002</v>
      </c>
      <c r="C1158" s="3">
        <v>64.292000000000002</v>
      </c>
      <c r="D1158" s="3">
        <v>15.17</v>
      </c>
      <c r="E1158" s="3">
        <v>45.877000000000002</v>
      </c>
      <c r="F1158" s="3">
        <v>0.48499999999999999</v>
      </c>
      <c r="G1158" s="3">
        <v>257.91699999999997</v>
      </c>
      <c r="H1158" s="3">
        <v>693.37400000000002</v>
      </c>
      <c r="I1158" s="3">
        <f>ROUND(IF(B1158&lt;=Thresholds!$B$2,1-(B1158/Thresholds!$B$2)*0.24,IF(B1158&lt;=Thresholds!$D$2,0.75-((B1158-Thresholds!$C$2)/(Thresholds!$D$2-Thresholds!$C$2))*0.249,IF(B1158&lt;=Thresholds!$F$2,0.499-((B1158-Thresholds!$E$2)/(Thresholds!$F$2-Thresholds!$E$2))*0.279,MAX(0.02,0.2-((B1158-Thresholds!$G$2)/(Thresholds!$H$2-Thresholds!$G$2))*0.18)))),3)</f>
        <v>0.89900000000000002</v>
      </c>
      <c r="J1158" s="3">
        <f>ROUND(IF(C1158&lt;=Thresholds!$B$3,1-(C1158/Thresholds!$B$3)*0.24,IF(C1158&lt;=Thresholds!$D$3,0.75-((C1158-Thresholds!$C$3)/(Thresholds!$D$3-Thresholds!$C$3))*0.249,IF(C1158&lt;=Thresholds!$F$3,0.499-((C1158-Thresholds!$E$3)/(Thresholds!$F$3-Thresholds!$E$3))*0.279,MAX(0.02,0.2-((C1158-Thresholds!$G$3)/(Thresholds!$H$3-Thresholds!$G$3))*0.18)))),3)</f>
        <v>0.871</v>
      </c>
      <c r="K1158" s="3">
        <f>ROUND(IF(D1158&lt;=Thresholds!$B$4,1-(D1158/Thresholds!$B$4)*0.24,IF(D1158&lt;=Thresholds!$D$4,0.75-((D1158-Thresholds!$C$4)/(Thresholds!$D$4-Thresholds!$C$4))*0.249,IF(D1158&lt;=Thresholds!$F$4,0.499-((D1158-Thresholds!$E$4)/(Thresholds!$F$4-Thresholds!$E$4))*0.279,MAX(0.02,0.2-((D1158-Thresholds!$G$4)/(Thresholds!$H$4-Thresholds!$G$4))*0.18)))),3)</f>
        <v>0.94399999999999995</v>
      </c>
      <c r="L1158" s="3">
        <f>ROUND(IF(E1158&lt;=Thresholds!$B$5,1-(E1158/Thresholds!$B$5)*0.24,IF(E1158&lt;=Thresholds!$D$5,0.75-((E1158-Thresholds!$C$5)/(Thresholds!$D$5-Thresholds!$C$5))*0.249,IF(E1158&lt;=Thresholds!$F$5,0.499-((E1158-Thresholds!$E$5)/(Thresholds!$F$5-Thresholds!$E$5))*0.279,MAX(0.02,0.2-((E1158-Thresholds!$G$5)/(Thresholds!$H$5-Thresholds!$G$5))*0.18)))),3)</f>
        <v>0.78</v>
      </c>
      <c r="M1158" s="3">
        <f>ROUND(IF(F1158&lt;=Thresholds!$B$6,1-(F1158/Thresholds!$B$6)*0.24,IF(F1158&lt;=Thresholds!$D$6,0.75-((F1158-Thresholds!$C$6)/(Thresholds!$D$6-Thresholds!$C$6))*0.249,IF(F1158&lt;=Thresholds!$F$6,0.499-((F1158-Thresholds!$E$6)/(Thresholds!$F$6-Thresholds!$E$6))*0.279,MAX(0.02,0.2-((F1158-Thresholds!$G$6)/(Thresholds!$H$6-Thresholds!$G$6))*0.18)))),3)</f>
        <v>0.88400000000000001</v>
      </c>
      <c r="N1158" s="3">
        <f>ROUND(IF(G1158&lt;=Thresholds!$B$7,1-(G1158/Thresholds!$B$7)*0.24,IF(G1158&lt;=Thresholds!$D$7,0.75-((G1158-Thresholds!$C$7)/(Thresholds!$D$7-Thresholds!$C$7))*0.249,IF(G1158&lt;=Thresholds!$F$7,0.499-((G1158-Thresholds!$E$7)/(Thresholds!$F$7-Thresholds!$E$7))*0.279,MAX(0.02,0.2-((G1158-Thresholds!$G$7)/(Thresholds!$H$7-Thresholds!$G$7))*0.18)))),3)</f>
        <v>0.82299999999999995</v>
      </c>
      <c r="O1158" s="3">
        <f>ROUND(IF(H1158&lt;=Thresholds!$B$8,1-(H1158/Thresholds!$B$8)*0.24,IF(H1158&lt;=Thresholds!$D$8,0.75-((H1158-Thresholds!$C$8)/(Thresholds!$D$8-Thresholds!$C$8))*0.249,IF(H1158&lt;=Thresholds!$F$8,0.499-((H1158-Thresholds!$E$8)/(Thresholds!$F$8-Thresholds!$E$8))*0.279,MAX(0.02,0.2-((H1158-Thresholds!$G$8)/(Thresholds!$H$8-Thresholds!$G$8))*0.18)))),3)</f>
        <v>0.93300000000000005</v>
      </c>
      <c r="P1158" s="3">
        <f t="shared" si="54"/>
        <v>0.78</v>
      </c>
      <c r="Q1158" t="str">
        <f t="shared" si="55"/>
        <v>Healthy</v>
      </c>
      <c r="R1158" s="4">
        <f t="shared" si="56"/>
        <v>1</v>
      </c>
      <c r="S1158" t="str">
        <f>IF(AND(F1158&gt;=10,F1158&lt;=35,P1158&gt;0.5),"ERROR_C1158H1158_POOR_CAP","OK")</f>
        <v>OK</v>
      </c>
    </row>
    <row r="1159" spans="1:19">
      <c r="A1159" t="s">
        <v>1176</v>
      </c>
      <c r="B1159" s="3">
        <v>94.028000000000006</v>
      </c>
      <c r="C1159" s="3">
        <v>111.038</v>
      </c>
      <c r="D1159" s="3">
        <v>23.178000000000001</v>
      </c>
      <c r="E1159" s="3">
        <v>63.006999999999998</v>
      </c>
      <c r="F1159" s="3">
        <v>0.9</v>
      </c>
      <c r="G1159" s="3">
        <v>86.33</v>
      </c>
      <c r="H1159" s="3">
        <v>1220.3019999999999</v>
      </c>
      <c r="I1159" s="3">
        <f>ROUND(IF(B1159&lt;=Thresholds!$B$2,1-(B1159/Thresholds!$B$2)*0.24,IF(B1159&lt;=Thresholds!$D$2,0.75-((B1159-Thresholds!$C$2)/(Thresholds!$D$2-Thresholds!$C$2))*0.249,IF(B1159&lt;=Thresholds!$F$2,0.499-((B1159-Thresholds!$E$2)/(Thresholds!$F$2-Thresholds!$E$2))*0.279,MAX(0.02,0.2-((B1159-Thresholds!$G$2)/(Thresholds!$H$2-Thresholds!$G$2))*0.18)))),3)</f>
        <v>0.77400000000000002</v>
      </c>
      <c r="J1159" s="3">
        <f>ROUND(IF(C1159&lt;=Thresholds!$B$3,1-(C1159/Thresholds!$B$3)*0.24,IF(C1159&lt;=Thresholds!$D$3,0.75-((C1159-Thresholds!$C$3)/(Thresholds!$D$3-Thresholds!$C$3))*0.249,IF(C1159&lt;=Thresholds!$F$3,0.499-((C1159-Thresholds!$E$3)/(Thresholds!$F$3-Thresholds!$E$3))*0.279,MAX(0.02,0.2-((C1159-Thresholds!$G$3)/(Thresholds!$H$3-Thresholds!$G$3))*0.18)))),3)</f>
        <v>0.77800000000000002</v>
      </c>
      <c r="K1159" s="3">
        <f>ROUND(IF(D1159&lt;=Thresholds!$B$4,1-(D1159/Thresholds!$B$4)*0.24,IF(D1159&lt;=Thresholds!$D$4,0.75-((D1159-Thresholds!$C$4)/(Thresholds!$D$4-Thresholds!$C$4))*0.249,IF(D1159&lt;=Thresholds!$F$4,0.499-((D1159-Thresholds!$E$4)/(Thresholds!$F$4-Thresholds!$E$4))*0.279,MAX(0.02,0.2-((D1159-Thresholds!$G$4)/(Thresholds!$H$4-Thresholds!$G$4))*0.18)))),3)</f>
        <v>0.91400000000000003</v>
      </c>
      <c r="L1159" s="3">
        <f>ROUND(IF(E1159&lt;=Thresholds!$B$5,1-(E1159/Thresholds!$B$5)*0.24,IF(E1159&lt;=Thresholds!$D$5,0.75-((E1159-Thresholds!$C$5)/(Thresholds!$D$5-Thresholds!$C$5))*0.249,IF(E1159&lt;=Thresholds!$F$5,0.499-((E1159-Thresholds!$E$5)/(Thresholds!$F$5-Thresholds!$E$5))*0.279,MAX(0.02,0.2-((E1159-Thresholds!$G$5)/(Thresholds!$H$5-Thresholds!$G$5))*0.18)))),3)</f>
        <v>0.68899999999999995</v>
      </c>
      <c r="M1159" s="3">
        <f>ROUND(IF(F1159&lt;=Thresholds!$B$6,1-(F1159/Thresholds!$B$6)*0.24,IF(F1159&lt;=Thresholds!$D$6,0.75-((F1159-Thresholds!$C$6)/(Thresholds!$D$6-Thresholds!$C$6))*0.249,IF(F1159&lt;=Thresholds!$F$6,0.499-((F1159-Thresholds!$E$6)/(Thresholds!$F$6-Thresholds!$E$6))*0.279,MAX(0.02,0.2-((F1159-Thresholds!$G$6)/(Thresholds!$H$6-Thresholds!$G$6))*0.18)))),3)</f>
        <v>0.78400000000000003</v>
      </c>
      <c r="N1159" s="3">
        <f>ROUND(IF(G1159&lt;=Thresholds!$B$7,1-(G1159/Thresholds!$B$7)*0.24,IF(G1159&lt;=Thresholds!$D$7,0.75-((G1159-Thresholds!$C$7)/(Thresholds!$D$7-Thresholds!$C$7))*0.249,IF(G1159&lt;=Thresholds!$F$7,0.499-((G1159-Thresholds!$E$7)/(Thresholds!$F$7-Thresholds!$E$7))*0.279,MAX(0.02,0.2-((G1159-Thresholds!$G$7)/(Thresholds!$H$7-Thresholds!$G$7))*0.18)))),3)</f>
        <v>0.94099999999999995</v>
      </c>
      <c r="O1159" s="3">
        <f>ROUND(IF(H1159&lt;=Thresholds!$B$8,1-(H1159/Thresholds!$B$8)*0.24,IF(H1159&lt;=Thresholds!$D$8,0.75-((H1159-Thresholds!$C$8)/(Thresholds!$D$8-Thresholds!$C$8))*0.249,IF(H1159&lt;=Thresholds!$F$8,0.499-((H1159-Thresholds!$E$8)/(Thresholds!$F$8-Thresholds!$E$8))*0.279,MAX(0.02,0.2-((H1159-Thresholds!$G$8)/(Thresholds!$H$8-Thresholds!$G$8))*0.18)))),3)</f>
        <v>0.88300000000000001</v>
      </c>
      <c r="P1159" s="3">
        <f t="shared" si="54"/>
        <v>0.68899999999999995</v>
      </c>
      <c r="Q1159" t="str">
        <f t="shared" si="55"/>
        <v>Moderate</v>
      </c>
      <c r="R1159" s="4">
        <f t="shared" si="56"/>
        <v>1</v>
      </c>
      <c r="S1159" t="str">
        <f>IF(AND(F1159&gt;=10,F1159&lt;=35,P1159&gt;0.5),"ERROR_C1159H1159_POOR_CAP","OK")</f>
        <v>OK</v>
      </c>
    </row>
    <row r="1160" spans="1:19">
      <c r="A1160" t="s">
        <v>1177</v>
      </c>
      <c r="B1160" s="3">
        <v>80.691999999999993</v>
      </c>
      <c r="C1160" s="3">
        <v>496.40100000000001</v>
      </c>
      <c r="D1160" s="3">
        <v>34.137999999999998</v>
      </c>
      <c r="E1160" s="3">
        <v>7.78</v>
      </c>
      <c r="F1160" s="3">
        <v>0.624</v>
      </c>
      <c r="G1160" s="3">
        <v>127.64400000000001</v>
      </c>
      <c r="H1160" s="3">
        <v>2310.37</v>
      </c>
      <c r="I1160" s="3">
        <f>ROUND(IF(B1160&lt;=Thresholds!$B$2,1-(B1160/Thresholds!$B$2)*0.24,IF(B1160&lt;=Thresholds!$D$2,0.75-((B1160-Thresholds!$C$2)/(Thresholds!$D$2-Thresholds!$C$2))*0.249,IF(B1160&lt;=Thresholds!$F$2,0.499-((B1160-Thresholds!$E$2)/(Thresholds!$F$2-Thresholds!$E$2))*0.279,MAX(0.02,0.2-((B1160-Thresholds!$G$2)/(Thresholds!$H$2-Thresholds!$G$2))*0.18)))),3)</f>
        <v>0.80600000000000005</v>
      </c>
      <c r="J1160" s="3">
        <f>ROUND(IF(C1160&lt;=Thresholds!$B$3,1-(C1160/Thresholds!$B$3)*0.24,IF(C1160&lt;=Thresholds!$D$3,0.75-((C1160-Thresholds!$C$3)/(Thresholds!$D$3-Thresholds!$C$3))*0.249,IF(C1160&lt;=Thresholds!$F$3,0.499-((C1160-Thresholds!$E$3)/(Thresholds!$F$3-Thresholds!$E$3))*0.279,MAX(0.02,0.2-((C1160-Thresholds!$G$3)/(Thresholds!$H$3-Thresholds!$G$3))*0.18)))),3)</f>
        <v>0.45500000000000002</v>
      </c>
      <c r="K1160" s="3">
        <f>ROUND(IF(D1160&lt;=Thresholds!$B$4,1-(D1160/Thresholds!$B$4)*0.24,IF(D1160&lt;=Thresholds!$D$4,0.75-((D1160-Thresholds!$C$4)/(Thresholds!$D$4-Thresholds!$C$4))*0.249,IF(D1160&lt;=Thresholds!$F$4,0.499-((D1160-Thresholds!$E$4)/(Thresholds!$F$4-Thresholds!$E$4))*0.279,MAX(0.02,0.2-((D1160-Thresholds!$G$4)/(Thresholds!$H$4-Thresholds!$G$4))*0.18)))),3)</f>
        <v>0.874</v>
      </c>
      <c r="L1160" s="3">
        <f>ROUND(IF(E1160&lt;=Thresholds!$B$5,1-(E1160/Thresholds!$B$5)*0.24,IF(E1160&lt;=Thresholds!$D$5,0.75-((E1160-Thresholds!$C$5)/(Thresholds!$D$5-Thresholds!$C$5))*0.249,IF(E1160&lt;=Thresholds!$F$5,0.499-((E1160-Thresholds!$E$5)/(Thresholds!$F$5-Thresholds!$E$5))*0.279,MAX(0.02,0.2-((E1160-Thresholds!$G$5)/(Thresholds!$H$5-Thresholds!$G$5))*0.18)))),3)</f>
        <v>0.96299999999999997</v>
      </c>
      <c r="M1160" s="3">
        <f>ROUND(IF(F1160&lt;=Thresholds!$B$6,1-(F1160/Thresholds!$B$6)*0.24,IF(F1160&lt;=Thresholds!$D$6,0.75-((F1160-Thresholds!$C$6)/(Thresholds!$D$6-Thresholds!$C$6))*0.249,IF(F1160&lt;=Thresholds!$F$6,0.499-((F1160-Thresholds!$E$6)/(Thresholds!$F$6-Thresholds!$E$6))*0.279,MAX(0.02,0.2-((F1160-Thresholds!$G$6)/(Thresholds!$H$6-Thresholds!$G$6))*0.18)))),3)</f>
        <v>0.85</v>
      </c>
      <c r="N1160" s="3">
        <f>ROUND(IF(G1160&lt;=Thresholds!$B$7,1-(G1160/Thresholds!$B$7)*0.24,IF(G1160&lt;=Thresholds!$D$7,0.75-((G1160-Thresholds!$C$7)/(Thresholds!$D$7-Thresholds!$C$7))*0.249,IF(G1160&lt;=Thresholds!$F$7,0.499-((G1160-Thresholds!$E$7)/(Thresholds!$F$7-Thresholds!$E$7))*0.279,MAX(0.02,0.2-((G1160-Thresholds!$G$7)/(Thresholds!$H$7-Thresholds!$G$7))*0.18)))),3)</f>
        <v>0.91200000000000003</v>
      </c>
      <c r="O1160" s="3">
        <f>ROUND(IF(H1160&lt;=Thresholds!$B$8,1-(H1160/Thresholds!$B$8)*0.24,IF(H1160&lt;=Thresholds!$D$8,0.75-((H1160-Thresholds!$C$8)/(Thresholds!$D$8-Thresholds!$C$8))*0.249,IF(H1160&lt;=Thresholds!$F$8,0.499-((H1160-Thresholds!$E$8)/(Thresholds!$F$8-Thresholds!$E$8))*0.279,MAX(0.02,0.2-((H1160-Thresholds!$G$8)/(Thresholds!$H$8-Thresholds!$G$8))*0.18)))),3)</f>
        <v>0.77800000000000002</v>
      </c>
      <c r="P1160" s="3">
        <f t="shared" si="54"/>
        <v>0.45500000000000002</v>
      </c>
      <c r="Q1160" t="str">
        <f t="shared" si="55"/>
        <v>Poor</v>
      </c>
      <c r="R1160" s="4">
        <f t="shared" si="56"/>
        <v>0</v>
      </c>
      <c r="S1160" t="str">
        <f>IF(AND(F1160&gt;=10,F1160&lt;=35,P1160&gt;0.5),"ERROR_C1160H1160_POOR_CAP","OK")</f>
        <v>OK</v>
      </c>
    </row>
    <row r="1161" spans="1:19">
      <c r="A1161" t="s">
        <v>1178</v>
      </c>
      <c r="B1161" s="3">
        <v>2551.3440000000001</v>
      </c>
      <c r="C1161" s="3">
        <v>9.6850000000000005</v>
      </c>
      <c r="D1161" s="3">
        <v>45.046999999999997</v>
      </c>
      <c r="E1161" s="3">
        <v>43.685000000000002</v>
      </c>
      <c r="F1161" s="3">
        <v>0.996</v>
      </c>
      <c r="G1161" s="3">
        <v>304.17099999999999</v>
      </c>
      <c r="H1161" s="3">
        <v>3573.9760000000001</v>
      </c>
      <c r="I1161" s="3">
        <f>ROUND(IF(B1161&lt;=Thresholds!$B$2,1-(B1161/Thresholds!$B$2)*0.24,IF(B1161&lt;=Thresholds!$D$2,0.75-((B1161-Thresholds!$C$2)/(Thresholds!$D$2-Thresholds!$C$2))*0.249,IF(B1161&lt;=Thresholds!$F$2,0.499-((B1161-Thresholds!$E$2)/(Thresholds!$F$2-Thresholds!$E$2))*0.279,MAX(0.02,0.2-((B1161-Thresholds!$G$2)/(Thresholds!$H$2-Thresholds!$G$2))*0.18)))),3)</f>
        <v>0.27500000000000002</v>
      </c>
      <c r="J1161" s="3">
        <f>ROUND(IF(C1161&lt;=Thresholds!$B$3,1-(C1161/Thresholds!$B$3)*0.24,IF(C1161&lt;=Thresholds!$D$3,0.75-((C1161-Thresholds!$C$3)/(Thresholds!$D$3-Thresholds!$C$3))*0.249,IF(C1161&lt;=Thresholds!$F$3,0.499-((C1161-Thresholds!$E$3)/(Thresholds!$F$3-Thresholds!$E$3))*0.279,MAX(0.02,0.2-((C1161-Thresholds!$G$3)/(Thresholds!$H$3-Thresholds!$G$3))*0.18)))),3)</f>
        <v>0.98099999999999998</v>
      </c>
      <c r="K1161" s="3">
        <f>ROUND(IF(D1161&lt;=Thresholds!$B$4,1-(D1161/Thresholds!$B$4)*0.24,IF(D1161&lt;=Thresholds!$D$4,0.75-((D1161-Thresholds!$C$4)/(Thresholds!$D$4-Thresholds!$C$4))*0.249,IF(D1161&lt;=Thresholds!$F$4,0.499-((D1161-Thresholds!$E$4)/(Thresholds!$F$4-Thresholds!$E$4))*0.279,MAX(0.02,0.2-((D1161-Thresholds!$G$4)/(Thresholds!$H$4-Thresholds!$G$4))*0.18)))),3)</f>
        <v>0.83399999999999996</v>
      </c>
      <c r="L1161" s="3">
        <f>ROUND(IF(E1161&lt;=Thresholds!$B$5,1-(E1161/Thresholds!$B$5)*0.24,IF(E1161&lt;=Thresholds!$D$5,0.75-((E1161-Thresholds!$C$5)/(Thresholds!$D$5-Thresholds!$C$5))*0.249,IF(E1161&lt;=Thresholds!$F$5,0.499-((E1161-Thresholds!$E$5)/(Thresholds!$F$5-Thresholds!$E$5))*0.279,MAX(0.02,0.2-((E1161-Thresholds!$G$5)/(Thresholds!$H$5-Thresholds!$G$5))*0.18)))),3)</f>
        <v>0.79</v>
      </c>
      <c r="M1161" s="3">
        <f>ROUND(IF(F1161&lt;=Thresholds!$B$6,1-(F1161/Thresholds!$B$6)*0.24,IF(F1161&lt;=Thresholds!$D$6,0.75-((F1161-Thresholds!$C$6)/(Thresholds!$D$6-Thresholds!$C$6))*0.249,IF(F1161&lt;=Thresholds!$F$6,0.499-((F1161-Thresholds!$E$6)/(Thresholds!$F$6-Thresholds!$E$6))*0.279,MAX(0.02,0.2-((F1161-Thresholds!$G$6)/(Thresholds!$H$6-Thresholds!$G$6))*0.18)))),3)</f>
        <v>0.76100000000000001</v>
      </c>
      <c r="N1161" s="3">
        <f>ROUND(IF(G1161&lt;=Thresholds!$B$7,1-(G1161/Thresholds!$B$7)*0.24,IF(G1161&lt;=Thresholds!$D$7,0.75-((G1161-Thresholds!$C$7)/(Thresholds!$D$7-Thresholds!$C$7))*0.249,IF(G1161&lt;=Thresholds!$F$7,0.499-((G1161-Thresholds!$E$7)/(Thresholds!$F$7-Thresholds!$E$7))*0.279,MAX(0.02,0.2-((G1161-Thresholds!$G$7)/(Thresholds!$H$7-Thresholds!$G$7))*0.18)))),3)</f>
        <v>0.79100000000000004</v>
      </c>
      <c r="O1161" s="3">
        <f>ROUND(IF(H1161&lt;=Thresholds!$B$8,1-(H1161/Thresholds!$B$8)*0.24,IF(H1161&lt;=Thresholds!$D$8,0.75-((H1161-Thresholds!$C$8)/(Thresholds!$D$8-Thresholds!$C$8))*0.249,IF(H1161&lt;=Thresholds!$F$8,0.499-((H1161-Thresholds!$E$8)/(Thresholds!$F$8-Thresholds!$E$8))*0.279,MAX(0.02,0.2-((H1161-Thresholds!$G$8)/(Thresholds!$H$8-Thresholds!$G$8))*0.18)))),3)</f>
        <v>0.57199999999999995</v>
      </c>
      <c r="P1161" s="3">
        <f t="shared" si="54"/>
        <v>0.27500000000000002</v>
      </c>
      <c r="Q1161" t="str">
        <f t="shared" si="55"/>
        <v>Poor</v>
      </c>
      <c r="R1161" s="4">
        <f t="shared" si="56"/>
        <v>0</v>
      </c>
      <c r="S1161" t="str">
        <f>IF(AND(F1161&gt;=10,F1161&lt;=35,P1161&gt;0.5),"ERROR_C1161H1161_POOR_CAP","OK")</f>
        <v>OK</v>
      </c>
    </row>
    <row r="1162" spans="1:19">
      <c r="A1162" t="s">
        <v>1179</v>
      </c>
      <c r="B1162" s="3">
        <v>66.472999999999999</v>
      </c>
      <c r="C1162" s="3">
        <v>66.894999999999996</v>
      </c>
      <c r="D1162" s="3">
        <v>4.7149999999999999</v>
      </c>
      <c r="E1162" s="3">
        <v>25.338000000000001</v>
      </c>
      <c r="F1162" s="3">
        <v>0.74</v>
      </c>
      <c r="G1162" s="3">
        <v>114.91</v>
      </c>
      <c r="H1162" s="3">
        <v>1071.192</v>
      </c>
      <c r="I1162" s="3">
        <f>ROUND(IF(B1162&lt;=Thresholds!$B$2,1-(B1162/Thresholds!$B$2)*0.24,IF(B1162&lt;=Thresholds!$D$2,0.75-((B1162-Thresholds!$C$2)/(Thresholds!$D$2-Thresholds!$C$2))*0.249,IF(B1162&lt;=Thresholds!$F$2,0.499-((B1162-Thresholds!$E$2)/(Thresholds!$F$2-Thresholds!$E$2))*0.279,MAX(0.02,0.2-((B1162-Thresholds!$G$2)/(Thresholds!$H$2-Thresholds!$G$2))*0.18)))),3)</f>
        <v>0.84</v>
      </c>
      <c r="J1162" s="3">
        <f>ROUND(IF(C1162&lt;=Thresholds!$B$3,1-(C1162/Thresholds!$B$3)*0.24,IF(C1162&lt;=Thresholds!$D$3,0.75-((C1162-Thresholds!$C$3)/(Thresholds!$D$3-Thresholds!$C$3))*0.249,IF(C1162&lt;=Thresholds!$F$3,0.499-((C1162-Thresholds!$E$3)/(Thresholds!$F$3-Thresholds!$E$3))*0.279,MAX(0.02,0.2-((C1162-Thresholds!$G$3)/(Thresholds!$H$3-Thresholds!$G$3))*0.18)))),3)</f>
        <v>0.86599999999999999</v>
      </c>
      <c r="K1162" s="3">
        <f>ROUND(IF(D1162&lt;=Thresholds!$B$4,1-(D1162/Thresholds!$B$4)*0.24,IF(D1162&lt;=Thresholds!$D$4,0.75-((D1162-Thresholds!$C$4)/(Thresholds!$D$4-Thresholds!$C$4))*0.249,IF(D1162&lt;=Thresholds!$F$4,0.499-((D1162-Thresholds!$E$4)/(Thresholds!$F$4-Thresholds!$E$4))*0.279,MAX(0.02,0.2-((D1162-Thresholds!$G$4)/(Thresholds!$H$4-Thresholds!$G$4))*0.18)))),3)</f>
        <v>0.98299999999999998</v>
      </c>
      <c r="L1162" s="3">
        <f>ROUND(IF(E1162&lt;=Thresholds!$B$5,1-(E1162/Thresholds!$B$5)*0.24,IF(E1162&lt;=Thresholds!$D$5,0.75-((E1162-Thresholds!$C$5)/(Thresholds!$D$5-Thresholds!$C$5))*0.249,IF(E1162&lt;=Thresholds!$F$5,0.499-((E1162-Thresholds!$E$5)/(Thresholds!$F$5-Thresholds!$E$5))*0.279,MAX(0.02,0.2-((E1162-Thresholds!$G$5)/(Thresholds!$H$5-Thresholds!$G$5))*0.18)))),3)</f>
        <v>0.878</v>
      </c>
      <c r="M1162" s="3">
        <f>ROUND(IF(F1162&lt;=Thresholds!$B$6,1-(F1162/Thresholds!$B$6)*0.24,IF(F1162&lt;=Thresholds!$D$6,0.75-((F1162-Thresholds!$C$6)/(Thresholds!$D$6-Thresholds!$C$6))*0.249,IF(F1162&lt;=Thresholds!$F$6,0.499-((F1162-Thresholds!$E$6)/(Thresholds!$F$6-Thresholds!$E$6))*0.279,MAX(0.02,0.2-((F1162-Thresholds!$G$6)/(Thresholds!$H$6-Thresholds!$G$6))*0.18)))),3)</f>
        <v>0.82199999999999995</v>
      </c>
      <c r="N1162" s="3">
        <f>ROUND(IF(G1162&lt;=Thresholds!$B$7,1-(G1162/Thresholds!$B$7)*0.24,IF(G1162&lt;=Thresholds!$D$7,0.75-((G1162-Thresholds!$C$7)/(Thresholds!$D$7-Thresholds!$C$7))*0.249,IF(G1162&lt;=Thresholds!$F$7,0.499-((G1162-Thresholds!$E$7)/(Thresholds!$F$7-Thresholds!$E$7))*0.279,MAX(0.02,0.2-((G1162-Thresholds!$G$7)/(Thresholds!$H$7-Thresholds!$G$7))*0.18)))),3)</f>
        <v>0.92100000000000004</v>
      </c>
      <c r="O1162" s="3">
        <f>ROUND(IF(H1162&lt;=Thresholds!$B$8,1-(H1162/Thresholds!$B$8)*0.24,IF(H1162&lt;=Thresholds!$D$8,0.75-((H1162-Thresholds!$C$8)/(Thresholds!$D$8-Thresholds!$C$8))*0.249,IF(H1162&lt;=Thresholds!$F$8,0.499-((H1162-Thresholds!$E$8)/(Thresholds!$F$8-Thresholds!$E$8))*0.279,MAX(0.02,0.2-((H1162-Thresholds!$G$8)/(Thresholds!$H$8-Thresholds!$G$8))*0.18)))),3)</f>
        <v>0.89700000000000002</v>
      </c>
      <c r="P1162" s="3">
        <f t="shared" si="54"/>
        <v>0.82199999999999995</v>
      </c>
      <c r="Q1162" t="str">
        <f t="shared" si="55"/>
        <v>Healthy</v>
      </c>
      <c r="R1162" s="4">
        <f t="shared" si="56"/>
        <v>1</v>
      </c>
      <c r="S1162" t="str">
        <f>IF(AND(F1162&gt;=10,F1162&lt;=35,P1162&gt;0.5),"ERROR_C1162H1162_POOR_CAP","OK")</f>
        <v>OK</v>
      </c>
    </row>
    <row r="1163" spans="1:19">
      <c r="A1163" t="s">
        <v>1180</v>
      </c>
      <c r="B1163" s="3">
        <v>73.888999999999996</v>
      </c>
      <c r="C1163" s="3">
        <v>10.548999999999999</v>
      </c>
      <c r="D1163" s="3">
        <v>27.914999999999999</v>
      </c>
      <c r="E1163" s="3">
        <v>46.551000000000002</v>
      </c>
      <c r="F1163" s="3">
        <v>0.64800000000000002</v>
      </c>
      <c r="G1163" s="3">
        <v>163.815</v>
      </c>
      <c r="H1163" s="3">
        <v>2656.3310000000001</v>
      </c>
      <c r="I1163" s="3">
        <f>ROUND(IF(B1163&lt;=Thresholds!$B$2,1-(B1163/Thresholds!$B$2)*0.24,IF(B1163&lt;=Thresholds!$D$2,0.75-((B1163-Thresholds!$C$2)/(Thresholds!$D$2-Thresholds!$C$2))*0.249,IF(B1163&lt;=Thresholds!$F$2,0.499-((B1163-Thresholds!$E$2)/(Thresholds!$F$2-Thresholds!$E$2))*0.279,MAX(0.02,0.2-((B1163-Thresholds!$G$2)/(Thresholds!$H$2-Thresholds!$G$2))*0.18)))),3)</f>
        <v>0.82299999999999995</v>
      </c>
      <c r="J1163" s="3">
        <f>ROUND(IF(C1163&lt;=Thresholds!$B$3,1-(C1163/Thresholds!$B$3)*0.24,IF(C1163&lt;=Thresholds!$D$3,0.75-((C1163-Thresholds!$C$3)/(Thresholds!$D$3-Thresholds!$C$3))*0.249,IF(C1163&lt;=Thresholds!$F$3,0.499-((C1163-Thresholds!$E$3)/(Thresholds!$F$3-Thresholds!$E$3))*0.279,MAX(0.02,0.2-((C1163-Thresholds!$G$3)/(Thresholds!$H$3-Thresholds!$G$3))*0.18)))),3)</f>
        <v>0.97899999999999998</v>
      </c>
      <c r="K1163" s="3">
        <f>ROUND(IF(D1163&lt;=Thresholds!$B$4,1-(D1163/Thresholds!$B$4)*0.24,IF(D1163&lt;=Thresholds!$D$4,0.75-((D1163-Thresholds!$C$4)/(Thresholds!$D$4-Thresholds!$C$4))*0.249,IF(D1163&lt;=Thresholds!$F$4,0.499-((D1163-Thresholds!$E$4)/(Thresholds!$F$4-Thresholds!$E$4))*0.279,MAX(0.02,0.2-((D1163-Thresholds!$G$4)/(Thresholds!$H$4-Thresholds!$G$4))*0.18)))),3)</f>
        <v>0.89700000000000002</v>
      </c>
      <c r="L1163" s="3">
        <f>ROUND(IF(E1163&lt;=Thresholds!$B$5,1-(E1163/Thresholds!$B$5)*0.24,IF(E1163&lt;=Thresholds!$D$5,0.75-((E1163-Thresholds!$C$5)/(Thresholds!$D$5-Thresholds!$C$5))*0.249,IF(E1163&lt;=Thresholds!$F$5,0.499-((E1163-Thresholds!$E$5)/(Thresholds!$F$5-Thresholds!$E$5))*0.279,MAX(0.02,0.2-((E1163-Thresholds!$G$5)/(Thresholds!$H$5-Thresholds!$G$5))*0.18)))),3)</f>
        <v>0.77700000000000002</v>
      </c>
      <c r="M1163" s="3">
        <f>ROUND(IF(F1163&lt;=Thresholds!$B$6,1-(F1163/Thresholds!$B$6)*0.24,IF(F1163&lt;=Thresholds!$D$6,0.75-((F1163-Thresholds!$C$6)/(Thresholds!$D$6-Thresholds!$C$6))*0.249,IF(F1163&lt;=Thresholds!$F$6,0.499-((F1163-Thresholds!$E$6)/(Thresholds!$F$6-Thresholds!$E$6))*0.279,MAX(0.02,0.2-((F1163-Thresholds!$G$6)/(Thresholds!$H$6-Thresholds!$G$6))*0.18)))),3)</f>
        <v>0.84399999999999997</v>
      </c>
      <c r="N1163" s="3">
        <f>ROUND(IF(G1163&lt;=Thresholds!$B$7,1-(G1163/Thresholds!$B$7)*0.24,IF(G1163&lt;=Thresholds!$D$7,0.75-((G1163-Thresholds!$C$7)/(Thresholds!$D$7-Thresholds!$C$7))*0.249,IF(G1163&lt;=Thresholds!$F$7,0.499-((G1163-Thresholds!$E$7)/(Thresholds!$F$7-Thresholds!$E$7))*0.279,MAX(0.02,0.2-((G1163-Thresholds!$G$7)/(Thresholds!$H$7-Thresholds!$G$7))*0.18)))),3)</f>
        <v>0.88800000000000001</v>
      </c>
      <c r="O1163" s="3">
        <f>ROUND(IF(H1163&lt;=Thresholds!$B$8,1-(H1163/Thresholds!$B$8)*0.24,IF(H1163&lt;=Thresholds!$D$8,0.75-((H1163-Thresholds!$C$8)/(Thresholds!$D$8-Thresholds!$C$8))*0.249,IF(H1163&lt;=Thresholds!$F$8,0.499-((H1163-Thresholds!$E$8)/(Thresholds!$F$8-Thresholds!$E$8))*0.279,MAX(0.02,0.2-((H1163-Thresholds!$G$8)/(Thresholds!$H$8-Thresholds!$G$8))*0.18)))),3)</f>
        <v>0.72399999999999998</v>
      </c>
      <c r="P1163" s="3">
        <f t="shared" si="54"/>
        <v>0.72399999999999998</v>
      </c>
      <c r="Q1163" t="str">
        <f t="shared" si="55"/>
        <v>Moderate</v>
      </c>
      <c r="R1163" s="4">
        <f t="shared" si="56"/>
        <v>1</v>
      </c>
      <c r="S1163" t="str">
        <f>IF(AND(F1163&gt;=10,F1163&lt;=35,P1163&gt;0.5),"ERROR_C1163H1163_POOR_CAP","OK")</f>
        <v>OK</v>
      </c>
    </row>
    <row r="1164" spans="1:19">
      <c r="A1164" t="s">
        <v>1181</v>
      </c>
      <c r="B1164" s="3">
        <v>485.57900000000001</v>
      </c>
      <c r="C1164" s="3">
        <v>91.908000000000001</v>
      </c>
      <c r="D1164" s="3">
        <v>10.153</v>
      </c>
      <c r="E1164" s="3">
        <v>10.525</v>
      </c>
      <c r="F1164" s="3">
        <v>0.442</v>
      </c>
      <c r="G1164" s="3">
        <v>130.495</v>
      </c>
      <c r="H1164" s="3">
        <v>8773.5229999999992</v>
      </c>
      <c r="I1164" s="3">
        <f>ROUND(IF(B1164&lt;=Thresholds!$B$2,1-(B1164/Thresholds!$B$2)*0.24,IF(B1164&lt;=Thresholds!$D$2,0.75-((B1164-Thresholds!$C$2)/(Thresholds!$D$2-Thresholds!$C$2))*0.249,IF(B1164&lt;=Thresholds!$F$2,0.499-((B1164-Thresholds!$E$2)/(Thresholds!$F$2-Thresholds!$E$2))*0.279,MAX(0.02,0.2-((B1164-Thresholds!$G$2)/(Thresholds!$H$2-Thresholds!$G$2))*0.18)))),3)</f>
        <v>0.59</v>
      </c>
      <c r="J1164" s="3">
        <f>ROUND(IF(C1164&lt;=Thresholds!$B$3,1-(C1164/Thresholds!$B$3)*0.24,IF(C1164&lt;=Thresholds!$D$3,0.75-((C1164-Thresholds!$C$3)/(Thresholds!$D$3-Thresholds!$C$3))*0.249,IF(C1164&lt;=Thresholds!$F$3,0.499-((C1164-Thresholds!$E$3)/(Thresholds!$F$3-Thresholds!$E$3))*0.279,MAX(0.02,0.2-((C1164-Thresholds!$G$3)/(Thresholds!$H$3-Thresholds!$G$3))*0.18)))),3)</f>
        <v>0.81599999999999995</v>
      </c>
      <c r="K1164" s="3">
        <f>ROUND(IF(D1164&lt;=Thresholds!$B$4,1-(D1164/Thresholds!$B$4)*0.24,IF(D1164&lt;=Thresholds!$D$4,0.75-((D1164-Thresholds!$C$4)/(Thresholds!$D$4-Thresholds!$C$4))*0.249,IF(D1164&lt;=Thresholds!$F$4,0.499-((D1164-Thresholds!$E$4)/(Thresholds!$F$4-Thresholds!$E$4))*0.279,MAX(0.02,0.2-((D1164-Thresholds!$G$4)/(Thresholds!$H$4-Thresholds!$G$4))*0.18)))),3)</f>
        <v>0.96299999999999997</v>
      </c>
      <c r="L1164" s="3">
        <f>ROUND(IF(E1164&lt;=Thresholds!$B$5,1-(E1164/Thresholds!$B$5)*0.24,IF(E1164&lt;=Thresholds!$D$5,0.75-((E1164-Thresholds!$C$5)/(Thresholds!$D$5-Thresholds!$C$5))*0.249,IF(E1164&lt;=Thresholds!$F$5,0.499-((E1164-Thresholds!$E$5)/(Thresholds!$F$5-Thresholds!$E$5))*0.279,MAX(0.02,0.2-((E1164-Thresholds!$G$5)/(Thresholds!$H$5-Thresholds!$G$5))*0.18)))),3)</f>
        <v>0.94899999999999995</v>
      </c>
      <c r="M1164" s="3">
        <f>ROUND(IF(F1164&lt;=Thresholds!$B$6,1-(F1164/Thresholds!$B$6)*0.24,IF(F1164&lt;=Thresholds!$D$6,0.75-((F1164-Thresholds!$C$6)/(Thresholds!$D$6-Thresholds!$C$6))*0.249,IF(F1164&lt;=Thresholds!$F$6,0.499-((F1164-Thresholds!$E$6)/(Thresholds!$F$6-Thresholds!$E$6))*0.279,MAX(0.02,0.2-((F1164-Thresholds!$G$6)/(Thresholds!$H$6-Thresholds!$G$6))*0.18)))),3)</f>
        <v>0.89400000000000002</v>
      </c>
      <c r="N1164" s="3">
        <f>ROUND(IF(G1164&lt;=Thresholds!$B$7,1-(G1164/Thresholds!$B$7)*0.24,IF(G1164&lt;=Thresholds!$D$7,0.75-((G1164-Thresholds!$C$7)/(Thresholds!$D$7-Thresholds!$C$7))*0.249,IF(G1164&lt;=Thresholds!$F$7,0.499-((G1164-Thresholds!$E$7)/(Thresholds!$F$7-Thresholds!$E$7))*0.279,MAX(0.02,0.2-((G1164-Thresholds!$G$7)/(Thresholds!$H$7-Thresholds!$G$7))*0.18)))),3)</f>
        <v>0.91100000000000003</v>
      </c>
      <c r="O1164" s="3">
        <f>ROUND(IF(H1164&lt;=Thresholds!$B$8,1-(H1164/Thresholds!$B$8)*0.24,IF(H1164&lt;=Thresholds!$D$8,0.75-((H1164-Thresholds!$C$8)/(Thresholds!$D$8-Thresholds!$C$8))*0.249,IF(H1164&lt;=Thresholds!$F$8,0.499-((H1164-Thresholds!$E$8)/(Thresholds!$F$8-Thresholds!$E$8))*0.279,MAX(0.02,0.2-((H1164-Thresholds!$G$8)/(Thresholds!$H$8-Thresholds!$G$8))*0.18)))),3)</f>
        <v>0.27700000000000002</v>
      </c>
      <c r="P1164" s="3">
        <f t="shared" si="54"/>
        <v>0.27700000000000002</v>
      </c>
      <c r="Q1164" t="str">
        <f t="shared" si="55"/>
        <v>Poor</v>
      </c>
      <c r="R1164" s="4">
        <f t="shared" si="56"/>
        <v>0</v>
      </c>
      <c r="S1164" t="str">
        <f>IF(AND(F1164&gt;=10,F1164&lt;=35,P1164&gt;0.5),"ERROR_C1164H1164_POOR_CAP","OK")</f>
        <v>OK</v>
      </c>
    </row>
    <row r="1165" spans="1:19">
      <c r="A1165" t="s">
        <v>1182</v>
      </c>
      <c r="B1165" s="3">
        <v>2611.2269999999999</v>
      </c>
      <c r="C1165" s="3">
        <v>86.834999999999994</v>
      </c>
      <c r="D1165" s="3">
        <v>49.716999999999999</v>
      </c>
      <c r="E1165" s="3">
        <v>88.305000000000007</v>
      </c>
      <c r="F1165" s="3">
        <v>0.375</v>
      </c>
      <c r="G1165" s="3">
        <v>246.65700000000001</v>
      </c>
      <c r="H1165" s="3">
        <v>910.32</v>
      </c>
      <c r="I1165" s="3">
        <f>ROUND(IF(B1165&lt;=Thresholds!$B$2,1-(B1165/Thresholds!$B$2)*0.24,IF(B1165&lt;=Thresholds!$D$2,0.75-((B1165-Thresholds!$C$2)/(Thresholds!$D$2-Thresholds!$C$2))*0.249,IF(B1165&lt;=Thresholds!$F$2,0.499-((B1165-Thresholds!$E$2)/(Thresholds!$F$2-Thresholds!$E$2))*0.279,MAX(0.02,0.2-((B1165-Thresholds!$G$2)/(Thresholds!$H$2-Thresholds!$G$2))*0.18)))),3)</f>
        <v>0.28100000000000003</v>
      </c>
      <c r="J1165" s="3">
        <f>ROUND(IF(C1165&lt;=Thresholds!$B$3,1-(C1165/Thresholds!$B$3)*0.24,IF(C1165&lt;=Thresholds!$D$3,0.75-((C1165-Thresholds!$C$3)/(Thresholds!$D$3-Thresholds!$C$3))*0.249,IF(C1165&lt;=Thresholds!$F$3,0.499-((C1165-Thresholds!$E$3)/(Thresholds!$F$3-Thresholds!$E$3))*0.279,MAX(0.02,0.2-((C1165-Thresholds!$G$3)/(Thresholds!$H$3-Thresholds!$G$3))*0.18)))),3)</f>
        <v>0.82599999999999996</v>
      </c>
      <c r="K1165" s="3">
        <f>ROUND(IF(D1165&lt;=Thresholds!$B$4,1-(D1165/Thresholds!$B$4)*0.24,IF(D1165&lt;=Thresholds!$D$4,0.75-((D1165-Thresholds!$C$4)/(Thresholds!$D$4-Thresholds!$C$4))*0.249,IF(D1165&lt;=Thresholds!$F$4,0.499-((D1165-Thresholds!$E$4)/(Thresholds!$F$4-Thresholds!$E$4))*0.279,MAX(0.02,0.2-((D1165-Thresholds!$G$4)/(Thresholds!$H$4-Thresholds!$G$4))*0.18)))),3)</f>
        <v>0.81599999999999995</v>
      </c>
      <c r="L1165" s="3">
        <f>ROUND(IF(E1165&lt;=Thresholds!$B$5,1-(E1165/Thresholds!$B$5)*0.24,IF(E1165&lt;=Thresholds!$D$5,0.75-((E1165-Thresholds!$C$5)/(Thresholds!$D$5-Thresholds!$C$5))*0.249,IF(E1165&lt;=Thresholds!$F$5,0.499-((E1165-Thresholds!$E$5)/(Thresholds!$F$5-Thresholds!$E$5))*0.279,MAX(0.02,0.2-((E1165-Thresholds!$G$5)/(Thresholds!$H$5-Thresholds!$G$5))*0.18)))),3)</f>
        <v>0.56000000000000005</v>
      </c>
      <c r="M1165" s="3">
        <f>ROUND(IF(F1165&lt;=Thresholds!$B$6,1-(F1165/Thresholds!$B$6)*0.24,IF(F1165&lt;=Thresholds!$D$6,0.75-((F1165-Thresholds!$C$6)/(Thresholds!$D$6-Thresholds!$C$6))*0.249,IF(F1165&lt;=Thresholds!$F$6,0.499-((F1165-Thresholds!$E$6)/(Thresholds!$F$6-Thresholds!$E$6))*0.279,MAX(0.02,0.2-((F1165-Thresholds!$G$6)/(Thresholds!$H$6-Thresholds!$G$6))*0.18)))),3)</f>
        <v>0.91</v>
      </c>
      <c r="N1165" s="3">
        <f>ROUND(IF(G1165&lt;=Thresholds!$B$7,1-(G1165/Thresholds!$B$7)*0.24,IF(G1165&lt;=Thresholds!$D$7,0.75-((G1165-Thresholds!$C$7)/(Thresholds!$D$7-Thresholds!$C$7))*0.249,IF(G1165&lt;=Thresholds!$F$7,0.499-((G1165-Thresholds!$E$7)/(Thresholds!$F$7-Thresholds!$E$7))*0.279,MAX(0.02,0.2-((G1165-Thresholds!$G$7)/(Thresholds!$H$7-Thresholds!$G$7))*0.18)))),3)</f>
        <v>0.83099999999999996</v>
      </c>
      <c r="O1165" s="3">
        <f>ROUND(IF(H1165&lt;=Thresholds!$B$8,1-(H1165/Thresholds!$B$8)*0.24,IF(H1165&lt;=Thresholds!$D$8,0.75-((H1165-Thresholds!$C$8)/(Thresholds!$D$8-Thresholds!$C$8))*0.249,IF(H1165&lt;=Thresholds!$F$8,0.499-((H1165-Thresholds!$E$8)/(Thresholds!$F$8-Thresholds!$E$8))*0.279,MAX(0.02,0.2-((H1165-Thresholds!$G$8)/(Thresholds!$H$8-Thresholds!$G$8))*0.18)))),3)</f>
        <v>0.91300000000000003</v>
      </c>
      <c r="P1165" s="3">
        <f t="shared" si="54"/>
        <v>0.28100000000000003</v>
      </c>
      <c r="Q1165" t="str">
        <f t="shared" si="55"/>
        <v>Poor</v>
      </c>
      <c r="R1165" s="4">
        <f t="shared" si="56"/>
        <v>0</v>
      </c>
      <c r="S1165" t="str">
        <f>IF(AND(F1165&gt;=10,F1165&lt;=35,P1165&gt;0.5),"ERROR_C1165H1165_POOR_CAP","OK")</f>
        <v>OK</v>
      </c>
    </row>
    <row r="1166" spans="1:19">
      <c r="A1166" t="s">
        <v>1183</v>
      </c>
      <c r="B1166" s="3">
        <v>54.569000000000003</v>
      </c>
      <c r="C1166" s="3">
        <v>8.9570000000000007</v>
      </c>
      <c r="D1166" s="3">
        <v>57.600999999999999</v>
      </c>
      <c r="E1166" s="3">
        <v>29.268000000000001</v>
      </c>
      <c r="F1166" s="3">
        <v>0.72799999999999998</v>
      </c>
      <c r="G1166" s="3">
        <v>119.465</v>
      </c>
      <c r="H1166" s="3">
        <v>1825.1120000000001</v>
      </c>
      <c r="I1166" s="3">
        <f>ROUND(IF(B1166&lt;=Thresholds!$B$2,1-(B1166/Thresholds!$B$2)*0.24,IF(B1166&lt;=Thresholds!$D$2,0.75-((B1166-Thresholds!$C$2)/(Thresholds!$D$2-Thresholds!$C$2))*0.249,IF(B1166&lt;=Thresholds!$F$2,0.499-((B1166-Thresholds!$E$2)/(Thresholds!$F$2-Thresholds!$E$2))*0.279,MAX(0.02,0.2-((B1166-Thresholds!$G$2)/(Thresholds!$H$2-Thresholds!$G$2))*0.18)))),3)</f>
        <v>0.86899999999999999</v>
      </c>
      <c r="J1166" s="3">
        <f>ROUND(IF(C1166&lt;=Thresholds!$B$3,1-(C1166/Thresholds!$B$3)*0.24,IF(C1166&lt;=Thresholds!$D$3,0.75-((C1166-Thresholds!$C$3)/(Thresholds!$D$3-Thresholds!$C$3))*0.249,IF(C1166&lt;=Thresholds!$F$3,0.499-((C1166-Thresholds!$E$3)/(Thresholds!$F$3-Thresholds!$E$3))*0.279,MAX(0.02,0.2-((C1166-Thresholds!$G$3)/(Thresholds!$H$3-Thresholds!$G$3))*0.18)))),3)</f>
        <v>0.98199999999999998</v>
      </c>
      <c r="K1166" s="3">
        <f>ROUND(IF(D1166&lt;=Thresholds!$B$4,1-(D1166/Thresholds!$B$4)*0.24,IF(D1166&lt;=Thresholds!$D$4,0.75-((D1166-Thresholds!$C$4)/(Thresholds!$D$4-Thresholds!$C$4))*0.249,IF(D1166&lt;=Thresholds!$F$4,0.499-((D1166-Thresholds!$E$4)/(Thresholds!$F$4-Thresholds!$E$4))*0.279,MAX(0.02,0.2-((D1166-Thresholds!$G$4)/(Thresholds!$H$4-Thresholds!$G$4))*0.18)))),3)</f>
        <v>0.78700000000000003</v>
      </c>
      <c r="L1166" s="3">
        <f>ROUND(IF(E1166&lt;=Thresholds!$B$5,1-(E1166/Thresholds!$B$5)*0.24,IF(E1166&lt;=Thresholds!$D$5,0.75-((E1166-Thresholds!$C$5)/(Thresholds!$D$5-Thresholds!$C$5))*0.249,IF(E1166&lt;=Thresholds!$F$5,0.499-((E1166-Thresholds!$E$5)/(Thresholds!$F$5-Thresholds!$E$5))*0.279,MAX(0.02,0.2-((E1166-Thresholds!$G$5)/(Thresholds!$H$5-Thresholds!$G$5))*0.18)))),3)</f>
        <v>0.86</v>
      </c>
      <c r="M1166" s="3">
        <f>ROUND(IF(F1166&lt;=Thresholds!$B$6,1-(F1166/Thresholds!$B$6)*0.24,IF(F1166&lt;=Thresholds!$D$6,0.75-((F1166-Thresholds!$C$6)/(Thresholds!$D$6-Thresholds!$C$6))*0.249,IF(F1166&lt;=Thresholds!$F$6,0.499-((F1166-Thresholds!$E$6)/(Thresholds!$F$6-Thresholds!$E$6))*0.279,MAX(0.02,0.2-((F1166-Thresholds!$G$6)/(Thresholds!$H$6-Thresholds!$G$6))*0.18)))),3)</f>
        <v>0.82499999999999996</v>
      </c>
      <c r="N1166" s="3">
        <f>ROUND(IF(G1166&lt;=Thresholds!$B$7,1-(G1166/Thresholds!$B$7)*0.24,IF(G1166&lt;=Thresholds!$D$7,0.75-((G1166-Thresholds!$C$7)/(Thresholds!$D$7-Thresholds!$C$7))*0.249,IF(G1166&lt;=Thresholds!$F$7,0.499-((G1166-Thresholds!$E$7)/(Thresholds!$F$7-Thresholds!$E$7))*0.279,MAX(0.02,0.2-((G1166-Thresholds!$G$7)/(Thresholds!$H$7-Thresholds!$G$7))*0.18)))),3)</f>
        <v>0.91800000000000004</v>
      </c>
      <c r="O1166" s="3">
        <f>ROUND(IF(H1166&lt;=Thresholds!$B$8,1-(H1166/Thresholds!$B$8)*0.24,IF(H1166&lt;=Thresholds!$D$8,0.75-((H1166-Thresholds!$C$8)/(Thresholds!$D$8-Thresholds!$C$8))*0.249,IF(H1166&lt;=Thresholds!$F$8,0.499-((H1166-Thresholds!$E$8)/(Thresholds!$F$8-Thresholds!$E$8))*0.279,MAX(0.02,0.2-((H1166-Thresholds!$G$8)/(Thresholds!$H$8-Thresholds!$G$8))*0.18)))),3)</f>
        <v>0.82499999999999996</v>
      </c>
      <c r="P1166" s="3">
        <f t="shared" si="54"/>
        <v>0.78700000000000003</v>
      </c>
      <c r="Q1166" t="str">
        <f t="shared" si="55"/>
        <v>Healthy</v>
      </c>
      <c r="R1166" s="4">
        <f t="shared" si="56"/>
        <v>1</v>
      </c>
      <c r="S1166" t="str">
        <f>IF(AND(F1166&gt;=10,F1166&lt;=35,P1166&gt;0.5),"ERROR_C1166H1166_POOR_CAP","OK")</f>
        <v>OK</v>
      </c>
    </row>
    <row r="1167" spans="1:19">
      <c r="A1167" t="s">
        <v>1184</v>
      </c>
      <c r="B1167" s="3">
        <v>65.22</v>
      </c>
      <c r="C1167" s="3">
        <v>60.182000000000002</v>
      </c>
      <c r="D1167" s="3">
        <v>30.411999999999999</v>
      </c>
      <c r="E1167" s="3">
        <v>16.507000000000001</v>
      </c>
      <c r="F1167" s="3">
        <v>3.3460000000000001</v>
      </c>
      <c r="G1167" s="3">
        <v>248.61500000000001</v>
      </c>
      <c r="H1167" s="3">
        <v>473</v>
      </c>
      <c r="I1167" s="3">
        <f>ROUND(IF(B1167&lt;=Thresholds!$B$2,1-(B1167/Thresholds!$B$2)*0.24,IF(B1167&lt;=Thresholds!$D$2,0.75-((B1167-Thresholds!$C$2)/(Thresholds!$D$2-Thresholds!$C$2))*0.249,IF(B1167&lt;=Thresholds!$F$2,0.499-((B1167-Thresholds!$E$2)/(Thresholds!$F$2-Thresholds!$E$2))*0.279,MAX(0.02,0.2-((B1167-Thresholds!$G$2)/(Thresholds!$H$2-Thresholds!$G$2))*0.18)))),3)</f>
        <v>0.84299999999999997</v>
      </c>
      <c r="J1167" s="3">
        <f>ROUND(IF(C1167&lt;=Thresholds!$B$3,1-(C1167/Thresholds!$B$3)*0.24,IF(C1167&lt;=Thresholds!$D$3,0.75-((C1167-Thresholds!$C$3)/(Thresholds!$D$3-Thresholds!$C$3))*0.249,IF(C1167&lt;=Thresholds!$F$3,0.499-((C1167-Thresholds!$E$3)/(Thresholds!$F$3-Thresholds!$E$3))*0.279,MAX(0.02,0.2-((C1167-Thresholds!$G$3)/(Thresholds!$H$3-Thresholds!$G$3))*0.18)))),3)</f>
        <v>0.88</v>
      </c>
      <c r="K1167" s="3">
        <f>ROUND(IF(D1167&lt;=Thresholds!$B$4,1-(D1167/Thresholds!$B$4)*0.24,IF(D1167&lt;=Thresholds!$D$4,0.75-((D1167-Thresholds!$C$4)/(Thresholds!$D$4-Thresholds!$C$4))*0.249,IF(D1167&lt;=Thresholds!$F$4,0.499-((D1167-Thresholds!$E$4)/(Thresholds!$F$4-Thresholds!$E$4))*0.279,MAX(0.02,0.2-((D1167-Thresholds!$G$4)/(Thresholds!$H$4-Thresholds!$G$4))*0.18)))),3)</f>
        <v>0.88800000000000001</v>
      </c>
      <c r="L1167" s="3">
        <f>ROUND(IF(E1167&lt;=Thresholds!$B$5,1-(E1167/Thresholds!$B$5)*0.24,IF(E1167&lt;=Thresholds!$D$5,0.75-((E1167-Thresholds!$C$5)/(Thresholds!$D$5-Thresholds!$C$5))*0.249,IF(E1167&lt;=Thresholds!$F$5,0.499-((E1167-Thresholds!$E$5)/(Thresholds!$F$5-Thresholds!$E$5))*0.279,MAX(0.02,0.2-((E1167-Thresholds!$G$5)/(Thresholds!$H$5-Thresholds!$G$5))*0.18)))),3)</f>
        <v>0.92100000000000004</v>
      </c>
      <c r="M1167" s="3">
        <f>ROUND(IF(F1167&lt;=Thresholds!$B$6,1-(F1167/Thresholds!$B$6)*0.24,IF(F1167&lt;=Thresholds!$D$6,0.75-((F1167-Thresholds!$C$6)/(Thresholds!$D$6-Thresholds!$C$6))*0.249,IF(F1167&lt;=Thresholds!$F$6,0.499-((F1167-Thresholds!$E$6)/(Thresholds!$F$6-Thresholds!$E$6))*0.279,MAX(0.02,0.2-((F1167-Thresholds!$G$6)/(Thresholds!$H$6-Thresholds!$G$6))*0.18)))),3)</f>
        <v>0.67700000000000005</v>
      </c>
      <c r="N1167" s="3">
        <f>ROUND(IF(G1167&lt;=Thresholds!$B$7,1-(G1167/Thresholds!$B$7)*0.24,IF(G1167&lt;=Thresholds!$D$7,0.75-((G1167-Thresholds!$C$7)/(Thresholds!$D$7-Thresholds!$C$7))*0.249,IF(G1167&lt;=Thresholds!$F$7,0.499-((G1167-Thresholds!$E$7)/(Thresholds!$F$7-Thresholds!$E$7))*0.279,MAX(0.02,0.2-((G1167-Thresholds!$G$7)/(Thresholds!$H$7-Thresholds!$G$7))*0.18)))),3)</f>
        <v>0.83</v>
      </c>
      <c r="O1167" s="3">
        <f>ROUND(IF(H1167&lt;=Thresholds!$B$8,1-(H1167/Thresholds!$B$8)*0.24,IF(H1167&lt;=Thresholds!$D$8,0.75-((H1167-Thresholds!$C$8)/(Thresholds!$D$8-Thresholds!$C$8))*0.249,IF(H1167&lt;=Thresholds!$F$8,0.499-((H1167-Thresholds!$E$8)/(Thresholds!$F$8-Thresholds!$E$8))*0.279,MAX(0.02,0.2-((H1167-Thresholds!$G$8)/(Thresholds!$H$8-Thresholds!$G$8))*0.18)))),3)</f>
        <v>0.95499999999999996</v>
      </c>
      <c r="P1167" s="3">
        <f t="shared" si="54"/>
        <v>0.67700000000000005</v>
      </c>
      <c r="Q1167" t="str">
        <f t="shared" si="55"/>
        <v>Moderate</v>
      </c>
      <c r="R1167" s="4">
        <f t="shared" si="56"/>
        <v>1</v>
      </c>
      <c r="S1167" t="str">
        <f>IF(AND(F1167&gt;=10,F1167&lt;=35,P1167&gt;0.5),"ERROR_C1167H1167_POOR_CAP","OK")</f>
        <v>OK</v>
      </c>
    </row>
    <row r="1168" spans="1:19">
      <c r="A1168" t="s">
        <v>1185</v>
      </c>
      <c r="B1168" s="3">
        <v>26.652000000000001</v>
      </c>
      <c r="C1168" s="3">
        <v>103.005</v>
      </c>
      <c r="D1168" s="3">
        <v>39.264000000000003</v>
      </c>
      <c r="E1168" s="3">
        <v>9.5470000000000006</v>
      </c>
      <c r="F1168" s="3">
        <v>6.0999999999999999E-2</v>
      </c>
      <c r="G1168" s="3">
        <v>1292.423</v>
      </c>
      <c r="H1168" s="3">
        <v>1332.905</v>
      </c>
      <c r="I1168" s="3">
        <f>ROUND(IF(B1168&lt;=Thresholds!$B$2,1-(B1168/Thresholds!$B$2)*0.24,IF(B1168&lt;=Thresholds!$D$2,0.75-((B1168-Thresholds!$C$2)/(Thresholds!$D$2-Thresholds!$C$2))*0.249,IF(B1168&lt;=Thresholds!$F$2,0.499-((B1168-Thresholds!$E$2)/(Thresholds!$F$2-Thresholds!$E$2))*0.279,MAX(0.02,0.2-((B1168-Thresholds!$G$2)/(Thresholds!$H$2-Thresholds!$G$2))*0.18)))),3)</f>
        <v>0.93600000000000005</v>
      </c>
      <c r="J1168" s="3">
        <f>ROUND(IF(C1168&lt;=Thresholds!$B$3,1-(C1168/Thresholds!$B$3)*0.24,IF(C1168&lt;=Thresholds!$D$3,0.75-((C1168-Thresholds!$C$3)/(Thresholds!$D$3-Thresholds!$C$3))*0.249,IF(C1168&lt;=Thresholds!$F$3,0.499-((C1168-Thresholds!$E$3)/(Thresholds!$F$3-Thresholds!$E$3))*0.279,MAX(0.02,0.2-((C1168-Thresholds!$G$3)/(Thresholds!$H$3-Thresholds!$G$3))*0.18)))),3)</f>
        <v>0.79400000000000004</v>
      </c>
      <c r="K1168" s="3">
        <f>ROUND(IF(D1168&lt;=Thresholds!$B$4,1-(D1168/Thresholds!$B$4)*0.24,IF(D1168&lt;=Thresholds!$D$4,0.75-((D1168-Thresholds!$C$4)/(Thresholds!$D$4-Thresholds!$C$4))*0.249,IF(D1168&lt;=Thresholds!$F$4,0.499-((D1168-Thresholds!$E$4)/(Thresholds!$F$4-Thresholds!$E$4))*0.279,MAX(0.02,0.2-((D1168-Thresholds!$G$4)/(Thresholds!$H$4-Thresholds!$G$4))*0.18)))),3)</f>
        <v>0.85499999999999998</v>
      </c>
      <c r="L1168" s="3">
        <f>ROUND(IF(E1168&lt;=Thresholds!$B$5,1-(E1168/Thresholds!$B$5)*0.24,IF(E1168&lt;=Thresholds!$D$5,0.75-((E1168-Thresholds!$C$5)/(Thresholds!$D$5-Thresholds!$C$5))*0.249,IF(E1168&lt;=Thresholds!$F$5,0.499-((E1168-Thresholds!$E$5)/(Thresholds!$F$5-Thresholds!$E$5))*0.279,MAX(0.02,0.2-((E1168-Thresholds!$G$5)/(Thresholds!$H$5-Thresholds!$G$5))*0.18)))),3)</f>
        <v>0.95399999999999996</v>
      </c>
      <c r="M1168" s="3">
        <f>ROUND(IF(F1168&lt;=Thresholds!$B$6,1-(F1168/Thresholds!$B$6)*0.24,IF(F1168&lt;=Thresholds!$D$6,0.75-((F1168-Thresholds!$C$6)/(Thresholds!$D$6-Thresholds!$C$6))*0.249,IF(F1168&lt;=Thresholds!$F$6,0.499-((F1168-Thresholds!$E$6)/(Thresholds!$F$6-Thresholds!$E$6))*0.279,MAX(0.02,0.2-((F1168-Thresholds!$G$6)/(Thresholds!$H$6-Thresholds!$G$6))*0.18)))),3)</f>
        <v>0.98499999999999999</v>
      </c>
      <c r="N1168" s="3">
        <f>ROUND(IF(G1168&lt;=Thresholds!$B$7,1-(G1168/Thresholds!$B$7)*0.24,IF(G1168&lt;=Thresholds!$D$7,0.75-((G1168-Thresholds!$C$7)/(Thresholds!$D$7-Thresholds!$C$7))*0.249,IF(G1168&lt;=Thresholds!$F$7,0.499-((G1168-Thresholds!$E$7)/(Thresholds!$F$7-Thresholds!$E$7))*0.279,MAX(0.02,0.2-((G1168-Thresholds!$G$7)/(Thresholds!$H$7-Thresholds!$G$7))*0.18)))),3)</f>
        <v>0.25600000000000001</v>
      </c>
      <c r="O1168" s="3">
        <f>ROUND(IF(H1168&lt;=Thresholds!$B$8,1-(H1168/Thresholds!$B$8)*0.24,IF(H1168&lt;=Thresholds!$D$8,0.75-((H1168-Thresholds!$C$8)/(Thresholds!$D$8-Thresholds!$C$8))*0.249,IF(H1168&lt;=Thresholds!$F$8,0.499-((H1168-Thresholds!$E$8)/(Thresholds!$F$8-Thresholds!$E$8))*0.279,MAX(0.02,0.2-((H1168-Thresholds!$G$8)/(Thresholds!$H$8-Thresholds!$G$8))*0.18)))),3)</f>
        <v>0.872</v>
      </c>
      <c r="P1168" s="3">
        <f t="shared" si="54"/>
        <v>0.25600000000000001</v>
      </c>
      <c r="Q1168" t="str">
        <f t="shared" si="55"/>
        <v>Poor</v>
      </c>
      <c r="R1168" s="4">
        <f t="shared" si="56"/>
        <v>0</v>
      </c>
      <c r="S1168" t="str">
        <f>IF(AND(F1168&gt;=10,F1168&lt;=35,P1168&gt;0.5),"ERROR_C1168H1168_POOR_CAP","OK")</f>
        <v>OK</v>
      </c>
    </row>
    <row r="1169" spans="1:19">
      <c r="A1169" t="s">
        <v>1186</v>
      </c>
      <c r="B1169" s="3">
        <v>63.753999999999998</v>
      </c>
      <c r="C1169" s="3">
        <v>25.427</v>
      </c>
      <c r="D1169" s="3">
        <v>24.504999999999999</v>
      </c>
      <c r="E1169" s="3">
        <v>373.21600000000001</v>
      </c>
      <c r="F1169" s="3">
        <v>0.86</v>
      </c>
      <c r="G1169" s="3">
        <v>122.003</v>
      </c>
      <c r="H1169" s="3">
        <v>1014.111</v>
      </c>
      <c r="I1169" s="3">
        <f>ROUND(IF(B1169&lt;=Thresholds!$B$2,1-(B1169/Thresholds!$B$2)*0.24,IF(B1169&lt;=Thresholds!$D$2,0.75-((B1169-Thresholds!$C$2)/(Thresholds!$D$2-Thresholds!$C$2))*0.249,IF(B1169&lt;=Thresholds!$F$2,0.499-((B1169-Thresholds!$E$2)/(Thresholds!$F$2-Thresholds!$E$2))*0.279,MAX(0.02,0.2-((B1169-Thresholds!$G$2)/(Thresholds!$H$2-Thresholds!$G$2))*0.18)))),3)</f>
        <v>0.84699999999999998</v>
      </c>
      <c r="J1169" s="3">
        <f>ROUND(IF(C1169&lt;=Thresholds!$B$3,1-(C1169/Thresholds!$B$3)*0.24,IF(C1169&lt;=Thresholds!$D$3,0.75-((C1169-Thresholds!$C$3)/(Thresholds!$D$3-Thresholds!$C$3))*0.249,IF(C1169&lt;=Thresholds!$F$3,0.499-((C1169-Thresholds!$E$3)/(Thresholds!$F$3-Thresholds!$E$3))*0.279,MAX(0.02,0.2-((C1169-Thresholds!$G$3)/(Thresholds!$H$3-Thresholds!$G$3))*0.18)))),3)</f>
        <v>0.94899999999999995</v>
      </c>
      <c r="K1169" s="3">
        <f>ROUND(IF(D1169&lt;=Thresholds!$B$4,1-(D1169/Thresholds!$B$4)*0.24,IF(D1169&lt;=Thresholds!$D$4,0.75-((D1169-Thresholds!$C$4)/(Thresholds!$D$4-Thresholds!$C$4))*0.249,IF(D1169&lt;=Thresholds!$F$4,0.499-((D1169-Thresholds!$E$4)/(Thresholds!$F$4-Thresholds!$E$4))*0.279,MAX(0.02,0.2-((D1169-Thresholds!$G$4)/(Thresholds!$H$4-Thresholds!$G$4))*0.18)))),3)</f>
        <v>0.91</v>
      </c>
      <c r="L1169" s="3">
        <f>ROUND(IF(E1169&lt;=Thresholds!$B$5,1-(E1169/Thresholds!$B$5)*0.24,IF(E1169&lt;=Thresholds!$D$5,0.75-((E1169-Thresholds!$C$5)/(Thresholds!$D$5-Thresholds!$C$5))*0.249,IF(E1169&lt;=Thresholds!$F$5,0.499-((E1169-Thresholds!$E$5)/(Thresholds!$F$5-Thresholds!$E$5))*0.279,MAX(0.02,0.2-((E1169-Thresholds!$G$5)/(Thresholds!$H$5-Thresholds!$G$5))*0.18)))),3)</f>
        <v>0.35399999999999998</v>
      </c>
      <c r="M1169" s="3">
        <f>ROUND(IF(F1169&lt;=Thresholds!$B$6,1-(F1169/Thresholds!$B$6)*0.24,IF(F1169&lt;=Thresholds!$D$6,0.75-((F1169-Thresholds!$C$6)/(Thresholds!$D$6-Thresholds!$C$6))*0.249,IF(F1169&lt;=Thresholds!$F$6,0.499-((F1169-Thresholds!$E$6)/(Thresholds!$F$6-Thresholds!$E$6))*0.279,MAX(0.02,0.2-((F1169-Thresholds!$G$6)/(Thresholds!$H$6-Thresholds!$G$6))*0.18)))),3)</f>
        <v>0.79400000000000004</v>
      </c>
      <c r="N1169" s="3">
        <f>ROUND(IF(G1169&lt;=Thresholds!$B$7,1-(G1169/Thresholds!$B$7)*0.24,IF(G1169&lt;=Thresholds!$D$7,0.75-((G1169-Thresholds!$C$7)/(Thresholds!$D$7-Thresholds!$C$7))*0.249,IF(G1169&lt;=Thresholds!$F$7,0.499-((G1169-Thresholds!$E$7)/(Thresholds!$F$7-Thresholds!$E$7))*0.279,MAX(0.02,0.2-((G1169-Thresholds!$G$7)/(Thresholds!$H$7-Thresholds!$G$7))*0.18)))),3)</f>
        <v>0.91600000000000004</v>
      </c>
      <c r="O1169" s="3">
        <f>ROUND(IF(H1169&lt;=Thresholds!$B$8,1-(H1169/Thresholds!$B$8)*0.24,IF(H1169&lt;=Thresholds!$D$8,0.75-((H1169-Thresholds!$C$8)/(Thresholds!$D$8-Thresholds!$C$8))*0.249,IF(H1169&lt;=Thresholds!$F$8,0.499-((H1169-Thresholds!$E$8)/(Thresholds!$F$8-Thresholds!$E$8))*0.279,MAX(0.02,0.2-((H1169-Thresholds!$G$8)/(Thresholds!$H$8-Thresholds!$G$8))*0.18)))),3)</f>
        <v>0.90300000000000002</v>
      </c>
      <c r="P1169" s="3">
        <f t="shared" si="54"/>
        <v>0.35399999999999998</v>
      </c>
      <c r="Q1169" t="str">
        <f t="shared" si="55"/>
        <v>Poor</v>
      </c>
      <c r="R1169" s="4">
        <f t="shared" si="56"/>
        <v>0</v>
      </c>
      <c r="S1169" t="str">
        <f>IF(AND(F1169&gt;=10,F1169&lt;=35,P1169&gt;0.5),"ERROR_C1169H1169_POOR_CAP","OK")</f>
        <v>OK</v>
      </c>
    </row>
    <row r="1170" spans="1:19">
      <c r="A1170" t="s">
        <v>1187</v>
      </c>
      <c r="B1170" s="3">
        <v>87.724000000000004</v>
      </c>
      <c r="C1170" s="3">
        <v>60.954000000000001</v>
      </c>
      <c r="D1170" s="3">
        <v>33.137</v>
      </c>
      <c r="E1170" s="3">
        <v>20.544</v>
      </c>
      <c r="F1170" s="3">
        <v>0.68500000000000005</v>
      </c>
      <c r="G1170" s="3">
        <v>39.03</v>
      </c>
      <c r="H1170" s="3">
        <v>658.96</v>
      </c>
      <c r="I1170" s="3">
        <f>ROUND(IF(B1170&lt;=Thresholds!$B$2,1-(B1170/Thresholds!$B$2)*0.24,IF(B1170&lt;=Thresholds!$D$2,0.75-((B1170-Thresholds!$C$2)/(Thresholds!$D$2-Thresholds!$C$2))*0.249,IF(B1170&lt;=Thresholds!$F$2,0.499-((B1170-Thresholds!$E$2)/(Thresholds!$F$2-Thresholds!$E$2))*0.279,MAX(0.02,0.2-((B1170-Thresholds!$G$2)/(Thresholds!$H$2-Thresholds!$G$2))*0.18)))),3)</f>
        <v>0.78900000000000003</v>
      </c>
      <c r="J1170" s="3">
        <f>ROUND(IF(C1170&lt;=Thresholds!$B$3,1-(C1170/Thresholds!$B$3)*0.24,IF(C1170&lt;=Thresholds!$D$3,0.75-((C1170-Thresholds!$C$3)/(Thresholds!$D$3-Thresholds!$C$3))*0.249,IF(C1170&lt;=Thresholds!$F$3,0.499-((C1170-Thresholds!$E$3)/(Thresholds!$F$3-Thresholds!$E$3))*0.279,MAX(0.02,0.2-((C1170-Thresholds!$G$3)/(Thresholds!$H$3-Thresholds!$G$3))*0.18)))),3)</f>
        <v>0.878</v>
      </c>
      <c r="K1170" s="3">
        <f>ROUND(IF(D1170&lt;=Thresholds!$B$4,1-(D1170/Thresholds!$B$4)*0.24,IF(D1170&lt;=Thresholds!$D$4,0.75-((D1170-Thresholds!$C$4)/(Thresholds!$D$4-Thresholds!$C$4))*0.249,IF(D1170&lt;=Thresholds!$F$4,0.499-((D1170-Thresholds!$E$4)/(Thresholds!$F$4-Thresholds!$E$4))*0.279,MAX(0.02,0.2-((D1170-Thresholds!$G$4)/(Thresholds!$H$4-Thresholds!$G$4))*0.18)))),3)</f>
        <v>0.878</v>
      </c>
      <c r="L1170" s="3">
        <f>ROUND(IF(E1170&lt;=Thresholds!$B$5,1-(E1170/Thresholds!$B$5)*0.24,IF(E1170&lt;=Thresholds!$D$5,0.75-((E1170-Thresholds!$C$5)/(Thresholds!$D$5-Thresholds!$C$5))*0.249,IF(E1170&lt;=Thresholds!$F$5,0.499-((E1170-Thresholds!$E$5)/(Thresholds!$F$5-Thresholds!$E$5))*0.279,MAX(0.02,0.2-((E1170-Thresholds!$G$5)/(Thresholds!$H$5-Thresholds!$G$5))*0.18)))),3)</f>
        <v>0.90100000000000002</v>
      </c>
      <c r="M1170" s="3">
        <f>ROUND(IF(F1170&lt;=Thresholds!$B$6,1-(F1170/Thresholds!$B$6)*0.24,IF(F1170&lt;=Thresholds!$D$6,0.75-((F1170-Thresholds!$C$6)/(Thresholds!$D$6-Thresholds!$C$6))*0.249,IF(F1170&lt;=Thresholds!$F$6,0.499-((F1170-Thresholds!$E$6)/(Thresholds!$F$6-Thresholds!$E$6))*0.279,MAX(0.02,0.2-((F1170-Thresholds!$G$6)/(Thresholds!$H$6-Thresholds!$G$6))*0.18)))),3)</f>
        <v>0.83599999999999997</v>
      </c>
      <c r="N1170" s="3">
        <f>ROUND(IF(G1170&lt;=Thresholds!$B$7,1-(G1170/Thresholds!$B$7)*0.24,IF(G1170&lt;=Thresholds!$D$7,0.75-((G1170-Thresholds!$C$7)/(Thresholds!$D$7-Thresholds!$C$7))*0.249,IF(G1170&lt;=Thresholds!$F$7,0.499-((G1170-Thresholds!$E$7)/(Thresholds!$F$7-Thresholds!$E$7))*0.279,MAX(0.02,0.2-((G1170-Thresholds!$G$7)/(Thresholds!$H$7-Thresholds!$G$7))*0.18)))),3)</f>
        <v>0.97299999999999998</v>
      </c>
      <c r="O1170" s="3">
        <f>ROUND(IF(H1170&lt;=Thresholds!$B$8,1-(H1170/Thresholds!$B$8)*0.24,IF(H1170&lt;=Thresholds!$D$8,0.75-((H1170-Thresholds!$C$8)/(Thresholds!$D$8-Thresholds!$C$8))*0.249,IF(H1170&lt;=Thresholds!$F$8,0.499-((H1170-Thresholds!$E$8)/(Thresholds!$F$8-Thresholds!$E$8))*0.279,MAX(0.02,0.2-((H1170-Thresholds!$G$8)/(Thresholds!$H$8-Thresholds!$G$8))*0.18)))),3)</f>
        <v>0.93700000000000006</v>
      </c>
      <c r="P1170" s="3">
        <f t="shared" si="54"/>
        <v>0.78900000000000003</v>
      </c>
      <c r="Q1170" t="str">
        <f t="shared" si="55"/>
        <v>Healthy</v>
      </c>
      <c r="R1170" s="4">
        <f t="shared" si="56"/>
        <v>1</v>
      </c>
      <c r="S1170" t="str">
        <f>IF(AND(F1170&gt;=10,F1170&lt;=35,P1170&gt;0.5),"ERROR_C1170H1170_POOR_CAP","OK")</f>
        <v>OK</v>
      </c>
    </row>
    <row r="1171" spans="1:19">
      <c r="A1171" t="s">
        <v>1188</v>
      </c>
      <c r="B1171" s="3">
        <v>26.309000000000001</v>
      </c>
      <c r="C1171" s="3">
        <v>375.64400000000001</v>
      </c>
      <c r="D1171" s="3">
        <v>51.292000000000002</v>
      </c>
      <c r="E1171" s="3">
        <v>39.991</v>
      </c>
      <c r="F1171" s="3">
        <v>0.66700000000000004</v>
      </c>
      <c r="G1171" s="3">
        <v>136.03700000000001</v>
      </c>
      <c r="H1171" s="3">
        <v>1215.8889999999999</v>
      </c>
      <c r="I1171" s="3">
        <f>ROUND(IF(B1171&lt;=Thresholds!$B$2,1-(B1171/Thresholds!$B$2)*0.24,IF(B1171&lt;=Thresholds!$D$2,0.75-((B1171-Thresholds!$C$2)/(Thresholds!$D$2-Thresholds!$C$2))*0.249,IF(B1171&lt;=Thresholds!$F$2,0.499-((B1171-Thresholds!$E$2)/(Thresholds!$F$2-Thresholds!$E$2))*0.279,MAX(0.02,0.2-((B1171-Thresholds!$G$2)/(Thresholds!$H$2-Thresholds!$G$2))*0.18)))),3)</f>
        <v>0.93700000000000006</v>
      </c>
      <c r="J1171" s="3">
        <f>ROUND(IF(C1171&lt;=Thresholds!$B$3,1-(C1171/Thresholds!$B$3)*0.24,IF(C1171&lt;=Thresholds!$D$3,0.75-((C1171-Thresholds!$C$3)/(Thresholds!$D$3-Thresholds!$C$3))*0.249,IF(C1171&lt;=Thresholds!$F$3,0.499-((C1171-Thresholds!$E$3)/(Thresholds!$F$3-Thresholds!$E$3))*0.279,MAX(0.02,0.2-((C1171-Thresholds!$G$3)/(Thresholds!$H$3-Thresholds!$G$3))*0.18)))),3)</f>
        <v>0.52300000000000002</v>
      </c>
      <c r="K1171" s="3">
        <f>ROUND(IF(D1171&lt;=Thresholds!$B$4,1-(D1171/Thresholds!$B$4)*0.24,IF(D1171&lt;=Thresholds!$D$4,0.75-((D1171-Thresholds!$C$4)/(Thresholds!$D$4-Thresholds!$C$4))*0.249,IF(D1171&lt;=Thresholds!$F$4,0.499-((D1171-Thresholds!$E$4)/(Thresholds!$F$4-Thresholds!$E$4))*0.279,MAX(0.02,0.2-((D1171-Thresholds!$G$4)/(Thresholds!$H$4-Thresholds!$G$4))*0.18)))),3)</f>
        <v>0.81100000000000005</v>
      </c>
      <c r="L1171" s="3">
        <f>ROUND(IF(E1171&lt;=Thresholds!$B$5,1-(E1171/Thresholds!$B$5)*0.24,IF(E1171&lt;=Thresholds!$D$5,0.75-((E1171-Thresholds!$C$5)/(Thresholds!$D$5-Thresholds!$C$5))*0.249,IF(E1171&lt;=Thresholds!$F$5,0.499-((E1171-Thresholds!$E$5)/(Thresholds!$F$5-Thresholds!$E$5))*0.279,MAX(0.02,0.2-((E1171-Thresholds!$G$5)/(Thresholds!$H$5-Thresholds!$G$5))*0.18)))),3)</f>
        <v>0.80800000000000005</v>
      </c>
      <c r="M1171" s="3">
        <f>ROUND(IF(F1171&lt;=Thresholds!$B$6,1-(F1171/Thresholds!$B$6)*0.24,IF(F1171&lt;=Thresholds!$D$6,0.75-((F1171-Thresholds!$C$6)/(Thresholds!$D$6-Thresholds!$C$6))*0.249,IF(F1171&lt;=Thresholds!$F$6,0.499-((F1171-Thresholds!$E$6)/(Thresholds!$F$6-Thresholds!$E$6))*0.279,MAX(0.02,0.2-((F1171-Thresholds!$G$6)/(Thresholds!$H$6-Thresholds!$G$6))*0.18)))),3)</f>
        <v>0.84</v>
      </c>
      <c r="N1171" s="3">
        <f>ROUND(IF(G1171&lt;=Thresholds!$B$7,1-(G1171/Thresholds!$B$7)*0.24,IF(G1171&lt;=Thresholds!$D$7,0.75-((G1171-Thresholds!$C$7)/(Thresholds!$D$7-Thresholds!$C$7))*0.249,IF(G1171&lt;=Thresholds!$F$7,0.499-((G1171-Thresholds!$E$7)/(Thresholds!$F$7-Thresholds!$E$7))*0.279,MAX(0.02,0.2-((G1171-Thresholds!$G$7)/(Thresholds!$H$7-Thresholds!$G$7))*0.18)))),3)</f>
        <v>0.90700000000000003</v>
      </c>
      <c r="O1171" s="3">
        <f>ROUND(IF(H1171&lt;=Thresholds!$B$8,1-(H1171/Thresholds!$B$8)*0.24,IF(H1171&lt;=Thresholds!$D$8,0.75-((H1171-Thresholds!$C$8)/(Thresholds!$D$8-Thresholds!$C$8))*0.249,IF(H1171&lt;=Thresholds!$F$8,0.499-((H1171-Thresholds!$E$8)/(Thresholds!$F$8-Thresholds!$E$8))*0.279,MAX(0.02,0.2-((H1171-Thresholds!$G$8)/(Thresholds!$H$8-Thresholds!$G$8))*0.18)))),3)</f>
        <v>0.88300000000000001</v>
      </c>
      <c r="P1171" s="3">
        <f t="shared" si="54"/>
        <v>0.52300000000000002</v>
      </c>
      <c r="Q1171" t="str">
        <f t="shared" si="55"/>
        <v>Moderate</v>
      </c>
      <c r="R1171" s="4">
        <f t="shared" si="56"/>
        <v>1</v>
      </c>
      <c r="S1171" t="str">
        <f>IF(AND(F1171&gt;=10,F1171&lt;=35,P1171&gt;0.5),"ERROR_C1171H1171_POOR_CAP","OK")</f>
        <v>OK</v>
      </c>
    </row>
    <row r="1172" spans="1:19">
      <c r="A1172" t="s">
        <v>1189</v>
      </c>
      <c r="B1172" s="3">
        <v>75.894000000000005</v>
      </c>
      <c r="C1172" s="3">
        <v>99.353999999999999</v>
      </c>
      <c r="D1172" s="3">
        <v>51.89</v>
      </c>
      <c r="E1172" s="3">
        <v>45.161000000000001</v>
      </c>
      <c r="F1172" s="3">
        <v>0.754</v>
      </c>
      <c r="G1172" s="3">
        <v>138.38399999999999</v>
      </c>
      <c r="H1172" s="3">
        <v>7758.7860000000001</v>
      </c>
      <c r="I1172" s="3">
        <f>ROUND(IF(B1172&lt;=Thresholds!$B$2,1-(B1172/Thresholds!$B$2)*0.24,IF(B1172&lt;=Thresholds!$D$2,0.75-((B1172-Thresholds!$C$2)/(Thresholds!$D$2-Thresholds!$C$2))*0.249,IF(B1172&lt;=Thresholds!$F$2,0.499-((B1172-Thresholds!$E$2)/(Thresholds!$F$2-Thresholds!$E$2))*0.279,MAX(0.02,0.2-((B1172-Thresholds!$G$2)/(Thresholds!$H$2-Thresholds!$G$2))*0.18)))),3)</f>
        <v>0.81799999999999995</v>
      </c>
      <c r="J1172" s="3">
        <f>ROUND(IF(C1172&lt;=Thresholds!$B$3,1-(C1172/Thresholds!$B$3)*0.24,IF(C1172&lt;=Thresholds!$D$3,0.75-((C1172-Thresholds!$C$3)/(Thresholds!$D$3-Thresholds!$C$3))*0.249,IF(C1172&lt;=Thresholds!$F$3,0.499-((C1172-Thresholds!$E$3)/(Thresholds!$F$3-Thresholds!$E$3))*0.279,MAX(0.02,0.2-((C1172-Thresholds!$G$3)/(Thresholds!$H$3-Thresholds!$G$3))*0.18)))),3)</f>
        <v>0.80100000000000005</v>
      </c>
      <c r="K1172" s="3">
        <f>ROUND(IF(D1172&lt;=Thresholds!$B$4,1-(D1172/Thresholds!$B$4)*0.24,IF(D1172&lt;=Thresholds!$D$4,0.75-((D1172-Thresholds!$C$4)/(Thresholds!$D$4-Thresholds!$C$4))*0.249,IF(D1172&lt;=Thresholds!$F$4,0.499-((D1172-Thresholds!$E$4)/(Thresholds!$F$4-Thresholds!$E$4))*0.279,MAX(0.02,0.2-((D1172-Thresholds!$G$4)/(Thresholds!$H$4-Thresholds!$G$4))*0.18)))),3)</f>
        <v>0.80800000000000005</v>
      </c>
      <c r="L1172" s="3">
        <f>ROUND(IF(E1172&lt;=Thresholds!$B$5,1-(E1172/Thresholds!$B$5)*0.24,IF(E1172&lt;=Thresholds!$D$5,0.75-((E1172-Thresholds!$C$5)/(Thresholds!$D$5-Thresholds!$C$5))*0.249,IF(E1172&lt;=Thresholds!$F$5,0.499-((E1172-Thresholds!$E$5)/(Thresholds!$F$5-Thresholds!$E$5))*0.279,MAX(0.02,0.2-((E1172-Thresholds!$G$5)/(Thresholds!$H$5-Thresholds!$G$5))*0.18)))),3)</f>
        <v>0.78300000000000003</v>
      </c>
      <c r="M1172" s="3">
        <f>ROUND(IF(F1172&lt;=Thresholds!$B$6,1-(F1172/Thresholds!$B$6)*0.24,IF(F1172&lt;=Thresholds!$D$6,0.75-((F1172-Thresholds!$C$6)/(Thresholds!$D$6-Thresholds!$C$6))*0.249,IF(F1172&lt;=Thresholds!$F$6,0.499-((F1172-Thresholds!$E$6)/(Thresholds!$F$6-Thresholds!$E$6))*0.279,MAX(0.02,0.2-((F1172-Thresholds!$G$6)/(Thresholds!$H$6-Thresholds!$G$6))*0.18)))),3)</f>
        <v>0.81899999999999995</v>
      </c>
      <c r="N1172" s="3">
        <f>ROUND(IF(G1172&lt;=Thresholds!$B$7,1-(G1172/Thresholds!$B$7)*0.24,IF(G1172&lt;=Thresholds!$D$7,0.75-((G1172-Thresholds!$C$7)/(Thresholds!$D$7-Thresholds!$C$7))*0.249,IF(G1172&lt;=Thresholds!$F$7,0.499-((G1172-Thresholds!$E$7)/(Thresholds!$F$7-Thresholds!$E$7))*0.279,MAX(0.02,0.2-((G1172-Thresholds!$G$7)/(Thresholds!$H$7-Thresholds!$G$7))*0.18)))),3)</f>
        <v>0.90500000000000003</v>
      </c>
      <c r="O1172" s="3">
        <f>ROUND(IF(H1172&lt;=Thresholds!$B$8,1-(H1172/Thresholds!$B$8)*0.24,IF(H1172&lt;=Thresholds!$D$8,0.75-((H1172-Thresholds!$C$8)/(Thresholds!$D$8-Thresholds!$C$8))*0.249,IF(H1172&lt;=Thresholds!$F$8,0.499-((H1172-Thresholds!$E$8)/(Thresholds!$F$8-Thresholds!$E$8))*0.279,MAX(0.02,0.2-((H1172-Thresholds!$G$8)/(Thresholds!$H$8-Thresholds!$G$8))*0.18)))),3)</f>
        <v>0.32400000000000001</v>
      </c>
      <c r="P1172" s="3">
        <f t="shared" si="54"/>
        <v>0.32400000000000001</v>
      </c>
      <c r="Q1172" t="str">
        <f t="shared" si="55"/>
        <v>Poor</v>
      </c>
      <c r="R1172" s="4">
        <f t="shared" si="56"/>
        <v>0</v>
      </c>
      <c r="S1172" t="str">
        <f>IF(AND(F1172&gt;=10,F1172&lt;=35,P1172&gt;0.5),"ERROR_C1172H1172_POOR_CAP","OK")</f>
        <v>OK</v>
      </c>
    </row>
    <row r="1173" spans="1:19">
      <c r="A1173" t="s">
        <v>1190</v>
      </c>
      <c r="B1173" s="3">
        <v>11.384</v>
      </c>
      <c r="C1173" s="3">
        <v>69.073999999999998</v>
      </c>
      <c r="D1173" s="3">
        <v>89.45</v>
      </c>
      <c r="E1173" s="3">
        <v>37.71</v>
      </c>
      <c r="F1173" s="3">
        <v>60.506</v>
      </c>
      <c r="G1173" s="3">
        <v>340.17</v>
      </c>
      <c r="H1173" s="3">
        <v>257.94</v>
      </c>
      <c r="I1173" s="3">
        <f>ROUND(IF(B1173&lt;=Thresholds!$B$2,1-(B1173/Thresholds!$B$2)*0.24,IF(B1173&lt;=Thresholds!$D$2,0.75-((B1173-Thresholds!$C$2)/(Thresholds!$D$2-Thresholds!$C$2))*0.249,IF(B1173&lt;=Thresholds!$F$2,0.499-((B1173-Thresholds!$E$2)/(Thresholds!$F$2-Thresholds!$E$2))*0.279,MAX(0.02,0.2-((B1173-Thresholds!$G$2)/(Thresholds!$H$2-Thresholds!$G$2))*0.18)))),3)</f>
        <v>0.97299999999999998</v>
      </c>
      <c r="J1173" s="3">
        <f>ROUND(IF(C1173&lt;=Thresholds!$B$3,1-(C1173/Thresholds!$B$3)*0.24,IF(C1173&lt;=Thresholds!$D$3,0.75-((C1173-Thresholds!$C$3)/(Thresholds!$D$3-Thresholds!$C$3))*0.249,IF(C1173&lt;=Thresholds!$F$3,0.499-((C1173-Thresholds!$E$3)/(Thresholds!$F$3-Thresholds!$E$3))*0.279,MAX(0.02,0.2-((C1173-Thresholds!$G$3)/(Thresholds!$H$3-Thresholds!$G$3))*0.18)))),3)</f>
        <v>0.86199999999999999</v>
      </c>
      <c r="K1173" s="3">
        <f>ROUND(IF(D1173&lt;=Thresholds!$B$4,1-(D1173/Thresholds!$B$4)*0.24,IF(D1173&lt;=Thresholds!$D$4,0.75-((D1173-Thresholds!$C$4)/(Thresholds!$D$4-Thresholds!$C$4))*0.249,IF(D1173&lt;=Thresholds!$F$4,0.499-((D1173-Thresholds!$E$4)/(Thresholds!$F$4-Thresholds!$E$4))*0.279,MAX(0.02,0.2-((D1173-Thresholds!$G$4)/(Thresholds!$H$4-Thresholds!$G$4))*0.18)))),3)</f>
        <v>0.57799999999999996</v>
      </c>
      <c r="L1173" s="3">
        <f>ROUND(IF(E1173&lt;=Thresholds!$B$5,1-(E1173/Thresholds!$B$5)*0.24,IF(E1173&lt;=Thresholds!$D$5,0.75-((E1173-Thresholds!$C$5)/(Thresholds!$D$5-Thresholds!$C$5))*0.249,IF(E1173&lt;=Thresholds!$F$5,0.499-((E1173-Thresholds!$E$5)/(Thresholds!$F$5-Thresholds!$E$5))*0.279,MAX(0.02,0.2-((E1173-Thresholds!$G$5)/(Thresholds!$H$5-Thresholds!$G$5))*0.18)))),3)</f>
        <v>0.81899999999999995</v>
      </c>
      <c r="M1173" s="3">
        <f>ROUND(IF(F1173&lt;=Thresholds!$B$6,1-(F1173/Thresholds!$B$6)*0.24,IF(F1173&lt;=Thresholds!$D$6,0.75-((F1173-Thresholds!$C$6)/(Thresholds!$D$6-Thresholds!$C$6))*0.249,IF(F1173&lt;=Thresholds!$F$6,0.499-((F1173-Thresholds!$E$6)/(Thresholds!$F$6-Thresholds!$E$6))*0.279,MAX(0.02,0.2-((F1173-Thresholds!$G$6)/(Thresholds!$H$6-Thresholds!$G$6))*0.18)))),3)</f>
        <v>0.33100000000000002</v>
      </c>
      <c r="N1173" s="3">
        <f>ROUND(IF(G1173&lt;=Thresholds!$B$7,1-(G1173/Thresholds!$B$7)*0.24,IF(G1173&lt;=Thresholds!$D$7,0.75-((G1173-Thresholds!$C$7)/(Thresholds!$D$7-Thresholds!$C$7))*0.249,IF(G1173&lt;=Thresholds!$F$7,0.499-((G1173-Thresholds!$E$7)/(Thresholds!$F$7-Thresholds!$E$7))*0.279,MAX(0.02,0.2-((G1173-Thresholds!$G$7)/(Thresholds!$H$7-Thresholds!$G$7))*0.18)))),3)</f>
        <v>0.76700000000000002</v>
      </c>
      <c r="O1173" s="3">
        <f>ROUND(IF(H1173&lt;=Thresholds!$B$8,1-(H1173/Thresholds!$B$8)*0.24,IF(H1173&lt;=Thresholds!$D$8,0.75-((H1173-Thresholds!$C$8)/(Thresholds!$D$8-Thresholds!$C$8))*0.249,IF(H1173&lt;=Thresholds!$F$8,0.499-((H1173-Thresholds!$E$8)/(Thresholds!$F$8-Thresholds!$E$8))*0.279,MAX(0.02,0.2-((H1173-Thresholds!$G$8)/(Thresholds!$H$8-Thresholds!$G$8))*0.18)))),3)</f>
        <v>0.97499999999999998</v>
      </c>
      <c r="P1173" s="3">
        <f t="shared" si="54"/>
        <v>0.33100000000000002</v>
      </c>
      <c r="Q1173" t="str">
        <f t="shared" si="55"/>
        <v>Poor</v>
      </c>
      <c r="R1173" s="4">
        <f t="shared" si="56"/>
        <v>0</v>
      </c>
      <c r="S1173" t="str">
        <f>IF(AND(F1173&gt;=10,F1173&lt;=35,P1173&gt;0.5),"ERROR_C1173H1173_POOR_CAP","OK")</f>
        <v>OK</v>
      </c>
    </row>
    <row r="1174" spans="1:19">
      <c r="A1174" t="s">
        <v>1191</v>
      </c>
      <c r="B1174" s="3">
        <v>86.465000000000003</v>
      </c>
      <c r="C1174" s="3">
        <v>32.030999999999999</v>
      </c>
      <c r="D1174" s="3">
        <v>47.548000000000002</v>
      </c>
      <c r="E1174" s="3">
        <v>10.928000000000001</v>
      </c>
      <c r="F1174" s="3">
        <v>0.98</v>
      </c>
      <c r="G1174" s="3">
        <v>105.866</v>
      </c>
      <c r="H1174" s="3">
        <v>784.00699999999995</v>
      </c>
      <c r="I1174" s="3">
        <f>ROUND(IF(B1174&lt;=Thresholds!$B$2,1-(B1174/Thresholds!$B$2)*0.24,IF(B1174&lt;=Thresholds!$D$2,0.75-((B1174-Thresholds!$C$2)/(Thresholds!$D$2-Thresholds!$C$2))*0.249,IF(B1174&lt;=Thresholds!$F$2,0.499-((B1174-Thresholds!$E$2)/(Thresholds!$F$2-Thresholds!$E$2))*0.279,MAX(0.02,0.2-((B1174-Thresholds!$G$2)/(Thresholds!$H$2-Thresholds!$G$2))*0.18)))),3)</f>
        <v>0.79200000000000004</v>
      </c>
      <c r="J1174" s="3">
        <f>ROUND(IF(C1174&lt;=Thresholds!$B$3,1-(C1174/Thresholds!$B$3)*0.24,IF(C1174&lt;=Thresholds!$D$3,0.75-((C1174-Thresholds!$C$3)/(Thresholds!$D$3-Thresholds!$C$3))*0.249,IF(C1174&lt;=Thresholds!$F$3,0.499-((C1174-Thresholds!$E$3)/(Thresholds!$F$3-Thresholds!$E$3))*0.279,MAX(0.02,0.2-((C1174-Thresholds!$G$3)/(Thresholds!$H$3-Thresholds!$G$3))*0.18)))),3)</f>
        <v>0.93600000000000005</v>
      </c>
      <c r="K1174" s="3">
        <f>ROUND(IF(D1174&lt;=Thresholds!$B$4,1-(D1174/Thresholds!$B$4)*0.24,IF(D1174&lt;=Thresholds!$D$4,0.75-((D1174-Thresholds!$C$4)/(Thresholds!$D$4-Thresholds!$C$4))*0.249,IF(D1174&lt;=Thresholds!$F$4,0.499-((D1174-Thresholds!$E$4)/(Thresholds!$F$4-Thresholds!$E$4))*0.279,MAX(0.02,0.2-((D1174-Thresholds!$G$4)/(Thresholds!$H$4-Thresholds!$G$4))*0.18)))),3)</f>
        <v>0.82399999999999995</v>
      </c>
      <c r="L1174" s="3">
        <f>ROUND(IF(E1174&lt;=Thresholds!$B$5,1-(E1174/Thresholds!$B$5)*0.24,IF(E1174&lt;=Thresholds!$D$5,0.75-((E1174-Thresholds!$C$5)/(Thresholds!$D$5-Thresholds!$C$5))*0.249,IF(E1174&lt;=Thresholds!$F$5,0.499-((E1174-Thresholds!$E$5)/(Thresholds!$F$5-Thresholds!$E$5))*0.279,MAX(0.02,0.2-((E1174-Thresholds!$G$5)/(Thresholds!$H$5-Thresholds!$G$5))*0.18)))),3)</f>
        <v>0.94799999999999995</v>
      </c>
      <c r="M1174" s="3">
        <f>ROUND(IF(F1174&lt;=Thresholds!$B$6,1-(F1174/Thresholds!$B$6)*0.24,IF(F1174&lt;=Thresholds!$D$6,0.75-((F1174-Thresholds!$C$6)/(Thresholds!$D$6-Thresholds!$C$6))*0.249,IF(F1174&lt;=Thresholds!$F$6,0.499-((F1174-Thresholds!$E$6)/(Thresholds!$F$6-Thresholds!$E$6))*0.279,MAX(0.02,0.2-((F1174-Thresholds!$G$6)/(Thresholds!$H$6-Thresholds!$G$6))*0.18)))),3)</f>
        <v>0.76500000000000001</v>
      </c>
      <c r="N1174" s="3">
        <f>ROUND(IF(G1174&lt;=Thresholds!$B$7,1-(G1174/Thresholds!$B$7)*0.24,IF(G1174&lt;=Thresholds!$D$7,0.75-((G1174-Thresholds!$C$7)/(Thresholds!$D$7-Thresholds!$C$7))*0.249,IF(G1174&lt;=Thresholds!$F$7,0.499-((G1174-Thresholds!$E$7)/(Thresholds!$F$7-Thresholds!$E$7))*0.279,MAX(0.02,0.2-((G1174-Thresholds!$G$7)/(Thresholds!$H$7-Thresholds!$G$7))*0.18)))),3)</f>
        <v>0.92700000000000005</v>
      </c>
      <c r="O1174" s="3">
        <f>ROUND(IF(H1174&lt;=Thresholds!$B$8,1-(H1174/Thresholds!$B$8)*0.24,IF(H1174&lt;=Thresholds!$D$8,0.75-((H1174-Thresholds!$C$8)/(Thresholds!$D$8-Thresholds!$C$8))*0.249,IF(H1174&lt;=Thresholds!$F$8,0.499-((H1174-Thresholds!$E$8)/(Thresholds!$F$8-Thresholds!$E$8))*0.279,MAX(0.02,0.2-((H1174-Thresholds!$G$8)/(Thresholds!$H$8-Thresholds!$G$8))*0.18)))),3)</f>
        <v>0.92500000000000004</v>
      </c>
      <c r="P1174" s="3">
        <f t="shared" si="54"/>
        <v>0.76500000000000001</v>
      </c>
      <c r="Q1174" t="str">
        <f t="shared" si="55"/>
        <v>Healthy</v>
      </c>
      <c r="R1174" s="4">
        <f t="shared" si="56"/>
        <v>1</v>
      </c>
      <c r="S1174" t="str">
        <f>IF(AND(F1174&gt;=10,F1174&lt;=35,P1174&gt;0.5),"ERROR_C1174H1174_POOR_CAP","OK")</f>
        <v>OK</v>
      </c>
    </row>
    <row r="1175" spans="1:19">
      <c r="A1175" t="s">
        <v>1192</v>
      </c>
      <c r="B1175" s="3">
        <v>23.050999999999998</v>
      </c>
      <c r="C1175" s="3">
        <v>100.699</v>
      </c>
      <c r="D1175" s="3">
        <v>7.1820000000000004</v>
      </c>
      <c r="E1175" s="3">
        <v>45.399000000000001</v>
      </c>
      <c r="F1175" s="3">
        <v>0.54600000000000004</v>
      </c>
      <c r="G1175" s="3">
        <v>479.26299999999998</v>
      </c>
      <c r="H1175" s="3">
        <v>665.51700000000005</v>
      </c>
      <c r="I1175" s="3">
        <f>ROUND(IF(B1175&lt;=Thresholds!$B$2,1-(B1175/Thresholds!$B$2)*0.24,IF(B1175&lt;=Thresholds!$D$2,0.75-((B1175-Thresholds!$C$2)/(Thresholds!$D$2-Thresholds!$C$2))*0.249,IF(B1175&lt;=Thresholds!$F$2,0.499-((B1175-Thresholds!$E$2)/(Thresholds!$F$2-Thresholds!$E$2))*0.279,MAX(0.02,0.2-((B1175-Thresholds!$G$2)/(Thresholds!$H$2-Thresholds!$G$2))*0.18)))),3)</f>
        <v>0.94499999999999995</v>
      </c>
      <c r="J1175" s="3">
        <f>ROUND(IF(C1175&lt;=Thresholds!$B$3,1-(C1175/Thresholds!$B$3)*0.24,IF(C1175&lt;=Thresholds!$D$3,0.75-((C1175-Thresholds!$C$3)/(Thresholds!$D$3-Thresholds!$C$3))*0.249,IF(C1175&lt;=Thresholds!$F$3,0.499-((C1175-Thresholds!$E$3)/(Thresholds!$F$3-Thresholds!$E$3))*0.279,MAX(0.02,0.2-((C1175-Thresholds!$G$3)/(Thresholds!$H$3-Thresholds!$G$3))*0.18)))),3)</f>
        <v>0.79900000000000004</v>
      </c>
      <c r="K1175" s="3">
        <f>ROUND(IF(D1175&lt;=Thresholds!$B$4,1-(D1175/Thresholds!$B$4)*0.24,IF(D1175&lt;=Thresholds!$D$4,0.75-((D1175-Thresholds!$C$4)/(Thresholds!$D$4-Thresholds!$C$4))*0.249,IF(D1175&lt;=Thresholds!$F$4,0.499-((D1175-Thresholds!$E$4)/(Thresholds!$F$4-Thresholds!$E$4))*0.279,MAX(0.02,0.2-((D1175-Thresholds!$G$4)/(Thresholds!$H$4-Thresholds!$G$4))*0.18)))),3)</f>
        <v>0.97299999999999998</v>
      </c>
      <c r="L1175" s="3">
        <f>ROUND(IF(E1175&lt;=Thresholds!$B$5,1-(E1175/Thresholds!$B$5)*0.24,IF(E1175&lt;=Thresholds!$D$5,0.75-((E1175-Thresholds!$C$5)/(Thresholds!$D$5-Thresholds!$C$5))*0.249,IF(E1175&lt;=Thresholds!$F$5,0.499-((E1175-Thresholds!$E$5)/(Thresholds!$F$5-Thresholds!$E$5))*0.279,MAX(0.02,0.2-((E1175-Thresholds!$G$5)/(Thresholds!$H$5-Thresholds!$G$5))*0.18)))),3)</f>
        <v>0.78200000000000003</v>
      </c>
      <c r="M1175" s="3">
        <f>ROUND(IF(F1175&lt;=Thresholds!$B$6,1-(F1175/Thresholds!$B$6)*0.24,IF(F1175&lt;=Thresholds!$D$6,0.75-((F1175-Thresholds!$C$6)/(Thresholds!$D$6-Thresholds!$C$6))*0.249,IF(F1175&lt;=Thresholds!$F$6,0.499-((F1175-Thresholds!$E$6)/(Thresholds!$F$6-Thresholds!$E$6))*0.279,MAX(0.02,0.2-((F1175-Thresholds!$G$6)/(Thresholds!$H$6-Thresholds!$G$6))*0.18)))),3)</f>
        <v>0.86899999999999999</v>
      </c>
      <c r="N1175" s="3">
        <f>ROUND(IF(G1175&lt;=Thresholds!$B$7,1-(G1175/Thresholds!$B$7)*0.24,IF(G1175&lt;=Thresholds!$D$7,0.75-((G1175-Thresholds!$C$7)/(Thresholds!$D$7-Thresholds!$C$7))*0.249,IF(G1175&lt;=Thresholds!$F$7,0.499-((G1175-Thresholds!$E$7)/(Thresholds!$F$7-Thresholds!$E$7))*0.279,MAX(0.02,0.2-((G1175-Thresholds!$G$7)/(Thresholds!$H$7-Thresholds!$G$7))*0.18)))),3)</f>
        <v>0.60399999999999998</v>
      </c>
      <c r="O1175" s="3">
        <f>ROUND(IF(H1175&lt;=Thresholds!$B$8,1-(H1175/Thresholds!$B$8)*0.24,IF(H1175&lt;=Thresholds!$D$8,0.75-((H1175-Thresholds!$C$8)/(Thresholds!$D$8-Thresholds!$C$8))*0.249,IF(H1175&lt;=Thresholds!$F$8,0.499-((H1175-Thresholds!$E$8)/(Thresholds!$F$8-Thresholds!$E$8))*0.279,MAX(0.02,0.2-((H1175-Thresholds!$G$8)/(Thresholds!$H$8-Thresholds!$G$8))*0.18)))),3)</f>
        <v>0.93600000000000005</v>
      </c>
      <c r="P1175" s="3">
        <f t="shared" si="54"/>
        <v>0.60399999999999998</v>
      </c>
      <c r="Q1175" t="str">
        <f t="shared" si="55"/>
        <v>Moderate</v>
      </c>
      <c r="R1175" s="4">
        <f t="shared" si="56"/>
        <v>1</v>
      </c>
      <c r="S1175" t="str">
        <f>IF(AND(F1175&gt;=10,F1175&lt;=35,P1175&gt;0.5),"ERROR_C1175H1175_POOR_CAP","OK")</f>
        <v>OK</v>
      </c>
    </row>
    <row r="1176" spans="1:19">
      <c r="A1176" t="s">
        <v>1193</v>
      </c>
      <c r="B1176" s="3">
        <v>14.336</v>
      </c>
      <c r="C1176" s="3">
        <v>106.50700000000001</v>
      </c>
      <c r="D1176" s="3">
        <v>6.4039999999999999</v>
      </c>
      <c r="E1176" s="3">
        <v>148.12799999999999</v>
      </c>
      <c r="F1176" s="3">
        <v>0.11899999999999999</v>
      </c>
      <c r="G1176" s="3">
        <v>482.02600000000001</v>
      </c>
      <c r="H1176" s="3">
        <v>1174.508</v>
      </c>
      <c r="I1176" s="3">
        <f>ROUND(IF(B1176&lt;=Thresholds!$B$2,1-(B1176/Thresholds!$B$2)*0.24,IF(B1176&lt;=Thresholds!$D$2,0.75-((B1176-Thresholds!$C$2)/(Thresholds!$D$2-Thresholds!$C$2))*0.249,IF(B1176&lt;=Thresholds!$F$2,0.499-((B1176-Thresholds!$E$2)/(Thresholds!$F$2-Thresholds!$E$2))*0.279,MAX(0.02,0.2-((B1176-Thresholds!$G$2)/(Thresholds!$H$2-Thresholds!$G$2))*0.18)))),3)</f>
        <v>0.96599999999999997</v>
      </c>
      <c r="J1176" s="3">
        <f>ROUND(IF(C1176&lt;=Thresholds!$B$3,1-(C1176/Thresholds!$B$3)*0.24,IF(C1176&lt;=Thresholds!$D$3,0.75-((C1176-Thresholds!$C$3)/(Thresholds!$D$3-Thresholds!$C$3))*0.249,IF(C1176&lt;=Thresholds!$F$3,0.499-((C1176-Thresholds!$E$3)/(Thresholds!$F$3-Thresholds!$E$3))*0.279,MAX(0.02,0.2-((C1176-Thresholds!$G$3)/(Thresholds!$H$3-Thresholds!$G$3))*0.18)))),3)</f>
        <v>0.78700000000000003</v>
      </c>
      <c r="K1176" s="3">
        <f>ROUND(IF(D1176&lt;=Thresholds!$B$4,1-(D1176/Thresholds!$B$4)*0.24,IF(D1176&lt;=Thresholds!$D$4,0.75-((D1176-Thresholds!$C$4)/(Thresholds!$D$4-Thresholds!$C$4))*0.249,IF(D1176&lt;=Thresholds!$F$4,0.499-((D1176-Thresholds!$E$4)/(Thresholds!$F$4-Thresholds!$E$4))*0.279,MAX(0.02,0.2-((D1176-Thresholds!$G$4)/(Thresholds!$H$4-Thresholds!$G$4))*0.18)))),3)</f>
        <v>0.97599999999999998</v>
      </c>
      <c r="L1176" s="3">
        <f>ROUND(IF(E1176&lt;=Thresholds!$B$5,1-(E1176/Thresholds!$B$5)*0.24,IF(E1176&lt;=Thresholds!$D$5,0.75-((E1176-Thresholds!$C$5)/(Thresholds!$D$5-Thresholds!$C$5))*0.249,IF(E1176&lt;=Thresholds!$F$5,0.499-((E1176-Thresholds!$E$5)/(Thresholds!$F$5-Thresholds!$E$5))*0.279,MAX(0.02,0.2-((E1176-Thresholds!$G$5)/(Thresholds!$H$5-Thresholds!$G$5))*0.18)))),3)</f>
        <v>0.36599999999999999</v>
      </c>
      <c r="M1176" s="3">
        <f>ROUND(IF(F1176&lt;=Thresholds!$B$6,1-(F1176/Thresholds!$B$6)*0.24,IF(F1176&lt;=Thresholds!$D$6,0.75-((F1176-Thresholds!$C$6)/(Thresholds!$D$6-Thresholds!$C$6))*0.249,IF(F1176&lt;=Thresholds!$F$6,0.499-((F1176-Thresholds!$E$6)/(Thresholds!$F$6-Thresholds!$E$6))*0.279,MAX(0.02,0.2-((F1176-Thresholds!$G$6)/(Thresholds!$H$6-Thresholds!$G$6))*0.18)))),3)</f>
        <v>0.97099999999999997</v>
      </c>
      <c r="N1176" s="3">
        <f>ROUND(IF(G1176&lt;=Thresholds!$B$7,1-(G1176/Thresholds!$B$7)*0.24,IF(G1176&lt;=Thresholds!$D$7,0.75-((G1176-Thresholds!$C$7)/(Thresholds!$D$7-Thresholds!$C$7))*0.249,IF(G1176&lt;=Thresholds!$F$7,0.499-((G1176-Thresholds!$E$7)/(Thresholds!$F$7-Thresholds!$E$7))*0.279,MAX(0.02,0.2-((G1176-Thresholds!$G$7)/(Thresholds!$H$7-Thresholds!$G$7))*0.18)))),3)</f>
        <v>0.60099999999999998</v>
      </c>
      <c r="O1176" s="3">
        <f>ROUND(IF(H1176&lt;=Thresholds!$B$8,1-(H1176/Thresholds!$B$8)*0.24,IF(H1176&lt;=Thresholds!$D$8,0.75-((H1176-Thresholds!$C$8)/(Thresholds!$D$8-Thresholds!$C$8))*0.249,IF(H1176&lt;=Thresholds!$F$8,0.499-((H1176-Thresholds!$E$8)/(Thresholds!$F$8-Thresholds!$E$8))*0.279,MAX(0.02,0.2-((H1176-Thresholds!$G$8)/(Thresholds!$H$8-Thresholds!$G$8))*0.18)))),3)</f>
        <v>0.88700000000000001</v>
      </c>
      <c r="P1176" s="3">
        <f t="shared" si="54"/>
        <v>0.36599999999999999</v>
      </c>
      <c r="Q1176" t="str">
        <f t="shared" si="55"/>
        <v>Poor</v>
      </c>
      <c r="R1176" s="4">
        <f t="shared" si="56"/>
        <v>0</v>
      </c>
      <c r="S1176" t="str">
        <f>IF(AND(F1176&gt;=10,F1176&lt;=35,P1176&gt;0.5),"ERROR_C1176H1176_POOR_CAP","OK")</f>
        <v>OK</v>
      </c>
    </row>
    <row r="1177" spans="1:19">
      <c r="A1177" t="s">
        <v>1194</v>
      </c>
      <c r="B1177" s="3">
        <v>59.085999999999999</v>
      </c>
      <c r="C1177" s="3">
        <v>72.314999999999998</v>
      </c>
      <c r="D1177" s="3">
        <v>271.05900000000003</v>
      </c>
      <c r="E1177" s="3">
        <v>7.7969999999999997</v>
      </c>
      <c r="F1177" s="3">
        <v>0.89200000000000002</v>
      </c>
      <c r="G1177" s="3">
        <v>275.98399999999998</v>
      </c>
      <c r="H1177" s="3">
        <v>587.64700000000005</v>
      </c>
      <c r="I1177" s="3">
        <f>ROUND(IF(B1177&lt;=Thresholds!$B$2,1-(B1177/Thresholds!$B$2)*0.24,IF(B1177&lt;=Thresholds!$D$2,0.75-((B1177-Thresholds!$C$2)/(Thresholds!$D$2-Thresholds!$C$2))*0.249,IF(B1177&lt;=Thresholds!$F$2,0.499-((B1177-Thresholds!$E$2)/(Thresholds!$F$2-Thresholds!$E$2))*0.279,MAX(0.02,0.2-((B1177-Thresholds!$G$2)/(Thresholds!$H$2-Thresholds!$G$2))*0.18)))),3)</f>
        <v>0.85799999999999998</v>
      </c>
      <c r="J1177" s="3">
        <f>ROUND(IF(C1177&lt;=Thresholds!$B$3,1-(C1177/Thresholds!$B$3)*0.24,IF(C1177&lt;=Thresholds!$D$3,0.75-((C1177-Thresholds!$C$3)/(Thresholds!$D$3-Thresholds!$C$3))*0.249,IF(C1177&lt;=Thresholds!$F$3,0.499-((C1177-Thresholds!$E$3)/(Thresholds!$F$3-Thresholds!$E$3))*0.279,MAX(0.02,0.2-((C1177-Thresholds!$G$3)/(Thresholds!$H$3-Thresholds!$G$3))*0.18)))),3)</f>
        <v>0.85499999999999998</v>
      </c>
      <c r="K1177" s="3">
        <f>ROUND(IF(D1177&lt;=Thresholds!$B$4,1-(D1177/Thresholds!$B$4)*0.24,IF(D1177&lt;=Thresholds!$D$4,0.75-((D1177-Thresholds!$C$4)/(Thresholds!$D$4-Thresholds!$C$4))*0.249,IF(D1177&lt;=Thresholds!$F$4,0.499-((D1177-Thresholds!$E$4)/(Thresholds!$F$4-Thresholds!$E$4))*0.279,MAX(0.02,0.2-((D1177-Thresholds!$G$4)/(Thresholds!$H$4-Thresholds!$G$4))*0.18)))),3)</f>
        <v>0.34300000000000003</v>
      </c>
      <c r="L1177" s="3">
        <f>ROUND(IF(E1177&lt;=Thresholds!$B$5,1-(E1177/Thresholds!$B$5)*0.24,IF(E1177&lt;=Thresholds!$D$5,0.75-((E1177-Thresholds!$C$5)/(Thresholds!$D$5-Thresholds!$C$5))*0.249,IF(E1177&lt;=Thresholds!$F$5,0.499-((E1177-Thresholds!$E$5)/(Thresholds!$F$5-Thresholds!$E$5))*0.279,MAX(0.02,0.2-((E1177-Thresholds!$G$5)/(Thresholds!$H$5-Thresholds!$G$5))*0.18)))),3)</f>
        <v>0.96299999999999997</v>
      </c>
      <c r="M1177" s="3">
        <f>ROUND(IF(F1177&lt;=Thresholds!$B$6,1-(F1177/Thresholds!$B$6)*0.24,IF(F1177&lt;=Thresholds!$D$6,0.75-((F1177-Thresholds!$C$6)/(Thresholds!$D$6-Thresholds!$C$6))*0.249,IF(F1177&lt;=Thresholds!$F$6,0.499-((F1177-Thresholds!$E$6)/(Thresholds!$F$6-Thresholds!$E$6))*0.279,MAX(0.02,0.2-((F1177-Thresholds!$G$6)/(Thresholds!$H$6-Thresholds!$G$6))*0.18)))),3)</f>
        <v>0.78600000000000003</v>
      </c>
      <c r="N1177" s="3">
        <f>ROUND(IF(G1177&lt;=Thresholds!$B$7,1-(G1177/Thresholds!$B$7)*0.24,IF(G1177&lt;=Thresholds!$D$7,0.75-((G1177-Thresholds!$C$7)/(Thresholds!$D$7-Thresholds!$C$7))*0.249,IF(G1177&lt;=Thresholds!$F$7,0.499-((G1177-Thresholds!$E$7)/(Thresholds!$F$7-Thresholds!$E$7))*0.279,MAX(0.02,0.2-((G1177-Thresholds!$G$7)/(Thresholds!$H$7-Thresholds!$G$7))*0.18)))),3)</f>
        <v>0.81100000000000005</v>
      </c>
      <c r="O1177" s="3">
        <f>ROUND(IF(H1177&lt;=Thresholds!$B$8,1-(H1177/Thresholds!$B$8)*0.24,IF(H1177&lt;=Thresholds!$D$8,0.75-((H1177-Thresholds!$C$8)/(Thresholds!$D$8-Thresholds!$C$8))*0.249,IF(H1177&lt;=Thresholds!$F$8,0.499-((H1177-Thresholds!$E$8)/(Thresholds!$F$8-Thresholds!$E$8))*0.279,MAX(0.02,0.2-((H1177-Thresholds!$G$8)/(Thresholds!$H$8-Thresholds!$G$8))*0.18)))),3)</f>
        <v>0.94399999999999995</v>
      </c>
      <c r="P1177" s="3">
        <f t="shared" si="54"/>
        <v>0.34300000000000003</v>
      </c>
      <c r="Q1177" t="str">
        <f t="shared" si="55"/>
        <v>Poor</v>
      </c>
      <c r="R1177" s="4">
        <f t="shared" si="56"/>
        <v>0</v>
      </c>
      <c r="S1177" t="str">
        <f>IF(AND(F1177&gt;=10,F1177&lt;=35,P1177&gt;0.5),"ERROR_C1177H1177_POOR_CAP","OK")</f>
        <v>OK</v>
      </c>
    </row>
    <row r="1178" spans="1:19">
      <c r="A1178" t="s">
        <v>1195</v>
      </c>
      <c r="B1178" s="3">
        <v>99.263000000000005</v>
      </c>
      <c r="C1178" s="3">
        <v>34.698999999999998</v>
      </c>
      <c r="D1178" s="3">
        <v>28.393000000000001</v>
      </c>
      <c r="E1178" s="3">
        <v>15.36</v>
      </c>
      <c r="F1178" s="3">
        <v>0.65</v>
      </c>
      <c r="G1178" s="3">
        <v>126.773</v>
      </c>
      <c r="H1178" s="3">
        <v>1272.789</v>
      </c>
      <c r="I1178" s="3">
        <f>ROUND(IF(B1178&lt;=Thresholds!$B$2,1-(B1178/Thresholds!$B$2)*0.24,IF(B1178&lt;=Thresholds!$D$2,0.75-((B1178-Thresholds!$C$2)/(Thresholds!$D$2-Thresholds!$C$2))*0.249,IF(B1178&lt;=Thresholds!$F$2,0.499-((B1178-Thresholds!$E$2)/(Thresholds!$F$2-Thresholds!$E$2))*0.279,MAX(0.02,0.2-((B1178-Thresholds!$G$2)/(Thresholds!$H$2-Thresholds!$G$2))*0.18)))),3)</f>
        <v>0.76200000000000001</v>
      </c>
      <c r="J1178" s="3">
        <f>ROUND(IF(C1178&lt;=Thresholds!$B$3,1-(C1178/Thresholds!$B$3)*0.24,IF(C1178&lt;=Thresholds!$D$3,0.75-((C1178-Thresholds!$C$3)/(Thresholds!$D$3-Thresholds!$C$3))*0.249,IF(C1178&lt;=Thresholds!$F$3,0.499-((C1178-Thresholds!$E$3)/(Thresholds!$F$3-Thresholds!$E$3))*0.279,MAX(0.02,0.2-((C1178-Thresholds!$G$3)/(Thresholds!$H$3-Thresholds!$G$3))*0.18)))),3)</f>
        <v>0.93100000000000005</v>
      </c>
      <c r="K1178" s="3">
        <f>ROUND(IF(D1178&lt;=Thresholds!$B$4,1-(D1178/Thresholds!$B$4)*0.24,IF(D1178&lt;=Thresholds!$D$4,0.75-((D1178-Thresholds!$C$4)/(Thresholds!$D$4-Thresholds!$C$4))*0.249,IF(D1178&lt;=Thresholds!$F$4,0.499-((D1178-Thresholds!$E$4)/(Thresholds!$F$4-Thresholds!$E$4))*0.279,MAX(0.02,0.2-((D1178-Thresholds!$G$4)/(Thresholds!$H$4-Thresholds!$G$4))*0.18)))),3)</f>
        <v>0.89500000000000002</v>
      </c>
      <c r="L1178" s="3">
        <f>ROUND(IF(E1178&lt;=Thresholds!$B$5,1-(E1178/Thresholds!$B$5)*0.24,IF(E1178&lt;=Thresholds!$D$5,0.75-((E1178-Thresholds!$C$5)/(Thresholds!$D$5-Thresholds!$C$5))*0.249,IF(E1178&lt;=Thresholds!$F$5,0.499-((E1178-Thresholds!$E$5)/(Thresholds!$F$5-Thresholds!$E$5))*0.279,MAX(0.02,0.2-((E1178-Thresholds!$G$5)/(Thresholds!$H$5-Thresholds!$G$5))*0.18)))),3)</f>
        <v>0.92600000000000005</v>
      </c>
      <c r="M1178" s="3">
        <f>ROUND(IF(F1178&lt;=Thresholds!$B$6,1-(F1178/Thresholds!$B$6)*0.24,IF(F1178&lt;=Thresholds!$D$6,0.75-((F1178-Thresholds!$C$6)/(Thresholds!$D$6-Thresholds!$C$6))*0.249,IF(F1178&lt;=Thresholds!$F$6,0.499-((F1178-Thresholds!$E$6)/(Thresholds!$F$6-Thresholds!$E$6))*0.279,MAX(0.02,0.2-((F1178-Thresholds!$G$6)/(Thresholds!$H$6-Thresholds!$G$6))*0.18)))),3)</f>
        <v>0.84399999999999997</v>
      </c>
      <c r="N1178" s="3">
        <f>ROUND(IF(G1178&lt;=Thresholds!$B$7,1-(G1178/Thresholds!$B$7)*0.24,IF(G1178&lt;=Thresholds!$D$7,0.75-((G1178-Thresholds!$C$7)/(Thresholds!$D$7-Thresholds!$C$7))*0.249,IF(G1178&lt;=Thresholds!$F$7,0.499-((G1178-Thresholds!$E$7)/(Thresholds!$F$7-Thresholds!$E$7))*0.279,MAX(0.02,0.2-((G1178-Thresholds!$G$7)/(Thresholds!$H$7-Thresholds!$G$7))*0.18)))),3)</f>
        <v>0.91300000000000003</v>
      </c>
      <c r="O1178" s="3">
        <f>ROUND(IF(H1178&lt;=Thresholds!$B$8,1-(H1178/Thresholds!$B$8)*0.24,IF(H1178&lt;=Thresholds!$D$8,0.75-((H1178-Thresholds!$C$8)/(Thresholds!$D$8-Thresholds!$C$8))*0.249,IF(H1178&lt;=Thresholds!$F$8,0.499-((H1178-Thresholds!$E$8)/(Thresholds!$F$8-Thresholds!$E$8))*0.279,MAX(0.02,0.2-((H1178-Thresholds!$G$8)/(Thresholds!$H$8-Thresholds!$G$8))*0.18)))),3)</f>
        <v>0.878</v>
      </c>
      <c r="P1178" s="3">
        <f t="shared" si="54"/>
        <v>0.76200000000000001</v>
      </c>
      <c r="Q1178" t="str">
        <f t="shared" si="55"/>
        <v>Healthy</v>
      </c>
      <c r="R1178" s="4">
        <f t="shared" si="56"/>
        <v>1</v>
      </c>
      <c r="S1178" t="str">
        <f>IF(AND(F1178&gt;=10,F1178&lt;=35,P1178&gt;0.5),"ERROR_C1178H1178_POOR_CAP","OK")</f>
        <v>OK</v>
      </c>
    </row>
    <row r="1179" spans="1:19">
      <c r="A1179" t="s">
        <v>1196</v>
      </c>
      <c r="B1179" s="3">
        <v>95.385999999999996</v>
      </c>
      <c r="C1179" s="3">
        <v>40.158999999999999</v>
      </c>
      <c r="D1179" s="3">
        <v>80.960999999999999</v>
      </c>
      <c r="E1179" s="3">
        <v>14.329000000000001</v>
      </c>
      <c r="F1179" s="3">
        <v>0.312</v>
      </c>
      <c r="G1179" s="3">
        <v>204.12</v>
      </c>
      <c r="H1179" s="3">
        <v>858.41</v>
      </c>
      <c r="I1179" s="3">
        <f>ROUND(IF(B1179&lt;=Thresholds!$B$2,1-(B1179/Thresholds!$B$2)*0.24,IF(B1179&lt;=Thresholds!$D$2,0.75-((B1179-Thresholds!$C$2)/(Thresholds!$D$2-Thresholds!$C$2))*0.249,IF(B1179&lt;=Thresholds!$F$2,0.499-((B1179-Thresholds!$E$2)/(Thresholds!$F$2-Thresholds!$E$2))*0.279,MAX(0.02,0.2-((B1179-Thresholds!$G$2)/(Thresholds!$H$2-Thresholds!$G$2))*0.18)))),3)</f>
        <v>0.77100000000000002</v>
      </c>
      <c r="J1179" s="3">
        <f>ROUND(IF(C1179&lt;=Thresholds!$B$3,1-(C1179/Thresholds!$B$3)*0.24,IF(C1179&lt;=Thresholds!$D$3,0.75-((C1179-Thresholds!$C$3)/(Thresholds!$D$3-Thresholds!$C$3))*0.249,IF(C1179&lt;=Thresholds!$F$3,0.499-((C1179-Thresholds!$E$3)/(Thresholds!$F$3-Thresholds!$E$3))*0.279,MAX(0.02,0.2-((C1179-Thresholds!$G$3)/(Thresholds!$H$3-Thresholds!$G$3))*0.18)))),3)</f>
        <v>0.92</v>
      </c>
      <c r="K1179" s="3">
        <f>ROUND(IF(D1179&lt;=Thresholds!$B$4,1-(D1179/Thresholds!$B$4)*0.24,IF(D1179&lt;=Thresholds!$D$4,0.75-((D1179-Thresholds!$C$4)/(Thresholds!$D$4-Thresholds!$C$4))*0.249,IF(D1179&lt;=Thresholds!$F$4,0.499-((D1179-Thresholds!$E$4)/(Thresholds!$F$4-Thresholds!$E$4))*0.279,MAX(0.02,0.2-((D1179-Thresholds!$G$4)/(Thresholds!$H$4-Thresholds!$G$4))*0.18)))),3)</f>
        <v>0.64</v>
      </c>
      <c r="L1179" s="3">
        <f>ROUND(IF(E1179&lt;=Thresholds!$B$5,1-(E1179/Thresholds!$B$5)*0.24,IF(E1179&lt;=Thresholds!$D$5,0.75-((E1179-Thresholds!$C$5)/(Thresholds!$D$5-Thresholds!$C$5))*0.249,IF(E1179&lt;=Thresholds!$F$5,0.499-((E1179-Thresholds!$E$5)/(Thresholds!$F$5-Thresholds!$E$5))*0.279,MAX(0.02,0.2-((E1179-Thresholds!$G$5)/(Thresholds!$H$5-Thresholds!$G$5))*0.18)))),3)</f>
        <v>0.93100000000000005</v>
      </c>
      <c r="M1179" s="3">
        <f>ROUND(IF(F1179&lt;=Thresholds!$B$6,1-(F1179/Thresholds!$B$6)*0.24,IF(F1179&lt;=Thresholds!$D$6,0.75-((F1179-Thresholds!$C$6)/(Thresholds!$D$6-Thresholds!$C$6))*0.249,IF(F1179&lt;=Thresholds!$F$6,0.499-((F1179-Thresholds!$E$6)/(Thresholds!$F$6-Thresholds!$E$6))*0.279,MAX(0.02,0.2-((F1179-Thresholds!$G$6)/(Thresholds!$H$6-Thresholds!$G$6))*0.18)))),3)</f>
        <v>0.92500000000000004</v>
      </c>
      <c r="N1179" s="3">
        <f>ROUND(IF(G1179&lt;=Thresholds!$B$7,1-(G1179/Thresholds!$B$7)*0.24,IF(G1179&lt;=Thresholds!$D$7,0.75-((G1179-Thresholds!$C$7)/(Thresholds!$D$7-Thresholds!$C$7))*0.249,IF(G1179&lt;=Thresholds!$F$7,0.499-((G1179-Thresholds!$E$7)/(Thresholds!$F$7-Thresholds!$E$7))*0.279,MAX(0.02,0.2-((G1179-Thresholds!$G$7)/(Thresholds!$H$7-Thresholds!$G$7))*0.18)))),3)</f>
        <v>0.86</v>
      </c>
      <c r="O1179" s="3">
        <f>ROUND(IF(H1179&lt;=Thresholds!$B$8,1-(H1179/Thresholds!$B$8)*0.24,IF(H1179&lt;=Thresholds!$D$8,0.75-((H1179-Thresholds!$C$8)/(Thresholds!$D$8-Thresholds!$C$8))*0.249,IF(H1179&lt;=Thresholds!$F$8,0.499-((H1179-Thresholds!$E$8)/(Thresholds!$F$8-Thresholds!$E$8))*0.279,MAX(0.02,0.2-((H1179-Thresholds!$G$8)/(Thresholds!$H$8-Thresholds!$G$8))*0.18)))),3)</f>
        <v>0.91800000000000004</v>
      </c>
      <c r="P1179" s="3">
        <f t="shared" si="54"/>
        <v>0.64</v>
      </c>
      <c r="Q1179" t="str">
        <f t="shared" si="55"/>
        <v>Moderate</v>
      </c>
      <c r="R1179" s="4">
        <f t="shared" si="56"/>
        <v>1</v>
      </c>
      <c r="S1179" t="str">
        <f>IF(AND(F1179&gt;=10,F1179&lt;=35,P1179&gt;0.5),"ERROR_C1179H1179_POOR_CAP","OK")</f>
        <v>OK</v>
      </c>
    </row>
    <row r="1180" spans="1:19">
      <c r="A1180" t="s">
        <v>1197</v>
      </c>
      <c r="B1180" s="3">
        <v>51.32</v>
      </c>
      <c r="C1180" s="3">
        <v>583.48</v>
      </c>
      <c r="D1180" s="3">
        <v>63.415999999999997</v>
      </c>
      <c r="E1180" s="3">
        <v>24.849</v>
      </c>
      <c r="F1180" s="3">
        <v>0.20499999999999999</v>
      </c>
      <c r="G1180" s="3">
        <v>39.298999999999999</v>
      </c>
      <c r="H1180" s="3">
        <v>1151.0350000000001</v>
      </c>
      <c r="I1180" s="3">
        <f>ROUND(IF(B1180&lt;=Thresholds!$B$2,1-(B1180/Thresholds!$B$2)*0.24,IF(B1180&lt;=Thresholds!$D$2,0.75-((B1180-Thresholds!$C$2)/(Thresholds!$D$2-Thresholds!$C$2))*0.249,IF(B1180&lt;=Thresholds!$F$2,0.499-((B1180-Thresholds!$E$2)/(Thresholds!$F$2-Thresholds!$E$2))*0.279,MAX(0.02,0.2-((B1180-Thresholds!$G$2)/(Thresholds!$H$2-Thresholds!$G$2))*0.18)))),3)</f>
        <v>0.877</v>
      </c>
      <c r="J1180" s="3">
        <f>ROUND(IF(C1180&lt;=Thresholds!$B$3,1-(C1180/Thresholds!$B$3)*0.24,IF(C1180&lt;=Thresholds!$D$3,0.75-((C1180-Thresholds!$C$3)/(Thresholds!$D$3-Thresholds!$C$3))*0.249,IF(C1180&lt;=Thresholds!$F$3,0.499-((C1180-Thresholds!$E$3)/(Thresholds!$F$3-Thresholds!$E$3))*0.279,MAX(0.02,0.2-((C1180-Thresholds!$G$3)/(Thresholds!$H$3-Thresholds!$G$3))*0.18)))),3)</f>
        <v>0.41399999999999998</v>
      </c>
      <c r="K1180" s="3">
        <f>ROUND(IF(D1180&lt;=Thresholds!$B$4,1-(D1180/Thresholds!$B$4)*0.24,IF(D1180&lt;=Thresholds!$D$4,0.75-((D1180-Thresholds!$C$4)/(Thresholds!$D$4-Thresholds!$C$4))*0.249,IF(D1180&lt;=Thresholds!$F$4,0.499-((D1180-Thresholds!$E$4)/(Thresholds!$F$4-Thresholds!$E$4))*0.279,MAX(0.02,0.2-((D1180-Thresholds!$G$4)/(Thresholds!$H$4-Thresholds!$G$4))*0.18)))),3)</f>
        <v>0.76600000000000001</v>
      </c>
      <c r="L1180" s="3">
        <f>ROUND(IF(E1180&lt;=Thresholds!$B$5,1-(E1180/Thresholds!$B$5)*0.24,IF(E1180&lt;=Thresholds!$D$5,0.75-((E1180-Thresholds!$C$5)/(Thresholds!$D$5-Thresholds!$C$5))*0.249,IF(E1180&lt;=Thresholds!$F$5,0.499-((E1180-Thresholds!$E$5)/(Thresholds!$F$5-Thresholds!$E$5))*0.279,MAX(0.02,0.2-((E1180-Thresholds!$G$5)/(Thresholds!$H$5-Thresholds!$G$5))*0.18)))),3)</f>
        <v>0.88100000000000001</v>
      </c>
      <c r="M1180" s="3">
        <f>ROUND(IF(F1180&lt;=Thresholds!$B$6,1-(F1180/Thresholds!$B$6)*0.24,IF(F1180&lt;=Thresholds!$D$6,0.75-((F1180-Thresholds!$C$6)/(Thresholds!$D$6-Thresholds!$C$6))*0.249,IF(F1180&lt;=Thresholds!$F$6,0.499-((F1180-Thresholds!$E$6)/(Thresholds!$F$6-Thresholds!$E$6))*0.279,MAX(0.02,0.2-((F1180-Thresholds!$G$6)/(Thresholds!$H$6-Thresholds!$G$6))*0.18)))),3)</f>
        <v>0.95099999999999996</v>
      </c>
      <c r="N1180" s="3">
        <f>ROUND(IF(G1180&lt;=Thresholds!$B$7,1-(G1180/Thresholds!$B$7)*0.24,IF(G1180&lt;=Thresholds!$D$7,0.75-((G1180-Thresholds!$C$7)/(Thresholds!$D$7-Thresholds!$C$7))*0.249,IF(G1180&lt;=Thresholds!$F$7,0.499-((G1180-Thresholds!$E$7)/(Thresholds!$F$7-Thresholds!$E$7))*0.279,MAX(0.02,0.2-((G1180-Thresholds!$G$7)/(Thresholds!$H$7-Thresholds!$G$7))*0.18)))),3)</f>
        <v>0.97299999999999998</v>
      </c>
      <c r="O1180" s="3">
        <f>ROUND(IF(H1180&lt;=Thresholds!$B$8,1-(H1180/Thresholds!$B$8)*0.24,IF(H1180&lt;=Thresholds!$D$8,0.75-((H1180-Thresholds!$C$8)/(Thresholds!$D$8-Thresholds!$C$8))*0.249,IF(H1180&lt;=Thresholds!$F$8,0.499-((H1180-Thresholds!$E$8)/(Thresholds!$F$8-Thresholds!$E$8))*0.279,MAX(0.02,0.2-((H1180-Thresholds!$G$8)/(Thresholds!$H$8-Thresholds!$G$8))*0.18)))),3)</f>
        <v>0.89</v>
      </c>
      <c r="P1180" s="3">
        <f t="shared" si="54"/>
        <v>0.41399999999999998</v>
      </c>
      <c r="Q1180" t="str">
        <f t="shared" si="55"/>
        <v>Poor</v>
      </c>
      <c r="R1180" s="4">
        <f t="shared" si="56"/>
        <v>0</v>
      </c>
      <c r="S1180" t="str">
        <f>IF(AND(F1180&gt;=10,F1180&lt;=35,P1180&gt;0.5),"ERROR_C1180H1180_POOR_CAP","OK")</f>
        <v>OK</v>
      </c>
    </row>
    <row r="1181" spans="1:19">
      <c r="A1181" t="s">
        <v>1198</v>
      </c>
      <c r="B1181" s="3">
        <v>37.530999999999999</v>
      </c>
      <c r="C1181" s="3">
        <v>84.313000000000002</v>
      </c>
      <c r="D1181" s="3">
        <v>54.042999999999999</v>
      </c>
      <c r="E1181" s="3">
        <v>261.77100000000002</v>
      </c>
      <c r="F1181" s="3">
        <v>0.153</v>
      </c>
      <c r="G1181" s="3">
        <v>94.573999999999998</v>
      </c>
      <c r="H1181" s="3">
        <v>854.601</v>
      </c>
      <c r="I1181" s="3">
        <f>ROUND(IF(B1181&lt;=Thresholds!$B$2,1-(B1181/Thresholds!$B$2)*0.24,IF(B1181&lt;=Thresholds!$D$2,0.75-((B1181-Thresholds!$C$2)/(Thresholds!$D$2-Thresholds!$C$2))*0.249,IF(B1181&lt;=Thresholds!$F$2,0.499-((B1181-Thresholds!$E$2)/(Thresholds!$F$2-Thresholds!$E$2))*0.279,MAX(0.02,0.2-((B1181-Thresholds!$G$2)/(Thresholds!$H$2-Thresholds!$G$2))*0.18)))),3)</f>
        <v>0.91</v>
      </c>
      <c r="J1181" s="3">
        <f>ROUND(IF(C1181&lt;=Thresholds!$B$3,1-(C1181/Thresholds!$B$3)*0.24,IF(C1181&lt;=Thresholds!$D$3,0.75-((C1181-Thresholds!$C$3)/(Thresholds!$D$3-Thresholds!$C$3))*0.249,IF(C1181&lt;=Thresholds!$F$3,0.499-((C1181-Thresholds!$E$3)/(Thresholds!$F$3-Thresholds!$E$3))*0.279,MAX(0.02,0.2-((C1181-Thresholds!$G$3)/(Thresholds!$H$3-Thresholds!$G$3))*0.18)))),3)</f>
        <v>0.83099999999999996</v>
      </c>
      <c r="K1181" s="3">
        <f>ROUND(IF(D1181&lt;=Thresholds!$B$4,1-(D1181/Thresholds!$B$4)*0.24,IF(D1181&lt;=Thresholds!$D$4,0.75-((D1181-Thresholds!$C$4)/(Thresholds!$D$4-Thresholds!$C$4))*0.249,IF(D1181&lt;=Thresholds!$F$4,0.499-((D1181-Thresholds!$E$4)/(Thresholds!$F$4-Thresholds!$E$4))*0.279,MAX(0.02,0.2-((D1181-Thresholds!$G$4)/(Thresholds!$H$4-Thresholds!$G$4))*0.18)))),3)</f>
        <v>0.8</v>
      </c>
      <c r="L1181" s="3">
        <f>ROUND(IF(E1181&lt;=Thresholds!$B$5,1-(E1181/Thresholds!$B$5)*0.24,IF(E1181&lt;=Thresholds!$D$5,0.75-((E1181-Thresholds!$C$5)/(Thresholds!$D$5-Thresholds!$C$5))*0.249,IF(E1181&lt;=Thresholds!$F$5,0.499-((E1181-Thresholds!$E$5)/(Thresholds!$F$5-Thresholds!$E$5))*0.279,MAX(0.02,0.2-((E1181-Thresholds!$G$5)/(Thresholds!$H$5-Thresholds!$G$5))*0.18)))),3)</f>
        <v>0.254</v>
      </c>
      <c r="M1181" s="3">
        <f>ROUND(IF(F1181&lt;=Thresholds!$B$6,1-(F1181/Thresholds!$B$6)*0.24,IF(F1181&lt;=Thresholds!$D$6,0.75-((F1181-Thresholds!$C$6)/(Thresholds!$D$6-Thresholds!$C$6))*0.249,IF(F1181&lt;=Thresholds!$F$6,0.499-((F1181-Thresholds!$E$6)/(Thresholds!$F$6-Thresholds!$E$6))*0.279,MAX(0.02,0.2-((F1181-Thresholds!$G$6)/(Thresholds!$H$6-Thresholds!$G$6))*0.18)))),3)</f>
        <v>0.96299999999999997</v>
      </c>
      <c r="N1181" s="3">
        <f>ROUND(IF(G1181&lt;=Thresholds!$B$7,1-(G1181/Thresholds!$B$7)*0.24,IF(G1181&lt;=Thresholds!$D$7,0.75-((G1181-Thresholds!$C$7)/(Thresholds!$D$7-Thresholds!$C$7))*0.249,IF(G1181&lt;=Thresholds!$F$7,0.499-((G1181-Thresholds!$E$7)/(Thresholds!$F$7-Thresholds!$E$7))*0.279,MAX(0.02,0.2-((G1181-Thresholds!$G$7)/(Thresholds!$H$7-Thresholds!$G$7))*0.18)))),3)</f>
        <v>0.93500000000000005</v>
      </c>
      <c r="O1181" s="3">
        <f>ROUND(IF(H1181&lt;=Thresholds!$B$8,1-(H1181/Thresholds!$B$8)*0.24,IF(H1181&lt;=Thresholds!$D$8,0.75-((H1181-Thresholds!$C$8)/(Thresholds!$D$8-Thresholds!$C$8))*0.249,IF(H1181&lt;=Thresholds!$F$8,0.499-((H1181-Thresholds!$E$8)/(Thresholds!$F$8-Thresholds!$E$8))*0.279,MAX(0.02,0.2-((H1181-Thresholds!$G$8)/(Thresholds!$H$8-Thresholds!$G$8))*0.18)))),3)</f>
        <v>0.91800000000000004</v>
      </c>
      <c r="P1181" s="3">
        <f t="shared" si="54"/>
        <v>0.254</v>
      </c>
      <c r="Q1181" t="str">
        <f t="shared" si="55"/>
        <v>Poor</v>
      </c>
      <c r="R1181" s="4">
        <f t="shared" si="56"/>
        <v>0</v>
      </c>
      <c r="S1181" t="str">
        <f>IF(AND(F1181&gt;=10,F1181&lt;=35,P1181&gt;0.5),"ERROR_C1181H1181_POOR_CAP","OK")</f>
        <v>OK</v>
      </c>
    </row>
    <row r="1182" spans="1:19">
      <c r="A1182" t="s">
        <v>1199</v>
      </c>
      <c r="B1182" s="3">
        <v>14.776999999999999</v>
      </c>
      <c r="C1182" s="3">
        <v>40.207000000000001</v>
      </c>
      <c r="D1182" s="3">
        <v>40.887999999999998</v>
      </c>
      <c r="E1182" s="3">
        <v>29.623000000000001</v>
      </c>
      <c r="F1182" s="3">
        <v>0.19700000000000001</v>
      </c>
      <c r="G1182" s="3">
        <v>69.498999999999995</v>
      </c>
      <c r="H1182" s="3">
        <v>1945.194</v>
      </c>
      <c r="I1182" s="3">
        <f>ROUND(IF(B1182&lt;=Thresholds!$B$2,1-(B1182/Thresholds!$B$2)*0.24,IF(B1182&lt;=Thresholds!$D$2,0.75-((B1182-Thresholds!$C$2)/(Thresholds!$D$2-Thresholds!$C$2))*0.249,IF(B1182&lt;=Thresholds!$F$2,0.499-((B1182-Thresholds!$E$2)/(Thresholds!$F$2-Thresholds!$E$2))*0.279,MAX(0.02,0.2-((B1182-Thresholds!$G$2)/(Thresholds!$H$2-Thresholds!$G$2))*0.18)))),3)</f>
        <v>0.96499999999999997</v>
      </c>
      <c r="J1182" s="3">
        <f>ROUND(IF(C1182&lt;=Thresholds!$B$3,1-(C1182/Thresholds!$B$3)*0.24,IF(C1182&lt;=Thresholds!$D$3,0.75-((C1182-Thresholds!$C$3)/(Thresholds!$D$3-Thresholds!$C$3))*0.249,IF(C1182&lt;=Thresholds!$F$3,0.499-((C1182-Thresholds!$E$3)/(Thresholds!$F$3-Thresholds!$E$3))*0.279,MAX(0.02,0.2-((C1182-Thresholds!$G$3)/(Thresholds!$H$3-Thresholds!$G$3))*0.18)))),3)</f>
        <v>0.92</v>
      </c>
      <c r="K1182" s="3">
        <f>ROUND(IF(D1182&lt;=Thresholds!$B$4,1-(D1182/Thresholds!$B$4)*0.24,IF(D1182&lt;=Thresholds!$D$4,0.75-((D1182-Thresholds!$C$4)/(Thresholds!$D$4-Thresholds!$C$4))*0.249,IF(D1182&lt;=Thresholds!$F$4,0.499-((D1182-Thresholds!$E$4)/(Thresholds!$F$4-Thresholds!$E$4))*0.279,MAX(0.02,0.2-((D1182-Thresholds!$G$4)/(Thresholds!$H$4-Thresholds!$G$4))*0.18)))),3)</f>
        <v>0.84899999999999998</v>
      </c>
      <c r="L1182" s="3">
        <f>ROUND(IF(E1182&lt;=Thresholds!$B$5,1-(E1182/Thresholds!$B$5)*0.24,IF(E1182&lt;=Thresholds!$D$5,0.75-((E1182-Thresholds!$C$5)/(Thresholds!$D$5-Thresholds!$C$5))*0.249,IF(E1182&lt;=Thresholds!$F$5,0.499-((E1182-Thresholds!$E$5)/(Thresholds!$F$5-Thresholds!$E$5))*0.279,MAX(0.02,0.2-((E1182-Thresholds!$G$5)/(Thresholds!$H$5-Thresholds!$G$5))*0.18)))),3)</f>
        <v>0.85799999999999998</v>
      </c>
      <c r="M1182" s="3">
        <f>ROUND(IF(F1182&lt;=Thresholds!$B$6,1-(F1182/Thresholds!$B$6)*0.24,IF(F1182&lt;=Thresholds!$D$6,0.75-((F1182-Thresholds!$C$6)/(Thresholds!$D$6-Thresholds!$C$6))*0.249,IF(F1182&lt;=Thresholds!$F$6,0.499-((F1182-Thresholds!$E$6)/(Thresholds!$F$6-Thresholds!$E$6))*0.279,MAX(0.02,0.2-((F1182-Thresholds!$G$6)/(Thresholds!$H$6-Thresholds!$G$6))*0.18)))),3)</f>
        <v>0.95299999999999996</v>
      </c>
      <c r="N1182" s="3">
        <f>ROUND(IF(G1182&lt;=Thresholds!$B$7,1-(G1182/Thresholds!$B$7)*0.24,IF(G1182&lt;=Thresholds!$D$7,0.75-((G1182-Thresholds!$C$7)/(Thresholds!$D$7-Thresholds!$C$7))*0.249,IF(G1182&lt;=Thresholds!$F$7,0.499-((G1182-Thresholds!$E$7)/(Thresholds!$F$7-Thresholds!$E$7))*0.279,MAX(0.02,0.2-((G1182-Thresholds!$G$7)/(Thresholds!$H$7-Thresholds!$G$7))*0.18)))),3)</f>
        <v>0.95199999999999996</v>
      </c>
      <c r="O1182" s="3">
        <f>ROUND(IF(H1182&lt;=Thresholds!$B$8,1-(H1182/Thresholds!$B$8)*0.24,IF(H1182&lt;=Thresholds!$D$8,0.75-((H1182-Thresholds!$C$8)/(Thresholds!$D$8-Thresholds!$C$8))*0.249,IF(H1182&lt;=Thresholds!$F$8,0.499-((H1182-Thresholds!$E$8)/(Thresholds!$F$8-Thresholds!$E$8))*0.279,MAX(0.02,0.2-((H1182-Thresholds!$G$8)/(Thresholds!$H$8-Thresholds!$G$8))*0.18)))),3)</f>
        <v>0.81299999999999994</v>
      </c>
      <c r="P1182" s="3">
        <f t="shared" si="54"/>
        <v>0.81299999999999994</v>
      </c>
      <c r="Q1182" t="str">
        <f t="shared" si="55"/>
        <v>Healthy</v>
      </c>
      <c r="R1182" s="4">
        <f t="shared" si="56"/>
        <v>1</v>
      </c>
      <c r="S1182" t="str">
        <f>IF(AND(F1182&gt;=10,F1182&lt;=35,P1182&gt;0.5),"ERROR_C1182H1182_POOR_CAP","OK")</f>
        <v>OK</v>
      </c>
    </row>
    <row r="1183" spans="1:19">
      <c r="A1183" t="s">
        <v>1200</v>
      </c>
      <c r="B1183" s="3">
        <v>21.318999999999999</v>
      </c>
      <c r="C1183" s="3">
        <v>24.006</v>
      </c>
      <c r="D1183" s="3">
        <v>44.164999999999999</v>
      </c>
      <c r="E1183" s="3">
        <v>17.97</v>
      </c>
      <c r="F1183" s="3">
        <v>0.54100000000000004</v>
      </c>
      <c r="G1183" s="3">
        <v>175.03</v>
      </c>
      <c r="H1183" s="3">
        <v>3125.9470000000001</v>
      </c>
      <c r="I1183" s="3">
        <f>ROUND(IF(B1183&lt;=Thresholds!$B$2,1-(B1183/Thresholds!$B$2)*0.24,IF(B1183&lt;=Thresholds!$D$2,0.75-((B1183-Thresholds!$C$2)/(Thresholds!$D$2-Thresholds!$C$2))*0.249,IF(B1183&lt;=Thresholds!$F$2,0.499-((B1183-Thresholds!$E$2)/(Thresholds!$F$2-Thresholds!$E$2))*0.279,MAX(0.02,0.2-((B1183-Thresholds!$G$2)/(Thresholds!$H$2-Thresholds!$G$2))*0.18)))),3)</f>
        <v>0.94899999999999995</v>
      </c>
      <c r="J1183" s="3">
        <f>ROUND(IF(C1183&lt;=Thresholds!$B$3,1-(C1183/Thresholds!$B$3)*0.24,IF(C1183&lt;=Thresholds!$D$3,0.75-((C1183-Thresholds!$C$3)/(Thresholds!$D$3-Thresholds!$C$3))*0.249,IF(C1183&lt;=Thresholds!$F$3,0.499-((C1183-Thresholds!$E$3)/(Thresholds!$F$3-Thresholds!$E$3))*0.279,MAX(0.02,0.2-((C1183-Thresholds!$G$3)/(Thresholds!$H$3-Thresholds!$G$3))*0.18)))),3)</f>
        <v>0.95199999999999996</v>
      </c>
      <c r="K1183" s="3">
        <f>ROUND(IF(D1183&lt;=Thresholds!$B$4,1-(D1183/Thresholds!$B$4)*0.24,IF(D1183&lt;=Thresholds!$D$4,0.75-((D1183-Thresholds!$C$4)/(Thresholds!$D$4-Thresholds!$C$4))*0.249,IF(D1183&lt;=Thresholds!$F$4,0.499-((D1183-Thresholds!$E$4)/(Thresholds!$F$4-Thresholds!$E$4))*0.279,MAX(0.02,0.2-((D1183-Thresholds!$G$4)/(Thresholds!$H$4-Thresholds!$G$4))*0.18)))),3)</f>
        <v>0.83699999999999997</v>
      </c>
      <c r="L1183" s="3">
        <f>ROUND(IF(E1183&lt;=Thresholds!$B$5,1-(E1183/Thresholds!$B$5)*0.24,IF(E1183&lt;=Thresholds!$D$5,0.75-((E1183-Thresholds!$C$5)/(Thresholds!$D$5-Thresholds!$C$5))*0.249,IF(E1183&lt;=Thresholds!$F$5,0.499-((E1183-Thresholds!$E$5)/(Thresholds!$F$5-Thresholds!$E$5))*0.279,MAX(0.02,0.2-((E1183-Thresholds!$G$5)/(Thresholds!$H$5-Thresholds!$G$5))*0.18)))),3)</f>
        <v>0.91400000000000003</v>
      </c>
      <c r="M1183" s="3">
        <f>ROUND(IF(F1183&lt;=Thresholds!$B$6,1-(F1183/Thresholds!$B$6)*0.24,IF(F1183&lt;=Thresholds!$D$6,0.75-((F1183-Thresholds!$C$6)/(Thresholds!$D$6-Thresholds!$C$6))*0.249,IF(F1183&lt;=Thresholds!$F$6,0.499-((F1183-Thresholds!$E$6)/(Thresholds!$F$6-Thresholds!$E$6))*0.279,MAX(0.02,0.2-((F1183-Thresholds!$G$6)/(Thresholds!$H$6-Thresholds!$G$6))*0.18)))),3)</f>
        <v>0.87</v>
      </c>
      <c r="N1183" s="3">
        <f>ROUND(IF(G1183&lt;=Thresholds!$B$7,1-(G1183/Thresholds!$B$7)*0.24,IF(G1183&lt;=Thresholds!$D$7,0.75-((G1183-Thresholds!$C$7)/(Thresholds!$D$7-Thresholds!$C$7))*0.249,IF(G1183&lt;=Thresholds!$F$7,0.499-((G1183-Thresholds!$E$7)/(Thresholds!$F$7-Thresholds!$E$7))*0.279,MAX(0.02,0.2-((G1183-Thresholds!$G$7)/(Thresholds!$H$7-Thresholds!$G$7))*0.18)))),3)</f>
        <v>0.88</v>
      </c>
      <c r="O1183" s="3">
        <f>ROUND(IF(H1183&lt;=Thresholds!$B$8,1-(H1183/Thresholds!$B$8)*0.24,IF(H1183&lt;=Thresholds!$D$8,0.75-((H1183-Thresholds!$C$8)/(Thresholds!$D$8-Thresholds!$C$8))*0.249,IF(H1183&lt;=Thresholds!$F$8,0.499-((H1183-Thresholds!$E$8)/(Thresholds!$F$8-Thresholds!$E$8))*0.279,MAX(0.02,0.2-((H1183-Thresholds!$G$8)/(Thresholds!$H$8-Thresholds!$G$8))*0.18)))),3)</f>
        <v>0.64600000000000002</v>
      </c>
      <c r="P1183" s="3">
        <f t="shared" si="54"/>
        <v>0.64600000000000002</v>
      </c>
      <c r="Q1183" t="str">
        <f t="shared" si="55"/>
        <v>Moderate</v>
      </c>
      <c r="R1183" s="4">
        <f t="shared" si="56"/>
        <v>1</v>
      </c>
      <c r="S1183" t="str">
        <f>IF(AND(F1183&gt;=10,F1183&lt;=35,P1183&gt;0.5),"ERROR_C1183H1183_POOR_CAP","OK")</f>
        <v>OK</v>
      </c>
    </row>
    <row r="1184" spans="1:19">
      <c r="A1184" t="s">
        <v>1201</v>
      </c>
      <c r="B1184" s="3">
        <v>93.62</v>
      </c>
      <c r="C1184" s="3">
        <v>847.38300000000004</v>
      </c>
      <c r="D1184" s="3">
        <v>56.122999999999998</v>
      </c>
      <c r="E1184" s="3">
        <v>16.922000000000001</v>
      </c>
      <c r="F1184" s="3">
        <v>0.188</v>
      </c>
      <c r="G1184" s="3">
        <v>128.46299999999999</v>
      </c>
      <c r="H1184" s="3">
        <v>965.59199999999998</v>
      </c>
      <c r="I1184" s="3">
        <f>ROUND(IF(B1184&lt;=Thresholds!$B$2,1-(B1184/Thresholds!$B$2)*0.24,IF(B1184&lt;=Thresholds!$D$2,0.75-((B1184-Thresholds!$C$2)/(Thresholds!$D$2-Thresholds!$C$2))*0.249,IF(B1184&lt;=Thresholds!$F$2,0.499-((B1184-Thresholds!$E$2)/(Thresholds!$F$2-Thresholds!$E$2))*0.279,MAX(0.02,0.2-((B1184-Thresholds!$G$2)/(Thresholds!$H$2-Thresholds!$G$2))*0.18)))),3)</f>
        <v>0.77500000000000002</v>
      </c>
      <c r="J1184" s="3">
        <f>ROUND(IF(C1184&lt;=Thresholds!$B$3,1-(C1184/Thresholds!$B$3)*0.24,IF(C1184&lt;=Thresholds!$D$3,0.75-((C1184-Thresholds!$C$3)/(Thresholds!$D$3-Thresholds!$C$3))*0.249,IF(C1184&lt;=Thresholds!$F$3,0.499-((C1184-Thresholds!$E$3)/(Thresholds!$F$3-Thresholds!$E$3))*0.279,MAX(0.02,0.2-((C1184-Thresholds!$G$3)/(Thresholds!$H$3-Thresholds!$G$3))*0.18)))),3)</f>
        <v>0.29099999999999998</v>
      </c>
      <c r="K1184" s="3">
        <f>ROUND(IF(D1184&lt;=Thresholds!$B$4,1-(D1184/Thresholds!$B$4)*0.24,IF(D1184&lt;=Thresholds!$D$4,0.75-((D1184-Thresholds!$C$4)/(Thresholds!$D$4-Thresholds!$C$4))*0.249,IF(D1184&lt;=Thresholds!$F$4,0.499-((D1184-Thresholds!$E$4)/(Thresholds!$F$4-Thresholds!$E$4))*0.279,MAX(0.02,0.2-((D1184-Thresholds!$G$4)/(Thresholds!$H$4-Thresholds!$G$4))*0.18)))),3)</f>
        <v>0.79300000000000004</v>
      </c>
      <c r="L1184" s="3">
        <f>ROUND(IF(E1184&lt;=Thresholds!$B$5,1-(E1184/Thresholds!$B$5)*0.24,IF(E1184&lt;=Thresholds!$D$5,0.75-((E1184-Thresholds!$C$5)/(Thresholds!$D$5-Thresholds!$C$5))*0.249,IF(E1184&lt;=Thresholds!$F$5,0.499-((E1184-Thresholds!$E$5)/(Thresholds!$F$5-Thresholds!$E$5))*0.279,MAX(0.02,0.2-((E1184-Thresholds!$G$5)/(Thresholds!$H$5-Thresholds!$G$5))*0.18)))),3)</f>
        <v>0.91900000000000004</v>
      </c>
      <c r="M1184" s="3">
        <f>ROUND(IF(F1184&lt;=Thresholds!$B$6,1-(F1184/Thresholds!$B$6)*0.24,IF(F1184&lt;=Thresholds!$D$6,0.75-((F1184-Thresholds!$C$6)/(Thresholds!$D$6-Thresholds!$C$6))*0.249,IF(F1184&lt;=Thresholds!$F$6,0.499-((F1184-Thresholds!$E$6)/(Thresholds!$F$6-Thresholds!$E$6))*0.279,MAX(0.02,0.2-((F1184-Thresholds!$G$6)/(Thresholds!$H$6-Thresholds!$G$6))*0.18)))),3)</f>
        <v>0.95499999999999996</v>
      </c>
      <c r="N1184" s="3">
        <f>ROUND(IF(G1184&lt;=Thresholds!$B$7,1-(G1184/Thresholds!$B$7)*0.24,IF(G1184&lt;=Thresholds!$D$7,0.75-((G1184-Thresholds!$C$7)/(Thresholds!$D$7-Thresholds!$C$7))*0.249,IF(G1184&lt;=Thresholds!$F$7,0.499-((G1184-Thresholds!$E$7)/(Thresholds!$F$7-Thresholds!$E$7))*0.279,MAX(0.02,0.2-((G1184-Thresholds!$G$7)/(Thresholds!$H$7-Thresholds!$G$7))*0.18)))),3)</f>
        <v>0.91200000000000003</v>
      </c>
      <c r="O1184" s="3">
        <f>ROUND(IF(H1184&lt;=Thresholds!$B$8,1-(H1184/Thresholds!$B$8)*0.24,IF(H1184&lt;=Thresholds!$D$8,0.75-((H1184-Thresholds!$C$8)/(Thresholds!$D$8-Thresholds!$C$8))*0.249,IF(H1184&lt;=Thresholds!$F$8,0.499-((H1184-Thresholds!$E$8)/(Thresholds!$F$8-Thresholds!$E$8))*0.279,MAX(0.02,0.2-((H1184-Thresholds!$G$8)/(Thresholds!$H$8-Thresholds!$G$8))*0.18)))),3)</f>
        <v>0.90700000000000003</v>
      </c>
      <c r="P1184" s="3">
        <f t="shared" si="54"/>
        <v>0.29099999999999998</v>
      </c>
      <c r="Q1184" t="str">
        <f t="shared" si="55"/>
        <v>Poor</v>
      </c>
      <c r="R1184" s="4">
        <f t="shared" si="56"/>
        <v>0</v>
      </c>
      <c r="S1184" t="str">
        <f>IF(AND(F1184&gt;=10,F1184&lt;=35,P1184&gt;0.5),"ERROR_C1184H1184_POOR_CAP","OK")</f>
        <v>OK</v>
      </c>
    </row>
    <row r="1185" spans="1:19">
      <c r="A1185" t="s">
        <v>1202</v>
      </c>
      <c r="B1185" s="3">
        <v>58.512</v>
      </c>
      <c r="C1185" s="3">
        <v>92.947000000000003</v>
      </c>
      <c r="D1185" s="3">
        <v>3.6</v>
      </c>
      <c r="E1185" s="3">
        <v>228.846</v>
      </c>
      <c r="F1185" s="3">
        <v>0.10299999999999999</v>
      </c>
      <c r="G1185" s="3">
        <v>153.422</v>
      </c>
      <c r="H1185" s="3">
        <v>1658.758</v>
      </c>
      <c r="I1185" s="3">
        <f>ROUND(IF(B1185&lt;=Thresholds!$B$2,1-(B1185/Thresholds!$B$2)*0.24,IF(B1185&lt;=Thresholds!$D$2,0.75-((B1185-Thresholds!$C$2)/(Thresholds!$D$2-Thresholds!$C$2))*0.249,IF(B1185&lt;=Thresholds!$F$2,0.499-((B1185-Thresholds!$E$2)/(Thresholds!$F$2-Thresholds!$E$2))*0.279,MAX(0.02,0.2-((B1185-Thresholds!$G$2)/(Thresholds!$H$2-Thresholds!$G$2))*0.18)))),3)</f>
        <v>0.86</v>
      </c>
      <c r="J1185" s="3">
        <f>ROUND(IF(C1185&lt;=Thresholds!$B$3,1-(C1185/Thresholds!$B$3)*0.24,IF(C1185&lt;=Thresholds!$D$3,0.75-((C1185-Thresholds!$C$3)/(Thresholds!$D$3-Thresholds!$C$3))*0.249,IF(C1185&lt;=Thresholds!$F$3,0.499-((C1185-Thresholds!$E$3)/(Thresholds!$F$3-Thresholds!$E$3))*0.279,MAX(0.02,0.2-((C1185-Thresholds!$G$3)/(Thresholds!$H$3-Thresholds!$G$3))*0.18)))),3)</f>
        <v>0.81399999999999995</v>
      </c>
      <c r="K1185" s="3">
        <f>ROUND(IF(D1185&lt;=Thresholds!$B$4,1-(D1185/Thresholds!$B$4)*0.24,IF(D1185&lt;=Thresholds!$D$4,0.75-((D1185-Thresholds!$C$4)/(Thresholds!$D$4-Thresholds!$C$4))*0.249,IF(D1185&lt;=Thresholds!$F$4,0.499-((D1185-Thresholds!$E$4)/(Thresholds!$F$4-Thresholds!$E$4))*0.279,MAX(0.02,0.2-((D1185-Thresholds!$G$4)/(Thresholds!$H$4-Thresholds!$G$4))*0.18)))),3)</f>
        <v>0.98699999999999999</v>
      </c>
      <c r="L1185" s="3">
        <f>ROUND(IF(E1185&lt;=Thresholds!$B$5,1-(E1185/Thresholds!$B$5)*0.24,IF(E1185&lt;=Thresholds!$D$5,0.75-((E1185-Thresholds!$C$5)/(Thresholds!$D$5-Thresholds!$C$5))*0.249,IF(E1185&lt;=Thresholds!$F$5,0.499-((E1185-Thresholds!$E$5)/(Thresholds!$F$5-Thresholds!$E$5))*0.279,MAX(0.02,0.2-((E1185-Thresholds!$G$5)/(Thresholds!$H$5-Thresholds!$G$5))*0.18)))),3)</f>
        <v>0.22500000000000001</v>
      </c>
      <c r="M1185" s="3">
        <f>ROUND(IF(F1185&lt;=Thresholds!$B$6,1-(F1185/Thresholds!$B$6)*0.24,IF(F1185&lt;=Thresholds!$D$6,0.75-((F1185-Thresholds!$C$6)/(Thresholds!$D$6-Thresholds!$C$6))*0.249,IF(F1185&lt;=Thresholds!$F$6,0.499-((F1185-Thresholds!$E$6)/(Thresholds!$F$6-Thresholds!$E$6))*0.279,MAX(0.02,0.2-((F1185-Thresholds!$G$6)/(Thresholds!$H$6-Thresholds!$G$6))*0.18)))),3)</f>
        <v>0.97499999999999998</v>
      </c>
      <c r="N1185" s="3">
        <f>ROUND(IF(G1185&lt;=Thresholds!$B$7,1-(G1185/Thresholds!$B$7)*0.24,IF(G1185&lt;=Thresholds!$D$7,0.75-((G1185-Thresholds!$C$7)/(Thresholds!$D$7-Thresholds!$C$7))*0.249,IF(G1185&lt;=Thresholds!$F$7,0.499-((G1185-Thresholds!$E$7)/(Thresholds!$F$7-Thresholds!$E$7))*0.279,MAX(0.02,0.2-((G1185-Thresholds!$G$7)/(Thresholds!$H$7-Thresholds!$G$7))*0.18)))),3)</f>
        <v>0.89500000000000002</v>
      </c>
      <c r="O1185" s="3">
        <f>ROUND(IF(H1185&lt;=Thresholds!$B$8,1-(H1185/Thresholds!$B$8)*0.24,IF(H1185&lt;=Thresholds!$D$8,0.75-((H1185-Thresholds!$C$8)/(Thresholds!$D$8-Thresholds!$C$8))*0.249,IF(H1185&lt;=Thresholds!$F$8,0.499-((H1185-Thresholds!$E$8)/(Thresholds!$F$8-Thresholds!$E$8))*0.279,MAX(0.02,0.2-((H1185-Thresholds!$G$8)/(Thresholds!$H$8-Thresholds!$G$8))*0.18)))),3)</f>
        <v>0.84099999999999997</v>
      </c>
      <c r="P1185" s="3">
        <f t="shared" si="54"/>
        <v>0.22500000000000001</v>
      </c>
      <c r="Q1185" t="str">
        <f t="shared" si="55"/>
        <v>Poor</v>
      </c>
      <c r="R1185" s="4">
        <f t="shared" si="56"/>
        <v>0</v>
      </c>
      <c r="S1185" t="str">
        <f>IF(AND(F1185&gt;=10,F1185&lt;=35,P1185&gt;0.5),"ERROR_C1185H1185_POOR_CAP","OK")</f>
        <v>OK</v>
      </c>
    </row>
    <row r="1186" spans="1:19">
      <c r="A1186" t="s">
        <v>1203</v>
      </c>
      <c r="B1186" s="3">
        <v>6.851</v>
      </c>
      <c r="C1186" s="3">
        <v>86.295000000000002</v>
      </c>
      <c r="D1186" s="3">
        <v>16.132000000000001</v>
      </c>
      <c r="E1186" s="3">
        <v>36.542000000000002</v>
      </c>
      <c r="F1186" s="3">
        <v>0.33</v>
      </c>
      <c r="G1186" s="3">
        <v>141.68</v>
      </c>
      <c r="H1186" s="3">
        <v>889.38400000000001</v>
      </c>
      <c r="I1186" s="3">
        <f>ROUND(IF(B1186&lt;=Thresholds!$B$2,1-(B1186/Thresholds!$B$2)*0.24,IF(B1186&lt;=Thresholds!$D$2,0.75-((B1186-Thresholds!$C$2)/(Thresholds!$D$2-Thresholds!$C$2))*0.249,IF(B1186&lt;=Thresholds!$F$2,0.499-((B1186-Thresholds!$E$2)/(Thresholds!$F$2-Thresholds!$E$2))*0.279,MAX(0.02,0.2-((B1186-Thresholds!$G$2)/(Thresholds!$H$2-Thresholds!$G$2))*0.18)))),3)</f>
        <v>0.98399999999999999</v>
      </c>
      <c r="J1186" s="3">
        <f>ROUND(IF(C1186&lt;=Thresholds!$B$3,1-(C1186/Thresholds!$B$3)*0.24,IF(C1186&lt;=Thresholds!$D$3,0.75-((C1186-Thresholds!$C$3)/(Thresholds!$D$3-Thresholds!$C$3))*0.249,IF(C1186&lt;=Thresholds!$F$3,0.499-((C1186-Thresholds!$E$3)/(Thresholds!$F$3-Thresholds!$E$3))*0.279,MAX(0.02,0.2-((C1186-Thresholds!$G$3)/(Thresholds!$H$3-Thresholds!$G$3))*0.18)))),3)</f>
        <v>0.82699999999999996</v>
      </c>
      <c r="K1186" s="3">
        <f>ROUND(IF(D1186&lt;=Thresholds!$B$4,1-(D1186/Thresholds!$B$4)*0.24,IF(D1186&lt;=Thresholds!$D$4,0.75-((D1186-Thresholds!$C$4)/(Thresholds!$D$4-Thresholds!$C$4))*0.249,IF(D1186&lt;=Thresholds!$F$4,0.499-((D1186-Thresholds!$E$4)/(Thresholds!$F$4-Thresholds!$E$4))*0.279,MAX(0.02,0.2-((D1186-Thresholds!$G$4)/(Thresholds!$H$4-Thresholds!$G$4))*0.18)))),3)</f>
        <v>0.94</v>
      </c>
      <c r="L1186" s="3">
        <f>ROUND(IF(E1186&lt;=Thresholds!$B$5,1-(E1186/Thresholds!$B$5)*0.24,IF(E1186&lt;=Thresholds!$D$5,0.75-((E1186-Thresholds!$C$5)/(Thresholds!$D$5-Thresholds!$C$5))*0.249,IF(E1186&lt;=Thresholds!$F$5,0.499-((E1186-Thresholds!$E$5)/(Thresholds!$F$5-Thresholds!$E$5))*0.279,MAX(0.02,0.2-((E1186-Thresholds!$G$5)/(Thresholds!$H$5-Thresholds!$G$5))*0.18)))),3)</f>
        <v>0.82499999999999996</v>
      </c>
      <c r="M1186" s="3">
        <f>ROUND(IF(F1186&lt;=Thresholds!$B$6,1-(F1186/Thresholds!$B$6)*0.24,IF(F1186&lt;=Thresholds!$D$6,0.75-((F1186-Thresholds!$C$6)/(Thresholds!$D$6-Thresholds!$C$6))*0.249,IF(F1186&lt;=Thresholds!$F$6,0.499-((F1186-Thresholds!$E$6)/(Thresholds!$F$6-Thresholds!$E$6))*0.279,MAX(0.02,0.2-((F1186-Thresholds!$G$6)/(Thresholds!$H$6-Thresholds!$G$6))*0.18)))),3)</f>
        <v>0.92100000000000004</v>
      </c>
      <c r="N1186" s="3">
        <f>ROUND(IF(G1186&lt;=Thresholds!$B$7,1-(G1186/Thresholds!$B$7)*0.24,IF(G1186&lt;=Thresholds!$D$7,0.75-((G1186-Thresholds!$C$7)/(Thresholds!$D$7-Thresholds!$C$7))*0.249,IF(G1186&lt;=Thresholds!$F$7,0.499-((G1186-Thresholds!$E$7)/(Thresholds!$F$7-Thresholds!$E$7))*0.279,MAX(0.02,0.2-((G1186-Thresholds!$G$7)/(Thresholds!$H$7-Thresholds!$G$7))*0.18)))),3)</f>
        <v>0.90300000000000002</v>
      </c>
      <c r="O1186" s="3">
        <f>ROUND(IF(H1186&lt;=Thresholds!$B$8,1-(H1186/Thresholds!$B$8)*0.24,IF(H1186&lt;=Thresholds!$D$8,0.75-((H1186-Thresholds!$C$8)/(Thresholds!$D$8-Thresholds!$C$8))*0.249,IF(H1186&lt;=Thresholds!$F$8,0.499-((H1186-Thresholds!$E$8)/(Thresholds!$F$8-Thresholds!$E$8))*0.279,MAX(0.02,0.2-((H1186-Thresholds!$G$8)/(Thresholds!$H$8-Thresholds!$G$8))*0.18)))),3)</f>
        <v>0.91500000000000004</v>
      </c>
      <c r="P1186" s="3">
        <f t="shared" si="54"/>
        <v>0.82499999999999996</v>
      </c>
      <c r="Q1186" t="str">
        <f t="shared" si="55"/>
        <v>Healthy</v>
      </c>
      <c r="R1186" s="4">
        <f t="shared" si="56"/>
        <v>1</v>
      </c>
      <c r="S1186" t="str">
        <f>IF(AND(F1186&gt;=10,F1186&lt;=35,P1186&gt;0.5),"ERROR_C1186H1186_POOR_CAP","OK")</f>
        <v>OK</v>
      </c>
    </row>
    <row r="1187" spans="1:19">
      <c r="A1187" t="s">
        <v>1204</v>
      </c>
      <c r="B1187" s="3">
        <v>41.329000000000001</v>
      </c>
      <c r="C1187" s="3">
        <v>69.62</v>
      </c>
      <c r="D1187" s="3">
        <v>48.884</v>
      </c>
      <c r="E1187" s="3">
        <v>40.380000000000003</v>
      </c>
      <c r="F1187" s="3">
        <v>0.63700000000000001</v>
      </c>
      <c r="G1187" s="3">
        <v>557.18700000000001</v>
      </c>
      <c r="H1187" s="3">
        <v>2612.5659999999998</v>
      </c>
      <c r="I1187" s="3">
        <f>ROUND(IF(B1187&lt;=Thresholds!$B$2,1-(B1187/Thresholds!$B$2)*0.24,IF(B1187&lt;=Thresholds!$D$2,0.75-((B1187-Thresholds!$C$2)/(Thresholds!$D$2-Thresholds!$C$2))*0.249,IF(B1187&lt;=Thresholds!$F$2,0.499-((B1187-Thresholds!$E$2)/(Thresholds!$F$2-Thresholds!$E$2))*0.279,MAX(0.02,0.2-((B1187-Thresholds!$G$2)/(Thresholds!$H$2-Thresholds!$G$2))*0.18)))),3)</f>
        <v>0.90100000000000002</v>
      </c>
      <c r="J1187" s="3">
        <f>ROUND(IF(C1187&lt;=Thresholds!$B$3,1-(C1187/Thresholds!$B$3)*0.24,IF(C1187&lt;=Thresholds!$D$3,0.75-((C1187-Thresholds!$C$3)/(Thresholds!$D$3-Thresholds!$C$3))*0.249,IF(C1187&lt;=Thresholds!$F$3,0.499-((C1187-Thresholds!$E$3)/(Thresholds!$F$3-Thresholds!$E$3))*0.279,MAX(0.02,0.2-((C1187-Thresholds!$G$3)/(Thresholds!$H$3-Thresholds!$G$3))*0.18)))),3)</f>
        <v>0.86099999999999999</v>
      </c>
      <c r="K1187" s="3">
        <f>ROUND(IF(D1187&lt;=Thresholds!$B$4,1-(D1187/Thresholds!$B$4)*0.24,IF(D1187&lt;=Thresholds!$D$4,0.75-((D1187-Thresholds!$C$4)/(Thresholds!$D$4-Thresholds!$C$4))*0.249,IF(D1187&lt;=Thresholds!$F$4,0.499-((D1187-Thresholds!$E$4)/(Thresholds!$F$4-Thresholds!$E$4))*0.279,MAX(0.02,0.2-((D1187-Thresholds!$G$4)/(Thresholds!$H$4-Thresholds!$G$4))*0.18)))),3)</f>
        <v>0.82</v>
      </c>
      <c r="L1187" s="3">
        <f>ROUND(IF(E1187&lt;=Thresholds!$B$5,1-(E1187/Thresholds!$B$5)*0.24,IF(E1187&lt;=Thresholds!$D$5,0.75-((E1187-Thresholds!$C$5)/(Thresholds!$D$5-Thresholds!$C$5))*0.249,IF(E1187&lt;=Thresholds!$F$5,0.499-((E1187-Thresholds!$E$5)/(Thresholds!$F$5-Thresholds!$E$5))*0.279,MAX(0.02,0.2-((E1187-Thresholds!$G$5)/(Thresholds!$H$5-Thresholds!$G$5))*0.18)))),3)</f>
        <v>0.80600000000000005</v>
      </c>
      <c r="M1187" s="3">
        <f>ROUND(IF(F1187&lt;=Thresholds!$B$6,1-(F1187/Thresholds!$B$6)*0.24,IF(F1187&lt;=Thresholds!$D$6,0.75-((F1187-Thresholds!$C$6)/(Thresholds!$D$6-Thresholds!$C$6))*0.249,IF(F1187&lt;=Thresholds!$F$6,0.499-((F1187-Thresholds!$E$6)/(Thresholds!$F$6-Thresholds!$E$6))*0.279,MAX(0.02,0.2-((F1187-Thresholds!$G$6)/(Thresholds!$H$6-Thresholds!$G$6))*0.18)))),3)</f>
        <v>0.84699999999999998</v>
      </c>
      <c r="N1187" s="3">
        <f>ROUND(IF(G1187&lt;=Thresholds!$B$7,1-(G1187/Thresholds!$B$7)*0.24,IF(G1187&lt;=Thresholds!$D$7,0.75-((G1187-Thresholds!$C$7)/(Thresholds!$D$7-Thresholds!$C$7))*0.249,IF(G1187&lt;=Thresholds!$F$7,0.499-((G1187-Thresholds!$E$7)/(Thresholds!$F$7-Thresholds!$E$7))*0.279,MAX(0.02,0.2-((G1187-Thresholds!$G$7)/(Thresholds!$H$7-Thresholds!$G$7))*0.18)))),3)</f>
        <v>0.51600000000000001</v>
      </c>
      <c r="O1187" s="3">
        <f>ROUND(IF(H1187&lt;=Thresholds!$B$8,1-(H1187/Thresholds!$B$8)*0.24,IF(H1187&lt;=Thresholds!$D$8,0.75-((H1187-Thresholds!$C$8)/(Thresholds!$D$8-Thresholds!$C$8))*0.249,IF(H1187&lt;=Thresholds!$F$8,0.499-((H1187-Thresholds!$E$8)/(Thresholds!$F$8-Thresholds!$E$8))*0.279,MAX(0.02,0.2-((H1187-Thresholds!$G$8)/(Thresholds!$H$8-Thresholds!$G$8))*0.18)))),3)</f>
        <v>0.73099999999999998</v>
      </c>
      <c r="P1187" s="3">
        <f t="shared" si="54"/>
        <v>0.51600000000000001</v>
      </c>
      <c r="Q1187" t="str">
        <f t="shared" si="55"/>
        <v>Moderate</v>
      </c>
      <c r="R1187" s="4">
        <f t="shared" si="56"/>
        <v>1</v>
      </c>
      <c r="S1187" t="str">
        <f>IF(AND(F1187&gt;=10,F1187&lt;=35,P1187&gt;0.5),"ERROR_C1187H1187_POOR_CAP","OK")</f>
        <v>OK</v>
      </c>
    </row>
    <row r="1188" spans="1:19">
      <c r="A1188" t="s">
        <v>1205</v>
      </c>
      <c r="B1188" s="3">
        <v>49.637999999999998</v>
      </c>
      <c r="C1188" s="3">
        <v>116.709</v>
      </c>
      <c r="D1188" s="3">
        <v>6.09</v>
      </c>
      <c r="E1188" s="3">
        <v>33.822000000000003</v>
      </c>
      <c r="F1188" s="3">
        <v>17.004000000000001</v>
      </c>
      <c r="G1188" s="3">
        <v>319.70499999999998</v>
      </c>
      <c r="H1188" s="3">
        <v>1281.723</v>
      </c>
      <c r="I1188" s="3">
        <f>ROUND(IF(B1188&lt;=Thresholds!$B$2,1-(B1188/Thresholds!$B$2)*0.24,IF(B1188&lt;=Thresholds!$D$2,0.75-((B1188-Thresholds!$C$2)/(Thresholds!$D$2-Thresholds!$C$2))*0.249,IF(B1188&lt;=Thresholds!$F$2,0.499-((B1188-Thresholds!$E$2)/(Thresholds!$F$2-Thresholds!$E$2))*0.279,MAX(0.02,0.2-((B1188-Thresholds!$G$2)/(Thresholds!$H$2-Thresholds!$G$2))*0.18)))),3)</f>
        <v>0.88100000000000001</v>
      </c>
      <c r="J1188" s="3">
        <f>ROUND(IF(C1188&lt;=Thresholds!$B$3,1-(C1188/Thresholds!$B$3)*0.24,IF(C1188&lt;=Thresholds!$D$3,0.75-((C1188-Thresholds!$C$3)/(Thresholds!$D$3-Thresholds!$C$3))*0.249,IF(C1188&lt;=Thresholds!$F$3,0.499-((C1188-Thresholds!$E$3)/(Thresholds!$F$3-Thresholds!$E$3))*0.279,MAX(0.02,0.2-((C1188-Thresholds!$G$3)/(Thresholds!$H$3-Thresholds!$G$3))*0.18)))),3)</f>
        <v>0.76700000000000002</v>
      </c>
      <c r="K1188" s="3">
        <f>ROUND(IF(D1188&lt;=Thresholds!$B$4,1-(D1188/Thresholds!$B$4)*0.24,IF(D1188&lt;=Thresholds!$D$4,0.75-((D1188-Thresholds!$C$4)/(Thresholds!$D$4-Thresholds!$C$4))*0.249,IF(D1188&lt;=Thresholds!$F$4,0.499-((D1188-Thresholds!$E$4)/(Thresholds!$F$4-Thresholds!$E$4))*0.279,MAX(0.02,0.2-((D1188-Thresholds!$G$4)/(Thresholds!$H$4-Thresholds!$G$4))*0.18)))),3)</f>
        <v>0.97799999999999998</v>
      </c>
      <c r="L1188" s="3">
        <f>ROUND(IF(E1188&lt;=Thresholds!$B$5,1-(E1188/Thresholds!$B$5)*0.24,IF(E1188&lt;=Thresholds!$D$5,0.75-((E1188-Thresholds!$C$5)/(Thresholds!$D$5-Thresholds!$C$5))*0.249,IF(E1188&lt;=Thresholds!$F$5,0.499-((E1188-Thresholds!$E$5)/(Thresholds!$F$5-Thresholds!$E$5))*0.279,MAX(0.02,0.2-((E1188-Thresholds!$G$5)/(Thresholds!$H$5-Thresholds!$G$5))*0.18)))),3)</f>
        <v>0.83799999999999997</v>
      </c>
      <c r="M1188" s="3">
        <f>ROUND(IF(F1188&lt;=Thresholds!$B$6,1-(F1188/Thresholds!$B$6)*0.24,IF(F1188&lt;=Thresholds!$D$6,0.75-((F1188-Thresholds!$C$6)/(Thresholds!$D$6-Thresholds!$C$6))*0.249,IF(F1188&lt;=Thresholds!$F$6,0.499-((F1188-Thresholds!$E$6)/(Thresholds!$F$6-Thresholds!$E$6))*0.279,MAX(0.02,0.2-((F1188-Thresholds!$G$6)/(Thresholds!$H$6-Thresholds!$G$6))*0.18)))),3)</f>
        <v>0.42099999999999999</v>
      </c>
      <c r="N1188" s="3">
        <f>ROUND(IF(G1188&lt;=Thresholds!$B$7,1-(G1188/Thresholds!$B$7)*0.24,IF(G1188&lt;=Thresholds!$D$7,0.75-((G1188-Thresholds!$C$7)/(Thresholds!$D$7-Thresholds!$C$7))*0.249,IF(G1188&lt;=Thresholds!$F$7,0.499-((G1188-Thresholds!$E$7)/(Thresholds!$F$7-Thresholds!$E$7))*0.279,MAX(0.02,0.2-((G1188-Thresholds!$G$7)/(Thresholds!$H$7-Thresholds!$G$7))*0.18)))),3)</f>
        <v>0.78100000000000003</v>
      </c>
      <c r="O1188" s="3">
        <f>ROUND(IF(H1188&lt;=Thresholds!$B$8,1-(H1188/Thresholds!$B$8)*0.24,IF(H1188&lt;=Thresholds!$D$8,0.75-((H1188-Thresholds!$C$8)/(Thresholds!$D$8-Thresholds!$C$8))*0.249,IF(H1188&lt;=Thresholds!$F$8,0.499-((H1188-Thresholds!$E$8)/(Thresholds!$F$8-Thresholds!$E$8))*0.279,MAX(0.02,0.2-((H1188-Thresholds!$G$8)/(Thresholds!$H$8-Thresholds!$G$8))*0.18)))),3)</f>
        <v>0.877</v>
      </c>
      <c r="P1188" s="3">
        <f t="shared" si="54"/>
        <v>0.42099999999999999</v>
      </c>
      <c r="Q1188" t="str">
        <f t="shared" si="55"/>
        <v>Poor</v>
      </c>
      <c r="R1188" s="4">
        <f t="shared" si="56"/>
        <v>0</v>
      </c>
      <c r="S1188" t="str">
        <f>IF(AND(F1188&gt;=10,F1188&lt;=35,P1188&gt;0.5),"ERROR_C1188H1188_POOR_CAP","OK")</f>
        <v>OK</v>
      </c>
    </row>
    <row r="1189" spans="1:19">
      <c r="A1189" t="s">
        <v>1206</v>
      </c>
      <c r="B1189" s="3">
        <v>10.635</v>
      </c>
      <c r="C1189" s="3">
        <v>12.397</v>
      </c>
      <c r="D1189" s="3">
        <v>24.411000000000001</v>
      </c>
      <c r="E1189" s="3">
        <v>376.28899999999999</v>
      </c>
      <c r="F1189" s="3">
        <v>0.46600000000000003</v>
      </c>
      <c r="G1189" s="3">
        <v>112.008</v>
      </c>
      <c r="H1189" s="3">
        <v>8946.0400000000009</v>
      </c>
      <c r="I1189" s="3">
        <f>ROUND(IF(B1189&lt;=Thresholds!$B$2,1-(B1189/Thresholds!$B$2)*0.24,IF(B1189&lt;=Thresholds!$D$2,0.75-((B1189-Thresholds!$C$2)/(Thresholds!$D$2-Thresholds!$C$2))*0.249,IF(B1189&lt;=Thresholds!$F$2,0.499-((B1189-Thresholds!$E$2)/(Thresholds!$F$2-Thresholds!$E$2))*0.279,MAX(0.02,0.2-((B1189-Thresholds!$G$2)/(Thresholds!$H$2-Thresholds!$G$2))*0.18)))),3)</f>
        <v>0.97399999999999998</v>
      </c>
      <c r="J1189" s="3">
        <f>ROUND(IF(C1189&lt;=Thresholds!$B$3,1-(C1189/Thresholds!$B$3)*0.24,IF(C1189&lt;=Thresholds!$D$3,0.75-((C1189-Thresholds!$C$3)/(Thresholds!$D$3-Thresholds!$C$3))*0.249,IF(C1189&lt;=Thresholds!$F$3,0.499-((C1189-Thresholds!$E$3)/(Thresholds!$F$3-Thresholds!$E$3))*0.279,MAX(0.02,0.2-((C1189-Thresholds!$G$3)/(Thresholds!$H$3-Thresholds!$G$3))*0.18)))),3)</f>
        <v>0.97499999999999998</v>
      </c>
      <c r="K1189" s="3">
        <f>ROUND(IF(D1189&lt;=Thresholds!$B$4,1-(D1189/Thresholds!$B$4)*0.24,IF(D1189&lt;=Thresholds!$D$4,0.75-((D1189-Thresholds!$C$4)/(Thresholds!$D$4-Thresholds!$C$4))*0.249,IF(D1189&lt;=Thresholds!$F$4,0.499-((D1189-Thresholds!$E$4)/(Thresholds!$F$4-Thresholds!$E$4))*0.279,MAX(0.02,0.2-((D1189-Thresholds!$G$4)/(Thresholds!$H$4-Thresholds!$G$4))*0.18)))),3)</f>
        <v>0.91</v>
      </c>
      <c r="L1189" s="3">
        <f>ROUND(IF(E1189&lt;=Thresholds!$B$5,1-(E1189/Thresholds!$B$5)*0.24,IF(E1189&lt;=Thresholds!$D$5,0.75-((E1189-Thresholds!$C$5)/(Thresholds!$D$5-Thresholds!$C$5))*0.249,IF(E1189&lt;=Thresholds!$F$5,0.499-((E1189-Thresholds!$E$5)/(Thresholds!$F$5-Thresholds!$E$5))*0.279,MAX(0.02,0.2-((E1189-Thresholds!$G$5)/(Thresholds!$H$5-Thresholds!$G$5))*0.18)))),3)</f>
        <v>0.35699999999999998</v>
      </c>
      <c r="M1189" s="3">
        <f>ROUND(IF(F1189&lt;=Thresholds!$B$6,1-(F1189/Thresholds!$B$6)*0.24,IF(F1189&lt;=Thresholds!$D$6,0.75-((F1189-Thresholds!$C$6)/(Thresholds!$D$6-Thresholds!$C$6))*0.249,IF(F1189&lt;=Thresholds!$F$6,0.499-((F1189-Thresholds!$E$6)/(Thresholds!$F$6-Thresholds!$E$6))*0.279,MAX(0.02,0.2-((F1189-Thresholds!$G$6)/(Thresholds!$H$6-Thresholds!$G$6))*0.18)))),3)</f>
        <v>0.88800000000000001</v>
      </c>
      <c r="N1189" s="3">
        <f>ROUND(IF(G1189&lt;=Thresholds!$B$7,1-(G1189/Thresholds!$B$7)*0.24,IF(G1189&lt;=Thresholds!$D$7,0.75-((G1189-Thresholds!$C$7)/(Thresholds!$D$7-Thresholds!$C$7))*0.249,IF(G1189&lt;=Thresholds!$F$7,0.499-((G1189-Thresholds!$E$7)/(Thresholds!$F$7-Thresholds!$E$7))*0.279,MAX(0.02,0.2-((G1189-Thresholds!$G$7)/(Thresholds!$H$7-Thresholds!$G$7))*0.18)))),3)</f>
        <v>0.92300000000000004</v>
      </c>
      <c r="O1189" s="3">
        <f>ROUND(IF(H1189&lt;=Thresholds!$B$8,1-(H1189/Thresholds!$B$8)*0.24,IF(H1189&lt;=Thresholds!$D$8,0.75-((H1189-Thresholds!$C$8)/(Thresholds!$D$8-Thresholds!$C$8))*0.249,IF(H1189&lt;=Thresholds!$F$8,0.499-((H1189-Thresholds!$E$8)/(Thresholds!$F$8-Thresholds!$E$8))*0.279,MAX(0.02,0.2-((H1189-Thresholds!$G$8)/(Thresholds!$H$8-Thresholds!$G$8))*0.18)))),3)</f>
        <v>0.26900000000000002</v>
      </c>
      <c r="P1189" s="3">
        <f t="shared" si="54"/>
        <v>0.26900000000000002</v>
      </c>
      <c r="Q1189" t="str">
        <f t="shared" si="55"/>
        <v>Poor</v>
      </c>
      <c r="R1189" s="4">
        <f t="shared" si="56"/>
        <v>0</v>
      </c>
      <c r="S1189" t="str">
        <f>IF(AND(F1189&gt;=10,F1189&lt;=35,P1189&gt;0.5),"ERROR_C1189H1189_POOR_CAP","OK")</f>
        <v>OK</v>
      </c>
    </row>
    <row r="1190" spans="1:19">
      <c r="A1190" t="s">
        <v>1207</v>
      </c>
      <c r="B1190" s="3">
        <v>19.29</v>
      </c>
      <c r="C1190" s="3">
        <v>40.07</v>
      </c>
      <c r="D1190" s="3">
        <v>15.6</v>
      </c>
      <c r="E1190" s="3">
        <v>6.68</v>
      </c>
      <c r="F1190" s="3">
        <v>0.28299999999999997</v>
      </c>
      <c r="G1190" s="3">
        <v>207.934</v>
      </c>
      <c r="H1190" s="3">
        <v>1936.62</v>
      </c>
      <c r="I1190" s="3">
        <f>ROUND(IF(B1190&lt;=Thresholds!$B$2,1-(B1190/Thresholds!$B$2)*0.24,IF(B1190&lt;=Thresholds!$D$2,0.75-((B1190-Thresholds!$C$2)/(Thresholds!$D$2-Thresholds!$C$2))*0.249,IF(B1190&lt;=Thresholds!$F$2,0.499-((B1190-Thresholds!$E$2)/(Thresholds!$F$2-Thresholds!$E$2))*0.279,MAX(0.02,0.2-((B1190-Thresholds!$G$2)/(Thresholds!$H$2-Thresholds!$G$2))*0.18)))),3)</f>
        <v>0.95399999999999996</v>
      </c>
      <c r="J1190" s="3">
        <f>ROUND(IF(C1190&lt;=Thresholds!$B$3,1-(C1190/Thresholds!$B$3)*0.24,IF(C1190&lt;=Thresholds!$D$3,0.75-((C1190-Thresholds!$C$3)/(Thresholds!$D$3-Thresholds!$C$3))*0.249,IF(C1190&lt;=Thresholds!$F$3,0.499-((C1190-Thresholds!$E$3)/(Thresholds!$F$3-Thresholds!$E$3))*0.279,MAX(0.02,0.2-((C1190-Thresholds!$G$3)/(Thresholds!$H$3-Thresholds!$G$3))*0.18)))),3)</f>
        <v>0.92</v>
      </c>
      <c r="K1190" s="3">
        <f>ROUND(IF(D1190&lt;=Thresholds!$B$4,1-(D1190/Thresholds!$B$4)*0.24,IF(D1190&lt;=Thresholds!$D$4,0.75-((D1190-Thresholds!$C$4)/(Thresholds!$D$4-Thresholds!$C$4))*0.249,IF(D1190&lt;=Thresholds!$F$4,0.499-((D1190-Thresholds!$E$4)/(Thresholds!$F$4-Thresholds!$E$4))*0.279,MAX(0.02,0.2-((D1190-Thresholds!$G$4)/(Thresholds!$H$4-Thresholds!$G$4))*0.18)))),3)</f>
        <v>0.94199999999999995</v>
      </c>
      <c r="L1190" s="3">
        <f>ROUND(IF(E1190&lt;=Thresholds!$B$5,1-(E1190/Thresholds!$B$5)*0.24,IF(E1190&lt;=Thresholds!$D$5,0.75-((E1190-Thresholds!$C$5)/(Thresholds!$D$5-Thresholds!$C$5))*0.249,IF(E1190&lt;=Thresholds!$F$5,0.499-((E1190-Thresholds!$E$5)/(Thresholds!$F$5-Thresholds!$E$5))*0.279,MAX(0.02,0.2-((E1190-Thresholds!$G$5)/(Thresholds!$H$5-Thresholds!$G$5))*0.18)))),3)</f>
        <v>0.96799999999999997</v>
      </c>
      <c r="M1190" s="3">
        <f>ROUND(IF(F1190&lt;=Thresholds!$B$6,1-(F1190/Thresholds!$B$6)*0.24,IF(F1190&lt;=Thresholds!$D$6,0.75-((F1190-Thresholds!$C$6)/(Thresholds!$D$6-Thresholds!$C$6))*0.249,IF(F1190&lt;=Thresholds!$F$6,0.499-((F1190-Thresholds!$E$6)/(Thresholds!$F$6-Thresholds!$E$6))*0.279,MAX(0.02,0.2-((F1190-Thresholds!$G$6)/(Thresholds!$H$6-Thresholds!$G$6))*0.18)))),3)</f>
        <v>0.93200000000000005</v>
      </c>
      <c r="N1190" s="3">
        <f>ROUND(IF(G1190&lt;=Thresholds!$B$7,1-(G1190/Thresholds!$B$7)*0.24,IF(G1190&lt;=Thresholds!$D$7,0.75-((G1190-Thresholds!$C$7)/(Thresholds!$D$7-Thresholds!$C$7))*0.249,IF(G1190&lt;=Thresholds!$F$7,0.499-((G1190-Thresholds!$E$7)/(Thresholds!$F$7-Thresholds!$E$7))*0.279,MAX(0.02,0.2-((G1190-Thresholds!$G$7)/(Thresholds!$H$7-Thresholds!$G$7))*0.18)))),3)</f>
        <v>0.85699999999999998</v>
      </c>
      <c r="O1190" s="3">
        <f>ROUND(IF(H1190&lt;=Thresholds!$B$8,1-(H1190/Thresholds!$B$8)*0.24,IF(H1190&lt;=Thresholds!$D$8,0.75-((H1190-Thresholds!$C$8)/(Thresholds!$D$8-Thresholds!$C$8))*0.249,IF(H1190&lt;=Thresholds!$F$8,0.499-((H1190-Thresholds!$E$8)/(Thresholds!$F$8-Thresholds!$E$8))*0.279,MAX(0.02,0.2-((H1190-Thresholds!$G$8)/(Thresholds!$H$8-Thresholds!$G$8))*0.18)))),3)</f>
        <v>0.81399999999999995</v>
      </c>
      <c r="P1190" s="3">
        <f t="shared" si="54"/>
        <v>0.81399999999999995</v>
      </c>
      <c r="Q1190" t="str">
        <f t="shared" si="55"/>
        <v>Healthy</v>
      </c>
      <c r="R1190" s="4">
        <f t="shared" si="56"/>
        <v>1</v>
      </c>
      <c r="S1190" t="str">
        <f>IF(AND(F1190&gt;=10,F1190&lt;=35,P1190&gt;0.5),"ERROR_C1190H1190_POOR_CAP","OK")</f>
        <v>OK</v>
      </c>
    </row>
    <row r="1191" spans="1:19">
      <c r="A1191" t="s">
        <v>1208</v>
      </c>
      <c r="B1191" s="3">
        <v>57.884</v>
      </c>
      <c r="C1191" s="3">
        <v>99.173000000000002</v>
      </c>
      <c r="D1191" s="3">
        <v>91.128</v>
      </c>
      <c r="E1191" s="3">
        <v>9.1720000000000006</v>
      </c>
      <c r="F1191" s="3">
        <v>0.78100000000000003</v>
      </c>
      <c r="G1191" s="3">
        <v>307.01600000000002</v>
      </c>
      <c r="H1191" s="3">
        <v>1785.722</v>
      </c>
      <c r="I1191" s="3">
        <f>ROUND(IF(B1191&lt;=Thresholds!$B$2,1-(B1191/Thresholds!$B$2)*0.24,IF(B1191&lt;=Thresholds!$D$2,0.75-((B1191-Thresholds!$C$2)/(Thresholds!$D$2-Thresholds!$C$2))*0.249,IF(B1191&lt;=Thresholds!$F$2,0.499-((B1191-Thresholds!$E$2)/(Thresholds!$F$2-Thresholds!$E$2))*0.279,MAX(0.02,0.2-((B1191-Thresholds!$G$2)/(Thresholds!$H$2-Thresholds!$G$2))*0.18)))),3)</f>
        <v>0.86099999999999999</v>
      </c>
      <c r="J1191" s="3">
        <f>ROUND(IF(C1191&lt;=Thresholds!$B$3,1-(C1191/Thresholds!$B$3)*0.24,IF(C1191&lt;=Thresholds!$D$3,0.75-((C1191-Thresholds!$C$3)/(Thresholds!$D$3-Thresholds!$C$3))*0.249,IF(C1191&lt;=Thresholds!$F$3,0.499-((C1191-Thresholds!$E$3)/(Thresholds!$F$3-Thresholds!$E$3))*0.279,MAX(0.02,0.2-((C1191-Thresholds!$G$3)/(Thresholds!$H$3-Thresholds!$G$3))*0.18)))),3)</f>
        <v>0.80200000000000005</v>
      </c>
      <c r="K1191" s="3">
        <f>ROUND(IF(D1191&lt;=Thresholds!$B$4,1-(D1191/Thresholds!$B$4)*0.24,IF(D1191&lt;=Thresholds!$D$4,0.75-((D1191-Thresholds!$C$4)/(Thresholds!$D$4-Thresholds!$C$4))*0.249,IF(D1191&lt;=Thresholds!$F$4,0.499-((D1191-Thresholds!$E$4)/(Thresholds!$F$4-Thresholds!$E$4))*0.279,MAX(0.02,0.2-((D1191-Thresholds!$G$4)/(Thresholds!$H$4-Thresholds!$G$4))*0.18)))),3)</f>
        <v>0.56599999999999995</v>
      </c>
      <c r="L1191" s="3">
        <f>ROUND(IF(E1191&lt;=Thresholds!$B$5,1-(E1191/Thresholds!$B$5)*0.24,IF(E1191&lt;=Thresholds!$D$5,0.75-((E1191-Thresholds!$C$5)/(Thresholds!$D$5-Thresholds!$C$5))*0.249,IF(E1191&lt;=Thresholds!$F$5,0.499-((E1191-Thresholds!$E$5)/(Thresholds!$F$5-Thresholds!$E$5))*0.279,MAX(0.02,0.2-((E1191-Thresholds!$G$5)/(Thresholds!$H$5-Thresholds!$G$5))*0.18)))),3)</f>
        <v>0.95599999999999996</v>
      </c>
      <c r="M1191" s="3">
        <f>ROUND(IF(F1191&lt;=Thresholds!$B$6,1-(F1191/Thresholds!$B$6)*0.24,IF(F1191&lt;=Thresholds!$D$6,0.75-((F1191-Thresholds!$C$6)/(Thresholds!$D$6-Thresholds!$C$6))*0.249,IF(F1191&lt;=Thresholds!$F$6,0.499-((F1191-Thresholds!$E$6)/(Thresholds!$F$6-Thresholds!$E$6))*0.279,MAX(0.02,0.2-((F1191-Thresholds!$G$6)/(Thresholds!$H$6-Thresholds!$G$6))*0.18)))),3)</f>
        <v>0.81299999999999994</v>
      </c>
      <c r="N1191" s="3">
        <f>ROUND(IF(G1191&lt;=Thresholds!$B$7,1-(G1191/Thresholds!$B$7)*0.24,IF(G1191&lt;=Thresholds!$D$7,0.75-((G1191-Thresholds!$C$7)/(Thresholds!$D$7-Thresholds!$C$7))*0.249,IF(G1191&lt;=Thresholds!$F$7,0.499-((G1191-Thresholds!$E$7)/(Thresholds!$F$7-Thresholds!$E$7))*0.279,MAX(0.02,0.2-((G1191-Thresholds!$G$7)/(Thresholds!$H$7-Thresholds!$G$7))*0.18)))),3)</f>
        <v>0.78900000000000003</v>
      </c>
      <c r="O1191" s="3">
        <f>ROUND(IF(H1191&lt;=Thresholds!$B$8,1-(H1191/Thresholds!$B$8)*0.24,IF(H1191&lt;=Thresholds!$D$8,0.75-((H1191-Thresholds!$C$8)/(Thresholds!$D$8-Thresholds!$C$8))*0.249,IF(H1191&lt;=Thresholds!$F$8,0.499-((H1191-Thresholds!$E$8)/(Thresholds!$F$8-Thresholds!$E$8))*0.279,MAX(0.02,0.2-((H1191-Thresholds!$G$8)/(Thresholds!$H$8-Thresholds!$G$8))*0.18)))),3)</f>
        <v>0.82899999999999996</v>
      </c>
      <c r="P1191" s="3">
        <f t="shared" si="54"/>
        <v>0.56599999999999995</v>
      </c>
      <c r="Q1191" t="str">
        <f t="shared" si="55"/>
        <v>Moderate</v>
      </c>
      <c r="R1191" s="4">
        <f t="shared" si="56"/>
        <v>1</v>
      </c>
      <c r="S1191" t="str">
        <f>IF(AND(F1191&gt;=10,F1191&lt;=35,P1191&gt;0.5),"ERROR_C1191H1191_POOR_CAP","OK")</f>
        <v>OK</v>
      </c>
    </row>
    <row r="1192" spans="1:19">
      <c r="A1192" t="s">
        <v>1209</v>
      </c>
      <c r="B1192" s="3">
        <v>90.984999999999999</v>
      </c>
      <c r="C1192" s="3">
        <v>56.826000000000001</v>
      </c>
      <c r="D1192" s="3">
        <v>134.20599999999999</v>
      </c>
      <c r="E1192" s="3">
        <v>11.247</v>
      </c>
      <c r="F1192" s="3">
        <v>0.495</v>
      </c>
      <c r="G1192" s="3">
        <v>170.71700000000001</v>
      </c>
      <c r="H1192" s="3">
        <v>915.904</v>
      </c>
      <c r="I1192" s="3">
        <f>ROUND(IF(B1192&lt;=Thresholds!$B$2,1-(B1192/Thresholds!$B$2)*0.24,IF(B1192&lt;=Thresholds!$D$2,0.75-((B1192-Thresholds!$C$2)/(Thresholds!$D$2-Thresholds!$C$2))*0.249,IF(B1192&lt;=Thresholds!$F$2,0.499-((B1192-Thresholds!$E$2)/(Thresholds!$F$2-Thresholds!$E$2))*0.279,MAX(0.02,0.2-((B1192-Thresholds!$G$2)/(Thresholds!$H$2-Thresholds!$G$2))*0.18)))),3)</f>
        <v>0.78200000000000003</v>
      </c>
      <c r="J1192" s="3">
        <f>ROUND(IF(C1192&lt;=Thresholds!$B$3,1-(C1192/Thresholds!$B$3)*0.24,IF(C1192&lt;=Thresholds!$D$3,0.75-((C1192-Thresholds!$C$3)/(Thresholds!$D$3-Thresholds!$C$3))*0.249,IF(C1192&lt;=Thresholds!$F$3,0.499-((C1192-Thresholds!$E$3)/(Thresholds!$F$3-Thresholds!$E$3))*0.279,MAX(0.02,0.2-((C1192-Thresholds!$G$3)/(Thresholds!$H$3-Thresholds!$G$3))*0.18)))),3)</f>
        <v>0.88600000000000001</v>
      </c>
      <c r="K1192" s="3">
        <f>ROUND(IF(D1192&lt;=Thresholds!$B$4,1-(D1192/Thresholds!$B$4)*0.24,IF(D1192&lt;=Thresholds!$D$4,0.75-((D1192-Thresholds!$C$4)/(Thresholds!$D$4-Thresholds!$C$4))*0.249,IF(D1192&lt;=Thresholds!$F$4,0.499-((D1192-Thresholds!$E$4)/(Thresholds!$F$4-Thresholds!$E$4))*0.279,MAX(0.02,0.2-((D1192-Thresholds!$G$4)/(Thresholds!$H$4-Thresholds!$G$4))*0.18)))),3)</f>
        <v>0.31</v>
      </c>
      <c r="L1192" s="3">
        <f>ROUND(IF(E1192&lt;=Thresholds!$B$5,1-(E1192/Thresholds!$B$5)*0.24,IF(E1192&lt;=Thresholds!$D$5,0.75-((E1192-Thresholds!$C$5)/(Thresholds!$D$5-Thresholds!$C$5))*0.249,IF(E1192&lt;=Thresholds!$F$5,0.499-((E1192-Thresholds!$E$5)/(Thresholds!$F$5-Thresholds!$E$5))*0.279,MAX(0.02,0.2-((E1192-Thresholds!$G$5)/(Thresholds!$H$5-Thresholds!$G$5))*0.18)))),3)</f>
        <v>0.94599999999999995</v>
      </c>
      <c r="M1192" s="3">
        <f>ROUND(IF(F1192&lt;=Thresholds!$B$6,1-(F1192/Thresholds!$B$6)*0.24,IF(F1192&lt;=Thresholds!$D$6,0.75-((F1192-Thresholds!$C$6)/(Thresholds!$D$6-Thresholds!$C$6))*0.249,IF(F1192&lt;=Thresholds!$F$6,0.499-((F1192-Thresholds!$E$6)/(Thresholds!$F$6-Thresholds!$E$6))*0.279,MAX(0.02,0.2-((F1192-Thresholds!$G$6)/(Thresholds!$H$6-Thresholds!$G$6))*0.18)))),3)</f>
        <v>0.88100000000000001</v>
      </c>
      <c r="N1192" s="3">
        <f>ROUND(IF(G1192&lt;=Thresholds!$B$7,1-(G1192/Thresholds!$B$7)*0.24,IF(G1192&lt;=Thresholds!$D$7,0.75-((G1192-Thresholds!$C$7)/(Thresholds!$D$7-Thresholds!$C$7))*0.249,IF(G1192&lt;=Thresholds!$F$7,0.499-((G1192-Thresholds!$E$7)/(Thresholds!$F$7-Thresholds!$E$7))*0.279,MAX(0.02,0.2-((G1192-Thresholds!$G$7)/(Thresholds!$H$7-Thresholds!$G$7))*0.18)))),3)</f>
        <v>0.88300000000000001</v>
      </c>
      <c r="O1192" s="3">
        <f>ROUND(IF(H1192&lt;=Thresholds!$B$8,1-(H1192/Thresholds!$B$8)*0.24,IF(H1192&lt;=Thresholds!$D$8,0.75-((H1192-Thresholds!$C$8)/(Thresholds!$D$8-Thresholds!$C$8))*0.249,IF(H1192&lt;=Thresholds!$F$8,0.499-((H1192-Thresholds!$E$8)/(Thresholds!$F$8-Thresholds!$E$8))*0.279,MAX(0.02,0.2-((H1192-Thresholds!$G$8)/(Thresholds!$H$8-Thresholds!$G$8))*0.18)))),3)</f>
        <v>0.91200000000000003</v>
      </c>
      <c r="P1192" s="3">
        <f t="shared" si="54"/>
        <v>0.31</v>
      </c>
      <c r="Q1192" t="str">
        <f t="shared" si="55"/>
        <v>Poor</v>
      </c>
      <c r="R1192" s="4">
        <f t="shared" si="56"/>
        <v>0</v>
      </c>
      <c r="S1192" t="str">
        <f>IF(AND(F1192&gt;=10,F1192&lt;=35,P1192&gt;0.5),"ERROR_C1192H1192_POOR_CAP","OK")</f>
        <v>OK</v>
      </c>
    </row>
    <row r="1193" spans="1:19">
      <c r="A1193" t="s">
        <v>1210</v>
      </c>
      <c r="B1193" s="3">
        <v>62.344000000000001</v>
      </c>
      <c r="C1193" s="3">
        <v>112.32599999999999</v>
      </c>
      <c r="D1193" s="3">
        <v>274.91899999999998</v>
      </c>
      <c r="E1193" s="3">
        <v>33.006</v>
      </c>
      <c r="F1193" s="3">
        <v>0.45600000000000002</v>
      </c>
      <c r="G1193" s="3">
        <v>584.43100000000004</v>
      </c>
      <c r="H1193" s="3">
        <v>2020.48</v>
      </c>
      <c r="I1193" s="3">
        <f>ROUND(IF(B1193&lt;=Thresholds!$B$2,1-(B1193/Thresholds!$B$2)*0.24,IF(B1193&lt;=Thresholds!$D$2,0.75-((B1193-Thresholds!$C$2)/(Thresholds!$D$2-Thresholds!$C$2))*0.249,IF(B1193&lt;=Thresholds!$F$2,0.499-((B1193-Thresholds!$E$2)/(Thresholds!$F$2-Thresholds!$E$2))*0.279,MAX(0.02,0.2-((B1193-Thresholds!$G$2)/(Thresholds!$H$2-Thresholds!$G$2))*0.18)))),3)</f>
        <v>0.85</v>
      </c>
      <c r="J1193" s="3">
        <f>ROUND(IF(C1193&lt;=Thresholds!$B$3,1-(C1193/Thresholds!$B$3)*0.24,IF(C1193&lt;=Thresholds!$D$3,0.75-((C1193-Thresholds!$C$3)/(Thresholds!$D$3-Thresholds!$C$3))*0.249,IF(C1193&lt;=Thresholds!$F$3,0.499-((C1193-Thresholds!$E$3)/(Thresholds!$F$3-Thresholds!$E$3))*0.279,MAX(0.02,0.2-((C1193-Thresholds!$G$3)/(Thresholds!$H$3-Thresholds!$G$3))*0.18)))),3)</f>
        <v>0.77500000000000002</v>
      </c>
      <c r="K1193" s="3">
        <f>ROUND(IF(D1193&lt;=Thresholds!$B$4,1-(D1193/Thresholds!$B$4)*0.24,IF(D1193&lt;=Thresholds!$D$4,0.75-((D1193-Thresholds!$C$4)/(Thresholds!$D$4-Thresholds!$C$4))*0.249,IF(D1193&lt;=Thresholds!$F$4,0.499-((D1193-Thresholds!$E$4)/(Thresholds!$F$4-Thresholds!$E$4))*0.279,MAX(0.02,0.2-((D1193-Thresholds!$G$4)/(Thresholds!$H$4-Thresholds!$G$4))*0.18)))),3)</f>
        <v>0.34799999999999998</v>
      </c>
      <c r="L1193" s="3">
        <f>ROUND(IF(E1193&lt;=Thresholds!$B$5,1-(E1193/Thresholds!$B$5)*0.24,IF(E1193&lt;=Thresholds!$D$5,0.75-((E1193-Thresholds!$C$5)/(Thresholds!$D$5-Thresholds!$C$5))*0.249,IF(E1193&lt;=Thresholds!$F$5,0.499-((E1193-Thresholds!$E$5)/(Thresholds!$F$5-Thresholds!$E$5))*0.279,MAX(0.02,0.2-((E1193-Thresholds!$G$5)/(Thresholds!$H$5-Thresholds!$G$5))*0.18)))),3)</f>
        <v>0.84199999999999997</v>
      </c>
      <c r="M1193" s="3">
        <f>ROUND(IF(F1193&lt;=Thresholds!$B$6,1-(F1193/Thresholds!$B$6)*0.24,IF(F1193&lt;=Thresholds!$D$6,0.75-((F1193-Thresholds!$C$6)/(Thresholds!$D$6-Thresholds!$C$6))*0.249,IF(F1193&lt;=Thresholds!$F$6,0.499-((F1193-Thresholds!$E$6)/(Thresholds!$F$6-Thresholds!$E$6))*0.279,MAX(0.02,0.2-((F1193-Thresholds!$G$6)/(Thresholds!$H$6-Thresholds!$G$6))*0.18)))),3)</f>
        <v>0.89100000000000001</v>
      </c>
      <c r="N1193" s="3">
        <f>ROUND(IF(G1193&lt;=Thresholds!$B$7,1-(G1193/Thresholds!$B$7)*0.24,IF(G1193&lt;=Thresholds!$D$7,0.75-((G1193-Thresholds!$C$7)/(Thresholds!$D$7-Thresholds!$C$7))*0.249,IF(G1193&lt;=Thresholds!$F$7,0.499-((G1193-Thresholds!$E$7)/(Thresholds!$F$7-Thresholds!$E$7))*0.279,MAX(0.02,0.2-((G1193-Thresholds!$G$7)/(Thresholds!$H$7-Thresholds!$G$7))*0.18)))),3)</f>
        <v>0.49399999999999999</v>
      </c>
      <c r="O1193" s="3">
        <f>ROUND(IF(H1193&lt;=Thresholds!$B$8,1-(H1193/Thresholds!$B$8)*0.24,IF(H1193&lt;=Thresholds!$D$8,0.75-((H1193-Thresholds!$C$8)/(Thresholds!$D$8-Thresholds!$C$8))*0.249,IF(H1193&lt;=Thresholds!$F$8,0.499-((H1193-Thresholds!$E$8)/(Thresholds!$F$8-Thresholds!$E$8))*0.279,MAX(0.02,0.2-((H1193-Thresholds!$G$8)/(Thresholds!$H$8-Thresholds!$G$8))*0.18)))),3)</f>
        <v>0.80600000000000005</v>
      </c>
      <c r="P1193" s="3">
        <f t="shared" si="54"/>
        <v>0.34799999999999998</v>
      </c>
      <c r="Q1193" t="str">
        <f t="shared" si="55"/>
        <v>Poor</v>
      </c>
      <c r="R1193" s="4">
        <f t="shared" si="56"/>
        <v>0</v>
      </c>
      <c r="S1193" t="str">
        <f>IF(AND(F1193&gt;=10,F1193&lt;=35,P1193&gt;0.5),"ERROR_C1193H1193_POOR_CAP","OK")</f>
        <v>OK</v>
      </c>
    </row>
    <row r="1194" spans="1:19">
      <c r="A1194" t="s">
        <v>1211</v>
      </c>
      <c r="B1194" s="3">
        <v>99.587000000000003</v>
      </c>
      <c r="C1194" s="3">
        <v>115.416</v>
      </c>
      <c r="D1194" s="3">
        <v>57.162999999999997</v>
      </c>
      <c r="E1194" s="3">
        <v>18.036000000000001</v>
      </c>
      <c r="F1194" s="3">
        <v>0.56200000000000006</v>
      </c>
      <c r="G1194" s="3">
        <v>111.48</v>
      </c>
      <c r="H1194" s="3">
        <v>917.66200000000003</v>
      </c>
      <c r="I1194" s="3">
        <f>ROUND(IF(B1194&lt;=Thresholds!$B$2,1-(B1194/Thresholds!$B$2)*0.24,IF(B1194&lt;=Thresholds!$D$2,0.75-((B1194-Thresholds!$C$2)/(Thresholds!$D$2-Thresholds!$C$2))*0.249,IF(B1194&lt;=Thresholds!$F$2,0.499-((B1194-Thresholds!$E$2)/(Thresholds!$F$2-Thresholds!$E$2))*0.279,MAX(0.02,0.2-((B1194-Thresholds!$G$2)/(Thresholds!$H$2-Thresholds!$G$2))*0.18)))),3)</f>
        <v>0.76100000000000001</v>
      </c>
      <c r="J1194" s="3">
        <f>ROUND(IF(C1194&lt;=Thresholds!$B$3,1-(C1194/Thresholds!$B$3)*0.24,IF(C1194&lt;=Thresholds!$D$3,0.75-((C1194-Thresholds!$C$3)/(Thresholds!$D$3-Thresholds!$C$3))*0.249,IF(C1194&lt;=Thresholds!$F$3,0.499-((C1194-Thresholds!$E$3)/(Thresholds!$F$3-Thresholds!$E$3))*0.279,MAX(0.02,0.2-((C1194-Thresholds!$G$3)/(Thresholds!$H$3-Thresholds!$G$3))*0.18)))),3)</f>
        <v>0.76900000000000002</v>
      </c>
      <c r="K1194" s="3">
        <f>ROUND(IF(D1194&lt;=Thresholds!$B$4,1-(D1194/Thresholds!$B$4)*0.24,IF(D1194&lt;=Thresholds!$D$4,0.75-((D1194-Thresholds!$C$4)/(Thresholds!$D$4-Thresholds!$C$4))*0.249,IF(D1194&lt;=Thresholds!$F$4,0.499-((D1194-Thresholds!$E$4)/(Thresholds!$F$4-Thresholds!$E$4))*0.279,MAX(0.02,0.2-((D1194-Thresholds!$G$4)/(Thresholds!$H$4-Thresholds!$G$4))*0.18)))),3)</f>
        <v>0.78900000000000003</v>
      </c>
      <c r="L1194" s="3">
        <f>ROUND(IF(E1194&lt;=Thresholds!$B$5,1-(E1194/Thresholds!$B$5)*0.24,IF(E1194&lt;=Thresholds!$D$5,0.75-((E1194-Thresholds!$C$5)/(Thresholds!$D$5-Thresholds!$C$5))*0.249,IF(E1194&lt;=Thresholds!$F$5,0.499-((E1194-Thresholds!$E$5)/(Thresholds!$F$5-Thresholds!$E$5))*0.279,MAX(0.02,0.2-((E1194-Thresholds!$G$5)/(Thresholds!$H$5-Thresholds!$G$5))*0.18)))),3)</f>
        <v>0.91300000000000003</v>
      </c>
      <c r="M1194" s="3">
        <f>ROUND(IF(F1194&lt;=Thresholds!$B$6,1-(F1194/Thresholds!$B$6)*0.24,IF(F1194&lt;=Thresholds!$D$6,0.75-((F1194-Thresholds!$C$6)/(Thresholds!$D$6-Thresholds!$C$6))*0.249,IF(F1194&lt;=Thresholds!$F$6,0.499-((F1194-Thresholds!$E$6)/(Thresholds!$F$6-Thresholds!$E$6))*0.279,MAX(0.02,0.2-((F1194-Thresholds!$G$6)/(Thresholds!$H$6-Thresholds!$G$6))*0.18)))),3)</f>
        <v>0.86499999999999999</v>
      </c>
      <c r="N1194" s="3">
        <f>ROUND(IF(G1194&lt;=Thresholds!$B$7,1-(G1194/Thresholds!$B$7)*0.24,IF(G1194&lt;=Thresholds!$D$7,0.75-((G1194-Thresholds!$C$7)/(Thresholds!$D$7-Thresholds!$C$7))*0.249,IF(G1194&lt;=Thresholds!$F$7,0.499-((G1194-Thresholds!$E$7)/(Thresholds!$F$7-Thresholds!$E$7))*0.279,MAX(0.02,0.2-((G1194-Thresholds!$G$7)/(Thresholds!$H$7-Thresholds!$G$7))*0.18)))),3)</f>
        <v>0.92400000000000004</v>
      </c>
      <c r="O1194" s="3">
        <f>ROUND(IF(H1194&lt;=Thresholds!$B$8,1-(H1194/Thresholds!$B$8)*0.24,IF(H1194&lt;=Thresholds!$D$8,0.75-((H1194-Thresholds!$C$8)/(Thresholds!$D$8-Thresholds!$C$8))*0.249,IF(H1194&lt;=Thresholds!$F$8,0.499-((H1194-Thresholds!$E$8)/(Thresholds!$F$8-Thresholds!$E$8))*0.279,MAX(0.02,0.2-((H1194-Thresholds!$G$8)/(Thresholds!$H$8-Thresholds!$G$8))*0.18)))),3)</f>
        <v>0.91200000000000003</v>
      </c>
      <c r="P1194" s="3">
        <f t="shared" si="54"/>
        <v>0.76100000000000001</v>
      </c>
      <c r="Q1194" t="str">
        <f t="shared" si="55"/>
        <v>Healthy</v>
      </c>
      <c r="R1194" s="4">
        <f t="shared" si="56"/>
        <v>1</v>
      </c>
      <c r="S1194" t="str">
        <f>IF(AND(F1194&gt;=10,F1194&lt;=35,P1194&gt;0.5),"ERROR_C1194H1194_POOR_CAP","OK")</f>
        <v>OK</v>
      </c>
    </row>
    <row r="1195" spans="1:19">
      <c r="A1195" t="s">
        <v>1212</v>
      </c>
      <c r="B1195" s="3">
        <v>153.55000000000001</v>
      </c>
      <c r="C1195" s="3">
        <v>70.444999999999993</v>
      </c>
      <c r="D1195" s="3">
        <v>63.408999999999999</v>
      </c>
      <c r="E1195" s="3">
        <v>39.578000000000003</v>
      </c>
      <c r="F1195" s="3">
        <v>0.55500000000000005</v>
      </c>
      <c r="G1195" s="3">
        <v>283.03100000000001</v>
      </c>
      <c r="H1195" s="3">
        <v>2134.9609999999998</v>
      </c>
      <c r="I1195" s="3">
        <f>ROUND(IF(B1195&lt;=Thresholds!$B$2,1-(B1195/Thresholds!$B$2)*0.24,IF(B1195&lt;=Thresholds!$D$2,0.75-((B1195-Thresholds!$C$2)/(Thresholds!$D$2-Thresholds!$C$2))*0.249,IF(B1195&lt;=Thresholds!$F$2,0.499-((B1195-Thresholds!$E$2)/(Thresholds!$F$2-Thresholds!$E$2))*0.279,MAX(0.02,0.2-((B1195-Thresholds!$G$2)/(Thresholds!$H$2-Thresholds!$G$2))*0.18)))),3)</f>
        <v>0.72799999999999998</v>
      </c>
      <c r="J1195" s="3">
        <f>ROUND(IF(C1195&lt;=Thresholds!$B$3,1-(C1195/Thresholds!$B$3)*0.24,IF(C1195&lt;=Thresholds!$D$3,0.75-((C1195-Thresholds!$C$3)/(Thresholds!$D$3-Thresholds!$C$3))*0.249,IF(C1195&lt;=Thresholds!$F$3,0.499-((C1195-Thresholds!$E$3)/(Thresholds!$F$3-Thresholds!$E$3))*0.279,MAX(0.02,0.2-((C1195-Thresholds!$G$3)/(Thresholds!$H$3-Thresholds!$G$3))*0.18)))),3)</f>
        <v>0.85899999999999999</v>
      </c>
      <c r="K1195" s="3">
        <f>ROUND(IF(D1195&lt;=Thresholds!$B$4,1-(D1195/Thresholds!$B$4)*0.24,IF(D1195&lt;=Thresholds!$D$4,0.75-((D1195-Thresholds!$C$4)/(Thresholds!$D$4-Thresholds!$C$4))*0.249,IF(D1195&lt;=Thresholds!$F$4,0.499-((D1195-Thresholds!$E$4)/(Thresholds!$F$4-Thresholds!$E$4))*0.279,MAX(0.02,0.2-((D1195-Thresholds!$G$4)/(Thresholds!$H$4-Thresholds!$G$4))*0.18)))),3)</f>
        <v>0.76600000000000001</v>
      </c>
      <c r="L1195" s="3">
        <f>ROUND(IF(E1195&lt;=Thresholds!$B$5,1-(E1195/Thresholds!$B$5)*0.24,IF(E1195&lt;=Thresholds!$D$5,0.75-((E1195-Thresholds!$C$5)/(Thresholds!$D$5-Thresholds!$C$5))*0.249,IF(E1195&lt;=Thresholds!$F$5,0.499-((E1195-Thresholds!$E$5)/(Thresholds!$F$5-Thresholds!$E$5))*0.279,MAX(0.02,0.2-((E1195-Thresholds!$G$5)/(Thresholds!$H$5-Thresholds!$G$5))*0.18)))),3)</f>
        <v>0.81</v>
      </c>
      <c r="M1195" s="3">
        <f>ROUND(IF(F1195&lt;=Thresholds!$B$6,1-(F1195/Thresholds!$B$6)*0.24,IF(F1195&lt;=Thresholds!$D$6,0.75-((F1195-Thresholds!$C$6)/(Thresholds!$D$6-Thresholds!$C$6))*0.249,IF(F1195&lt;=Thresholds!$F$6,0.499-((F1195-Thresholds!$E$6)/(Thresholds!$F$6-Thresholds!$E$6))*0.279,MAX(0.02,0.2-((F1195-Thresholds!$G$6)/(Thresholds!$H$6-Thresholds!$G$6))*0.18)))),3)</f>
        <v>0.86699999999999999</v>
      </c>
      <c r="N1195" s="3">
        <f>ROUND(IF(G1195&lt;=Thresholds!$B$7,1-(G1195/Thresholds!$B$7)*0.24,IF(G1195&lt;=Thresholds!$D$7,0.75-((G1195-Thresholds!$C$7)/(Thresholds!$D$7-Thresholds!$C$7))*0.249,IF(G1195&lt;=Thresholds!$F$7,0.499-((G1195-Thresholds!$E$7)/(Thresholds!$F$7-Thresholds!$E$7))*0.279,MAX(0.02,0.2-((G1195-Thresholds!$G$7)/(Thresholds!$H$7-Thresholds!$G$7))*0.18)))),3)</f>
        <v>0.80600000000000005</v>
      </c>
      <c r="O1195" s="3">
        <f>ROUND(IF(H1195&lt;=Thresholds!$B$8,1-(H1195/Thresholds!$B$8)*0.24,IF(H1195&lt;=Thresholds!$D$8,0.75-((H1195-Thresholds!$C$8)/(Thresholds!$D$8-Thresholds!$C$8))*0.249,IF(H1195&lt;=Thresholds!$F$8,0.499-((H1195-Thresholds!$E$8)/(Thresholds!$F$8-Thresholds!$E$8))*0.279,MAX(0.02,0.2-((H1195-Thresholds!$G$8)/(Thresholds!$H$8-Thresholds!$G$8))*0.18)))),3)</f>
        <v>0.79500000000000004</v>
      </c>
      <c r="P1195" s="3">
        <f t="shared" si="54"/>
        <v>0.72799999999999998</v>
      </c>
      <c r="Q1195" t="str">
        <f t="shared" si="55"/>
        <v>Moderate</v>
      </c>
      <c r="R1195" s="4">
        <f t="shared" si="56"/>
        <v>1</v>
      </c>
      <c r="S1195" t="str">
        <f>IF(AND(F1195&gt;=10,F1195&lt;=35,P1195&gt;0.5),"ERROR_C1195H1195_POOR_CAP","OK")</f>
        <v>OK</v>
      </c>
    </row>
    <row r="1196" spans="1:19">
      <c r="A1196" t="s">
        <v>1213</v>
      </c>
      <c r="B1196" s="3">
        <v>66.766999999999996</v>
      </c>
      <c r="C1196" s="3">
        <v>27.760999999999999</v>
      </c>
      <c r="D1196" s="3">
        <v>72.177000000000007</v>
      </c>
      <c r="E1196" s="3">
        <v>34.988</v>
      </c>
      <c r="F1196" s="3">
        <v>34.859000000000002</v>
      </c>
      <c r="G1196" s="3">
        <v>172.35</v>
      </c>
      <c r="H1196" s="3">
        <v>2237.2199999999998</v>
      </c>
      <c r="I1196" s="3">
        <f>ROUND(IF(B1196&lt;=Thresholds!$B$2,1-(B1196/Thresholds!$B$2)*0.24,IF(B1196&lt;=Thresholds!$D$2,0.75-((B1196-Thresholds!$C$2)/(Thresholds!$D$2-Thresholds!$C$2))*0.249,IF(B1196&lt;=Thresholds!$F$2,0.499-((B1196-Thresholds!$E$2)/(Thresholds!$F$2-Thresholds!$E$2))*0.279,MAX(0.02,0.2-((B1196-Thresholds!$G$2)/(Thresholds!$H$2-Thresholds!$G$2))*0.18)))),3)</f>
        <v>0.84</v>
      </c>
      <c r="J1196" s="3">
        <f>ROUND(IF(C1196&lt;=Thresholds!$B$3,1-(C1196/Thresholds!$B$3)*0.24,IF(C1196&lt;=Thresholds!$D$3,0.75-((C1196-Thresholds!$C$3)/(Thresholds!$D$3-Thresholds!$C$3))*0.249,IF(C1196&lt;=Thresholds!$F$3,0.499-((C1196-Thresholds!$E$3)/(Thresholds!$F$3-Thresholds!$E$3))*0.279,MAX(0.02,0.2-((C1196-Thresholds!$G$3)/(Thresholds!$H$3-Thresholds!$G$3))*0.18)))),3)</f>
        <v>0.94399999999999995</v>
      </c>
      <c r="K1196" s="3">
        <f>ROUND(IF(D1196&lt;=Thresholds!$B$4,1-(D1196/Thresholds!$B$4)*0.24,IF(D1196&lt;=Thresholds!$D$4,0.75-((D1196-Thresholds!$C$4)/(Thresholds!$D$4-Thresholds!$C$4))*0.249,IF(D1196&lt;=Thresholds!$F$4,0.499-((D1196-Thresholds!$E$4)/(Thresholds!$F$4-Thresholds!$E$4))*0.279,MAX(0.02,0.2-((D1196-Thresholds!$G$4)/(Thresholds!$H$4-Thresholds!$G$4))*0.18)))),3)</f>
        <v>0.70499999999999996</v>
      </c>
      <c r="L1196" s="3">
        <f>ROUND(IF(E1196&lt;=Thresholds!$B$5,1-(E1196/Thresholds!$B$5)*0.24,IF(E1196&lt;=Thresholds!$D$5,0.75-((E1196-Thresholds!$C$5)/(Thresholds!$D$5-Thresholds!$C$5))*0.249,IF(E1196&lt;=Thresholds!$F$5,0.499-((E1196-Thresholds!$E$5)/(Thresholds!$F$5-Thresholds!$E$5))*0.279,MAX(0.02,0.2-((E1196-Thresholds!$G$5)/(Thresholds!$H$5-Thresholds!$G$5))*0.18)))),3)</f>
        <v>0.83199999999999996</v>
      </c>
      <c r="M1196" s="3">
        <f>ROUND(IF(F1196&lt;=Thresholds!$B$6,1-(F1196/Thresholds!$B$6)*0.24,IF(F1196&lt;=Thresholds!$D$6,0.75-((F1196-Thresholds!$C$6)/(Thresholds!$D$6-Thresholds!$C$6))*0.249,IF(F1196&lt;=Thresholds!$F$6,0.499-((F1196-Thresholds!$E$6)/(Thresholds!$F$6-Thresholds!$E$6))*0.279,MAX(0.02,0.2-((F1196-Thresholds!$G$6)/(Thresholds!$H$6-Thresholds!$G$6))*0.18)))),3)</f>
        <v>0.222</v>
      </c>
      <c r="N1196" s="3">
        <f>ROUND(IF(G1196&lt;=Thresholds!$B$7,1-(G1196/Thresholds!$B$7)*0.24,IF(G1196&lt;=Thresholds!$D$7,0.75-((G1196-Thresholds!$C$7)/(Thresholds!$D$7-Thresholds!$C$7))*0.249,IF(G1196&lt;=Thresholds!$F$7,0.499-((G1196-Thresholds!$E$7)/(Thresholds!$F$7-Thresholds!$E$7))*0.279,MAX(0.02,0.2-((G1196-Thresholds!$G$7)/(Thresholds!$H$7-Thresholds!$G$7))*0.18)))),3)</f>
        <v>0.88200000000000001</v>
      </c>
      <c r="O1196" s="3">
        <f>ROUND(IF(H1196&lt;=Thresholds!$B$8,1-(H1196/Thresholds!$B$8)*0.24,IF(H1196&lt;=Thresholds!$D$8,0.75-((H1196-Thresholds!$C$8)/(Thresholds!$D$8-Thresholds!$C$8))*0.249,IF(H1196&lt;=Thresholds!$F$8,0.499-((H1196-Thresholds!$E$8)/(Thresholds!$F$8-Thresholds!$E$8))*0.279,MAX(0.02,0.2-((H1196-Thresholds!$G$8)/(Thresholds!$H$8-Thresholds!$G$8))*0.18)))),3)</f>
        <v>0.78500000000000003</v>
      </c>
      <c r="P1196" s="3">
        <f t="shared" si="54"/>
        <v>0.222</v>
      </c>
      <c r="Q1196" t="str">
        <f t="shared" si="55"/>
        <v>Poor</v>
      </c>
      <c r="R1196" s="4">
        <f t="shared" si="56"/>
        <v>0</v>
      </c>
      <c r="S1196" t="str">
        <f>IF(AND(F1196&gt;=10,F1196&lt;=35,P1196&gt;0.5),"ERROR_C1196H1196_POOR_CAP","OK")</f>
        <v>OK</v>
      </c>
    </row>
    <row r="1197" spans="1:19">
      <c r="A1197" t="s">
        <v>1214</v>
      </c>
      <c r="B1197" s="3">
        <v>37.281999999999996</v>
      </c>
      <c r="C1197" s="3">
        <v>66.159000000000006</v>
      </c>
      <c r="D1197" s="3">
        <v>46.017000000000003</v>
      </c>
      <c r="E1197" s="3">
        <v>41.46</v>
      </c>
      <c r="F1197" s="3">
        <v>35.295999999999999</v>
      </c>
      <c r="G1197" s="3">
        <v>24.643000000000001</v>
      </c>
      <c r="H1197" s="3">
        <v>1490.002</v>
      </c>
      <c r="I1197" s="3">
        <f>ROUND(IF(B1197&lt;=Thresholds!$B$2,1-(B1197/Thresholds!$B$2)*0.24,IF(B1197&lt;=Thresholds!$D$2,0.75-((B1197-Thresholds!$C$2)/(Thresholds!$D$2-Thresholds!$C$2))*0.249,IF(B1197&lt;=Thresholds!$F$2,0.499-((B1197-Thresholds!$E$2)/(Thresholds!$F$2-Thresholds!$E$2))*0.279,MAX(0.02,0.2-((B1197-Thresholds!$G$2)/(Thresholds!$H$2-Thresholds!$G$2))*0.18)))),3)</f>
        <v>0.91100000000000003</v>
      </c>
      <c r="J1197" s="3">
        <f>ROUND(IF(C1197&lt;=Thresholds!$B$3,1-(C1197/Thresholds!$B$3)*0.24,IF(C1197&lt;=Thresholds!$D$3,0.75-((C1197-Thresholds!$C$3)/(Thresholds!$D$3-Thresholds!$C$3))*0.249,IF(C1197&lt;=Thresholds!$F$3,0.499-((C1197-Thresholds!$E$3)/(Thresholds!$F$3-Thresholds!$E$3))*0.279,MAX(0.02,0.2-((C1197-Thresholds!$G$3)/(Thresholds!$H$3-Thresholds!$G$3))*0.18)))),3)</f>
        <v>0.86799999999999999</v>
      </c>
      <c r="K1197" s="3">
        <f>ROUND(IF(D1197&lt;=Thresholds!$B$4,1-(D1197/Thresholds!$B$4)*0.24,IF(D1197&lt;=Thresholds!$D$4,0.75-((D1197-Thresholds!$C$4)/(Thresholds!$D$4-Thresholds!$C$4))*0.249,IF(D1197&lt;=Thresholds!$F$4,0.499-((D1197-Thresholds!$E$4)/(Thresholds!$F$4-Thresholds!$E$4))*0.279,MAX(0.02,0.2-((D1197-Thresholds!$G$4)/(Thresholds!$H$4-Thresholds!$G$4))*0.18)))),3)</f>
        <v>0.83</v>
      </c>
      <c r="L1197" s="3">
        <f>ROUND(IF(E1197&lt;=Thresholds!$B$5,1-(E1197/Thresholds!$B$5)*0.24,IF(E1197&lt;=Thresholds!$D$5,0.75-((E1197-Thresholds!$C$5)/(Thresholds!$D$5-Thresholds!$C$5))*0.249,IF(E1197&lt;=Thresholds!$F$5,0.499-((E1197-Thresholds!$E$5)/(Thresholds!$F$5-Thresholds!$E$5))*0.279,MAX(0.02,0.2-((E1197-Thresholds!$G$5)/(Thresholds!$H$5-Thresholds!$G$5))*0.18)))),3)</f>
        <v>0.80100000000000005</v>
      </c>
      <c r="M1197" s="3">
        <f>ROUND(IF(F1197&lt;=Thresholds!$B$6,1-(F1197/Thresholds!$B$6)*0.24,IF(F1197&lt;=Thresholds!$D$6,0.75-((F1197-Thresholds!$C$6)/(Thresholds!$D$6-Thresholds!$C$6))*0.249,IF(F1197&lt;=Thresholds!$F$6,0.499-((F1197-Thresholds!$E$6)/(Thresholds!$F$6-Thresholds!$E$6))*0.279,MAX(0.02,0.2-((F1197-Thresholds!$G$6)/(Thresholds!$H$6-Thresholds!$G$6))*0.18)))),3)</f>
        <v>0.20100000000000001</v>
      </c>
      <c r="N1197" s="3">
        <f>ROUND(IF(G1197&lt;=Thresholds!$B$7,1-(G1197/Thresholds!$B$7)*0.24,IF(G1197&lt;=Thresholds!$D$7,0.75-((G1197-Thresholds!$C$7)/(Thresholds!$D$7-Thresholds!$C$7))*0.249,IF(G1197&lt;=Thresholds!$F$7,0.499-((G1197-Thresholds!$E$7)/(Thresholds!$F$7-Thresholds!$E$7))*0.279,MAX(0.02,0.2-((G1197-Thresholds!$G$7)/(Thresholds!$H$7-Thresholds!$G$7))*0.18)))),3)</f>
        <v>0.98299999999999998</v>
      </c>
      <c r="O1197" s="3">
        <f>ROUND(IF(H1197&lt;=Thresholds!$B$8,1-(H1197/Thresholds!$B$8)*0.24,IF(H1197&lt;=Thresholds!$D$8,0.75-((H1197-Thresholds!$C$8)/(Thresholds!$D$8-Thresholds!$C$8))*0.249,IF(H1197&lt;=Thresholds!$F$8,0.499-((H1197-Thresholds!$E$8)/(Thresholds!$F$8-Thresholds!$E$8))*0.279,MAX(0.02,0.2-((H1197-Thresholds!$G$8)/(Thresholds!$H$8-Thresholds!$G$8))*0.18)))),3)</f>
        <v>0.85699999999999998</v>
      </c>
      <c r="P1197" s="3">
        <f t="shared" si="54"/>
        <v>0.20100000000000001</v>
      </c>
      <c r="Q1197" t="str">
        <f t="shared" si="55"/>
        <v>Poor</v>
      </c>
      <c r="R1197" s="4">
        <f t="shared" si="56"/>
        <v>0</v>
      </c>
      <c r="S1197" t="str">
        <f>IF(AND(F1197&gt;=10,F1197&lt;=35,P1197&gt;0.5),"ERROR_C1197H1197_POOR_CAP","OK")</f>
        <v>OK</v>
      </c>
    </row>
    <row r="1198" spans="1:19">
      <c r="A1198" t="s">
        <v>1215</v>
      </c>
      <c r="B1198" s="3">
        <v>5.8109999999999999</v>
      </c>
      <c r="C1198" s="3">
        <v>42.752000000000002</v>
      </c>
      <c r="D1198" s="3">
        <v>12.542999999999999</v>
      </c>
      <c r="E1198" s="3">
        <v>43.14</v>
      </c>
      <c r="F1198" s="3">
        <v>0.60499999999999998</v>
      </c>
      <c r="G1198" s="3">
        <v>272.786</v>
      </c>
      <c r="H1198" s="3">
        <v>1389.365</v>
      </c>
      <c r="I1198" s="3">
        <f>ROUND(IF(B1198&lt;=Thresholds!$B$2,1-(B1198/Thresholds!$B$2)*0.24,IF(B1198&lt;=Thresholds!$D$2,0.75-((B1198-Thresholds!$C$2)/(Thresholds!$D$2-Thresholds!$C$2))*0.249,IF(B1198&lt;=Thresholds!$F$2,0.499-((B1198-Thresholds!$E$2)/(Thresholds!$F$2-Thresholds!$E$2))*0.279,MAX(0.02,0.2-((B1198-Thresholds!$G$2)/(Thresholds!$H$2-Thresholds!$G$2))*0.18)))),3)</f>
        <v>0.98599999999999999</v>
      </c>
      <c r="J1198" s="3">
        <f>ROUND(IF(C1198&lt;=Thresholds!$B$3,1-(C1198/Thresholds!$B$3)*0.24,IF(C1198&lt;=Thresholds!$D$3,0.75-((C1198-Thresholds!$C$3)/(Thresholds!$D$3-Thresholds!$C$3))*0.249,IF(C1198&lt;=Thresholds!$F$3,0.499-((C1198-Thresholds!$E$3)/(Thresholds!$F$3-Thresholds!$E$3))*0.279,MAX(0.02,0.2-((C1198-Thresholds!$G$3)/(Thresholds!$H$3-Thresholds!$G$3))*0.18)))),3)</f>
        <v>0.91400000000000003</v>
      </c>
      <c r="K1198" s="3">
        <f>ROUND(IF(D1198&lt;=Thresholds!$B$4,1-(D1198/Thresholds!$B$4)*0.24,IF(D1198&lt;=Thresholds!$D$4,0.75-((D1198-Thresholds!$C$4)/(Thresholds!$D$4-Thresholds!$C$4))*0.249,IF(D1198&lt;=Thresholds!$F$4,0.499-((D1198-Thresholds!$E$4)/(Thresholds!$F$4-Thresholds!$E$4))*0.279,MAX(0.02,0.2-((D1198-Thresholds!$G$4)/(Thresholds!$H$4-Thresholds!$G$4))*0.18)))),3)</f>
        <v>0.95399999999999996</v>
      </c>
      <c r="L1198" s="3">
        <f>ROUND(IF(E1198&lt;=Thresholds!$B$5,1-(E1198/Thresholds!$B$5)*0.24,IF(E1198&lt;=Thresholds!$D$5,0.75-((E1198-Thresholds!$C$5)/(Thresholds!$D$5-Thresholds!$C$5))*0.249,IF(E1198&lt;=Thresholds!$F$5,0.499-((E1198-Thresholds!$E$5)/(Thresholds!$F$5-Thresholds!$E$5))*0.279,MAX(0.02,0.2-((E1198-Thresholds!$G$5)/(Thresholds!$H$5-Thresholds!$G$5))*0.18)))),3)</f>
        <v>0.79300000000000004</v>
      </c>
      <c r="M1198" s="3">
        <f>ROUND(IF(F1198&lt;=Thresholds!$B$6,1-(F1198/Thresholds!$B$6)*0.24,IF(F1198&lt;=Thresholds!$D$6,0.75-((F1198-Thresholds!$C$6)/(Thresholds!$D$6-Thresholds!$C$6))*0.249,IF(F1198&lt;=Thresholds!$F$6,0.499-((F1198-Thresholds!$E$6)/(Thresholds!$F$6-Thresholds!$E$6))*0.279,MAX(0.02,0.2-((F1198-Thresholds!$G$6)/(Thresholds!$H$6-Thresholds!$G$6))*0.18)))),3)</f>
        <v>0.85499999999999998</v>
      </c>
      <c r="N1198" s="3">
        <f>ROUND(IF(G1198&lt;=Thresholds!$B$7,1-(G1198/Thresholds!$B$7)*0.24,IF(G1198&lt;=Thresholds!$D$7,0.75-((G1198-Thresholds!$C$7)/(Thresholds!$D$7-Thresholds!$C$7))*0.249,IF(G1198&lt;=Thresholds!$F$7,0.499-((G1198-Thresholds!$E$7)/(Thresholds!$F$7-Thresholds!$E$7))*0.279,MAX(0.02,0.2-((G1198-Thresholds!$G$7)/(Thresholds!$H$7-Thresholds!$G$7))*0.18)))),3)</f>
        <v>0.81299999999999994</v>
      </c>
      <c r="O1198" s="3">
        <f>ROUND(IF(H1198&lt;=Thresholds!$B$8,1-(H1198/Thresholds!$B$8)*0.24,IF(H1198&lt;=Thresholds!$D$8,0.75-((H1198-Thresholds!$C$8)/(Thresholds!$D$8-Thresholds!$C$8))*0.249,IF(H1198&lt;=Thresholds!$F$8,0.499-((H1198-Thresholds!$E$8)/(Thresholds!$F$8-Thresholds!$E$8))*0.279,MAX(0.02,0.2-((H1198-Thresholds!$G$8)/(Thresholds!$H$8-Thresholds!$G$8))*0.18)))),3)</f>
        <v>0.86699999999999999</v>
      </c>
      <c r="P1198" s="3">
        <f t="shared" si="54"/>
        <v>0.79300000000000004</v>
      </c>
      <c r="Q1198" t="str">
        <f t="shared" si="55"/>
        <v>Healthy</v>
      </c>
      <c r="R1198" s="4">
        <f t="shared" si="56"/>
        <v>1</v>
      </c>
      <c r="S1198" t="str">
        <f>IF(AND(F1198&gt;=10,F1198&lt;=35,P1198&gt;0.5),"ERROR_C1198H1198_POOR_CAP","OK")</f>
        <v>OK</v>
      </c>
    </row>
    <row r="1199" spans="1:19">
      <c r="A1199" t="s">
        <v>1216</v>
      </c>
      <c r="B1199" s="3">
        <v>68.212999999999994</v>
      </c>
      <c r="C1199" s="3">
        <v>128.31700000000001</v>
      </c>
      <c r="D1199" s="3">
        <v>38.722000000000001</v>
      </c>
      <c r="E1199" s="3">
        <v>19.346</v>
      </c>
      <c r="F1199" s="3">
        <v>0.88600000000000001</v>
      </c>
      <c r="G1199" s="3">
        <v>520.28499999999997</v>
      </c>
      <c r="H1199" s="3">
        <v>487.43599999999998</v>
      </c>
      <c r="I1199" s="3">
        <f>ROUND(IF(B1199&lt;=Thresholds!$B$2,1-(B1199/Thresholds!$B$2)*0.24,IF(B1199&lt;=Thresholds!$D$2,0.75-((B1199-Thresholds!$C$2)/(Thresholds!$D$2-Thresholds!$C$2))*0.249,IF(B1199&lt;=Thresholds!$F$2,0.499-((B1199-Thresholds!$E$2)/(Thresholds!$F$2-Thresholds!$E$2))*0.279,MAX(0.02,0.2-((B1199-Thresholds!$G$2)/(Thresholds!$H$2-Thresholds!$G$2))*0.18)))),3)</f>
        <v>0.83599999999999997</v>
      </c>
      <c r="J1199" s="3">
        <f>ROUND(IF(C1199&lt;=Thresholds!$B$3,1-(C1199/Thresholds!$B$3)*0.24,IF(C1199&lt;=Thresholds!$D$3,0.75-((C1199-Thresholds!$C$3)/(Thresholds!$D$3-Thresholds!$C$3))*0.249,IF(C1199&lt;=Thresholds!$F$3,0.499-((C1199-Thresholds!$E$3)/(Thresholds!$F$3-Thresholds!$E$3))*0.279,MAX(0.02,0.2-((C1199-Thresholds!$G$3)/(Thresholds!$H$3-Thresholds!$G$3))*0.18)))),3)</f>
        <v>0.74299999999999999</v>
      </c>
      <c r="K1199" s="3">
        <f>ROUND(IF(D1199&lt;=Thresholds!$B$4,1-(D1199/Thresholds!$B$4)*0.24,IF(D1199&lt;=Thresholds!$D$4,0.75-((D1199-Thresholds!$C$4)/(Thresholds!$D$4-Thresholds!$C$4))*0.249,IF(D1199&lt;=Thresholds!$F$4,0.499-((D1199-Thresholds!$E$4)/(Thresholds!$F$4-Thresholds!$E$4))*0.279,MAX(0.02,0.2-((D1199-Thresholds!$G$4)/(Thresholds!$H$4-Thresholds!$G$4))*0.18)))),3)</f>
        <v>0.85699999999999998</v>
      </c>
      <c r="L1199" s="3">
        <f>ROUND(IF(E1199&lt;=Thresholds!$B$5,1-(E1199/Thresholds!$B$5)*0.24,IF(E1199&lt;=Thresholds!$D$5,0.75-((E1199-Thresholds!$C$5)/(Thresholds!$D$5-Thresholds!$C$5))*0.249,IF(E1199&lt;=Thresholds!$F$5,0.499-((E1199-Thresholds!$E$5)/(Thresholds!$F$5-Thresholds!$E$5))*0.279,MAX(0.02,0.2-((E1199-Thresholds!$G$5)/(Thresholds!$H$5-Thresholds!$G$5))*0.18)))),3)</f>
        <v>0.90700000000000003</v>
      </c>
      <c r="M1199" s="3">
        <f>ROUND(IF(F1199&lt;=Thresholds!$B$6,1-(F1199/Thresholds!$B$6)*0.24,IF(F1199&lt;=Thresholds!$D$6,0.75-((F1199-Thresholds!$C$6)/(Thresholds!$D$6-Thresholds!$C$6))*0.249,IF(F1199&lt;=Thresholds!$F$6,0.499-((F1199-Thresholds!$E$6)/(Thresholds!$F$6-Thresholds!$E$6))*0.279,MAX(0.02,0.2-((F1199-Thresholds!$G$6)/(Thresholds!$H$6-Thresholds!$G$6))*0.18)))),3)</f>
        <v>0.78700000000000003</v>
      </c>
      <c r="N1199" s="3">
        <f>ROUND(IF(G1199&lt;=Thresholds!$B$7,1-(G1199/Thresholds!$B$7)*0.24,IF(G1199&lt;=Thresholds!$D$7,0.75-((G1199-Thresholds!$C$7)/(Thresholds!$D$7-Thresholds!$C$7))*0.249,IF(G1199&lt;=Thresholds!$F$7,0.499-((G1199-Thresholds!$E$7)/(Thresholds!$F$7-Thresholds!$E$7))*0.279,MAX(0.02,0.2-((G1199-Thresholds!$G$7)/(Thresholds!$H$7-Thresholds!$G$7))*0.18)))),3)</f>
        <v>0.55800000000000005</v>
      </c>
      <c r="O1199" s="3">
        <f>ROUND(IF(H1199&lt;=Thresholds!$B$8,1-(H1199/Thresholds!$B$8)*0.24,IF(H1199&lt;=Thresholds!$D$8,0.75-((H1199-Thresholds!$C$8)/(Thresholds!$D$8-Thresholds!$C$8))*0.249,IF(H1199&lt;=Thresholds!$F$8,0.499-((H1199-Thresholds!$E$8)/(Thresholds!$F$8-Thresholds!$E$8))*0.279,MAX(0.02,0.2-((H1199-Thresholds!$G$8)/(Thresholds!$H$8-Thresholds!$G$8))*0.18)))),3)</f>
        <v>0.95299999999999996</v>
      </c>
      <c r="P1199" s="3">
        <f t="shared" si="54"/>
        <v>0.55800000000000005</v>
      </c>
      <c r="Q1199" t="str">
        <f t="shared" si="55"/>
        <v>Moderate</v>
      </c>
      <c r="R1199" s="4">
        <f t="shared" si="56"/>
        <v>1</v>
      </c>
      <c r="S1199" t="str">
        <f>IF(AND(F1199&gt;=10,F1199&lt;=35,P1199&gt;0.5),"ERROR_C1199H1199_POOR_CAP","OK")</f>
        <v>OK</v>
      </c>
    </row>
    <row r="1200" spans="1:19">
      <c r="A1200" t="s">
        <v>1217</v>
      </c>
      <c r="B1200" s="3">
        <v>94.727000000000004</v>
      </c>
      <c r="C1200" s="3">
        <v>397.49</v>
      </c>
      <c r="D1200" s="3">
        <v>11.112</v>
      </c>
      <c r="E1200" s="3">
        <v>19.055</v>
      </c>
      <c r="F1200" s="3">
        <v>26.454000000000001</v>
      </c>
      <c r="G1200" s="3">
        <v>306.95999999999998</v>
      </c>
      <c r="H1200" s="3">
        <v>2330.1060000000002</v>
      </c>
      <c r="I1200" s="3">
        <f>ROUND(IF(B1200&lt;=Thresholds!$B$2,1-(B1200/Thresholds!$B$2)*0.24,IF(B1200&lt;=Thresholds!$D$2,0.75-((B1200-Thresholds!$C$2)/(Thresholds!$D$2-Thresholds!$C$2))*0.249,IF(B1200&lt;=Thresholds!$F$2,0.499-((B1200-Thresholds!$E$2)/(Thresholds!$F$2-Thresholds!$E$2))*0.279,MAX(0.02,0.2-((B1200-Thresholds!$G$2)/(Thresholds!$H$2-Thresholds!$G$2))*0.18)))),3)</f>
        <v>0.77300000000000002</v>
      </c>
      <c r="J1200" s="3">
        <f>ROUND(IF(C1200&lt;=Thresholds!$B$3,1-(C1200/Thresholds!$B$3)*0.24,IF(C1200&lt;=Thresholds!$D$3,0.75-((C1200-Thresholds!$C$3)/(Thresholds!$D$3-Thresholds!$C$3))*0.249,IF(C1200&lt;=Thresholds!$F$3,0.499-((C1200-Thresholds!$E$3)/(Thresholds!$F$3-Thresholds!$E$3))*0.279,MAX(0.02,0.2-((C1200-Thresholds!$G$3)/(Thresholds!$H$3-Thresholds!$G$3))*0.18)))),3)</f>
        <v>0.503</v>
      </c>
      <c r="K1200" s="3">
        <f>ROUND(IF(D1200&lt;=Thresholds!$B$4,1-(D1200/Thresholds!$B$4)*0.24,IF(D1200&lt;=Thresholds!$D$4,0.75-((D1200-Thresholds!$C$4)/(Thresholds!$D$4-Thresholds!$C$4))*0.249,IF(D1200&lt;=Thresholds!$F$4,0.499-((D1200-Thresholds!$E$4)/(Thresholds!$F$4-Thresholds!$E$4))*0.279,MAX(0.02,0.2-((D1200-Thresholds!$G$4)/(Thresholds!$H$4-Thresholds!$G$4))*0.18)))),3)</f>
        <v>0.95899999999999996</v>
      </c>
      <c r="L1200" s="3">
        <f>ROUND(IF(E1200&lt;=Thresholds!$B$5,1-(E1200/Thresholds!$B$5)*0.24,IF(E1200&lt;=Thresholds!$D$5,0.75-((E1200-Thresholds!$C$5)/(Thresholds!$D$5-Thresholds!$C$5))*0.249,IF(E1200&lt;=Thresholds!$F$5,0.499-((E1200-Thresholds!$E$5)/(Thresholds!$F$5-Thresholds!$E$5))*0.279,MAX(0.02,0.2-((E1200-Thresholds!$G$5)/(Thresholds!$H$5-Thresholds!$G$5))*0.18)))),3)</f>
        <v>0.90900000000000003</v>
      </c>
      <c r="M1200" s="3">
        <f>ROUND(IF(F1200&lt;=Thresholds!$B$6,1-(F1200/Thresholds!$B$6)*0.24,IF(F1200&lt;=Thresholds!$D$6,0.75-((F1200-Thresholds!$C$6)/(Thresholds!$D$6-Thresholds!$C$6))*0.249,IF(F1200&lt;=Thresholds!$F$6,0.499-((F1200-Thresholds!$E$6)/(Thresholds!$F$6-Thresholds!$E$6))*0.279,MAX(0.02,0.2-((F1200-Thresholds!$G$6)/(Thresholds!$H$6-Thresholds!$G$6))*0.18)))),3)</f>
        <v>0.315</v>
      </c>
      <c r="N1200" s="3">
        <f>ROUND(IF(G1200&lt;=Thresholds!$B$7,1-(G1200/Thresholds!$B$7)*0.24,IF(G1200&lt;=Thresholds!$D$7,0.75-((G1200-Thresholds!$C$7)/(Thresholds!$D$7-Thresholds!$C$7))*0.249,IF(G1200&lt;=Thresholds!$F$7,0.499-((G1200-Thresholds!$E$7)/(Thresholds!$F$7-Thresholds!$E$7))*0.279,MAX(0.02,0.2-((G1200-Thresholds!$G$7)/(Thresholds!$H$7-Thresholds!$G$7))*0.18)))),3)</f>
        <v>0.79</v>
      </c>
      <c r="O1200" s="3">
        <f>ROUND(IF(H1200&lt;=Thresholds!$B$8,1-(H1200/Thresholds!$B$8)*0.24,IF(H1200&lt;=Thresholds!$D$8,0.75-((H1200-Thresholds!$C$8)/(Thresholds!$D$8-Thresholds!$C$8))*0.249,IF(H1200&lt;=Thresholds!$F$8,0.499-((H1200-Thresholds!$E$8)/(Thresholds!$F$8-Thresholds!$E$8))*0.279,MAX(0.02,0.2-((H1200-Thresholds!$G$8)/(Thresholds!$H$8-Thresholds!$G$8))*0.18)))),3)</f>
        <v>0.77600000000000002</v>
      </c>
      <c r="P1200" s="3">
        <f t="shared" si="54"/>
        <v>0.315</v>
      </c>
      <c r="Q1200" t="str">
        <f t="shared" si="55"/>
        <v>Poor</v>
      </c>
      <c r="R1200" s="4">
        <f t="shared" si="56"/>
        <v>0</v>
      </c>
      <c r="S1200" t="str">
        <f>IF(AND(F1200&gt;=10,F1200&lt;=35,P1200&gt;0.5),"ERROR_C1200H1200_POOR_CAP","OK")</f>
        <v>OK</v>
      </c>
    </row>
    <row r="1201" spans="1:19">
      <c r="A1201" t="s">
        <v>1218</v>
      </c>
      <c r="B1201" s="3">
        <v>93.948999999999998</v>
      </c>
      <c r="C1201" s="3">
        <v>1375.739</v>
      </c>
      <c r="D1201" s="3">
        <v>25.193000000000001</v>
      </c>
      <c r="E1201" s="3">
        <v>9.0220000000000002</v>
      </c>
      <c r="F1201" s="3">
        <v>0.90400000000000003</v>
      </c>
      <c r="G1201" s="3">
        <v>163.68100000000001</v>
      </c>
      <c r="H1201" s="3">
        <v>2106.123</v>
      </c>
      <c r="I1201" s="3">
        <f>ROUND(IF(B1201&lt;=Thresholds!$B$2,1-(B1201/Thresholds!$B$2)*0.24,IF(B1201&lt;=Thresholds!$D$2,0.75-((B1201-Thresholds!$C$2)/(Thresholds!$D$2-Thresholds!$C$2))*0.249,IF(B1201&lt;=Thresholds!$F$2,0.499-((B1201-Thresholds!$E$2)/(Thresholds!$F$2-Thresholds!$E$2))*0.279,MAX(0.02,0.2-((B1201-Thresholds!$G$2)/(Thresholds!$H$2-Thresholds!$G$2))*0.18)))),3)</f>
        <v>0.77500000000000002</v>
      </c>
      <c r="J1201" s="3">
        <f>ROUND(IF(C1201&lt;=Thresholds!$B$3,1-(C1201/Thresholds!$B$3)*0.24,IF(C1201&lt;=Thresholds!$D$3,0.75-((C1201-Thresholds!$C$3)/(Thresholds!$D$3-Thresholds!$C$3))*0.249,IF(C1201&lt;=Thresholds!$F$3,0.499-((C1201-Thresholds!$E$3)/(Thresholds!$F$3-Thresholds!$E$3))*0.279,MAX(0.02,0.2-((C1201-Thresholds!$G$3)/(Thresholds!$H$3-Thresholds!$G$3))*0.18)))),3)</f>
        <v>0.26700000000000002</v>
      </c>
      <c r="K1201" s="3">
        <f>ROUND(IF(D1201&lt;=Thresholds!$B$4,1-(D1201/Thresholds!$B$4)*0.24,IF(D1201&lt;=Thresholds!$D$4,0.75-((D1201-Thresholds!$C$4)/(Thresholds!$D$4-Thresholds!$C$4))*0.249,IF(D1201&lt;=Thresholds!$F$4,0.499-((D1201-Thresholds!$E$4)/(Thresholds!$F$4-Thresholds!$E$4))*0.279,MAX(0.02,0.2-((D1201-Thresholds!$G$4)/(Thresholds!$H$4-Thresholds!$G$4))*0.18)))),3)</f>
        <v>0.90700000000000003</v>
      </c>
      <c r="L1201" s="3">
        <f>ROUND(IF(E1201&lt;=Thresholds!$B$5,1-(E1201/Thresholds!$B$5)*0.24,IF(E1201&lt;=Thresholds!$D$5,0.75-((E1201-Thresholds!$C$5)/(Thresholds!$D$5-Thresholds!$C$5))*0.249,IF(E1201&lt;=Thresholds!$F$5,0.499-((E1201-Thresholds!$E$5)/(Thresholds!$F$5-Thresholds!$E$5))*0.279,MAX(0.02,0.2-((E1201-Thresholds!$G$5)/(Thresholds!$H$5-Thresholds!$G$5))*0.18)))),3)</f>
        <v>0.95699999999999996</v>
      </c>
      <c r="M1201" s="3">
        <f>ROUND(IF(F1201&lt;=Thresholds!$B$6,1-(F1201/Thresholds!$B$6)*0.24,IF(F1201&lt;=Thresholds!$D$6,0.75-((F1201-Thresholds!$C$6)/(Thresholds!$D$6-Thresholds!$C$6))*0.249,IF(F1201&lt;=Thresholds!$F$6,0.499-((F1201-Thresholds!$E$6)/(Thresholds!$F$6-Thresholds!$E$6))*0.279,MAX(0.02,0.2-((F1201-Thresholds!$G$6)/(Thresholds!$H$6-Thresholds!$G$6))*0.18)))),3)</f>
        <v>0.78300000000000003</v>
      </c>
      <c r="N1201" s="3">
        <f>ROUND(IF(G1201&lt;=Thresholds!$B$7,1-(G1201/Thresholds!$B$7)*0.24,IF(G1201&lt;=Thresholds!$D$7,0.75-((G1201-Thresholds!$C$7)/(Thresholds!$D$7-Thresholds!$C$7))*0.249,IF(G1201&lt;=Thresholds!$F$7,0.499-((G1201-Thresholds!$E$7)/(Thresholds!$F$7-Thresholds!$E$7))*0.279,MAX(0.02,0.2-((G1201-Thresholds!$G$7)/(Thresholds!$H$7-Thresholds!$G$7))*0.18)))),3)</f>
        <v>0.88800000000000001</v>
      </c>
      <c r="O1201" s="3">
        <f>ROUND(IF(H1201&lt;=Thresholds!$B$8,1-(H1201/Thresholds!$B$8)*0.24,IF(H1201&lt;=Thresholds!$D$8,0.75-((H1201-Thresholds!$C$8)/(Thresholds!$D$8-Thresholds!$C$8))*0.249,IF(H1201&lt;=Thresholds!$F$8,0.499-((H1201-Thresholds!$E$8)/(Thresholds!$F$8-Thresholds!$E$8))*0.279,MAX(0.02,0.2-((H1201-Thresholds!$G$8)/(Thresholds!$H$8-Thresholds!$G$8))*0.18)))),3)</f>
        <v>0.79800000000000004</v>
      </c>
      <c r="P1201" s="3">
        <f t="shared" si="54"/>
        <v>0.26700000000000002</v>
      </c>
      <c r="Q1201" t="str">
        <f t="shared" si="55"/>
        <v>Poor</v>
      </c>
      <c r="R1201" s="4">
        <f t="shared" si="56"/>
        <v>0</v>
      </c>
      <c r="S1201" t="str">
        <f>IF(AND(F1201&gt;=10,F1201&lt;=35,P1201&gt;0.5),"ERROR_C1201H1201_POOR_CAP","OK")</f>
        <v>OK</v>
      </c>
    </row>
    <row r="1202" spans="1:19">
      <c r="A1202" t="s">
        <v>1219</v>
      </c>
      <c r="B1202" s="3">
        <v>86.147999999999996</v>
      </c>
      <c r="C1202" s="3">
        <v>29.779</v>
      </c>
      <c r="D1202" s="3">
        <v>6.2889999999999997</v>
      </c>
      <c r="E1202" s="3">
        <v>23.331</v>
      </c>
      <c r="F1202" s="3">
        <v>0.23899999999999999</v>
      </c>
      <c r="G1202" s="3">
        <v>273.85199999999998</v>
      </c>
      <c r="H1202" s="3">
        <v>1526.7660000000001</v>
      </c>
      <c r="I1202" s="3">
        <f>ROUND(IF(B1202&lt;=Thresholds!$B$2,1-(B1202/Thresholds!$B$2)*0.24,IF(B1202&lt;=Thresholds!$D$2,0.75-((B1202-Thresholds!$C$2)/(Thresholds!$D$2-Thresholds!$C$2))*0.249,IF(B1202&lt;=Thresholds!$F$2,0.499-((B1202-Thresholds!$E$2)/(Thresholds!$F$2-Thresholds!$E$2))*0.279,MAX(0.02,0.2-((B1202-Thresholds!$G$2)/(Thresholds!$H$2-Thresholds!$G$2))*0.18)))),3)</f>
        <v>0.79300000000000004</v>
      </c>
      <c r="J1202" s="3">
        <f>ROUND(IF(C1202&lt;=Thresholds!$B$3,1-(C1202/Thresholds!$B$3)*0.24,IF(C1202&lt;=Thresholds!$D$3,0.75-((C1202-Thresholds!$C$3)/(Thresholds!$D$3-Thresholds!$C$3))*0.249,IF(C1202&lt;=Thresholds!$F$3,0.499-((C1202-Thresholds!$E$3)/(Thresholds!$F$3-Thresholds!$E$3))*0.279,MAX(0.02,0.2-((C1202-Thresholds!$G$3)/(Thresholds!$H$3-Thresholds!$G$3))*0.18)))),3)</f>
        <v>0.94</v>
      </c>
      <c r="K1202" s="3">
        <f>ROUND(IF(D1202&lt;=Thresholds!$B$4,1-(D1202/Thresholds!$B$4)*0.24,IF(D1202&lt;=Thresholds!$D$4,0.75-((D1202-Thresholds!$C$4)/(Thresholds!$D$4-Thresholds!$C$4))*0.249,IF(D1202&lt;=Thresholds!$F$4,0.499-((D1202-Thresholds!$E$4)/(Thresholds!$F$4-Thresholds!$E$4))*0.279,MAX(0.02,0.2-((D1202-Thresholds!$G$4)/(Thresholds!$H$4-Thresholds!$G$4))*0.18)))),3)</f>
        <v>0.97699999999999998</v>
      </c>
      <c r="L1202" s="3">
        <f>ROUND(IF(E1202&lt;=Thresholds!$B$5,1-(E1202/Thresholds!$B$5)*0.24,IF(E1202&lt;=Thresholds!$D$5,0.75-((E1202-Thresholds!$C$5)/(Thresholds!$D$5-Thresholds!$C$5))*0.249,IF(E1202&lt;=Thresholds!$F$5,0.499-((E1202-Thresholds!$E$5)/(Thresholds!$F$5-Thresholds!$E$5))*0.279,MAX(0.02,0.2-((E1202-Thresholds!$G$5)/(Thresholds!$H$5-Thresholds!$G$5))*0.18)))),3)</f>
        <v>0.88800000000000001</v>
      </c>
      <c r="M1202" s="3">
        <f>ROUND(IF(F1202&lt;=Thresholds!$B$6,1-(F1202/Thresholds!$B$6)*0.24,IF(F1202&lt;=Thresholds!$D$6,0.75-((F1202-Thresholds!$C$6)/(Thresholds!$D$6-Thresholds!$C$6))*0.249,IF(F1202&lt;=Thresholds!$F$6,0.499-((F1202-Thresholds!$E$6)/(Thresholds!$F$6-Thresholds!$E$6))*0.279,MAX(0.02,0.2-((F1202-Thresholds!$G$6)/(Thresholds!$H$6-Thresholds!$G$6))*0.18)))),3)</f>
        <v>0.94299999999999995</v>
      </c>
      <c r="N1202" s="3">
        <f>ROUND(IF(G1202&lt;=Thresholds!$B$7,1-(G1202/Thresholds!$B$7)*0.24,IF(G1202&lt;=Thresholds!$D$7,0.75-((G1202-Thresholds!$C$7)/(Thresholds!$D$7-Thresholds!$C$7))*0.249,IF(G1202&lt;=Thresholds!$F$7,0.499-((G1202-Thresholds!$E$7)/(Thresholds!$F$7-Thresholds!$E$7))*0.279,MAX(0.02,0.2-((G1202-Thresholds!$G$7)/(Thresholds!$H$7-Thresholds!$G$7))*0.18)))),3)</f>
        <v>0.81200000000000006</v>
      </c>
      <c r="O1202" s="3">
        <f>ROUND(IF(H1202&lt;=Thresholds!$B$8,1-(H1202/Thresholds!$B$8)*0.24,IF(H1202&lt;=Thresholds!$D$8,0.75-((H1202-Thresholds!$C$8)/(Thresholds!$D$8-Thresholds!$C$8))*0.249,IF(H1202&lt;=Thresholds!$F$8,0.499-((H1202-Thresholds!$E$8)/(Thresholds!$F$8-Thresholds!$E$8))*0.279,MAX(0.02,0.2-((H1202-Thresholds!$G$8)/(Thresholds!$H$8-Thresholds!$G$8))*0.18)))),3)</f>
        <v>0.85299999999999998</v>
      </c>
      <c r="P1202" s="3">
        <f t="shared" si="54"/>
        <v>0.79300000000000004</v>
      </c>
      <c r="Q1202" t="str">
        <f t="shared" si="55"/>
        <v>Healthy</v>
      </c>
      <c r="R1202" s="4">
        <f t="shared" si="56"/>
        <v>1</v>
      </c>
      <c r="S1202" t="str">
        <f>IF(AND(F1202&gt;=10,F1202&lt;=35,P1202&gt;0.5),"ERROR_C1202H1202_POOR_CAP","OK")</f>
        <v>OK</v>
      </c>
    </row>
    <row r="1203" spans="1:19">
      <c r="A1203" t="s">
        <v>1220</v>
      </c>
      <c r="B1203" s="3">
        <v>393.976</v>
      </c>
      <c r="C1203" s="3">
        <v>25.960999999999999</v>
      </c>
      <c r="D1203" s="3">
        <v>59.645000000000003</v>
      </c>
      <c r="E1203" s="3">
        <v>36.914999999999999</v>
      </c>
      <c r="F1203" s="3">
        <v>0.16600000000000001</v>
      </c>
      <c r="G1203" s="3">
        <v>269.072</v>
      </c>
      <c r="H1203" s="3">
        <v>410.851</v>
      </c>
      <c r="I1203" s="3">
        <f>ROUND(IF(B1203&lt;=Thresholds!$B$2,1-(B1203/Thresholds!$B$2)*0.24,IF(B1203&lt;=Thresholds!$D$2,0.75-((B1203-Thresholds!$C$2)/(Thresholds!$D$2-Thresholds!$C$2))*0.249,IF(B1203&lt;=Thresholds!$F$2,0.499-((B1203-Thresholds!$E$2)/(Thresholds!$F$2-Thresholds!$E$2))*0.279,MAX(0.02,0.2-((B1203-Thresholds!$G$2)/(Thresholds!$H$2-Thresholds!$G$2))*0.18)))),3)</f>
        <v>0.628</v>
      </c>
      <c r="J1203" s="3">
        <f>ROUND(IF(C1203&lt;=Thresholds!$B$3,1-(C1203/Thresholds!$B$3)*0.24,IF(C1203&lt;=Thresholds!$D$3,0.75-((C1203-Thresholds!$C$3)/(Thresholds!$D$3-Thresholds!$C$3))*0.249,IF(C1203&lt;=Thresholds!$F$3,0.499-((C1203-Thresholds!$E$3)/(Thresholds!$F$3-Thresholds!$E$3))*0.279,MAX(0.02,0.2-((C1203-Thresholds!$G$3)/(Thresholds!$H$3-Thresholds!$G$3))*0.18)))),3)</f>
        <v>0.94799999999999995</v>
      </c>
      <c r="K1203" s="3">
        <f>ROUND(IF(D1203&lt;=Thresholds!$B$4,1-(D1203/Thresholds!$B$4)*0.24,IF(D1203&lt;=Thresholds!$D$4,0.75-((D1203-Thresholds!$C$4)/(Thresholds!$D$4-Thresholds!$C$4))*0.249,IF(D1203&lt;=Thresholds!$F$4,0.499-((D1203-Thresholds!$E$4)/(Thresholds!$F$4-Thresholds!$E$4))*0.279,MAX(0.02,0.2-((D1203-Thresholds!$G$4)/(Thresholds!$H$4-Thresholds!$G$4))*0.18)))),3)</f>
        <v>0.78</v>
      </c>
      <c r="L1203" s="3">
        <f>ROUND(IF(E1203&lt;=Thresholds!$B$5,1-(E1203/Thresholds!$B$5)*0.24,IF(E1203&lt;=Thresholds!$D$5,0.75-((E1203-Thresholds!$C$5)/(Thresholds!$D$5-Thresholds!$C$5))*0.249,IF(E1203&lt;=Thresholds!$F$5,0.499-((E1203-Thresholds!$E$5)/(Thresholds!$F$5-Thresholds!$E$5))*0.279,MAX(0.02,0.2-((E1203-Thresholds!$G$5)/(Thresholds!$H$5-Thresholds!$G$5))*0.18)))),3)</f>
        <v>0.82299999999999995</v>
      </c>
      <c r="M1203" s="3">
        <f>ROUND(IF(F1203&lt;=Thresholds!$B$6,1-(F1203/Thresholds!$B$6)*0.24,IF(F1203&lt;=Thresholds!$D$6,0.75-((F1203-Thresholds!$C$6)/(Thresholds!$D$6-Thresholds!$C$6))*0.249,IF(F1203&lt;=Thresholds!$F$6,0.499-((F1203-Thresholds!$E$6)/(Thresholds!$F$6-Thresholds!$E$6))*0.279,MAX(0.02,0.2-((F1203-Thresholds!$G$6)/(Thresholds!$H$6-Thresholds!$G$6))*0.18)))),3)</f>
        <v>0.96</v>
      </c>
      <c r="N1203" s="3">
        <f>ROUND(IF(G1203&lt;=Thresholds!$B$7,1-(G1203/Thresholds!$B$7)*0.24,IF(G1203&lt;=Thresholds!$D$7,0.75-((G1203-Thresholds!$C$7)/(Thresholds!$D$7-Thresholds!$C$7))*0.249,IF(G1203&lt;=Thresholds!$F$7,0.499-((G1203-Thresholds!$E$7)/(Thresholds!$F$7-Thresholds!$E$7))*0.279,MAX(0.02,0.2-((G1203-Thresholds!$G$7)/(Thresholds!$H$7-Thresholds!$G$7))*0.18)))),3)</f>
        <v>0.81499999999999995</v>
      </c>
      <c r="O1203" s="3">
        <f>ROUND(IF(H1203&lt;=Thresholds!$B$8,1-(H1203/Thresholds!$B$8)*0.24,IF(H1203&lt;=Thresholds!$D$8,0.75-((H1203-Thresholds!$C$8)/(Thresholds!$D$8-Thresholds!$C$8))*0.249,IF(H1203&lt;=Thresholds!$F$8,0.499-((H1203-Thresholds!$E$8)/(Thresholds!$F$8-Thresholds!$E$8))*0.279,MAX(0.02,0.2-((H1203-Thresholds!$G$8)/(Thresholds!$H$8-Thresholds!$G$8))*0.18)))),3)</f>
        <v>0.96099999999999997</v>
      </c>
      <c r="P1203" s="3">
        <f t="shared" si="54"/>
        <v>0.628</v>
      </c>
      <c r="Q1203" t="str">
        <f t="shared" si="55"/>
        <v>Moderate</v>
      </c>
      <c r="R1203" s="4">
        <f t="shared" si="56"/>
        <v>1</v>
      </c>
      <c r="S1203" t="str">
        <f>IF(AND(F1203&gt;=10,F1203&lt;=35,P1203&gt;0.5),"ERROR_C1203H1203_POOR_CAP","OK")</f>
        <v>OK</v>
      </c>
    </row>
    <row r="1204" spans="1:19">
      <c r="A1204" t="s">
        <v>1221</v>
      </c>
      <c r="B1204" s="3">
        <v>99.558999999999997</v>
      </c>
      <c r="C1204" s="3">
        <v>53.325000000000003</v>
      </c>
      <c r="D1204" s="3">
        <v>16.238</v>
      </c>
      <c r="E1204" s="3">
        <v>70.614999999999995</v>
      </c>
      <c r="F1204" s="3">
        <v>0.53200000000000003</v>
      </c>
      <c r="G1204" s="3">
        <v>1354.319</v>
      </c>
      <c r="H1204" s="3">
        <v>1333.2460000000001</v>
      </c>
      <c r="I1204" s="3">
        <f>ROUND(IF(B1204&lt;=Thresholds!$B$2,1-(B1204/Thresholds!$B$2)*0.24,IF(B1204&lt;=Thresholds!$D$2,0.75-((B1204-Thresholds!$C$2)/(Thresholds!$D$2-Thresholds!$C$2))*0.249,IF(B1204&lt;=Thresholds!$F$2,0.499-((B1204-Thresholds!$E$2)/(Thresholds!$F$2-Thresholds!$E$2))*0.279,MAX(0.02,0.2-((B1204-Thresholds!$G$2)/(Thresholds!$H$2-Thresholds!$G$2))*0.18)))),3)</f>
        <v>0.76100000000000001</v>
      </c>
      <c r="J1204" s="3">
        <f>ROUND(IF(C1204&lt;=Thresholds!$B$3,1-(C1204/Thresholds!$B$3)*0.24,IF(C1204&lt;=Thresholds!$D$3,0.75-((C1204-Thresholds!$C$3)/(Thresholds!$D$3-Thresholds!$C$3))*0.249,IF(C1204&lt;=Thresholds!$F$3,0.499-((C1204-Thresholds!$E$3)/(Thresholds!$F$3-Thresholds!$E$3))*0.279,MAX(0.02,0.2-((C1204-Thresholds!$G$3)/(Thresholds!$H$3-Thresholds!$G$3))*0.18)))),3)</f>
        <v>0.89300000000000002</v>
      </c>
      <c r="K1204" s="3">
        <f>ROUND(IF(D1204&lt;=Thresholds!$B$4,1-(D1204/Thresholds!$B$4)*0.24,IF(D1204&lt;=Thresholds!$D$4,0.75-((D1204-Thresholds!$C$4)/(Thresholds!$D$4-Thresholds!$C$4))*0.249,IF(D1204&lt;=Thresholds!$F$4,0.499-((D1204-Thresholds!$E$4)/(Thresholds!$F$4-Thresholds!$E$4))*0.279,MAX(0.02,0.2-((D1204-Thresholds!$G$4)/(Thresholds!$H$4-Thresholds!$G$4))*0.18)))),3)</f>
        <v>0.94</v>
      </c>
      <c r="L1204" s="3">
        <f>ROUND(IF(E1204&lt;=Thresholds!$B$5,1-(E1204/Thresholds!$B$5)*0.24,IF(E1204&lt;=Thresholds!$D$5,0.75-((E1204-Thresholds!$C$5)/(Thresholds!$D$5-Thresholds!$C$5))*0.249,IF(E1204&lt;=Thresholds!$F$5,0.499-((E1204-Thresholds!$E$5)/(Thresholds!$F$5-Thresholds!$E$5))*0.279,MAX(0.02,0.2-((E1204-Thresholds!$G$5)/(Thresholds!$H$5-Thresholds!$G$5))*0.18)))),3)</f>
        <v>0.65</v>
      </c>
      <c r="M1204" s="3">
        <f>ROUND(IF(F1204&lt;=Thresholds!$B$6,1-(F1204/Thresholds!$B$6)*0.24,IF(F1204&lt;=Thresholds!$D$6,0.75-((F1204-Thresholds!$C$6)/(Thresholds!$D$6-Thresholds!$C$6))*0.249,IF(F1204&lt;=Thresholds!$F$6,0.499-((F1204-Thresholds!$E$6)/(Thresholds!$F$6-Thresholds!$E$6))*0.279,MAX(0.02,0.2-((F1204-Thresholds!$G$6)/(Thresholds!$H$6-Thresholds!$G$6))*0.18)))),3)</f>
        <v>0.872</v>
      </c>
      <c r="N1204" s="3">
        <f>ROUND(IF(G1204&lt;=Thresholds!$B$7,1-(G1204/Thresholds!$B$7)*0.24,IF(G1204&lt;=Thresholds!$D$7,0.75-((G1204-Thresholds!$C$7)/(Thresholds!$D$7-Thresholds!$C$7))*0.249,IF(G1204&lt;=Thresholds!$F$7,0.499-((G1204-Thresholds!$E$7)/(Thresholds!$F$7-Thresholds!$E$7))*0.279,MAX(0.02,0.2-((G1204-Thresholds!$G$7)/(Thresholds!$H$7-Thresholds!$G$7))*0.18)))),3)</f>
        <v>0.23499999999999999</v>
      </c>
      <c r="O1204" s="3">
        <f>ROUND(IF(H1204&lt;=Thresholds!$B$8,1-(H1204/Thresholds!$B$8)*0.24,IF(H1204&lt;=Thresholds!$D$8,0.75-((H1204-Thresholds!$C$8)/(Thresholds!$D$8-Thresholds!$C$8))*0.249,IF(H1204&lt;=Thresholds!$F$8,0.499-((H1204-Thresholds!$E$8)/(Thresholds!$F$8-Thresholds!$E$8))*0.279,MAX(0.02,0.2-((H1204-Thresholds!$G$8)/(Thresholds!$H$8-Thresholds!$G$8))*0.18)))),3)</f>
        <v>0.872</v>
      </c>
      <c r="P1204" s="3">
        <f t="shared" si="54"/>
        <v>0.23499999999999999</v>
      </c>
      <c r="Q1204" t="str">
        <f t="shared" si="55"/>
        <v>Poor</v>
      </c>
      <c r="R1204" s="4">
        <f t="shared" si="56"/>
        <v>0</v>
      </c>
      <c r="S1204" t="str">
        <f>IF(AND(F1204&gt;=10,F1204&lt;=35,P1204&gt;0.5),"ERROR_C1204H1204_POOR_CAP","OK")</f>
        <v>OK</v>
      </c>
    </row>
    <row r="1205" spans="1:19">
      <c r="A1205" t="s">
        <v>1222</v>
      </c>
      <c r="B1205" s="3">
        <v>14.506</v>
      </c>
      <c r="C1205" s="3">
        <v>47.085000000000001</v>
      </c>
      <c r="D1205" s="3">
        <v>22.390999999999998</v>
      </c>
      <c r="E1205" s="3">
        <v>5.6020000000000003</v>
      </c>
      <c r="F1205" s="3">
        <v>0.94899999999999995</v>
      </c>
      <c r="G1205" s="3">
        <v>234.291</v>
      </c>
      <c r="H1205" s="3">
        <v>17012.437999999998</v>
      </c>
      <c r="I1205" s="3">
        <f>ROUND(IF(B1205&lt;=Thresholds!$B$2,1-(B1205/Thresholds!$B$2)*0.24,IF(B1205&lt;=Thresholds!$D$2,0.75-((B1205-Thresholds!$C$2)/(Thresholds!$D$2-Thresholds!$C$2))*0.249,IF(B1205&lt;=Thresholds!$F$2,0.499-((B1205-Thresholds!$E$2)/(Thresholds!$F$2-Thresholds!$E$2))*0.279,MAX(0.02,0.2-((B1205-Thresholds!$G$2)/(Thresholds!$H$2-Thresholds!$G$2))*0.18)))),3)</f>
        <v>0.96499999999999997</v>
      </c>
      <c r="J1205" s="3">
        <f>ROUND(IF(C1205&lt;=Thresholds!$B$3,1-(C1205/Thresholds!$B$3)*0.24,IF(C1205&lt;=Thresholds!$D$3,0.75-((C1205-Thresholds!$C$3)/(Thresholds!$D$3-Thresholds!$C$3))*0.249,IF(C1205&lt;=Thresholds!$F$3,0.499-((C1205-Thresholds!$E$3)/(Thresholds!$F$3-Thresholds!$E$3))*0.279,MAX(0.02,0.2-((C1205-Thresholds!$G$3)/(Thresholds!$H$3-Thresholds!$G$3))*0.18)))),3)</f>
        <v>0.90600000000000003</v>
      </c>
      <c r="K1205" s="3">
        <f>ROUND(IF(D1205&lt;=Thresholds!$B$4,1-(D1205/Thresholds!$B$4)*0.24,IF(D1205&lt;=Thresholds!$D$4,0.75-((D1205-Thresholds!$C$4)/(Thresholds!$D$4-Thresholds!$C$4))*0.249,IF(D1205&lt;=Thresholds!$F$4,0.499-((D1205-Thresholds!$E$4)/(Thresholds!$F$4-Thresholds!$E$4))*0.279,MAX(0.02,0.2-((D1205-Thresholds!$G$4)/(Thresholds!$H$4-Thresholds!$G$4))*0.18)))),3)</f>
        <v>0.91700000000000004</v>
      </c>
      <c r="L1205" s="3">
        <f>ROUND(IF(E1205&lt;=Thresholds!$B$5,1-(E1205/Thresholds!$B$5)*0.24,IF(E1205&lt;=Thresholds!$D$5,0.75-((E1205-Thresholds!$C$5)/(Thresholds!$D$5-Thresholds!$C$5))*0.249,IF(E1205&lt;=Thresholds!$F$5,0.499-((E1205-Thresholds!$E$5)/(Thresholds!$F$5-Thresholds!$E$5))*0.279,MAX(0.02,0.2-((E1205-Thresholds!$G$5)/(Thresholds!$H$5-Thresholds!$G$5))*0.18)))),3)</f>
        <v>0.97299999999999998</v>
      </c>
      <c r="M1205" s="3">
        <f>ROUND(IF(F1205&lt;=Thresholds!$B$6,1-(F1205/Thresholds!$B$6)*0.24,IF(F1205&lt;=Thresholds!$D$6,0.75-((F1205-Thresholds!$C$6)/(Thresholds!$D$6-Thresholds!$C$6))*0.249,IF(F1205&lt;=Thresholds!$F$6,0.499-((F1205-Thresholds!$E$6)/(Thresholds!$F$6-Thresholds!$E$6))*0.279,MAX(0.02,0.2-((F1205-Thresholds!$G$6)/(Thresholds!$H$6-Thresholds!$G$6))*0.18)))),3)</f>
        <v>0.77200000000000002</v>
      </c>
      <c r="N1205" s="3">
        <f>ROUND(IF(G1205&lt;=Thresholds!$B$7,1-(G1205/Thresholds!$B$7)*0.24,IF(G1205&lt;=Thresholds!$D$7,0.75-((G1205-Thresholds!$C$7)/(Thresholds!$D$7-Thresholds!$C$7))*0.249,IF(G1205&lt;=Thresholds!$F$7,0.499-((G1205-Thresholds!$E$7)/(Thresholds!$F$7-Thresholds!$E$7))*0.279,MAX(0.02,0.2-((G1205-Thresholds!$G$7)/(Thresholds!$H$7-Thresholds!$G$7))*0.18)))),3)</f>
        <v>0.83899999999999997</v>
      </c>
      <c r="O1205" s="3">
        <f>ROUND(IF(H1205&lt;=Thresholds!$B$8,1-(H1205/Thresholds!$B$8)*0.24,IF(H1205&lt;=Thresholds!$D$8,0.75-((H1205-Thresholds!$C$8)/(Thresholds!$D$8-Thresholds!$C$8))*0.249,IF(H1205&lt;=Thresholds!$F$8,0.499-((H1205-Thresholds!$E$8)/(Thresholds!$F$8-Thresholds!$E$8))*0.279,MAX(0.02,0.2-((H1205-Thresholds!$G$8)/(Thresholds!$H$8-Thresholds!$G$8))*0.18)))),3)</f>
        <v>0.32600000000000001</v>
      </c>
      <c r="P1205" s="3">
        <f t="shared" si="54"/>
        <v>0.32600000000000001</v>
      </c>
      <c r="Q1205" t="str">
        <f t="shared" si="55"/>
        <v>Poor</v>
      </c>
      <c r="R1205" s="4">
        <f t="shared" si="56"/>
        <v>0</v>
      </c>
      <c r="S1205" t="str">
        <f>IF(AND(F1205&gt;=10,F1205&lt;=35,P1205&gt;0.5),"ERROR_C1205H1205_POOR_CAP","OK")</f>
        <v>OK</v>
      </c>
    </row>
    <row r="1206" spans="1:19">
      <c r="A1206" t="s">
        <v>1223</v>
      </c>
      <c r="B1206" s="3">
        <v>42.02</v>
      </c>
      <c r="C1206" s="3">
        <v>59.734999999999999</v>
      </c>
      <c r="D1206" s="3">
        <v>61.993000000000002</v>
      </c>
      <c r="E1206" s="3">
        <v>15.548999999999999</v>
      </c>
      <c r="F1206" s="3">
        <v>0.66500000000000004</v>
      </c>
      <c r="G1206" s="3">
        <v>124.988</v>
      </c>
      <c r="H1206" s="3">
        <v>459.24799999999999</v>
      </c>
      <c r="I1206" s="3">
        <f>ROUND(IF(B1206&lt;=Thresholds!$B$2,1-(B1206/Thresholds!$B$2)*0.24,IF(B1206&lt;=Thresholds!$D$2,0.75-((B1206-Thresholds!$C$2)/(Thresholds!$D$2-Thresholds!$C$2))*0.249,IF(B1206&lt;=Thresholds!$F$2,0.499-((B1206-Thresholds!$E$2)/(Thresholds!$F$2-Thresholds!$E$2))*0.279,MAX(0.02,0.2-((B1206-Thresholds!$G$2)/(Thresholds!$H$2-Thresholds!$G$2))*0.18)))),3)</f>
        <v>0.89900000000000002</v>
      </c>
      <c r="J1206" s="3">
        <f>ROUND(IF(C1206&lt;=Thresholds!$B$3,1-(C1206/Thresholds!$B$3)*0.24,IF(C1206&lt;=Thresholds!$D$3,0.75-((C1206-Thresholds!$C$3)/(Thresholds!$D$3-Thresholds!$C$3))*0.249,IF(C1206&lt;=Thresholds!$F$3,0.499-((C1206-Thresholds!$E$3)/(Thresholds!$F$3-Thresholds!$E$3))*0.279,MAX(0.02,0.2-((C1206-Thresholds!$G$3)/(Thresholds!$H$3-Thresholds!$G$3))*0.18)))),3)</f>
        <v>0.88100000000000001</v>
      </c>
      <c r="K1206" s="3">
        <f>ROUND(IF(D1206&lt;=Thresholds!$B$4,1-(D1206/Thresholds!$B$4)*0.24,IF(D1206&lt;=Thresholds!$D$4,0.75-((D1206-Thresholds!$C$4)/(Thresholds!$D$4-Thresholds!$C$4))*0.249,IF(D1206&lt;=Thresholds!$F$4,0.499-((D1206-Thresholds!$E$4)/(Thresholds!$F$4-Thresholds!$E$4))*0.279,MAX(0.02,0.2-((D1206-Thresholds!$G$4)/(Thresholds!$H$4-Thresholds!$G$4))*0.18)))),3)</f>
        <v>0.77100000000000002</v>
      </c>
      <c r="L1206" s="3">
        <f>ROUND(IF(E1206&lt;=Thresholds!$B$5,1-(E1206/Thresholds!$B$5)*0.24,IF(E1206&lt;=Thresholds!$D$5,0.75-((E1206-Thresholds!$C$5)/(Thresholds!$D$5-Thresholds!$C$5))*0.249,IF(E1206&lt;=Thresholds!$F$5,0.499-((E1206-Thresholds!$E$5)/(Thresholds!$F$5-Thresholds!$E$5))*0.279,MAX(0.02,0.2-((E1206-Thresholds!$G$5)/(Thresholds!$H$5-Thresholds!$G$5))*0.18)))),3)</f>
        <v>0.92500000000000004</v>
      </c>
      <c r="M1206" s="3">
        <f>ROUND(IF(F1206&lt;=Thresholds!$B$6,1-(F1206/Thresholds!$B$6)*0.24,IF(F1206&lt;=Thresholds!$D$6,0.75-((F1206-Thresholds!$C$6)/(Thresholds!$D$6-Thresholds!$C$6))*0.249,IF(F1206&lt;=Thresholds!$F$6,0.499-((F1206-Thresholds!$E$6)/(Thresholds!$F$6-Thresholds!$E$6))*0.279,MAX(0.02,0.2-((F1206-Thresholds!$G$6)/(Thresholds!$H$6-Thresholds!$G$6))*0.18)))),3)</f>
        <v>0.84</v>
      </c>
      <c r="N1206" s="3">
        <f>ROUND(IF(G1206&lt;=Thresholds!$B$7,1-(G1206/Thresholds!$B$7)*0.24,IF(G1206&lt;=Thresholds!$D$7,0.75-((G1206-Thresholds!$C$7)/(Thresholds!$D$7-Thresholds!$C$7))*0.249,IF(G1206&lt;=Thresholds!$F$7,0.499-((G1206-Thresholds!$E$7)/(Thresholds!$F$7-Thresholds!$E$7))*0.279,MAX(0.02,0.2-((G1206-Thresholds!$G$7)/(Thresholds!$H$7-Thresholds!$G$7))*0.18)))),3)</f>
        <v>0.91400000000000003</v>
      </c>
      <c r="O1206" s="3">
        <f>ROUND(IF(H1206&lt;=Thresholds!$B$8,1-(H1206/Thresholds!$B$8)*0.24,IF(H1206&lt;=Thresholds!$D$8,0.75-((H1206-Thresholds!$C$8)/(Thresholds!$D$8-Thresholds!$C$8))*0.249,IF(H1206&lt;=Thresholds!$F$8,0.499-((H1206-Thresholds!$E$8)/(Thresholds!$F$8-Thresholds!$E$8))*0.279,MAX(0.02,0.2-((H1206-Thresholds!$G$8)/(Thresholds!$H$8-Thresholds!$G$8))*0.18)))),3)</f>
        <v>0.95599999999999996</v>
      </c>
      <c r="P1206" s="3">
        <f t="shared" si="54"/>
        <v>0.77100000000000002</v>
      </c>
      <c r="Q1206" t="str">
        <f t="shared" si="55"/>
        <v>Healthy</v>
      </c>
      <c r="R1206" s="4">
        <f t="shared" si="56"/>
        <v>1</v>
      </c>
      <c r="S1206" t="str">
        <f>IF(AND(F1206&gt;=10,F1206&lt;=35,P1206&gt;0.5),"ERROR_C1206H1206_POOR_CAP","OK")</f>
        <v>OK</v>
      </c>
    </row>
    <row r="1207" spans="1:19">
      <c r="A1207" t="s">
        <v>1224</v>
      </c>
      <c r="B1207" s="3">
        <v>21.849</v>
      </c>
      <c r="C1207" s="3">
        <v>179.541</v>
      </c>
      <c r="D1207" s="3">
        <v>35.274999999999999</v>
      </c>
      <c r="E1207" s="3">
        <v>9.16</v>
      </c>
      <c r="F1207" s="3">
        <v>0.496</v>
      </c>
      <c r="G1207" s="3">
        <v>30.463999999999999</v>
      </c>
      <c r="H1207" s="3">
        <v>1540.9860000000001</v>
      </c>
      <c r="I1207" s="3">
        <f>ROUND(IF(B1207&lt;=Thresholds!$B$2,1-(B1207/Thresholds!$B$2)*0.24,IF(B1207&lt;=Thresholds!$D$2,0.75-((B1207-Thresholds!$C$2)/(Thresholds!$D$2-Thresholds!$C$2))*0.249,IF(B1207&lt;=Thresholds!$F$2,0.499-((B1207-Thresholds!$E$2)/(Thresholds!$F$2-Thresholds!$E$2))*0.279,MAX(0.02,0.2-((B1207-Thresholds!$G$2)/(Thresholds!$H$2-Thresholds!$G$2))*0.18)))),3)</f>
        <v>0.94799999999999995</v>
      </c>
      <c r="J1207" s="3">
        <f>ROUND(IF(C1207&lt;=Thresholds!$B$3,1-(C1207/Thresholds!$B$3)*0.24,IF(C1207&lt;=Thresholds!$D$3,0.75-((C1207-Thresholds!$C$3)/(Thresholds!$D$3-Thresholds!$C$3))*0.249,IF(C1207&lt;=Thresholds!$F$3,0.499-((C1207-Thresholds!$E$3)/(Thresholds!$F$3-Thresholds!$E$3))*0.279,MAX(0.02,0.2-((C1207-Thresholds!$G$3)/(Thresholds!$H$3-Thresholds!$G$3))*0.18)))),3)</f>
        <v>0.69799999999999995</v>
      </c>
      <c r="K1207" s="3">
        <f>ROUND(IF(D1207&lt;=Thresholds!$B$4,1-(D1207/Thresholds!$B$4)*0.24,IF(D1207&lt;=Thresholds!$D$4,0.75-((D1207-Thresholds!$C$4)/(Thresholds!$D$4-Thresholds!$C$4))*0.249,IF(D1207&lt;=Thresholds!$F$4,0.499-((D1207-Thresholds!$E$4)/(Thresholds!$F$4-Thresholds!$E$4))*0.279,MAX(0.02,0.2-((D1207-Thresholds!$G$4)/(Thresholds!$H$4-Thresholds!$G$4))*0.18)))),3)</f>
        <v>0.87</v>
      </c>
      <c r="L1207" s="3">
        <f>ROUND(IF(E1207&lt;=Thresholds!$B$5,1-(E1207/Thresholds!$B$5)*0.24,IF(E1207&lt;=Thresholds!$D$5,0.75-((E1207-Thresholds!$C$5)/(Thresholds!$D$5-Thresholds!$C$5))*0.249,IF(E1207&lt;=Thresholds!$F$5,0.499-((E1207-Thresholds!$E$5)/(Thresholds!$F$5-Thresholds!$E$5))*0.279,MAX(0.02,0.2-((E1207-Thresholds!$G$5)/(Thresholds!$H$5-Thresholds!$G$5))*0.18)))),3)</f>
        <v>0.95599999999999996</v>
      </c>
      <c r="M1207" s="3">
        <f>ROUND(IF(F1207&lt;=Thresholds!$B$6,1-(F1207/Thresholds!$B$6)*0.24,IF(F1207&lt;=Thresholds!$D$6,0.75-((F1207-Thresholds!$C$6)/(Thresholds!$D$6-Thresholds!$C$6))*0.249,IF(F1207&lt;=Thresholds!$F$6,0.499-((F1207-Thresholds!$E$6)/(Thresholds!$F$6-Thresholds!$E$6))*0.279,MAX(0.02,0.2-((F1207-Thresholds!$G$6)/(Thresholds!$H$6-Thresholds!$G$6))*0.18)))),3)</f>
        <v>0.88100000000000001</v>
      </c>
      <c r="N1207" s="3">
        <f>ROUND(IF(G1207&lt;=Thresholds!$B$7,1-(G1207/Thresholds!$B$7)*0.24,IF(G1207&lt;=Thresholds!$D$7,0.75-((G1207-Thresholds!$C$7)/(Thresholds!$D$7-Thresholds!$C$7))*0.249,IF(G1207&lt;=Thresholds!$F$7,0.499-((G1207-Thresholds!$E$7)/(Thresholds!$F$7-Thresholds!$E$7))*0.279,MAX(0.02,0.2-((G1207-Thresholds!$G$7)/(Thresholds!$H$7-Thresholds!$G$7))*0.18)))),3)</f>
        <v>0.97899999999999998</v>
      </c>
      <c r="O1207" s="3">
        <f>ROUND(IF(H1207&lt;=Thresholds!$B$8,1-(H1207/Thresholds!$B$8)*0.24,IF(H1207&lt;=Thresholds!$D$8,0.75-((H1207-Thresholds!$C$8)/(Thresholds!$D$8-Thresholds!$C$8))*0.249,IF(H1207&lt;=Thresholds!$F$8,0.499-((H1207-Thresholds!$E$8)/(Thresholds!$F$8-Thresholds!$E$8))*0.279,MAX(0.02,0.2-((H1207-Thresholds!$G$8)/(Thresholds!$H$8-Thresholds!$G$8))*0.18)))),3)</f>
        <v>0.85199999999999998</v>
      </c>
      <c r="P1207" s="3">
        <f t="shared" si="54"/>
        <v>0.69799999999999995</v>
      </c>
      <c r="Q1207" t="str">
        <f t="shared" si="55"/>
        <v>Moderate</v>
      </c>
      <c r="R1207" s="4">
        <f t="shared" si="56"/>
        <v>1</v>
      </c>
      <c r="S1207" t="str">
        <f>IF(AND(F1207&gt;=10,F1207&lt;=35,P1207&gt;0.5),"ERROR_C1207H1207_POOR_CAP","OK")</f>
        <v>OK</v>
      </c>
    </row>
    <row r="1208" spans="1:19">
      <c r="A1208" t="s">
        <v>1225</v>
      </c>
      <c r="B1208" s="3">
        <v>118.958</v>
      </c>
      <c r="C1208" s="3">
        <v>53.295999999999999</v>
      </c>
      <c r="D1208" s="3">
        <v>140.70599999999999</v>
      </c>
      <c r="E1208" s="3">
        <v>10.69</v>
      </c>
      <c r="F1208" s="3">
        <v>0.93899999999999995</v>
      </c>
      <c r="G1208" s="3">
        <v>338.46199999999999</v>
      </c>
      <c r="H1208" s="3">
        <v>1887.171</v>
      </c>
      <c r="I1208" s="3">
        <f>ROUND(IF(B1208&lt;=Thresholds!$B$2,1-(B1208/Thresholds!$B$2)*0.24,IF(B1208&lt;=Thresholds!$D$2,0.75-((B1208-Thresholds!$C$2)/(Thresholds!$D$2-Thresholds!$C$2))*0.249,IF(B1208&lt;=Thresholds!$F$2,0.499-((B1208-Thresholds!$E$2)/(Thresholds!$F$2-Thresholds!$E$2))*0.279,MAX(0.02,0.2-((B1208-Thresholds!$G$2)/(Thresholds!$H$2-Thresholds!$G$2))*0.18)))),3)</f>
        <v>0.74299999999999999</v>
      </c>
      <c r="J1208" s="3">
        <f>ROUND(IF(C1208&lt;=Thresholds!$B$3,1-(C1208/Thresholds!$B$3)*0.24,IF(C1208&lt;=Thresholds!$D$3,0.75-((C1208-Thresholds!$C$3)/(Thresholds!$D$3-Thresholds!$C$3))*0.249,IF(C1208&lt;=Thresholds!$F$3,0.499-((C1208-Thresholds!$E$3)/(Thresholds!$F$3-Thresholds!$E$3))*0.279,MAX(0.02,0.2-((C1208-Thresholds!$G$3)/(Thresholds!$H$3-Thresholds!$G$3))*0.18)))),3)</f>
        <v>0.89300000000000002</v>
      </c>
      <c r="K1208" s="3">
        <f>ROUND(IF(D1208&lt;=Thresholds!$B$4,1-(D1208/Thresholds!$B$4)*0.24,IF(D1208&lt;=Thresholds!$D$4,0.75-((D1208-Thresholds!$C$4)/(Thresholds!$D$4-Thresholds!$C$4))*0.249,IF(D1208&lt;=Thresholds!$F$4,0.499-((D1208-Thresholds!$E$4)/(Thresholds!$F$4-Thresholds!$E$4))*0.279,MAX(0.02,0.2-((D1208-Thresholds!$G$4)/(Thresholds!$H$4-Thresholds!$G$4))*0.18)))),3)</f>
        <v>0.27300000000000002</v>
      </c>
      <c r="L1208" s="3">
        <f>ROUND(IF(E1208&lt;=Thresholds!$B$5,1-(E1208/Thresholds!$B$5)*0.24,IF(E1208&lt;=Thresholds!$D$5,0.75-((E1208-Thresholds!$C$5)/(Thresholds!$D$5-Thresholds!$C$5))*0.249,IF(E1208&lt;=Thresholds!$F$5,0.499-((E1208-Thresholds!$E$5)/(Thresholds!$F$5-Thresholds!$E$5))*0.279,MAX(0.02,0.2-((E1208-Thresholds!$G$5)/(Thresholds!$H$5-Thresholds!$G$5))*0.18)))),3)</f>
        <v>0.94899999999999995</v>
      </c>
      <c r="M1208" s="3">
        <f>ROUND(IF(F1208&lt;=Thresholds!$B$6,1-(F1208/Thresholds!$B$6)*0.24,IF(F1208&lt;=Thresholds!$D$6,0.75-((F1208-Thresholds!$C$6)/(Thresholds!$D$6-Thresholds!$C$6))*0.249,IF(F1208&lt;=Thresholds!$F$6,0.499-((F1208-Thresholds!$E$6)/(Thresholds!$F$6-Thresholds!$E$6))*0.279,MAX(0.02,0.2-((F1208-Thresholds!$G$6)/(Thresholds!$H$6-Thresholds!$G$6))*0.18)))),3)</f>
        <v>0.77500000000000002</v>
      </c>
      <c r="N1208" s="3">
        <f>ROUND(IF(G1208&lt;=Thresholds!$B$7,1-(G1208/Thresholds!$B$7)*0.24,IF(G1208&lt;=Thresholds!$D$7,0.75-((G1208-Thresholds!$C$7)/(Thresholds!$D$7-Thresholds!$C$7))*0.249,IF(G1208&lt;=Thresholds!$F$7,0.499-((G1208-Thresholds!$E$7)/(Thresholds!$F$7-Thresholds!$E$7))*0.279,MAX(0.02,0.2-((G1208-Thresholds!$G$7)/(Thresholds!$H$7-Thresholds!$G$7))*0.18)))),3)</f>
        <v>0.76800000000000002</v>
      </c>
      <c r="O1208" s="3">
        <f>ROUND(IF(H1208&lt;=Thresholds!$B$8,1-(H1208/Thresholds!$B$8)*0.24,IF(H1208&lt;=Thresholds!$D$8,0.75-((H1208-Thresholds!$C$8)/(Thresholds!$D$8-Thresholds!$C$8))*0.249,IF(H1208&lt;=Thresholds!$F$8,0.499-((H1208-Thresholds!$E$8)/(Thresholds!$F$8-Thresholds!$E$8))*0.279,MAX(0.02,0.2-((H1208-Thresholds!$G$8)/(Thresholds!$H$8-Thresholds!$G$8))*0.18)))),3)</f>
        <v>0.81899999999999995</v>
      </c>
      <c r="P1208" s="3">
        <f t="shared" si="54"/>
        <v>0.27300000000000002</v>
      </c>
      <c r="Q1208" t="str">
        <f t="shared" si="55"/>
        <v>Poor</v>
      </c>
      <c r="R1208" s="4">
        <f t="shared" si="56"/>
        <v>0</v>
      </c>
      <c r="S1208" t="str">
        <f>IF(AND(F1208&gt;=10,F1208&lt;=35,P1208&gt;0.5),"ERROR_C1208H1208_POOR_CAP","OK")</f>
        <v>OK</v>
      </c>
    </row>
    <row r="1209" spans="1:19">
      <c r="A1209" t="s">
        <v>1226</v>
      </c>
      <c r="B1209" s="3">
        <v>34.076000000000001</v>
      </c>
      <c r="C1209" s="3">
        <v>1888.932</v>
      </c>
      <c r="D1209" s="3">
        <v>103.27800000000001</v>
      </c>
      <c r="E1209" s="3">
        <v>15.096</v>
      </c>
      <c r="F1209" s="3">
        <v>0.35499999999999998</v>
      </c>
      <c r="G1209" s="3">
        <v>277.93700000000001</v>
      </c>
      <c r="H1209" s="3">
        <v>912.50699999999995</v>
      </c>
      <c r="I1209" s="3">
        <f>ROUND(IF(B1209&lt;=Thresholds!$B$2,1-(B1209/Thresholds!$B$2)*0.24,IF(B1209&lt;=Thresholds!$D$2,0.75-((B1209-Thresholds!$C$2)/(Thresholds!$D$2-Thresholds!$C$2))*0.249,IF(B1209&lt;=Thresholds!$F$2,0.499-((B1209-Thresholds!$E$2)/(Thresholds!$F$2-Thresholds!$E$2))*0.279,MAX(0.02,0.2-((B1209-Thresholds!$G$2)/(Thresholds!$H$2-Thresholds!$G$2))*0.18)))),3)</f>
        <v>0.91800000000000004</v>
      </c>
      <c r="J1209" s="3">
        <f>ROUND(IF(C1209&lt;=Thresholds!$B$3,1-(C1209/Thresholds!$B$3)*0.24,IF(C1209&lt;=Thresholds!$D$3,0.75-((C1209-Thresholds!$C$3)/(Thresholds!$D$3-Thresholds!$C$3))*0.249,IF(C1209&lt;=Thresholds!$F$3,0.499-((C1209-Thresholds!$E$3)/(Thresholds!$F$3-Thresholds!$E$3))*0.279,MAX(0.02,0.2-((C1209-Thresholds!$G$3)/(Thresholds!$H$3-Thresholds!$G$3))*0.18)))),3)</f>
        <v>0.36</v>
      </c>
      <c r="K1209" s="3">
        <f>ROUND(IF(D1209&lt;=Thresholds!$B$4,1-(D1209/Thresholds!$B$4)*0.24,IF(D1209&lt;=Thresholds!$D$4,0.75-((D1209-Thresholds!$C$4)/(Thresholds!$D$4-Thresholds!$C$4))*0.249,IF(D1209&lt;=Thresholds!$F$4,0.499-((D1209-Thresholds!$E$4)/(Thresholds!$F$4-Thresholds!$E$4))*0.279,MAX(0.02,0.2-((D1209-Thresholds!$G$4)/(Thresholds!$H$4-Thresholds!$G$4))*0.18)))),3)</f>
        <v>0.48599999999999999</v>
      </c>
      <c r="L1209" s="3">
        <f>ROUND(IF(E1209&lt;=Thresholds!$B$5,1-(E1209/Thresholds!$B$5)*0.24,IF(E1209&lt;=Thresholds!$D$5,0.75-((E1209-Thresholds!$C$5)/(Thresholds!$D$5-Thresholds!$C$5))*0.249,IF(E1209&lt;=Thresholds!$F$5,0.499-((E1209-Thresholds!$E$5)/(Thresholds!$F$5-Thresholds!$E$5))*0.279,MAX(0.02,0.2-((E1209-Thresholds!$G$5)/(Thresholds!$H$5-Thresholds!$G$5))*0.18)))),3)</f>
        <v>0.92800000000000005</v>
      </c>
      <c r="M1209" s="3">
        <f>ROUND(IF(F1209&lt;=Thresholds!$B$6,1-(F1209/Thresholds!$B$6)*0.24,IF(F1209&lt;=Thresholds!$D$6,0.75-((F1209-Thresholds!$C$6)/(Thresholds!$D$6-Thresholds!$C$6))*0.249,IF(F1209&lt;=Thresholds!$F$6,0.499-((F1209-Thresholds!$E$6)/(Thresholds!$F$6-Thresholds!$E$6))*0.279,MAX(0.02,0.2-((F1209-Thresholds!$G$6)/(Thresholds!$H$6-Thresholds!$G$6))*0.18)))),3)</f>
        <v>0.91500000000000004</v>
      </c>
      <c r="N1209" s="3">
        <f>ROUND(IF(G1209&lt;=Thresholds!$B$7,1-(G1209/Thresholds!$B$7)*0.24,IF(G1209&lt;=Thresholds!$D$7,0.75-((G1209-Thresholds!$C$7)/(Thresholds!$D$7-Thresholds!$C$7))*0.249,IF(G1209&lt;=Thresholds!$F$7,0.499-((G1209-Thresholds!$E$7)/(Thresholds!$F$7-Thresholds!$E$7))*0.279,MAX(0.02,0.2-((G1209-Thresholds!$G$7)/(Thresholds!$H$7-Thresholds!$G$7))*0.18)))),3)</f>
        <v>0.80900000000000005</v>
      </c>
      <c r="O1209" s="3">
        <f>ROUND(IF(H1209&lt;=Thresholds!$B$8,1-(H1209/Thresholds!$B$8)*0.24,IF(H1209&lt;=Thresholds!$D$8,0.75-((H1209-Thresholds!$C$8)/(Thresholds!$D$8-Thresholds!$C$8))*0.249,IF(H1209&lt;=Thresholds!$F$8,0.499-((H1209-Thresholds!$E$8)/(Thresholds!$F$8-Thresholds!$E$8))*0.279,MAX(0.02,0.2-((H1209-Thresholds!$G$8)/(Thresholds!$H$8-Thresholds!$G$8))*0.18)))),3)</f>
        <v>0.91200000000000003</v>
      </c>
      <c r="P1209" s="3">
        <f t="shared" si="54"/>
        <v>0.36</v>
      </c>
      <c r="Q1209" t="str">
        <f t="shared" si="55"/>
        <v>Poor</v>
      </c>
      <c r="R1209" s="4">
        <f t="shared" si="56"/>
        <v>0</v>
      </c>
      <c r="S1209" t="str">
        <f>IF(AND(F1209&gt;=10,F1209&lt;=35,P1209&gt;0.5),"ERROR_C1209H1209_POOR_CAP","OK")</f>
        <v>OK</v>
      </c>
    </row>
    <row r="1210" spans="1:19">
      <c r="A1210" t="s">
        <v>1227</v>
      </c>
      <c r="B1210" s="3">
        <v>77.438000000000002</v>
      </c>
      <c r="C1210" s="3">
        <v>88.367999999999995</v>
      </c>
      <c r="D1210" s="3">
        <v>13.731</v>
      </c>
      <c r="E1210" s="3">
        <v>7.2549999999999999</v>
      </c>
      <c r="F1210" s="3">
        <v>0.38100000000000001</v>
      </c>
      <c r="G1210" s="3">
        <v>91.548000000000002</v>
      </c>
      <c r="H1210" s="3">
        <v>1122.222</v>
      </c>
      <c r="I1210" s="3">
        <f>ROUND(IF(B1210&lt;=Thresholds!$B$2,1-(B1210/Thresholds!$B$2)*0.24,IF(B1210&lt;=Thresholds!$D$2,0.75-((B1210-Thresholds!$C$2)/(Thresholds!$D$2-Thresholds!$C$2))*0.249,IF(B1210&lt;=Thresholds!$F$2,0.499-((B1210-Thresholds!$E$2)/(Thresholds!$F$2-Thresholds!$E$2))*0.279,MAX(0.02,0.2-((B1210-Thresholds!$G$2)/(Thresholds!$H$2-Thresholds!$G$2))*0.18)))),3)</f>
        <v>0.81399999999999995</v>
      </c>
      <c r="J1210" s="3">
        <f>ROUND(IF(C1210&lt;=Thresholds!$B$3,1-(C1210/Thresholds!$B$3)*0.24,IF(C1210&lt;=Thresholds!$D$3,0.75-((C1210-Thresholds!$C$3)/(Thresholds!$D$3-Thresholds!$C$3))*0.249,IF(C1210&lt;=Thresholds!$F$3,0.499-((C1210-Thresholds!$E$3)/(Thresholds!$F$3-Thresholds!$E$3))*0.279,MAX(0.02,0.2-((C1210-Thresholds!$G$3)/(Thresholds!$H$3-Thresholds!$G$3))*0.18)))),3)</f>
        <v>0.82299999999999995</v>
      </c>
      <c r="K1210" s="3">
        <f>ROUND(IF(D1210&lt;=Thresholds!$B$4,1-(D1210/Thresholds!$B$4)*0.24,IF(D1210&lt;=Thresholds!$D$4,0.75-((D1210-Thresholds!$C$4)/(Thresholds!$D$4-Thresholds!$C$4))*0.249,IF(D1210&lt;=Thresholds!$F$4,0.499-((D1210-Thresholds!$E$4)/(Thresholds!$F$4-Thresholds!$E$4))*0.279,MAX(0.02,0.2-((D1210-Thresholds!$G$4)/(Thresholds!$H$4-Thresholds!$G$4))*0.18)))),3)</f>
        <v>0.94899999999999995</v>
      </c>
      <c r="L1210" s="3">
        <f>ROUND(IF(E1210&lt;=Thresholds!$B$5,1-(E1210/Thresholds!$B$5)*0.24,IF(E1210&lt;=Thresholds!$D$5,0.75-((E1210-Thresholds!$C$5)/(Thresholds!$D$5-Thresholds!$C$5))*0.249,IF(E1210&lt;=Thresholds!$F$5,0.499-((E1210-Thresholds!$E$5)/(Thresholds!$F$5-Thresholds!$E$5))*0.279,MAX(0.02,0.2-((E1210-Thresholds!$G$5)/(Thresholds!$H$5-Thresholds!$G$5))*0.18)))),3)</f>
        <v>0.96499999999999997</v>
      </c>
      <c r="M1210" s="3">
        <f>ROUND(IF(F1210&lt;=Thresholds!$B$6,1-(F1210/Thresholds!$B$6)*0.24,IF(F1210&lt;=Thresholds!$D$6,0.75-((F1210-Thresholds!$C$6)/(Thresholds!$D$6-Thresholds!$C$6))*0.249,IF(F1210&lt;=Thresholds!$F$6,0.499-((F1210-Thresholds!$E$6)/(Thresholds!$F$6-Thresholds!$E$6))*0.279,MAX(0.02,0.2-((F1210-Thresholds!$G$6)/(Thresholds!$H$6-Thresholds!$G$6))*0.18)))),3)</f>
        <v>0.90900000000000003</v>
      </c>
      <c r="N1210" s="3">
        <f>ROUND(IF(G1210&lt;=Thresholds!$B$7,1-(G1210/Thresholds!$B$7)*0.24,IF(G1210&lt;=Thresholds!$D$7,0.75-((G1210-Thresholds!$C$7)/(Thresholds!$D$7-Thresholds!$C$7))*0.249,IF(G1210&lt;=Thresholds!$F$7,0.499-((G1210-Thresholds!$E$7)/(Thresholds!$F$7-Thresholds!$E$7))*0.279,MAX(0.02,0.2-((G1210-Thresholds!$G$7)/(Thresholds!$H$7-Thresholds!$G$7))*0.18)))),3)</f>
        <v>0.93700000000000006</v>
      </c>
      <c r="O1210" s="3">
        <f>ROUND(IF(H1210&lt;=Thresholds!$B$8,1-(H1210/Thresholds!$B$8)*0.24,IF(H1210&lt;=Thresholds!$D$8,0.75-((H1210-Thresholds!$C$8)/(Thresholds!$D$8-Thresholds!$C$8))*0.249,IF(H1210&lt;=Thresholds!$F$8,0.499-((H1210-Thresholds!$E$8)/(Thresholds!$F$8-Thresholds!$E$8))*0.279,MAX(0.02,0.2-((H1210-Thresholds!$G$8)/(Thresholds!$H$8-Thresholds!$G$8))*0.18)))),3)</f>
        <v>0.89200000000000002</v>
      </c>
      <c r="P1210" s="3">
        <f t="shared" si="54"/>
        <v>0.81399999999999995</v>
      </c>
      <c r="Q1210" t="str">
        <f t="shared" si="55"/>
        <v>Healthy</v>
      </c>
      <c r="R1210" s="4">
        <f t="shared" si="56"/>
        <v>1</v>
      </c>
      <c r="S1210" t="str">
        <f>IF(AND(F1210&gt;=10,F1210&lt;=35,P1210&gt;0.5),"ERROR_C1210H1210_POOR_CAP","OK")</f>
        <v>OK</v>
      </c>
    </row>
    <row r="1211" spans="1:19">
      <c r="A1211" t="s">
        <v>1228</v>
      </c>
      <c r="B1211" s="3">
        <v>482.476</v>
      </c>
      <c r="C1211" s="3">
        <v>60.228999999999999</v>
      </c>
      <c r="D1211" s="3">
        <v>63.972999999999999</v>
      </c>
      <c r="E1211" s="3">
        <v>43.167000000000002</v>
      </c>
      <c r="F1211" s="3">
        <v>2.0339999999999998</v>
      </c>
      <c r="G1211" s="3">
        <v>62.19</v>
      </c>
      <c r="H1211" s="3">
        <v>1557.769</v>
      </c>
      <c r="I1211" s="3">
        <f>ROUND(IF(B1211&lt;=Thresholds!$B$2,1-(B1211/Thresholds!$B$2)*0.24,IF(B1211&lt;=Thresholds!$D$2,0.75-((B1211-Thresholds!$C$2)/(Thresholds!$D$2-Thresholds!$C$2))*0.249,IF(B1211&lt;=Thresholds!$F$2,0.499-((B1211-Thresholds!$E$2)/(Thresholds!$F$2-Thresholds!$E$2))*0.279,MAX(0.02,0.2-((B1211-Thresholds!$G$2)/(Thresholds!$H$2-Thresholds!$G$2))*0.18)))),3)</f>
        <v>0.59099999999999997</v>
      </c>
      <c r="J1211" s="3">
        <f>ROUND(IF(C1211&lt;=Thresholds!$B$3,1-(C1211/Thresholds!$B$3)*0.24,IF(C1211&lt;=Thresholds!$D$3,0.75-((C1211-Thresholds!$C$3)/(Thresholds!$D$3-Thresholds!$C$3))*0.249,IF(C1211&lt;=Thresholds!$F$3,0.499-((C1211-Thresholds!$E$3)/(Thresholds!$F$3-Thresholds!$E$3))*0.279,MAX(0.02,0.2-((C1211-Thresholds!$G$3)/(Thresholds!$H$3-Thresholds!$G$3))*0.18)))),3)</f>
        <v>0.88</v>
      </c>
      <c r="K1211" s="3">
        <f>ROUND(IF(D1211&lt;=Thresholds!$B$4,1-(D1211/Thresholds!$B$4)*0.24,IF(D1211&lt;=Thresholds!$D$4,0.75-((D1211-Thresholds!$C$4)/(Thresholds!$D$4-Thresholds!$C$4))*0.249,IF(D1211&lt;=Thresholds!$F$4,0.499-((D1211-Thresholds!$E$4)/(Thresholds!$F$4-Thresholds!$E$4))*0.279,MAX(0.02,0.2-((D1211-Thresholds!$G$4)/(Thresholds!$H$4-Thresholds!$G$4))*0.18)))),3)</f>
        <v>0.76400000000000001</v>
      </c>
      <c r="L1211" s="3">
        <f>ROUND(IF(E1211&lt;=Thresholds!$B$5,1-(E1211/Thresholds!$B$5)*0.24,IF(E1211&lt;=Thresholds!$D$5,0.75-((E1211-Thresholds!$C$5)/(Thresholds!$D$5-Thresholds!$C$5))*0.249,IF(E1211&lt;=Thresholds!$F$5,0.499-((E1211-Thresholds!$E$5)/(Thresholds!$F$5-Thresholds!$E$5))*0.279,MAX(0.02,0.2-((E1211-Thresholds!$G$5)/(Thresholds!$H$5-Thresholds!$G$5))*0.18)))),3)</f>
        <v>0.79300000000000004</v>
      </c>
      <c r="M1211" s="3">
        <f>ROUND(IF(F1211&lt;=Thresholds!$B$6,1-(F1211/Thresholds!$B$6)*0.24,IF(F1211&lt;=Thresholds!$D$6,0.75-((F1211-Thresholds!$C$6)/(Thresholds!$D$6-Thresholds!$C$6))*0.249,IF(F1211&lt;=Thresholds!$F$6,0.499-((F1211-Thresholds!$E$6)/(Thresholds!$F$6-Thresholds!$E$6))*0.279,MAX(0.02,0.2-((F1211-Thresholds!$G$6)/(Thresholds!$H$6-Thresholds!$G$6))*0.18)))),3)</f>
        <v>0.71799999999999997</v>
      </c>
      <c r="N1211" s="3">
        <f>ROUND(IF(G1211&lt;=Thresholds!$B$7,1-(G1211/Thresholds!$B$7)*0.24,IF(G1211&lt;=Thresholds!$D$7,0.75-((G1211-Thresholds!$C$7)/(Thresholds!$D$7-Thresholds!$C$7))*0.249,IF(G1211&lt;=Thresholds!$F$7,0.499-((G1211-Thresholds!$E$7)/(Thresholds!$F$7-Thresholds!$E$7))*0.279,MAX(0.02,0.2-((G1211-Thresholds!$G$7)/(Thresholds!$H$7-Thresholds!$G$7))*0.18)))),3)</f>
        <v>0.95699999999999996</v>
      </c>
      <c r="O1211" s="3">
        <f>ROUND(IF(H1211&lt;=Thresholds!$B$8,1-(H1211/Thresholds!$B$8)*0.24,IF(H1211&lt;=Thresholds!$D$8,0.75-((H1211-Thresholds!$C$8)/(Thresholds!$D$8-Thresholds!$C$8))*0.249,IF(H1211&lt;=Thresholds!$F$8,0.499-((H1211-Thresholds!$E$8)/(Thresholds!$F$8-Thresholds!$E$8))*0.279,MAX(0.02,0.2-((H1211-Thresholds!$G$8)/(Thresholds!$H$8-Thresholds!$G$8))*0.18)))),3)</f>
        <v>0.85</v>
      </c>
      <c r="P1211" s="3">
        <f t="shared" si="54"/>
        <v>0.59099999999999997</v>
      </c>
      <c r="Q1211" t="str">
        <f t="shared" si="55"/>
        <v>Moderate</v>
      </c>
      <c r="R1211" s="4">
        <f t="shared" si="56"/>
        <v>1</v>
      </c>
      <c r="S1211" t="str">
        <f>IF(AND(F1211&gt;=10,F1211&lt;=35,P1211&gt;0.5),"ERROR_C1211H1211_POOR_CAP","OK")</f>
        <v>OK</v>
      </c>
    </row>
    <row r="1212" spans="1:19">
      <c r="A1212" t="s">
        <v>1229</v>
      </c>
      <c r="B1212" s="3">
        <v>56.298999999999999</v>
      </c>
      <c r="C1212" s="3">
        <v>115.087</v>
      </c>
      <c r="D1212" s="3">
        <v>44.526000000000003</v>
      </c>
      <c r="E1212" s="3">
        <v>7.0789999999999997</v>
      </c>
      <c r="F1212" s="3">
        <v>0.51800000000000002</v>
      </c>
      <c r="G1212" s="3">
        <v>675.31600000000003</v>
      </c>
      <c r="H1212" s="3">
        <v>1481.694</v>
      </c>
      <c r="I1212" s="3">
        <f>ROUND(IF(B1212&lt;=Thresholds!$B$2,1-(B1212/Thresholds!$B$2)*0.24,IF(B1212&lt;=Thresholds!$D$2,0.75-((B1212-Thresholds!$C$2)/(Thresholds!$D$2-Thresholds!$C$2))*0.249,IF(B1212&lt;=Thresholds!$F$2,0.499-((B1212-Thresholds!$E$2)/(Thresholds!$F$2-Thresholds!$E$2))*0.279,MAX(0.02,0.2-((B1212-Thresholds!$G$2)/(Thresholds!$H$2-Thresholds!$G$2))*0.18)))),3)</f>
        <v>0.86499999999999999</v>
      </c>
      <c r="J1212" s="3">
        <f>ROUND(IF(C1212&lt;=Thresholds!$B$3,1-(C1212/Thresholds!$B$3)*0.24,IF(C1212&lt;=Thresholds!$D$3,0.75-((C1212-Thresholds!$C$3)/(Thresholds!$D$3-Thresholds!$C$3))*0.249,IF(C1212&lt;=Thresholds!$F$3,0.499-((C1212-Thresholds!$E$3)/(Thresholds!$F$3-Thresholds!$E$3))*0.279,MAX(0.02,0.2-((C1212-Thresholds!$G$3)/(Thresholds!$H$3-Thresholds!$G$3))*0.18)))),3)</f>
        <v>0.77</v>
      </c>
      <c r="K1212" s="3">
        <f>ROUND(IF(D1212&lt;=Thresholds!$B$4,1-(D1212/Thresholds!$B$4)*0.24,IF(D1212&lt;=Thresholds!$D$4,0.75-((D1212-Thresholds!$C$4)/(Thresholds!$D$4-Thresholds!$C$4))*0.249,IF(D1212&lt;=Thresholds!$F$4,0.499-((D1212-Thresholds!$E$4)/(Thresholds!$F$4-Thresholds!$E$4))*0.279,MAX(0.02,0.2-((D1212-Thresholds!$G$4)/(Thresholds!$H$4-Thresholds!$G$4))*0.18)))),3)</f>
        <v>0.83599999999999997</v>
      </c>
      <c r="L1212" s="3">
        <f>ROUND(IF(E1212&lt;=Thresholds!$B$5,1-(E1212/Thresholds!$B$5)*0.24,IF(E1212&lt;=Thresholds!$D$5,0.75-((E1212-Thresholds!$C$5)/(Thresholds!$D$5-Thresholds!$C$5))*0.249,IF(E1212&lt;=Thresholds!$F$5,0.499-((E1212-Thresholds!$E$5)/(Thresholds!$F$5-Thresholds!$E$5))*0.279,MAX(0.02,0.2-((E1212-Thresholds!$G$5)/(Thresholds!$H$5-Thresholds!$G$5))*0.18)))),3)</f>
        <v>0.96599999999999997</v>
      </c>
      <c r="M1212" s="3">
        <f>ROUND(IF(F1212&lt;=Thresholds!$B$6,1-(F1212/Thresholds!$B$6)*0.24,IF(F1212&lt;=Thresholds!$D$6,0.75-((F1212-Thresholds!$C$6)/(Thresholds!$D$6-Thresholds!$C$6))*0.249,IF(F1212&lt;=Thresholds!$F$6,0.499-((F1212-Thresholds!$E$6)/(Thresholds!$F$6-Thresholds!$E$6))*0.279,MAX(0.02,0.2-((F1212-Thresholds!$G$6)/(Thresholds!$H$6-Thresholds!$G$6))*0.18)))),3)</f>
        <v>0.876</v>
      </c>
      <c r="N1212" s="3">
        <f>ROUND(IF(G1212&lt;=Thresholds!$B$7,1-(G1212/Thresholds!$B$7)*0.24,IF(G1212&lt;=Thresholds!$D$7,0.75-((G1212-Thresholds!$C$7)/(Thresholds!$D$7-Thresholds!$C$7))*0.249,IF(G1212&lt;=Thresholds!$F$7,0.499-((G1212-Thresholds!$E$7)/(Thresholds!$F$7-Thresholds!$E$7))*0.279,MAX(0.02,0.2-((G1212-Thresholds!$G$7)/(Thresholds!$H$7-Thresholds!$G$7))*0.18)))),3)</f>
        <v>0.46400000000000002</v>
      </c>
      <c r="O1212" s="3">
        <f>ROUND(IF(H1212&lt;=Thresholds!$B$8,1-(H1212/Thresholds!$B$8)*0.24,IF(H1212&lt;=Thresholds!$D$8,0.75-((H1212-Thresholds!$C$8)/(Thresholds!$D$8-Thresholds!$C$8))*0.249,IF(H1212&lt;=Thresholds!$F$8,0.499-((H1212-Thresholds!$E$8)/(Thresholds!$F$8-Thresholds!$E$8))*0.279,MAX(0.02,0.2-((H1212-Thresholds!$G$8)/(Thresholds!$H$8-Thresholds!$G$8))*0.18)))),3)</f>
        <v>0.85799999999999998</v>
      </c>
      <c r="P1212" s="3">
        <f t="shared" si="54"/>
        <v>0.46400000000000002</v>
      </c>
      <c r="Q1212" t="str">
        <f t="shared" si="55"/>
        <v>Poor</v>
      </c>
      <c r="R1212" s="4">
        <f t="shared" si="56"/>
        <v>0</v>
      </c>
      <c r="S1212" t="str">
        <f>IF(AND(F1212&gt;=10,F1212&lt;=35,P1212&gt;0.5),"ERROR_C1212H1212_POOR_CAP","OK")</f>
        <v>OK</v>
      </c>
    </row>
    <row r="1213" spans="1:19">
      <c r="A1213" t="s">
        <v>1230</v>
      </c>
      <c r="B1213" s="3">
        <v>94.516999999999996</v>
      </c>
      <c r="C1213" s="3">
        <v>31.713000000000001</v>
      </c>
      <c r="D1213" s="3">
        <v>8.3249999999999993</v>
      </c>
      <c r="E1213" s="3">
        <v>7.0019999999999998</v>
      </c>
      <c r="F1213" s="3">
        <v>0.434</v>
      </c>
      <c r="G1213" s="3">
        <v>843.43100000000004</v>
      </c>
      <c r="H1213" s="3">
        <v>12263.008</v>
      </c>
      <c r="I1213" s="3">
        <f>ROUND(IF(B1213&lt;=Thresholds!$B$2,1-(B1213/Thresholds!$B$2)*0.24,IF(B1213&lt;=Thresholds!$D$2,0.75-((B1213-Thresholds!$C$2)/(Thresholds!$D$2-Thresholds!$C$2))*0.249,IF(B1213&lt;=Thresholds!$F$2,0.499-((B1213-Thresholds!$E$2)/(Thresholds!$F$2-Thresholds!$E$2))*0.279,MAX(0.02,0.2-((B1213-Thresholds!$G$2)/(Thresholds!$H$2-Thresholds!$G$2))*0.18)))),3)</f>
        <v>0.77300000000000002</v>
      </c>
      <c r="J1213" s="3">
        <f>ROUND(IF(C1213&lt;=Thresholds!$B$3,1-(C1213/Thresholds!$B$3)*0.24,IF(C1213&lt;=Thresholds!$D$3,0.75-((C1213-Thresholds!$C$3)/(Thresholds!$D$3-Thresholds!$C$3))*0.249,IF(C1213&lt;=Thresholds!$F$3,0.499-((C1213-Thresholds!$E$3)/(Thresholds!$F$3-Thresholds!$E$3))*0.279,MAX(0.02,0.2-((C1213-Thresholds!$G$3)/(Thresholds!$H$3-Thresholds!$G$3))*0.18)))),3)</f>
        <v>0.93700000000000006</v>
      </c>
      <c r="K1213" s="3">
        <f>ROUND(IF(D1213&lt;=Thresholds!$B$4,1-(D1213/Thresholds!$B$4)*0.24,IF(D1213&lt;=Thresholds!$D$4,0.75-((D1213-Thresholds!$C$4)/(Thresholds!$D$4-Thresholds!$C$4))*0.249,IF(D1213&lt;=Thresholds!$F$4,0.499-((D1213-Thresholds!$E$4)/(Thresholds!$F$4-Thresholds!$E$4))*0.279,MAX(0.02,0.2-((D1213-Thresholds!$G$4)/(Thresholds!$H$4-Thresholds!$G$4))*0.18)))),3)</f>
        <v>0.96899999999999997</v>
      </c>
      <c r="L1213" s="3">
        <f>ROUND(IF(E1213&lt;=Thresholds!$B$5,1-(E1213/Thresholds!$B$5)*0.24,IF(E1213&lt;=Thresholds!$D$5,0.75-((E1213-Thresholds!$C$5)/(Thresholds!$D$5-Thresholds!$C$5))*0.249,IF(E1213&lt;=Thresholds!$F$5,0.499-((E1213-Thresholds!$E$5)/(Thresholds!$F$5-Thresholds!$E$5))*0.279,MAX(0.02,0.2-((E1213-Thresholds!$G$5)/(Thresholds!$H$5-Thresholds!$G$5))*0.18)))),3)</f>
        <v>0.96599999999999997</v>
      </c>
      <c r="M1213" s="3">
        <f>ROUND(IF(F1213&lt;=Thresholds!$B$6,1-(F1213/Thresholds!$B$6)*0.24,IF(F1213&lt;=Thresholds!$D$6,0.75-((F1213-Thresholds!$C$6)/(Thresholds!$D$6-Thresholds!$C$6))*0.249,IF(F1213&lt;=Thresholds!$F$6,0.499-((F1213-Thresholds!$E$6)/(Thresholds!$F$6-Thresholds!$E$6))*0.279,MAX(0.02,0.2-((F1213-Thresholds!$G$6)/(Thresholds!$H$6-Thresholds!$G$6))*0.18)))),3)</f>
        <v>0.89600000000000002</v>
      </c>
      <c r="N1213" s="3">
        <f>ROUND(IF(G1213&lt;=Thresholds!$B$7,1-(G1213/Thresholds!$B$7)*0.24,IF(G1213&lt;=Thresholds!$D$7,0.75-((G1213-Thresholds!$C$7)/(Thresholds!$D$7-Thresholds!$C$7))*0.249,IF(G1213&lt;=Thresholds!$F$7,0.499-((G1213-Thresholds!$E$7)/(Thresholds!$F$7-Thresholds!$E$7))*0.279,MAX(0.02,0.2-((G1213-Thresholds!$G$7)/(Thresholds!$H$7-Thresholds!$G$7))*0.18)))),3)</f>
        <v>0.40699999999999997</v>
      </c>
      <c r="O1213" s="3">
        <f>ROUND(IF(H1213&lt;=Thresholds!$B$8,1-(H1213/Thresholds!$B$8)*0.24,IF(H1213&lt;=Thresholds!$D$8,0.75-((H1213-Thresholds!$C$8)/(Thresholds!$D$8-Thresholds!$C$8))*0.249,IF(H1213&lt;=Thresholds!$F$8,0.499-((H1213-Thresholds!$E$8)/(Thresholds!$F$8-Thresholds!$E$8))*0.279,MAX(0.02,0.2-((H1213-Thresholds!$G$8)/(Thresholds!$H$8-Thresholds!$G$8))*0.18)))),3)</f>
        <v>0.24099999999999999</v>
      </c>
      <c r="P1213" s="3">
        <f t="shared" si="54"/>
        <v>0.24099999999999999</v>
      </c>
      <c r="Q1213" t="str">
        <f t="shared" si="55"/>
        <v>Poor</v>
      </c>
      <c r="R1213" s="4">
        <f t="shared" si="56"/>
        <v>0</v>
      </c>
      <c r="S1213" t="str">
        <f>IF(AND(F1213&gt;=10,F1213&lt;=35,P1213&gt;0.5),"ERROR_C1213H1213_POOR_CAP","OK")</f>
        <v>OK</v>
      </c>
    </row>
    <row r="1214" spans="1:19">
      <c r="A1214" t="s">
        <v>1231</v>
      </c>
      <c r="B1214" s="3">
        <v>68.494</v>
      </c>
      <c r="C1214" s="3">
        <v>65.271000000000001</v>
      </c>
      <c r="D1214" s="3">
        <v>38.89</v>
      </c>
      <c r="E1214" s="3">
        <v>44.47</v>
      </c>
      <c r="F1214" s="3">
        <v>0.77200000000000002</v>
      </c>
      <c r="G1214" s="3">
        <v>61.292999999999999</v>
      </c>
      <c r="H1214" s="3">
        <v>1127.3</v>
      </c>
      <c r="I1214" s="3">
        <f>ROUND(IF(B1214&lt;=Thresholds!$B$2,1-(B1214/Thresholds!$B$2)*0.24,IF(B1214&lt;=Thresholds!$D$2,0.75-((B1214-Thresholds!$C$2)/(Thresholds!$D$2-Thresholds!$C$2))*0.249,IF(B1214&lt;=Thresholds!$F$2,0.499-((B1214-Thresholds!$E$2)/(Thresholds!$F$2-Thresholds!$E$2))*0.279,MAX(0.02,0.2-((B1214-Thresholds!$G$2)/(Thresholds!$H$2-Thresholds!$G$2))*0.18)))),3)</f>
        <v>0.83599999999999997</v>
      </c>
      <c r="J1214" s="3">
        <f>ROUND(IF(C1214&lt;=Thresholds!$B$3,1-(C1214/Thresholds!$B$3)*0.24,IF(C1214&lt;=Thresholds!$D$3,0.75-((C1214-Thresholds!$C$3)/(Thresholds!$D$3-Thresholds!$C$3))*0.249,IF(C1214&lt;=Thresholds!$F$3,0.499-((C1214-Thresholds!$E$3)/(Thresholds!$F$3-Thresholds!$E$3))*0.279,MAX(0.02,0.2-((C1214-Thresholds!$G$3)/(Thresholds!$H$3-Thresholds!$G$3))*0.18)))),3)</f>
        <v>0.86899999999999999</v>
      </c>
      <c r="K1214" s="3">
        <f>ROUND(IF(D1214&lt;=Thresholds!$B$4,1-(D1214/Thresholds!$B$4)*0.24,IF(D1214&lt;=Thresholds!$D$4,0.75-((D1214-Thresholds!$C$4)/(Thresholds!$D$4-Thresholds!$C$4))*0.249,IF(D1214&lt;=Thresholds!$F$4,0.499-((D1214-Thresholds!$E$4)/(Thresholds!$F$4-Thresholds!$E$4))*0.279,MAX(0.02,0.2-((D1214-Thresholds!$G$4)/(Thresholds!$H$4-Thresholds!$G$4))*0.18)))),3)</f>
        <v>0.85599999999999998</v>
      </c>
      <c r="L1214" s="3">
        <f>ROUND(IF(E1214&lt;=Thresholds!$B$5,1-(E1214/Thresholds!$B$5)*0.24,IF(E1214&lt;=Thresholds!$D$5,0.75-((E1214-Thresholds!$C$5)/(Thresholds!$D$5-Thresholds!$C$5))*0.249,IF(E1214&lt;=Thresholds!$F$5,0.499-((E1214-Thresholds!$E$5)/(Thresholds!$F$5-Thresholds!$E$5))*0.279,MAX(0.02,0.2-((E1214-Thresholds!$G$5)/(Thresholds!$H$5-Thresholds!$G$5))*0.18)))),3)</f>
        <v>0.78700000000000003</v>
      </c>
      <c r="M1214" s="3">
        <f>ROUND(IF(F1214&lt;=Thresholds!$B$6,1-(F1214/Thresholds!$B$6)*0.24,IF(F1214&lt;=Thresholds!$D$6,0.75-((F1214-Thresholds!$C$6)/(Thresholds!$D$6-Thresholds!$C$6))*0.249,IF(F1214&lt;=Thresholds!$F$6,0.499-((F1214-Thresholds!$E$6)/(Thresholds!$F$6-Thresholds!$E$6))*0.279,MAX(0.02,0.2-((F1214-Thresholds!$G$6)/(Thresholds!$H$6-Thresholds!$G$6))*0.18)))),3)</f>
        <v>0.81499999999999995</v>
      </c>
      <c r="N1214" s="3">
        <f>ROUND(IF(G1214&lt;=Thresholds!$B$7,1-(G1214/Thresholds!$B$7)*0.24,IF(G1214&lt;=Thresholds!$D$7,0.75-((G1214-Thresholds!$C$7)/(Thresholds!$D$7-Thresholds!$C$7))*0.249,IF(G1214&lt;=Thresholds!$F$7,0.499-((G1214-Thresholds!$E$7)/(Thresholds!$F$7-Thresholds!$E$7))*0.279,MAX(0.02,0.2-((G1214-Thresholds!$G$7)/(Thresholds!$H$7-Thresholds!$G$7))*0.18)))),3)</f>
        <v>0.95799999999999996</v>
      </c>
      <c r="O1214" s="3">
        <f>ROUND(IF(H1214&lt;=Thresholds!$B$8,1-(H1214/Thresholds!$B$8)*0.24,IF(H1214&lt;=Thresholds!$D$8,0.75-((H1214-Thresholds!$C$8)/(Thresholds!$D$8-Thresholds!$C$8))*0.249,IF(H1214&lt;=Thresholds!$F$8,0.499-((H1214-Thresholds!$E$8)/(Thresholds!$F$8-Thresholds!$E$8))*0.279,MAX(0.02,0.2-((H1214-Thresholds!$G$8)/(Thresholds!$H$8-Thresholds!$G$8))*0.18)))),3)</f>
        <v>0.89200000000000002</v>
      </c>
      <c r="P1214" s="3">
        <f t="shared" si="54"/>
        <v>0.78700000000000003</v>
      </c>
      <c r="Q1214" t="str">
        <f t="shared" si="55"/>
        <v>Healthy</v>
      </c>
      <c r="R1214" s="4">
        <f t="shared" si="56"/>
        <v>1</v>
      </c>
      <c r="S1214" t="str">
        <f>IF(AND(F1214&gt;=10,F1214&lt;=35,P1214&gt;0.5),"ERROR_C1214H1214_POOR_CAP","OK")</f>
        <v>OK</v>
      </c>
    </row>
    <row r="1215" spans="1:19">
      <c r="A1215" t="s">
        <v>1232</v>
      </c>
      <c r="B1215" s="3">
        <v>18.795999999999999</v>
      </c>
      <c r="C1215" s="3">
        <v>89.950999999999993</v>
      </c>
      <c r="D1215" s="3">
        <v>55.783999999999999</v>
      </c>
      <c r="E1215" s="3">
        <v>38.027000000000001</v>
      </c>
      <c r="F1215" s="3">
        <v>0.81</v>
      </c>
      <c r="G1215" s="3">
        <v>565.51700000000005</v>
      </c>
      <c r="H1215" s="3">
        <v>3753.2330000000002</v>
      </c>
      <c r="I1215" s="3">
        <f>ROUND(IF(B1215&lt;=Thresholds!$B$2,1-(B1215/Thresholds!$B$2)*0.24,IF(B1215&lt;=Thresholds!$D$2,0.75-((B1215-Thresholds!$C$2)/(Thresholds!$D$2-Thresholds!$C$2))*0.249,IF(B1215&lt;=Thresholds!$F$2,0.499-((B1215-Thresholds!$E$2)/(Thresholds!$F$2-Thresholds!$E$2))*0.279,MAX(0.02,0.2-((B1215-Thresholds!$G$2)/(Thresholds!$H$2-Thresholds!$G$2))*0.18)))),3)</f>
        <v>0.95499999999999996</v>
      </c>
      <c r="J1215" s="3">
        <f>ROUND(IF(C1215&lt;=Thresholds!$B$3,1-(C1215/Thresholds!$B$3)*0.24,IF(C1215&lt;=Thresholds!$D$3,0.75-((C1215-Thresholds!$C$3)/(Thresholds!$D$3-Thresholds!$C$3))*0.249,IF(C1215&lt;=Thresholds!$F$3,0.499-((C1215-Thresholds!$E$3)/(Thresholds!$F$3-Thresholds!$E$3))*0.279,MAX(0.02,0.2-((C1215-Thresholds!$G$3)/(Thresholds!$H$3-Thresholds!$G$3))*0.18)))),3)</f>
        <v>0.82</v>
      </c>
      <c r="K1215" s="3">
        <f>ROUND(IF(D1215&lt;=Thresholds!$B$4,1-(D1215/Thresholds!$B$4)*0.24,IF(D1215&lt;=Thresholds!$D$4,0.75-((D1215-Thresholds!$C$4)/(Thresholds!$D$4-Thresholds!$C$4))*0.249,IF(D1215&lt;=Thresholds!$F$4,0.499-((D1215-Thresholds!$E$4)/(Thresholds!$F$4-Thresholds!$E$4))*0.279,MAX(0.02,0.2-((D1215-Thresholds!$G$4)/(Thresholds!$H$4-Thresholds!$G$4))*0.18)))),3)</f>
        <v>0.79400000000000004</v>
      </c>
      <c r="L1215" s="3">
        <f>ROUND(IF(E1215&lt;=Thresholds!$B$5,1-(E1215/Thresholds!$B$5)*0.24,IF(E1215&lt;=Thresholds!$D$5,0.75-((E1215-Thresholds!$C$5)/(Thresholds!$D$5-Thresholds!$C$5))*0.249,IF(E1215&lt;=Thresholds!$F$5,0.499-((E1215-Thresholds!$E$5)/(Thresholds!$F$5-Thresholds!$E$5))*0.279,MAX(0.02,0.2-((E1215-Thresholds!$G$5)/(Thresholds!$H$5-Thresholds!$G$5))*0.18)))),3)</f>
        <v>0.81699999999999995</v>
      </c>
      <c r="M1215" s="3">
        <f>ROUND(IF(F1215&lt;=Thresholds!$B$6,1-(F1215/Thresholds!$B$6)*0.24,IF(F1215&lt;=Thresholds!$D$6,0.75-((F1215-Thresholds!$C$6)/(Thresholds!$D$6-Thresholds!$C$6))*0.249,IF(F1215&lt;=Thresholds!$F$6,0.499-((F1215-Thresholds!$E$6)/(Thresholds!$F$6-Thresholds!$E$6))*0.279,MAX(0.02,0.2-((F1215-Thresholds!$G$6)/(Thresholds!$H$6-Thresholds!$G$6))*0.18)))),3)</f>
        <v>0.80600000000000005</v>
      </c>
      <c r="N1215" s="3">
        <f>ROUND(IF(G1215&lt;=Thresholds!$B$7,1-(G1215/Thresholds!$B$7)*0.24,IF(G1215&lt;=Thresholds!$D$7,0.75-((G1215-Thresholds!$C$7)/(Thresholds!$D$7-Thresholds!$C$7))*0.249,IF(G1215&lt;=Thresholds!$F$7,0.499-((G1215-Thresholds!$E$7)/(Thresholds!$F$7-Thresholds!$E$7))*0.279,MAX(0.02,0.2-((G1215-Thresholds!$G$7)/(Thresholds!$H$7-Thresholds!$G$7))*0.18)))),3)</f>
        <v>0.50600000000000001</v>
      </c>
      <c r="O1215" s="3">
        <f>ROUND(IF(H1215&lt;=Thresholds!$B$8,1-(H1215/Thresholds!$B$8)*0.24,IF(H1215&lt;=Thresholds!$D$8,0.75-((H1215-Thresholds!$C$8)/(Thresholds!$D$8-Thresholds!$C$8))*0.249,IF(H1215&lt;=Thresholds!$F$8,0.499-((H1215-Thresholds!$E$8)/(Thresholds!$F$8-Thresholds!$E$8))*0.279,MAX(0.02,0.2-((H1215-Thresholds!$G$8)/(Thresholds!$H$8-Thresholds!$G$8))*0.18)))),3)</f>
        <v>0.54200000000000004</v>
      </c>
      <c r="P1215" s="3">
        <f t="shared" si="54"/>
        <v>0.50600000000000001</v>
      </c>
      <c r="Q1215" t="str">
        <f t="shared" si="55"/>
        <v>Moderate</v>
      </c>
      <c r="R1215" s="4">
        <f t="shared" si="56"/>
        <v>1</v>
      </c>
      <c r="S1215" t="str">
        <f>IF(AND(F1215&gt;=10,F1215&lt;=35,P1215&gt;0.5),"ERROR_C1215H1215_POOR_CAP","OK")</f>
        <v>OK</v>
      </c>
    </row>
    <row r="1216" spans="1:19">
      <c r="A1216" t="s">
        <v>1233</v>
      </c>
      <c r="B1216" s="3">
        <v>20.379000000000001</v>
      </c>
      <c r="C1216" s="3">
        <v>746.74400000000003</v>
      </c>
      <c r="D1216" s="3">
        <v>38.576000000000001</v>
      </c>
      <c r="E1216" s="3">
        <v>25.483000000000001</v>
      </c>
      <c r="F1216" s="3">
        <v>0.377</v>
      </c>
      <c r="G1216" s="3">
        <v>226.547</v>
      </c>
      <c r="H1216" s="3">
        <v>2065.35</v>
      </c>
      <c r="I1216" s="3">
        <f>ROUND(IF(B1216&lt;=Thresholds!$B$2,1-(B1216/Thresholds!$B$2)*0.24,IF(B1216&lt;=Thresholds!$D$2,0.75-((B1216-Thresholds!$C$2)/(Thresholds!$D$2-Thresholds!$C$2))*0.249,IF(B1216&lt;=Thresholds!$F$2,0.499-((B1216-Thresholds!$E$2)/(Thresholds!$F$2-Thresholds!$E$2))*0.279,MAX(0.02,0.2-((B1216-Thresholds!$G$2)/(Thresholds!$H$2-Thresholds!$G$2))*0.18)))),3)</f>
        <v>0.95099999999999996</v>
      </c>
      <c r="J1216" s="3">
        <f>ROUND(IF(C1216&lt;=Thresholds!$B$3,1-(C1216/Thresholds!$B$3)*0.24,IF(C1216&lt;=Thresholds!$D$3,0.75-((C1216-Thresholds!$C$3)/(Thresholds!$D$3-Thresholds!$C$3))*0.249,IF(C1216&lt;=Thresholds!$F$3,0.499-((C1216-Thresholds!$E$3)/(Thresholds!$F$3-Thresholds!$E$3))*0.279,MAX(0.02,0.2-((C1216-Thresholds!$G$3)/(Thresholds!$H$3-Thresholds!$G$3))*0.18)))),3)</f>
        <v>0.33800000000000002</v>
      </c>
      <c r="K1216" s="3">
        <f>ROUND(IF(D1216&lt;=Thresholds!$B$4,1-(D1216/Thresholds!$B$4)*0.24,IF(D1216&lt;=Thresholds!$D$4,0.75-((D1216-Thresholds!$C$4)/(Thresholds!$D$4-Thresholds!$C$4))*0.249,IF(D1216&lt;=Thresholds!$F$4,0.499-((D1216-Thresholds!$E$4)/(Thresholds!$F$4-Thresholds!$E$4))*0.279,MAX(0.02,0.2-((D1216-Thresholds!$G$4)/(Thresholds!$H$4-Thresholds!$G$4))*0.18)))),3)</f>
        <v>0.85799999999999998</v>
      </c>
      <c r="L1216" s="3">
        <f>ROUND(IF(E1216&lt;=Thresholds!$B$5,1-(E1216/Thresholds!$B$5)*0.24,IF(E1216&lt;=Thresholds!$D$5,0.75-((E1216-Thresholds!$C$5)/(Thresholds!$D$5-Thresholds!$C$5))*0.249,IF(E1216&lt;=Thresholds!$F$5,0.499-((E1216-Thresholds!$E$5)/(Thresholds!$F$5-Thresholds!$E$5))*0.279,MAX(0.02,0.2-((E1216-Thresholds!$G$5)/(Thresholds!$H$5-Thresholds!$G$5))*0.18)))),3)</f>
        <v>0.878</v>
      </c>
      <c r="M1216" s="3">
        <f>ROUND(IF(F1216&lt;=Thresholds!$B$6,1-(F1216/Thresholds!$B$6)*0.24,IF(F1216&lt;=Thresholds!$D$6,0.75-((F1216-Thresholds!$C$6)/(Thresholds!$D$6-Thresholds!$C$6))*0.249,IF(F1216&lt;=Thresholds!$F$6,0.499-((F1216-Thresholds!$E$6)/(Thresholds!$F$6-Thresholds!$E$6))*0.279,MAX(0.02,0.2-((F1216-Thresholds!$G$6)/(Thresholds!$H$6-Thresholds!$G$6))*0.18)))),3)</f>
        <v>0.91</v>
      </c>
      <c r="N1216" s="3">
        <f>ROUND(IF(G1216&lt;=Thresholds!$B$7,1-(G1216/Thresholds!$B$7)*0.24,IF(G1216&lt;=Thresholds!$D$7,0.75-((G1216-Thresholds!$C$7)/(Thresholds!$D$7-Thresholds!$C$7))*0.249,IF(G1216&lt;=Thresholds!$F$7,0.499-((G1216-Thresholds!$E$7)/(Thresholds!$F$7-Thresholds!$E$7))*0.279,MAX(0.02,0.2-((G1216-Thresholds!$G$7)/(Thresholds!$H$7-Thresholds!$G$7))*0.18)))),3)</f>
        <v>0.84499999999999997</v>
      </c>
      <c r="O1216" s="3">
        <f>ROUND(IF(H1216&lt;=Thresholds!$B$8,1-(H1216/Thresholds!$B$8)*0.24,IF(H1216&lt;=Thresholds!$D$8,0.75-((H1216-Thresholds!$C$8)/(Thresholds!$D$8-Thresholds!$C$8))*0.249,IF(H1216&lt;=Thresholds!$F$8,0.499-((H1216-Thresholds!$E$8)/(Thresholds!$F$8-Thresholds!$E$8))*0.279,MAX(0.02,0.2-((H1216-Thresholds!$G$8)/(Thresholds!$H$8-Thresholds!$G$8))*0.18)))),3)</f>
        <v>0.80200000000000005</v>
      </c>
      <c r="P1216" s="3">
        <f t="shared" si="54"/>
        <v>0.33800000000000002</v>
      </c>
      <c r="Q1216" t="str">
        <f t="shared" si="55"/>
        <v>Poor</v>
      </c>
      <c r="R1216" s="4">
        <f t="shared" si="56"/>
        <v>0</v>
      </c>
      <c r="S1216" t="str">
        <f>IF(AND(F1216&gt;=10,F1216&lt;=35,P1216&gt;0.5),"ERROR_C1216H1216_POOR_CAP","OK")</f>
        <v>OK</v>
      </c>
    </row>
    <row r="1217" spans="1:19">
      <c r="A1217" t="s">
        <v>1234</v>
      </c>
      <c r="B1217" s="3">
        <v>48.052999999999997</v>
      </c>
      <c r="C1217" s="3">
        <v>1996.6890000000001</v>
      </c>
      <c r="D1217" s="3">
        <v>30.411999999999999</v>
      </c>
      <c r="E1217" s="3">
        <v>177.429</v>
      </c>
      <c r="F1217" s="3">
        <v>0.67300000000000004</v>
      </c>
      <c r="G1217" s="3">
        <v>188.56800000000001</v>
      </c>
      <c r="H1217" s="3">
        <v>926.20699999999999</v>
      </c>
      <c r="I1217" s="3">
        <f>ROUND(IF(B1217&lt;=Thresholds!$B$2,1-(B1217/Thresholds!$B$2)*0.24,IF(B1217&lt;=Thresholds!$D$2,0.75-((B1217-Thresholds!$C$2)/(Thresholds!$D$2-Thresholds!$C$2))*0.249,IF(B1217&lt;=Thresholds!$F$2,0.499-((B1217-Thresholds!$E$2)/(Thresholds!$F$2-Thresholds!$E$2))*0.279,MAX(0.02,0.2-((B1217-Thresholds!$G$2)/(Thresholds!$H$2-Thresholds!$G$2))*0.18)))),3)</f>
        <v>0.88500000000000001</v>
      </c>
      <c r="J1217" s="3">
        <f>ROUND(IF(C1217&lt;=Thresholds!$B$3,1-(C1217/Thresholds!$B$3)*0.24,IF(C1217&lt;=Thresholds!$D$3,0.75-((C1217-Thresholds!$C$3)/(Thresholds!$D$3-Thresholds!$C$3))*0.249,IF(C1217&lt;=Thresholds!$F$3,0.499-((C1217-Thresholds!$E$3)/(Thresholds!$F$3-Thresholds!$E$3))*0.279,MAX(0.02,0.2-((C1217-Thresholds!$G$3)/(Thresholds!$H$3-Thresholds!$G$3))*0.18)))),3)</f>
        <v>0.379</v>
      </c>
      <c r="K1217" s="3">
        <f>ROUND(IF(D1217&lt;=Thresholds!$B$4,1-(D1217/Thresholds!$B$4)*0.24,IF(D1217&lt;=Thresholds!$D$4,0.75-((D1217-Thresholds!$C$4)/(Thresholds!$D$4-Thresholds!$C$4))*0.249,IF(D1217&lt;=Thresholds!$F$4,0.499-((D1217-Thresholds!$E$4)/(Thresholds!$F$4-Thresholds!$E$4))*0.279,MAX(0.02,0.2-((D1217-Thresholds!$G$4)/(Thresholds!$H$4-Thresholds!$G$4))*0.18)))),3)</f>
        <v>0.88800000000000001</v>
      </c>
      <c r="L1217" s="3">
        <f>ROUND(IF(E1217&lt;=Thresholds!$B$5,1-(E1217/Thresholds!$B$5)*0.24,IF(E1217&lt;=Thresholds!$D$5,0.75-((E1217-Thresholds!$C$5)/(Thresholds!$D$5-Thresholds!$C$5))*0.249,IF(E1217&lt;=Thresholds!$F$5,0.499-((E1217-Thresholds!$E$5)/(Thresholds!$F$5-Thresholds!$E$5))*0.279,MAX(0.02,0.2-((E1217-Thresholds!$G$5)/(Thresholds!$H$5-Thresholds!$G$5))*0.18)))),3)</f>
        <v>0.28399999999999997</v>
      </c>
      <c r="M1217" s="3">
        <f>ROUND(IF(F1217&lt;=Thresholds!$B$6,1-(F1217/Thresholds!$B$6)*0.24,IF(F1217&lt;=Thresholds!$D$6,0.75-((F1217-Thresholds!$C$6)/(Thresholds!$D$6-Thresholds!$C$6))*0.249,IF(F1217&lt;=Thresholds!$F$6,0.499-((F1217-Thresholds!$E$6)/(Thresholds!$F$6-Thresholds!$E$6))*0.279,MAX(0.02,0.2-((F1217-Thresholds!$G$6)/(Thresholds!$H$6-Thresholds!$G$6))*0.18)))),3)</f>
        <v>0.83799999999999997</v>
      </c>
      <c r="N1217" s="3">
        <f>ROUND(IF(G1217&lt;=Thresholds!$B$7,1-(G1217/Thresholds!$B$7)*0.24,IF(G1217&lt;=Thresholds!$D$7,0.75-((G1217-Thresholds!$C$7)/(Thresholds!$D$7-Thresholds!$C$7))*0.249,IF(G1217&lt;=Thresholds!$F$7,0.499-((G1217-Thresholds!$E$7)/(Thresholds!$F$7-Thresholds!$E$7))*0.279,MAX(0.02,0.2-((G1217-Thresholds!$G$7)/(Thresholds!$H$7-Thresholds!$G$7))*0.18)))),3)</f>
        <v>0.871</v>
      </c>
      <c r="O1217" s="3">
        <f>ROUND(IF(H1217&lt;=Thresholds!$B$8,1-(H1217/Thresholds!$B$8)*0.24,IF(H1217&lt;=Thresholds!$D$8,0.75-((H1217-Thresholds!$C$8)/(Thresholds!$D$8-Thresholds!$C$8))*0.249,IF(H1217&lt;=Thresholds!$F$8,0.499-((H1217-Thresholds!$E$8)/(Thresholds!$F$8-Thresholds!$E$8))*0.279,MAX(0.02,0.2-((H1217-Thresholds!$G$8)/(Thresholds!$H$8-Thresholds!$G$8))*0.18)))),3)</f>
        <v>0.91100000000000003</v>
      </c>
      <c r="P1217" s="3">
        <f t="shared" si="54"/>
        <v>0.28399999999999997</v>
      </c>
      <c r="Q1217" t="str">
        <f t="shared" si="55"/>
        <v>Poor</v>
      </c>
      <c r="R1217" s="4">
        <f t="shared" si="56"/>
        <v>0</v>
      </c>
      <c r="S1217" t="str">
        <f>IF(AND(F1217&gt;=10,F1217&lt;=35,P1217&gt;0.5),"ERROR_C1217H1217_POOR_CAP","OK")</f>
        <v>OK</v>
      </c>
    </row>
    <row r="1218" spans="1:19">
      <c r="A1218" t="s">
        <v>1235</v>
      </c>
      <c r="B1218" s="3">
        <v>68.009</v>
      </c>
      <c r="C1218" s="3">
        <v>82.153000000000006</v>
      </c>
      <c r="D1218" s="3">
        <v>24.391999999999999</v>
      </c>
      <c r="E1218" s="3">
        <v>27.155999999999999</v>
      </c>
      <c r="F1218" s="3">
        <v>0.11</v>
      </c>
      <c r="G1218" s="3">
        <v>139.00299999999999</v>
      </c>
      <c r="H1218" s="3">
        <v>1650.4449999999999</v>
      </c>
      <c r="I1218" s="3">
        <f>ROUND(IF(B1218&lt;=Thresholds!$B$2,1-(B1218/Thresholds!$B$2)*0.24,IF(B1218&lt;=Thresholds!$D$2,0.75-((B1218-Thresholds!$C$2)/(Thresholds!$D$2-Thresholds!$C$2))*0.249,IF(B1218&lt;=Thresholds!$F$2,0.499-((B1218-Thresholds!$E$2)/(Thresholds!$F$2-Thresholds!$E$2))*0.279,MAX(0.02,0.2-((B1218-Thresholds!$G$2)/(Thresholds!$H$2-Thresholds!$G$2))*0.18)))),3)</f>
        <v>0.83699999999999997</v>
      </c>
      <c r="J1218" s="3">
        <f>ROUND(IF(C1218&lt;=Thresholds!$B$3,1-(C1218/Thresholds!$B$3)*0.24,IF(C1218&lt;=Thresholds!$D$3,0.75-((C1218-Thresholds!$C$3)/(Thresholds!$D$3-Thresholds!$C$3))*0.249,IF(C1218&lt;=Thresholds!$F$3,0.499-((C1218-Thresholds!$E$3)/(Thresholds!$F$3-Thresholds!$E$3))*0.279,MAX(0.02,0.2-((C1218-Thresholds!$G$3)/(Thresholds!$H$3-Thresholds!$G$3))*0.18)))),3)</f>
        <v>0.83599999999999997</v>
      </c>
      <c r="K1218" s="3">
        <f>ROUND(IF(D1218&lt;=Thresholds!$B$4,1-(D1218/Thresholds!$B$4)*0.24,IF(D1218&lt;=Thresholds!$D$4,0.75-((D1218-Thresholds!$C$4)/(Thresholds!$D$4-Thresholds!$C$4))*0.249,IF(D1218&lt;=Thresholds!$F$4,0.499-((D1218-Thresholds!$E$4)/(Thresholds!$F$4-Thresholds!$E$4))*0.279,MAX(0.02,0.2-((D1218-Thresholds!$G$4)/(Thresholds!$H$4-Thresholds!$G$4))*0.18)))),3)</f>
        <v>0.91</v>
      </c>
      <c r="L1218" s="3">
        <f>ROUND(IF(E1218&lt;=Thresholds!$B$5,1-(E1218/Thresholds!$B$5)*0.24,IF(E1218&lt;=Thresholds!$D$5,0.75-((E1218-Thresholds!$C$5)/(Thresholds!$D$5-Thresholds!$C$5))*0.249,IF(E1218&lt;=Thresholds!$F$5,0.499-((E1218-Thresholds!$E$5)/(Thresholds!$F$5-Thresholds!$E$5))*0.279,MAX(0.02,0.2-((E1218-Thresholds!$G$5)/(Thresholds!$H$5-Thresholds!$G$5))*0.18)))),3)</f>
        <v>0.87</v>
      </c>
      <c r="M1218" s="3">
        <f>ROUND(IF(F1218&lt;=Thresholds!$B$6,1-(F1218/Thresholds!$B$6)*0.24,IF(F1218&lt;=Thresholds!$D$6,0.75-((F1218-Thresholds!$C$6)/(Thresholds!$D$6-Thresholds!$C$6))*0.249,IF(F1218&lt;=Thresholds!$F$6,0.499-((F1218-Thresholds!$E$6)/(Thresholds!$F$6-Thresholds!$E$6))*0.279,MAX(0.02,0.2-((F1218-Thresholds!$G$6)/(Thresholds!$H$6-Thresholds!$G$6))*0.18)))),3)</f>
        <v>0.97399999999999998</v>
      </c>
      <c r="N1218" s="3">
        <f>ROUND(IF(G1218&lt;=Thresholds!$B$7,1-(G1218/Thresholds!$B$7)*0.24,IF(G1218&lt;=Thresholds!$D$7,0.75-((G1218-Thresholds!$C$7)/(Thresholds!$D$7-Thresholds!$C$7))*0.249,IF(G1218&lt;=Thresholds!$F$7,0.499-((G1218-Thresholds!$E$7)/(Thresholds!$F$7-Thresholds!$E$7))*0.279,MAX(0.02,0.2-((G1218-Thresholds!$G$7)/(Thresholds!$H$7-Thresholds!$G$7))*0.18)))),3)</f>
        <v>0.90500000000000003</v>
      </c>
      <c r="O1218" s="3">
        <f>ROUND(IF(H1218&lt;=Thresholds!$B$8,1-(H1218/Thresholds!$B$8)*0.24,IF(H1218&lt;=Thresholds!$D$8,0.75-((H1218-Thresholds!$C$8)/(Thresholds!$D$8-Thresholds!$C$8))*0.249,IF(H1218&lt;=Thresholds!$F$8,0.499-((H1218-Thresholds!$E$8)/(Thresholds!$F$8-Thresholds!$E$8))*0.279,MAX(0.02,0.2-((H1218-Thresholds!$G$8)/(Thresholds!$H$8-Thresholds!$G$8))*0.18)))),3)</f>
        <v>0.84199999999999997</v>
      </c>
      <c r="P1218" s="3">
        <f t="shared" ref="P1218:P1281" si="57">ROUND(MIN(I1218:O1218),3)</f>
        <v>0.83599999999999997</v>
      </c>
      <c r="Q1218" t="str">
        <f t="shared" ref="Q1218:Q1281" si="58">IF(P1218&gt;=0.751,"Healthy",IF(P1218&gt;=0.501,"Moderate",IF(P1218&gt;=0.201,"Poor","Critical")))</f>
        <v>Healthy</v>
      </c>
      <c r="R1218" s="4">
        <f t="shared" ref="R1218:R1281" si="59">IF(P1218&gt;=0.5,1,0)</f>
        <v>1</v>
      </c>
      <c r="S1218" t="str">
        <f>IF(AND(F1218&gt;=10,F1218&lt;=35,P1218&gt;0.5),"ERROR_C1218H1218_POOR_CAP","OK")</f>
        <v>OK</v>
      </c>
    </row>
    <row r="1219" spans="1:19">
      <c r="A1219" t="s">
        <v>1236</v>
      </c>
      <c r="B1219" s="3">
        <v>16.992000000000001</v>
      </c>
      <c r="C1219" s="3">
        <v>31.891999999999999</v>
      </c>
      <c r="D1219" s="3">
        <v>31.497</v>
      </c>
      <c r="E1219" s="3">
        <v>7.7789999999999999</v>
      </c>
      <c r="F1219" s="3">
        <v>3.4630000000000001</v>
      </c>
      <c r="G1219" s="3">
        <v>115.825</v>
      </c>
      <c r="H1219" s="3">
        <v>2199.1039999999998</v>
      </c>
      <c r="I1219" s="3">
        <f>ROUND(IF(B1219&lt;=Thresholds!$B$2,1-(B1219/Thresholds!$B$2)*0.24,IF(B1219&lt;=Thresholds!$D$2,0.75-((B1219-Thresholds!$C$2)/(Thresholds!$D$2-Thresholds!$C$2))*0.249,IF(B1219&lt;=Thresholds!$F$2,0.499-((B1219-Thresholds!$E$2)/(Thresholds!$F$2-Thresholds!$E$2))*0.279,MAX(0.02,0.2-((B1219-Thresholds!$G$2)/(Thresholds!$H$2-Thresholds!$G$2))*0.18)))),3)</f>
        <v>0.95899999999999996</v>
      </c>
      <c r="J1219" s="3">
        <f>ROUND(IF(C1219&lt;=Thresholds!$B$3,1-(C1219/Thresholds!$B$3)*0.24,IF(C1219&lt;=Thresholds!$D$3,0.75-((C1219-Thresholds!$C$3)/(Thresholds!$D$3-Thresholds!$C$3))*0.249,IF(C1219&lt;=Thresholds!$F$3,0.499-((C1219-Thresholds!$E$3)/(Thresholds!$F$3-Thresholds!$E$3))*0.279,MAX(0.02,0.2-((C1219-Thresholds!$G$3)/(Thresholds!$H$3-Thresholds!$G$3))*0.18)))),3)</f>
        <v>0.93600000000000005</v>
      </c>
      <c r="K1219" s="3">
        <f>ROUND(IF(D1219&lt;=Thresholds!$B$4,1-(D1219/Thresholds!$B$4)*0.24,IF(D1219&lt;=Thresholds!$D$4,0.75-((D1219-Thresholds!$C$4)/(Thresholds!$D$4-Thresholds!$C$4))*0.249,IF(D1219&lt;=Thresholds!$F$4,0.499-((D1219-Thresholds!$E$4)/(Thresholds!$F$4-Thresholds!$E$4))*0.279,MAX(0.02,0.2-((D1219-Thresholds!$G$4)/(Thresholds!$H$4-Thresholds!$G$4))*0.18)))),3)</f>
        <v>0.88400000000000001</v>
      </c>
      <c r="L1219" s="3">
        <f>ROUND(IF(E1219&lt;=Thresholds!$B$5,1-(E1219/Thresholds!$B$5)*0.24,IF(E1219&lt;=Thresholds!$D$5,0.75-((E1219-Thresholds!$C$5)/(Thresholds!$D$5-Thresholds!$C$5))*0.249,IF(E1219&lt;=Thresholds!$F$5,0.499-((E1219-Thresholds!$E$5)/(Thresholds!$F$5-Thresholds!$E$5))*0.279,MAX(0.02,0.2-((E1219-Thresholds!$G$5)/(Thresholds!$H$5-Thresholds!$G$5))*0.18)))),3)</f>
        <v>0.96299999999999997</v>
      </c>
      <c r="M1219" s="3">
        <f>ROUND(IF(F1219&lt;=Thresholds!$B$6,1-(F1219/Thresholds!$B$6)*0.24,IF(F1219&lt;=Thresholds!$D$6,0.75-((F1219-Thresholds!$C$6)/(Thresholds!$D$6-Thresholds!$C$6))*0.249,IF(F1219&lt;=Thresholds!$F$6,0.499-((F1219-Thresholds!$E$6)/(Thresholds!$F$6-Thresholds!$E$6))*0.279,MAX(0.02,0.2-((F1219-Thresholds!$G$6)/(Thresholds!$H$6-Thresholds!$G$6))*0.18)))),3)</f>
        <v>0.67400000000000004</v>
      </c>
      <c r="N1219" s="3">
        <f>ROUND(IF(G1219&lt;=Thresholds!$B$7,1-(G1219/Thresholds!$B$7)*0.24,IF(G1219&lt;=Thresholds!$D$7,0.75-((G1219-Thresholds!$C$7)/(Thresholds!$D$7-Thresholds!$C$7))*0.249,IF(G1219&lt;=Thresholds!$F$7,0.499-((G1219-Thresholds!$E$7)/(Thresholds!$F$7-Thresholds!$E$7))*0.279,MAX(0.02,0.2-((G1219-Thresholds!$G$7)/(Thresholds!$H$7-Thresholds!$G$7))*0.18)))),3)</f>
        <v>0.92100000000000004</v>
      </c>
      <c r="O1219" s="3">
        <f>ROUND(IF(H1219&lt;=Thresholds!$B$8,1-(H1219/Thresholds!$B$8)*0.24,IF(H1219&lt;=Thresholds!$D$8,0.75-((H1219-Thresholds!$C$8)/(Thresholds!$D$8-Thresholds!$C$8))*0.249,IF(H1219&lt;=Thresholds!$F$8,0.499-((H1219-Thresholds!$E$8)/(Thresholds!$F$8-Thresholds!$E$8))*0.279,MAX(0.02,0.2-((H1219-Thresholds!$G$8)/(Thresholds!$H$8-Thresholds!$G$8))*0.18)))),3)</f>
        <v>0.78900000000000003</v>
      </c>
      <c r="P1219" s="3">
        <f t="shared" si="57"/>
        <v>0.67400000000000004</v>
      </c>
      <c r="Q1219" t="str">
        <f t="shared" si="58"/>
        <v>Moderate</v>
      </c>
      <c r="R1219" s="4">
        <f t="shared" si="59"/>
        <v>1</v>
      </c>
      <c r="S1219" t="str">
        <f>IF(AND(F1219&gt;=10,F1219&lt;=35,P1219&gt;0.5),"ERROR_C1219H1219_POOR_CAP","OK")</f>
        <v>OK</v>
      </c>
    </row>
    <row r="1220" spans="1:19">
      <c r="A1220" t="s">
        <v>1237</v>
      </c>
      <c r="B1220" s="3">
        <v>1448.951</v>
      </c>
      <c r="C1220" s="3">
        <v>116.771</v>
      </c>
      <c r="D1220" s="3">
        <v>14.526</v>
      </c>
      <c r="E1220" s="3">
        <v>41.451000000000001</v>
      </c>
      <c r="F1220" s="3">
        <v>0.89100000000000001</v>
      </c>
      <c r="G1220" s="3">
        <v>187.376</v>
      </c>
      <c r="H1220" s="3">
        <v>461.55799999999999</v>
      </c>
      <c r="I1220" s="3">
        <f>ROUND(IF(B1220&lt;=Thresholds!$B$2,1-(B1220/Thresholds!$B$2)*0.24,IF(B1220&lt;=Thresholds!$D$2,0.75-((B1220-Thresholds!$C$2)/(Thresholds!$D$2-Thresholds!$C$2))*0.249,IF(B1220&lt;=Thresholds!$F$2,0.499-((B1220-Thresholds!$E$2)/(Thresholds!$F$2-Thresholds!$E$2))*0.279,MAX(0.02,0.2-((B1220-Thresholds!$G$2)/(Thresholds!$H$2-Thresholds!$G$2))*0.18)))),3)</f>
        <v>0.309</v>
      </c>
      <c r="J1220" s="3">
        <f>ROUND(IF(C1220&lt;=Thresholds!$B$3,1-(C1220/Thresholds!$B$3)*0.24,IF(C1220&lt;=Thresholds!$D$3,0.75-((C1220-Thresholds!$C$3)/(Thresholds!$D$3-Thresholds!$C$3))*0.249,IF(C1220&lt;=Thresholds!$F$3,0.499-((C1220-Thresholds!$E$3)/(Thresholds!$F$3-Thresholds!$E$3))*0.279,MAX(0.02,0.2-((C1220-Thresholds!$G$3)/(Thresholds!$H$3-Thresholds!$G$3))*0.18)))),3)</f>
        <v>0.76600000000000001</v>
      </c>
      <c r="K1220" s="3">
        <f>ROUND(IF(D1220&lt;=Thresholds!$B$4,1-(D1220/Thresholds!$B$4)*0.24,IF(D1220&lt;=Thresholds!$D$4,0.75-((D1220-Thresholds!$C$4)/(Thresholds!$D$4-Thresholds!$C$4))*0.249,IF(D1220&lt;=Thresholds!$F$4,0.499-((D1220-Thresholds!$E$4)/(Thresholds!$F$4-Thresholds!$E$4))*0.279,MAX(0.02,0.2-((D1220-Thresholds!$G$4)/(Thresholds!$H$4-Thresholds!$G$4))*0.18)))),3)</f>
        <v>0.94599999999999995</v>
      </c>
      <c r="L1220" s="3">
        <f>ROUND(IF(E1220&lt;=Thresholds!$B$5,1-(E1220/Thresholds!$B$5)*0.24,IF(E1220&lt;=Thresholds!$D$5,0.75-((E1220-Thresholds!$C$5)/(Thresholds!$D$5-Thresholds!$C$5))*0.249,IF(E1220&lt;=Thresholds!$F$5,0.499-((E1220-Thresholds!$E$5)/(Thresholds!$F$5-Thresholds!$E$5))*0.279,MAX(0.02,0.2-((E1220-Thresholds!$G$5)/(Thresholds!$H$5-Thresholds!$G$5))*0.18)))),3)</f>
        <v>0.80100000000000005</v>
      </c>
      <c r="M1220" s="3">
        <f>ROUND(IF(F1220&lt;=Thresholds!$B$6,1-(F1220/Thresholds!$B$6)*0.24,IF(F1220&lt;=Thresholds!$D$6,0.75-((F1220-Thresholds!$C$6)/(Thresholds!$D$6-Thresholds!$C$6))*0.249,IF(F1220&lt;=Thresholds!$F$6,0.499-((F1220-Thresholds!$E$6)/(Thresholds!$F$6-Thresholds!$E$6))*0.279,MAX(0.02,0.2-((F1220-Thresholds!$G$6)/(Thresholds!$H$6-Thresholds!$G$6))*0.18)))),3)</f>
        <v>0.78600000000000003</v>
      </c>
      <c r="N1220" s="3">
        <f>ROUND(IF(G1220&lt;=Thresholds!$B$7,1-(G1220/Thresholds!$B$7)*0.24,IF(G1220&lt;=Thresholds!$D$7,0.75-((G1220-Thresholds!$C$7)/(Thresholds!$D$7-Thresholds!$C$7))*0.249,IF(G1220&lt;=Thresholds!$F$7,0.499-((G1220-Thresholds!$E$7)/(Thresholds!$F$7-Thresholds!$E$7))*0.279,MAX(0.02,0.2-((G1220-Thresholds!$G$7)/(Thresholds!$H$7-Thresholds!$G$7))*0.18)))),3)</f>
        <v>0.872</v>
      </c>
      <c r="O1220" s="3">
        <f>ROUND(IF(H1220&lt;=Thresholds!$B$8,1-(H1220/Thresholds!$B$8)*0.24,IF(H1220&lt;=Thresholds!$D$8,0.75-((H1220-Thresholds!$C$8)/(Thresholds!$D$8-Thresholds!$C$8))*0.249,IF(H1220&lt;=Thresholds!$F$8,0.499-((H1220-Thresholds!$E$8)/(Thresholds!$F$8-Thresholds!$E$8))*0.279,MAX(0.02,0.2-((H1220-Thresholds!$G$8)/(Thresholds!$H$8-Thresholds!$G$8))*0.18)))),3)</f>
        <v>0.95599999999999996</v>
      </c>
      <c r="P1220" s="3">
        <f t="shared" si="57"/>
        <v>0.309</v>
      </c>
      <c r="Q1220" t="str">
        <f t="shared" si="58"/>
        <v>Poor</v>
      </c>
      <c r="R1220" s="4">
        <f t="shared" si="59"/>
        <v>0</v>
      </c>
      <c r="S1220" t="str">
        <f>IF(AND(F1220&gt;=10,F1220&lt;=35,P1220&gt;0.5),"ERROR_C1220H1220_POOR_CAP","OK")</f>
        <v>OK</v>
      </c>
    </row>
    <row r="1221" spans="1:19">
      <c r="A1221" t="s">
        <v>1238</v>
      </c>
      <c r="B1221" s="3">
        <v>74.674000000000007</v>
      </c>
      <c r="C1221" s="3">
        <v>1363.2929999999999</v>
      </c>
      <c r="D1221" s="3">
        <v>40.357999999999997</v>
      </c>
      <c r="E1221" s="3">
        <v>9.7089999999999996</v>
      </c>
      <c r="F1221" s="3">
        <v>0.86699999999999999</v>
      </c>
      <c r="G1221" s="3">
        <v>433.00900000000001</v>
      </c>
      <c r="H1221" s="3">
        <v>2025.617</v>
      </c>
      <c r="I1221" s="3">
        <f>ROUND(IF(B1221&lt;=Thresholds!$B$2,1-(B1221/Thresholds!$B$2)*0.24,IF(B1221&lt;=Thresholds!$D$2,0.75-((B1221-Thresholds!$C$2)/(Thresholds!$D$2-Thresholds!$C$2))*0.249,IF(B1221&lt;=Thresholds!$F$2,0.499-((B1221-Thresholds!$E$2)/(Thresholds!$F$2-Thresholds!$E$2))*0.279,MAX(0.02,0.2-((B1221-Thresholds!$G$2)/(Thresholds!$H$2-Thresholds!$G$2))*0.18)))),3)</f>
        <v>0.82099999999999995</v>
      </c>
      <c r="J1221" s="3">
        <f>ROUND(IF(C1221&lt;=Thresholds!$B$3,1-(C1221/Thresholds!$B$3)*0.24,IF(C1221&lt;=Thresholds!$D$3,0.75-((C1221-Thresholds!$C$3)/(Thresholds!$D$3-Thresholds!$C$3))*0.249,IF(C1221&lt;=Thresholds!$F$3,0.499-((C1221-Thresholds!$E$3)/(Thresholds!$F$3-Thresholds!$E$3))*0.279,MAX(0.02,0.2-((C1221-Thresholds!$G$3)/(Thresholds!$H$3-Thresholds!$G$3))*0.18)))),3)</f>
        <v>0.26500000000000001</v>
      </c>
      <c r="K1221" s="3">
        <f>ROUND(IF(D1221&lt;=Thresholds!$B$4,1-(D1221/Thresholds!$B$4)*0.24,IF(D1221&lt;=Thresholds!$D$4,0.75-((D1221-Thresholds!$C$4)/(Thresholds!$D$4-Thresholds!$C$4))*0.249,IF(D1221&lt;=Thresholds!$F$4,0.499-((D1221-Thresholds!$E$4)/(Thresholds!$F$4-Thresholds!$E$4))*0.279,MAX(0.02,0.2-((D1221-Thresholds!$G$4)/(Thresholds!$H$4-Thresholds!$G$4))*0.18)))),3)</f>
        <v>0.85099999999999998</v>
      </c>
      <c r="L1221" s="3">
        <f>ROUND(IF(E1221&lt;=Thresholds!$B$5,1-(E1221/Thresholds!$B$5)*0.24,IF(E1221&lt;=Thresholds!$D$5,0.75-((E1221-Thresholds!$C$5)/(Thresholds!$D$5-Thresholds!$C$5))*0.249,IF(E1221&lt;=Thresholds!$F$5,0.499-((E1221-Thresholds!$E$5)/(Thresholds!$F$5-Thresholds!$E$5))*0.279,MAX(0.02,0.2-((E1221-Thresholds!$G$5)/(Thresholds!$H$5-Thresholds!$G$5))*0.18)))),3)</f>
        <v>0.95299999999999996</v>
      </c>
      <c r="M1221" s="3">
        <f>ROUND(IF(F1221&lt;=Thresholds!$B$6,1-(F1221/Thresholds!$B$6)*0.24,IF(F1221&lt;=Thresholds!$D$6,0.75-((F1221-Thresholds!$C$6)/(Thresholds!$D$6-Thresholds!$C$6))*0.249,IF(F1221&lt;=Thresholds!$F$6,0.499-((F1221-Thresholds!$E$6)/(Thresholds!$F$6-Thresholds!$E$6))*0.279,MAX(0.02,0.2-((F1221-Thresholds!$G$6)/(Thresholds!$H$6-Thresholds!$G$6))*0.18)))),3)</f>
        <v>0.79200000000000004</v>
      </c>
      <c r="N1221" s="3">
        <f>ROUND(IF(G1221&lt;=Thresholds!$B$7,1-(G1221/Thresholds!$B$7)*0.24,IF(G1221&lt;=Thresholds!$D$7,0.75-((G1221-Thresholds!$C$7)/(Thresholds!$D$7-Thresholds!$C$7))*0.249,IF(G1221&lt;=Thresholds!$F$7,0.499-((G1221-Thresholds!$E$7)/(Thresholds!$F$7-Thresholds!$E$7))*0.279,MAX(0.02,0.2-((G1221-Thresholds!$G$7)/(Thresholds!$H$7-Thresholds!$G$7))*0.18)))),3)</f>
        <v>0.65700000000000003</v>
      </c>
      <c r="O1221" s="3">
        <f>ROUND(IF(H1221&lt;=Thresholds!$B$8,1-(H1221/Thresholds!$B$8)*0.24,IF(H1221&lt;=Thresholds!$D$8,0.75-((H1221-Thresholds!$C$8)/(Thresholds!$D$8-Thresholds!$C$8))*0.249,IF(H1221&lt;=Thresholds!$F$8,0.499-((H1221-Thresholds!$E$8)/(Thresholds!$F$8-Thresholds!$E$8))*0.279,MAX(0.02,0.2-((H1221-Thresholds!$G$8)/(Thresholds!$H$8-Thresholds!$G$8))*0.18)))),3)</f>
        <v>0.80600000000000005</v>
      </c>
      <c r="P1221" s="3">
        <f t="shared" si="57"/>
        <v>0.26500000000000001</v>
      </c>
      <c r="Q1221" t="str">
        <f t="shared" si="58"/>
        <v>Poor</v>
      </c>
      <c r="R1221" s="4">
        <f t="shared" si="59"/>
        <v>0</v>
      </c>
      <c r="S1221" t="str">
        <f>IF(AND(F1221&gt;=10,F1221&lt;=35,P1221&gt;0.5),"ERROR_C1221H1221_POOR_CAP","OK")</f>
        <v>OK</v>
      </c>
    </row>
    <row r="1222" spans="1:19">
      <c r="A1222" t="s">
        <v>1239</v>
      </c>
      <c r="B1222" s="3">
        <v>69.638000000000005</v>
      </c>
      <c r="C1222" s="3">
        <v>78.379000000000005</v>
      </c>
      <c r="D1222" s="3">
        <v>56.29</v>
      </c>
      <c r="E1222" s="3">
        <v>13.247</v>
      </c>
      <c r="F1222" s="3">
        <v>0.93400000000000005</v>
      </c>
      <c r="G1222" s="3">
        <v>255.59899999999999</v>
      </c>
      <c r="H1222" s="3">
        <v>1409.451</v>
      </c>
      <c r="I1222" s="3">
        <f>ROUND(IF(B1222&lt;=Thresholds!$B$2,1-(B1222/Thresholds!$B$2)*0.24,IF(B1222&lt;=Thresholds!$D$2,0.75-((B1222-Thresholds!$C$2)/(Thresholds!$D$2-Thresholds!$C$2))*0.249,IF(B1222&lt;=Thresholds!$F$2,0.499-((B1222-Thresholds!$E$2)/(Thresholds!$F$2-Thresholds!$E$2))*0.279,MAX(0.02,0.2-((B1222-Thresholds!$G$2)/(Thresholds!$H$2-Thresholds!$G$2))*0.18)))),3)</f>
        <v>0.83299999999999996</v>
      </c>
      <c r="J1222" s="3">
        <f>ROUND(IF(C1222&lt;=Thresholds!$B$3,1-(C1222/Thresholds!$B$3)*0.24,IF(C1222&lt;=Thresholds!$D$3,0.75-((C1222-Thresholds!$C$3)/(Thresholds!$D$3-Thresholds!$C$3))*0.249,IF(C1222&lt;=Thresholds!$F$3,0.499-((C1222-Thresholds!$E$3)/(Thresholds!$F$3-Thresholds!$E$3))*0.279,MAX(0.02,0.2-((C1222-Thresholds!$G$3)/(Thresholds!$H$3-Thresholds!$G$3))*0.18)))),3)</f>
        <v>0.84299999999999997</v>
      </c>
      <c r="K1222" s="3">
        <f>ROUND(IF(D1222&lt;=Thresholds!$B$4,1-(D1222/Thresholds!$B$4)*0.24,IF(D1222&lt;=Thresholds!$D$4,0.75-((D1222-Thresholds!$C$4)/(Thresholds!$D$4-Thresholds!$C$4))*0.249,IF(D1222&lt;=Thresholds!$F$4,0.499-((D1222-Thresholds!$E$4)/(Thresholds!$F$4-Thresholds!$E$4))*0.279,MAX(0.02,0.2-((D1222-Thresholds!$G$4)/(Thresholds!$H$4-Thresholds!$G$4))*0.18)))),3)</f>
        <v>0.79200000000000004</v>
      </c>
      <c r="L1222" s="3">
        <f>ROUND(IF(E1222&lt;=Thresholds!$B$5,1-(E1222/Thresholds!$B$5)*0.24,IF(E1222&lt;=Thresholds!$D$5,0.75-((E1222-Thresholds!$C$5)/(Thresholds!$D$5-Thresholds!$C$5))*0.249,IF(E1222&lt;=Thresholds!$F$5,0.499-((E1222-Thresholds!$E$5)/(Thresholds!$F$5-Thresholds!$E$5))*0.279,MAX(0.02,0.2-((E1222-Thresholds!$G$5)/(Thresholds!$H$5-Thresholds!$G$5))*0.18)))),3)</f>
        <v>0.93600000000000005</v>
      </c>
      <c r="M1222" s="3">
        <f>ROUND(IF(F1222&lt;=Thresholds!$B$6,1-(F1222/Thresholds!$B$6)*0.24,IF(F1222&lt;=Thresholds!$D$6,0.75-((F1222-Thresholds!$C$6)/(Thresholds!$D$6-Thresholds!$C$6))*0.249,IF(F1222&lt;=Thresholds!$F$6,0.499-((F1222-Thresholds!$E$6)/(Thresholds!$F$6-Thresholds!$E$6))*0.279,MAX(0.02,0.2-((F1222-Thresholds!$G$6)/(Thresholds!$H$6-Thresholds!$G$6))*0.18)))),3)</f>
        <v>0.77600000000000002</v>
      </c>
      <c r="N1222" s="3">
        <f>ROUND(IF(G1222&lt;=Thresholds!$B$7,1-(G1222/Thresholds!$B$7)*0.24,IF(G1222&lt;=Thresholds!$D$7,0.75-((G1222-Thresholds!$C$7)/(Thresholds!$D$7-Thresholds!$C$7))*0.249,IF(G1222&lt;=Thresholds!$F$7,0.499-((G1222-Thresholds!$E$7)/(Thresholds!$F$7-Thresholds!$E$7))*0.279,MAX(0.02,0.2-((G1222-Thresholds!$G$7)/(Thresholds!$H$7-Thresholds!$G$7))*0.18)))),3)</f>
        <v>0.82499999999999996</v>
      </c>
      <c r="O1222" s="3">
        <f>ROUND(IF(H1222&lt;=Thresholds!$B$8,1-(H1222/Thresholds!$B$8)*0.24,IF(H1222&lt;=Thresholds!$D$8,0.75-((H1222-Thresholds!$C$8)/(Thresholds!$D$8-Thresholds!$C$8))*0.249,IF(H1222&lt;=Thresholds!$F$8,0.499-((H1222-Thresholds!$E$8)/(Thresholds!$F$8-Thresholds!$E$8))*0.279,MAX(0.02,0.2-((H1222-Thresholds!$G$8)/(Thresholds!$H$8-Thresholds!$G$8))*0.18)))),3)</f>
        <v>0.86499999999999999</v>
      </c>
      <c r="P1222" s="3">
        <f t="shared" si="57"/>
        <v>0.77600000000000002</v>
      </c>
      <c r="Q1222" t="str">
        <f t="shared" si="58"/>
        <v>Healthy</v>
      </c>
      <c r="R1222" s="4">
        <f t="shared" si="59"/>
        <v>1</v>
      </c>
      <c r="S1222" t="str">
        <f>IF(AND(F1222&gt;=10,F1222&lt;=35,P1222&gt;0.5),"ERROR_C1222H1222_POOR_CAP","OK")</f>
        <v>OK</v>
      </c>
    </row>
    <row r="1223" spans="1:19">
      <c r="A1223" t="s">
        <v>1240</v>
      </c>
      <c r="B1223" s="3">
        <v>45.280999999999999</v>
      </c>
      <c r="C1223" s="3">
        <v>29.05</v>
      </c>
      <c r="D1223" s="3">
        <v>6.27</v>
      </c>
      <c r="E1223" s="3">
        <v>48.533999999999999</v>
      </c>
      <c r="F1223" s="3">
        <v>4.3760000000000003</v>
      </c>
      <c r="G1223" s="3">
        <v>147.09899999999999</v>
      </c>
      <c r="H1223" s="3">
        <v>1364.153</v>
      </c>
      <c r="I1223" s="3">
        <f>ROUND(IF(B1223&lt;=Thresholds!$B$2,1-(B1223/Thresholds!$B$2)*0.24,IF(B1223&lt;=Thresholds!$D$2,0.75-((B1223-Thresholds!$C$2)/(Thresholds!$D$2-Thresholds!$C$2))*0.249,IF(B1223&lt;=Thresholds!$F$2,0.499-((B1223-Thresholds!$E$2)/(Thresholds!$F$2-Thresholds!$E$2))*0.279,MAX(0.02,0.2-((B1223-Thresholds!$G$2)/(Thresholds!$H$2-Thresholds!$G$2))*0.18)))),3)</f>
        <v>0.89100000000000001</v>
      </c>
      <c r="J1223" s="3">
        <f>ROUND(IF(C1223&lt;=Thresholds!$B$3,1-(C1223/Thresholds!$B$3)*0.24,IF(C1223&lt;=Thresholds!$D$3,0.75-((C1223-Thresholds!$C$3)/(Thresholds!$D$3-Thresholds!$C$3))*0.249,IF(C1223&lt;=Thresholds!$F$3,0.499-((C1223-Thresholds!$E$3)/(Thresholds!$F$3-Thresholds!$E$3))*0.279,MAX(0.02,0.2-((C1223-Thresholds!$G$3)/(Thresholds!$H$3-Thresholds!$G$3))*0.18)))),3)</f>
        <v>0.94199999999999995</v>
      </c>
      <c r="K1223" s="3">
        <f>ROUND(IF(D1223&lt;=Thresholds!$B$4,1-(D1223/Thresholds!$B$4)*0.24,IF(D1223&lt;=Thresholds!$D$4,0.75-((D1223-Thresholds!$C$4)/(Thresholds!$D$4-Thresholds!$C$4))*0.249,IF(D1223&lt;=Thresholds!$F$4,0.499-((D1223-Thresholds!$E$4)/(Thresholds!$F$4-Thresholds!$E$4))*0.279,MAX(0.02,0.2-((D1223-Thresholds!$G$4)/(Thresholds!$H$4-Thresholds!$G$4))*0.18)))),3)</f>
        <v>0.97699999999999998</v>
      </c>
      <c r="L1223" s="3">
        <f>ROUND(IF(E1223&lt;=Thresholds!$B$5,1-(E1223/Thresholds!$B$5)*0.24,IF(E1223&lt;=Thresholds!$D$5,0.75-((E1223-Thresholds!$C$5)/(Thresholds!$D$5-Thresholds!$C$5))*0.249,IF(E1223&lt;=Thresholds!$F$5,0.499-((E1223-Thresholds!$E$5)/(Thresholds!$F$5-Thresholds!$E$5))*0.279,MAX(0.02,0.2-((E1223-Thresholds!$G$5)/(Thresholds!$H$5-Thresholds!$G$5))*0.18)))),3)</f>
        <v>0.76700000000000002</v>
      </c>
      <c r="M1223" s="3">
        <f>ROUND(IF(F1223&lt;=Thresholds!$B$6,1-(F1223/Thresholds!$B$6)*0.24,IF(F1223&lt;=Thresholds!$D$6,0.75-((F1223-Thresholds!$C$6)/(Thresholds!$D$6-Thresholds!$C$6))*0.249,IF(F1223&lt;=Thresholds!$F$6,0.499-((F1223-Thresholds!$E$6)/(Thresholds!$F$6-Thresholds!$E$6))*0.279,MAX(0.02,0.2-((F1223-Thresholds!$G$6)/(Thresholds!$H$6-Thresholds!$G$6))*0.18)))),3)</f>
        <v>0.64500000000000002</v>
      </c>
      <c r="N1223" s="3">
        <f>ROUND(IF(G1223&lt;=Thresholds!$B$7,1-(G1223/Thresholds!$B$7)*0.24,IF(G1223&lt;=Thresholds!$D$7,0.75-((G1223-Thresholds!$C$7)/(Thresholds!$D$7-Thresholds!$C$7))*0.249,IF(G1223&lt;=Thresholds!$F$7,0.499-((G1223-Thresholds!$E$7)/(Thresholds!$F$7-Thresholds!$E$7))*0.279,MAX(0.02,0.2-((G1223-Thresholds!$G$7)/(Thresholds!$H$7-Thresholds!$G$7))*0.18)))),3)</f>
        <v>0.89900000000000002</v>
      </c>
      <c r="O1223" s="3">
        <f>ROUND(IF(H1223&lt;=Thresholds!$B$8,1-(H1223/Thresholds!$B$8)*0.24,IF(H1223&lt;=Thresholds!$D$8,0.75-((H1223-Thresholds!$C$8)/(Thresholds!$D$8-Thresholds!$C$8))*0.249,IF(H1223&lt;=Thresholds!$F$8,0.499-((H1223-Thresholds!$E$8)/(Thresholds!$F$8-Thresholds!$E$8))*0.279,MAX(0.02,0.2-((H1223-Thresholds!$G$8)/(Thresholds!$H$8-Thresholds!$G$8))*0.18)))),3)</f>
        <v>0.86899999999999999</v>
      </c>
      <c r="P1223" s="3">
        <f t="shared" si="57"/>
        <v>0.64500000000000002</v>
      </c>
      <c r="Q1223" t="str">
        <f t="shared" si="58"/>
        <v>Moderate</v>
      </c>
      <c r="R1223" s="4">
        <f t="shared" si="59"/>
        <v>1</v>
      </c>
      <c r="S1223" t="str">
        <f>IF(AND(F1223&gt;=10,F1223&lt;=35,P1223&gt;0.5),"ERROR_C1223H1223_POOR_CAP","OK")</f>
        <v>OK</v>
      </c>
    </row>
    <row r="1224" spans="1:19">
      <c r="A1224" t="s">
        <v>1241</v>
      </c>
      <c r="B1224" s="3">
        <v>17.931000000000001</v>
      </c>
      <c r="C1224" s="3">
        <v>112.94799999999999</v>
      </c>
      <c r="D1224" s="3">
        <v>131.04300000000001</v>
      </c>
      <c r="E1224" s="3">
        <v>14.438000000000001</v>
      </c>
      <c r="F1224" s="3">
        <v>0.57799999999999996</v>
      </c>
      <c r="G1224" s="3">
        <v>121.10899999999999</v>
      </c>
      <c r="H1224" s="3">
        <v>2317.2489999999998</v>
      </c>
      <c r="I1224" s="3">
        <f>ROUND(IF(B1224&lt;=Thresholds!$B$2,1-(B1224/Thresholds!$B$2)*0.24,IF(B1224&lt;=Thresholds!$D$2,0.75-((B1224-Thresholds!$C$2)/(Thresholds!$D$2-Thresholds!$C$2))*0.249,IF(B1224&lt;=Thresholds!$F$2,0.499-((B1224-Thresholds!$E$2)/(Thresholds!$F$2-Thresholds!$E$2))*0.279,MAX(0.02,0.2-((B1224-Thresholds!$G$2)/(Thresholds!$H$2-Thresholds!$G$2))*0.18)))),3)</f>
        <v>0.95699999999999996</v>
      </c>
      <c r="J1224" s="3">
        <f>ROUND(IF(C1224&lt;=Thresholds!$B$3,1-(C1224/Thresholds!$B$3)*0.24,IF(C1224&lt;=Thresholds!$D$3,0.75-((C1224-Thresholds!$C$3)/(Thresholds!$D$3-Thresholds!$C$3))*0.249,IF(C1224&lt;=Thresholds!$F$3,0.499-((C1224-Thresholds!$E$3)/(Thresholds!$F$3-Thresholds!$E$3))*0.279,MAX(0.02,0.2-((C1224-Thresholds!$G$3)/(Thresholds!$H$3-Thresholds!$G$3))*0.18)))),3)</f>
        <v>0.77400000000000002</v>
      </c>
      <c r="K1224" s="3">
        <f>ROUND(IF(D1224&lt;=Thresholds!$B$4,1-(D1224/Thresholds!$B$4)*0.24,IF(D1224&lt;=Thresholds!$D$4,0.75-((D1224-Thresholds!$C$4)/(Thresholds!$D$4-Thresholds!$C$4))*0.249,IF(D1224&lt;=Thresholds!$F$4,0.499-((D1224-Thresholds!$E$4)/(Thresholds!$F$4-Thresholds!$E$4))*0.279,MAX(0.02,0.2-((D1224-Thresholds!$G$4)/(Thresholds!$H$4-Thresholds!$G$4))*0.18)))),3)</f>
        <v>0.32800000000000001</v>
      </c>
      <c r="L1224" s="3">
        <f>ROUND(IF(E1224&lt;=Thresholds!$B$5,1-(E1224/Thresholds!$B$5)*0.24,IF(E1224&lt;=Thresholds!$D$5,0.75-((E1224-Thresholds!$C$5)/(Thresholds!$D$5-Thresholds!$C$5))*0.249,IF(E1224&lt;=Thresholds!$F$5,0.499-((E1224-Thresholds!$E$5)/(Thresholds!$F$5-Thresholds!$E$5))*0.279,MAX(0.02,0.2-((E1224-Thresholds!$G$5)/(Thresholds!$H$5-Thresholds!$G$5))*0.18)))),3)</f>
        <v>0.93100000000000005</v>
      </c>
      <c r="M1224" s="3">
        <f>ROUND(IF(F1224&lt;=Thresholds!$B$6,1-(F1224/Thresholds!$B$6)*0.24,IF(F1224&lt;=Thresholds!$D$6,0.75-((F1224-Thresholds!$C$6)/(Thresholds!$D$6-Thresholds!$C$6))*0.249,IF(F1224&lt;=Thresholds!$F$6,0.499-((F1224-Thresholds!$E$6)/(Thresholds!$F$6-Thresholds!$E$6))*0.279,MAX(0.02,0.2-((F1224-Thresholds!$G$6)/(Thresholds!$H$6-Thresholds!$G$6))*0.18)))),3)</f>
        <v>0.86099999999999999</v>
      </c>
      <c r="N1224" s="3">
        <f>ROUND(IF(G1224&lt;=Thresholds!$B$7,1-(G1224/Thresholds!$B$7)*0.24,IF(G1224&lt;=Thresholds!$D$7,0.75-((G1224-Thresholds!$C$7)/(Thresholds!$D$7-Thresholds!$C$7))*0.249,IF(G1224&lt;=Thresholds!$F$7,0.499-((G1224-Thresholds!$E$7)/(Thresholds!$F$7-Thresholds!$E$7))*0.279,MAX(0.02,0.2-((G1224-Thresholds!$G$7)/(Thresholds!$H$7-Thresholds!$G$7))*0.18)))),3)</f>
        <v>0.91700000000000004</v>
      </c>
      <c r="O1224" s="3">
        <f>ROUND(IF(H1224&lt;=Thresholds!$B$8,1-(H1224/Thresholds!$B$8)*0.24,IF(H1224&lt;=Thresholds!$D$8,0.75-((H1224-Thresholds!$C$8)/(Thresholds!$D$8-Thresholds!$C$8))*0.249,IF(H1224&lt;=Thresholds!$F$8,0.499-((H1224-Thresholds!$E$8)/(Thresholds!$F$8-Thresholds!$E$8))*0.279,MAX(0.02,0.2-((H1224-Thresholds!$G$8)/(Thresholds!$H$8-Thresholds!$G$8))*0.18)))),3)</f>
        <v>0.77800000000000002</v>
      </c>
      <c r="P1224" s="3">
        <f t="shared" si="57"/>
        <v>0.32800000000000001</v>
      </c>
      <c r="Q1224" t="str">
        <f t="shared" si="58"/>
        <v>Poor</v>
      </c>
      <c r="R1224" s="4">
        <f t="shared" si="59"/>
        <v>0</v>
      </c>
      <c r="S1224" t="str">
        <f>IF(AND(F1224&gt;=10,F1224&lt;=35,P1224&gt;0.5),"ERROR_C1224H1224_POOR_CAP","OK")</f>
        <v>OK</v>
      </c>
    </row>
    <row r="1225" spans="1:19">
      <c r="A1225" t="s">
        <v>1242</v>
      </c>
      <c r="B1225" s="3">
        <v>2504.8380000000002</v>
      </c>
      <c r="C1225" s="3">
        <v>21.995000000000001</v>
      </c>
      <c r="D1225" s="3">
        <v>32.948</v>
      </c>
      <c r="E1225" s="3">
        <v>10.112</v>
      </c>
      <c r="F1225" s="3">
        <v>24.785</v>
      </c>
      <c r="G1225" s="3">
        <v>342.17099999999999</v>
      </c>
      <c r="H1225" s="3">
        <v>2448.5729999999999</v>
      </c>
      <c r="I1225" s="3">
        <f>ROUND(IF(B1225&lt;=Thresholds!$B$2,1-(B1225/Thresholds!$B$2)*0.24,IF(B1225&lt;=Thresholds!$D$2,0.75-((B1225-Thresholds!$C$2)/(Thresholds!$D$2-Thresholds!$C$2))*0.249,IF(B1225&lt;=Thresholds!$F$2,0.499-((B1225-Thresholds!$E$2)/(Thresholds!$F$2-Thresholds!$E$2))*0.279,MAX(0.02,0.2-((B1225-Thresholds!$G$2)/(Thresholds!$H$2-Thresholds!$G$2))*0.18)))),3)</f>
        <v>0.27</v>
      </c>
      <c r="J1225" s="3">
        <f>ROUND(IF(C1225&lt;=Thresholds!$B$3,1-(C1225/Thresholds!$B$3)*0.24,IF(C1225&lt;=Thresholds!$D$3,0.75-((C1225-Thresholds!$C$3)/(Thresholds!$D$3-Thresholds!$C$3))*0.249,IF(C1225&lt;=Thresholds!$F$3,0.499-((C1225-Thresholds!$E$3)/(Thresholds!$F$3-Thresholds!$E$3))*0.279,MAX(0.02,0.2-((C1225-Thresholds!$G$3)/(Thresholds!$H$3-Thresholds!$G$3))*0.18)))),3)</f>
        <v>0.95599999999999996</v>
      </c>
      <c r="K1225" s="3">
        <f>ROUND(IF(D1225&lt;=Thresholds!$B$4,1-(D1225/Thresholds!$B$4)*0.24,IF(D1225&lt;=Thresholds!$D$4,0.75-((D1225-Thresholds!$C$4)/(Thresholds!$D$4-Thresholds!$C$4))*0.249,IF(D1225&lt;=Thresholds!$F$4,0.499-((D1225-Thresholds!$E$4)/(Thresholds!$F$4-Thresholds!$E$4))*0.279,MAX(0.02,0.2-((D1225-Thresholds!$G$4)/(Thresholds!$H$4-Thresholds!$G$4))*0.18)))),3)</f>
        <v>0.878</v>
      </c>
      <c r="L1225" s="3">
        <f>ROUND(IF(E1225&lt;=Thresholds!$B$5,1-(E1225/Thresholds!$B$5)*0.24,IF(E1225&lt;=Thresholds!$D$5,0.75-((E1225-Thresholds!$C$5)/(Thresholds!$D$5-Thresholds!$C$5))*0.249,IF(E1225&lt;=Thresholds!$F$5,0.499-((E1225-Thresholds!$E$5)/(Thresholds!$F$5-Thresholds!$E$5))*0.279,MAX(0.02,0.2-((E1225-Thresholds!$G$5)/(Thresholds!$H$5-Thresholds!$G$5))*0.18)))),3)</f>
        <v>0.95099999999999996</v>
      </c>
      <c r="M1225" s="3">
        <f>ROUND(IF(F1225&lt;=Thresholds!$B$6,1-(F1225/Thresholds!$B$6)*0.24,IF(F1225&lt;=Thresholds!$D$6,0.75-((F1225-Thresholds!$C$6)/(Thresholds!$D$6-Thresholds!$C$6))*0.249,IF(F1225&lt;=Thresholds!$F$6,0.499-((F1225-Thresholds!$E$6)/(Thresholds!$F$6-Thresholds!$E$6))*0.279,MAX(0.02,0.2-((F1225-Thresholds!$G$6)/(Thresholds!$H$6-Thresholds!$G$6))*0.18)))),3)</f>
        <v>0.33400000000000002</v>
      </c>
      <c r="N1225" s="3">
        <f>ROUND(IF(G1225&lt;=Thresholds!$B$7,1-(G1225/Thresholds!$B$7)*0.24,IF(G1225&lt;=Thresholds!$D$7,0.75-((G1225-Thresholds!$C$7)/(Thresholds!$D$7-Thresholds!$C$7))*0.249,IF(G1225&lt;=Thresholds!$F$7,0.499-((G1225-Thresholds!$E$7)/(Thresholds!$F$7-Thresholds!$E$7))*0.279,MAX(0.02,0.2-((G1225-Thresholds!$G$7)/(Thresholds!$H$7-Thresholds!$G$7))*0.18)))),3)</f>
        <v>0.76500000000000001</v>
      </c>
      <c r="O1225" s="3">
        <f>ROUND(IF(H1225&lt;=Thresholds!$B$8,1-(H1225/Thresholds!$B$8)*0.24,IF(H1225&lt;=Thresholds!$D$8,0.75-((H1225-Thresholds!$C$8)/(Thresholds!$D$8-Thresholds!$C$8))*0.249,IF(H1225&lt;=Thresholds!$F$8,0.499-((H1225-Thresholds!$E$8)/(Thresholds!$F$8-Thresholds!$E$8))*0.279,MAX(0.02,0.2-((H1225-Thresholds!$G$8)/(Thresholds!$H$8-Thresholds!$G$8))*0.18)))),3)</f>
        <v>0.76500000000000001</v>
      </c>
      <c r="P1225" s="3">
        <f t="shared" si="57"/>
        <v>0.27</v>
      </c>
      <c r="Q1225" t="str">
        <f t="shared" si="58"/>
        <v>Poor</v>
      </c>
      <c r="R1225" s="4">
        <f t="shared" si="59"/>
        <v>0</v>
      </c>
      <c r="S1225" t="str">
        <f>IF(AND(F1225&gt;=10,F1225&lt;=35,P1225&gt;0.5),"ERROR_C1225H1225_POOR_CAP","OK")</f>
        <v>OK</v>
      </c>
    </row>
    <row r="1226" spans="1:19">
      <c r="A1226" t="s">
        <v>1243</v>
      </c>
      <c r="B1226" s="3">
        <v>84.260999999999996</v>
      </c>
      <c r="C1226" s="3">
        <v>14.041</v>
      </c>
      <c r="D1226" s="3">
        <v>62.737000000000002</v>
      </c>
      <c r="E1226" s="3">
        <v>15.62</v>
      </c>
      <c r="F1226" s="3">
        <v>0.89800000000000002</v>
      </c>
      <c r="G1226" s="3">
        <v>58.554000000000002</v>
      </c>
      <c r="H1226" s="3">
        <v>1881.681</v>
      </c>
      <c r="I1226" s="3">
        <f>ROUND(IF(B1226&lt;=Thresholds!$B$2,1-(B1226/Thresholds!$B$2)*0.24,IF(B1226&lt;=Thresholds!$D$2,0.75-((B1226-Thresholds!$C$2)/(Thresholds!$D$2-Thresholds!$C$2))*0.249,IF(B1226&lt;=Thresholds!$F$2,0.499-((B1226-Thresholds!$E$2)/(Thresholds!$F$2-Thresholds!$E$2))*0.279,MAX(0.02,0.2-((B1226-Thresholds!$G$2)/(Thresholds!$H$2-Thresholds!$G$2))*0.18)))),3)</f>
        <v>0.79800000000000004</v>
      </c>
      <c r="J1226" s="3">
        <f>ROUND(IF(C1226&lt;=Thresholds!$B$3,1-(C1226/Thresholds!$B$3)*0.24,IF(C1226&lt;=Thresholds!$D$3,0.75-((C1226-Thresholds!$C$3)/(Thresholds!$D$3-Thresholds!$C$3))*0.249,IF(C1226&lt;=Thresholds!$F$3,0.499-((C1226-Thresholds!$E$3)/(Thresholds!$F$3-Thresholds!$E$3))*0.279,MAX(0.02,0.2-((C1226-Thresholds!$G$3)/(Thresholds!$H$3-Thresholds!$G$3))*0.18)))),3)</f>
        <v>0.97199999999999998</v>
      </c>
      <c r="K1226" s="3">
        <f>ROUND(IF(D1226&lt;=Thresholds!$B$4,1-(D1226/Thresholds!$B$4)*0.24,IF(D1226&lt;=Thresholds!$D$4,0.75-((D1226-Thresholds!$C$4)/(Thresholds!$D$4-Thresholds!$C$4))*0.249,IF(D1226&lt;=Thresholds!$F$4,0.499-((D1226-Thresholds!$E$4)/(Thresholds!$F$4-Thresholds!$E$4))*0.279,MAX(0.02,0.2-((D1226-Thresholds!$G$4)/(Thresholds!$H$4-Thresholds!$G$4))*0.18)))),3)</f>
        <v>0.76800000000000002</v>
      </c>
      <c r="L1226" s="3">
        <f>ROUND(IF(E1226&lt;=Thresholds!$B$5,1-(E1226/Thresholds!$B$5)*0.24,IF(E1226&lt;=Thresholds!$D$5,0.75-((E1226-Thresholds!$C$5)/(Thresholds!$D$5-Thresholds!$C$5))*0.249,IF(E1226&lt;=Thresholds!$F$5,0.499-((E1226-Thresholds!$E$5)/(Thresholds!$F$5-Thresholds!$E$5))*0.279,MAX(0.02,0.2-((E1226-Thresholds!$G$5)/(Thresholds!$H$5-Thresholds!$G$5))*0.18)))),3)</f>
        <v>0.92500000000000004</v>
      </c>
      <c r="M1226" s="3">
        <f>ROUND(IF(F1226&lt;=Thresholds!$B$6,1-(F1226/Thresholds!$B$6)*0.24,IF(F1226&lt;=Thresholds!$D$6,0.75-((F1226-Thresholds!$C$6)/(Thresholds!$D$6-Thresholds!$C$6))*0.249,IF(F1226&lt;=Thresholds!$F$6,0.499-((F1226-Thresholds!$E$6)/(Thresholds!$F$6-Thresholds!$E$6))*0.279,MAX(0.02,0.2-((F1226-Thresholds!$G$6)/(Thresholds!$H$6-Thresholds!$G$6))*0.18)))),3)</f>
        <v>0.78400000000000003</v>
      </c>
      <c r="N1226" s="3">
        <f>ROUND(IF(G1226&lt;=Thresholds!$B$7,1-(G1226/Thresholds!$B$7)*0.24,IF(G1226&lt;=Thresholds!$D$7,0.75-((G1226-Thresholds!$C$7)/(Thresholds!$D$7-Thresholds!$C$7))*0.249,IF(G1226&lt;=Thresholds!$F$7,0.499-((G1226-Thresholds!$E$7)/(Thresholds!$F$7-Thresholds!$E$7))*0.279,MAX(0.02,0.2-((G1226-Thresholds!$G$7)/(Thresholds!$H$7-Thresholds!$G$7))*0.18)))),3)</f>
        <v>0.96</v>
      </c>
      <c r="O1226" s="3">
        <f>ROUND(IF(H1226&lt;=Thresholds!$B$8,1-(H1226/Thresholds!$B$8)*0.24,IF(H1226&lt;=Thresholds!$D$8,0.75-((H1226-Thresholds!$C$8)/(Thresholds!$D$8-Thresholds!$C$8))*0.249,IF(H1226&lt;=Thresholds!$F$8,0.499-((H1226-Thresholds!$E$8)/(Thresholds!$F$8-Thresholds!$E$8))*0.279,MAX(0.02,0.2-((H1226-Thresholds!$G$8)/(Thresholds!$H$8-Thresholds!$G$8))*0.18)))),3)</f>
        <v>0.81899999999999995</v>
      </c>
      <c r="P1226" s="3">
        <f t="shared" si="57"/>
        <v>0.76800000000000002</v>
      </c>
      <c r="Q1226" t="str">
        <f t="shared" si="58"/>
        <v>Healthy</v>
      </c>
      <c r="R1226" s="4">
        <f t="shared" si="59"/>
        <v>1</v>
      </c>
      <c r="S1226" t="str">
        <f>IF(AND(F1226&gt;=10,F1226&lt;=35,P1226&gt;0.5),"ERROR_C1226H1226_POOR_CAP","OK")</f>
        <v>OK</v>
      </c>
    </row>
    <row r="1227" spans="1:19">
      <c r="A1227" t="s">
        <v>1244</v>
      </c>
      <c r="B1227" s="3">
        <v>19.425000000000001</v>
      </c>
      <c r="C1227" s="3">
        <v>56.545000000000002</v>
      </c>
      <c r="D1227" s="3">
        <v>44.761000000000003</v>
      </c>
      <c r="E1227" s="3">
        <v>38.628</v>
      </c>
      <c r="F1227" s="3">
        <v>0.06</v>
      </c>
      <c r="G1227" s="3">
        <v>373.47199999999998</v>
      </c>
      <c r="H1227" s="3">
        <v>864.00599999999997</v>
      </c>
      <c r="I1227" s="3">
        <f>ROUND(IF(B1227&lt;=Thresholds!$B$2,1-(B1227/Thresholds!$B$2)*0.24,IF(B1227&lt;=Thresholds!$D$2,0.75-((B1227-Thresholds!$C$2)/(Thresholds!$D$2-Thresholds!$C$2))*0.249,IF(B1227&lt;=Thresholds!$F$2,0.499-((B1227-Thresholds!$E$2)/(Thresholds!$F$2-Thresholds!$E$2))*0.279,MAX(0.02,0.2-((B1227-Thresholds!$G$2)/(Thresholds!$H$2-Thresholds!$G$2))*0.18)))),3)</f>
        <v>0.95299999999999996</v>
      </c>
      <c r="J1227" s="3">
        <f>ROUND(IF(C1227&lt;=Thresholds!$B$3,1-(C1227/Thresholds!$B$3)*0.24,IF(C1227&lt;=Thresholds!$D$3,0.75-((C1227-Thresholds!$C$3)/(Thresholds!$D$3-Thresholds!$C$3))*0.249,IF(C1227&lt;=Thresholds!$F$3,0.499-((C1227-Thresholds!$E$3)/(Thresholds!$F$3-Thresholds!$E$3))*0.279,MAX(0.02,0.2-((C1227-Thresholds!$G$3)/(Thresholds!$H$3-Thresholds!$G$3))*0.18)))),3)</f>
        <v>0.88700000000000001</v>
      </c>
      <c r="K1227" s="3">
        <f>ROUND(IF(D1227&lt;=Thresholds!$B$4,1-(D1227/Thresholds!$B$4)*0.24,IF(D1227&lt;=Thresholds!$D$4,0.75-((D1227-Thresholds!$C$4)/(Thresholds!$D$4-Thresholds!$C$4))*0.249,IF(D1227&lt;=Thresholds!$F$4,0.499-((D1227-Thresholds!$E$4)/(Thresholds!$F$4-Thresholds!$E$4))*0.279,MAX(0.02,0.2-((D1227-Thresholds!$G$4)/(Thresholds!$H$4-Thresholds!$G$4))*0.18)))),3)</f>
        <v>0.83499999999999996</v>
      </c>
      <c r="L1227" s="3">
        <f>ROUND(IF(E1227&lt;=Thresholds!$B$5,1-(E1227/Thresholds!$B$5)*0.24,IF(E1227&lt;=Thresholds!$D$5,0.75-((E1227-Thresholds!$C$5)/(Thresholds!$D$5-Thresholds!$C$5))*0.249,IF(E1227&lt;=Thresholds!$F$5,0.499-((E1227-Thresholds!$E$5)/(Thresholds!$F$5-Thresholds!$E$5))*0.279,MAX(0.02,0.2-((E1227-Thresholds!$G$5)/(Thresholds!$H$5-Thresholds!$G$5))*0.18)))),3)</f>
        <v>0.81499999999999995</v>
      </c>
      <c r="M1227" s="3">
        <f>ROUND(IF(F1227&lt;=Thresholds!$B$6,1-(F1227/Thresholds!$B$6)*0.24,IF(F1227&lt;=Thresholds!$D$6,0.75-((F1227-Thresholds!$C$6)/(Thresholds!$D$6-Thresholds!$C$6))*0.249,IF(F1227&lt;=Thresholds!$F$6,0.499-((F1227-Thresholds!$E$6)/(Thresholds!$F$6-Thresholds!$E$6))*0.279,MAX(0.02,0.2-((F1227-Thresholds!$G$6)/(Thresholds!$H$6-Thresholds!$G$6))*0.18)))),3)</f>
        <v>0.98599999999999999</v>
      </c>
      <c r="N1227" s="3">
        <f>ROUND(IF(G1227&lt;=Thresholds!$B$7,1-(G1227/Thresholds!$B$7)*0.24,IF(G1227&lt;=Thresholds!$D$7,0.75-((G1227-Thresholds!$C$7)/(Thresholds!$D$7-Thresholds!$C$7))*0.249,IF(G1227&lt;=Thresholds!$F$7,0.499-((G1227-Thresholds!$E$7)/(Thresholds!$F$7-Thresholds!$E$7))*0.279,MAX(0.02,0.2-((G1227-Thresholds!$G$7)/(Thresholds!$H$7-Thresholds!$G$7))*0.18)))),3)</f>
        <v>0.72399999999999998</v>
      </c>
      <c r="O1227" s="3">
        <f>ROUND(IF(H1227&lt;=Thresholds!$B$8,1-(H1227/Thresholds!$B$8)*0.24,IF(H1227&lt;=Thresholds!$D$8,0.75-((H1227-Thresholds!$C$8)/(Thresholds!$D$8-Thresholds!$C$8))*0.249,IF(H1227&lt;=Thresholds!$F$8,0.499-((H1227-Thresholds!$E$8)/(Thresholds!$F$8-Thresholds!$E$8))*0.279,MAX(0.02,0.2-((H1227-Thresholds!$G$8)/(Thresholds!$H$8-Thresholds!$G$8))*0.18)))),3)</f>
        <v>0.91700000000000004</v>
      </c>
      <c r="P1227" s="3">
        <f t="shared" si="57"/>
        <v>0.72399999999999998</v>
      </c>
      <c r="Q1227" t="str">
        <f t="shared" si="58"/>
        <v>Moderate</v>
      </c>
      <c r="R1227" s="4">
        <f t="shared" si="59"/>
        <v>1</v>
      </c>
      <c r="S1227" t="str">
        <f>IF(AND(F1227&gt;=10,F1227&lt;=35,P1227&gt;0.5),"ERROR_C1227H1227_POOR_CAP","OK")</f>
        <v>OK</v>
      </c>
    </row>
    <row r="1228" spans="1:19">
      <c r="A1228" t="s">
        <v>1245</v>
      </c>
      <c r="B1228" s="3">
        <v>27.056999999999999</v>
      </c>
      <c r="C1228" s="3">
        <v>55.963000000000001</v>
      </c>
      <c r="D1228" s="3">
        <v>54.023000000000003</v>
      </c>
      <c r="E1228" s="3">
        <v>175.67099999999999</v>
      </c>
      <c r="F1228" s="3">
        <v>0.63</v>
      </c>
      <c r="G1228" s="3">
        <v>68.596999999999994</v>
      </c>
      <c r="H1228" s="3">
        <v>2215.5390000000002</v>
      </c>
      <c r="I1228" s="3">
        <f>ROUND(IF(B1228&lt;=Thresholds!$B$2,1-(B1228/Thresholds!$B$2)*0.24,IF(B1228&lt;=Thresholds!$D$2,0.75-((B1228-Thresholds!$C$2)/(Thresholds!$D$2-Thresholds!$C$2))*0.249,IF(B1228&lt;=Thresholds!$F$2,0.499-((B1228-Thresholds!$E$2)/(Thresholds!$F$2-Thresholds!$E$2))*0.279,MAX(0.02,0.2-((B1228-Thresholds!$G$2)/(Thresholds!$H$2-Thresholds!$G$2))*0.18)))),3)</f>
        <v>0.93500000000000005</v>
      </c>
      <c r="J1228" s="3">
        <f>ROUND(IF(C1228&lt;=Thresholds!$B$3,1-(C1228/Thresholds!$B$3)*0.24,IF(C1228&lt;=Thresholds!$D$3,0.75-((C1228-Thresholds!$C$3)/(Thresholds!$D$3-Thresholds!$C$3))*0.249,IF(C1228&lt;=Thresholds!$F$3,0.499-((C1228-Thresholds!$E$3)/(Thresholds!$F$3-Thresholds!$E$3))*0.279,MAX(0.02,0.2-((C1228-Thresholds!$G$3)/(Thresholds!$H$3-Thresholds!$G$3))*0.18)))),3)</f>
        <v>0.88800000000000001</v>
      </c>
      <c r="K1228" s="3">
        <f>ROUND(IF(D1228&lt;=Thresholds!$B$4,1-(D1228/Thresholds!$B$4)*0.24,IF(D1228&lt;=Thresholds!$D$4,0.75-((D1228-Thresholds!$C$4)/(Thresholds!$D$4-Thresholds!$C$4))*0.249,IF(D1228&lt;=Thresholds!$F$4,0.499-((D1228-Thresholds!$E$4)/(Thresholds!$F$4-Thresholds!$E$4))*0.279,MAX(0.02,0.2-((D1228-Thresholds!$G$4)/(Thresholds!$H$4-Thresholds!$G$4))*0.18)))),3)</f>
        <v>0.80100000000000005</v>
      </c>
      <c r="L1228" s="3">
        <f>ROUND(IF(E1228&lt;=Thresholds!$B$5,1-(E1228/Thresholds!$B$5)*0.24,IF(E1228&lt;=Thresholds!$D$5,0.75-((E1228-Thresholds!$C$5)/(Thresholds!$D$5-Thresholds!$C$5))*0.249,IF(E1228&lt;=Thresholds!$F$5,0.499-((E1228-Thresholds!$E$5)/(Thresholds!$F$5-Thresholds!$E$5))*0.279,MAX(0.02,0.2-((E1228-Thresholds!$G$5)/(Thresholds!$H$5-Thresholds!$G$5))*0.18)))),3)</f>
        <v>0.28899999999999998</v>
      </c>
      <c r="M1228" s="3">
        <f>ROUND(IF(F1228&lt;=Thresholds!$B$6,1-(F1228/Thresholds!$B$6)*0.24,IF(F1228&lt;=Thresholds!$D$6,0.75-((F1228-Thresholds!$C$6)/(Thresholds!$D$6-Thresholds!$C$6))*0.249,IF(F1228&lt;=Thresholds!$F$6,0.499-((F1228-Thresholds!$E$6)/(Thresholds!$F$6-Thresholds!$E$6))*0.279,MAX(0.02,0.2-((F1228-Thresholds!$G$6)/(Thresholds!$H$6-Thresholds!$G$6))*0.18)))),3)</f>
        <v>0.84899999999999998</v>
      </c>
      <c r="N1228" s="3">
        <f>ROUND(IF(G1228&lt;=Thresholds!$B$7,1-(G1228/Thresholds!$B$7)*0.24,IF(G1228&lt;=Thresholds!$D$7,0.75-((G1228-Thresholds!$C$7)/(Thresholds!$D$7-Thresholds!$C$7))*0.249,IF(G1228&lt;=Thresholds!$F$7,0.499-((G1228-Thresholds!$E$7)/(Thresholds!$F$7-Thresholds!$E$7))*0.279,MAX(0.02,0.2-((G1228-Thresholds!$G$7)/(Thresholds!$H$7-Thresholds!$G$7))*0.18)))),3)</f>
        <v>0.95299999999999996</v>
      </c>
      <c r="O1228" s="3">
        <f>ROUND(IF(H1228&lt;=Thresholds!$B$8,1-(H1228/Thresholds!$B$8)*0.24,IF(H1228&lt;=Thresholds!$D$8,0.75-((H1228-Thresholds!$C$8)/(Thresholds!$D$8-Thresholds!$C$8))*0.249,IF(H1228&lt;=Thresholds!$F$8,0.499-((H1228-Thresholds!$E$8)/(Thresholds!$F$8-Thresholds!$E$8))*0.279,MAX(0.02,0.2-((H1228-Thresholds!$G$8)/(Thresholds!$H$8-Thresholds!$G$8))*0.18)))),3)</f>
        <v>0.78700000000000003</v>
      </c>
      <c r="P1228" s="3">
        <f t="shared" si="57"/>
        <v>0.28899999999999998</v>
      </c>
      <c r="Q1228" t="str">
        <f t="shared" si="58"/>
        <v>Poor</v>
      </c>
      <c r="R1228" s="4">
        <f t="shared" si="59"/>
        <v>0</v>
      </c>
      <c r="S1228" t="str">
        <f>IF(AND(F1228&gt;=10,F1228&lt;=35,P1228&gt;0.5),"ERROR_C1228H1228_POOR_CAP","OK")</f>
        <v>OK</v>
      </c>
    </row>
    <row r="1229" spans="1:19">
      <c r="A1229" t="s">
        <v>1246</v>
      </c>
      <c r="B1229" s="3">
        <v>95.200999999999993</v>
      </c>
      <c r="C1229" s="3">
        <v>10.670999999999999</v>
      </c>
      <c r="D1229" s="3">
        <v>256.75400000000002</v>
      </c>
      <c r="E1229" s="3">
        <v>14.634</v>
      </c>
      <c r="F1229" s="3">
        <v>0.64600000000000002</v>
      </c>
      <c r="G1229" s="3">
        <v>159.11500000000001</v>
      </c>
      <c r="H1229" s="3">
        <v>525.08299999999997</v>
      </c>
      <c r="I1229" s="3">
        <f>ROUND(IF(B1229&lt;=Thresholds!$B$2,1-(B1229/Thresholds!$B$2)*0.24,IF(B1229&lt;=Thresholds!$D$2,0.75-((B1229-Thresholds!$C$2)/(Thresholds!$D$2-Thresholds!$C$2))*0.249,IF(B1229&lt;=Thresholds!$F$2,0.499-((B1229-Thresholds!$E$2)/(Thresholds!$F$2-Thresholds!$E$2))*0.279,MAX(0.02,0.2-((B1229-Thresholds!$G$2)/(Thresholds!$H$2-Thresholds!$G$2))*0.18)))),3)</f>
        <v>0.77200000000000002</v>
      </c>
      <c r="J1229" s="3">
        <f>ROUND(IF(C1229&lt;=Thresholds!$B$3,1-(C1229/Thresholds!$B$3)*0.24,IF(C1229&lt;=Thresholds!$D$3,0.75-((C1229-Thresholds!$C$3)/(Thresholds!$D$3-Thresholds!$C$3))*0.249,IF(C1229&lt;=Thresholds!$F$3,0.499-((C1229-Thresholds!$E$3)/(Thresholds!$F$3-Thresholds!$E$3))*0.279,MAX(0.02,0.2-((C1229-Thresholds!$G$3)/(Thresholds!$H$3-Thresholds!$G$3))*0.18)))),3)</f>
        <v>0.97899999999999998</v>
      </c>
      <c r="K1229" s="3">
        <f>ROUND(IF(D1229&lt;=Thresholds!$B$4,1-(D1229/Thresholds!$B$4)*0.24,IF(D1229&lt;=Thresholds!$D$4,0.75-((D1229-Thresholds!$C$4)/(Thresholds!$D$4-Thresholds!$C$4))*0.249,IF(D1229&lt;=Thresholds!$F$4,0.499-((D1229-Thresholds!$E$4)/(Thresholds!$F$4-Thresholds!$E$4))*0.279,MAX(0.02,0.2-((D1229-Thresholds!$G$4)/(Thresholds!$H$4-Thresholds!$G$4))*0.18)))),3)</f>
        <v>0.32600000000000001</v>
      </c>
      <c r="L1229" s="3">
        <f>ROUND(IF(E1229&lt;=Thresholds!$B$5,1-(E1229/Thresholds!$B$5)*0.24,IF(E1229&lt;=Thresholds!$D$5,0.75-((E1229-Thresholds!$C$5)/(Thresholds!$D$5-Thresholds!$C$5))*0.249,IF(E1229&lt;=Thresholds!$F$5,0.499-((E1229-Thresholds!$E$5)/(Thresholds!$F$5-Thresholds!$E$5))*0.279,MAX(0.02,0.2-((E1229-Thresholds!$G$5)/(Thresholds!$H$5-Thresholds!$G$5))*0.18)))),3)</f>
        <v>0.93</v>
      </c>
      <c r="M1229" s="3">
        <f>ROUND(IF(F1229&lt;=Thresholds!$B$6,1-(F1229/Thresholds!$B$6)*0.24,IF(F1229&lt;=Thresholds!$D$6,0.75-((F1229-Thresholds!$C$6)/(Thresholds!$D$6-Thresholds!$C$6))*0.249,IF(F1229&lt;=Thresholds!$F$6,0.499-((F1229-Thresholds!$E$6)/(Thresholds!$F$6-Thresholds!$E$6))*0.279,MAX(0.02,0.2-((F1229-Thresholds!$G$6)/(Thresholds!$H$6-Thresholds!$G$6))*0.18)))),3)</f>
        <v>0.84499999999999997</v>
      </c>
      <c r="N1229" s="3">
        <f>ROUND(IF(G1229&lt;=Thresholds!$B$7,1-(G1229/Thresholds!$B$7)*0.24,IF(G1229&lt;=Thresholds!$D$7,0.75-((G1229-Thresholds!$C$7)/(Thresholds!$D$7-Thresholds!$C$7))*0.249,IF(G1229&lt;=Thresholds!$F$7,0.499-((G1229-Thresholds!$E$7)/(Thresholds!$F$7-Thresholds!$E$7))*0.279,MAX(0.02,0.2-((G1229-Thresholds!$G$7)/(Thresholds!$H$7-Thresholds!$G$7))*0.18)))),3)</f>
        <v>0.89100000000000001</v>
      </c>
      <c r="O1229" s="3">
        <f>ROUND(IF(H1229&lt;=Thresholds!$B$8,1-(H1229/Thresholds!$B$8)*0.24,IF(H1229&lt;=Thresholds!$D$8,0.75-((H1229-Thresholds!$C$8)/(Thresholds!$D$8-Thresholds!$C$8))*0.249,IF(H1229&lt;=Thresholds!$F$8,0.499-((H1229-Thresholds!$E$8)/(Thresholds!$F$8-Thresholds!$E$8))*0.279,MAX(0.02,0.2-((H1229-Thresholds!$G$8)/(Thresholds!$H$8-Thresholds!$G$8))*0.18)))),3)</f>
        <v>0.95</v>
      </c>
      <c r="P1229" s="3">
        <f t="shared" si="57"/>
        <v>0.32600000000000001</v>
      </c>
      <c r="Q1229" t="str">
        <f t="shared" si="58"/>
        <v>Poor</v>
      </c>
      <c r="R1229" s="4">
        <f t="shared" si="59"/>
        <v>0</v>
      </c>
      <c r="S1229" t="str">
        <f>IF(AND(F1229&gt;=10,F1229&lt;=35,P1229&gt;0.5),"ERROR_C1229H1229_POOR_CAP","OK")</f>
        <v>OK</v>
      </c>
    </row>
    <row r="1230" spans="1:19">
      <c r="A1230" t="s">
        <v>1247</v>
      </c>
      <c r="B1230" s="3">
        <v>77.054000000000002</v>
      </c>
      <c r="C1230" s="3">
        <v>31.608000000000001</v>
      </c>
      <c r="D1230" s="3">
        <v>9.6129999999999995</v>
      </c>
      <c r="E1230" s="3">
        <v>49.886000000000003</v>
      </c>
      <c r="F1230" s="3">
        <v>0.623</v>
      </c>
      <c r="G1230" s="3">
        <v>216.68299999999999</v>
      </c>
      <c r="H1230" s="3">
        <v>986.05499999999995</v>
      </c>
      <c r="I1230" s="3">
        <f>ROUND(IF(B1230&lt;=Thresholds!$B$2,1-(B1230/Thresholds!$B$2)*0.24,IF(B1230&lt;=Thresholds!$D$2,0.75-((B1230-Thresholds!$C$2)/(Thresholds!$D$2-Thresholds!$C$2))*0.249,IF(B1230&lt;=Thresholds!$F$2,0.499-((B1230-Thresholds!$E$2)/(Thresholds!$F$2-Thresholds!$E$2))*0.279,MAX(0.02,0.2-((B1230-Thresholds!$G$2)/(Thresholds!$H$2-Thresholds!$G$2))*0.18)))),3)</f>
        <v>0.81499999999999995</v>
      </c>
      <c r="J1230" s="3">
        <f>ROUND(IF(C1230&lt;=Thresholds!$B$3,1-(C1230/Thresholds!$B$3)*0.24,IF(C1230&lt;=Thresholds!$D$3,0.75-((C1230-Thresholds!$C$3)/(Thresholds!$D$3-Thresholds!$C$3))*0.249,IF(C1230&lt;=Thresholds!$F$3,0.499-((C1230-Thresholds!$E$3)/(Thresholds!$F$3-Thresholds!$E$3))*0.279,MAX(0.02,0.2-((C1230-Thresholds!$G$3)/(Thresholds!$H$3-Thresholds!$G$3))*0.18)))),3)</f>
        <v>0.93700000000000006</v>
      </c>
      <c r="K1230" s="3">
        <f>ROUND(IF(D1230&lt;=Thresholds!$B$4,1-(D1230/Thresholds!$B$4)*0.24,IF(D1230&lt;=Thresholds!$D$4,0.75-((D1230-Thresholds!$C$4)/(Thresholds!$D$4-Thresholds!$C$4))*0.249,IF(D1230&lt;=Thresholds!$F$4,0.499-((D1230-Thresholds!$E$4)/(Thresholds!$F$4-Thresholds!$E$4))*0.279,MAX(0.02,0.2-((D1230-Thresholds!$G$4)/(Thresholds!$H$4-Thresholds!$G$4))*0.18)))),3)</f>
        <v>0.96499999999999997</v>
      </c>
      <c r="L1230" s="3">
        <f>ROUND(IF(E1230&lt;=Thresholds!$B$5,1-(E1230/Thresholds!$B$5)*0.24,IF(E1230&lt;=Thresholds!$D$5,0.75-((E1230-Thresholds!$C$5)/(Thresholds!$D$5-Thresholds!$C$5))*0.249,IF(E1230&lt;=Thresholds!$F$5,0.499-((E1230-Thresholds!$E$5)/(Thresholds!$F$5-Thresholds!$E$5))*0.279,MAX(0.02,0.2-((E1230-Thresholds!$G$5)/(Thresholds!$H$5-Thresholds!$G$5))*0.18)))),3)</f>
        <v>0.76100000000000001</v>
      </c>
      <c r="M1230" s="3">
        <f>ROUND(IF(F1230&lt;=Thresholds!$B$6,1-(F1230/Thresholds!$B$6)*0.24,IF(F1230&lt;=Thresholds!$D$6,0.75-((F1230-Thresholds!$C$6)/(Thresholds!$D$6-Thresholds!$C$6))*0.249,IF(F1230&lt;=Thresholds!$F$6,0.499-((F1230-Thresholds!$E$6)/(Thresholds!$F$6-Thresholds!$E$6))*0.279,MAX(0.02,0.2-((F1230-Thresholds!$G$6)/(Thresholds!$H$6-Thresholds!$G$6))*0.18)))),3)</f>
        <v>0.85</v>
      </c>
      <c r="N1230" s="3">
        <f>ROUND(IF(G1230&lt;=Thresholds!$B$7,1-(G1230/Thresholds!$B$7)*0.24,IF(G1230&lt;=Thresholds!$D$7,0.75-((G1230-Thresholds!$C$7)/(Thresholds!$D$7-Thresholds!$C$7))*0.249,IF(G1230&lt;=Thresholds!$F$7,0.499-((G1230-Thresholds!$E$7)/(Thresholds!$F$7-Thresholds!$E$7))*0.279,MAX(0.02,0.2-((G1230-Thresholds!$G$7)/(Thresholds!$H$7-Thresholds!$G$7))*0.18)))),3)</f>
        <v>0.85099999999999998</v>
      </c>
      <c r="O1230" s="3">
        <f>ROUND(IF(H1230&lt;=Thresholds!$B$8,1-(H1230/Thresholds!$B$8)*0.24,IF(H1230&lt;=Thresholds!$D$8,0.75-((H1230-Thresholds!$C$8)/(Thresholds!$D$8-Thresholds!$C$8))*0.249,IF(H1230&lt;=Thresholds!$F$8,0.499-((H1230-Thresholds!$E$8)/(Thresholds!$F$8-Thresholds!$E$8))*0.279,MAX(0.02,0.2-((H1230-Thresholds!$G$8)/(Thresholds!$H$8-Thresholds!$G$8))*0.18)))),3)</f>
        <v>0.90500000000000003</v>
      </c>
      <c r="P1230" s="3">
        <f t="shared" si="57"/>
        <v>0.76100000000000001</v>
      </c>
      <c r="Q1230" t="str">
        <f t="shared" si="58"/>
        <v>Healthy</v>
      </c>
      <c r="R1230" s="4">
        <f t="shared" si="59"/>
        <v>1</v>
      </c>
      <c r="S1230" t="str">
        <f>IF(AND(F1230&gt;=10,F1230&lt;=35,P1230&gt;0.5),"ERROR_C1230H1230_POOR_CAP","OK")</f>
        <v>OK</v>
      </c>
    </row>
    <row r="1231" spans="1:19">
      <c r="A1231" t="s">
        <v>1248</v>
      </c>
      <c r="B1231" s="3">
        <v>85.747</v>
      </c>
      <c r="C1231" s="3">
        <v>62.377000000000002</v>
      </c>
      <c r="D1231" s="3">
        <v>46.573999999999998</v>
      </c>
      <c r="E1231" s="3">
        <v>23.042999999999999</v>
      </c>
      <c r="F1231" s="3">
        <v>0.104</v>
      </c>
      <c r="G1231" s="3">
        <v>52.475999999999999</v>
      </c>
      <c r="H1231" s="3">
        <v>3763.645</v>
      </c>
      <c r="I1231" s="3">
        <f>ROUND(IF(B1231&lt;=Thresholds!$B$2,1-(B1231/Thresholds!$B$2)*0.24,IF(B1231&lt;=Thresholds!$D$2,0.75-((B1231-Thresholds!$C$2)/(Thresholds!$D$2-Thresholds!$C$2))*0.249,IF(B1231&lt;=Thresholds!$F$2,0.499-((B1231-Thresholds!$E$2)/(Thresholds!$F$2-Thresholds!$E$2))*0.279,MAX(0.02,0.2-((B1231-Thresholds!$G$2)/(Thresholds!$H$2-Thresholds!$G$2))*0.18)))),3)</f>
        <v>0.79400000000000004</v>
      </c>
      <c r="J1231" s="3">
        <f>ROUND(IF(C1231&lt;=Thresholds!$B$3,1-(C1231/Thresholds!$B$3)*0.24,IF(C1231&lt;=Thresholds!$D$3,0.75-((C1231-Thresholds!$C$3)/(Thresholds!$D$3-Thresholds!$C$3))*0.249,IF(C1231&lt;=Thresholds!$F$3,0.499-((C1231-Thresholds!$E$3)/(Thresholds!$F$3-Thresholds!$E$3))*0.279,MAX(0.02,0.2-((C1231-Thresholds!$G$3)/(Thresholds!$H$3-Thresholds!$G$3))*0.18)))),3)</f>
        <v>0.875</v>
      </c>
      <c r="K1231" s="3">
        <f>ROUND(IF(D1231&lt;=Thresholds!$B$4,1-(D1231/Thresholds!$B$4)*0.24,IF(D1231&lt;=Thresholds!$D$4,0.75-((D1231-Thresholds!$C$4)/(Thresholds!$D$4-Thresholds!$C$4))*0.249,IF(D1231&lt;=Thresholds!$F$4,0.499-((D1231-Thresholds!$E$4)/(Thresholds!$F$4-Thresholds!$E$4))*0.279,MAX(0.02,0.2-((D1231-Thresholds!$G$4)/(Thresholds!$H$4-Thresholds!$G$4))*0.18)))),3)</f>
        <v>0.82799999999999996</v>
      </c>
      <c r="L1231" s="3">
        <f>ROUND(IF(E1231&lt;=Thresholds!$B$5,1-(E1231/Thresholds!$B$5)*0.24,IF(E1231&lt;=Thresholds!$D$5,0.75-((E1231-Thresholds!$C$5)/(Thresholds!$D$5-Thresholds!$C$5))*0.249,IF(E1231&lt;=Thresholds!$F$5,0.499-((E1231-Thresholds!$E$5)/(Thresholds!$F$5-Thresholds!$E$5))*0.279,MAX(0.02,0.2-((E1231-Thresholds!$G$5)/(Thresholds!$H$5-Thresholds!$G$5))*0.18)))),3)</f>
        <v>0.88900000000000001</v>
      </c>
      <c r="M1231" s="3">
        <f>ROUND(IF(F1231&lt;=Thresholds!$B$6,1-(F1231/Thresholds!$B$6)*0.24,IF(F1231&lt;=Thresholds!$D$6,0.75-((F1231-Thresholds!$C$6)/(Thresholds!$D$6-Thresholds!$C$6))*0.249,IF(F1231&lt;=Thresholds!$F$6,0.499-((F1231-Thresholds!$E$6)/(Thresholds!$F$6-Thresholds!$E$6))*0.279,MAX(0.02,0.2-((F1231-Thresholds!$G$6)/(Thresholds!$H$6-Thresholds!$G$6))*0.18)))),3)</f>
        <v>0.97499999999999998</v>
      </c>
      <c r="N1231" s="3">
        <f>ROUND(IF(G1231&lt;=Thresholds!$B$7,1-(G1231/Thresholds!$B$7)*0.24,IF(G1231&lt;=Thresholds!$D$7,0.75-((G1231-Thresholds!$C$7)/(Thresholds!$D$7-Thresholds!$C$7))*0.249,IF(G1231&lt;=Thresholds!$F$7,0.499-((G1231-Thresholds!$E$7)/(Thresholds!$F$7-Thresholds!$E$7))*0.279,MAX(0.02,0.2-((G1231-Thresholds!$G$7)/(Thresholds!$H$7-Thresholds!$G$7))*0.18)))),3)</f>
        <v>0.96399999999999997</v>
      </c>
      <c r="O1231" s="3">
        <f>ROUND(IF(H1231&lt;=Thresholds!$B$8,1-(H1231/Thresholds!$B$8)*0.24,IF(H1231&lt;=Thresholds!$D$8,0.75-((H1231-Thresholds!$C$8)/(Thresholds!$D$8-Thresholds!$C$8))*0.249,IF(H1231&lt;=Thresholds!$F$8,0.499-((H1231-Thresholds!$E$8)/(Thresholds!$F$8-Thresholds!$E$8))*0.279,MAX(0.02,0.2-((H1231-Thresholds!$G$8)/(Thresholds!$H$8-Thresholds!$G$8))*0.18)))),3)</f>
        <v>0.54</v>
      </c>
      <c r="P1231" s="3">
        <f t="shared" si="57"/>
        <v>0.54</v>
      </c>
      <c r="Q1231" t="str">
        <f t="shared" si="58"/>
        <v>Moderate</v>
      </c>
      <c r="R1231" s="4">
        <f t="shared" si="59"/>
        <v>1</v>
      </c>
      <c r="S1231" t="str">
        <f>IF(AND(F1231&gt;=10,F1231&lt;=35,P1231&gt;0.5),"ERROR_C1231H1231_POOR_CAP","OK")</f>
        <v>OK</v>
      </c>
    </row>
    <row r="1232" spans="1:19">
      <c r="A1232" t="s">
        <v>1249</v>
      </c>
      <c r="B1232" s="3">
        <v>65.825000000000003</v>
      </c>
      <c r="C1232" s="3">
        <v>43.487000000000002</v>
      </c>
      <c r="D1232" s="3">
        <v>124.792</v>
      </c>
      <c r="E1232" s="3">
        <v>14.433999999999999</v>
      </c>
      <c r="F1232" s="3">
        <v>0.38900000000000001</v>
      </c>
      <c r="G1232" s="3">
        <v>21.797999999999998</v>
      </c>
      <c r="H1232" s="3">
        <v>1818.6020000000001</v>
      </c>
      <c r="I1232" s="3">
        <f>ROUND(IF(B1232&lt;=Thresholds!$B$2,1-(B1232/Thresholds!$B$2)*0.24,IF(B1232&lt;=Thresholds!$D$2,0.75-((B1232-Thresholds!$C$2)/(Thresholds!$D$2-Thresholds!$C$2))*0.249,IF(B1232&lt;=Thresholds!$F$2,0.499-((B1232-Thresholds!$E$2)/(Thresholds!$F$2-Thresholds!$E$2))*0.279,MAX(0.02,0.2-((B1232-Thresholds!$G$2)/(Thresholds!$H$2-Thresholds!$G$2))*0.18)))),3)</f>
        <v>0.84199999999999997</v>
      </c>
      <c r="J1232" s="3">
        <f>ROUND(IF(C1232&lt;=Thresholds!$B$3,1-(C1232/Thresholds!$B$3)*0.24,IF(C1232&lt;=Thresholds!$D$3,0.75-((C1232-Thresholds!$C$3)/(Thresholds!$D$3-Thresholds!$C$3))*0.249,IF(C1232&lt;=Thresholds!$F$3,0.499-((C1232-Thresholds!$E$3)/(Thresholds!$F$3-Thresholds!$E$3))*0.279,MAX(0.02,0.2-((C1232-Thresholds!$G$3)/(Thresholds!$H$3-Thresholds!$G$3))*0.18)))),3)</f>
        <v>0.91300000000000003</v>
      </c>
      <c r="K1232" s="3">
        <f>ROUND(IF(D1232&lt;=Thresholds!$B$4,1-(D1232/Thresholds!$B$4)*0.24,IF(D1232&lt;=Thresholds!$D$4,0.75-((D1232-Thresholds!$C$4)/(Thresholds!$D$4-Thresholds!$C$4))*0.249,IF(D1232&lt;=Thresholds!$F$4,0.499-((D1232-Thresholds!$E$4)/(Thresholds!$F$4-Thresholds!$E$4))*0.279,MAX(0.02,0.2-((D1232-Thresholds!$G$4)/(Thresholds!$H$4-Thresholds!$G$4))*0.18)))),3)</f>
        <v>0.36399999999999999</v>
      </c>
      <c r="L1232" s="3">
        <f>ROUND(IF(E1232&lt;=Thresholds!$B$5,1-(E1232/Thresholds!$B$5)*0.24,IF(E1232&lt;=Thresholds!$D$5,0.75-((E1232-Thresholds!$C$5)/(Thresholds!$D$5-Thresholds!$C$5))*0.249,IF(E1232&lt;=Thresholds!$F$5,0.499-((E1232-Thresholds!$E$5)/(Thresholds!$F$5-Thresholds!$E$5))*0.279,MAX(0.02,0.2-((E1232-Thresholds!$G$5)/(Thresholds!$H$5-Thresholds!$G$5))*0.18)))),3)</f>
        <v>0.93100000000000005</v>
      </c>
      <c r="M1232" s="3">
        <f>ROUND(IF(F1232&lt;=Thresholds!$B$6,1-(F1232/Thresholds!$B$6)*0.24,IF(F1232&lt;=Thresholds!$D$6,0.75-((F1232-Thresholds!$C$6)/(Thresholds!$D$6-Thresholds!$C$6))*0.249,IF(F1232&lt;=Thresholds!$F$6,0.499-((F1232-Thresholds!$E$6)/(Thresholds!$F$6-Thresholds!$E$6))*0.279,MAX(0.02,0.2-((F1232-Thresholds!$G$6)/(Thresholds!$H$6-Thresholds!$G$6))*0.18)))),3)</f>
        <v>0.90700000000000003</v>
      </c>
      <c r="N1232" s="3">
        <f>ROUND(IF(G1232&lt;=Thresholds!$B$7,1-(G1232/Thresholds!$B$7)*0.24,IF(G1232&lt;=Thresholds!$D$7,0.75-((G1232-Thresholds!$C$7)/(Thresholds!$D$7-Thresholds!$C$7))*0.249,IF(G1232&lt;=Thresholds!$F$7,0.499-((G1232-Thresholds!$E$7)/(Thresholds!$F$7-Thresholds!$E$7))*0.279,MAX(0.02,0.2-((G1232-Thresholds!$G$7)/(Thresholds!$H$7-Thresholds!$G$7))*0.18)))),3)</f>
        <v>0.98499999999999999</v>
      </c>
      <c r="O1232" s="3">
        <f>ROUND(IF(H1232&lt;=Thresholds!$B$8,1-(H1232/Thresholds!$B$8)*0.24,IF(H1232&lt;=Thresholds!$D$8,0.75-((H1232-Thresholds!$C$8)/(Thresholds!$D$8-Thresholds!$C$8))*0.249,IF(H1232&lt;=Thresholds!$F$8,0.499-((H1232-Thresholds!$E$8)/(Thresholds!$F$8-Thresholds!$E$8))*0.279,MAX(0.02,0.2-((H1232-Thresholds!$G$8)/(Thresholds!$H$8-Thresholds!$G$8))*0.18)))),3)</f>
        <v>0.82499999999999996</v>
      </c>
      <c r="P1232" s="3">
        <f t="shared" si="57"/>
        <v>0.36399999999999999</v>
      </c>
      <c r="Q1232" t="str">
        <f t="shared" si="58"/>
        <v>Poor</v>
      </c>
      <c r="R1232" s="4">
        <f t="shared" si="59"/>
        <v>0</v>
      </c>
      <c r="S1232" t="str">
        <f>IF(AND(F1232&gt;=10,F1232&lt;=35,P1232&gt;0.5),"ERROR_C1232H1232_POOR_CAP","OK")</f>
        <v>OK</v>
      </c>
    </row>
    <row r="1233" spans="1:19">
      <c r="A1233" t="s">
        <v>1250</v>
      </c>
      <c r="B1233" s="3">
        <v>61.152999999999999</v>
      </c>
      <c r="C1233" s="3">
        <v>1376.4469999999999</v>
      </c>
      <c r="D1233" s="3">
        <v>9.67</v>
      </c>
      <c r="E1233" s="3">
        <v>39.594000000000001</v>
      </c>
      <c r="F1233" s="3">
        <v>0.72299999999999998</v>
      </c>
      <c r="G1233" s="3">
        <v>203.923</v>
      </c>
      <c r="H1233" s="3">
        <v>2113.8539999999998</v>
      </c>
      <c r="I1233" s="3">
        <f>ROUND(IF(B1233&lt;=Thresholds!$B$2,1-(B1233/Thresholds!$B$2)*0.24,IF(B1233&lt;=Thresholds!$D$2,0.75-((B1233-Thresholds!$C$2)/(Thresholds!$D$2-Thresholds!$C$2))*0.249,IF(B1233&lt;=Thresholds!$F$2,0.499-((B1233-Thresholds!$E$2)/(Thresholds!$F$2-Thresholds!$E$2))*0.279,MAX(0.02,0.2-((B1233-Thresholds!$G$2)/(Thresholds!$H$2-Thresholds!$G$2))*0.18)))),3)</f>
        <v>0.85299999999999998</v>
      </c>
      <c r="J1233" s="3">
        <f>ROUND(IF(C1233&lt;=Thresholds!$B$3,1-(C1233/Thresholds!$B$3)*0.24,IF(C1233&lt;=Thresholds!$D$3,0.75-((C1233-Thresholds!$C$3)/(Thresholds!$D$3-Thresholds!$C$3))*0.249,IF(C1233&lt;=Thresholds!$F$3,0.499-((C1233-Thresholds!$E$3)/(Thresholds!$F$3-Thresholds!$E$3))*0.279,MAX(0.02,0.2-((C1233-Thresholds!$G$3)/(Thresholds!$H$3-Thresholds!$G$3))*0.18)))),3)</f>
        <v>0.26800000000000002</v>
      </c>
      <c r="K1233" s="3">
        <f>ROUND(IF(D1233&lt;=Thresholds!$B$4,1-(D1233/Thresholds!$B$4)*0.24,IF(D1233&lt;=Thresholds!$D$4,0.75-((D1233-Thresholds!$C$4)/(Thresholds!$D$4-Thresholds!$C$4))*0.249,IF(D1233&lt;=Thresholds!$F$4,0.499-((D1233-Thresholds!$E$4)/(Thresholds!$F$4-Thresholds!$E$4))*0.279,MAX(0.02,0.2-((D1233-Thresholds!$G$4)/(Thresholds!$H$4-Thresholds!$G$4))*0.18)))),3)</f>
        <v>0.96399999999999997</v>
      </c>
      <c r="L1233" s="3">
        <f>ROUND(IF(E1233&lt;=Thresholds!$B$5,1-(E1233/Thresholds!$B$5)*0.24,IF(E1233&lt;=Thresholds!$D$5,0.75-((E1233-Thresholds!$C$5)/(Thresholds!$D$5-Thresholds!$C$5))*0.249,IF(E1233&lt;=Thresholds!$F$5,0.499-((E1233-Thresholds!$E$5)/(Thresholds!$F$5-Thresholds!$E$5))*0.279,MAX(0.02,0.2-((E1233-Thresholds!$G$5)/(Thresholds!$H$5-Thresholds!$G$5))*0.18)))),3)</f>
        <v>0.81</v>
      </c>
      <c r="M1233" s="3">
        <f>ROUND(IF(F1233&lt;=Thresholds!$B$6,1-(F1233/Thresholds!$B$6)*0.24,IF(F1233&lt;=Thresholds!$D$6,0.75-((F1233-Thresholds!$C$6)/(Thresholds!$D$6-Thresholds!$C$6))*0.249,IF(F1233&lt;=Thresholds!$F$6,0.499-((F1233-Thresholds!$E$6)/(Thresholds!$F$6-Thresholds!$E$6))*0.279,MAX(0.02,0.2-((F1233-Thresholds!$G$6)/(Thresholds!$H$6-Thresholds!$G$6))*0.18)))),3)</f>
        <v>0.82599999999999996</v>
      </c>
      <c r="N1233" s="3">
        <f>ROUND(IF(G1233&lt;=Thresholds!$B$7,1-(G1233/Thresholds!$B$7)*0.24,IF(G1233&lt;=Thresholds!$D$7,0.75-((G1233-Thresholds!$C$7)/(Thresholds!$D$7-Thresholds!$C$7))*0.249,IF(G1233&lt;=Thresholds!$F$7,0.499-((G1233-Thresholds!$E$7)/(Thresholds!$F$7-Thresholds!$E$7))*0.279,MAX(0.02,0.2-((G1233-Thresholds!$G$7)/(Thresholds!$H$7-Thresholds!$G$7))*0.18)))),3)</f>
        <v>0.86</v>
      </c>
      <c r="O1233" s="3">
        <f>ROUND(IF(H1233&lt;=Thresholds!$B$8,1-(H1233/Thresholds!$B$8)*0.24,IF(H1233&lt;=Thresholds!$D$8,0.75-((H1233-Thresholds!$C$8)/(Thresholds!$D$8-Thresholds!$C$8))*0.249,IF(H1233&lt;=Thresholds!$F$8,0.499-((H1233-Thresholds!$E$8)/(Thresholds!$F$8-Thresholds!$E$8))*0.279,MAX(0.02,0.2-((H1233-Thresholds!$G$8)/(Thresholds!$H$8-Thresholds!$G$8))*0.18)))),3)</f>
        <v>0.79700000000000004</v>
      </c>
      <c r="P1233" s="3">
        <f t="shared" si="57"/>
        <v>0.26800000000000002</v>
      </c>
      <c r="Q1233" t="str">
        <f t="shared" si="58"/>
        <v>Poor</v>
      </c>
      <c r="R1233" s="4">
        <f t="shared" si="59"/>
        <v>0</v>
      </c>
      <c r="S1233" t="str">
        <f>IF(AND(F1233&gt;=10,F1233&lt;=35,P1233&gt;0.5),"ERROR_C1233H1233_POOR_CAP","OK")</f>
        <v>OK</v>
      </c>
    </row>
    <row r="1234" spans="1:19">
      <c r="A1234" t="s">
        <v>1251</v>
      </c>
      <c r="B1234" s="3">
        <v>41.345999999999997</v>
      </c>
      <c r="C1234" s="3">
        <v>74.59</v>
      </c>
      <c r="D1234" s="3">
        <v>39.704000000000001</v>
      </c>
      <c r="E1234" s="3">
        <v>40.195999999999998</v>
      </c>
      <c r="F1234" s="3">
        <v>0.95599999999999996</v>
      </c>
      <c r="G1234" s="3">
        <v>208.89500000000001</v>
      </c>
      <c r="H1234" s="3">
        <v>403.99900000000002</v>
      </c>
      <c r="I1234" s="3">
        <f>ROUND(IF(B1234&lt;=Thresholds!$B$2,1-(B1234/Thresholds!$B$2)*0.24,IF(B1234&lt;=Thresholds!$D$2,0.75-((B1234-Thresholds!$C$2)/(Thresholds!$D$2-Thresholds!$C$2))*0.249,IF(B1234&lt;=Thresholds!$F$2,0.499-((B1234-Thresholds!$E$2)/(Thresholds!$F$2-Thresholds!$E$2))*0.279,MAX(0.02,0.2-((B1234-Thresholds!$G$2)/(Thresholds!$H$2-Thresholds!$G$2))*0.18)))),3)</f>
        <v>0.90100000000000002</v>
      </c>
      <c r="J1234" s="3">
        <f>ROUND(IF(C1234&lt;=Thresholds!$B$3,1-(C1234/Thresholds!$B$3)*0.24,IF(C1234&lt;=Thresholds!$D$3,0.75-((C1234-Thresholds!$C$3)/(Thresholds!$D$3-Thresholds!$C$3))*0.249,IF(C1234&lt;=Thresholds!$F$3,0.499-((C1234-Thresholds!$E$3)/(Thresholds!$F$3-Thresholds!$E$3))*0.279,MAX(0.02,0.2-((C1234-Thresholds!$G$3)/(Thresholds!$H$3-Thresholds!$G$3))*0.18)))),3)</f>
        <v>0.85099999999999998</v>
      </c>
      <c r="K1234" s="3">
        <f>ROUND(IF(D1234&lt;=Thresholds!$B$4,1-(D1234/Thresholds!$B$4)*0.24,IF(D1234&lt;=Thresholds!$D$4,0.75-((D1234-Thresholds!$C$4)/(Thresholds!$D$4-Thresholds!$C$4))*0.249,IF(D1234&lt;=Thresholds!$F$4,0.499-((D1234-Thresholds!$E$4)/(Thresholds!$F$4-Thresholds!$E$4))*0.279,MAX(0.02,0.2-((D1234-Thresholds!$G$4)/(Thresholds!$H$4-Thresholds!$G$4))*0.18)))),3)</f>
        <v>0.85299999999999998</v>
      </c>
      <c r="L1234" s="3">
        <f>ROUND(IF(E1234&lt;=Thresholds!$B$5,1-(E1234/Thresholds!$B$5)*0.24,IF(E1234&lt;=Thresholds!$D$5,0.75-((E1234-Thresholds!$C$5)/(Thresholds!$D$5-Thresholds!$C$5))*0.249,IF(E1234&lt;=Thresholds!$F$5,0.499-((E1234-Thresholds!$E$5)/(Thresholds!$F$5-Thresholds!$E$5))*0.279,MAX(0.02,0.2-((E1234-Thresholds!$G$5)/(Thresholds!$H$5-Thresholds!$G$5))*0.18)))),3)</f>
        <v>0.80700000000000005</v>
      </c>
      <c r="M1234" s="3">
        <f>ROUND(IF(F1234&lt;=Thresholds!$B$6,1-(F1234/Thresholds!$B$6)*0.24,IF(F1234&lt;=Thresholds!$D$6,0.75-((F1234-Thresholds!$C$6)/(Thresholds!$D$6-Thresholds!$C$6))*0.249,IF(F1234&lt;=Thresholds!$F$6,0.499-((F1234-Thresholds!$E$6)/(Thresholds!$F$6-Thresholds!$E$6))*0.279,MAX(0.02,0.2-((F1234-Thresholds!$G$6)/(Thresholds!$H$6-Thresholds!$G$6))*0.18)))),3)</f>
        <v>0.77100000000000002</v>
      </c>
      <c r="N1234" s="3">
        <f>ROUND(IF(G1234&lt;=Thresholds!$B$7,1-(G1234/Thresholds!$B$7)*0.24,IF(G1234&lt;=Thresholds!$D$7,0.75-((G1234-Thresholds!$C$7)/(Thresholds!$D$7-Thresholds!$C$7))*0.249,IF(G1234&lt;=Thresholds!$F$7,0.499-((G1234-Thresholds!$E$7)/(Thresholds!$F$7-Thresholds!$E$7))*0.279,MAX(0.02,0.2-((G1234-Thresholds!$G$7)/(Thresholds!$H$7-Thresholds!$G$7))*0.18)))),3)</f>
        <v>0.85699999999999998</v>
      </c>
      <c r="O1234" s="3">
        <f>ROUND(IF(H1234&lt;=Thresholds!$B$8,1-(H1234/Thresholds!$B$8)*0.24,IF(H1234&lt;=Thresholds!$D$8,0.75-((H1234-Thresholds!$C$8)/(Thresholds!$D$8-Thresholds!$C$8))*0.249,IF(H1234&lt;=Thresholds!$F$8,0.499-((H1234-Thresholds!$E$8)/(Thresholds!$F$8-Thresholds!$E$8))*0.279,MAX(0.02,0.2-((H1234-Thresholds!$G$8)/(Thresholds!$H$8-Thresholds!$G$8))*0.18)))),3)</f>
        <v>0.96099999999999997</v>
      </c>
      <c r="P1234" s="3">
        <f t="shared" si="57"/>
        <v>0.77100000000000002</v>
      </c>
      <c r="Q1234" t="str">
        <f t="shared" si="58"/>
        <v>Healthy</v>
      </c>
      <c r="R1234" s="4">
        <f t="shared" si="59"/>
        <v>1</v>
      </c>
      <c r="S1234" t="str">
        <f>IF(AND(F1234&gt;=10,F1234&lt;=35,P1234&gt;0.5),"ERROR_C1234H1234_POOR_CAP","OK")</f>
        <v>OK</v>
      </c>
    </row>
    <row r="1235" spans="1:19">
      <c r="A1235" t="s">
        <v>1252</v>
      </c>
      <c r="B1235" s="3">
        <v>27.667999999999999</v>
      </c>
      <c r="C1235" s="3">
        <v>72.134</v>
      </c>
      <c r="D1235" s="3">
        <v>47.05</v>
      </c>
      <c r="E1235" s="3">
        <v>31.181000000000001</v>
      </c>
      <c r="F1235" s="3">
        <v>0.82499999999999996</v>
      </c>
      <c r="G1235" s="3">
        <v>256.33100000000002</v>
      </c>
      <c r="H1235" s="3">
        <v>3470.9859999999999</v>
      </c>
      <c r="I1235" s="3">
        <f>ROUND(IF(B1235&lt;=Thresholds!$B$2,1-(B1235/Thresholds!$B$2)*0.24,IF(B1235&lt;=Thresholds!$D$2,0.75-((B1235-Thresholds!$C$2)/(Thresholds!$D$2-Thresholds!$C$2))*0.249,IF(B1235&lt;=Thresholds!$F$2,0.499-((B1235-Thresholds!$E$2)/(Thresholds!$F$2-Thresholds!$E$2))*0.279,MAX(0.02,0.2-((B1235-Thresholds!$G$2)/(Thresholds!$H$2-Thresholds!$G$2))*0.18)))),3)</f>
        <v>0.93400000000000005</v>
      </c>
      <c r="J1235" s="3">
        <f>ROUND(IF(C1235&lt;=Thresholds!$B$3,1-(C1235/Thresholds!$B$3)*0.24,IF(C1235&lt;=Thresholds!$D$3,0.75-((C1235-Thresholds!$C$3)/(Thresholds!$D$3-Thresholds!$C$3))*0.249,IF(C1235&lt;=Thresholds!$F$3,0.499-((C1235-Thresholds!$E$3)/(Thresholds!$F$3-Thresholds!$E$3))*0.279,MAX(0.02,0.2-((C1235-Thresholds!$G$3)/(Thresholds!$H$3-Thresholds!$G$3))*0.18)))),3)</f>
        <v>0.85599999999999998</v>
      </c>
      <c r="K1235" s="3">
        <f>ROUND(IF(D1235&lt;=Thresholds!$B$4,1-(D1235/Thresholds!$B$4)*0.24,IF(D1235&lt;=Thresholds!$D$4,0.75-((D1235-Thresholds!$C$4)/(Thresholds!$D$4-Thresholds!$C$4))*0.249,IF(D1235&lt;=Thresholds!$F$4,0.499-((D1235-Thresholds!$E$4)/(Thresholds!$F$4-Thresholds!$E$4))*0.279,MAX(0.02,0.2-((D1235-Thresholds!$G$4)/(Thresholds!$H$4-Thresholds!$G$4))*0.18)))),3)</f>
        <v>0.82599999999999996</v>
      </c>
      <c r="L1235" s="3">
        <f>ROUND(IF(E1235&lt;=Thresholds!$B$5,1-(E1235/Thresholds!$B$5)*0.24,IF(E1235&lt;=Thresholds!$D$5,0.75-((E1235-Thresholds!$C$5)/(Thresholds!$D$5-Thresholds!$C$5))*0.249,IF(E1235&lt;=Thresholds!$F$5,0.499-((E1235-Thresholds!$E$5)/(Thresholds!$F$5-Thresholds!$E$5))*0.279,MAX(0.02,0.2-((E1235-Thresholds!$G$5)/(Thresholds!$H$5-Thresholds!$G$5))*0.18)))),3)</f>
        <v>0.85</v>
      </c>
      <c r="M1235" s="3">
        <f>ROUND(IF(F1235&lt;=Thresholds!$B$6,1-(F1235/Thresholds!$B$6)*0.24,IF(F1235&lt;=Thresholds!$D$6,0.75-((F1235-Thresholds!$C$6)/(Thresholds!$D$6-Thresholds!$C$6))*0.249,IF(F1235&lt;=Thresholds!$F$6,0.499-((F1235-Thresholds!$E$6)/(Thresholds!$F$6-Thresholds!$E$6))*0.279,MAX(0.02,0.2-((F1235-Thresholds!$G$6)/(Thresholds!$H$6-Thresholds!$G$6))*0.18)))),3)</f>
        <v>0.80200000000000005</v>
      </c>
      <c r="N1235" s="3">
        <f>ROUND(IF(G1235&lt;=Thresholds!$B$7,1-(G1235/Thresholds!$B$7)*0.24,IF(G1235&lt;=Thresholds!$D$7,0.75-((G1235-Thresholds!$C$7)/(Thresholds!$D$7-Thresholds!$C$7))*0.249,IF(G1235&lt;=Thresholds!$F$7,0.499-((G1235-Thresholds!$E$7)/(Thresholds!$F$7-Thresholds!$E$7))*0.279,MAX(0.02,0.2-((G1235-Thresholds!$G$7)/(Thresholds!$H$7-Thresholds!$G$7))*0.18)))),3)</f>
        <v>0.82399999999999995</v>
      </c>
      <c r="O1235" s="3">
        <f>ROUND(IF(H1235&lt;=Thresholds!$B$8,1-(H1235/Thresholds!$B$8)*0.24,IF(H1235&lt;=Thresholds!$D$8,0.75-((H1235-Thresholds!$C$8)/(Thresholds!$D$8-Thresholds!$C$8))*0.249,IF(H1235&lt;=Thresholds!$F$8,0.499-((H1235-Thresholds!$E$8)/(Thresholds!$F$8-Thresholds!$E$8))*0.279,MAX(0.02,0.2-((H1235-Thresholds!$G$8)/(Thresholds!$H$8-Thresholds!$G$8))*0.18)))),3)</f>
        <v>0.58899999999999997</v>
      </c>
      <c r="P1235" s="3">
        <f t="shared" si="57"/>
        <v>0.58899999999999997</v>
      </c>
      <c r="Q1235" t="str">
        <f t="shared" si="58"/>
        <v>Moderate</v>
      </c>
      <c r="R1235" s="4">
        <f t="shared" si="59"/>
        <v>1</v>
      </c>
      <c r="S1235" t="str">
        <f>IF(AND(F1235&gt;=10,F1235&lt;=35,P1235&gt;0.5),"ERROR_C1235H1235_POOR_CAP","OK")</f>
        <v>OK</v>
      </c>
    </row>
    <row r="1236" spans="1:19">
      <c r="A1236" t="s">
        <v>1253</v>
      </c>
      <c r="B1236" s="3">
        <v>59.468000000000004</v>
      </c>
      <c r="C1236" s="3">
        <v>65.594999999999999</v>
      </c>
      <c r="D1236" s="3">
        <v>61.307000000000002</v>
      </c>
      <c r="E1236" s="3">
        <v>103.538</v>
      </c>
      <c r="F1236" s="3">
        <v>0.64700000000000002</v>
      </c>
      <c r="G1236" s="3">
        <v>276.06200000000001</v>
      </c>
      <c r="H1236" s="3">
        <v>1714.037</v>
      </c>
      <c r="I1236" s="3">
        <f>ROUND(IF(B1236&lt;=Thresholds!$B$2,1-(B1236/Thresholds!$B$2)*0.24,IF(B1236&lt;=Thresholds!$D$2,0.75-((B1236-Thresholds!$C$2)/(Thresholds!$D$2-Thresholds!$C$2))*0.249,IF(B1236&lt;=Thresholds!$F$2,0.499-((B1236-Thresholds!$E$2)/(Thresholds!$F$2-Thresholds!$E$2))*0.279,MAX(0.02,0.2-((B1236-Thresholds!$G$2)/(Thresholds!$H$2-Thresholds!$G$2))*0.18)))),3)</f>
        <v>0.85699999999999998</v>
      </c>
      <c r="J1236" s="3">
        <f>ROUND(IF(C1236&lt;=Thresholds!$B$3,1-(C1236/Thresholds!$B$3)*0.24,IF(C1236&lt;=Thresholds!$D$3,0.75-((C1236-Thresholds!$C$3)/(Thresholds!$D$3-Thresholds!$C$3))*0.249,IF(C1236&lt;=Thresholds!$F$3,0.499-((C1236-Thresholds!$E$3)/(Thresholds!$F$3-Thresholds!$E$3))*0.279,MAX(0.02,0.2-((C1236-Thresholds!$G$3)/(Thresholds!$H$3-Thresholds!$G$3))*0.18)))),3)</f>
        <v>0.86899999999999999</v>
      </c>
      <c r="K1236" s="3">
        <f>ROUND(IF(D1236&lt;=Thresholds!$B$4,1-(D1236/Thresholds!$B$4)*0.24,IF(D1236&lt;=Thresholds!$D$4,0.75-((D1236-Thresholds!$C$4)/(Thresholds!$D$4-Thresholds!$C$4))*0.249,IF(D1236&lt;=Thresholds!$F$4,0.499-((D1236-Thresholds!$E$4)/(Thresholds!$F$4-Thresholds!$E$4))*0.279,MAX(0.02,0.2-((D1236-Thresholds!$G$4)/(Thresholds!$H$4-Thresholds!$G$4))*0.18)))),3)</f>
        <v>0.77400000000000002</v>
      </c>
      <c r="L1236" s="3">
        <f>ROUND(IF(E1236&lt;=Thresholds!$B$5,1-(E1236/Thresholds!$B$5)*0.24,IF(E1236&lt;=Thresholds!$D$5,0.75-((E1236-Thresholds!$C$5)/(Thresholds!$D$5-Thresholds!$C$5))*0.249,IF(E1236&lt;=Thresholds!$F$5,0.499-((E1236-Thresholds!$E$5)/(Thresholds!$F$5-Thresholds!$E$5))*0.279,MAX(0.02,0.2-((E1236-Thresholds!$G$5)/(Thresholds!$H$5-Thresholds!$G$5))*0.18)))),3)</f>
        <v>0.49199999999999999</v>
      </c>
      <c r="M1236" s="3">
        <f>ROUND(IF(F1236&lt;=Thresholds!$B$6,1-(F1236/Thresholds!$B$6)*0.24,IF(F1236&lt;=Thresholds!$D$6,0.75-((F1236-Thresholds!$C$6)/(Thresholds!$D$6-Thresholds!$C$6))*0.249,IF(F1236&lt;=Thresholds!$F$6,0.499-((F1236-Thresholds!$E$6)/(Thresholds!$F$6-Thresholds!$E$6))*0.279,MAX(0.02,0.2-((F1236-Thresholds!$G$6)/(Thresholds!$H$6-Thresholds!$G$6))*0.18)))),3)</f>
        <v>0.84499999999999997</v>
      </c>
      <c r="N1236" s="3">
        <f>ROUND(IF(G1236&lt;=Thresholds!$B$7,1-(G1236/Thresholds!$B$7)*0.24,IF(G1236&lt;=Thresholds!$D$7,0.75-((G1236-Thresholds!$C$7)/(Thresholds!$D$7-Thresholds!$C$7))*0.249,IF(G1236&lt;=Thresholds!$F$7,0.499-((G1236-Thresholds!$E$7)/(Thresholds!$F$7-Thresholds!$E$7))*0.279,MAX(0.02,0.2-((G1236-Thresholds!$G$7)/(Thresholds!$H$7-Thresholds!$G$7))*0.18)))),3)</f>
        <v>0.81100000000000005</v>
      </c>
      <c r="O1236" s="3">
        <f>ROUND(IF(H1236&lt;=Thresholds!$B$8,1-(H1236/Thresholds!$B$8)*0.24,IF(H1236&lt;=Thresholds!$D$8,0.75-((H1236-Thresholds!$C$8)/(Thresholds!$D$8-Thresholds!$C$8))*0.249,IF(H1236&lt;=Thresholds!$F$8,0.499-((H1236-Thresholds!$E$8)/(Thresholds!$F$8-Thresholds!$E$8))*0.279,MAX(0.02,0.2-((H1236-Thresholds!$G$8)/(Thresholds!$H$8-Thresholds!$G$8))*0.18)))),3)</f>
        <v>0.83499999999999996</v>
      </c>
      <c r="P1236" s="3">
        <f t="shared" si="57"/>
        <v>0.49199999999999999</v>
      </c>
      <c r="Q1236" t="str">
        <f t="shared" si="58"/>
        <v>Poor</v>
      </c>
      <c r="R1236" s="4">
        <f t="shared" si="59"/>
        <v>0</v>
      </c>
      <c r="S1236" t="str">
        <f>IF(AND(F1236&gt;=10,F1236&lt;=35,P1236&gt;0.5),"ERROR_C1236H1236_POOR_CAP","OK")</f>
        <v>OK</v>
      </c>
    </row>
    <row r="1237" spans="1:19">
      <c r="A1237" t="s">
        <v>1254</v>
      </c>
      <c r="B1237" s="3">
        <v>2446.1010000000001</v>
      </c>
      <c r="C1237" s="3">
        <v>43.502000000000002</v>
      </c>
      <c r="D1237" s="3">
        <v>21.297999999999998</v>
      </c>
      <c r="E1237" s="3">
        <v>22.077000000000002</v>
      </c>
      <c r="F1237" s="3">
        <v>7.6999999999999999E-2</v>
      </c>
      <c r="G1237" s="3">
        <v>169.327</v>
      </c>
      <c r="H1237" s="3">
        <v>2240.9940000000001</v>
      </c>
      <c r="I1237" s="3">
        <f>ROUND(IF(B1237&lt;=Thresholds!$B$2,1-(B1237/Thresholds!$B$2)*0.24,IF(B1237&lt;=Thresholds!$D$2,0.75-((B1237-Thresholds!$C$2)/(Thresholds!$D$2-Thresholds!$C$2))*0.249,IF(B1237&lt;=Thresholds!$F$2,0.499-((B1237-Thresholds!$E$2)/(Thresholds!$F$2-Thresholds!$E$2))*0.279,MAX(0.02,0.2-((B1237-Thresholds!$G$2)/(Thresholds!$H$2-Thresholds!$G$2))*0.18)))),3)</f>
        <v>0.26400000000000001</v>
      </c>
      <c r="J1237" s="3">
        <f>ROUND(IF(C1237&lt;=Thresholds!$B$3,1-(C1237/Thresholds!$B$3)*0.24,IF(C1237&lt;=Thresholds!$D$3,0.75-((C1237-Thresholds!$C$3)/(Thresholds!$D$3-Thresholds!$C$3))*0.249,IF(C1237&lt;=Thresholds!$F$3,0.499-((C1237-Thresholds!$E$3)/(Thresholds!$F$3-Thresholds!$E$3))*0.279,MAX(0.02,0.2-((C1237-Thresholds!$G$3)/(Thresholds!$H$3-Thresholds!$G$3))*0.18)))),3)</f>
        <v>0.91300000000000003</v>
      </c>
      <c r="K1237" s="3">
        <f>ROUND(IF(D1237&lt;=Thresholds!$B$4,1-(D1237/Thresholds!$B$4)*0.24,IF(D1237&lt;=Thresholds!$D$4,0.75-((D1237-Thresholds!$C$4)/(Thresholds!$D$4-Thresholds!$C$4))*0.249,IF(D1237&lt;=Thresholds!$F$4,0.499-((D1237-Thresholds!$E$4)/(Thresholds!$F$4-Thresholds!$E$4))*0.279,MAX(0.02,0.2-((D1237-Thresholds!$G$4)/(Thresholds!$H$4-Thresholds!$G$4))*0.18)))),3)</f>
        <v>0.92100000000000004</v>
      </c>
      <c r="L1237" s="3">
        <f>ROUND(IF(E1237&lt;=Thresholds!$B$5,1-(E1237/Thresholds!$B$5)*0.24,IF(E1237&lt;=Thresholds!$D$5,0.75-((E1237-Thresholds!$C$5)/(Thresholds!$D$5-Thresholds!$C$5))*0.249,IF(E1237&lt;=Thresholds!$F$5,0.499-((E1237-Thresholds!$E$5)/(Thresholds!$F$5-Thresholds!$E$5))*0.279,MAX(0.02,0.2-((E1237-Thresholds!$G$5)/(Thresholds!$H$5-Thresholds!$G$5))*0.18)))),3)</f>
        <v>0.89400000000000002</v>
      </c>
      <c r="M1237" s="3">
        <f>ROUND(IF(F1237&lt;=Thresholds!$B$6,1-(F1237/Thresholds!$B$6)*0.24,IF(F1237&lt;=Thresholds!$D$6,0.75-((F1237-Thresholds!$C$6)/(Thresholds!$D$6-Thresholds!$C$6))*0.249,IF(F1237&lt;=Thresholds!$F$6,0.499-((F1237-Thresholds!$E$6)/(Thresholds!$F$6-Thresholds!$E$6))*0.279,MAX(0.02,0.2-((F1237-Thresholds!$G$6)/(Thresholds!$H$6-Thresholds!$G$6))*0.18)))),3)</f>
        <v>0.98199999999999998</v>
      </c>
      <c r="N1237" s="3">
        <f>ROUND(IF(G1237&lt;=Thresholds!$B$7,1-(G1237/Thresholds!$B$7)*0.24,IF(G1237&lt;=Thresholds!$D$7,0.75-((G1237-Thresholds!$C$7)/(Thresholds!$D$7-Thresholds!$C$7))*0.249,IF(G1237&lt;=Thresholds!$F$7,0.499-((G1237-Thresholds!$E$7)/(Thresholds!$F$7-Thresholds!$E$7))*0.279,MAX(0.02,0.2-((G1237-Thresholds!$G$7)/(Thresholds!$H$7-Thresholds!$G$7))*0.18)))),3)</f>
        <v>0.88400000000000001</v>
      </c>
      <c r="O1237" s="3">
        <f>ROUND(IF(H1237&lt;=Thresholds!$B$8,1-(H1237/Thresholds!$B$8)*0.24,IF(H1237&lt;=Thresholds!$D$8,0.75-((H1237-Thresholds!$C$8)/(Thresholds!$D$8-Thresholds!$C$8))*0.249,IF(H1237&lt;=Thresholds!$F$8,0.499-((H1237-Thresholds!$E$8)/(Thresholds!$F$8-Thresholds!$E$8))*0.279,MAX(0.02,0.2-((H1237-Thresholds!$G$8)/(Thresholds!$H$8-Thresholds!$G$8))*0.18)))),3)</f>
        <v>0.78500000000000003</v>
      </c>
      <c r="P1237" s="3">
        <f t="shared" si="57"/>
        <v>0.26400000000000001</v>
      </c>
      <c r="Q1237" t="str">
        <f t="shared" si="58"/>
        <v>Poor</v>
      </c>
      <c r="R1237" s="4">
        <f t="shared" si="59"/>
        <v>0</v>
      </c>
      <c r="S1237" t="str">
        <f>IF(AND(F1237&gt;=10,F1237&lt;=35,P1237&gt;0.5),"ERROR_C1237H1237_POOR_CAP","OK")</f>
        <v>OK</v>
      </c>
    </row>
    <row r="1238" spans="1:19">
      <c r="A1238" t="s">
        <v>1255</v>
      </c>
      <c r="B1238" s="3">
        <v>97.49</v>
      </c>
      <c r="C1238" s="3">
        <v>34.351999999999997</v>
      </c>
      <c r="D1238" s="3">
        <v>30.791</v>
      </c>
      <c r="E1238" s="3">
        <v>4.7699999999999996</v>
      </c>
      <c r="F1238" s="3">
        <v>0.48499999999999999</v>
      </c>
      <c r="G1238" s="3">
        <v>346.99900000000002</v>
      </c>
      <c r="H1238" s="3">
        <v>750.03800000000001</v>
      </c>
      <c r="I1238" s="3">
        <f>ROUND(IF(B1238&lt;=Thresholds!$B$2,1-(B1238/Thresholds!$B$2)*0.24,IF(B1238&lt;=Thresholds!$D$2,0.75-((B1238-Thresholds!$C$2)/(Thresholds!$D$2-Thresholds!$C$2))*0.249,IF(B1238&lt;=Thresholds!$F$2,0.499-((B1238-Thresholds!$E$2)/(Thresholds!$F$2-Thresholds!$E$2))*0.279,MAX(0.02,0.2-((B1238-Thresholds!$G$2)/(Thresholds!$H$2-Thresholds!$G$2))*0.18)))),3)</f>
        <v>0.76600000000000001</v>
      </c>
      <c r="J1238" s="3">
        <f>ROUND(IF(C1238&lt;=Thresholds!$B$3,1-(C1238/Thresholds!$B$3)*0.24,IF(C1238&lt;=Thresholds!$D$3,0.75-((C1238-Thresholds!$C$3)/(Thresholds!$D$3-Thresholds!$C$3))*0.249,IF(C1238&lt;=Thresholds!$F$3,0.499-((C1238-Thresholds!$E$3)/(Thresholds!$F$3-Thresholds!$E$3))*0.279,MAX(0.02,0.2-((C1238-Thresholds!$G$3)/(Thresholds!$H$3-Thresholds!$G$3))*0.18)))),3)</f>
        <v>0.93100000000000005</v>
      </c>
      <c r="K1238" s="3">
        <f>ROUND(IF(D1238&lt;=Thresholds!$B$4,1-(D1238/Thresholds!$B$4)*0.24,IF(D1238&lt;=Thresholds!$D$4,0.75-((D1238-Thresholds!$C$4)/(Thresholds!$D$4-Thresholds!$C$4))*0.249,IF(D1238&lt;=Thresholds!$F$4,0.499-((D1238-Thresholds!$E$4)/(Thresholds!$F$4-Thresholds!$E$4))*0.279,MAX(0.02,0.2-((D1238-Thresholds!$G$4)/(Thresholds!$H$4-Thresholds!$G$4))*0.18)))),3)</f>
        <v>0.88600000000000001</v>
      </c>
      <c r="L1238" s="3">
        <f>ROUND(IF(E1238&lt;=Thresholds!$B$5,1-(E1238/Thresholds!$B$5)*0.24,IF(E1238&lt;=Thresholds!$D$5,0.75-((E1238-Thresholds!$C$5)/(Thresholds!$D$5-Thresholds!$C$5))*0.249,IF(E1238&lt;=Thresholds!$F$5,0.499-((E1238-Thresholds!$E$5)/(Thresholds!$F$5-Thresholds!$E$5))*0.279,MAX(0.02,0.2-((E1238-Thresholds!$G$5)/(Thresholds!$H$5-Thresholds!$G$5))*0.18)))),3)</f>
        <v>0.97699999999999998</v>
      </c>
      <c r="M1238" s="3">
        <f>ROUND(IF(F1238&lt;=Thresholds!$B$6,1-(F1238/Thresholds!$B$6)*0.24,IF(F1238&lt;=Thresholds!$D$6,0.75-((F1238-Thresholds!$C$6)/(Thresholds!$D$6-Thresholds!$C$6))*0.249,IF(F1238&lt;=Thresholds!$F$6,0.499-((F1238-Thresholds!$E$6)/(Thresholds!$F$6-Thresholds!$E$6))*0.279,MAX(0.02,0.2-((F1238-Thresholds!$G$6)/(Thresholds!$H$6-Thresholds!$G$6))*0.18)))),3)</f>
        <v>0.88400000000000001</v>
      </c>
      <c r="N1238" s="3">
        <f>ROUND(IF(G1238&lt;=Thresholds!$B$7,1-(G1238/Thresholds!$B$7)*0.24,IF(G1238&lt;=Thresholds!$D$7,0.75-((G1238-Thresholds!$C$7)/(Thresholds!$D$7-Thresholds!$C$7))*0.249,IF(G1238&lt;=Thresholds!$F$7,0.499-((G1238-Thresholds!$E$7)/(Thresholds!$F$7-Thresholds!$E$7))*0.279,MAX(0.02,0.2-((G1238-Thresholds!$G$7)/(Thresholds!$H$7-Thresholds!$G$7))*0.18)))),3)</f>
        <v>0.76200000000000001</v>
      </c>
      <c r="O1238" s="3">
        <f>ROUND(IF(H1238&lt;=Thresholds!$B$8,1-(H1238/Thresholds!$B$8)*0.24,IF(H1238&lt;=Thresholds!$D$8,0.75-((H1238-Thresholds!$C$8)/(Thresholds!$D$8-Thresholds!$C$8))*0.249,IF(H1238&lt;=Thresholds!$F$8,0.499-((H1238-Thresholds!$E$8)/(Thresholds!$F$8-Thresholds!$E$8))*0.279,MAX(0.02,0.2-((H1238-Thresholds!$G$8)/(Thresholds!$H$8-Thresholds!$G$8))*0.18)))),3)</f>
        <v>0.92800000000000005</v>
      </c>
      <c r="P1238" s="3">
        <f t="shared" si="57"/>
        <v>0.76200000000000001</v>
      </c>
      <c r="Q1238" t="str">
        <f t="shared" si="58"/>
        <v>Healthy</v>
      </c>
      <c r="R1238" s="4">
        <f t="shared" si="59"/>
        <v>1</v>
      </c>
      <c r="S1238" t="str">
        <f>IF(AND(F1238&gt;=10,F1238&lt;=35,P1238&gt;0.5),"ERROR_C1238H1238_POOR_CAP","OK")</f>
        <v>OK</v>
      </c>
    </row>
    <row r="1239" spans="1:19">
      <c r="A1239" t="s">
        <v>1256</v>
      </c>
      <c r="B1239" s="3">
        <v>20.256</v>
      </c>
      <c r="C1239" s="3">
        <v>69.665999999999997</v>
      </c>
      <c r="D1239" s="3">
        <v>56.57</v>
      </c>
      <c r="E1239" s="3">
        <v>33.293999999999997</v>
      </c>
      <c r="F1239" s="3">
        <v>0.754</v>
      </c>
      <c r="G1239" s="3">
        <v>267.97899999999998</v>
      </c>
      <c r="H1239" s="3">
        <v>2758.915</v>
      </c>
      <c r="I1239" s="3">
        <f>ROUND(IF(B1239&lt;=Thresholds!$B$2,1-(B1239/Thresholds!$B$2)*0.24,IF(B1239&lt;=Thresholds!$D$2,0.75-((B1239-Thresholds!$C$2)/(Thresholds!$D$2-Thresholds!$C$2))*0.249,IF(B1239&lt;=Thresholds!$F$2,0.499-((B1239-Thresholds!$E$2)/(Thresholds!$F$2-Thresholds!$E$2))*0.279,MAX(0.02,0.2-((B1239-Thresholds!$G$2)/(Thresholds!$H$2-Thresholds!$G$2))*0.18)))),3)</f>
        <v>0.95099999999999996</v>
      </c>
      <c r="J1239" s="3">
        <f>ROUND(IF(C1239&lt;=Thresholds!$B$3,1-(C1239/Thresholds!$B$3)*0.24,IF(C1239&lt;=Thresholds!$D$3,0.75-((C1239-Thresholds!$C$3)/(Thresholds!$D$3-Thresholds!$C$3))*0.249,IF(C1239&lt;=Thresholds!$F$3,0.499-((C1239-Thresholds!$E$3)/(Thresholds!$F$3-Thresholds!$E$3))*0.279,MAX(0.02,0.2-((C1239-Thresholds!$G$3)/(Thresholds!$H$3-Thresholds!$G$3))*0.18)))),3)</f>
        <v>0.86099999999999999</v>
      </c>
      <c r="K1239" s="3">
        <f>ROUND(IF(D1239&lt;=Thresholds!$B$4,1-(D1239/Thresholds!$B$4)*0.24,IF(D1239&lt;=Thresholds!$D$4,0.75-((D1239-Thresholds!$C$4)/(Thresholds!$D$4-Thresholds!$C$4))*0.249,IF(D1239&lt;=Thresholds!$F$4,0.499-((D1239-Thresholds!$E$4)/(Thresholds!$F$4-Thresholds!$E$4))*0.279,MAX(0.02,0.2-((D1239-Thresholds!$G$4)/(Thresholds!$H$4-Thresholds!$G$4))*0.18)))),3)</f>
        <v>0.79100000000000004</v>
      </c>
      <c r="L1239" s="3">
        <f>ROUND(IF(E1239&lt;=Thresholds!$B$5,1-(E1239/Thresholds!$B$5)*0.24,IF(E1239&lt;=Thresholds!$D$5,0.75-((E1239-Thresholds!$C$5)/(Thresholds!$D$5-Thresholds!$C$5))*0.249,IF(E1239&lt;=Thresholds!$F$5,0.499-((E1239-Thresholds!$E$5)/(Thresholds!$F$5-Thresholds!$E$5))*0.279,MAX(0.02,0.2-((E1239-Thresholds!$G$5)/(Thresholds!$H$5-Thresholds!$G$5))*0.18)))),3)</f>
        <v>0.84</v>
      </c>
      <c r="M1239" s="3">
        <f>ROUND(IF(F1239&lt;=Thresholds!$B$6,1-(F1239/Thresholds!$B$6)*0.24,IF(F1239&lt;=Thresholds!$D$6,0.75-((F1239-Thresholds!$C$6)/(Thresholds!$D$6-Thresholds!$C$6))*0.249,IF(F1239&lt;=Thresholds!$F$6,0.499-((F1239-Thresholds!$E$6)/(Thresholds!$F$6-Thresholds!$E$6))*0.279,MAX(0.02,0.2-((F1239-Thresholds!$G$6)/(Thresholds!$H$6-Thresholds!$G$6))*0.18)))),3)</f>
        <v>0.81899999999999995</v>
      </c>
      <c r="N1239" s="3">
        <f>ROUND(IF(G1239&lt;=Thresholds!$B$7,1-(G1239/Thresholds!$B$7)*0.24,IF(G1239&lt;=Thresholds!$D$7,0.75-((G1239-Thresholds!$C$7)/(Thresholds!$D$7-Thresholds!$C$7))*0.249,IF(G1239&lt;=Thresholds!$F$7,0.499-((G1239-Thresholds!$E$7)/(Thresholds!$F$7-Thresholds!$E$7))*0.279,MAX(0.02,0.2-((G1239-Thresholds!$G$7)/(Thresholds!$H$7-Thresholds!$G$7))*0.18)))),3)</f>
        <v>0.81599999999999995</v>
      </c>
      <c r="O1239" s="3">
        <f>ROUND(IF(H1239&lt;=Thresholds!$B$8,1-(H1239/Thresholds!$B$8)*0.24,IF(H1239&lt;=Thresholds!$D$8,0.75-((H1239-Thresholds!$C$8)/(Thresholds!$D$8-Thresholds!$C$8))*0.249,IF(H1239&lt;=Thresholds!$F$8,0.499-((H1239-Thresholds!$E$8)/(Thresholds!$F$8-Thresholds!$E$8))*0.279,MAX(0.02,0.2-((H1239-Thresholds!$G$8)/(Thresholds!$H$8-Thresholds!$G$8))*0.18)))),3)</f>
        <v>0.70699999999999996</v>
      </c>
      <c r="P1239" s="3">
        <f t="shared" si="57"/>
        <v>0.70699999999999996</v>
      </c>
      <c r="Q1239" t="str">
        <f t="shared" si="58"/>
        <v>Moderate</v>
      </c>
      <c r="R1239" s="4">
        <f t="shared" si="59"/>
        <v>1</v>
      </c>
      <c r="S1239" t="str">
        <f>IF(AND(F1239&gt;=10,F1239&lt;=35,P1239&gt;0.5),"ERROR_C1239H1239_POOR_CAP","OK")</f>
        <v>OK</v>
      </c>
    </row>
    <row r="1240" spans="1:19">
      <c r="A1240" t="s">
        <v>1257</v>
      </c>
      <c r="B1240" s="3">
        <v>1494.413</v>
      </c>
      <c r="C1240" s="3">
        <v>76.27</v>
      </c>
      <c r="D1240" s="3">
        <v>48.936</v>
      </c>
      <c r="E1240" s="3">
        <v>42.220999999999997</v>
      </c>
      <c r="F1240" s="3">
        <v>0.26600000000000001</v>
      </c>
      <c r="G1240" s="3">
        <v>293.03699999999998</v>
      </c>
      <c r="H1240" s="3">
        <v>365.58300000000003</v>
      </c>
      <c r="I1240" s="3">
        <f>ROUND(IF(B1240&lt;=Thresholds!$B$2,1-(B1240/Thresholds!$B$2)*0.24,IF(B1240&lt;=Thresholds!$D$2,0.75-((B1240-Thresholds!$C$2)/(Thresholds!$D$2-Thresholds!$C$2))*0.249,IF(B1240&lt;=Thresholds!$F$2,0.499-((B1240-Thresholds!$E$2)/(Thresholds!$F$2-Thresholds!$E$2))*0.279,MAX(0.02,0.2-((B1240-Thresholds!$G$2)/(Thresholds!$H$2-Thresholds!$G$2))*0.18)))),3)</f>
        <v>0.29799999999999999</v>
      </c>
      <c r="J1240" s="3">
        <f>ROUND(IF(C1240&lt;=Thresholds!$B$3,1-(C1240/Thresholds!$B$3)*0.24,IF(C1240&lt;=Thresholds!$D$3,0.75-((C1240-Thresholds!$C$3)/(Thresholds!$D$3-Thresholds!$C$3))*0.249,IF(C1240&lt;=Thresholds!$F$3,0.499-((C1240-Thresholds!$E$3)/(Thresholds!$F$3-Thresholds!$E$3))*0.279,MAX(0.02,0.2-((C1240-Thresholds!$G$3)/(Thresholds!$H$3-Thresholds!$G$3))*0.18)))),3)</f>
        <v>0.84699999999999998</v>
      </c>
      <c r="K1240" s="3">
        <f>ROUND(IF(D1240&lt;=Thresholds!$B$4,1-(D1240/Thresholds!$B$4)*0.24,IF(D1240&lt;=Thresholds!$D$4,0.75-((D1240-Thresholds!$C$4)/(Thresholds!$D$4-Thresholds!$C$4))*0.249,IF(D1240&lt;=Thresholds!$F$4,0.499-((D1240-Thresholds!$E$4)/(Thresholds!$F$4-Thresholds!$E$4))*0.279,MAX(0.02,0.2-((D1240-Thresholds!$G$4)/(Thresholds!$H$4-Thresholds!$G$4))*0.18)))),3)</f>
        <v>0.81899999999999995</v>
      </c>
      <c r="L1240" s="3">
        <f>ROUND(IF(E1240&lt;=Thresholds!$B$5,1-(E1240/Thresholds!$B$5)*0.24,IF(E1240&lt;=Thresholds!$D$5,0.75-((E1240-Thresholds!$C$5)/(Thresholds!$D$5-Thresholds!$C$5))*0.249,IF(E1240&lt;=Thresholds!$F$5,0.499-((E1240-Thresholds!$E$5)/(Thresholds!$F$5-Thresholds!$E$5))*0.279,MAX(0.02,0.2-((E1240-Thresholds!$G$5)/(Thresholds!$H$5-Thresholds!$G$5))*0.18)))),3)</f>
        <v>0.79700000000000004</v>
      </c>
      <c r="M1240" s="3">
        <f>ROUND(IF(F1240&lt;=Thresholds!$B$6,1-(F1240/Thresholds!$B$6)*0.24,IF(F1240&lt;=Thresholds!$D$6,0.75-((F1240-Thresholds!$C$6)/(Thresholds!$D$6-Thresholds!$C$6))*0.249,IF(F1240&lt;=Thresholds!$F$6,0.499-((F1240-Thresholds!$E$6)/(Thresholds!$F$6-Thresholds!$E$6))*0.279,MAX(0.02,0.2-((F1240-Thresholds!$G$6)/(Thresholds!$H$6-Thresholds!$G$6))*0.18)))),3)</f>
        <v>0.93600000000000005</v>
      </c>
      <c r="N1240" s="3">
        <f>ROUND(IF(G1240&lt;=Thresholds!$B$7,1-(G1240/Thresholds!$B$7)*0.24,IF(G1240&lt;=Thresholds!$D$7,0.75-((G1240-Thresholds!$C$7)/(Thresholds!$D$7-Thresholds!$C$7))*0.249,IF(G1240&lt;=Thresholds!$F$7,0.499-((G1240-Thresholds!$E$7)/(Thresholds!$F$7-Thresholds!$E$7))*0.279,MAX(0.02,0.2-((G1240-Thresholds!$G$7)/(Thresholds!$H$7-Thresholds!$G$7))*0.18)))),3)</f>
        <v>0.79900000000000004</v>
      </c>
      <c r="O1240" s="3">
        <f>ROUND(IF(H1240&lt;=Thresholds!$B$8,1-(H1240/Thresholds!$B$8)*0.24,IF(H1240&lt;=Thresholds!$D$8,0.75-((H1240-Thresholds!$C$8)/(Thresholds!$D$8-Thresholds!$C$8))*0.249,IF(H1240&lt;=Thresholds!$F$8,0.499-((H1240-Thresholds!$E$8)/(Thresholds!$F$8-Thresholds!$E$8))*0.279,MAX(0.02,0.2-((H1240-Thresholds!$G$8)/(Thresholds!$H$8-Thresholds!$G$8))*0.18)))),3)</f>
        <v>0.96499999999999997</v>
      </c>
      <c r="P1240" s="3">
        <f t="shared" si="57"/>
        <v>0.29799999999999999</v>
      </c>
      <c r="Q1240" t="str">
        <f t="shared" si="58"/>
        <v>Poor</v>
      </c>
      <c r="R1240" s="4">
        <f t="shared" si="59"/>
        <v>0</v>
      </c>
      <c r="S1240" t="str">
        <f>IF(AND(F1240&gt;=10,F1240&lt;=35,P1240&gt;0.5),"ERROR_C1240H1240_POOR_CAP","OK")</f>
        <v>OK</v>
      </c>
    </row>
    <row r="1241" spans="1:19">
      <c r="A1241" t="s">
        <v>1258</v>
      </c>
      <c r="B1241" s="3">
        <v>64.070999999999998</v>
      </c>
      <c r="C1241" s="3">
        <v>78.900000000000006</v>
      </c>
      <c r="D1241" s="3">
        <v>216.22800000000001</v>
      </c>
      <c r="E1241" s="3">
        <v>12.102</v>
      </c>
      <c r="F1241" s="3">
        <v>0.86299999999999999</v>
      </c>
      <c r="G1241" s="3">
        <v>178.90899999999999</v>
      </c>
      <c r="H1241" s="3">
        <v>925.37800000000004</v>
      </c>
      <c r="I1241" s="3">
        <f>ROUND(IF(B1241&lt;=Thresholds!$B$2,1-(B1241/Thresholds!$B$2)*0.24,IF(B1241&lt;=Thresholds!$D$2,0.75-((B1241-Thresholds!$C$2)/(Thresholds!$D$2-Thresholds!$C$2))*0.249,IF(B1241&lt;=Thresholds!$F$2,0.499-((B1241-Thresholds!$E$2)/(Thresholds!$F$2-Thresholds!$E$2))*0.279,MAX(0.02,0.2-((B1241-Thresholds!$G$2)/(Thresholds!$H$2-Thresholds!$G$2))*0.18)))),3)</f>
        <v>0.84599999999999997</v>
      </c>
      <c r="J1241" s="3">
        <f>ROUND(IF(C1241&lt;=Thresholds!$B$3,1-(C1241/Thresholds!$B$3)*0.24,IF(C1241&lt;=Thresholds!$D$3,0.75-((C1241-Thresholds!$C$3)/(Thresholds!$D$3-Thresholds!$C$3))*0.249,IF(C1241&lt;=Thresholds!$F$3,0.499-((C1241-Thresholds!$E$3)/(Thresholds!$F$3-Thresholds!$E$3))*0.279,MAX(0.02,0.2-((C1241-Thresholds!$G$3)/(Thresholds!$H$3-Thresholds!$G$3))*0.18)))),3)</f>
        <v>0.84199999999999997</v>
      </c>
      <c r="K1241" s="3">
        <f>ROUND(IF(D1241&lt;=Thresholds!$B$4,1-(D1241/Thresholds!$B$4)*0.24,IF(D1241&lt;=Thresholds!$D$4,0.75-((D1241-Thresholds!$C$4)/(Thresholds!$D$4-Thresholds!$C$4))*0.249,IF(D1241&lt;=Thresholds!$F$4,0.499-((D1241-Thresholds!$E$4)/(Thresholds!$F$4-Thresholds!$E$4))*0.279,MAX(0.02,0.2-((D1241-Thresholds!$G$4)/(Thresholds!$H$4-Thresholds!$G$4))*0.18)))),3)</f>
        <v>0.27800000000000002</v>
      </c>
      <c r="L1241" s="3">
        <f>ROUND(IF(E1241&lt;=Thresholds!$B$5,1-(E1241/Thresholds!$B$5)*0.24,IF(E1241&lt;=Thresholds!$D$5,0.75-((E1241-Thresholds!$C$5)/(Thresholds!$D$5-Thresholds!$C$5))*0.249,IF(E1241&lt;=Thresholds!$F$5,0.499-((E1241-Thresholds!$E$5)/(Thresholds!$F$5-Thresholds!$E$5))*0.279,MAX(0.02,0.2-((E1241-Thresholds!$G$5)/(Thresholds!$H$5-Thresholds!$G$5))*0.18)))),3)</f>
        <v>0.94199999999999995</v>
      </c>
      <c r="M1241" s="3">
        <f>ROUND(IF(F1241&lt;=Thresholds!$B$6,1-(F1241/Thresholds!$B$6)*0.24,IF(F1241&lt;=Thresholds!$D$6,0.75-((F1241-Thresholds!$C$6)/(Thresholds!$D$6-Thresholds!$C$6))*0.249,IF(F1241&lt;=Thresholds!$F$6,0.499-((F1241-Thresholds!$E$6)/(Thresholds!$F$6-Thresholds!$E$6))*0.279,MAX(0.02,0.2-((F1241-Thresholds!$G$6)/(Thresholds!$H$6-Thresholds!$G$6))*0.18)))),3)</f>
        <v>0.79300000000000004</v>
      </c>
      <c r="N1241" s="3">
        <f>ROUND(IF(G1241&lt;=Thresholds!$B$7,1-(G1241/Thresholds!$B$7)*0.24,IF(G1241&lt;=Thresholds!$D$7,0.75-((G1241-Thresholds!$C$7)/(Thresholds!$D$7-Thresholds!$C$7))*0.249,IF(G1241&lt;=Thresholds!$F$7,0.499-((G1241-Thresholds!$E$7)/(Thresholds!$F$7-Thresholds!$E$7))*0.279,MAX(0.02,0.2-((G1241-Thresholds!$G$7)/(Thresholds!$H$7-Thresholds!$G$7))*0.18)))),3)</f>
        <v>0.877</v>
      </c>
      <c r="O1241" s="3">
        <f>ROUND(IF(H1241&lt;=Thresholds!$B$8,1-(H1241/Thresholds!$B$8)*0.24,IF(H1241&lt;=Thresholds!$D$8,0.75-((H1241-Thresholds!$C$8)/(Thresholds!$D$8-Thresholds!$C$8))*0.249,IF(H1241&lt;=Thresholds!$F$8,0.499-((H1241-Thresholds!$E$8)/(Thresholds!$F$8-Thresholds!$E$8))*0.279,MAX(0.02,0.2-((H1241-Thresholds!$G$8)/(Thresholds!$H$8-Thresholds!$G$8))*0.18)))),3)</f>
        <v>0.91100000000000003</v>
      </c>
      <c r="P1241" s="3">
        <f t="shared" si="57"/>
        <v>0.27800000000000002</v>
      </c>
      <c r="Q1241" t="str">
        <f t="shared" si="58"/>
        <v>Poor</v>
      </c>
      <c r="R1241" s="4">
        <f t="shared" si="59"/>
        <v>0</v>
      </c>
      <c r="S1241" t="str">
        <f>IF(AND(F1241&gt;=10,F1241&lt;=35,P1241&gt;0.5),"ERROR_C1241H1241_POOR_CAP","OK")</f>
        <v>OK</v>
      </c>
    </row>
    <row r="1242" spans="1:19">
      <c r="A1242" t="s">
        <v>1259</v>
      </c>
      <c r="B1242" s="3">
        <v>96.134</v>
      </c>
      <c r="C1242" s="3">
        <v>42.795000000000002</v>
      </c>
      <c r="D1242" s="3">
        <v>10.134</v>
      </c>
      <c r="E1242" s="3">
        <v>30.138000000000002</v>
      </c>
      <c r="F1242" s="3">
        <v>0.91300000000000003</v>
      </c>
      <c r="G1242" s="3">
        <v>250.32599999999999</v>
      </c>
      <c r="H1242" s="3">
        <v>1456.153</v>
      </c>
      <c r="I1242" s="3">
        <f>ROUND(IF(B1242&lt;=Thresholds!$B$2,1-(B1242/Thresholds!$B$2)*0.24,IF(B1242&lt;=Thresholds!$D$2,0.75-((B1242-Thresholds!$C$2)/(Thresholds!$D$2-Thresholds!$C$2))*0.249,IF(B1242&lt;=Thresholds!$F$2,0.499-((B1242-Thresholds!$E$2)/(Thresholds!$F$2-Thresholds!$E$2))*0.279,MAX(0.02,0.2-((B1242-Thresholds!$G$2)/(Thresholds!$H$2-Thresholds!$G$2))*0.18)))),3)</f>
        <v>0.76900000000000002</v>
      </c>
      <c r="J1242" s="3">
        <f>ROUND(IF(C1242&lt;=Thresholds!$B$3,1-(C1242/Thresholds!$B$3)*0.24,IF(C1242&lt;=Thresholds!$D$3,0.75-((C1242-Thresholds!$C$3)/(Thresholds!$D$3-Thresholds!$C$3))*0.249,IF(C1242&lt;=Thresholds!$F$3,0.499-((C1242-Thresholds!$E$3)/(Thresholds!$F$3-Thresholds!$E$3))*0.279,MAX(0.02,0.2-((C1242-Thresholds!$G$3)/(Thresholds!$H$3-Thresholds!$G$3))*0.18)))),3)</f>
        <v>0.91400000000000003</v>
      </c>
      <c r="K1242" s="3">
        <f>ROUND(IF(D1242&lt;=Thresholds!$B$4,1-(D1242/Thresholds!$B$4)*0.24,IF(D1242&lt;=Thresholds!$D$4,0.75-((D1242-Thresholds!$C$4)/(Thresholds!$D$4-Thresholds!$C$4))*0.249,IF(D1242&lt;=Thresholds!$F$4,0.499-((D1242-Thresholds!$E$4)/(Thresholds!$F$4-Thresholds!$E$4))*0.279,MAX(0.02,0.2-((D1242-Thresholds!$G$4)/(Thresholds!$H$4-Thresholds!$G$4))*0.18)))),3)</f>
        <v>0.96299999999999997</v>
      </c>
      <c r="L1242" s="3">
        <f>ROUND(IF(E1242&lt;=Thresholds!$B$5,1-(E1242/Thresholds!$B$5)*0.24,IF(E1242&lt;=Thresholds!$D$5,0.75-((E1242-Thresholds!$C$5)/(Thresholds!$D$5-Thresholds!$C$5))*0.249,IF(E1242&lt;=Thresholds!$F$5,0.499-((E1242-Thresholds!$E$5)/(Thresholds!$F$5-Thresholds!$E$5))*0.279,MAX(0.02,0.2-((E1242-Thresholds!$G$5)/(Thresholds!$H$5-Thresholds!$G$5))*0.18)))),3)</f>
        <v>0.85499999999999998</v>
      </c>
      <c r="M1242" s="3">
        <f>ROUND(IF(F1242&lt;=Thresholds!$B$6,1-(F1242/Thresholds!$B$6)*0.24,IF(F1242&lt;=Thresholds!$D$6,0.75-((F1242-Thresholds!$C$6)/(Thresholds!$D$6-Thresholds!$C$6))*0.249,IF(F1242&lt;=Thresholds!$F$6,0.499-((F1242-Thresholds!$E$6)/(Thresholds!$F$6-Thresholds!$E$6))*0.279,MAX(0.02,0.2-((F1242-Thresholds!$G$6)/(Thresholds!$H$6-Thresholds!$G$6))*0.18)))),3)</f>
        <v>0.78100000000000003</v>
      </c>
      <c r="N1242" s="3">
        <f>ROUND(IF(G1242&lt;=Thresholds!$B$7,1-(G1242/Thresholds!$B$7)*0.24,IF(G1242&lt;=Thresholds!$D$7,0.75-((G1242-Thresholds!$C$7)/(Thresholds!$D$7-Thresholds!$C$7))*0.249,IF(G1242&lt;=Thresholds!$F$7,0.499-((G1242-Thresholds!$E$7)/(Thresholds!$F$7-Thresholds!$E$7))*0.279,MAX(0.02,0.2-((G1242-Thresholds!$G$7)/(Thresholds!$H$7-Thresholds!$G$7))*0.18)))),3)</f>
        <v>0.82799999999999996</v>
      </c>
      <c r="O1242" s="3">
        <f>ROUND(IF(H1242&lt;=Thresholds!$B$8,1-(H1242/Thresholds!$B$8)*0.24,IF(H1242&lt;=Thresholds!$D$8,0.75-((H1242-Thresholds!$C$8)/(Thresholds!$D$8-Thresholds!$C$8))*0.249,IF(H1242&lt;=Thresholds!$F$8,0.499-((H1242-Thresholds!$E$8)/(Thresholds!$F$8-Thresholds!$E$8))*0.279,MAX(0.02,0.2-((H1242-Thresholds!$G$8)/(Thresholds!$H$8-Thresholds!$G$8))*0.18)))),3)</f>
        <v>0.86</v>
      </c>
      <c r="P1242" s="3">
        <f t="shared" si="57"/>
        <v>0.76900000000000002</v>
      </c>
      <c r="Q1242" t="str">
        <f t="shared" si="58"/>
        <v>Healthy</v>
      </c>
      <c r="R1242" s="4">
        <f t="shared" si="59"/>
        <v>1</v>
      </c>
      <c r="S1242" t="str">
        <f>IF(AND(F1242&gt;=10,F1242&lt;=35,P1242&gt;0.5),"ERROR_C1242H1242_POOR_CAP","OK")</f>
        <v>OK</v>
      </c>
    </row>
    <row r="1243" spans="1:19">
      <c r="A1243" t="s">
        <v>1260</v>
      </c>
      <c r="B1243" s="3">
        <v>58.192999999999998</v>
      </c>
      <c r="C1243" s="3">
        <v>26.282</v>
      </c>
      <c r="D1243" s="3">
        <v>41.441000000000003</v>
      </c>
      <c r="E1243" s="3">
        <v>6.1070000000000002</v>
      </c>
      <c r="F1243" s="3">
        <v>0.13900000000000001</v>
      </c>
      <c r="G1243" s="3">
        <v>254.12899999999999</v>
      </c>
      <c r="H1243" s="3">
        <v>3495.1219999999998</v>
      </c>
      <c r="I1243" s="3">
        <f>ROUND(IF(B1243&lt;=Thresholds!$B$2,1-(B1243/Thresholds!$B$2)*0.24,IF(B1243&lt;=Thresholds!$D$2,0.75-((B1243-Thresholds!$C$2)/(Thresholds!$D$2-Thresholds!$C$2))*0.249,IF(B1243&lt;=Thresholds!$F$2,0.499-((B1243-Thresholds!$E$2)/(Thresholds!$F$2-Thresholds!$E$2))*0.279,MAX(0.02,0.2-((B1243-Thresholds!$G$2)/(Thresholds!$H$2-Thresholds!$G$2))*0.18)))),3)</f>
        <v>0.86</v>
      </c>
      <c r="J1243" s="3">
        <f>ROUND(IF(C1243&lt;=Thresholds!$B$3,1-(C1243/Thresholds!$B$3)*0.24,IF(C1243&lt;=Thresholds!$D$3,0.75-((C1243-Thresholds!$C$3)/(Thresholds!$D$3-Thresholds!$C$3))*0.249,IF(C1243&lt;=Thresholds!$F$3,0.499-((C1243-Thresholds!$E$3)/(Thresholds!$F$3-Thresholds!$E$3))*0.279,MAX(0.02,0.2-((C1243-Thresholds!$G$3)/(Thresholds!$H$3-Thresholds!$G$3))*0.18)))),3)</f>
        <v>0.94699999999999995</v>
      </c>
      <c r="K1243" s="3">
        <f>ROUND(IF(D1243&lt;=Thresholds!$B$4,1-(D1243/Thresholds!$B$4)*0.24,IF(D1243&lt;=Thresholds!$D$4,0.75-((D1243-Thresholds!$C$4)/(Thresholds!$D$4-Thresholds!$C$4))*0.249,IF(D1243&lt;=Thresholds!$F$4,0.499-((D1243-Thresholds!$E$4)/(Thresholds!$F$4-Thresholds!$E$4))*0.279,MAX(0.02,0.2-((D1243-Thresholds!$G$4)/(Thresholds!$H$4-Thresholds!$G$4))*0.18)))),3)</f>
        <v>0.84699999999999998</v>
      </c>
      <c r="L1243" s="3">
        <f>ROUND(IF(E1243&lt;=Thresholds!$B$5,1-(E1243/Thresholds!$B$5)*0.24,IF(E1243&lt;=Thresholds!$D$5,0.75-((E1243-Thresholds!$C$5)/(Thresholds!$D$5-Thresholds!$C$5))*0.249,IF(E1243&lt;=Thresholds!$F$5,0.499-((E1243-Thresholds!$E$5)/(Thresholds!$F$5-Thresholds!$E$5))*0.279,MAX(0.02,0.2-((E1243-Thresholds!$G$5)/(Thresholds!$H$5-Thresholds!$G$5))*0.18)))),3)</f>
        <v>0.97099999999999997</v>
      </c>
      <c r="M1243" s="3">
        <f>ROUND(IF(F1243&lt;=Thresholds!$B$6,1-(F1243/Thresholds!$B$6)*0.24,IF(F1243&lt;=Thresholds!$D$6,0.75-((F1243-Thresholds!$C$6)/(Thresholds!$D$6-Thresholds!$C$6))*0.249,IF(F1243&lt;=Thresholds!$F$6,0.499-((F1243-Thresholds!$E$6)/(Thresholds!$F$6-Thresholds!$E$6))*0.279,MAX(0.02,0.2-((F1243-Thresholds!$G$6)/(Thresholds!$H$6-Thresholds!$G$6))*0.18)))),3)</f>
        <v>0.96699999999999997</v>
      </c>
      <c r="N1243" s="3">
        <f>ROUND(IF(G1243&lt;=Thresholds!$B$7,1-(G1243/Thresholds!$B$7)*0.24,IF(G1243&lt;=Thresholds!$D$7,0.75-((G1243-Thresholds!$C$7)/(Thresholds!$D$7-Thresholds!$C$7))*0.249,IF(G1243&lt;=Thresholds!$F$7,0.499-((G1243-Thresholds!$E$7)/(Thresholds!$F$7-Thresholds!$E$7))*0.279,MAX(0.02,0.2-((G1243-Thresholds!$G$7)/(Thresholds!$H$7-Thresholds!$G$7))*0.18)))),3)</f>
        <v>0.82599999999999996</v>
      </c>
      <c r="O1243" s="3">
        <f>ROUND(IF(H1243&lt;=Thresholds!$B$8,1-(H1243/Thresholds!$B$8)*0.24,IF(H1243&lt;=Thresholds!$D$8,0.75-((H1243-Thresholds!$C$8)/(Thresholds!$D$8-Thresholds!$C$8))*0.249,IF(H1243&lt;=Thresholds!$F$8,0.499-((H1243-Thresholds!$E$8)/(Thresholds!$F$8-Thresholds!$E$8))*0.279,MAX(0.02,0.2-((H1243-Thresholds!$G$8)/(Thresholds!$H$8-Thresholds!$G$8))*0.18)))),3)</f>
        <v>0.58499999999999996</v>
      </c>
      <c r="P1243" s="3">
        <f t="shared" si="57"/>
        <v>0.58499999999999996</v>
      </c>
      <c r="Q1243" t="str">
        <f t="shared" si="58"/>
        <v>Moderate</v>
      </c>
      <c r="R1243" s="4">
        <f t="shared" si="59"/>
        <v>1</v>
      </c>
      <c r="S1243" t="str">
        <f>IF(AND(F1243&gt;=10,F1243&lt;=35,P1243&gt;0.5),"ERROR_C1243H1243_POOR_CAP","OK")</f>
        <v>OK</v>
      </c>
    </row>
    <row r="1244" spans="1:19">
      <c r="A1244" t="s">
        <v>1261</v>
      </c>
      <c r="B1244" s="3">
        <v>73.009</v>
      </c>
      <c r="C1244" s="3">
        <v>932.58299999999997</v>
      </c>
      <c r="D1244" s="3">
        <v>27.75</v>
      </c>
      <c r="E1244" s="3">
        <v>46.26</v>
      </c>
      <c r="F1244" s="3">
        <v>0.14799999999999999</v>
      </c>
      <c r="G1244" s="3">
        <v>421.92</v>
      </c>
      <c r="H1244" s="3">
        <v>2059.6109999999999</v>
      </c>
      <c r="I1244" s="3">
        <f>ROUND(IF(B1244&lt;=Thresholds!$B$2,1-(B1244/Thresholds!$B$2)*0.24,IF(B1244&lt;=Thresholds!$D$2,0.75-((B1244-Thresholds!$C$2)/(Thresholds!$D$2-Thresholds!$C$2))*0.249,IF(B1244&lt;=Thresholds!$F$2,0.499-((B1244-Thresholds!$E$2)/(Thresholds!$F$2-Thresholds!$E$2))*0.279,MAX(0.02,0.2-((B1244-Thresholds!$G$2)/(Thresholds!$H$2-Thresholds!$G$2))*0.18)))),3)</f>
        <v>0.82499999999999996</v>
      </c>
      <c r="J1244" s="3">
        <f>ROUND(IF(C1244&lt;=Thresholds!$B$3,1-(C1244/Thresholds!$B$3)*0.24,IF(C1244&lt;=Thresholds!$D$3,0.75-((C1244-Thresholds!$C$3)/(Thresholds!$D$3-Thresholds!$C$3))*0.249,IF(C1244&lt;=Thresholds!$F$3,0.499-((C1244-Thresholds!$E$3)/(Thresholds!$F$3-Thresholds!$E$3))*0.279,MAX(0.02,0.2-((C1244-Thresholds!$G$3)/(Thresholds!$H$3-Thresholds!$G$3))*0.18)))),3)</f>
        <v>0.251</v>
      </c>
      <c r="K1244" s="3">
        <f>ROUND(IF(D1244&lt;=Thresholds!$B$4,1-(D1244/Thresholds!$B$4)*0.24,IF(D1244&lt;=Thresholds!$D$4,0.75-((D1244-Thresholds!$C$4)/(Thresholds!$D$4-Thresholds!$C$4))*0.249,IF(D1244&lt;=Thresholds!$F$4,0.499-((D1244-Thresholds!$E$4)/(Thresholds!$F$4-Thresholds!$E$4))*0.279,MAX(0.02,0.2-((D1244-Thresholds!$G$4)/(Thresholds!$H$4-Thresholds!$G$4))*0.18)))),3)</f>
        <v>0.89800000000000002</v>
      </c>
      <c r="L1244" s="3">
        <f>ROUND(IF(E1244&lt;=Thresholds!$B$5,1-(E1244/Thresholds!$B$5)*0.24,IF(E1244&lt;=Thresholds!$D$5,0.75-((E1244-Thresholds!$C$5)/(Thresholds!$D$5-Thresholds!$C$5))*0.249,IF(E1244&lt;=Thresholds!$F$5,0.499-((E1244-Thresholds!$E$5)/(Thresholds!$F$5-Thresholds!$E$5))*0.279,MAX(0.02,0.2-((E1244-Thresholds!$G$5)/(Thresholds!$H$5-Thresholds!$G$5))*0.18)))),3)</f>
        <v>0.77800000000000002</v>
      </c>
      <c r="M1244" s="3">
        <f>ROUND(IF(F1244&lt;=Thresholds!$B$6,1-(F1244/Thresholds!$B$6)*0.24,IF(F1244&lt;=Thresholds!$D$6,0.75-((F1244-Thresholds!$C$6)/(Thresholds!$D$6-Thresholds!$C$6))*0.249,IF(F1244&lt;=Thresholds!$F$6,0.499-((F1244-Thresholds!$E$6)/(Thresholds!$F$6-Thresholds!$E$6))*0.279,MAX(0.02,0.2-((F1244-Thresholds!$G$6)/(Thresholds!$H$6-Thresholds!$G$6))*0.18)))),3)</f>
        <v>0.96399999999999997</v>
      </c>
      <c r="N1244" s="3">
        <f>ROUND(IF(G1244&lt;=Thresholds!$B$7,1-(G1244/Thresholds!$B$7)*0.24,IF(G1244&lt;=Thresholds!$D$7,0.75-((G1244-Thresholds!$C$7)/(Thresholds!$D$7-Thresholds!$C$7))*0.249,IF(G1244&lt;=Thresholds!$F$7,0.499-((G1244-Thresholds!$E$7)/(Thresholds!$F$7-Thresholds!$E$7))*0.279,MAX(0.02,0.2-((G1244-Thresholds!$G$7)/(Thresholds!$H$7-Thresholds!$G$7))*0.18)))),3)</f>
        <v>0.66900000000000004</v>
      </c>
      <c r="O1244" s="3">
        <f>ROUND(IF(H1244&lt;=Thresholds!$B$8,1-(H1244/Thresholds!$B$8)*0.24,IF(H1244&lt;=Thresholds!$D$8,0.75-((H1244-Thresholds!$C$8)/(Thresholds!$D$8-Thresholds!$C$8))*0.249,IF(H1244&lt;=Thresholds!$F$8,0.499-((H1244-Thresholds!$E$8)/(Thresholds!$F$8-Thresholds!$E$8))*0.279,MAX(0.02,0.2-((H1244-Thresholds!$G$8)/(Thresholds!$H$8-Thresholds!$G$8))*0.18)))),3)</f>
        <v>0.80200000000000005</v>
      </c>
      <c r="P1244" s="3">
        <f t="shared" si="57"/>
        <v>0.251</v>
      </c>
      <c r="Q1244" t="str">
        <f t="shared" si="58"/>
        <v>Poor</v>
      </c>
      <c r="R1244" s="4">
        <f t="shared" si="59"/>
        <v>0</v>
      </c>
      <c r="S1244" t="str">
        <f>IF(AND(F1244&gt;=10,F1244&lt;=35,P1244&gt;0.5),"ERROR_C1244H1244_POOR_CAP","OK")</f>
        <v>OK</v>
      </c>
    </row>
    <row r="1245" spans="1:19">
      <c r="A1245" t="s">
        <v>1262</v>
      </c>
      <c r="B1245" s="3">
        <v>47.040999999999997</v>
      </c>
      <c r="C1245" s="3">
        <v>1983.279</v>
      </c>
      <c r="D1245" s="3">
        <v>132.74700000000001</v>
      </c>
      <c r="E1245" s="3">
        <v>34.207000000000001</v>
      </c>
      <c r="F1245" s="3">
        <v>0.31</v>
      </c>
      <c r="G1245" s="3">
        <v>181.91900000000001</v>
      </c>
      <c r="H1245" s="3">
        <v>2103.9639999999999</v>
      </c>
      <c r="I1245" s="3">
        <f>ROUND(IF(B1245&lt;=Thresholds!$B$2,1-(B1245/Thresholds!$B$2)*0.24,IF(B1245&lt;=Thresholds!$D$2,0.75-((B1245-Thresholds!$C$2)/(Thresholds!$D$2-Thresholds!$C$2))*0.249,IF(B1245&lt;=Thresholds!$F$2,0.499-((B1245-Thresholds!$E$2)/(Thresholds!$F$2-Thresholds!$E$2))*0.279,MAX(0.02,0.2-((B1245-Thresholds!$G$2)/(Thresholds!$H$2-Thresholds!$G$2))*0.18)))),3)</f>
        <v>0.88700000000000001</v>
      </c>
      <c r="J1245" s="3">
        <f>ROUND(IF(C1245&lt;=Thresholds!$B$3,1-(C1245/Thresholds!$B$3)*0.24,IF(C1245&lt;=Thresholds!$D$3,0.75-((C1245-Thresholds!$C$3)/(Thresholds!$D$3-Thresholds!$C$3))*0.249,IF(C1245&lt;=Thresholds!$F$3,0.499-((C1245-Thresholds!$E$3)/(Thresholds!$F$3-Thresholds!$E$3))*0.279,MAX(0.02,0.2-((C1245-Thresholds!$G$3)/(Thresholds!$H$3-Thresholds!$G$3))*0.18)))),3)</f>
        <v>0.377</v>
      </c>
      <c r="K1245" s="3">
        <f>ROUND(IF(D1245&lt;=Thresholds!$B$4,1-(D1245/Thresholds!$B$4)*0.24,IF(D1245&lt;=Thresholds!$D$4,0.75-((D1245-Thresholds!$C$4)/(Thresholds!$D$4-Thresholds!$C$4))*0.249,IF(D1245&lt;=Thresholds!$F$4,0.499-((D1245-Thresholds!$E$4)/(Thresholds!$F$4-Thresholds!$E$4))*0.279,MAX(0.02,0.2-((D1245-Thresholds!$G$4)/(Thresholds!$H$4-Thresholds!$G$4))*0.18)))),3)</f>
        <v>0.318</v>
      </c>
      <c r="L1245" s="3">
        <f>ROUND(IF(E1245&lt;=Thresholds!$B$5,1-(E1245/Thresholds!$B$5)*0.24,IF(E1245&lt;=Thresholds!$D$5,0.75-((E1245-Thresholds!$C$5)/(Thresholds!$D$5-Thresholds!$C$5))*0.249,IF(E1245&lt;=Thresholds!$F$5,0.499-((E1245-Thresholds!$E$5)/(Thresholds!$F$5-Thresholds!$E$5))*0.279,MAX(0.02,0.2-((E1245-Thresholds!$G$5)/(Thresholds!$H$5-Thresholds!$G$5))*0.18)))),3)</f>
        <v>0.83599999999999997</v>
      </c>
      <c r="M1245" s="3">
        <f>ROUND(IF(F1245&lt;=Thresholds!$B$6,1-(F1245/Thresholds!$B$6)*0.24,IF(F1245&lt;=Thresholds!$D$6,0.75-((F1245-Thresholds!$C$6)/(Thresholds!$D$6-Thresholds!$C$6))*0.249,IF(F1245&lt;=Thresholds!$F$6,0.499-((F1245-Thresholds!$E$6)/(Thresholds!$F$6-Thresholds!$E$6))*0.279,MAX(0.02,0.2-((F1245-Thresholds!$G$6)/(Thresholds!$H$6-Thresholds!$G$6))*0.18)))),3)</f>
        <v>0.92600000000000005</v>
      </c>
      <c r="N1245" s="3">
        <f>ROUND(IF(G1245&lt;=Thresholds!$B$7,1-(G1245/Thresholds!$B$7)*0.24,IF(G1245&lt;=Thresholds!$D$7,0.75-((G1245-Thresholds!$C$7)/(Thresholds!$D$7-Thresholds!$C$7))*0.249,IF(G1245&lt;=Thresholds!$F$7,0.499-((G1245-Thresholds!$E$7)/(Thresholds!$F$7-Thresholds!$E$7))*0.279,MAX(0.02,0.2-((G1245-Thresholds!$G$7)/(Thresholds!$H$7-Thresholds!$G$7))*0.18)))),3)</f>
        <v>0.875</v>
      </c>
      <c r="O1245" s="3">
        <f>ROUND(IF(H1245&lt;=Thresholds!$B$8,1-(H1245/Thresholds!$B$8)*0.24,IF(H1245&lt;=Thresholds!$D$8,0.75-((H1245-Thresholds!$C$8)/(Thresholds!$D$8-Thresholds!$C$8))*0.249,IF(H1245&lt;=Thresholds!$F$8,0.499-((H1245-Thresholds!$E$8)/(Thresholds!$F$8-Thresholds!$E$8))*0.279,MAX(0.02,0.2-((H1245-Thresholds!$G$8)/(Thresholds!$H$8-Thresholds!$G$8))*0.18)))),3)</f>
        <v>0.79800000000000004</v>
      </c>
      <c r="P1245" s="3">
        <f t="shared" si="57"/>
        <v>0.318</v>
      </c>
      <c r="Q1245" t="str">
        <f t="shared" si="58"/>
        <v>Poor</v>
      </c>
      <c r="R1245" s="4">
        <f t="shared" si="59"/>
        <v>0</v>
      </c>
      <c r="S1245" t="str">
        <f>IF(AND(F1245&gt;=10,F1245&lt;=35,P1245&gt;0.5),"ERROR_C1245H1245_POOR_CAP","OK")</f>
        <v>OK</v>
      </c>
    </row>
    <row r="1246" spans="1:19">
      <c r="A1246" t="s">
        <v>1263</v>
      </c>
      <c r="B1246" s="3">
        <v>18.811</v>
      </c>
      <c r="C1246" s="3">
        <v>39.834000000000003</v>
      </c>
      <c r="D1246" s="3">
        <v>62.813000000000002</v>
      </c>
      <c r="E1246" s="3">
        <v>43.232999999999997</v>
      </c>
      <c r="F1246" s="3">
        <v>0.50900000000000001</v>
      </c>
      <c r="G1246" s="3">
        <v>163.45099999999999</v>
      </c>
      <c r="H1246" s="3">
        <v>1446.2660000000001</v>
      </c>
      <c r="I1246" s="3">
        <f>ROUND(IF(B1246&lt;=Thresholds!$B$2,1-(B1246/Thresholds!$B$2)*0.24,IF(B1246&lt;=Thresholds!$D$2,0.75-((B1246-Thresholds!$C$2)/(Thresholds!$D$2-Thresholds!$C$2))*0.249,IF(B1246&lt;=Thresholds!$F$2,0.499-((B1246-Thresholds!$E$2)/(Thresholds!$F$2-Thresholds!$E$2))*0.279,MAX(0.02,0.2-((B1246-Thresholds!$G$2)/(Thresholds!$H$2-Thresholds!$G$2))*0.18)))),3)</f>
        <v>0.95499999999999996</v>
      </c>
      <c r="J1246" s="3">
        <f>ROUND(IF(C1246&lt;=Thresholds!$B$3,1-(C1246/Thresholds!$B$3)*0.24,IF(C1246&lt;=Thresholds!$D$3,0.75-((C1246-Thresholds!$C$3)/(Thresholds!$D$3-Thresholds!$C$3))*0.249,IF(C1246&lt;=Thresholds!$F$3,0.499-((C1246-Thresholds!$E$3)/(Thresholds!$F$3-Thresholds!$E$3))*0.279,MAX(0.02,0.2-((C1246-Thresholds!$G$3)/(Thresholds!$H$3-Thresholds!$G$3))*0.18)))),3)</f>
        <v>0.92</v>
      </c>
      <c r="K1246" s="3">
        <f>ROUND(IF(D1246&lt;=Thresholds!$B$4,1-(D1246/Thresholds!$B$4)*0.24,IF(D1246&lt;=Thresholds!$D$4,0.75-((D1246-Thresholds!$C$4)/(Thresholds!$D$4-Thresholds!$C$4))*0.249,IF(D1246&lt;=Thresholds!$F$4,0.499-((D1246-Thresholds!$E$4)/(Thresholds!$F$4-Thresholds!$E$4))*0.279,MAX(0.02,0.2-((D1246-Thresholds!$G$4)/(Thresholds!$H$4-Thresholds!$G$4))*0.18)))),3)</f>
        <v>0.76800000000000002</v>
      </c>
      <c r="L1246" s="3">
        <f>ROUND(IF(E1246&lt;=Thresholds!$B$5,1-(E1246/Thresholds!$B$5)*0.24,IF(E1246&lt;=Thresholds!$D$5,0.75-((E1246-Thresholds!$C$5)/(Thresholds!$D$5-Thresholds!$C$5))*0.249,IF(E1246&lt;=Thresholds!$F$5,0.499-((E1246-Thresholds!$E$5)/(Thresholds!$F$5-Thresholds!$E$5))*0.279,MAX(0.02,0.2-((E1246-Thresholds!$G$5)/(Thresholds!$H$5-Thresholds!$G$5))*0.18)))),3)</f>
        <v>0.79200000000000004</v>
      </c>
      <c r="M1246" s="3">
        <f>ROUND(IF(F1246&lt;=Thresholds!$B$6,1-(F1246/Thresholds!$B$6)*0.24,IF(F1246&lt;=Thresholds!$D$6,0.75-((F1246-Thresholds!$C$6)/(Thresholds!$D$6-Thresholds!$C$6))*0.249,IF(F1246&lt;=Thresholds!$F$6,0.499-((F1246-Thresholds!$E$6)/(Thresholds!$F$6-Thresholds!$E$6))*0.279,MAX(0.02,0.2-((F1246-Thresholds!$G$6)/(Thresholds!$H$6-Thresholds!$G$6))*0.18)))),3)</f>
        <v>0.878</v>
      </c>
      <c r="N1246" s="3">
        <f>ROUND(IF(G1246&lt;=Thresholds!$B$7,1-(G1246/Thresholds!$B$7)*0.24,IF(G1246&lt;=Thresholds!$D$7,0.75-((G1246-Thresholds!$C$7)/(Thresholds!$D$7-Thresholds!$C$7))*0.249,IF(G1246&lt;=Thresholds!$F$7,0.499-((G1246-Thresholds!$E$7)/(Thresholds!$F$7-Thresholds!$E$7))*0.279,MAX(0.02,0.2-((G1246-Thresholds!$G$7)/(Thresholds!$H$7-Thresholds!$G$7))*0.18)))),3)</f>
        <v>0.88800000000000001</v>
      </c>
      <c r="O1246" s="3">
        <f>ROUND(IF(H1246&lt;=Thresholds!$B$8,1-(H1246/Thresholds!$B$8)*0.24,IF(H1246&lt;=Thresholds!$D$8,0.75-((H1246-Thresholds!$C$8)/(Thresholds!$D$8-Thresholds!$C$8))*0.249,IF(H1246&lt;=Thresholds!$F$8,0.499-((H1246-Thresholds!$E$8)/(Thresholds!$F$8-Thresholds!$E$8))*0.279,MAX(0.02,0.2-((H1246-Thresholds!$G$8)/(Thresholds!$H$8-Thresholds!$G$8))*0.18)))),3)</f>
        <v>0.86099999999999999</v>
      </c>
      <c r="P1246" s="3">
        <f t="shared" si="57"/>
        <v>0.76800000000000002</v>
      </c>
      <c r="Q1246" t="str">
        <f t="shared" si="58"/>
        <v>Healthy</v>
      </c>
      <c r="R1246" s="4">
        <f t="shared" si="59"/>
        <v>1</v>
      </c>
      <c r="S1246" t="str">
        <f>IF(AND(F1246&gt;=10,F1246&lt;=35,P1246&gt;0.5),"ERROR_C1246H1246_POOR_CAP","OK")</f>
        <v>OK</v>
      </c>
    </row>
    <row r="1247" spans="1:19">
      <c r="A1247" t="s">
        <v>1264</v>
      </c>
      <c r="B1247" s="3">
        <v>23.263000000000002</v>
      </c>
      <c r="C1247" s="3">
        <v>27.210999999999999</v>
      </c>
      <c r="D1247" s="3">
        <v>35.271999999999998</v>
      </c>
      <c r="E1247" s="3">
        <v>21.481999999999999</v>
      </c>
      <c r="F1247" s="3">
        <v>3.0990000000000002</v>
      </c>
      <c r="G1247" s="3">
        <v>317.529</v>
      </c>
      <c r="H1247" s="3">
        <v>1044.3720000000001</v>
      </c>
      <c r="I1247" s="3">
        <f>ROUND(IF(B1247&lt;=Thresholds!$B$2,1-(B1247/Thresholds!$B$2)*0.24,IF(B1247&lt;=Thresholds!$D$2,0.75-((B1247-Thresholds!$C$2)/(Thresholds!$D$2-Thresholds!$C$2))*0.249,IF(B1247&lt;=Thresholds!$F$2,0.499-((B1247-Thresholds!$E$2)/(Thresholds!$F$2-Thresholds!$E$2))*0.279,MAX(0.02,0.2-((B1247-Thresholds!$G$2)/(Thresholds!$H$2-Thresholds!$G$2))*0.18)))),3)</f>
        <v>0.94399999999999995</v>
      </c>
      <c r="J1247" s="3">
        <f>ROUND(IF(C1247&lt;=Thresholds!$B$3,1-(C1247/Thresholds!$B$3)*0.24,IF(C1247&lt;=Thresholds!$D$3,0.75-((C1247-Thresholds!$C$3)/(Thresholds!$D$3-Thresholds!$C$3))*0.249,IF(C1247&lt;=Thresholds!$F$3,0.499-((C1247-Thresholds!$E$3)/(Thresholds!$F$3-Thresholds!$E$3))*0.279,MAX(0.02,0.2-((C1247-Thresholds!$G$3)/(Thresholds!$H$3-Thresholds!$G$3))*0.18)))),3)</f>
        <v>0.94599999999999995</v>
      </c>
      <c r="K1247" s="3">
        <f>ROUND(IF(D1247&lt;=Thresholds!$B$4,1-(D1247/Thresholds!$B$4)*0.24,IF(D1247&lt;=Thresholds!$D$4,0.75-((D1247-Thresholds!$C$4)/(Thresholds!$D$4-Thresholds!$C$4))*0.249,IF(D1247&lt;=Thresholds!$F$4,0.499-((D1247-Thresholds!$E$4)/(Thresholds!$F$4-Thresholds!$E$4))*0.279,MAX(0.02,0.2-((D1247-Thresholds!$G$4)/(Thresholds!$H$4-Thresholds!$G$4))*0.18)))),3)</f>
        <v>0.87</v>
      </c>
      <c r="L1247" s="3">
        <f>ROUND(IF(E1247&lt;=Thresholds!$B$5,1-(E1247/Thresholds!$B$5)*0.24,IF(E1247&lt;=Thresholds!$D$5,0.75-((E1247-Thresholds!$C$5)/(Thresholds!$D$5-Thresholds!$C$5))*0.249,IF(E1247&lt;=Thresholds!$F$5,0.499-((E1247-Thresholds!$E$5)/(Thresholds!$F$5-Thresholds!$E$5))*0.279,MAX(0.02,0.2-((E1247-Thresholds!$G$5)/(Thresholds!$H$5-Thresholds!$G$5))*0.18)))),3)</f>
        <v>0.89700000000000002</v>
      </c>
      <c r="M1247" s="3">
        <f>ROUND(IF(F1247&lt;=Thresholds!$B$6,1-(F1247/Thresholds!$B$6)*0.24,IF(F1247&lt;=Thresholds!$D$6,0.75-((F1247-Thresholds!$C$6)/(Thresholds!$D$6-Thresholds!$C$6))*0.249,IF(F1247&lt;=Thresholds!$F$6,0.499-((F1247-Thresholds!$E$6)/(Thresholds!$F$6-Thresholds!$E$6))*0.279,MAX(0.02,0.2-((F1247-Thresholds!$G$6)/(Thresholds!$H$6-Thresholds!$G$6))*0.18)))),3)</f>
        <v>0.68500000000000005</v>
      </c>
      <c r="N1247" s="3">
        <f>ROUND(IF(G1247&lt;=Thresholds!$B$7,1-(G1247/Thresholds!$B$7)*0.24,IF(G1247&lt;=Thresholds!$D$7,0.75-((G1247-Thresholds!$C$7)/(Thresholds!$D$7-Thresholds!$C$7))*0.249,IF(G1247&lt;=Thresholds!$F$7,0.499-((G1247-Thresholds!$E$7)/(Thresholds!$F$7-Thresholds!$E$7))*0.279,MAX(0.02,0.2-((G1247-Thresholds!$G$7)/(Thresholds!$H$7-Thresholds!$G$7))*0.18)))),3)</f>
        <v>0.78200000000000003</v>
      </c>
      <c r="O1247" s="3">
        <f>ROUND(IF(H1247&lt;=Thresholds!$B$8,1-(H1247/Thresholds!$B$8)*0.24,IF(H1247&lt;=Thresholds!$D$8,0.75-((H1247-Thresholds!$C$8)/(Thresholds!$D$8-Thresholds!$C$8))*0.249,IF(H1247&lt;=Thresholds!$F$8,0.499-((H1247-Thresholds!$E$8)/(Thresholds!$F$8-Thresholds!$E$8))*0.279,MAX(0.02,0.2-((H1247-Thresholds!$G$8)/(Thresholds!$H$8-Thresholds!$G$8))*0.18)))),3)</f>
        <v>0.9</v>
      </c>
      <c r="P1247" s="3">
        <f t="shared" si="57"/>
        <v>0.68500000000000005</v>
      </c>
      <c r="Q1247" t="str">
        <f t="shared" si="58"/>
        <v>Moderate</v>
      </c>
      <c r="R1247" s="4">
        <f t="shared" si="59"/>
        <v>1</v>
      </c>
      <c r="S1247" t="str">
        <f>IF(AND(F1247&gt;=10,F1247&lt;=35,P1247&gt;0.5),"ERROR_C1247H1247_POOR_CAP","OK")</f>
        <v>OK</v>
      </c>
    </row>
    <row r="1248" spans="1:19">
      <c r="A1248" t="s">
        <v>1265</v>
      </c>
      <c r="B1248" s="3">
        <v>81.325000000000003</v>
      </c>
      <c r="C1248" s="3">
        <v>36.045999999999999</v>
      </c>
      <c r="D1248" s="3">
        <v>147.946</v>
      </c>
      <c r="E1248" s="3">
        <v>45.253</v>
      </c>
      <c r="F1248" s="3">
        <v>0.94</v>
      </c>
      <c r="G1248" s="3">
        <v>123.95099999999999</v>
      </c>
      <c r="H1248" s="3">
        <v>3693.54</v>
      </c>
      <c r="I1248" s="3">
        <f>ROUND(IF(B1248&lt;=Thresholds!$B$2,1-(B1248/Thresholds!$B$2)*0.24,IF(B1248&lt;=Thresholds!$D$2,0.75-((B1248-Thresholds!$C$2)/(Thresholds!$D$2-Thresholds!$C$2))*0.249,IF(B1248&lt;=Thresholds!$F$2,0.499-((B1248-Thresholds!$E$2)/(Thresholds!$F$2-Thresholds!$E$2))*0.279,MAX(0.02,0.2-((B1248-Thresholds!$G$2)/(Thresholds!$H$2-Thresholds!$G$2))*0.18)))),3)</f>
        <v>0.80500000000000005</v>
      </c>
      <c r="J1248" s="3">
        <f>ROUND(IF(C1248&lt;=Thresholds!$B$3,1-(C1248/Thresholds!$B$3)*0.24,IF(C1248&lt;=Thresholds!$D$3,0.75-((C1248-Thresholds!$C$3)/(Thresholds!$D$3-Thresholds!$C$3))*0.249,IF(C1248&lt;=Thresholds!$F$3,0.499-((C1248-Thresholds!$E$3)/(Thresholds!$F$3-Thresholds!$E$3))*0.279,MAX(0.02,0.2-((C1248-Thresholds!$G$3)/(Thresholds!$H$3-Thresholds!$G$3))*0.18)))),3)</f>
        <v>0.92800000000000005</v>
      </c>
      <c r="K1248" s="3">
        <f>ROUND(IF(D1248&lt;=Thresholds!$B$4,1-(D1248/Thresholds!$B$4)*0.24,IF(D1248&lt;=Thresholds!$D$4,0.75-((D1248-Thresholds!$C$4)/(Thresholds!$D$4-Thresholds!$C$4))*0.249,IF(D1248&lt;=Thresholds!$F$4,0.499-((D1248-Thresholds!$E$4)/(Thresholds!$F$4-Thresholds!$E$4))*0.279,MAX(0.02,0.2-((D1248-Thresholds!$G$4)/(Thresholds!$H$4-Thresholds!$G$4))*0.18)))),3)</f>
        <v>0.23200000000000001</v>
      </c>
      <c r="L1248" s="3">
        <f>ROUND(IF(E1248&lt;=Thresholds!$B$5,1-(E1248/Thresholds!$B$5)*0.24,IF(E1248&lt;=Thresholds!$D$5,0.75-((E1248-Thresholds!$C$5)/(Thresholds!$D$5-Thresholds!$C$5))*0.249,IF(E1248&lt;=Thresholds!$F$5,0.499-((E1248-Thresholds!$E$5)/(Thresholds!$F$5-Thresholds!$E$5))*0.279,MAX(0.02,0.2-((E1248-Thresholds!$G$5)/(Thresholds!$H$5-Thresholds!$G$5))*0.18)))),3)</f>
        <v>0.78300000000000003</v>
      </c>
      <c r="M1248" s="3">
        <f>ROUND(IF(F1248&lt;=Thresholds!$B$6,1-(F1248/Thresholds!$B$6)*0.24,IF(F1248&lt;=Thresholds!$D$6,0.75-((F1248-Thresholds!$C$6)/(Thresholds!$D$6-Thresholds!$C$6))*0.249,IF(F1248&lt;=Thresholds!$F$6,0.499-((F1248-Thresholds!$E$6)/(Thresholds!$F$6-Thresholds!$E$6))*0.279,MAX(0.02,0.2-((F1248-Thresholds!$G$6)/(Thresholds!$H$6-Thresholds!$G$6))*0.18)))),3)</f>
        <v>0.77400000000000002</v>
      </c>
      <c r="N1248" s="3">
        <f>ROUND(IF(G1248&lt;=Thresholds!$B$7,1-(G1248/Thresholds!$B$7)*0.24,IF(G1248&lt;=Thresholds!$D$7,0.75-((G1248-Thresholds!$C$7)/(Thresholds!$D$7-Thresholds!$C$7))*0.249,IF(G1248&lt;=Thresholds!$F$7,0.499-((G1248-Thresholds!$E$7)/(Thresholds!$F$7-Thresholds!$E$7))*0.279,MAX(0.02,0.2-((G1248-Thresholds!$G$7)/(Thresholds!$H$7-Thresholds!$G$7))*0.18)))),3)</f>
        <v>0.91500000000000004</v>
      </c>
      <c r="O1248" s="3">
        <f>ROUND(IF(H1248&lt;=Thresholds!$B$8,1-(H1248/Thresholds!$B$8)*0.24,IF(H1248&lt;=Thresholds!$D$8,0.75-((H1248-Thresholds!$C$8)/(Thresholds!$D$8-Thresholds!$C$8))*0.249,IF(H1248&lt;=Thresholds!$F$8,0.499-((H1248-Thresholds!$E$8)/(Thresholds!$F$8-Thresholds!$E$8))*0.279,MAX(0.02,0.2-((H1248-Thresholds!$G$8)/(Thresholds!$H$8-Thresholds!$G$8))*0.18)))),3)</f>
        <v>0.55200000000000005</v>
      </c>
      <c r="P1248" s="3">
        <f t="shared" si="57"/>
        <v>0.23200000000000001</v>
      </c>
      <c r="Q1248" t="str">
        <f t="shared" si="58"/>
        <v>Poor</v>
      </c>
      <c r="R1248" s="4">
        <f t="shared" si="59"/>
        <v>0</v>
      </c>
      <c r="S1248" t="str">
        <f>IF(AND(F1248&gt;=10,F1248&lt;=35,P1248&gt;0.5),"ERROR_C1248H1248_POOR_CAP","OK")</f>
        <v>OK</v>
      </c>
    </row>
    <row r="1249" spans="1:19">
      <c r="A1249" t="s">
        <v>1266</v>
      </c>
      <c r="B1249" s="3">
        <v>17.233000000000001</v>
      </c>
      <c r="C1249" s="3">
        <v>117.83499999999999</v>
      </c>
      <c r="D1249" s="3">
        <v>51.674999999999997</v>
      </c>
      <c r="E1249" s="3">
        <v>26.603999999999999</v>
      </c>
      <c r="F1249" s="3">
        <v>62.188000000000002</v>
      </c>
      <c r="G1249" s="3">
        <v>121.73399999999999</v>
      </c>
      <c r="H1249" s="3">
        <v>2042.2270000000001</v>
      </c>
      <c r="I1249" s="3">
        <f>ROUND(IF(B1249&lt;=Thresholds!$B$2,1-(B1249/Thresholds!$B$2)*0.24,IF(B1249&lt;=Thresholds!$D$2,0.75-((B1249-Thresholds!$C$2)/(Thresholds!$D$2-Thresholds!$C$2))*0.249,IF(B1249&lt;=Thresholds!$F$2,0.499-((B1249-Thresholds!$E$2)/(Thresholds!$F$2-Thresholds!$E$2))*0.279,MAX(0.02,0.2-((B1249-Thresholds!$G$2)/(Thresholds!$H$2-Thresholds!$G$2))*0.18)))),3)</f>
        <v>0.95899999999999996</v>
      </c>
      <c r="J1249" s="3">
        <f>ROUND(IF(C1249&lt;=Thresholds!$B$3,1-(C1249/Thresholds!$B$3)*0.24,IF(C1249&lt;=Thresholds!$D$3,0.75-((C1249-Thresholds!$C$3)/(Thresholds!$D$3-Thresholds!$C$3))*0.249,IF(C1249&lt;=Thresholds!$F$3,0.499-((C1249-Thresholds!$E$3)/(Thresholds!$F$3-Thresholds!$E$3))*0.279,MAX(0.02,0.2-((C1249-Thresholds!$G$3)/(Thresholds!$H$3-Thresholds!$G$3))*0.18)))),3)</f>
        <v>0.76400000000000001</v>
      </c>
      <c r="K1249" s="3">
        <f>ROUND(IF(D1249&lt;=Thresholds!$B$4,1-(D1249/Thresholds!$B$4)*0.24,IF(D1249&lt;=Thresholds!$D$4,0.75-((D1249-Thresholds!$C$4)/(Thresholds!$D$4-Thresholds!$C$4))*0.249,IF(D1249&lt;=Thresholds!$F$4,0.499-((D1249-Thresholds!$E$4)/(Thresholds!$F$4-Thresholds!$E$4))*0.279,MAX(0.02,0.2-((D1249-Thresholds!$G$4)/(Thresholds!$H$4-Thresholds!$G$4))*0.18)))),3)</f>
        <v>0.80900000000000005</v>
      </c>
      <c r="L1249" s="3">
        <f>ROUND(IF(E1249&lt;=Thresholds!$B$5,1-(E1249/Thresholds!$B$5)*0.24,IF(E1249&lt;=Thresholds!$D$5,0.75-((E1249-Thresholds!$C$5)/(Thresholds!$D$5-Thresholds!$C$5))*0.249,IF(E1249&lt;=Thresholds!$F$5,0.499-((E1249-Thresholds!$E$5)/(Thresholds!$F$5-Thresholds!$E$5))*0.279,MAX(0.02,0.2-((E1249-Thresholds!$G$5)/(Thresholds!$H$5-Thresholds!$G$5))*0.18)))),3)</f>
        <v>0.872</v>
      </c>
      <c r="M1249" s="3">
        <f>ROUND(IF(F1249&lt;=Thresholds!$B$6,1-(F1249/Thresholds!$B$6)*0.24,IF(F1249&lt;=Thresholds!$D$6,0.75-((F1249-Thresholds!$C$6)/(Thresholds!$D$6-Thresholds!$C$6))*0.249,IF(F1249&lt;=Thresholds!$F$6,0.499-((F1249-Thresholds!$E$6)/(Thresholds!$F$6-Thresholds!$E$6))*0.279,MAX(0.02,0.2-((F1249-Thresholds!$G$6)/(Thresholds!$H$6-Thresholds!$G$6))*0.18)))),3)</f>
        <v>0.34</v>
      </c>
      <c r="N1249" s="3">
        <f>ROUND(IF(G1249&lt;=Thresholds!$B$7,1-(G1249/Thresholds!$B$7)*0.24,IF(G1249&lt;=Thresholds!$D$7,0.75-((G1249-Thresholds!$C$7)/(Thresholds!$D$7-Thresholds!$C$7))*0.249,IF(G1249&lt;=Thresholds!$F$7,0.499-((G1249-Thresholds!$E$7)/(Thresholds!$F$7-Thresholds!$E$7))*0.279,MAX(0.02,0.2-((G1249-Thresholds!$G$7)/(Thresholds!$H$7-Thresholds!$G$7))*0.18)))),3)</f>
        <v>0.91700000000000004</v>
      </c>
      <c r="O1249" s="3">
        <f>ROUND(IF(H1249&lt;=Thresholds!$B$8,1-(H1249/Thresholds!$B$8)*0.24,IF(H1249&lt;=Thresholds!$D$8,0.75-((H1249-Thresholds!$C$8)/(Thresholds!$D$8-Thresholds!$C$8))*0.249,IF(H1249&lt;=Thresholds!$F$8,0.499-((H1249-Thresholds!$E$8)/(Thresholds!$F$8-Thresholds!$E$8))*0.279,MAX(0.02,0.2-((H1249-Thresholds!$G$8)/(Thresholds!$H$8-Thresholds!$G$8))*0.18)))),3)</f>
        <v>0.80400000000000005</v>
      </c>
      <c r="P1249" s="3">
        <f t="shared" si="57"/>
        <v>0.34</v>
      </c>
      <c r="Q1249" t="str">
        <f t="shared" si="58"/>
        <v>Poor</v>
      </c>
      <c r="R1249" s="4">
        <f t="shared" si="59"/>
        <v>0</v>
      </c>
      <c r="S1249" t="str">
        <f>IF(AND(F1249&gt;=10,F1249&lt;=35,P1249&gt;0.5),"ERROR_C1249H1249_POOR_CAP","OK")</f>
        <v>OK</v>
      </c>
    </row>
    <row r="1250" spans="1:19">
      <c r="A1250" t="s">
        <v>1267</v>
      </c>
      <c r="B1250" s="3">
        <v>71.703999999999994</v>
      </c>
      <c r="C1250" s="3">
        <v>117.32</v>
      </c>
      <c r="D1250" s="3">
        <v>53.951999999999998</v>
      </c>
      <c r="E1250" s="3">
        <v>13.138</v>
      </c>
      <c r="F1250" s="3">
        <v>0.30599999999999999</v>
      </c>
      <c r="G1250" s="3">
        <v>295.67399999999998</v>
      </c>
      <c r="H1250" s="3">
        <v>1218.067</v>
      </c>
      <c r="I1250" s="3">
        <f>ROUND(IF(B1250&lt;=Thresholds!$B$2,1-(B1250/Thresholds!$B$2)*0.24,IF(B1250&lt;=Thresholds!$D$2,0.75-((B1250-Thresholds!$C$2)/(Thresholds!$D$2-Thresholds!$C$2))*0.249,IF(B1250&lt;=Thresholds!$F$2,0.499-((B1250-Thresholds!$E$2)/(Thresholds!$F$2-Thresholds!$E$2))*0.279,MAX(0.02,0.2-((B1250-Thresholds!$G$2)/(Thresholds!$H$2-Thresholds!$G$2))*0.18)))),3)</f>
        <v>0.82799999999999996</v>
      </c>
      <c r="J1250" s="3">
        <f>ROUND(IF(C1250&lt;=Thresholds!$B$3,1-(C1250/Thresholds!$B$3)*0.24,IF(C1250&lt;=Thresholds!$D$3,0.75-((C1250-Thresholds!$C$3)/(Thresholds!$D$3-Thresholds!$C$3))*0.249,IF(C1250&lt;=Thresholds!$F$3,0.499-((C1250-Thresholds!$E$3)/(Thresholds!$F$3-Thresholds!$E$3))*0.279,MAX(0.02,0.2-((C1250-Thresholds!$G$3)/(Thresholds!$H$3-Thresholds!$G$3))*0.18)))),3)</f>
        <v>0.76500000000000001</v>
      </c>
      <c r="K1250" s="3">
        <f>ROUND(IF(D1250&lt;=Thresholds!$B$4,1-(D1250/Thresholds!$B$4)*0.24,IF(D1250&lt;=Thresholds!$D$4,0.75-((D1250-Thresholds!$C$4)/(Thresholds!$D$4-Thresholds!$C$4))*0.249,IF(D1250&lt;=Thresholds!$F$4,0.499-((D1250-Thresholds!$E$4)/(Thresholds!$F$4-Thresholds!$E$4))*0.279,MAX(0.02,0.2-((D1250-Thresholds!$G$4)/(Thresholds!$H$4-Thresholds!$G$4))*0.18)))),3)</f>
        <v>0.80100000000000005</v>
      </c>
      <c r="L1250" s="3">
        <f>ROUND(IF(E1250&lt;=Thresholds!$B$5,1-(E1250/Thresholds!$B$5)*0.24,IF(E1250&lt;=Thresholds!$D$5,0.75-((E1250-Thresholds!$C$5)/(Thresholds!$D$5-Thresholds!$C$5))*0.249,IF(E1250&lt;=Thresholds!$F$5,0.499-((E1250-Thresholds!$E$5)/(Thresholds!$F$5-Thresholds!$E$5))*0.279,MAX(0.02,0.2-((E1250-Thresholds!$G$5)/(Thresholds!$H$5-Thresholds!$G$5))*0.18)))),3)</f>
        <v>0.93700000000000006</v>
      </c>
      <c r="M1250" s="3">
        <f>ROUND(IF(F1250&lt;=Thresholds!$B$6,1-(F1250/Thresholds!$B$6)*0.24,IF(F1250&lt;=Thresholds!$D$6,0.75-((F1250-Thresholds!$C$6)/(Thresholds!$D$6-Thresholds!$C$6))*0.249,IF(F1250&lt;=Thresholds!$F$6,0.499-((F1250-Thresholds!$E$6)/(Thresholds!$F$6-Thresholds!$E$6))*0.279,MAX(0.02,0.2-((F1250-Thresholds!$G$6)/(Thresholds!$H$6-Thresholds!$G$6))*0.18)))),3)</f>
        <v>0.92700000000000005</v>
      </c>
      <c r="N1250" s="3">
        <f>ROUND(IF(G1250&lt;=Thresholds!$B$7,1-(G1250/Thresholds!$B$7)*0.24,IF(G1250&lt;=Thresholds!$D$7,0.75-((G1250-Thresholds!$C$7)/(Thresholds!$D$7-Thresholds!$C$7))*0.249,IF(G1250&lt;=Thresholds!$F$7,0.499-((G1250-Thresholds!$E$7)/(Thresholds!$F$7-Thresholds!$E$7))*0.279,MAX(0.02,0.2-((G1250-Thresholds!$G$7)/(Thresholds!$H$7-Thresholds!$G$7))*0.18)))),3)</f>
        <v>0.79700000000000004</v>
      </c>
      <c r="O1250" s="3">
        <f>ROUND(IF(H1250&lt;=Thresholds!$B$8,1-(H1250/Thresholds!$B$8)*0.24,IF(H1250&lt;=Thresholds!$D$8,0.75-((H1250-Thresholds!$C$8)/(Thresholds!$D$8-Thresholds!$C$8))*0.249,IF(H1250&lt;=Thresholds!$F$8,0.499-((H1250-Thresholds!$E$8)/(Thresholds!$F$8-Thresholds!$E$8))*0.279,MAX(0.02,0.2-((H1250-Thresholds!$G$8)/(Thresholds!$H$8-Thresholds!$G$8))*0.18)))),3)</f>
        <v>0.88300000000000001</v>
      </c>
      <c r="P1250" s="3">
        <f t="shared" si="57"/>
        <v>0.76500000000000001</v>
      </c>
      <c r="Q1250" t="str">
        <f t="shared" si="58"/>
        <v>Healthy</v>
      </c>
      <c r="R1250" s="4">
        <f t="shared" si="59"/>
        <v>1</v>
      </c>
      <c r="S1250" t="str">
        <f>IF(AND(F1250&gt;=10,F1250&lt;=35,P1250&gt;0.5),"ERROR_C1250H1250_POOR_CAP","OK")</f>
        <v>OK</v>
      </c>
    </row>
    <row r="1251" spans="1:19">
      <c r="A1251" t="s">
        <v>1268</v>
      </c>
      <c r="B1251" s="3">
        <v>52.228000000000002</v>
      </c>
      <c r="C1251" s="3">
        <v>55.725000000000001</v>
      </c>
      <c r="D1251" s="3">
        <v>62.107999999999997</v>
      </c>
      <c r="E1251" s="3">
        <v>68.033000000000001</v>
      </c>
      <c r="F1251" s="3">
        <v>0.58199999999999996</v>
      </c>
      <c r="G1251" s="3">
        <v>203.36600000000001</v>
      </c>
      <c r="H1251" s="3">
        <v>261.67099999999999</v>
      </c>
      <c r="I1251" s="3">
        <f>ROUND(IF(B1251&lt;=Thresholds!$B$2,1-(B1251/Thresholds!$B$2)*0.24,IF(B1251&lt;=Thresholds!$D$2,0.75-((B1251-Thresholds!$C$2)/(Thresholds!$D$2-Thresholds!$C$2))*0.249,IF(B1251&lt;=Thresholds!$F$2,0.499-((B1251-Thresholds!$E$2)/(Thresholds!$F$2-Thresholds!$E$2))*0.279,MAX(0.02,0.2-((B1251-Thresholds!$G$2)/(Thresholds!$H$2-Thresholds!$G$2))*0.18)))),3)</f>
        <v>0.875</v>
      </c>
      <c r="J1251" s="3">
        <f>ROUND(IF(C1251&lt;=Thresholds!$B$3,1-(C1251/Thresholds!$B$3)*0.24,IF(C1251&lt;=Thresholds!$D$3,0.75-((C1251-Thresholds!$C$3)/(Thresholds!$D$3-Thresholds!$C$3))*0.249,IF(C1251&lt;=Thresholds!$F$3,0.499-((C1251-Thresholds!$E$3)/(Thresholds!$F$3-Thresholds!$E$3))*0.279,MAX(0.02,0.2-((C1251-Thresholds!$G$3)/(Thresholds!$H$3-Thresholds!$G$3))*0.18)))),3)</f>
        <v>0.88900000000000001</v>
      </c>
      <c r="K1251" s="3">
        <f>ROUND(IF(D1251&lt;=Thresholds!$B$4,1-(D1251/Thresholds!$B$4)*0.24,IF(D1251&lt;=Thresholds!$D$4,0.75-((D1251-Thresholds!$C$4)/(Thresholds!$D$4-Thresholds!$C$4))*0.249,IF(D1251&lt;=Thresholds!$F$4,0.499-((D1251-Thresholds!$E$4)/(Thresholds!$F$4-Thresholds!$E$4))*0.279,MAX(0.02,0.2-((D1251-Thresholds!$G$4)/(Thresholds!$H$4-Thresholds!$G$4))*0.18)))),3)</f>
        <v>0.77100000000000002</v>
      </c>
      <c r="L1251" s="3">
        <f>ROUND(IF(E1251&lt;=Thresholds!$B$5,1-(E1251/Thresholds!$B$5)*0.24,IF(E1251&lt;=Thresholds!$D$5,0.75-((E1251-Thresholds!$C$5)/(Thresholds!$D$5-Thresholds!$C$5))*0.249,IF(E1251&lt;=Thresholds!$F$5,0.499-((E1251-Thresholds!$E$5)/(Thresholds!$F$5-Thresholds!$E$5))*0.279,MAX(0.02,0.2-((E1251-Thresholds!$G$5)/(Thresholds!$H$5-Thresholds!$G$5))*0.18)))),3)</f>
        <v>0.66300000000000003</v>
      </c>
      <c r="M1251" s="3">
        <f>ROUND(IF(F1251&lt;=Thresholds!$B$6,1-(F1251/Thresholds!$B$6)*0.24,IF(F1251&lt;=Thresholds!$D$6,0.75-((F1251-Thresholds!$C$6)/(Thresholds!$D$6-Thresholds!$C$6))*0.249,IF(F1251&lt;=Thresholds!$F$6,0.499-((F1251-Thresholds!$E$6)/(Thresholds!$F$6-Thresholds!$E$6))*0.279,MAX(0.02,0.2-((F1251-Thresholds!$G$6)/(Thresholds!$H$6-Thresholds!$G$6))*0.18)))),3)</f>
        <v>0.86</v>
      </c>
      <c r="N1251" s="3">
        <f>ROUND(IF(G1251&lt;=Thresholds!$B$7,1-(G1251/Thresholds!$B$7)*0.24,IF(G1251&lt;=Thresholds!$D$7,0.75-((G1251-Thresholds!$C$7)/(Thresholds!$D$7-Thresholds!$C$7))*0.249,IF(G1251&lt;=Thresholds!$F$7,0.499-((G1251-Thresholds!$E$7)/(Thresholds!$F$7-Thresholds!$E$7))*0.279,MAX(0.02,0.2-((G1251-Thresholds!$G$7)/(Thresholds!$H$7-Thresholds!$G$7))*0.18)))),3)</f>
        <v>0.86099999999999999</v>
      </c>
      <c r="O1251" s="3">
        <f>ROUND(IF(H1251&lt;=Thresholds!$B$8,1-(H1251/Thresholds!$B$8)*0.24,IF(H1251&lt;=Thresholds!$D$8,0.75-((H1251-Thresholds!$C$8)/(Thresholds!$D$8-Thresholds!$C$8))*0.249,IF(H1251&lt;=Thresholds!$F$8,0.499-((H1251-Thresholds!$E$8)/(Thresholds!$F$8-Thresholds!$E$8))*0.279,MAX(0.02,0.2-((H1251-Thresholds!$G$8)/(Thresholds!$H$8-Thresholds!$G$8))*0.18)))),3)</f>
        <v>0.97499999999999998</v>
      </c>
      <c r="P1251" s="3">
        <f t="shared" si="57"/>
        <v>0.66300000000000003</v>
      </c>
      <c r="Q1251" t="str">
        <f t="shared" si="58"/>
        <v>Moderate</v>
      </c>
      <c r="R1251" s="4">
        <f t="shared" si="59"/>
        <v>1</v>
      </c>
      <c r="S1251" t="str">
        <f>IF(AND(F1251&gt;=10,F1251&lt;=35,P1251&gt;0.5),"ERROR_C1251H1251_POOR_CAP","OK")</f>
        <v>OK</v>
      </c>
    </row>
    <row r="1252" spans="1:19">
      <c r="A1252" t="s">
        <v>1269</v>
      </c>
      <c r="B1252" s="3">
        <v>11.058999999999999</v>
      </c>
      <c r="C1252" s="3">
        <v>759.04499999999996</v>
      </c>
      <c r="D1252" s="3">
        <v>62.204999999999998</v>
      </c>
      <c r="E1252" s="3">
        <v>15.614000000000001</v>
      </c>
      <c r="F1252" s="3">
        <v>0.28899999999999998</v>
      </c>
      <c r="G1252" s="3">
        <v>315.596</v>
      </c>
      <c r="H1252" s="3">
        <v>190.495</v>
      </c>
      <c r="I1252" s="3">
        <f>ROUND(IF(B1252&lt;=Thresholds!$B$2,1-(B1252/Thresholds!$B$2)*0.24,IF(B1252&lt;=Thresholds!$D$2,0.75-((B1252-Thresholds!$C$2)/(Thresholds!$D$2-Thresholds!$C$2))*0.249,IF(B1252&lt;=Thresholds!$F$2,0.499-((B1252-Thresholds!$E$2)/(Thresholds!$F$2-Thresholds!$E$2))*0.279,MAX(0.02,0.2-((B1252-Thresholds!$G$2)/(Thresholds!$H$2-Thresholds!$G$2))*0.18)))),3)</f>
        <v>0.97299999999999998</v>
      </c>
      <c r="J1252" s="3">
        <f>ROUND(IF(C1252&lt;=Thresholds!$B$3,1-(C1252/Thresholds!$B$3)*0.24,IF(C1252&lt;=Thresholds!$D$3,0.75-((C1252-Thresholds!$C$3)/(Thresholds!$D$3-Thresholds!$C$3))*0.249,IF(C1252&lt;=Thresholds!$F$3,0.499-((C1252-Thresholds!$E$3)/(Thresholds!$F$3-Thresholds!$E$3))*0.279,MAX(0.02,0.2-((C1252-Thresholds!$G$3)/(Thresholds!$H$3-Thresholds!$G$3))*0.18)))),3)</f>
        <v>0.33200000000000002</v>
      </c>
      <c r="K1252" s="3">
        <f>ROUND(IF(D1252&lt;=Thresholds!$B$4,1-(D1252/Thresholds!$B$4)*0.24,IF(D1252&lt;=Thresholds!$D$4,0.75-((D1252-Thresholds!$C$4)/(Thresholds!$D$4-Thresholds!$C$4))*0.249,IF(D1252&lt;=Thresholds!$F$4,0.499-((D1252-Thresholds!$E$4)/(Thresholds!$F$4-Thresholds!$E$4))*0.279,MAX(0.02,0.2-((D1252-Thresholds!$G$4)/(Thresholds!$H$4-Thresholds!$G$4))*0.18)))),3)</f>
        <v>0.77</v>
      </c>
      <c r="L1252" s="3">
        <f>ROUND(IF(E1252&lt;=Thresholds!$B$5,1-(E1252/Thresholds!$B$5)*0.24,IF(E1252&lt;=Thresholds!$D$5,0.75-((E1252-Thresholds!$C$5)/(Thresholds!$D$5-Thresholds!$C$5))*0.249,IF(E1252&lt;=Thresholds!$F$5,0.499-((E1252-Thresholds!$E$5)/(Thresholds!$F$5-Thresholds!$E$5))*0.279,MAX(0.02,0.2-((E1252-Thresholds!$G$5)/(Thresholds!$H$5-Thresholds!$G$5))*0.18)))),3)</f>
        <v>0.92500000000000004</v>
      </c>
      <c r="M1252" s="3">
        <f>ROUND(IF(F1252&lt;=Thresholds!$B$6,1-(F1252/Thresholds!$B$6)*0.24,IF(F1252&lt;=Thresholds!$D$6,0.75-((F1252-Thresholds!$C$6)/(Thresholds!$D$6-Thresholds!$C$6))*0.249,IF(F1252&lt;=Thresholds!$F$6,0.499-((F1252-Thresholds!$E$6)/(Thresholds!$F$6-Thresholds!$E$6))*0.279,MAX(0.02,0.2-((F1252-Thresholds!$G$6)/(Thresholds!$H$6-Thresholds!$G$6))*0.18)))),3)</f>
        <v>0.93100000000000005</v>
      </c>
      <c r="N1252" s="3">
        <f>ROUND(IF(G1252&lt;=Thresholds!$B$7,1-(G1252/Thresholds!$B$7)*0.24,IF(G1252&lt;=Thresholds!$D$7,0.75-((G1252-Thresholds!$C$7)/(Thresholds!$D$7-Thresholds!$C$7))*0.249,IF(G1252&lt;=Thresholds!$F$7,0.499-((G1252-Thresholds!$E$7)/(Thresholds!$F$7-Thresholds!$E$7))*0.279,MAX(0.02,0.2-((G1252-Thresholds!$G$7)/(Thresholds!$H$7-Thresholds!$G$7))*0.18)))),3)</f>
        <v>0.78400000000000003</v>
      </c>
      <c r="O1252" s="3">
        <f>ROUND(IF(H1252&lt;=Thresholds!$B$8,1-(H1252/Thresholds!$B$8)*0.24,IF(H1252&lt;=Thresholds!$D$8,0.75-((H1252-Thresholds!$C$8)/(Thresholds!$D$8-Thresholds!$C$8))*0.249,IF(H1252&lt;=Thresholds!$F$8,0.499-((H1252-Thresholds!$E$8)/(Thresholds!$F$8-Thresholds!$E$8))*0.279,MAX(0.02,0.2-((H1252-Thresholds!$G$8)/(Thresholds!$H$8-Thresholds!$G$8))*0.18)))),3)</f>
        <v>0.98199999999999998</v>
      </c>
      <c r="P1252" s="3">
        <f t="shared" si="57"/>
        <v>0.33200000000000002</v>
      </c>
      <c r="Q1252" t="str">
        <f t="shared" si="58"/>
        <v>Poor</v>
      </c>
      <c r="R1252" s="4">
        <f t="shared" si="59"/>
        <v>0</v>
      </c>
      <c r="S1252" t="str">
        <f>IF(AND(F1252&gt;=10,F1252&lt;=35,P1252&gt;0.5),"ERROR_C1252H1252_POOR_CAP","OK")</f>
        <v>OK</v>
      </c>
    </row>
    <row r="1253" spans="1:19">
      <c r="A1253" t="s">
        <v>1270</v>
      </c>
      <c r="B1253" s="3">
        <v>94.561000000000007</v>
      </c>
      <c r="C1253" s="3">
        <v>118.428</v>
      </c>
      <c r="D1253" s="3">
        <v>16.539000000000001</v>
      </c>
      <c r="E1253" s="3">
        <v>23.975000000000001</v>
      </c>
      <c r="F1253" s="3">
        <v>0.56100000000000005</v>
      </c>
      <c r="G1253" s="3">
        <v>241.827</v>
      </c>
      <c r="H1253" s="3">
        <v>15699.004000000001</v>
      </c>
      <c r="I1253" s="3">
        <f>ROUND(IF(B1253&lt;=Thresholds!$B$2,1-(B1253/Thresholds!$B$2)*0.24,IF(B1253&lt;=Thresholds!$D$2,0.75-((B1253-Thresholds!$C$2)/(Thresholds!$D$2-Thresholds!$C$2))*0.249,IF(B1253&lt;=Thresholds!$F$2,0.499-((B1253-Thresholds!$E$2)/(Thresholds!$F$2-Thresholds!$E$2))*0.279,MAX(0.02,0.2-((B1253-Thresholds!$G$2)/(Thresholds!$H$2-Thresholds!$G$2))*0.18)))),3)</f>
        <v>0.77300000000000002</v>
      </c>
      <c r="J1253" s="3">
        <f>ROUND(IF(C1253&lt;=Thresholds!$B$3,1-(C1253/Thresholds!$B$3)*0.24,IF(C1253&lt;=Thresholds!$D$3,0.75-((C1253-Thresholds!$C$3)/(Thresholds!$D$3-Thresholds!$C$3))*0.249,IF(C1253&lt;=Thresholds!$F$3,0.499-((C1253-Thresholds!$E$3)/(Thresholds!$F$3-Thresholds!$E$3))*0.279,MAX(0.02,0.2-((C1253-Thresholds!$G$3)/(Thresholds!$H$3-Thresholds!$G$3))*0.18)))),3)</f>
        <v>0.76300000000000001</v>
      </c>
      <c r="K1253" s="3">
        <f>ROUND(IF(D1253&lt;=Thresholds!$B$4,1-(D1253/Thresholds!$B$4)*0.24,IF(D1253&lt;=Thresholds!$D$4,0.75-((D1253-Thresholds!$C$4)/(Thresholds!$D$4-Thresholds!$C$4))*0.249,IF(D1253&lt;=Thresholds!$F$4,0.499-((D1253-Thresholds!$E$4)/(Thresholds!$F$4-Thresholds!$E$4))*0.279,MAX(0.02,0.2-((D1253-Thresholds!$G$4)/(Thresholds!$H$4-Thresholds!$G$4))*0.18)))),3)</f>
        <v>0.93899999999999995</v>
      </c>
      <c r="L1253" s="3">
        <f>ROUND(IF(E1253&lt;=Thresholds!$B$5,1-(E1253/Thresholds!$B$5)*0.24,IF(E1253&lt;=Thresholds!$D$5,0.75-((E1253-Thresholds!$C$5)/(Thresholds!$D$5-Thresholds!$C$5))*0.249,IF(E1253&lt;=Thresholds!$F$5,0.499-((E1253-Thresholds!$E$5)/(Thresholds!$F$5-Thresholds!$E$5))*0.279,MAX(0.02,0.2-((E1253-Thresholds!$G$5)/(Thresholds!$H$5-Thresholds!$G$5))*0.18)))),3)</f>
        <v>0.88500000000000001</v>
      </c>
      <c r="M1253" s="3">
        <f>ROUND(IF(F1253&lt;=Thresholds!$B$6,1-(F1253/Thresholds!$B$6)*0.24,IF(F1253&lt;=Thresholds!$D$6,0.75-((F1253-Thresholds!$C$6)/(Thresholds!$D$6-Thresholds!$C$6))*0.249,IF(F1253&lt;=Thresholds!$F$6,0.499-((F1253-Thresholds!$E$6)/(Thresholds!$F$6-Thresholds!$E$6))*0.279,MAX(0.02,0.2-((F1253-Thresholds!$G$6)/(Thresholds!$H$6-Thresholds!$G$6))*0.18)))),3)</f>
        <v>0.86499999999999999</v>
      </c>
      <c r="N1253" s="3">
        <f>ROUND(IF(G1253&lt;=Thresholds!$B$7,1-(G1253/Thresholds!$B$7)*0.24,IF(G1253&lt;=Thresholds!$D$7,0.75-((G1253-Thresholds!$C$7)/(Thresholds!$D$7-Thresholds!$C$7))*0.249,IF(G1253&lt;=Thresholds!$F$7,0.499-((G1253-Thresholds!$E$7)/(Thresholds!$F$7-Thresholds!$E$7))*0.279,MAX(0.02,0.2-((G1253-Thresholds!$G$7)/(Thresholds!$H$7-Thresholds!$G$7))*0.18)))),3)</f>
        <v>0.83399999999999996</v>
      </c>
      <c r="O1253" s="3">
        <f>ROUND(IF(H1253&lt;=Thresholds!$B$8,1-(H1253/Thresholds!$B$8)*0.24,IF(H1253&lt;=Thresholds!$D$8,0.75-((H1253-Thresholds!$C$8)/(Thresholds!$D$8-Thresholds!$C$8))*0.249,IF(H1253&lt;=Thresholds!$F$8,0.499-((H1253-Thresholds!$E$8)/(Thresholds!$F$8-Thresholds!$E$8))*0.279,MAX(0.02,0.2-((H1253-Thresholds!$G$8)/(Thresholds!$H$8-Thresholds!$G$8))*0.18)))),3)</f>
        <v>0.30299999999999999</v>
      </c>
      <c r="P1253" s="3">
        <f t="shared" si="57"/>
        <v>0.30299999999999999</v>
      </c>
      <c r="Q1253" t="str">
        <f t="shared" si="58"/>
        <v>Poor</v>
      </c>
      <c r="R1253" s="4">
        <f t="shared" si="59"/>
        <v>0</v>
      </c>
      <c r="S1253" t="str">
        <f>IF(AND(F1253&gt;=10,F1253&lt;=35,P1253&gt;0.5),"ERROR_C1253H1253_POOR_CAP","OK")</f>
        <v>OK</v>
      </c>
    </row>
    <row r="1254" spans="1:19">
      <c r="A1254" t="s">
        <v>1271</v>
      </c>
      <c r="B1254" s="3">
        <v>18.702000000000002</v>
      </c>
      <c r="C1254" s="3">
        <v>67.516000000000005</v>
      </c>
      <c r="D1254" s="3">
        <v>45.322000000000003</v>
      </c>
      <c r="E1254" s="3">
        <v>17.437000000000001</v>
      </c>
      <c r="F1254" s="3">
        <v>5.6000000000000001E-2</v>
      </c>
      <c r="G1254" s="3">
        <v>220.19</v>
      </c>
      <c r="H1254" s="3">
        <v>1816.27</v>
      </c>
      <c r="I1254" s="3">
        <f>ROUND(IF(B1254&lt;=Thresholds!$B$2,1-(B1254/Thresholds!$B$2)*0.24,IF(B1254&lt;=Thresholds!$D$2,0.75-((B1254-Thresholds!$C$2)/(Thresholds!$D$2-Thresholds!$C$2))*0.249,IF(B1254&lt;=Thresholds!$F$2,0.499-((B1254-Thresholds!$E$2)/(Thresholds!$F$2-Thresholds!$E$2))*0.279,MAX(0.02,0.2-((B1254-Thresholds!$G$2)/(Thresholds!$H$2-Thresholds!$G$2))*0.18)))),3)</f>
        <v>0.95499999999999996</v>
      </c>
      <c r="J1254" s="3">
        <f>ROUND(IF(C1254&lt;=Thresholds!$B$3,1-(C1254/Thresholds!$B$3)*0.24,IF(C1254&lt;=Thresholds!$D$3,0.75-((C1254-Thresholds!$C$3)/(Thresholds!$D$3-Thresholds!$C$3))*0.249,IF(C1254&lt;=Thresholds!$F$3,0.499-((C1254-Thresholds!$E$3)/(Thresholds!$F$3-Thresholds!$E$3))*0.279,MAX(0.02,0.2-((C1254-Thresholds!$G$3)/(Thresholds!$H$3-Thresholds!$G$3))*0.18)))),3)</f>
        <v>0.86499999999999999</v>
      </c>
      <c r="K1254" s="3">
        <f>ROUND(IF(D1254&lt;=Thresholds!$B$4,1-(D1254/Thresholds!$B$4)*0.24,IF(D1254&lt;=Thresholds!$D$4,0.75-((D1254-Thresholds!$C$4)/(Thresholds!$D$4-Thresholds!$C$4))*0.249,IF(D1254&lt;=Thresholds!$F$4,0.499-((D1254-Thresholds!$E$4)/(Thresholds!$F$4-Thresholds!$E$4))*0.279,MAX(0.02,0.2-((D1254-Thresholds!$G$4)/(Thresholds!$H$4-Thresholds!$G$4))*0.18)))),3)</f>
        <v>0.83299999999999996</v>
      </c>
      <c r="L1254" s="3">
        <f>ROUND(IF(E1254&lt;=Thresholds!$B$5,1-(E1254/Thresholds!$B$5)*0.24,IF(E1254&lt;=Thresholds!$D$5,0.75-((E1254-Thresholds!$C$5)/(Thresholds!$D$5-Thresholds!$C$5))*0.249,IF(E1254&lt;=Thresholds!$F$5,0.499-((E1254-Thresholds!$E$5)/(Thresholds!$F$5-Thresholds!$E$5))*0.279,MAX(0.02,0.2-((E1254-Thresholds!$G$5)/(Thresholds!$H$5-Thresholds!$G$5))*0.18)))),3)</f>
        <v>0.91600000000000004</v>
      </c>
      <c r="M1254" s="3">
        <f>ROUND(IF(F1254&lt;=Thresholds!$B$6,1-(F1254/Thresholds!$B$6)*0.24,IF(F1254&lt;=Thresholds!$D$6,0.75-((F1254-Thresholds!$C$6)/(Thresholds!$D$6-Thresholds!$C$6))*0.249,IF(F1254&lt;=Thresholds!$F$6,0.499-((F1254-Thresholds!$E$6)/(Thresholds!$F$6-Thresholds!$E$6))*0.279,MAX(0.02,0.2-((F1254-Thresholds!$G$6)/(Thresholds!$H$6-Thresholds!$G$6))*0.18)))),3)</f>
        <v>0.98699999999999999</v>
      </c>
      <c r="N1254" s="3">
        <f>ROUND(IF(G1254&lt;=Thresholds!$B$7,1-(G1254/Thresholds!$B$7)*0.24,IF(G1254&lt;=Thresholds!$D$7,0.75-((G1254-Thresholds!$C$7)/(Thresholds!$D$7-Thresholds!$C$7))*0.249,IF(G1254&lt;=Thresholds!$F$7,0.499-((G1254-Thresholds!$E$7)/(Thresholds!$F$7-Thresholds!$E$7))*0.279,MAX(0.02,0.2-((G1254-Thresholds!$G$7)/(Thresholds!$H$7-Thresholds!$G$7))*0.18)))),3)</f>
        <v>0.84899999999999998</v>
      </c>
      <c r="O1254" s="3">
        <f>ROUND(IF(H1254&lt;=Thresholds!$B$8,1-(H1254/Thresholds!$B$8)*0.24,IF(H1254&lt;=Thresholds!$D$8,0.75-((H1254-Thresholds!$C$8)/(Thresholds!$D$8-Thresholds!$C$8))*0.249,IF(H1254&lt;=Thresholds!$F$8,0.499-((H1254-Thresholds!$E$8)/(Thresholds!$F$8-Thresholds!$E$8))*0.279,MAX(0.02,0.2-((H1254-Thresholds!$G$8)/(Thresholds!$H$8-Thresholds!$G$8))*0.18)))),3)</f>
        <v>0.82599999999999996</v>
      </c>
      <c r="P1254" s="3">
        <f t="shared" si="57"/>
        <v>0.82599999999999996</v>
      </c>
      <c r="Q1254" t="str">
        <f t="shared" si="58"/>
        <v>Healthy</v>
      </c>
      <c r="R1254" s="4">
        <f t="shared" si="59"/>
        <v>1</v>
      </c>
      <c r="S1254" t="str">
        <f>IF(AND(F1254&gt;=10,F1254&lt;=35,P1254&gt;0.5),"ERROR_C1254H1254_POOR_CAP","OK")</f>
        <v>OK</v>
      </c>
    </row>
    <row r="1255" spans="1:19">
      <c r="A1255" t="s">
        <v>1272</v>
      </c>
      <c r="B1255" s="3">
        <v>60.808</v>
      </c>
      <c r="C1255" s="3">
        <v>94.307000000000002</v>
      </c>
      <c r="D1255" s="3">
        <v>99.313000000000002</v>
      </c>
      <c r="E1255" s="3">
        <v>5.5220000000000002</v>
      </c>
      <c r="F1255" s="3">
        <v>0.443</v>
      </c>
      <c r="G1255" s="3">
        <v>71.100999999999999</v>
      </c>
      <c r="H1255" s="3">
        <v>587.22</v>
      </c>
      <c r="I1255" s="3">
        <f>ROUND(IF(B1255&lt;=Thresholds!$B$2,1-(B1255/Thresholds!$B$2)*0.24,IF(B1255&lt;=Thresholds!$D$2,0.75-((B1255-Thresholds!$C$2)/(Thresholds!$D$2-Thresholds!$C$2))*0.249,IF(B1255&lt;=Thresholds!$F$2,0.499-((B1255-Thresholds!$E$2)/(Thresholds!$F$2-Thresholds!$E$2))*0.279,MAX(0.02,0.2-((B1255-Thresholds!$G$2)/(Thresholds!$H$2-Thresholds!$G$2))*0.18)))),3)</f>
        <v>0.85399999999999998</v>
      </c>
      <c r="J1255" s="3">
        <f>ROUND(IF(C1255&lt;=Thresholds!$B$3,1-(C1255/Thresholds!$B$3)*0.24,IF(C1255&lt;=Thresholds!$D$3,0.75-((C1255-Thresholds!$C$3)/(Thresholds!$D$3-Thresholds!$C$3))*0.249,IF(C1255&lt;=Thresholds!$F$3,0.499-((C1255-Thresholds!$E$3)/(Thresholds!$F$3-Thresholds!$E$3))*0.279,MAX(0.02,0.2-((C1255-Thresholds!$G$3)/(Thresholds!$H$3-Thresholds!$G$3))*0.18)))),3)</f>
        <v>0.81100000000000005</v>
      </c>
      <c r="K1255" s="3">
        <f>ROUND(IF(D1255&lt;=Thresholds!$B$4,1-(D1255/Thresholds!$B$4)*0.24,IF(D1255&lt;=Thresholds!$D$4,0.75-((D1255-Thresholds!$C$4)/(Thresholds!$D$4-Thresholds!$C$4))*0.249,IF(D1255&lt;=Thresholds!$F$4,0.499-((D1255-Thresholds!$E$4)/(Thresholds!$F$4-Thresholds!$E$4))*0.279,MAX(0.02,0.2-((D1255-Thresholds!$G$4)/(Thresholds!$H$4-Thresholds!$G$4))*0.18)))),3)</f>
        <v>0.50600000000000001</v>
      </c>
      <c r="L1255" s="3">
        <f>ROUND(IF(E1255&lt;=Thresholds!$B$5,1-(E1255/Thresholds!$B$5)*0.24,IF(E1255&lt;=Thresholds!$D$5,0.75-((E1255-Thresholds!$C$5)/(Thresholds!$D$5-Thresholds!$C$5))*0.249,IF(E1255&lt;=Thresholds!$F$5,0.499-((E1255-Thresholds!$E$5)/(Thresholds!$F$5-Thresholds!$E$5))*0.279,MAX(0.02,0.2-((E1255-Thresholds!$G$5)/(Thresholds!$H$5-Thresholds!$G$5))*0.18)))),3)</f>
        <v>0.97299999999999998</v>
      </c>
      <c r="M1255" s="3">
        <f>ROUND(IF(F1255&lt;=Thresholds!$B$6,1-(F1255/Thresholds!$B$6)*0.24,IF(F1255&lt;=Thresholds!$D$6,0.75-((F1255-Thresholds!$C$6)/(Thresholds!$D$6-Thresholds!$C$6))*0.249,IF(F1255&lt;=Thresholds!$F$6,0.499-((F1255-Thresholds!$E$6)/(Thresholds!$F$6-Thresholds!$E$6))*0.279,MAX(0.02,0.2-((F1255-Thresholds!$G$6)/(Thresholds!$H$6-Thresholds!$G$6))*0.18)))),3)</f>
        <v>0.89400000000000002</v>
      </c>
      <c r="N1255" s="3">
        <f>ROUND(IF(G1255&lt;=Thresholds!$B$7,1-(G1255/Thresholds!$B$7)*0.24,IF(G1255&lt;=Thresholds!$D$7,0.75-((G1255-Thresholds!$C$7)/(Thresholds!$D$7-Thresholds!$C$7))*0.249,IF(G1255&lt;=Thresholds!$F$7,0.499-((G1255-Thresholds!$E$7)/(Thresholds!$F$7-Thresholds!$E$7))*0.279,MAX(0.02,0.2-((G1255-Thresholds!$G$7)/(Thresholds!$H$7-Thresholds!$G$7))*0.18)))),3)</f>
        <v>0.95099999999999996</v>
      </c>
      <c r="O1255" s="3">
        <f>ROUND(IF(H1255&lt;=Thresholds!$B$8,1-(H1255/Thresholds!$B$8)*0.24,IF(H1255&lt;=Thresholds!$D$8,0.75-((H1255-Thresholds!$C$8)/(Thresholds!$D$8-Thresholds!$C$8))*0.249,IF(H1255&lt;=Thresholds!$F$8,0.499-((H1255-Thresholds!$E$8)/(Thresholds!$F$8-Thresholds!$E$8))*0.279,MAX(0.02,0.2-((H1255-Thresholds!$G$8)/(Thresholds!$H$8-Thresholds!$G$8))*0.18)))),3)</f>
        <v>0.94399999999999995</v>
      </c>
      <c r="P1255" s="3">
        <f t="shared" si="57"/>
        <v>0.50600000000000001</v>
      </c>
      <c r="Q1255" t="str">
        <f t="shared" si="58"/>
        <v>Moderate</v>
      </c>
      <c r="R1255" s="4">
        <f t="shared" si="59"/>
        <v>1</v>
      </c>
      <c r="S1255" t="str">
        <f>IF(AND(F1255&gt;=10,F1255&lt;=35,P1255&gt;0.5),"ERROR_C1255H1255_POOR_CAP","OK")</f>
        <v>OK</v>
      </c>
    </row>
    <row r="1256" spans="1:19">
      <c r="A1256" t="s">
        <v>1273</v>
      </c>
      <c r="B1256" s="3">
        <v>84.394999999999996</v>
      </c>
      <c r="C1256" s="3">
        <v>820.85599999999999</v>
      </c>
      <c r="D1256" s="3">
        <v>60.604999999999997</v>
      </c>
      <c r="E1256" s="3">
        <v>37.112000000000002</v>
      </c>
      <c r="F1256" s="3">
        <v>0.36499999999999999</v>
      </c>
      <c r="G1256" s="3">
        <v>48.808999999999997</v>
      </c>
      <c r="H1256" s="3">
        <v>1083.444</v>
      </c>
      <c r="I1256" s="3">
        <f>ROUND(IF(B1256&lt;=Thresholds!$B$2,1-(B1256/Thresholds!$B$2)*0.24,IF(B1256&lt;=Thresholds!$D$2,0.75-((B1256-Thresholds!$C$2)/(Thresholds!$D$2-Thresholds!$C$2))*0.249,IF(B1256&lt;=Thresholds!$F$2,0.499-((B1256-Thresholds!$E$2)/(Thresholds!$F$2-Thresholds!$E$2))*0.279,MAX(0.02,0.2-((B1256-Thresholds!$G$2)/(Thresholds!$H$2-Thresholds!$G$2))*0.18)))),3)</f>
        <v>0.79700000000000004</v>
      </c>
      <c r="J1256" s="3">
        <f>ROUND(IF(C1256&lt;=Thresholds!$B$3,1-(C1256/Thresholds!$B$3)*0.24,IF(C1256&lt;=Thresholds!$D$3,0.75-((C1256-Thresholds!$C$3)/(Thresholds!$D$3-Thresholds!$C$3))*0.249,IF(C1256&lt;=Thresholds!$F$3,0.499-((C1256-Thresholds!$E$3)/(Thresholds!$F$3-Thresholds!$E$3))*0.279,MAX(0.02,0.2-((C1256-Thresholds!$G$3)/(Thresholds!$H$3-Thresholds!$G$3))*0.18)))),3)</f>
        <v>0.30299999999999999</v>
      </c>
      <c r="K1256" s="3">
        <f>ROUND(IF(D1256&lt;=Thresholds!$B$4,1-(D1256/Thresholds!$B$4)*0.24,IF(D1256&lt;=Thresholds!$D$4,0.75-((D1256-Thresholds!$C$4)/(Thresholds!$D$4-Thresholds!$C$4))*0.249,IF(D1256&lt;=Thresholds!$F$4,0.499-((D1256-Thresholds!$E$4)/(Thresholds!$F$4-Thresholds!$E$4))*0.279,MAX(0.02,0.2-((D1256-Thresholds!$G$4)/(Thresholds!$H$4-Thresholds!$G$4))*0.18)))),3)</f>
        <v>0.77600000000000002</v>
      </c>
      <c r="L1256" s="3">
        <f>ROUND(IF(E1256&lt;=Thresholds!$B$5,1-(E1256/Thresholds!$B$5)*0.24,IF(E1256&lt;=Thresholds!$D$5,0.75-((E1256-Thresholds!$C$5)/(Thresholds!$D$5-Thresholds!$C$5))*0.249,IF(E1256&lt;=Thresholds!$F$5,0.499-((E1256-Thresholds!$E$5)/(Thresholds!$F$5-Thresholds!$E$5))*0.279,MAX(0.02,0.2-((E1256-Thresholds!$G$5)/(Thresholds!$H$5-Thresholds!$G$5))*0.18)))),3)</f>
        <v>0.82199999999999995</v>
      </c>
      <c r="M1256" s="3">
        <f>ROUND(IF(F1256&lt;=Thresholds!$B$6,1-(F1256/Thresholds!$B$6)*0.24,IF(F1256&lt;=Thresholds!$D$6,0.75-((F1256-Thresholds!$C$6)/(Thresholds!$D$6-Thresholds!$C$6))*0.249,IF(F1256&lt;=Thresholds!$F$6,0.499-((F1256-Thresholds!$E$6)/(Thresholds!$F$6-Thresholds!$E$6))*0.279,MAX(0.02,0.2-((F1256-Thresholds!$G$6)/(Thresholds!$H$6-Thresholds!$G$6))*0.18)))),3)</f>
        <v>0.91200000000000003</v>
      </c>
      <c r="N1256" s="3">
        <f>ROUND(IF(G1256&lt;=Thresholds!$B$7,1-(G1256/Thresholds!$B$7)*0.24,IF(G1256&lt;=Thresholds!$D$7,0.75-((G1256-Thresholds!$C$7)/(Thresholds!$D$7-Thresholds!$C$7))*0.249,IF(G1256&lt;=Thresholds!$F$7,0.499-((G1256-Thresholds!$E$7)/(Thresholds!$F$7-Thresholds!$E$7))*0.279,MAX(0.02,0.2-((G1256-Thresholds!$G$7)/(Thresholds!$H$7-Thresholds!$G$7))*0.18)))),3)</f>
        <v>0.96699999999999997</v>
      </c>
      <c r="O1256" s="3">
        <f>ROUND(IF(H1256&lt;=Thresholds!$B$8,1-(H1256/Thresholds!$B$8)*0.24,IF(H1256&lt;=Thresholds!$D$8,0.75-((H1256-Thresholds!$C$8)/(Thresholds!$D$8-Thresholds!$C$8))*0.249,IF(H1256&lt;=Thresholds!$F$8,0.499-((H1256-Thresholds!$E$8)/(Thresholds!$F$8-Thresholds!$E$8))*0.279,MAX(0.02,0.2-((H1256-Thresholds!$G$8)/(Thresholds!$H$8-Thresholds!$G$8))*0.18)))),3)</f>
        <v>0.89600000000000002</v>
      </c>
      <c r="P1256" s="3">
        <f t="shared" si="57"/>
        <v>0.30299999999999999</v>
      </c>
      <c r="Q1256" t="str">
        <f t="shared" si="58"/>
        <v>Poor</v>
      </c>
      <c r="R1256" s="4">
        <f t="shared" si="59"/>
        <v>0</v>
      </c>
      <c r="S1256" t="str">
        <f>IF(AND(F1256&gt;=10,F1256&lt;=35,P1256&gt;0.5),"ERROR_C1256H1256_POOR_CAP","OK")</f>
        <v>OK</v>
      </c>
    </row>
    <row r="1257" spans="1:19">
      <c r="A1257" t="s">
        <v>1274</v>
      </c>
      <c r="B1257" s="3">
        <v>43.72</v>
      </c>
      <c r="C1257" s="3">
        <v>85.391000000000005</v>
      </c>
      <c r="D1257" s="3">
        <v>11.803000000000001</v>
      </c>
      <c r="E1257" s="3">
        <v>18.806999999999999</v>
      </c>
      <c r="F1257" s="3">
        <v>0.14099999999999999</v>
      </c>
      <c r="G1257" s="3">
        <v>135.59</v>
      </c>
      <c r="H1257" s="3">
        <v>18790.766</v>
      </c>
      <c r="I1257" s="3">
        <f>ROUND(IF(B1257&lt;=Thresholds!$B$2,1-(B1257/Thresholds!$B$2)*0.24,IF(B1257&lt;=Thresholds!$D$2,0.75-((B1257-Thresholds!$C$2)/(Thresholds!$D$2-Thresholds!$C$2))*0.249,IF(B1257&lt;=Thresholds!$F$2,0.499-((B1257-Thresholds!$E$2)/(Thresholds!$F$2-Thresholds!$E$2))*0.279,MAX(0.02,0.2-((B1257-Thresholds!$G$2)/(Thresholds!$H$2-Thresholds!$G$2))*0.18)))),3)</f>
        <v>0.89500000000000002</v>
      </c>
      <c r="J1257" s="3">
        <f>ROUND(IF(C1257&lt;=Thresholds!$B$3,1-(C1257/Thresholds!$B$3)*0.24,IF(C1257&lt;=Thresholds!$D$3,0.75-((C1257-Thresholds!$C$3)/(Thresholds!$D$3-Thresholds!$C$3))*0.249,IF(C1257&lt;=Thresholds!$F$3,0.499-((C1257-Thresholds!$E$3)/(Thresholds!$F$3-Thresholds!$E$3))*0.279,MAX(0.02,0.2-((C1257-Thresholds!$G$3)/(Thresholds!$H$3-Thresholds!$G$3))*0.18)))),3)</f>
        <v>0.82899999999999996</v>
      </c>
      <c r="K1257" s="3">
        <f>ROUND(IF(D1257&lt;=Thresholds!$B$4,1-(D1257/Thresholds!$B$4)*0.24,IF(D1257&lt;=Thresholds!$D$4,0.75-((D1257-Thresholds!$C$4)/(Thresholds!$D$4-Thresholds!$C$4))*0.249,IF(D1257&lt;=Thresholds!$F$4,0.499-((D1257-Thresholds!$E$4)/(Thresholds!$F$4-Thresholds!$E$4))*0.279,MAX(0.02,0.2-((D1257-Thresholds!$G$4)/(Thresholds!$H$4-Thresholds!$G$4))*0.18)))),3)</f>
        <v>0.95599999999999996</v>
      </c>
      <c r="L1257" s="3">
        <f>ROUND(IF(E1257&lt;=Thresholds!$B$5,1-(E1257/Thresholds!$B$5)*0.24,IF(E1257&lt;=Thresholds!$D$5,0.75-((E1257-Thresholds!$C$5)/(Thresholds!$D$5-Thresholds!$C$5))*0.249,IF(E1257&lt;=Thresholds!$F$5,0.499-((E1257-Thresholds!$E$5)/(Thresholds!$F$5-Thresholds!$E$5))*0.279,MAX(0.02,0.2-((E1257-Thresholds!$G$5)/(Thresholds!$H$5-Thresholds!$G$5))*0.18)))),3)</f>
        <v>0.91</v>
      </c>
      <c r="M1257" s="3">
        <f>ROUND(IF(F1257&lt;=Thresholds!$B$6,1-(F1257/Thresholds!$B$6)*0.24,IF(F1257&lt;=Thresholds!$D$6,0.75-((F1257-Thresholds!$C$6)/(Thresholds!$D$6-Thresholds!$C$6))*0.249,IF(F1257&lt;=Thresholds!$F$6,0.499-((F1257-Thresholds!$E$6)/(Thresholds!$F$6-Thresholds!$E$6))*0.279,MAX(0.02,0.2-((F1257-Thresholds!$G$6)/(Thresholds!$H$6-Thresholds!$G$6))*0.18)))),3)</f>
        <v>0.96599999999999997</v>
      </c>
      <c r="N1257" s="3">
        <f>ROUND(IF(G1257&lt;=Thresholds!$B$7,1-(G1257/Thresholds!$B$7)*0.24,IF(G1257&lt;=Thresholds!$D$7,0.75-((G1257-Thresholds!$C$7)/(Thresholds!$D$7-Thresholds!$C$7))*0.249,IF(G1257&lt;=Thresholds!$F$7,0.499-((G1257-Thresholds!$E$7)/(Thresholds!$F$7-Thresholds!$E$7))*0.279,MAX(0.02,0.2-((G1257-Thresholds!$G$7)/(Thresholds!$H$7-Thresholds!$G$7))*0.18)))),3)</f>
        <v>0.90700000000000003</v>
      </c>
      <c r="O1257" s="3">
        <f>ROUND(IF(H1257&lt;=Thresholds!$B$8,1-(H1257/Thresholds!$B$8)*0.24,IF(H1257&lt;=Thresholds!$D$8,0.75-((H1257-Thresholds!$C$8)/(Thresholds!$D$8-Thresholds!$C$8))*0.249,IF(H1257&lt;=Thresholds!$F$8,0.499-((H1257-Thresholds!$E$8)/(Thresholds!$F$8-Thresholds!$E$8))*0.279,MAX(0.02,0.2-((H1257-Thresholds!$G$8)/(Thresholds!$H$8-Thresholds!$G$8))*0.18)))),3)</f>
        <v>0.35799999999999998</v>
      </c>
      <c r="P1257" s="3">
        <f t="shared" si="57"/>
        <v>0.35799999999999998</v>
      </c>
      <c r="Q1257" t="str">
        <f t="shared" si="58"/>
        <v>Poor</v>
      </c>
      <c r="R1257" s="4">
        <f t="shared" si="59"/>
        <v>0</v>
      </c>
      <c r="S1257" t="str">
        <f>IF(AND(F1257&gt;=10,F1257&lt;=35,P1257&gt;0.5),"ERROR_C1257H1257_POOR_CAP","OK")</f>
        <v>OK</v>
      </c>
    </row>
    <row r="1258" spans="1:19">
      <c r="A1258" t="s">
        <v>1275</v>
      </c>
      <c r="B1258" s="3">
        <v>29.748000000000001</v>
      </c>
      <c r="C1258" s="3">
        <v>28.869</v>
      </c>
      <c r="D1258" s="3">
        <v>24.937000000000001</v>
      </c>
      <c r="E1258" s="3">
        <v>33.243000000000002</v>
      </c>
      <c r="F1258" s="3">
        <v>0.127</v>
      </c>
      <c r="G1258" s="3">
        <v>167.69900000000001</v>
      </c>
      <c r="H1258" s="3">
        <v>348.31599999999997</v>
      </c>
      <c r="I1258" s="3">
        <f>ROUND(IF(B1258&lt;=Thresholds!$B$2,1-(B1258/Thresholds!$B$2)*0.24,IF(B1258&lt;=Thresholds!$D$2,0.75-((B1258-Thresholds!$C$2)/(Thresholds!$D$2-Thresholds!$C$2))*0.249,IF(B1258&lt;=Thresholds!$F$2,0.499-((B1258-Thresholds!$E$2)/(Thresholds!$F$2-Thresholds!$E$2))*0.279,MAX(0.02,0.2-((B1258-Thresholds!$G$2)/(Thresholds!$H$2-Thresholds!$G$2))*0.18)))),3)</f>
        <v>0.92900000000000005</v>
      </c>
      <c r="J1258" s="3">
        <f>ROUND(IF(C1258&lt;=Thresholds!$B$3,1-(C1258/Thresholds!$B$3)*0.24,IF(C1258&lt;=Thresholds!$D$3,0.75-((C1258-Thresholds!$C$3)/(Thresholds!$D$3-Thresholds!$C$3))*0.249,IF(C1258&lt;=Thresholds!$F$3,0.499-((C1258-Thresholds!$E$3)/(Thresholds!$F$3-Thresholds!$E$3))*0.279,MAX(0.02,0.2-((C1258-Thresholds!$G$3)/(Thresholds!$H$3-Thresholds!$G$3))*0.18)))),3)</f>
        <v>0.94199999999999995</v>
      </c>
      <c r="K1258" s="3">
        <f>ROUND(IF(D1258&lt;=Thresholds!$B$4,1-(D1258/Thresholds!$B$4)*0.24,IF(D1258&lt;=Thresholds!$D$4,0.75-((D1258-Thresholds!$C$4)/(Thresholds!$D$4-Thresholds!$C$4))*0.249,IF(D1258&lt;=Thresholds!$F$4,0.499-((D1258-Thresholds!$E$4)/(Thresholds!$F$4-Thresholds!$E$4))*0.279,MAX(0.02,0.2-((D1258-Thresholds!$G$4)/(Thresholds!$H$4-Thresholds!$G$4))*0.18)))),3)</f>
        <v>0.90800000000000003</v>
      </c>
      <c r="L1258" s="3">
        <f>ROUND(IF(E1258&lt;=Thresholds!$B$5,1-(E1258/Thresholds!$B$5)*0.24,IF(E1258&lt;=Thresholds!$D$5,0.75-((E1258-Thresholds!$C$5)/(Thresholds!$D$5-Thresholds!$C$5))*0.249,IF(E1258&lt;=Thresholds!$F$5,0.499-((E1258-Thresholds!$E$5)/(Thresholds!$F$5-Thresholds!$E$5))*0.279,MAX(0.02,0.2-((E1258-Thresholds!$G$5)/(Thresholds!$H$5-Thresholds!$G$5))*0.18)))),3)</f>
        <v>0.84</v>
      </c>
      <c r="M1258" s="3">
        <f>ROUND(IF(F1258&lt;=Thresholds!$B$6,1-(F1258/Thresholds!$B$6)*0.24,IF(F1258&lt;=Thresholds!$D$6,0.75-((F1258-Thresholds!$C$6)/(Thresholds!$D$6-Thresholds!$C$6))*0.249,IF(F1258&lt;=Thresholds!$F$6,0.499-((F1258-Thresholds!$E$6)/(Thresholds!$F$6-Thresholds!$E$6))*0.279,MAX(0.02,0.2-((F1258-Thresholds!$G$6)/(Thresholds!$H$6-Thresholds!$G$6))*0.18)))),3)</f>
        <v>0.97</v>
      </c>
      <c r="N1258" s="3">
        <f>ROUND(IF(G1258&lt;=Thresholds!$B$7,1-(G1258/Thresholds!$B$7)*0.24,IF(G1258&lt;=Thresholds!$D$7,0.75-((G1258-Thresholds!$C$7)/(Thresholds!$D$7-Thresholds!$C$7))*0.249,IF(G1258&lt;=Thresholds!$F$7,0.499-((G1258-Thresholds!$E$7)/(Thresholds!$F$7-Thresholds!$E$7))*0.279,MAX(0.02,0.2-((G1258-Thresholds!$G$7)/(Thresholds!$H$7-Thresholds!$G$7))*0.18)))),3)</f>
        <v>0.88500000000000001</v>
      </c>
      <c r="O1258" s="3">
        <f>ROUND(IF(H1258&lt;=Thresholds!$B$8,1-(H1258/Thresholds!$B$8)*0.24,IF(H1258&lt;=Thresholds!$D$8,0.75-((H1258-Thresholds!$C$8)/(Thresholds!$D$8-Thresholds!$C$8))*0.249,IF(H1258&lt;=Thresholds!$F$8,0.499-((H1258-Thresholds!$E$8)/(Thresholds!$F$8-Thresholds!$E$8))*0.279,MAX(0.02,0.2-((H1258-Thresholds!$G$8)/(Thresholds!$H$8-Thresholds!$G$8))*0.18)))),3)</f>
        <v>0.96699999999999997</v>
      </c>
      <c r="P1258" s="3">
        <f t="shared" si="57"/>
        <v>0.84</v>
      </c>
      <c r="Q1258" t="str">
        <f t="shared" si="58"/>
        <v>Healthy</v>
      </c>
      <c r="R1258" s="4">
        <f t="shared" si="59"/>
        <v>1</v>
      </c>
      <c r="S1258" t="str">
        <f>IF(AND(F1258&gt;=10,F1258&lt;=35,P1258&gt;0.5),"ERROR_C1258H1258_POOR_CAP","OK")</f>
        <v>OK</v>
      </c>
    </row>
    <row r="1259" spans="1:19">
      <c r="A1259" t="s">
        <v>1276</v>
      </c>
      <c r="B1259" s="3">
        <v>6.9379999999999997</v>
      </c>
      <c r="C1259" s="3">
        <v>75.102000000000004</v>
      </c>
      <c r="D1259" s="3">
        <v>83.99</v>
      </c>
      <c r="E1259" s="3">
        <v>5.3090000000000002</v>
      </c>
      <c r="F1259" s="3">
        <v>1.2310000000000001</v>
      </c>
      <c r="G1259" s="3">
        <v>73.531000000000006</v>
      </c>
      <c r="H1259" s="3">
        <v>2413.549</v>
      </c>
      <c r="I1259" s="3">
        <f>ROUND(IF(B1259&lt;=Thresholds!$B$2,1-(B1259/Thresholds!$B$2)*0.24,IF(B1259&lt;=Thresholds!$D$2,0.75-((B1259-Thresholds!$C$2)/(Thresholds!$D$2-Thresholds!$C$2))*0.249,IF(B1259&lt;=Thresholds!$F$2,0.499-((B1259-Thresholds!$E$2)/(Thresholds!$F$2-Thresholds!$E$2))*0.279,MAX(0.02,0.2-((B1259-Thresholds!$G$2)/(Thresholds!$H$2-Thresholds!$G$2))*0.18)))),3)</f>
        <v>0.98299999999999998</v>
      </c>
      <c r="J1259" s="3">
        <f>ROUND(IF(C1259&lt;=Thresholds!$B$3,1-(C1259/Thresholds!$B$3)*0.24,IF(C1259&lt;=Thresholds!$D$3,0.75-((C1259-Thresholds!$C$3)/(Thresholds!$D$3-Thresholds!$C$3))*0.249,IF(C1259&lt;=Thresholds!$F$3,0.499-((C1259-Thresholds!$E$3)/(Thresholds!$F$3-Thresholds!$E$3))*0.279,MAX(0.02,0.2-((C1259-Thresholds!$G$3)/(Thresholds!$H$3-Thresholds!$G$3))*0.18)))),3)</f>
        <v>0.85</v>
      </c>
      <c r="K1259" s="3">
        <f>ROUND(IF(D1259&lt;=Thresholds!$B$4,1-(D1259/Thresholds!$B$4)*0.24,IF(D1259&lt;=Thresholds!$D$4,0.75-((D1259-Thresholds!$C$4)/(Thresholds!$D$4-Thresholds!$C$4))*0.249,IF(D1259&lt;=Thresholds!$F$4,0.499-((D1259-Thresholds!$E$4)/(Thresholds!$F$4-Thresholds!$E$4))*0.279,MAX(0.02,0.2-((D1259-Thresholds!$G$4)/(Thresholds!$H$4-Thresholds!$G$4))*0.18)))),3)</f>
        <v>0.61799999999999999</v>
      </c>
      <c r="L1259" s="3">
        <f>ROUND(IF(E1259&lt;=Thresholds!$B$5,1-(E1259/Thresholds!$B$5)*0.24,IF(E1259&lt;=Thresholds!$D$5,0.75-((E1259-Thresholds!$C$5)/(Thresholds!$D$5-Thresholds!$C$5))*0.249,IF(E1259&lt;=Thresholds!$F$5,0.499-((E1259-Thresholds!$E$5)/(Thresholds!$F$5-Thresholds!$E$5))*0.279,MAX(0.02,0.2-((E1259-Thresholds!$G$5)/(Thresholds!$H$5-Thresholds!$G$5))*0.18)))),3)</f>
        <v>0.97499999999999998</v>
      </c>
      <c r="M1259" s="3">
        <f>ROUND(IF(F1259&lt;=Thresholds!$B$6,1-(F1259/Thresholds!$B$6)*0.24,IF(F1259&lt;=Thresholds!$D$6,0.75-((F1259-Thresholds!$C$6)/(Thresholds!$D$6-Thresholds!$C$6))*0.249,IF(F1259&lt;=Thresholds!$F$6,0.499-((F1259-Thresholds!$E$6)/(Thresholds!$F$6-Thresholds!$E$6))*0.279,MAX(0.02,0.2-((F1259-Thresholds!$G$6)/(Thresholds!$H$6-Thresholds!$G$6))*0.18)))),3)</f>
        <v>0.74299999999999999</v>
      </c>
      <c r="N1259" s="3">
        <f>ROUND(IF(G1259&lt;=Thresholds!$B$7,1-(G1259/Thresholds!$B$7)*0.24,IF(G1259&lt;=Thresholds!$D$7,0.75-((G1259-Thresholds!$C$7)/(Thresholds!$D$7-Thresholds!$C$7))*0.249,IF(G1259&lt;=Thresholds!$F$7,0.499-((G1259-Thresholds!$E$7)/(Thresholds!$F$7-Thresholds!$E$7))*0.279,MAX(0.02,0.2-((G1259-Thresholds!$G$7)/(Thresholds!$H$7-Thresholds!$G$7))*0.18)))),3)</f>
        <v>0.95</v>
      </c>
      <c r="O1259" s="3">
        <f>ROUND(IF(H1259&lt;=Thresholds!$B$8,1-(H1259/Thresholds!$B$8)*0.24,IF(H1259&lt;=Thresholds!$D$8,0.75-((H1259-Thresholds!$C$8)/(Thresholds!$D$8-Thresholds!$C$8))*0.249,IF(H1259&lt;=Thresholds!$F$8,0.499-((H1259-Thresholds!$E$8)/(Thresholds!$F$8-Thresholds!$E$8))*0.279,MAX(0.02,0.2-((H1259-Thresholds!$G$8)/(Thresholds!$H$8-Thresholds!$G$8))*0.18)))),3)</f>
        <v>0.76800000000000002</v>
      </c>
      <c r="P1259" s="3">
        <f t="shared" si="57"/>
        <v>0.61799999999999999</v>
      </c>
      <c r="Q1259" t="str">
        <f t="shared" si="58"/>
        <v>Moderate</v>
      </c>
      <c r="R1259" s="4">
        <f t="shared" si="59"/>
        <v>1</v>
      </c>
      <c r="S1259" t="str">
        <f>IF(AND(F1259&gt;=10,F1259&lt;=35,P1259&gt;0.5),"ERROR_C1259H1259_POOR_CAP","OK")</f>
        <v>OK</v>
      </c>
    </row>
    <row r="1260" spans="1:19">
      <c r="A1260" t="s">
        <v>1277</v>
      </c>
      <c r="B1260" s="3">
        <v>58.52</v>
      </c>
      <c r="C1260" s="3">
        <v>103.967</v>
      </c>
      <c r="D1260" s="3">
        <v>62.265000000000001</v>
      </c>
      <c r="E1260" s="3">
        <v>11.452999999999999</v>
      </c>
      <c r="F1260" s="3">
        <v>18.631</v>
      </c>
      <c r="G1260" s="3">
        <v>77.944000000000003</v>
      </c>
      <c r="H1260" s="3">
        <v>643.63800000000003</v>
      </c>
      <c r="I1260" s="3">
        <f>ROUND(IF(B1260&lt;=Thresholds!$B$2,1-(B1260/Thresholds!$B$2)*0.24,IF(B1260&lt;=Thresholds!$D$2,0.75-((B1260-Thresholds!$C$2)/(Thresholds!$D$2-Thresholds!$C$2))*0.249,IF(B1260&lt;=Thresholds!$F$2,0.499-((B1260-Thresholds!$E$2)/(Thresholds!$F$2-Thresholds!$E$2))*0.279,MAX(0.02,0.2-((B1260-Thresholds!$G$2)/(Thresholds!$H$2-Thresholds!$G$2))*0.18)))),3)</f>
        <v>0.86</v>
      </c>
      <c r="J1260" s="3">
        <f>ROUND(IF(C1260&lt;=Thresholds!$B$3,1-(C1260/Thresholds!$B$3)*0.24,IF(C1260&lt;=Thresholds!$D$3,0.75-((C1260-Thresholds!$C$3)/(Thresholds!$D$3-Thresholds!$C$3))*0.249,IF(C1260&lt;=Thresholds!$F$3,0.499-((C1260-Thresholds!$E$3)/(Thresholds!$F$3-Thresholds!$E$3))*0.279,MAX(0.02,0.2-((C1260-Thresholds!$G$3)/(Thresholds!$H$3-Thresholds!$G$3))*0.18)))),3)</f>
        <v>0.79200000000000004</v>
      </c>
      <c r="K1260" s="3">
        <f>ROUND(IF(D1260&lt;=Thresholds!$B$4,1-(D1260/Thresholds!$B$4)*0.24,IF(D1260&lt;=Thresholds!$D$4,0.75-((D1260-Thresholds!$C$4)/(Thresholds!$D$4-Thresholds!$C$4))*0.249,IF(D1260&lt;=Thresholds!$F$4,0.499-((D1260-Thresholds!$E$4)/(Thresholds!$F$4-Thresholds!$E$4))*0.279,MAX(0.02,0.2-((D1260-Thresholds!$G$4)/(Thresholds!$H$4-Thresholds!$G$4))*0.18)))),3)</f>
        <v>0.77</v>
      </c>
      <c r="L1260" s="3">
        <f>ROUND(IF(E1260&lt;=Thresholds!$B$5,1-(E1260/Thresholds!$B$5)*0.24,IF(E1260&lt;=Thresholds!$D$5,0.75-((E1260-Thresholds!$C$5)/(Thresholds!$D$5-Thresholds!$C$5))*0.249,IF(E1260&lt;=Thresholds!$F$5,0.499-((E1260-Thresholds!$E$5)/(Thresholds!$F$5-Thresholds!$E$5))*0.279,MAX(0.02,0.2-((E1260-Thresholds!$G$5)/(Thresholds!$H$5-Thresholds!$G$5))*0.18)))),3)</f>
        <v>0.94499999999999995</v>
      </c>
      <c r="M1260" s="3">
        <f>ROUND(IF(F1260&lt;=Thresholds!$B$6,1-(F1260/Thresholds!$B$6)*0.24,IF(F1260&lt;=Thresholds!$D$6,0.75-((F1260-Thresholds!$C$6)/(Thresholds!$D$6-Thresholds!$C$6))*0.249,IF(F1260&lt;=Thresholds!$F$6,0.499-((F1260-Thresholds!$E$6)/(Thresholds!$F$6-Thresholds!$E$6))*0.279,MAX(0.02,0.2-((F1260-Thresholds!$G$6)/(Thresholds!$H$6-Thresholds!$G$6))*0.18)))),3)</f>
        <v>0.40300000000000002</v>
      </c>
      <c r="N1260" s="3">
        <f>ROUND(IF(G1260&lt;=Thresholds!$B$7,1-(G1260/Thresholds!$B$7)*0.24,IF(G1260&lt;=Thresholds!$D$7,0.75-((G1260-Thresholds!$C$7)/(Thresholds!$D$7-Thresholds!$C$7))*0.249,IF(G1260&lt;=Thresholds!$F$7,0.499-((G1260-Thresholds!$E$7)/(Thresholds!$F$7-Thresholds!$E$7))*0.279,MAX(0.02,0.2-((G1260-Thresholds!$G$7)/(Thresholds!$H$7-Thresholds!$G$7))*0.18)))),3)</f>
        <v>0.94699999999999995</v>
      </c>
      <c r="O1260" s="3">
        <f>ROUND(IF(H1260&lt;=Thresholds!$B$8,1-(H1260/Thresholds!$B$8)*0.24,IF(H1260&lt;=Thresholds!$D$8,0.75-((H1260-Thresholds!$C$8)/(Thresholds!$D$8-Thresholds!$C$8))*0.249,IF(H1260&lt;=Thresholds!$F$8,0.499-((H1260-Thresholds!$E$8)/(Thresholds!$F$8-Thresholds!$E$8))*0.279,MAX(0.02,0.2-((H1260-Thresholds!$G$8)/(Thresholds!$H$8-Thresholds!$G$8))*0.18)))),3)</f>
        <v>0.93799999999999994</v>
      </c>
      <c r="P1260" s="3">
        <f t="shared" si="57"/>
        <v>0.40300000000000002</v>
      </c>
      <c r="Q1260" t="str">
        <f t="shared" si="58"/>
        <v>Poor</v>
      </c>
      <c r="R1260" s="4">
        <f t="shared" si="59"/>
        <v>0</v>
      </c>
      <c r="S1260" t="str">
        <f>IF(AND(F1260&gt;=10,F1260&lt;=35,P1260&gt;0.5),"ERROR_C1260H1260_POOR_CAP","OK")</f>
        <v>OK</v>
      </c>
    </row>
    <row r="1261" spans="1:19">
      <c r="A1261" t="s">
        <v>1278</v>
      </c>
      <c r="B1261" s="3">
        <v>584.51599999999996</v>
      </c>
      <c r="C1261" s="3">
        <v>1819.1759999999999</v>
      </c>
      <c r="D1261" s="3">
        <v>58.295999999999999</v>
      </c>
      <c r="E1261" s="3">
        <v>36.052</v>
      </c>
      <c r="F1261" s="3">
        <v>0.88600000000000001</v>
      </c>
      <c r="G1261" s="3">
        <v>76.516000000000005</v>
      </c>
      <c r="H1261" s="3">
        <v>478.51799999999997</v>
      </c>
      <c r="I1261" s="3">
        <f>ROUND(IF(B1261&lt;=Thresholds!$B$2,1-(B1261/Thresholds!$B$2)*0.24,IF(B1261&lt;=Thresholds!$D$2,0.75-((B1261-Thresholds!$C$2)/(Thresholds!$D$2-Thresholds!$C$2))*0.249,IF(B1261&lt;=Thresholds!$F$2,0.499-((B1261-Thresholds!$E$2)/(Thresholds!$F$2-Thresholds!$E$2))*0.279,MAX(0.02,0.2-((B1261-Thresholds!$G$2)/(Thresholds!$H$2-Thresholds!$G$2))*0.18)))),3)</f>
        <v>0.54900000000000004</v>
      </c>
      <c r="J1261" s="3">
        <f>ROUND(IF(C1261&lt;=Thresholds!$B$3,1-(C1261/Thresholds!$B$3)*0.24,IF(C1261&lt;=Thresholds!$D$3,0.75-((C1261-Thresholds!$C$3)/(Thresholds!$D$3-Thresholds!$C$3))*0.249,IF(C1261&lt;=Thresholds!$F$3,0.499-((C1261-Thresholds!$E$3)/(Thresholds!$F$3-Thresholds!$E$3))*0.279,MAX(0.02,0.2-((C1261-Thresholds!$G$3)/(Thresholds!$H$3-Thresholds!$G$3))*0.18)))),3)</f>
        <v>0.34699999999999998</v>
      </c>
      <c r="K1261" s="3">
        <f>ROUND(IF(D1261&lt;=Thresholds!$B$4,1-(D1261/Thresholds!$B$4)*0.24,IF(D1261&lt;=Thresholds!$D$4,0.75-((D1261-Thresholds!$C$4)/(Thresholds!$D$4-Thresholds!$C$4))*0.249,IF(D1261&lt;=Thresholds!$F$4,0.499-((D1261-Thresholds!$E$4)/(Thresholds!$F$4-Thresholds!$E$4))*0.279,MAX(0.02,0.2-((D1261-Thresholds!$G$4)/(Thresholds!$H$4-Thresholds!$G$4))*0.18)))),3)</f>
        <v>0.78500000000000003</v>
      </c>
      <c r="L1261" s="3">
        <f>ROUND(IF(E1261&lt;=Thresholds!$B$5,1-(E1261/Thresholds!$B$5)*0.24,IF(E1261&lt;=Thresholds!$D$5,0.75-((E1261-Thresholds!$C$5)/(Thresholds!$D$5-Thresholds!$C$5))*0.249,IF(E1261&lt;=Thresholds!$F$5,0.499-((E1261-Thresholds!$E$5)/(Thresholds!$F$5-Thresholds!$E$5))*0.279,MAX(0.02,0.2-((E1261-Thresholds!$G$5)/(Thresholds!$H$5-Thresholds!$G$5))*0.18)))),3)</f>
        <v>0.82699999999999996</v>
      </c>
      <c r="M1261" s="3">
        <f>ROUND(IF(F1261&lt;=Thresholds!$B$6,1-(F1261/Thresholds!$B$6)*0.24,IF(F1261&lt;=Thresholds!$D$6,0.75-((F1261-Thresholds!$C$6)/(Thresholds!$D$6-Thresholds!$C$6))*0.249,IF(F1261&lt;=Thresholds!$F$6,0.499-((F1261-Thresholds!$E$6)/(Thresholds!$F$6-Thresholds!$E$6))*0.279,MAX(0.02,0.2-((F1261-Thresholds!$G$6)/(Thresholds!$H$6-Thresholds!$G$6))*0.18)))),3)</f>
        <v>0.78700000000000003</v>
      </c>
      <c r="N1261" s="3">
        <f>ROUND(IF(G1261&lt;=Thresholds!$B$7,1-(G1261/Thresholds!$B$7)*0.24,IF(G1261&lt;=Thresholds!$D$7,0.75-((G1261-Thresholds!$C$7)/(Thresholds!$D$7-Thresholds!$C$7))*0.249,IF(G1261&lt;=Thresholds!$F$7,0.499-((G1261-Thresholds!$E$7)/(Thresholds!$F$7-Thresholds!$E$7))*0.279,MAX(0.02,0.2-((G1261-Thresholds!$G$7)/(Thresholds!$H$7-Thresholds!$G$7))*0.18)))),3)</f>
        <v>0.94799999999999995</v>
      </c>
      <c r="O1261" s="3">
        <f>ROUND(IF(H1261&lt;=Thresholds!$B$8,1-(H1261/Thresholds!$B$8)*0.24,IF(H1261&lt;=Thresholds!$D$8,0.75-((H1261-Thresholds!$C$8)/(Thresholds!$D$8-Thresholds!$C$8))*0.249,IF(H1261&lt;=Thresholds!$F$8,0.499-((H1261-Thresholds!$E$8)/(Thresholds!$F$8-Thresholds!$E$8))*0.279,MAX(0.02,0.2-((H1261-Thresholds!$G$8)/(Thresholds!$H$8-Thresholds!$G$8))*0.18)))),3)</f>
        <v>0.95399999999999996</v>
      </c>
      <c r="P1261" s="3">
        <f t="shared" si="57"/>
        <v>0.34699999999999998</v>
      </c>
      <c r="Q1261" t="str">
        <f t="shared" si="58"/>
        <v>Poor</v>
      </c>
      <c r="R1261" s="4">
        <f t="shared" si="59"/>
        <v>0</v>
      </c>
      <c r="S1261" t="str">
        <f>IF(AND(F1261&gt;=10,F1261&lt;=35,P1261&gt;0.5),"ERROR_C1261H1261_POOR_CAP","OK")</f>
        <v>OK</v>
      </c>
    </row>
    <row r="1262" spans="1:19">
      <c r="A1262" t="s">
        <v>1279</v>
      </c>
      <c r="B1262" s="3">
        <v>93.828000000000003</v>
      </c>
      <c r="C1262" s="3">
        <v>18.286000000000001</v>
      </c>
      <c r="D1262" s="3">
        <v>45.427</v>
      </c>
      <c r="E1262" s="3">
        <v>30.53</v>
      </c>
      <c r="F1262" s="3">
        <v>0.20899999999999999</v>
      </c>
      <c r="G1262" s="3">
        <v>50.656999999999996</v>
      </c>
      <c r="H1262" s="3">
        <v>583.75400000000002</v>
      </c>
      <c r="I1262" s="3">
        <f>ROUND(IF(B1262&lt;=Thresholds!$B$2,1-(B1262/Thresholds!$B$2)*0.24,IF(B1262&lt;=Thresholds!$D$2,0.75-((B1262-Thresholds!$C$2)/(Thresholds!$D$2-Thresholds!$C$2))*0.249,IF(B1262&lt;=Thresholds!$F$2,0.499-((B1262-Thresholds!$E$2)/(Thresholds!$F$2-Thresholds!$E$2))*0.279,MAX(0.02,0.2-((B1262-Thresholds!$G$2)/(Thresholds!$H$2-Thresholds!$G$2))*0.18)))),3)</f>
        <v>0.77500000000000002</v>
      </c>
      <c r="J1262" s="3">
        <f>ROUND(IF(C1262&lt;=Thresholds!$B$3,1-(C1262/Thresholds!$B$3)*0.24,IF(C1262&lt;=Thresholds!$D$3,0.75-((C1262-Thresholds!$C$3)/(Thresholds!$D$3-Thresholds!$C$3))*0.249,IF(C1262&lt;=Thresholds!$F$3,0.499-((C1262-Thresholds!$E$3)/(Thresholds!$F$3-Thresholds!$E$3))*0.279,MAX(0.02,0.2-((C1262-Thresholds!$G$3)/(Thresholds!$H$3-Thresholds!$G$3))*0.18)))),3)</f>
        <v>0.96299999999999997</v>
      </c>
      <c r="K1262" s="3">
        <f>ROUND(IF(D1262&lt;=Thresholds!$B$4,1-(D1262/Thresholds!$B$4)*0.24,IF(D1262&lt;=Thresholds!$D$4,0.75-((D1262-Thresholds!$C$4)/(Thresholds!$D$4-Thresholds!$C$4))*0.249,IF(D1262&lt;=Thresholds!$F$4,0.499-((D1262-Thresholds!$E$4)/(Thresholds!$F$4-Thresholds!$E$4))*0.279,MAX(0.02,0.2-((D1262-Thresholds!$G$4)/(Thresholds!$H$4-Thresholds!$G$4))*0.18)))),3)</f>
        <v>0.83199999999999996</v>
      </c>
      <c r="L1262" s="3">
        <f>ROUND(IF(E1262&lt;=Thresholds!$B$5,1-(E1262/Thresholds!$B$5)*0.24,IF(E1262&lt;=Thresholds!$D$5,0.75-((E1262-Thresholds!$C$5)/(Thresholds!$D$5-Thresholds!$C$5))*0.249,IF(E1262&lt;=Thresholds!$F$5,0.499-((E1262-Thresholds!$E$5)/(Thresholds!$F$5-Thresholds!$E$5))*0.279,MAX(0.02,0.2-((E1262-Thresholds!$G$5)/(Thresholds!$H$5-Thresholds!$G$5))*0.18)))),3)</f>
        <v>0.85299999999999998</v>
      </c>
      <c r="M1262" s="3">
        <f>ROUND(IF(F1262&lt;=Thresholds!$B$6,1-(F1262/Thresholds!$B$6)*0.24,IF(F1262&lt;=Thresholds!$D$6,0.75-((F1262-Thresholds!$C$6)/(Thresholds!$D$6-Thresholds!$C$6))*0.249,IF(F1262&lt;=Thresholds!$F$6,0.499-((F1262-Thresholds!$E$6)/(Thresholds!$F$6-Thresholds!$E$6))*0.279,MAX(0.02,0.2-((F1262-Thresholds!$G$6)/(Thresholds!$H$6-Thresholds!$G$6))*0.18)))),3)</f>
        <v>0.95</v>
      </c>
      <c r="N1262" s="3">
        <f>ROUND(IF(G1262&lt;=Thresholds!$B$7,1-(G1262/Thresholds!$B$7)*0.24,IF(G1262&lt;=Thresholds!$D$7,0.75-((G1262-Thresholds!$C$7)/(Thresholds!$D$7-Thresholds!$C$7))*0.249,IF(G1262&lt;=Thresholds!$F$7,0.499-((G1262-Thresholds!$E$7)/(Thresholds!$F$7-Thresholds!$E$7))*0.279,MAX(0.02,0.2-((G1262-Thresholds!$G$7)/(Thresholds!$H$7-Thresholds!$G$7))*0.18)))),3)</f>
        <v>0.96499999999999997</v>
      </c>
      <c r="O1262" s="3">
        <f>ROUND(IF(H1262&lt;=Thresholds!$B$8,1-(H1262/Thresholds!$B$8)*0.24,IF(H1262&lt;=Thresholds!$D$8,0.75-((H1262-Thresholds!$C$8)/(Thresholds!$D$8-Thresholds!$C$8))*0.249,IF(H1262&lt;=Thresholds!$F$8,0.499-((H1262-Thresholds!$E$8)/(Thresholds!$F$8-Thresholds!$E$8))*0.279,MAX(0.02,0.2-((H1262-Thresholds!$G$8)/(Thresholds!$H$8-Thresholds!$G$8))*0.18)))),3)</f>
        <v>0.94399999999999995</v>
      </c>
      <c r="P1262" s="3">
        <f t="shared" si="57"/>
        <v>0.77500000000000002</v>
      </c>
      <c r="Q1262" t="str">
        <f t="shared" si="58"/>
        <v>Healthy</v>
      </c>
      <c r="R1262" s="4">
        <f t="shared" si="59"/>
        <v>1</v>
      </c>
      <c r="S1262" t="str">
        <f>IF(AND(F1262&gt;=10,F1262&lt;=35,P1262&gt;0.5),"ERROR_C1262H1262_POOR_CAP","OK")</f>
        <v>OK</v>
      </c>
    </row>
    <row r="1263" spans="1:19">
      <c r="A1263" t="s">
        <v>1280</v>
      </c>
      <c r="B1263" s="3">
        <v>99.747</v>
      </c>
      <c r="C1263" s="3">
        <v>153.47</v>
      </c>
      <c r="D1263" s="3">
        <v>61.16</v>
      </c>
      <c r="E1263" s="3">
        <v>46.609000000000002</v>
      </c>
      <c r="F1263" s="3">
        <v>0.57099999999999995</v>
      </c>
      <c r="G1263" s="3">
        <v>146.791</v>
      </c>
      <c r="H1263" s="3">
        <v>1188.847</v>
      </c>
      <c r="I1263" s="3">
        <f>ROUND(IF(B1263&lt;=Thresholds!$B$2,1-(B1263/Thresholds!$B$2)*0.24,IF(B1263&lt;=Thresholds!$D$2,0.75-((B1263-Thresholds!$C$2)/(Thresholds!$D$2-Thresholds!$C$2))*0.249,IF(B1263&lt;=Thresholds!$F$2,0.499-((B1263-Thresholds!$E$2)/(Thresholds!$F$2-Thresholds!$E$2))*0.279,MAX(0.02,0.2-((B1263-Thresholds!$G$2)/(Thresholds!$H$2-Thresholds!$G$2))*0.18)))),3)</f>
        <v>0.76100000000000001</v>
      </c>
      <c r="J1263" s="3">
        <f>ROUND(IF(C1263&lt;=Thresholds!$B$3,1-(C1263/Thresholds!$B$3)*0.24,IF(C1263&lt;=Thresholds!$D$3,0.75-((C1263-Thresholds!$C$3)/(Thresholds!$D$3-Thresholds!$C$3))*0.249,IF(C1263&lt;=Thresholds!$F$3,0.499-((C1263-Thresholds!$E$3)/(Thresholds!$F$3-Thresholds!$E$3))*0.279,MAX(0.02,0.2-((C1263-Thresholds!$G$3)/(Thresholds!$H$3-Thresholds!$G$3))*0.18)))),3)</f>
        <v>0.72099999999999997</v>
      </c>
      <c r="K1263" s="3">
        <f>ROUND(IF(D1263&lt;=Thresholds!$B$4,1-(D1263/Thresholds!$B$4)*0.24,IF(D1263&lt;=Thresholds!$D$4,0.75-((D1263-Thresholds!$C$4)/(Thresholds!$D$4-Thresholds!$C$4))*0.249,IF(D1263&lt;=Thresholds!$F$4,0.499-((D1263-Thresholds!$E$4)/(Thresholds!$F$4-Thresholds!$E$4))*0.279,MAX(0.02,0.2-((D1263-Thresholds!$G$4)/(Thresholds!$H$4-Thresholds!$G$4))*0.18)))),3)</f>
        <v>0.77400000000000002</v>
      </c>
      <c r="L1263" s="3">
        <f>ROUND(IF(E1263&lt;=Thresholds!$B$5,1-(E1263/Thresholds!$B$5)*0.24,IF(E1263&lt;=Thresholds!$D$5,0.75-((E1263-Thresholds!$C$5)/(Thresholds!$D$5-Thresholds!$C$5))*0.249,IF(E1263&lt;=Thresholds!$F$5,0.499-((E1263-Thresholds!$E$5)/(Thresholds!$F$5-Thresholds!$E$5))*0.279,MAX(0.02,0.2-((E1263-Thresholds!$G$5)/(Thresholds!$H$5-Thresholds!$G$5))*0.18)))),3)</f>
        <v>0.77600000000000002</v>
      </c>
      <c r="M1263" s="3">
        <f>ROUND(IF(F1263&lt;=Thresholds!$B$6,1-(F1263/Thresholds!$B$6)*0.24,IF(F1263&lt;=Thresholds!$D$6,0.75-((F1263-Thresholds!$C$6)/(Thresholds!$D$6-Thresholds!$C$6))*0.249,IF(F1263&lt;=Thresholds!$F$6,0.499-((F1263-Thresholds!$E$6)/(Thresholds!$F$6-Thresholds!$E$6))*0.279,MAX(0.02,0.2-((F1263-Thresholds!$G$6)/(Thresholds!$H$6-Thresholds!$G$6))*0.18)))),3)</f>
        <v>0.86299999999999999</v>
      </c>
      <c r="N1263" s="3">
        <f>ROUND(IF(G1263&lt;=Thresholds!$B$7,1-(G1263/Thresholds!$B$7)*0.24,IF(G1263&lt;=Thresholds!$D$7,0.75-((G1263-Thresholds!$C$7)/(Thresholds!$D$7-Thresholds!$C$7))*0.249,IF(G1263&lt;=Thresholds!$F$7,0.499-((G1263-Thresholds!$E$7)/(Thresholds!$F$7-Thresholds!$E$7))*0.279,MAX(0.02,0.2-((G1263-Thresholds!$G$7)/(Thresholds!$H$7-Thresholds!$G$7))*0.18)))),3)</f>
        <v>0.89900000000000002</v>
      </c>
      <c r="O1263" s="3">
        <f>ROUND(IF(H1263&lt;=Thresholds!$B$8,1-(H1263/Thresholds!$B$8)*0.24,IF(H1263&lt;=Thresholds!$D$8,0.75-((H1263-Thresholds!$C$8)/(Thresholds!$D$8-Thresholds!$C$8))*0.249,IF(H1263&lt;=Thresholds!$F$8,0.499-((H1263-Thresholds!$E$8)/(Thresholds!$F$8-Thresholds!$E$8))*0.279,MAX(0.02,0.2-((H1263-Thresholds!$G$8)/(Thresholds!$H$8-Thresholds!$G$8))*0.18)))),3)</f>
        <v>0.88600000000000001</v>
      </c>
      <c r="P1263" s="3">
        <f t="shared" si="57"/>
        <v>0.72099999999999997</v>
      </c>
      <c r="Q1263" t="str">
        <f t="shared" si="58"/>
        <v>Moderate</v>
      </c>
      <c r="R1263" s="4">
        <f t="shared" si="59"/>
        <v>1</v>
      </c>
      <c r="S1263" t="str">
        <f>IF(AND(F1263&gt;=10,F1263&lt;=35,P1263&gt;0.5),"ERROR_C1263H1263_POOR_CAP","OK")</f>
        <v>OK</v>
      </c>
    </row>
    <row r="1264" spans="1:19">
      <c r="A1264" t="s">
        <v>1281</v>
      </c>
      <c r="B1264" s="3">
        <v>28.390999999999998</v>
      </c>
      <c r="C1264" s="3">
        <v>22.117000000000001</v>
      </c>
      <c r="D1264" s="3">
        <v>149.13499999999999</v>
      </c>
      <c r="E1264" s="3">
        <v>25.811</v>
      </c>
      <c r="F1264" s="3">
        <v>0.80400000000000005</v>
      </c>
      <c r="G1264" s="3">
        <v>31.329000000000001</v>
      </c>
      <c r="H1264" s="3">
        <v>264.23200000000003</v>
      </c>
      <c r="I1264" s="3">
        <f>ROUND(IF(B1264&lt;=Thresholds!$B$2,1-(B1264/Thresholds!$B$2)*0.24,IF(B1264&lt;=Thresholds!$D$2,0.75-((B1264-Thresholds!$C$2)/(Thresholds!$D$2-Thresholds!$C$2))*0.249,IF(B1264&lt;=Thresholds!$F$2,0.499-((B1264-Thresholds!$E$2)/(Thresholds!$F$2-Thresholds!$E$2))*0.279,MAX(0.02,0.2-((B1264-Thresholds!$G$2)/(Thresholds!$H$2-Thresholds!$G$2))*0.18)))),3)</f>
        <v>0.93200000000000005</v>
      </c>
      <c r="J1264" s="3">
        <f>ROUND(IF(C1264&lt;=Thresholds!$B$3,1-(C1264/Thresholds!$B$3)*0.24,IF(C1264&lt;=Thresholds!$D$3,0.75-((C1264-Thresholds!$C$3)/(Thresholds!$D$3-Thresholds!$C$3))*0.249,IF(C1264&lt;=Thresholds!$F$3,0.499-((C1264-Thresholds!$E$3)/(Thresholds!$F$3-Thresholds!$E$3))*0.279,MAX(0.02,0.2-((C1264-Thresholds!$G$3)/(Thresholds!$H$3-Thresholds!$G$3))*0.18)))),3)</f>
        <v>0.95599999999999996</v>
      </c>
      <c r="K1264" s="3">
        <f>ROUND(IF(D1264&lt;=Thresholds!$B$4,1-(D1264/Thresholds!$B$4)*0.24,IF(D1264&lt;=Thresholds!$D$4,0.75-((D1264-Thresholds!$C$4)/(Thresholds!$D$4-Thresholds!$C$4))*0.249,IF(D1264&lt;=Thresholds!$F$4,0.499-((D1264-Thresholds!$E$4)/(Thresholds!$F$4-Thresholds!$E$4))*0.279,MAX(0.02,0.2-((D1264-Thresholds!$G$4)/(Thresholds!$H$4-Thresholds!$G$4))*0.18)))),3)</f>
        <v>0.22500000000000001</v>
      </c>
      <c r="L1264" s="3">
        <f>ROUND(IF(E1264&lt;=Thresholds!$B$5,1-(E1264/Thresholds!$B$5)*0.24,IF(E1264&lt;=Thresholds!$D$5,0.75-((E1264-Thresholds!$C$5)/(Thresholds!$D$5-Thresholds!$C$5))*0.249,IF(E1264&lt;=Thresholds!$F$5,0.499-((E1264-Thresholds!$E$5)/(Thresholds!$F$5-Thresholds!$E$5))*0.279,MAX(0.02,0.2-((E1264-Thresholds!$G$5)/(Thresholds!$H$5-Thresholds!$G$5))*0.18)))),3)</f>
        <v>0.876</v>
      </c>
      <c r="M1264" s="3">
        <f>ROUND(IF(F1264&lt;=Thresholds!$B$6,1-(F1264/Thresholds!$B$6)*0.24,IF(F1264&lt;=Thresholds!$D$6,0.75-((F1264-Thresholds!$C$6)/(Thresholds!$D$6-Thresholds!$C$6))*0.249,IF(F1264&lt;=Thresholds!$F$6,0.499-((F1264-Thresholds!$E$6)/(Thresholds!$F$6-Thresholds!$E$6))*0.279,MAX(0.02,0.2-((F1264-Thresholds!$G$6)/(Thresholds!$H$6-Thresholds!$G$6))*0.18)))),3)</f>
        <v>0.80700000000000005</v>
      </c>
      <c r="N1264" s="3">
        <f>ROUND(IF(G1264&lt;=Thresholds!$B$7,1-(G1264/Thresholds!$B$7)*0.24,IF(G1264&lt;=Thresholds!$D$7,0.75-((G1264-Thresholds!$C$7)/(Thresholds!$D$7-Thresholds!$C$7))*0.249,IF(G1264&lt;=Thresholds!$F$7,0.499-((G1264-Thresholds!$E$7)/(Thresholds!$F$7-Thresholds!$E$7))*0.279,MAX(0.02,0.2-((G1264-Thresholds!$G$7)/(Thresholds!$H$7-Thresholds!$G$7))*0.18)))),3)</f>
        <v>0.97899999999999998</v>
      </c>
      <c r="O1264" s="3">
        <f>ROUND(IF(H1264&lt;=Thresholds!$B$8,1-(H1264/Thresholds!$B$8)*0.24,IF(H1264&lt;=Thresholds!$D$8,0.75-((H1264-Thresholds!$C$8)/(Thresholds!$D$8-Thresholds!$C$8))*0.249,IF(H1264&lt;=Thresholds!$F$8,0.499-((H1264-Thresholds!$E$8)/(Thresholds!$F$8-Thresholds!$E$8))*0.279,MAX(0.02,0.2-((H1264-Thresholds!$G$8)/(Thresholds!$H$8-Thresholds!$G$8))*0.18)))),3)</f>
        <v>0.97499999999999998</v>
      </c>
      <c r="P1264" s="3">
        <f t="shared" si="57"/>
        <v>0.22500000000000001</v>
      </c>
      <c r="Q1264" t="str">
        <f t="shared" si="58"/>
        <v>Poor</v>
      </c>
      <c r="R1264" s="4">
        <f t="shared" si="59"/>
        <v>0</v>
      </c>
      <c r="S1264" t="str">
        <f>IF(AND(F1264&gt;=10,F1264&lt;=35,P1264&gt;0.5),"ERROR_C1264H1264_POOR_CAP","OK")</f>
        <v>OK</v>
      </c>
    </row>
    <row r="1265" spans="1:19">
      <c r="A1265" t="s">
        <v>1282</v>
      </c>
      <c r="B1265" s="3">
        <v>91.418000000000006</v>
      </c>
      <c r="C1265" s="3">
        <v>86.671000000000006</v>
      </c>
      <c r="D1265" s="3">
        <v>55.061999999999998</v>
      </c>
      <c r="E1265" s="3">
        <v>7.1920000000000002</v>
      </c>
      <c r="F1265" s="3">
        <v>0.54400000000000004</v>
      </c>
      <c r="G1265" s="3">
        <v>238.11799999999999</v>
      </c>
      <c r="H1265" s="3">
        <v>15273.848</v>
      </c>
      <c r="I1265" s="3">
        <f>ROUND(IF(B1265&lt;=Thresholds!$B$2,1-(B1265/Thresholds!$B$2)*0.24,IF(B1265&lt;=Thresholds!$D$2,0.75-((B1265-Thresholds!$C$2)/(Thresholds!$D$2-Thresholds!$C$2))*0.249,IF(B1265&lt;=Thresholds!$F$2,0.499-((B1265-Thresholds!$E$2)/(Thresholds!$F$2-Thresholds!$E$2))*0.279,MAX(0.02,0.2-((B1265-Thresholds!$G$2)/(Thresholds!$H$2-Thresholds!$G$2))*0.18)))),3)</f>
        <v>0.78100000000000003</v>
      </c>
      <c r="J1265" s="3">
        <f>ROUND(IF(C1265&lt;=Thresholds!$B$3,1-(C1265/Thresholds!$B$3)*0.24,IF(C1265&lt;=Thresholds!$D$3,0.75-((C1265-Thresholds!$C$3)/(Thresholds!$D$3-Thresholds!$C$3))*0.249,IF(C1265&lt;=Thresholds!$F$3,0.499-((C1265-Thresholds!$E$3)/(Thresholds!$F$3-Thresholds!$E$3))*0.279,MAX(0.02,0.2-((C1265-Thresholds!$G$3)/(Thresholds!$H$3-Thresholds!$G$3))*0.18)))),3)</f>
        <v>0.82699999999999996</v>
      </c>
      <c r="K1265" s="3">
        <f>ROUND(IF(D1265&lt;=Thresholds!$B$4,1-(D1265/Thresholds!$B$4)*0.24,IF(D1265&lt;=Thresholds!$D$4,0.75-((D1265-Thresholds!$C$4)/(Thresholds!$D$4-Thresholds!$C$4))*0.249,IF(D1265&lt;=Thresholds!$F$4,0.499-((D1265-Thresholds!$E$4)/(Thresholds!$F$4-Thresholds!$E$4))*0.279,MAX(0.02,0.2-((D1265-Thresholds!$G$4)/(Thresholds!$H$4-Thresholds!$G$4))*0.18)))),3)</f>
        <v>0.79700000000000004</v>
      </c>
      <c r="L1265" s="3">
        <f>ROUND(IF(E1265&lt;=Thresholds!$B$5,1-(E1265/Thresholds!$B$5)*0.24,IF(E1265&lt;=Thresholds!$D$5,0.75-((E1265-Thresholds!$C$5)/(Thresholds!$D$5-Thresholds!$C$5))*0.249,IF(E1265&lt;=Thresholds!$F$5,0.499-((E1265-Thresholds!$E$5)/(Thresholds!$F$5-Thresholds!$E$5))*0.279,MAX(0.02,0.2-((E1265-Thresholds!$G$5)/(Thresholds!$H$5-Thresholds!$G$5))*0.18)))),3)</f>
        <v>0.96499999999999997</v>
      </c>
      <c r="M1265" s="3">
        <f>ROUND(IF(F1265&lt;=Thresholds!$B$6,1-(F1265/Thresholds!$B$6)*0.24,IF(F1265&lt;=Thresholds!$D$6,0.75-((F1265-Thresholds!$C$6)/(Thresholds!$D$6-Thresholds!$C$6))*0.249,IF(F1265&lt;=Thresholds!$F$6,0.499-((F1265-Thresholds!$E$6)/(Thresholds!$F$6-Thresholds!$E$6))*0.279,MAX(0.02,0.2-((F1265-Thresholds!$G$6)/(Thresholds!$H$6-Thresholds!$G$6))*0.18)))),3)</f>
        <v>0.86899999999999999</v>
      </c>
      <c r="N1265" s="3">
        <f>ROUND(IF(G1265&lt;=Thresholds!$B$7,1-(G1265/Thresholds!$B$7)*0.24,IF(G1265&lt;=Thresholds!$D$7,0.75-((G1265-Thresholds!$C$7)/(Thresholds!$D$7-Thresholds!$C$7))*0.249,IF(G1265&lt;=Thresholds!$F$7,0.499-((G1265-Thresholds!$E$7)/(Thresholds!$F$7-Thresholds!$E$7))*0.279,MAX(0.02,0.2-((G1265-Thresholds!$G$7)/(Thresholds!$H$7-Thresholds!$G$7))*0.18)))),3)</f>
        <v>0.83699999999999997</v>
      </c>
      <c r="O1265" s="3">
        <f>ROUND(IF(H1265&lt;=Thresholds!$B$8,1-(H1265/Thresholds!$B$8)*0.24,IF(H1265&lt;=Thresholds!$D$8,0.75-((H1265-Thresholds!$C$8)/(Thresholds!$D$8-Thresholds!$C$8))*0.249,IF(H1265&lt;=Thresholds!$F$8,0.499-((H1265-Thresholds!$E$8)/(Thresholds!$F$8-Thresholds!$E$8))*0.279,MAX(0.02,0.2-((H1265-Thresholds!$G$8)/(Thresholds!$H$8-Thresholds!$G$8))*0.18)))),3)</f>
        <v>0.29499999999999998</v>
      </c>
      <c r="P1265" s="3">
        <f t="shared" si="57"/>
        <v>0.29499999999999998</v>
      </c>
      <c r="Q1265" t="str">
        <f t="shared" si="58"/>
        <v>Poor</v>
      </c>
      <c r="R1265" s="4">
        <f t="shared" si="59"/>
        <v>0</v>
      </c>
      <c r="S1265" t="str">
        <f>IF(AND(F1265&gt;=10,F1265&lt;=35,P1265&gt;0.5),"ERROR_C1265H1265_POOR_CAP","OK")</f>
        <v>OK</v>
      </c>
    </row>
    <row r="1266" spans="1:19">
      <c r="A1266" t="s">
        <v>1283</v>
      </c>
      <c r="B1266" s="3">
        <v>54.558999999999997</v>
      </c>
      <c r="C1266" s="3">
        <v>92.289000000000001</v>
      </c>
      <c r="D1266" s="3">
        <v>42.968000000000004</v>
      </c>
      <c r="E1266" s="3">
        <v>15.922000000000001</v>
      </c>
      <c r="F1266" s="3">
        <v>0.17899999999999999</v>
      </c>
      <c r="G1266" s="3">
        <v>271.37099999999998</v>
      </c>
      <c r="H1266" s="3">
        <v>820.77800000000002</v>
      </c>
      <c r="I1266" s="3">
        <f>ROUND(IF(B1266&lt;=Thresholds!$B$2,1-(B1266/Thresholds!$B$2)*0.24,IF(B1266&lt;=Thresholds!$D$2,0.75-((B1266-Thresholds!$C$2)/(Thresholds!$D$2-Thresholds!$C$2))*0.249,IF(B1266&lt;=Thresholds!$F$2,0.499-((B1266-Thresholds!$E$2)/(Thresholds!$F$2-Thresholds!$E$2))*0.279,MAX(0.02,0.2-((B1266-Thresholds!$G$2)/(Thresholds!$H$2-Thresholds!$G$2))*0.18)))),3)</f>
        <v>0.86899999999999999</v>
      </c>
      <c r="J1266" s="3">
        <f>ROUND(IF(C1266&lt;=Thresholds!$B$3,1-(C1266/Thresholds!$B$3)*0.24,IF(C1266&lt;=Thresholds!$D$3,0.75-((C1266-Thresholds!$C$3)/(Thresholds!$D$3-Thresholds!$C$3))*0.249,IF(C1266&lt;=Thresholds!$F$3,0.499-((C1266-Thresholds!$E$3)/(Thresholds!$F$3-Thresholds!$E$3))*0.279,MAX(0.02,0.2-((C1266-Thresholds!$G$3)/(Thresholds!$H$3-Thresholds!$G$3))*0.18)))),3)</f>
        <v>0.81499999999999995</v>
      </c>
      <c r="K1266" s="3">
        <f>ROUND(IF(D1266&lt;=Thresholds!$B$4,1-(D1266/Thresholds!$B$4)*0.24,IF(D1266&lt;=Thresholds!$D$4,0.75-((D1266-Thresholds!$C$4)/(Thresholds!$D$4-Thresholds!$C$4))*0.249,IF(D1266&lt;=Thresholds!$F$4,0.499-((D1266-Thresholds!$E$4)/(Thresholds!$F$4-Thresholds!$E$4))*0.279,MAX(0.02,0.2-((D1266-Thresholds!$G$4)/(Thresholds!$H$4-Thresholds!$G$4))*0.18)))),3)</f>
        <v>0.84099999999999997</v>
      </c>
      <c r="L1266" s="3">
        <f>ROUND(IF(E1266&lt;=Thresholds!$B$5,1-(E1266/Thresholds!$B$5)*0.24,IF(E1266&lt;=Thresholds!$D$5,0.75-((E1266-Thresholds!$C$5)/(Thresholds!$D$5-Thresholds!$C$5))*0.249,IF(E1266&lt;=Thresholds!$F$5,0.499-((E1266-Thresholds!$E$5)/(Thresholds!$F$5-Thresholds!$E$5))*0.279,MAX(0.02,0.2-((E1266-Thresholds!$G$5)/(Thresholds!$H$5-Thresholds!$G$5))*0.18)))),3)</f>
        <v>0.92400000000000004</v>
      </c>
      <c r="M1266" s="3">
        <f>ROUND(IF(F1266&lt;=Thresholds!$B$6,1-(F1266/Thresholds!$B$6)*0.24,IF(F1266&lt;=Thresholds!$D$6,0.75-((F1266-Thresholds!$C$6)/(Thresholds!$D$6-Thresholds!$C$6))*0.249,IF(F1266&lt;=Thresholds!$F$6,0.499-((F1266-Thresholds!$E$6)/(Thresholds!$F$6-Thresholds!$E$6))*0.279,MAX(0.02,0.2-((F1266-Thresholds!$G$6)/(Thresholds!$H$6-Thresholds!$G$6))*0.18)))),3)</f>
        <v>0.95699999999999996</v>
      </c>
      <c r="N1266" s="3">
        <f>ROUND(IF(G1266&lt;=Thresholds!$B$7,1-(G1266/Thresholds!$B$7)*0.24,IF(G1266&lt;=Thresholds!$D$7,0.75-((G1266-Thresholds!$C$7)/(Thresholds!$D$7-Thresholds!$C$7))*0.249,IF(G1266&lt;=Thresholds!$F$7,0.499-((G1266-Thresholds!$E$7)/(Thresholds!$F$7-Thresholds!$E$7))*0.279,MAX(0.02,0.2-((G1266-Thresholds!$G$7)/(Thresholds!$H$7-Thresholds!$G$7))*0.18)))),3)</f>
        <v>0.81399999999999995</v>
      </c>
      <c r="O1266" s="3">
        <f>ROUND(IF(H1266&lt;=Thresholds!$B$8,1-(H1266/Thresholds!$B$8)*0.24,IF(H1266&lt;=Thresholds!$D$8,0.75-((H1266-Thresholds!$C$8)/(Thresholds!$D$8-Thresholds!$C$8))*0.249,IF(H1266&lt;=Thresholds!$F$8,0.499-((H1266-Thresholds!$E$8)/(Thresholds!$F$8-Thresholds!$E$8))*0.279,MAX(0.02,0.2-((H1266-Thresholds!$G$8)/(Thresholds!$H$8-Thresholds!$G$8))*0.18)))),3)</f>
        <v>0.92100000000000004</v>
      </c>
      <c r="P1266" s="3">
        <f t="shared" si="57"/>
        <v>0.81399999999999995</v>
      </c>
      <c r="Q1266" t="str">
        <f t="shared" si="58"/>
        <v>Healthy</v>
      </c>
      <c r="R1266" s="4">
        <f t="shared" si="59"/>
        <v>1</v>
      </c>
      <c r="S1266" t="str">
        <f>IF(AND(F1266&gt;=10,F1266&lt;=35,P1266&gt;0.5),"ERROR_C1266H1266_POOR_CAP","OK")</f>
        <v>OK</v>
      </c>
    </row>
    <row r="1267" spans="1:19">
      <c r="A1267" t="s">
        <v>1284</v>
      </c>
      <c r="B1267" s="3">
        <v>45.5</v>
      </c>
      <c r="C1267" s="3">
        <v>55.606000000000002</v>
      </c>
      <c r="D1267" s="3">
        <v>8.3379999999999992</v>
      </c>
      <c r="E1267" s="3">
        <v>3.6320000000000001</v>
      </c>
      <c r="F1267" s="3">
        <v>0.14899999999999999</v>
      </c>
      <c r="G1267" s="3">
        <v>417.99200000000002</v>
      </c>
      <c r="H1267" s="3">
        <v>1572.95</v>
      </c>
      <c r="I1267" s="3">
        <f>ROUND(IF(B1267&lt;=Thresholds!$B$2,1-(B1267/Thresholds!$B$2)*0.24,IF(B1267&lt;=Thresholds!$D$2,0.75-((B1267-Thresholds!$C$2)/(Thresholds!$D$2-Thresholds!$C$2))*0.249,IF(B1267&lt;=Thresholds!$F$2,0.499-((B1267-Thresholds!$E$2)/(Thresholds!$F$2-Thresholds!$E$2))*0.279,MAX(0.02,0.2-((B1267-Thresholds!$G$2)/(Thresholds!$H$2-Thresholds!$G$2))*0.18)))),3)</f>
        <v>0.89100000000000001</v>
      </c>
      <c r="J1267" s="3">
        <f>ROUND(IF(C1267&lt;=Thresholds!$B$3,1-(C1267/Thresholds!$B$3)*0.24,IF(C1267&lt;=Thresholds!$D$3,0.75-((C1267-Thresholds!$C$3)/(Thresholds!$D$3-Thresholds!$C$3))*0.249,IF(C1267&lt;=Thresholds!$F$3,0.499-((C1267-Thresholds!$E$3)/(Thresholds!$F$3-Thresholds!$E$3))*0.279,MAX(0.02,0.2-((C1267-Thresholds!$G$3)/(Thresholds!$H$3-Thresholds!$G$3))*0.18)))),3)</f>
        <v>0.88900000000000001</v>
      </c>
      <c r="K1267" s="3">
        <f>ROUND(IF(D1267&lt;=Thresholds!$B$4,1-(D1267/Thresholds!$B$4)*0.24,IF(D1267&lt;=Thresholds!$D$4,0.75-((D1267-Thresholds!$C$4)/(Thresholds!$D$4-Thresholds!$C$4))*0.249,IF(D1267&lt;=Thresholds!$F$4,0.499-((D1267-Thresholds!$E$4)/(Thresholds!$F$4-Thresholds!$E$4))*0.279,MAX(0.02,0.2-((D1267-Thresholds!$G$4)/(Thresholds!$H$4-Thresholds!$G$4))*0.18)))),3)</f>
        <v>0.96899999999999997</v>
      </c>
      <c r="L1267" s="3">
        <f>ROUND(IF(E1267&lt;=Thresholds!$B$5,1-(E1267/Thresholds!$B$5)*0.24,IF(E1267&lt;=Thresholds!$D$5,0.75-((E1267-Thresholds!$C$5)/(Thresholds!$D$5-Thresholds!$C$5))*0.249,IF(E1267&lt;=Thresholds!$F$5,0.499-((E1267-Thresholds!$E$5)/(Thresholds!$F$5-Thresholds!$E$5))*0.279,MAX(0.02,0.2-((E1267-Thresholds!$G$5)/(Thresholds!$H$5-Thresholds!$G$5))*0.18)))),3)</f>
        <v>0.98299999999999998</v>
      </c>
      <c r="M1267" s="3">
        <f>ROUND(IF(F1267&lt;=Thresholds!$B$6,1-(F1267/Thresholds!$B$6)*0.24,IF(F1267&lt;=Thresholds!$D$6,0.75-((F1267-Thresholds!$C$6)/(Thresholds!$D$6-Thresholds!$C$6))*0.249,IF(F1267&lt;=Thresholds!$F$6,0.499-((F1267-Thresholds!$E$6)/(Thresholds!$F$6-Thresholds!$E$6))*0.279,MAX(0.02,0.2-((F1267-Thresholds!$G$6)/(Thresholds!$H$6-Thresholds!$G$6))*0.18)))),3)</f>
        <v>0.96399999999999997</v>
      </c>
      <c r="N1267" s="3">
        <f>ROUND(IF(G1267&lt;=Thresholds!$B$7,1-(G1267/Thresholds!$B$7)*0.24,IF(G1267&lt;=Thresholds!$D$7,0.75-((G1267-Thresholds!$C$7)/(Thresholds!$D$7-Thresholds!$C$7))*0.249,IF(G1267&lt;=Thresholds!$F$7,0.499-((G1267-Thresholds!$E$7)/(Thresholds!$F$7-Thresholds!$E$7))*0.279,MAX(0.02,0.2-((G1267-Thresholds!$G$7)/(Thresholds!$H$7-Thresholds!$G$7))*0.18)))),3)</f>
        <v>0.67400000000000004</v>
      </c>
      <c r="O1267" s="3">
        <f>ROUND(IF(H1267&lt;=Thresholds!$B$8,1-(H1267/Thresholds!$B$8)*0.24,IF(H1267&lt;=Thresholds!$D$8,0.75-((H1267-Thresholds!$C$8)/(Thresholds!$D$8-Thresholds!$C$8))*0.249,IF(H1267&lt;=Thresholds!$F$8,0.499-((H1267-Thresholds!$E$8)/(Thresholds!$F$8-Thresholds!$E$8))*0.279,MAX(0.02,0.2-((H1267-Thresholds!$G$8)/(Thresholds!$H$8-Thresholds!$G$8))*0.18)))),3)</f>
        <v>0.84899999999999998</v>
      </c>
      <c r="P1267" s="3">
        <f t="shared" si="57"/>
        <v>0.67400000000000004</v>
      </c>
      <c r="Q1267" t="str">
        <f t="shared" si="58"/>
        <v>Moderate</v>
      </c>
      <c r="R1267" s="4">
        <f t="shared" si="59"/>
        <v>1</v>
      </c>
      <c r="S1267" t="str">
        <f>IF(AND(F1267&gt;=10,F1267&lt;=35,P1267&gt;0.5),"ERROR_C1267H1267_POOR_CAP","OK")</f>
        <v>OK</v>
      </c>
    </row>
    <row r="1268" spans="1:19">
      <c r="A1268" t="s">
        <v>1285</v>
      </c>
      <c r="B1268" s="3">
        <v>32.283000000000001</v>
      </c>
      <c r="C1268" s="3">
        <v>83.981999999999999</v>
      </c>
      <c r="D1268" s="3">
        <v>6.6529999999999996</v>
      </c>
      <c r="E1268" s="3">
        <v>41.984999999999999</v>
      </c>
      <c r="F1268" s="3">
        <v>0.22900000000000001</v>
      </c>
      <c r="G1268" s="3">
        <v>47.155000000000001</v>
      </c>
      <c r="H1268" s="3">
        <v>8487.36</v>
      </c>
      <c r="I1268" s="3">
        <f>ROUND(IF(B1268&lt;=Thresholds!$B$2,1-(B1268/Thresholds!$B$2)*0.24,IF(B1268&lt;=Thresholds!$D$2,0.75-((B1268-Thresholds!$C$2)/(Thresholds!$D$2-Thresholds!$C$2))*0.249,IF(B1268&lt;=Thresholds!$F$2,0.499-((B1268-Thresholds!$E$2)/(Thresholds!$F$2-Thresholds!$E$2))*0.279,MAX(0.02,0.2-((B1268-Thresholds!$G$2)/(Thresholds!$H$2-Thresholds!$G$2))*0.18)))),3)</f>
        <v>0.92300000000000004</v>
      </c>
      <c r="J1268" s="3">
        <f>ROUND(IF(C1268&lt;=Thresholds!$B$3,1-(C1268/Thresholds!$B$3)*0.24,IF(C1268&lt;=Thresholds!$D$3,0.75-((C1268-Thresholds!$C$3)/(Thresholds!$D$3-Thresholds!$C$3))*0.249,IF(C1268&lt;=Thresholds!$F$3,0.499-((C1268-Thresholds!$E$3)/(Thresholds!$F$3-Thresholds!$E$3))*0.279,MAX(0.02,0.2-((C1268-Thresholds!$G$3)/(Thresholds!$H$3-Thresholds!$G$3))*0.18)))),3)</f>
        <v>0.83199999999999996</v>
      </c>
      <c r="K1268" s="3">
        <f>ROUND(IF(D1268&lt;=Thresholds!$B$4,1-(D1268/Thresholds!$B$4)*0.24,IF(D1268&lt;=Thresholds!$D$4,0.75-((D1268-Thresholds!$C$4)/(Thresholds!$D$4-Thresholds!$C$4))*0.249,IF(D1268&lt;=Thresholds!$F$4,0.499-((D1268-Thresholds!$E$4)/(Thresholds!$F$4-Thresholds!$E$4))*0.279,MAX(0.02,0.2-((D1268-Thresholds!$G$4)/(Thresholds!$H$4-Thresholds!$G$4))*0.18)))),3)</f>
        <v>0.97499999999999998</v>
      </c>
      <c r="L1268" s="3">
        <f>ROUND(IF(E1268&lt;=Thresholds!$B$5,1-(E1268/Thresholds!$B$5)*0.24,IF(E1268&lt;=Thresholds!$D$5,0.75-((E1268-Thresholds!$C$5)/(Thresholds!$D$5-Thresholds!$C$5))*0.249,IF(E1268&lt;=Thresholds!$F$5,0.499-((E1268-Thresholds!$E$5)/(Thresholds!$F$5-Thresholds!$E$5))*0.279,MAX(0.02,0.2-((E1268-Thresholds!$G$5)/(Thresholds!$H$5-Thresholds!$G$5))*0.18)))),3)</f>
        <v>0.79800000000000004</v>
      </c>
      <c r="M1268" s="3">
        <f>ROUND(IF(F1268&lt;=Thresholds!$B$6,1-(F1268/Thresholds!$B$6)*0.24,IF(F1268&lt;=Thresholds!$D$6,0.75-((F1268-Thresholds!$C$6)/(Thresholds!$D$6-Thresholds!$C$6))*0.249,IF(F1268&lt;=Thresholds!$F$6,0.499-((F1268-Thresholds!$E$6)/(Thresholds!$F$6-Thresholds!$E$6))*0.279,MAX(0.02,0.2-((F1268-Thresholds!$G$6)/(Thresholds!$H$6-Thresholds!$G$6))*0.18)))),3)</f>
        <v>0.94499999999999995</v>
      </c>
      <c r="N1268" s="3">
        <f>ROUND(IF(G1268&lt;=Thresholds!$B$7,1-(G1268/Thresholds!$B$7)*0.24,IF(G1268&lt;=Thresholds!$D$7,0.75-((G1268-Thresholds!$C$7)/(Thresholds!$D$7-Thresholds!$C$7))*0.249,IF(G1268&lt;=Thresholds!$F$7,0.499-((G1268-Thresholds!$E$7)/(Thresholds!$F$7-Thresholds!$E$7))*0.279,MAX(0.02,0.2-((G1268-Thresholds!$G$7)/(Thresholds!$H$7-Thresholds!$G$7))*0.18)))),3)</f>
        <v>0.96799999999999997</v>
      </c>
      <c r="O1268" s="3">
        <f>ROUND(IF(H1268&lt;=Thresholds!$B$8,1-(H1268/Thresholds!$B$8)*0.24,IF(H1268&lt;=Thresholds!$D$8,0.75-((H1268-Thresholds!$C$8)/(Thresholds!$D$8-Thresholds!$C$8))*0.249,IF(H1268&lt;=Thresholds!$F$8,0.499-((H1268-Thresholds!$E$8)/(Thresholds!$F$8-Thresholds!$E$8))*0.279,MAX(0.02,0.2-((H1268-Thresholds!$G$8)/(Thresholds!$H$8-Thresholds!$G$8))*0.18)))),3)</f>
        <v>0.28999999999999998</v>
      </c>
      <c r="P1268" s="3">
        <f t="shared" si="57"/>
        <v>0.28999999999999998</v>
      </c>
      <c r="Q1268" t="str">
        <f t="shared" si="58"/>
        <v>Poor</v>
      </c>
      <c r="R1268" s="4">
        <f t="shared" si="59"/>
        <v>0</v>
      </c>
      <c r="S1268" t="str">
        <f>IF(AND(F1268&gt;=10,F1268&lt;=35,P1268&gt;0.5),"ERROR_C1268H1268_POOR_CAP","OK")</f>
        <v>OK</v>
      </c>
    </row>
    <row r="1269" spans="1:19">
      <c r="A1269" t="s">
        <v>1286</v>
      </c>
      <c r="B1269" s="3">
        <v>65.888999999999996</v>
      </c>
      <c r="C1269" s="3">
        <v>1053.383</v>
      </c>
      <c r="D1269" s="3">
        <v>36.243000000000002</v>
      </c>
      <c r="E1269" s="3">
        <v>4.742</v>
      </c>
      <c r="F1269" s="3">
        <v>0.33800000000000002</v>
      </c>
      <c r="G1269" s="3">
        <v>80.088999999999999</v>
      </c>
      <c r="H1269" s="3">
        <v>2414.944</v>
      </c>
      <c r="I1269" s="3">
        <f>ROUND(IF(B1269&lt;=Thresholds!$B$2,1-(B1269/Thresholds!$B$2)*0.24,IF(B1269&lt;=Thresholds!$D$2,0.75-((B1269-Thresholds!$C$2)/(Thresholds!$D$2-Thresholds!$C$2))*0.249,IF(B1269&lt;=Thresholds!$F$2,0.499-((B1269-Thresholds!$E$2)/(Thresholds!$F$2-Thresholds!$E$2))*0.279,MAX(0.02,0.2-((B1269-Thresholds!$G$2)/(Thresholds!$H$2-Thresholds!$G$2))*0.18)))),3)</f>
        <v>0.84199999999999997</v>
      </c>
      <c r="J1269" s="3">
        <f>ROUND(IF(C1269&lt;=Thresholds!$B$3,1-(C1269/Thresholds!$B$3)*0.24,IF(C1269&lt;=Thresholds!$D$3,0.75-((C1269-Thresholds!$C$3)/(Thresholds!$D$3-Thresholds!$C$3))*0.249,IF(C1269&lt;=Thresholds!$F$3,0.499-((C1269-Thresholds!$E$3)/(Thresholds!$F$3-Thresholds!$E$3))*0.279,MAX(0.02,0.2-((C1269-Thresholds!$G$3)/(Thresholds!$H$3-Thresholds!$G$3))*0.18)))),3)</f>
        <v>0.20899999999999999</v>
      </c>
      <c r="K1269" s="3">
        <f>ROUND(IF(D1269&lt;=Thresholds!$B$4,1-(D1269/Thresholds!$B$4)*0.24,IF(D1269&lt;=Thresholds!$D$4,0.75-((D1269-Thresholds!$C$4)/(Thresholds!$D$4-Thresholds!$C$4))*0.249,IF(D1269&lt;=Thresholds!$F$4,0.499-((D1269-Thresholds!$E$4)/(Thresholds!$F$4-Thresholds!$E$4))*0.279,MAX(0.02,0.2-((D1269-Thresholds!$G$4)/(Thresholds!$H$4-Thresholds!$G$4))*0.18)))),3)</f>
        <v>0.86599999999999999</v>
      </c>
      <c r="L1269" s="3">
        <f>ROUND(IF(E1269&lt;=Thresholds!$B$5,1-(E1269/Thresholds!$B$5)*0.24,IF(E1269&lt;=Thresholds!$D$5,0.75-((E1269-Thresholds!$C$5)/(Thresholds!$D$5-Thresholds!$C$5))*0.249,IF(E1269&lt;=Thresholds!$F$5,0.499-((E1269-Thresholds!$E$5)/(Thresholds!$F$5-Thresholds!$E$5))*0.279,MAX(0.02,0.2-((E1269-Thresholds!$G$5)/(Thresholds!$H$5-Thresholds!$G$5))*0.18)))),3)</f>
        <v>0.97699999999999998</v>
      </c>
      <c r="M1269" s="3">
        <f>ROUND(IF(F1269&lt;=Thresholds!$B$6,1-(F1269/Thresholds!$B$6)*0.24,IF(F1269&lt;=Thresholds!$D$6,0.75-((F1269-Thresholds!$C$6)/(Thresholds!$D$6-Thresholds!$C$6))*0.249,IF(F1269&lt;=Thresholds!$F$6,0.499-((F1269-Thresholds!$E$6)/(Thresholds!$F$6-Thresholds!$E$6))*0.279,MAX(0.02,0.2-((F1269-Thresholds!$G$6)/(Thresholds!$H$6-Thresholds!$G$6))*0.18)))),3)</f>
        <v>0.91900000000000004</v>
      </c>
      <c r="N1269" s="3">
        <f>ROUND(IF(G1269&lt;=Thresholds!$B$7,1-(G1269/Thresholds!$B$7)*0.24,IF(G1269&lt;=Thresholds!$D$7,0.75-((G1269-Thresholds!$C$7)/(Thresholds!$D$7-Thresholds!$C$7))*0.249,IF(G1269&lt;=Thresholds!$F$7,0.499-((G1269-Thresholds!$E$7)/(Thresholds!$F$7-Thresholds!$E$7))*0.279,MAX(0.02,0.2-((G1269-Thresholds!$G$7)/(Thresholds!$H$7-Thresholds!$G$7))*0.18)))),3)</f>
        <v>0.94499999999999995</v>
      </c>
      <c r="O1269" s="3">
        <f>ROUND(IF(H1269&lt;=Thresholds!$B$8,1-(H1269/Thresholds!$B$8)*0.24,IF(H1269&lt;=Thresholds!$D$8,0.75-((H1269-Thresholds!$C$8)/(Thresholds!$D$8-Thresholds!$C$8))*0.249,IF(H1269&lt;=Thresholds!$F$8,0.499-((H1269-Thresholds!$E$8)/(Thresholds!$F$8-Thresholds!$E$8))*0.279,MAX(0.02,0.2-((H1269-Thresholds!$G$8)/(Thresholds!$H$8-Thresholds!$G$8))*0.18)))),3)</f>
        <v>0.76800000000000002</v>
      </c>
      <c r="P1269" s="3">
        <f t="shared" si="57"/>
        <v>0.20899999999999999</v>
      </c>
      <c r="Q1269" t="str">
        <f t="shared" si="58"/>
        <v>Poor</v>
      </c>
      <c r="R1269" s="4">
        <f t="shared" si="59"/>
        <v>0</v>
      </c>
      <c r="S1269" t="str">
        <f>IF(AND(F1269&gt;=10,F1269&lt;=35,P1269&gt;0.5),"ERROR_C1269H1269_POOR_CAP","OK")</f>
        <v>OK</v>
      </c>
    </row>
    <row r="1270" spans="1:19">
      <c r="A1270" t="s">
        <v>1287</v>
      </c>
      <c r="B1270" s="3">
        <v>46.210999999999999</v>
      </c>
      <c r="C1270" s="3">
        <v>63.954999999999998</v>
      </c>
      <c r="D1270" s="3">
        <v>55.689</v>
      </c>
      <c r="E1270" s="3">
        <v>26.664999999999999</v>
      </c>
      <c r="F1270" s="3">
        <v>0.69699999999999995</v>
      </c>
      <c r="G1270" s="3">
        <v>32.369999999999997</v>
      </c>
      <c r="H1270" s="3">
        <v>634.42100000000005</v>
      </c>
      <c r="I1270" s="3">
        <f>ROUND(IF(B1270&lt;=Thresholds!$B$2,1-(B1270/Thresholds!$B$2)*0.24,IF(B1270&lt;=Thresholds!$D$2,0.75-((B1270-Thresholds!$C$2)/(Thresholds!$D$2-Thresholds!$C$2))*0.249,IF(B1270&lt;=Thresholds!$F$2,0.499-((B1270-Thresholds!$E$2)/(Thresholds!$F$2-Thresholds!$E$2))*0.279,MAX(0.02,0.2-((B1270-Thresholds!$G$2)/(Thresholds!$H$2-Thresholds!$G$2))*0.18)))),3)</f>
        <v>0.88900000000000001</v>
      </c>
      <c r="J1270" s="3">
        <f>ROUND(IF(C1270&lt;=Thresholds!$B$3,1-(C1270/Thresholds!$B$3)*0.24,IF(C1270&lt;=Thresholds!$D$3,0.75-((C1270-Thresholds!$C$3)/(Thresholds!$D$3-Thresholds!$C$3))*0.249,IF(C1270&lt;=Thresholds!$F$3,0.499-((C1270-Thresholds!$E$3)/(Thresholds!$F$3-Thresholds!$E$3))*0.279,MAX(0.02,0.2-((C1270-Thresholds!$G$3)/(Thresholds!$H$3-Thresholds!$G$3))*0.18)))),3)</f>
        <v>0.872</v>
      </c>
      <c r="K1270" s="3">
        <f>ROUND(IF(D1270&lt;=Thresholds!$B$4,1-(D1270/Thresholds!$B$4)*0.24,IF(D1270&lt;=Thresholds!$D$4,0.75-((D1270-Thresholds!$C$4)/(Thresholds!$D$4-Thresholds!$C$4))*0.249,IF(D1270&lt;=Thresholds!$F$4,0.499-((D1270-Thresholds!$E$4)/(Thresholds!$F$4-Thresholds!$E$4))*0.279,MAX(0.02,0.2-((D1270-Thresholds!$G$4)/(Thresholds!$H$4-Thresholds!$G$4))*0.18)))),3)</f>
        <v>0.79400000000000004</v>
      </c>
      <c r="L1270" s="3">
        <f>ROUND(IF(E1270&lt;=Thresholds!$B$5,1-(E1270/Thresholds!$B$5)*0.24,IF(E1270&lt;=Thresholds!$D$5,0.75-((E1270-Thresholds!$C$5)/(Thresholds!$D$5-Thresholds!$C$5))*0.249,IF(E1270&lt;=Thresholds!$F$5,0.499-((E1270-Thresholds!$E$5)/(Thresholds!$F$5-Thresholds!$E$5))*0.279,MAX(0.02,0.2-((E1270-Thresholds!$G$5)/(Thresholds!$H$5-Thresholds!$G$5))*0.18)))),3)</f>
        <v>0.872</v>
      </c>
      <c r="M1270" s="3">
        <f>ROUND(IF(F1270&lt;=Thresholds!$B$6,1-(F1270/Thresholds!$B$6)*0.24,IF(F1270&lt;=Thresholds!$D$6,0.75-((F1270-Thresholds!$C$6)/(Thresholds!$D$6-Thresholds!$C$6))*0.249,IF(F1270&lt;=Thresholds!$F$6,0.499-((F1270-Thresholds!$E$6)/(Thresholds!$F$6-Thresholds!$E$6))*0.279,MAX(0.02,0.2-((F1270-Thresholds!$G$6)/(Thresholds!$H$6-Thresholds!$G$6))*0.18)))),3)</f>
        <v>0.83299999999999996</v>
      </c>
      <c r="N1270" s="3">
        <f>ROUND(IF(G1270&lt;=Thresholds!$B$7,1-(G1270/Thresholds!$B$7)*0.24,IF(G1270&lt;=Thresholds!$D$7,0.75-((G1270-Thresholds!$C$7)/(Thresholds!$D$7-Thresholds!$C$7))*0.249,IF(G1270&lt;=Thresholds!$F$7,0.499-((G1270-Thresholds!$E$7)/(Thresholds!$F$7-Thresholds!$E$7))*0.279,MAX(0.02,0.2-((G1270-Thresholds!$G$7)/(Thresholds!$H$7-Thresholds!$G$7))*0.18)))),3)</f>
        <v>0.97799999999999998</v>
      </c>
      <c r="O1270" s="3">
        <f>ROUND(IF(H1270&lt;=Thresholds!$B$8,1-(H1270/Thresholds!$B$8)*0.24,IF(H1270&lt;=Thresholds!$D$8,0.75-((H1270-Thresholds!$C$8)/(Thresholds!$D$8-Thresholds!$C$8))*0.249,IF(H1270&lt;=Thresholds!$F$8,0.499-((H1270-Thresholds!$E$8)/(Thresholds!$F$8-Thresholds!$E$8))*0.279,MAX(0.02,0.2-((H1270-Thresholds!$G$8)/(Thresholds!$H$8-Thresholds!$G$8))*0.18)))),3)</f>
        <v>0.93899999999999995</v>
      </c>
      <c r="P1270" s="3">
        <f t="shared" si="57"/>
        <v>0.79400000000000004</v>
      </c>
      <c r="Q1270" t="str">
        <f t="shared" si="58"/>
        <v>Healthy</v>
      </c>
      <c r="R1270" s="4">
        <f t="shared" si="59"/>
        <v>1</v>
      </c>
      <c r="S1270" t="str">
        <f>IF(AND(F1270&gt;=10,F1270&lt;=35,P1270&gt;0.5),"ERROR_C1270H1270_POOR_CAP","OK")</f>
        <v>OK</v>
      </c>
    </row>
    <row r="1271" spans="1:19">
      <c r="A1271" t="s">
        <v>1288</v>
      </c>
      <c r="B1271" s="3">
        <v>95.247</v>
      </c>
      <c r="C1271" s="3">
        <v>107.729</v>
      </c>
      <c r="D1271" s="3">
        <v>47.241</v>
      </c>
      <c r="E1271" s="3">
        <v>51.764000000000003</v>
      </c>
      <c r="F1271" s="3">
        <v>0.24299999999999999</v>
      </c>
      <c r="G1271" s="3">
        <v>86.24</v>
      </c>
      <c r="H1271" s="3">
        <v>1646</v>
      </c>
      <c r="I1271" s="3">
        <f>ROUND(IF(B1271&lt;=Thresholds!$B$2,1-(B1271/Thresholds!$B$2)*0.24,IF(B1271&lt;=Thresholds!$D$2,0.75-((B1271-Thresholds!$C$2)/(Thresholds!$D$2-Thresholds!$C$2))*0.249,IF(B1271&lt;=Thresholds!$F$2,0.499-((B1271-Thresholds!$E$2)/(Thresholds!$F$2-Thresholds!$E$2))*0.279,MAX(0.02,0.2-((B1271-Thresholds!$G$2)/(Thresholds!$H$2-Thresholds!$G$2))*0.18)))),3)</f>
        <v>0.77100000000000002</v>
      </c>
      <c r="J1271" s="3">
        <f>ROUND(IF(C1271&lt;=Thresholds!$B$3,1-(C1271/Thresholds!$B$3)*0.24,IF(C1271&lt;=Thresholds!$D$3,0.75-((C1271-Thresholds!$C$3)/(Thresholds!$D$3-Thresholds!$C$3))*0.249,IF(C1271&lt;=Thresholds!$F$3,0.499-((C1271-Thresholds!$E$3)/(Thresholds!$F$3-Thresholds!$E$3))*0.279,MAX(0.02,0.2-((C1271-Thresholds!$G$3)/(Thresholds!$H$3-Thresholds!$G$3))*0.18)))),3)</f>
        <v>0.78500000000000003</v>
      </c>
      <c r="K1271" s="3">
        <f>ROUND(IF(D1271&lt;=Thresholds!$B$4,1-(D1271/Thresholds!$B$4)*0.24,IF(D1271&lt;=Thresholds!$D$4,0.75-((D1271-Thresholds!$C$4)/(Thresholds!$D$4-Thresholds!$C$4))*0.249,IF(D1271&lt;=Thresholds!$F$4,0.499-((D1271-Thresholds!$E$4)/(Thresholds!$F$4-Thresholds!$E$4))*0.279,MAX(0.02,0.2-((D1271-Thresholds!$G$4)/(Thresholds!$H$4-Thresholds!$G$4))*0.18)))),3)</f>
        <v>0.82599999999999996</v>
      </c>
      <c r="L1271" s="3">
        <f>ROUND(IF(E1271&lt;=Thresholds!$B$5,1-(E1271/Thresholds!$B$5)*0.24,IF(E1271&lt;=Thresholds!$D$5,0.75-((E1271-Thresholds!$C$5)/(Thresholds!$D$5-Thresholds!$C$5))*0.249,IF(E1271&lt;=Thresholds!$F$5,0.499-((E1271-Thresholds!$E$5)/(Thresholds!$F$5-Thresholds!$E$5))*0.279,MAX(0.02,0.2-((E1271-Thresholds!$G$5)/(Thresholds!$H$5-Thresholds!$G$5))*0.18)))),3)</f>
        <v>0.746</v>
      </c>
      <c r="M1271" s="3">
        <f>ROUND(IF(F1271&lt;=Thresholds!$B$6,1-(F1271/Thresholds!$B$6)*0.24,IF(F1271&lt;=Thresholds!$D$6,0.75-((F1271-Thresholds!$C$6)/(Thresholds!$D$6-Thresholds!$C$6))*0.249,IF(F1271&lt;=Thresholds!$F$6,0.499-((F1271-Thresholds!$E$6)/(Thresholds!$F$6-Thresholds!$E$6))*0.279,MAX(0.02,0.2-((F1271-Thresholds!$G$6)/(Thresholds!$H$6-Thresholds!$G$6))*0.18)))),3)</f>
        <v>0.94199999999999995</v>
      </c>
      <c r="N1271" s="3">
        <f>ROUND(IF(G1271&lt;=Thresholds!$B$7,1-(G1271/Thresholds!$B$7)*0.24,IF(G1271&lt;=Thresholds!$D$7,0.75-((G1271-Thresholds!$C$7)/(Thresholds!$D$7-Thresholds!$C$7))*0.249,IF(G1271&lt;=Thresholds!$F$7,0.499-((G1271-Thresholds!$E$7)/(Thresholds!$F$7-Thresholds!$E$7))*0.279,MAX(0.02,0.2-((G1271-Thresholds!$G$7)/(Thresholds!$H$7-Thresholds!$G$7))*0.18)))),3)</f>
        <v>0.94099999999999995</v>
      </c>
      <c r="O1271" s="3">
        <f>ROUND(IF(H1271&lt;=Thresholds!$B$8,1-(H1271/Thresholds!$B$8)*0.24,IF(H1271&lt;=Thresholds!$D$8,0.75-((H1271-Thresholds!$C$8)/(Thresholds!$D$8-Thresholds!$C$8))*0.249,IF(H1271&lt;=Thresholds!$F$8,0.499-((H1271-Thresholds!$E$8)/(Thresholds!$F$8-Thresholds!$E$8))*0.279,MAX(0.02,0.2-((H1271-Thresholds!$G$8)/(Thresholds!$H$8-Thresholds!$G$8))*0.18)))),3)</f>
        <v>0.84199999999999997</v>
      </c>
      <c r="P1271" s="3">
        <f t="shared" si="57"/>
        <v>0.746</v>
      </c>
      <c r="Q1271" t="str">
        <f t="shared" si="58"/>
        <v>Moderate</v>
      </c>
      <c r="R1271" s="4">
        <f t="shared" si="59"/>
        <v>1</v>
      </c>
      <c r="S1271" t="str">
        <f>IF(AND(F1271&gt;=10,F1271&lt;=35,P1271&gt;0.5),"ERROR_C1271H1271_POOR_CAP","OK")</f>
        <v>OK</v>
      </c>
    </row>
    <row r="1272" spans="1:19">
      <c r="A1272" t="s">
        <v>1289</v>
      </c>
      <c r="B1272" s="3">
        <v>90.53</v>
      </c>
      <c r="C1272" s="3">
        <v>507.05799999999999</v>
      </c>
      <c r="D1272" s="3">
        <v>21.184999999999999</v>
      </c>
      <c r="E1272" s="3">
        <v>45.459000000000003</v>
      </c>
      <c r="F1272" s="3">
        <v>0.67700000000000005</v>
      </c>
      <c r="G1272" s="3">
        <v>321.81900000000002</v>
      </c>
      <c r="H1272" s="3">
        <v>910.53300000000002</v>
      </c>
      <c r="I1272" s="3">
        <f>ROUND(IF(B1272&lt;=Thresholds!$B$2,1-(B1272/Thresholds!$B$2)*0.24,IF(B1272&lt;=Thresholds!$D$2,0.75-((B1272-Thresholds!$C$2)/(Thresholds!$D$2-Thresholds!$C$2))*0.249,IF(B1272&lt;=Thresholds!$F$2,0.499-((B1272-Thresholds!$E$2)/(Thresholds!$F$2-Thresholds!$E$2))*0.279,MAX(0.02,0.2-((B1272-Thresholds!$G$2)/(Thresholds!$H$2-Thresholds!$G$2))*0.18)))),3)</f>
        <v>0.78300000000000003</v>
      </c>
      <c r="J1272" s="3">
        <f>ROUND(IF(C1272&lt;=Thresholds!$B$3,1-(C1272/Thresholds!$B$3)*0.24,IF(C1272&lt;=Thresholds!$D$3,0.75-((C1272-Thresholds!$C$3)/(Thresholds!$D$3-Thresholds!$C$3))*0.249,IF(C1272&lt;=Thresholds!$F$3,0.499-((C1272-Thresholds!$E$3)/(Thresholds!$F$3-Thresholds!$E$3))*0.279,MAX(0.02,0.2-((C1272-Thresholds!$G$3)/(Thresholds!$H$3-Thresholds!$G$3))*0.18)))),3)</f>
        <v>0.45</v>
      </c>
      <c r="K1272" s="3">
        <f>ROUND(IF(D1272&lt;=Thresholds!$B$4,1-(D1272/Thresholds!$B$4)*0.24,IF(D1272&lt;=Thresholds!$D$4,0.75-((D1272-Thresholds!$C$4)/(Thresholds!$D$4-Thresholds!$C$4))*0.249,IF(D1272&lt;=Thresholds!$F$4,0.499-((D1272-Thresholds!$E$4)/(Thresholds!$F$4-Thresholds!$E$4))*0.279,MAX(0.02,0.2-((D1272-Thresholds!$G$4)/(Thresholds!$H$4-Thresholds!$G$4))*0.18)))),3)</f>
        <v>0.92200000000000004</v>
      </c>
      <c r="L1272" s="3">
        <f>ROUND(IF(E1272&lt;=Thresholds!$B$5,1-(E1272/Thresholds!$B$5)*0.24,IF(E1272&lt;=Thresholds!$D$5,0.75-((E1272-Thresholds!$C$5)/(Thresholds!$D$5-Thresholds!$C$5))*0.249,IF(E1272&lt;=Thresholds!$F$5,0.499-((E1272-Thresholds!$E$5)/(Thresholds!$F$5-Thresholds!$E$5))*0.279,MAX(0.02,0.2-((E1272-Thresholds!$G$5)/(Thresholds!$H$5-Thresholds!$G$5))*0.18)))),3)</f>
        <v>0.78200000000000003</v>
      </c>
      <c r="M1272" s="3">
        <f>ROUND(IF(F1272&lt;=Thresholds!$B$6,1-(F1272/Thresholds!$B$6)*0.24,IF(F1272&lt;=Thresholds!$D$6,0.75-((F1272-Thresholds!$C$6)/(Thresholds!$D$6-Thresholds!$C$6))*0.249,IF(F1272&lt;=Thresholds!$F$6,0.499-((F1272-Thresholds!$E$6)/(Thresholds!$F$6-Thresholds!$E$6))*0.279,MAX(0.02,0.2-((F1272-Thresholds!$G$6)/(Thresholds!$H$6-Thresholds!$G$6))*0.18)))),3)</f>
        <v>0.83799999999999997</v>
      </c>
      <c r="N1272" s="3">
        <f>ROUND(IF(G1272&lt;=Thresholds!$B$7,1-(G1272/Thresholds!$B$7)*0.24,IF(G1272&lt;=Thresholds!$D$7,0.75-((G1272-Thresholds!$C$7)/(Thresholds!$D$7-Thresholds!$C$7))*0.249,IF(G1272&lt;=Thresholds!$F$7,0.499-((G1272-Thresholds!$E$7)/(Thresholds!$F$7-Thresholds!$E$7))*0.279,MAX(0.02,0.2-((G1272-Thresholds!$G$7)/(Thresholds!$H$7-Thresholds!$G$7))*0.18)))),3)</f>
        <v>0.77900000000000003</v>
      </c>
      <c r="O1272" s="3">
        <f>ROUND(IF(H1272&lt;=Thresholds!$B$8,1-(H1272/Thresholds!$B$8)*0.24,IF(H1272&lt;=Thresholds!$D$8,0.75-((H1272-Thresholds!$C$8)/(Thresholds!$D$8-Thresholds!$C$8))*0.249,IF(H1272&lt;=Thresholds!$F$8,0.499-((H1272-Thresholds!$E$8)/(Thresholds!$F$8-Thresholds!$E$8))*0.279,MAX(0.02,0.2-((H1272-Thresholds!$G$8)/(Thresholds!$H$8-Thresholds!$G$8))*0.18)))),3)</f>
        <v>0.91300000000000003</v>
      </c>
      <c r="P1272" s="3">
        <f t="shared" si="57"/>
        <v>0.45</v>
      </c>
      <c r="Q1272" t="str">
        <f t="shared" si="58"/>
        <v>Poor</v>
      </c>
      <c r="R1272" s="4">
        <f t="shared" si="59"/>
        <v>0</v>
      </c>
      <c r="S1272" t="str">
        <f>IF(AND(F1272&gt;=10,F1272&lt;=35,P1272&gt;0.5),"ERROR_C1272H1272_POOR_CAP","OK")</f>
        <v>OK</v>
      </c>
    </row>
    <row r="1273" spans="1:19">
      <c r="A1273" t="s">
        <v>1290</v>
      </c>
      <c r="B1273" s="3">
        <v>40.319000000000003</v>
      </c>
      <c r="C1273" s="3">
        <v>1423.4179999999999</v>
      </c>
      <c r="D1273" s="3">
        <v>6.0140000000000002</v>
      </c>
      <c r="E1273" s="3">
        <v>9.2289999999999992</v>
      </c>
      <c r="F1273" s="3">
        <v>0.28399999999999997</v>
      </c>
      <c r="G1273" s="3">
        <v>239.78700000000001</v>
      </c>
      <c r="H1273" s="3">
        <v>2219.6190000000001</v>
      </c>
      <c r="I1273" s="3">
        <f>ROUND(IF(B1273&lt;=Thresholds!$B$2,1-(B1273/Thresholds!$B$2)*0.24,IF(B1273&lt;=Thresholds!$D$2,0.75-((B1273-Thresholds!$C$2)/(Thresholds!$D$2-Thresholds!$C$2))*0.249,IF(B1273&lt;=Thresholds!$F$2,0.499-((B1273-Thresholds!$E$2)/(Thresholds!$F$2-Thresholds!$E$2))*0.279,MAX(0.02,0.2-((B1273-Thresholds!$G$2)/(Thresholds!$H$2-Thresholds!$G$2))*0.18)))),3)</f>
        <v>0.90300000000000002</v>
      </c>
      <c r="J1273" s="3">
        <f>ROUND(IF(C1273&lt;=Thresholds!$B$3,1-(C1273/Thresholds!$B$3)*0.24,IF(C1273&lt;=Thresholds!$D$3,0.75-((C1273-Thresholds!$C$3)/(Thresholds!$D$3-Thresholds!$C$3))*0.249,IF(C1273&lt;=Thresholds!$F$3,0.499-((C1273-Thresholds!$E$3)/(Thresholds!$F$3-Thresholds!$E$3))*0.279,MAX(0.02,0.2-((C1273-Thresholds!$G$3)/(Thresholds!$H$3-Thresholds!$G$3))*0.18)))),3)</f>
        <v>0.27600000000000002</v>
      </c>
      <c r="K1273" s="3">
        <f>ROUND(IF(D1273&lt;=Thresholds!$B$4,1-(D1273/Thresholds!$B$4)*0.24,IF(D1273&lt;=Thresholds!$D$4,0.75-((D1273-Thresholds!$C$4)/(Thresholds!$D$4-Thresholds!$C$4))*0.249,IF(D1273&lt;=Thresholds!$F$4,0.499-((D1273-Thresholds!$E$4)/(Thresholds!$F$4-Thresholds!$E$4))*0.279,MAX(0.02,0.2-((D1273-Thresholds!$G$4)/(Thresholds!$H$4-Thresholds!$G$4))*0.18)))),3)</f>
        <v>0.97799999999999998</v>
      </c>
      <c r="L1273" s="3">
        <f>ROUND(IF(E1273&lt;=Thresholds!$B$5,1-(E1273/Thresholds!$B$5)*0.24,IF(E1273&lt;=Thresholds!$D$5,0.75-((E1273-Thresholds!$C$5)/(Thresholds!$D$5-Thresholds!$C$5))*0.249,IF(E1273&lt;=Thresholds!$F$5,0.499-((E1273-Thresholds!$E$5)/(Thresholds!$F$5-Thresholds!$E$5))*0.279,MAX(0.02,0.2-((E1273-Thresholds!$G$5)/(Thresholds!$H$5-Thresholds!$G$5))*0.18)))),3)</f>
        <v>0.95599999999999996</v>
      </c>
      <c r="M1273" s="3">
        <f>ROUND(IF(F1273&lt;=Thresholds!$B$6,1-(F1273/Thresholds!$B$6)*0.24,IF(F1273&lt;=Thresholds!$D$6,0.75-((F1273-Thresholds!$C$6)/(Thresholds!$D$6-Thresholds!$C$6))*0.249,IF(F1273&lt;=Thresholds!$F$6,0.499-((F1273-Thresholds!$E$6)/(Thresholds!$F$6-Thresholds!$E$6))*0.279,MAX(0.02,0.2-((F1273-Thresholds!$G$6)/(Thresholds!$H$6-Thresholds!$G$6))*0.18)))),3)</f>
        <v>0.93200000000000005</v>
      </c>
      <c r="N1273" s="3">
        <f>ROUND(IF(G1273&lt;=Thresholds!$B$7,1-(G1273/Thresholds!$B$7)*0.24,IF(G1273&lt;=Thresholds!$D$7,0.75-((G1273-Thresholds!$C$7)/(Thresholds!$D$7-Thresholds!$C$7))*0.249,IF(G1273&lt;=Thresholds!$F$7,0.499-((G1273-Thresholds!$E$7)/(Thresholds!$F$7-Thresholds!$E$7))*0.279,MAX(0.02,0.2-((G1273-Thresholds!$G$7)/(Thresholds!$H$7-Thresholds!$G$7))*0.18)))),3)</f>
        <v>0.83599999999999997</v>
      </c>
      <c r="O1273" s="3">
        <f>ROUND(IF(H1273&lt;=Thresholds!$B$8,1-(H1273/Thresholds!$B$8)*0.24,IF(H1273&lt;=Thresholds!$D$8,0.75-((H1273-Thresholds!$C$8)/(Thresholds!$D$8-Thresholds!$C$8))*0.249,IF(H1273&lt;=Thresholds!$F$8,0.499-((H1273-Thresholds!$E$8)/(Thresholds!$F$8-Thresholds!$E$8))*0.279,MAX(0.02,0.2-((H1273-Thresholds!$G$8)/(Thresholds!$H$8-Thresholds!$G$8))*0.18)))),3)</f>
        <v>0.78700000000000003</v>
      </c>
      <c r="P1273" s="3">
        <f t="shared" si="57"/>
        <v>0.27600000000000002</v>
      </c>
      <c r="Q1273" t="str">
        <f t="shared" si="58"/>
        <v>Poor</v>
      </c>
      <c r="R1273" s="4">
        <f t="shared" si="59"/>
        <v>0</v>
      </c>
      <c r="S1273" t="str">
        <f>IF(AND(F1273&gt;=10,F1273&lt;=35,P1273&gt;0.5),"ERROR_C1273H1273_POOR_CAP","OK")</f>
        <v>OK</v>
      </c>
    </row>
    <row r="1274" spans="1:19">
      <c r="A1274" t="s">
        <v>1291</v>
      </c>
      <c r="B1274" s="3">
        <v>90.697999999999993</v>
      </c>
      <c r="C1274" s="3">
        <v>41.31</v>
      </c>
      <c r="D1274" s="3">
        <v>61.311999999999998</v>
      </c>
      <c r="E1274" s="3">
        <v>33.533000000000001</v>
      </c>
      <c r="F1274" s="3">
        <v>0.91800000000000004</v>
      </c>
      <c r="G1274" s="3">
        <v>153.56</v>
      </c>
      <c r="H1274" s="3">
        <v>149.29</v>
      </c>
      <c r="I1274" s="3">
        <f>ROUND(IF(B1274&lt;=Thresholds!$B$2,1-(B1274/Thresholds!$B$2)*0.24,IF(B1274&lt;=Thresholds!$D$2,0.75-((B1274-Thresholds!$C$2)/(Thresholds!$D$2-Thresholds!$C$2))*0.249,IF(B1274&lt;=Thresholds!$F$2,0.499-((B1274-Thresholds!$E$2)/(Thresholds!$F$2-Thresholds!$E$2))*0.279,MAX(0.02,0.2-((B1274-Thresholds!$G$2)/(Thresholds!$H$2-Thresholds!$G$2))*0.18)))),3)</f>
        <v>0.78200000000000003</v>
      </c>
      <c r="J1274" s="3">
        <f>ROUND(IF(C1274&lt;=Thresholds!$B$3,1-(C1274/Thresholds!$B$3)*0.24,IF(C1274&lt;=Thresholds!$D$3,0.75-((C1274-Thresholds!$C$3)/(Thresholds!$D$3-Thresholds!$C$3))*0.249,IF(C1274&lt;=Thresholds!$F$3,0.499-((C1274-Thresholds!$E$3)/(Thresholds!$F$3-Thresholds!$E$3))*0.279,MAX(0.02,0.2-((C1274-Thresholds!$G$3)/(Thresholds!$H$3-Thresholds!$G$3))*0.18)))),3)</f>
        <v>0.91700000000000004</v>
      </c>
      <c r="K1274" s="3">
        <f>ROUND(IF(D1274&lt;=Thresholds!$B$4,1-(D1274/Thresholds!$B$4)*0.24,IF(D1274&lt;=Thresholds!$D$4,0.75-((D1274-Thresholds!$C$4)/(Thresholds!$D$4-Thresholds!$C$4))*0.249,IF(D1274&lt;=Thresholds!$F$4,0.499-((D1274-Thresholds!$E$4)/(Thresholds!$F$4-Thresholds!$E$4))*0.279,MAX(0.02,0.2-((D1274-Thresholds!$G$4)/(Thresholds!$H$4-Thresholds!$G$4))*0.18)))),3)</f>
        <v>0.77400000000000002</v>
      </c>
      <c r="L1274" s="3">
        <f>ROUND(IF(E1274&lt;=Thresholds!$B$5,1-(E1274/Thresholds!$B$5)*0.24,IF(E1274&lt;=Thresholds!$D$5,0.75-((E1274-Thresholds!$C$5)/(Thresholds!$D$5-Thresholds!$C$5))*0.249,IF(E1274&lt;=Thresholds!$F$5,0.499-((E1274-Thresholds!$E$5)/(Thresholds!$F$5-Thresholds!$E$5))*0.279,MAX(0.02,0.2-((E1274-Thresholds!$G$5)/(Thresholds!$H$5-Thresholds!$G$5))*0.18)))),3)</f>
        <v>0.83899999999999997</v>
      </c>
      <c r="M1274" s="3">
        <f>ROUND(IF(F1274&lt;=Thresholds!$B$6,1-(F1274/Thresholds!$B$6)*0.24,IF(F1274&lt;=Thresholds!$D$6,0.75-((F1274-Thresholds!$C$6)/(Thresholds!$D$6-Thresholds!$C$6))*0.249,IF(F1274&lt;=Thresholds!$F$6,0.499-((F1274-Thresholds!$E$6)/(Thresholds!$F$6-Thresholds!$E$6))*0.279,MAX(0.02,0.2-((F1274-Thresholds!$G$6)/(Thresholds!$H$6-Thresholds!$G$6))*0.18)))),3)</f>
        <v>0.78</v>
      </c>
      <c r="N1274" s="3">
        <f>ROUND(IF(G1274&lt;=Thresholds!$B$7,1-(G1274/Thresholds!$B$7)*0.24,IF(G1274&lt;=Thresholds!$D$7,0.75-((G1274-Thresholds!$C$7)/(Thresholds!$D$7-Thresholds!$C$7))*0.249,IF(G1274&lt;=Thresholds!$F$7,0.499-((G1274-Thresholds!$E$7)/(Thresholds!$F$7-Thresholds!$E$7))*0.279,MAX(0.02,0.2-((G1274-Thresholds!$G$7)/(Thresholds!$H$7-Thresholds!$G$7))*0.18)))),3)</f>
        <v>0.89500000000000002</v>
      </c>
      <c r="O1274" s="3">
        <f>ROUND(IF(H1274&lt;=Thresholds!$B$8,1-(H1274/Thresholds!$B$8)*0.24,IF(H1274&lt;=Thresholds!$D$8,0.75-((H1274-Thresholds!$C$8)/(Thresholds!$D$8-Thresholds!$C$8))*0.249,IF(H1274&lt;=Thresholds!$F$8,0.499-((H1274-Thresholds!$E$8)/(Thresholds!$F$8-Thresholds!$E$8))*0.279,MAX(0.02,0.2-((H1274-Thresholds!$G$8)/(Thresholds!$H$8-Thresholds!$G$8))*0.18)))),3)</f>
        <v>0.98599999999999999</v>
      </c>
      <c r="P1274" s="3">
        <f t="shared" si="57"/>
        <v>0.77400000000000002</v>
      </c>
      <c r="Q1274" t="str">
        <f t="shared" si="58"/>
        <v>Healthy</v>
      </c>
      <c r="R1274" s="4">
        <f t="shared" si="59"/>
        <v>1</v>
      </c>
      <c r="S1274" t="str">
        <f>IF(AND(F1274&gt;=10,F1274&lt;=35,P1274&gt;0.5),"ERROR_C1274H1274_POOR_CAP","OK")</f>
        <v>OK</v>
      </c>
    </row>
    <row r="1275" spans="1:19">
      <c r="A1275" t="s">
        <v>1292</v>
      </c>
      <c r="B1275" s="3">
        <v>44.295999999999999</v>
      </c>
      <c r="C1275" s="3">
        <v>37.701999999999998</v>
      </c>
      <c r="D1275" s="3">
        <v>58.890999999999998</v>
      </c>
      <c r="E1275" s="3">
        <v>41.293999999999997</v>
      </c>
      <c r="F1275" s="3">
        <v>0.51400000000000001</v>
      </c>
      <c r="G1275" s="3">
        <v>217.04300000000001</v>
      </c>
      <c r="H1275" s="3">
        <v>3093.8069999999998</v>
      </c>
      <c r="I1275" s="3">
        <f>ROUND(IF(B1275&lt;=Thresholds!$B$2,1-(B1275/Thresholds!$B$2)*0.24,IF(B1275&lt;=Thresholds!$D$2,0.75-((B1275-Thresholds!$C$2)/(Thresholds!$D$2-Thresholds!$C$2))*0.249,IF(B1275&lt;=Thresholds!$F$2,0.499-((B1275-Thresholds!$E$2)/(Thresholds!$F$2-Thresholds!$E$2))*0.279,MAX(0.02,0.2-((B1275-Thresholds!$G$2)/(Thresholds!$H$2-Thresholds!$G$2))*0.18)))),3)</f>
        <v>0.89400000000000002</v>
      </c>
      <c r="J1275" s="3">
        <f>ROUND(IF(C1275&lt;=Thresholds!$B$3,1-(C1275/Thresholds!$B$3)*0.24,IF(C1275&lt;=Thresholds!$D$3,0.75-((C1275-Thresholds!$C$3)/(Thresholds!$D$3-Thresholds!$C$3))*0.249,IF(C1275&lt;=Thresholds!$F$3,0.499-((C1275-Thresholds!$E$3)/(Thresholds!$F$3-Thresholds!$E$3))*0.279,MAX(0.02,0.2-((C1275-Thresholds!$G$3)/(Thresholds!$H$3-Thresholds!$G$3))*0.18)))),3)</f>
        <v>0.92500000000000004</v>
      </c>
      <c r="K1275" s="3">
        <f>ROUND(IF(D1275&lt;=Thresholds!$B$4,1-(D1275/Thresholds!$B$4)*0.24,IF(D1275&lt;=Thresholds!$D$4,0.75-((D1275-Thresholds!$C$4)/(Thresholds!$D$4-Thresholds!$C$4))*0.249,IF(D1275&lt;=Thresholds!$F$4,0.499-((D1275-Thresholds!$E$4)/(Thresholds!$F$4-Thresholds!$E$4))*0.279,MAX(0.02,0.2-((D1275-Thresholds!$G$4)/(Thresholds!$H$4-Thresholds!$G$4))*0.18)))),3)</f>
        <v>0.78300000000000003</v>
      </c>
      <c r="L1275" s="3">
        <f>ROUND(IF(E1275&lt;=Thresholds!$B$5,1-(E1275/Thresholds!$B$5)*0.24,IF(E1275&lt;=Thresholds!$D$5,0.75-((E1275-Thresholds!$C$5)/(Thresholds!$D$5-Thresholds!$C$5))*0.249,IF(E1275&lt;=Thresholds!$F$5,0.499-((E1275-Thresholds!$E$5)/(Thresholds!$F$5-Thresholds!$E$5))*0.279,MAX(0.02,0.2-((E1275-Thresholds!$G$5)/(Thresholds!$H$5-Thresholds!$G$5))*0.18)))),3)</f>
        <v>0.80200000000000005</v>
      </c>
      <c r="M1275" s="3">
        <f>ROUND(IF(F1275&lt;=Thresholds!$B$6,1-(F1275/Thresholds!$B$6)*0.24,IF(F1275&lt;=Thresholds!$D$6,0.75-((F1275-Thresholds!$C$6)/(Thresholds!$D$6-Thresholds!$C$6))*0.249,IF(F1275&lt;=Thresholds!$F$6,0.499-((F1275-Thresholds!$E$6)/(Thresholds!$F$6-Thresholds!$E$6))*0.279,MAX(0.02,0.2-((F1275-Thresholds!$G$6)/(Thresholds!$H$6-Thresholds!$G$6))*0.18)))),3)</f>
        <v>0.877</v>
      </c>
      <c r="N1275" s="3">
        <f>ROUND(IF(G1275&lt;=Thresholds!$B$7,1-(G1275/Thresholds!$B$7)*0.24,IF(G1275&lt;=Thresholds!$D$7,0.75-((G1275-Thresholds!$C$7)/(Thresholds!$D$7-Thresholds!$C$7))*0.249,IF(G1275&lt;=Thresholds!$F$7,0.499-((G1275-Thresholds!$E$7)/(Thresholds!$F$7-Thresholds!$E$7))*0.279,MAX(0.02,0.2-((G1275-Thresholds!$G$7)/(Thresholds!$H$7-Thresholds!$G$7))*0.18)))),3)</f>
        <v>0.85099999999999998</v>
      </c>
      <c r="O1275" s="3">
        <f>ROUND(IF(H1275&lt;=Thresholds!$B$8,1-(H1275/Thresholds!$B$8)*0.24,IF(H1275&lt;=Thresholds!$D$8,0.75-((H1275-Thresholds!$C$8)/(Thresholds!$D$8-Thresholds!$C$8))*0.249,IF(H1275&lt;=Thresholds!$F$8,0.499-((H1275-Thresholds!$E$8)/(Thresholds!$F$8-Thresholds!$E$8))*0.279,MAX(0.02,0.2-((H1275-Thresholds!$G$8)/(Thresholds!$H$8-Thresholds!$G$8))*0.18)))),3)</f>
        <v>0.65200000000000002</v>
      </c>
      <c r="P1275" s="3">
        <f t="shared" si="57"/>
        <v>0.65200000000000002</v>
      </c>
      <c r="Q1275" t="str">
        <f t="shared" si="58"/>
        <v>Moderate</v>
      </c>
      <c r="R1275" s="4">
        <f t="shared" si="59"/>
        <v>1</v>
      </c>
      <c r="S1275" t="str">
        <f>IF(AND(F1275&gt;=10,F1275&lt;=35,P1275&gt;0.5),"ERROR_C1275H1275_POOR_CAP","OK")</f>
        <v>OK</v>
      </c>
    </row>
    <row r="1276" spans="1:19">
      <c r="A1276" t="s">
        <v>1293</v>
      </c>
      <c r="B1276" s="3">
        <v>17.244</v>
      </c>
      <c r="C1276" s="3">
        <v>84.602999999999994</v>
      </c>
      <c r="D1276" s="3">
        <v>7.6050000000000004</v>
      </c>
      <c r="E1276" s="3">
        <v>154.15700000000001</v>
      </c>
      <c r="F1276" s="3">
        <v>0.20100000000000001</v>
      </c>
      <c r="G1276" s="3">
        <v>280.57100000000003</v>
      </c>
      <c r="H1276" s="3">
        <v>3933.02</v>
      </c>
      <c r="I1276" s="3">
        <f>ROUND(IF(B1276&lt;=Thresholds!$B$2,1-(B1276/Thresholds!$B$2)*0.24,IF(B1276&lt;=Thresholds!$D$2,0.75-((B1276-Thresholds!$C$2)/(Thresholds!$D$2-Thresholds!$C$2))*0.249,IF(B1276&lt;=Thresholds!$F$2,0.499-((B1276-Thresholds!$E$2)/(Thresholds!$F$2-Thresholds!$E$2))*0.279,MAX(0.02,0.2-((B1276-Thresholds!$G$2)/(Thresholds!$H$2-Thresholds!$G$2))*0.18)))),3)</f>
        <v>0.95899999999999996</v>
      </c>
      <c r="J1276" s="3">
        <f>ROUND(IF(C1276&lt;=Thresholds!$B$3,1-(C1276/Thresholds!$B$3)*0.24,IF(C1276&lt;=Thresholds!$D$3,0.75-((C1276-Thresholds!$C$3)/(Thresholds!$D$3-Thresholds!$C$3))*0.249,IF(C1276&lt;=Thresholds!$F$3,0.499-((C1276-Thresholds!$E$3)/(Thresholds!$F$3-Thresholds!$E$3))*0.279,MAX(0.02,0.2-((C1276-Thresholds!$G$3)/(Thresholds!$H$3-Thresholds!$G$3))*0.18)))),3)</f>
        <v>0.83099999999999996</v>
      </c>
      <c r="K1276" s="3">
        <f>ROUND(IF(D1276&lt;=Thresholds!$B$4,1-(D1276/Thresholds!$B$4)*0.24,IF(D1276&lt;=Thresholds!$D$4,0.75-((D1276-Thresholds!$C$4)/(Thresholds!$D$4-Thresholds!$C$4))*0.249,IF(D1276&lt;=Thresholds!$F$4,0.499-((D1276-Thresholds!$E$4)/(Thresholds!$F$4-Thresholds!$E$4))*0.279,MAX(0.02,0.2-((D1276-Thresholds!$G$4)/(Thresholds!$H$4-Thresholds!$G$4))*0.18)))),3)</f>
        <v>0.97199999999999998</v>
      </c>
      <c r="L1276" s="3">
        <f>ROUND(IF(E1276&lt;=Thresholds!$B$5,1-(E1276/Thresholds!$B$5)*0.24,IF(E1276&lt;=Thresholds!$D$5,0.75-((E1276-Thresholds!$C$5)/(Thresholds!$D$5-Thresholds!$C$5))*0.249,IF(E1276&lt;=Thresholds!$F$5,0.499-((E1276-Thresholds!$E$5)/(Thresholds!$F$5-Thresholds!$E$5))*0.279,MAX(0.02,0.2-((E1276-Thresholds!$G$5)/(Thresholds!$H$5-Thresholds!$G$5))*0.18)))),3)</f>
        <v>0.34899999999999998</v>
      </c>
      <c r="M1276" s="3">
        <f>ROUND(IF(F1276&lt;=Thresholds!$B$6,1-(F1276/Thresholds!$B$6)*0.24,IF(F1276&lt;=Thresholds!$D$6,0.75-((F1276-Thresholds!$C$6)/(Thresholds!$D$6-Thresholds!$C$6))*0.249,IF(F1276&lt;=Thresholds!$F$6,0.499-((F1276-Thresholds!$E$6)/(Thresholds!$F$6-Thresholds!$E$6))*0.279,MAX(0.02,0.2-((F1276-Thresholds!$G$6)/(Thresholds!$H$6-Thresholds!$G$6))*0.18)))),3)</f>
        <v>0.95199999999999996</v>
      </c>
      <c r="N1276" s="3">
        <f>ROUND(IF(G1276&lt;=Thresholds!$B$7,1-(G1276/Thresholds!$B$7)*0.24,IF(G1276&lt;=Thresholds!$D$7,0.75-((G1276-Thresholds!$C$7)/(Thresholds!$D$7-Thresholds!$C$7))*0.249,IF(G1276&lt;=Thresholds!$F$7,0.499-((G1276-Thresholds!$E$7)/(Thresholds!$F$7-Thresholds!$E$7))*0.279,MAX(0.02,0.2-((G1276-Thresholds!$G$7)/(Thresholds!$H$7-Thresholds!$G$7))*0.18)))),3)</f>
        <v>0.80800000000000005</v>
      </c>
      <c r="O1276" s="3">
        <f>ROUND(IF(H1276&lt;=Thresholds!$B$8,1-(H1276/Thresholds!$B$8)*0.24,IF(H1276&lt;=Thresholds!$D$8,0.75-((H1276-Thresholds!$C$8)/(Thresholds!$D$8-Thresholds!$C$8))*0.249,IF(H1276&lt;=Thresholds!$F$8,0.499-((H1276-Thresholds!$E$8)/(Thresholds!$F$8-Thresholds!$E$8))*0.279,MAX(0.02,0.2-((H1276-Thresholds!$G$8)/(Thresholds!$H$8-Thresholds!$G$8))*0.18)))),3)</f>
        <v>0.51200000000000001</v>
      </c>
      <c r="P1276" s="3">
        <f t="shared" si="57"/>
        <v>0.34899999999999998</v>
      </c>
      <c r="Q1276" t="str">
        <f t="shared" si="58"/>
        <v>Poor</v>
      </c>
      <c r="R1276" s="4">
        <f t="shared" si="59"/>
        <v>0</v>
      </c>
      <c r="S1276" t="str">
        <f>IF(AND(F1276&gt;=10,F1276&lt;=35,P1276&gt;0.5),"ERROR_C1276H1276_POOR_CAP","OK")</f>
        <v>OK</v>
      </c>
    </row>
    <row r="1277" spans="1:19">
      <c r="A1277" t="s">
        <v>1294</v>
      </c>
      <c r="B1277" s="3">
        <v>93.409000000000006</v>
      </c>
      <c r="C1277" s="3">
        <v>51.395000000000003</v>
      </c>
      <c r="D1277" s="3">
        <v>36.363999999999997</v>
      </c>
      <c r="E1277" s="3">
        <v>16.023</v>
      </c>
      <c r="F1277" s="3">
        <v>0.59199999999999997</v>
      </c>
      <c r="G1277" s="3">
        <v>2552.2060000000001</v>
      </c>
      <c r="H1277" s="3">
        <v>408.577</v>
      </c>
      <c r="I1277" s="3">
        <f>ROUND(IF(B1277&lt;=Thresholds!$B$2,1-(B1277/Thresholds!$B$2)*0.24,IF(B1277&lt;=Thresholds!$D$2,0.75-((B1277-Thresholds!$C$2)/(Thresholds!$D$2-Thresholds!$C$2))*0.249,IF(B1277&lt;=Thresholds!$F$2,0.499-((B1277-Thresholds!$E$2)/(Thresholds!$F$2-Thresholds!$E$2))*0.279,MAX(0.02,0.2-((B1277-Thresholds!$G$2)/(Thresholds!$H$2-Thresholds!$G$2))*0.18)))),3)</f>
        <v>0.77600000000000002</v>
      </c>
      <c r="J1277" s="3">
        <f>ROUND(IF(C1277&lt;=Thresholds!$B$3,1-(C1277/Thresholds!$B$3)*0.24,IF(C1277&lt;=Thresholds!$D$3,0.75-((C1277-Thresholds!$C$3)/(Thresholds!$D$3-Thresholds!$C$3))*0.249,IF(C1277&lt;=Thresholds!$F$3,0.499-((C1277-Thresholds!$E$3)/(Thresholds!$F$3-Thresholds!$E$3))*0.279,MAX(0.02,0.2-((C1277-Thresholds!$G$3)/(Thresholds!$H$3-Thresholds!$G$3))*0.18)))),3)</f>
        <v>0.89700000000000002</v>
      </c>
      <c r="K1277" s="3">
        <f>ROUND(IF(D1277&lt;=Thresholds!$B$4,1-(D1277/Thresholds!$B$4)*0.24,IF(D1277&lt;=Thresholds!$D$4,0.75-((D1277-Thresholds!$C$4)/(Thresholds!$D$4-Thresholds!$C$4))*0.249,IF(D1277&lt;=Thresholds!$F$4,0.499-((D1277-Thresholds!$E$4)/(Thresholds!$F$4-Thresholds!$E$4))*0.279,MAX(0.02,0.2-((D1277-Thresholds!$G$4)/(Thresholds!$H$4-Thresholds!$G$4))*0.18)))),3)</f>
        <v>0.86599999999999999</v>
      </c>
      <c r="L1277" s="3">
        <f>ROUND(IF(E1277&lt;=Thresholds!$B$5,1-(E1277/Thresholds!$B$5)*0.24,IF(E1277&lt;=Thresholds!$D$5,0.75-((E1277-Thresholds!$C$5)/(Thresholds!$D$5-Thresholds!$C$5))*0.249,IF(E1277&lt;=Thresholds!$F$5,0.499-((E1277-Thresholds!$E$5)/(Thresholds!$F$5-Thresholds!$E$5))*0.279,MAX(0.02,0.2-((E1277-Thresholds!$G$5)/(Thresholds!$H$5-Thresholds!$G$5))*0.18)))),3)</f>
        <v>0.92300000000000004</v>
      </c>
      <c r="M1277" s="3">
        <f>ROUND(IF(F1277&lt;=Thresholds!$B$6,1-(F1277/Thresholds!$B$6)*0.24,IF(F1277&lt;=Thresholds!$D$6,0.75-((F1277-Thresholds!$C$6)/(Thresholds!$D$6-Thresholds!$C$6))*0.249,IF(F1277&lt;=Thresholds!$F$6,0.499-((F1277-Thresholds!$E$6)/(Thresholds!$F$6-Thresholds!$E$6))*0.279,MAX(0.02,0.2-((F1277-Thresholds!$G$6)/(Thresholds!$H$6-Thresholds!$G$6))*0.18)))),3)</f>
        <v>0.85799999999999998</v>
      </c>
      <c r="N1277" s="3">
        <f>ROUND(IF(G1277&lt;=Thresholds!$B$7,1-(G1277/Thresholds!$B$7)*0.24,IF(G1277&lt;=Thresholds!$D$7,0.75-((G1277-Thresholds!$C$7)/(Thresholds!$D$7-Thresholds!$C$7))*0.249,IF(G1277&lt;=Thresholds!$F$7,0.499-((G1277-Thresholds!$E$7)/(Thresholds!$F$7-Thresholds!$E$7))*0.279,MAX(0.02,0.2-((G1277-Thresholds!$G$7)/(Thresholds!$H$7-Thresholds!$G$7))*0.18)))),3)</f>
        <v>0.34799999999999998</v>
      </c>
      <c r="O1277" s="3">
        <f>ROUND(IF(H1277&lt;=Thresholds!$B$8,1-(H1277/Thresholds!$B$8)*0.24,IF(H1277&lt;=Thresholds!$D$8,0.75-((H1277-Thresholds!$C$8)/(Thresholds!$D$8-Thresholds!$C$8))*0.249,IF(H1277&lt;=Thresholds!$F$8,0.499-((H1277-Thresholds!$E$8)/(Thresholds!$F$8-Thresholds!$E$8))*0.279,MAX(0.02,0.2-((H1277-Thresholds!$G$8)/(Thresholds!$H$8-Thresholds!$G$8))*0.18)))),3)</f>
        <v>0.96099999999999997</v>
      </c>
      <c r="P1277" s="3">
        <f t="shared" si="57"/>
        <v>0.34799999999999998</v>
      </c>
      <c r="Q1277" t="str">
        <f t="shared" si="58"/>
        <v>Poor</v>
      </c>
      <c r="R1277" s="4">
        <f t="shared" si="59"/>
        <v>0</v>
      </c>
      <c r="S1277" t="str">
        <f>IF(AND(F1277&gt;=10,F1277&lt;=35,P1277&gt;0.5),"ERROR_C1277H1277_POOR_CAP","OK")</f>
        <v>OK</v>
      </c>
    </row>
    <row r="1278" spans="1:19">
      <c r="A1278" t="s">
        <v>1295</v>
      </c>
      <c r="B1278" s="3">
        <v>57.701000000000001</v>
      </c>
      <c r="C1278" s="3">
        <v>62.768000000000001</v>
      </c>
      <c r="D1278" s="3">
        <v>11.099</v>
      </c>
      <c r="E1278" s="3">
        <v>49.789000000000001</v>
      </c>
      <c r="F1278" s="3">
        <v>0.496</v>
      </c>
      <c r="G1278" s="3">
        <v>53.856999999999999</v>
      </c>
      <c r="H1278" s="3">
        <v>668.03200000000004</v>
      </c>
      <c r="I1278" s="3">
        <f>ROUND(IF(B1278&lt;=Thresholds!$B$2,1-(B1278/Thresholds!$B$2)*0.24,IF(B1278&lt;=Thresholds!$D$2,0.75-((B1278-Thresholds!$C$2)/(Thresholds!$D$2-Thresholds!$C$2))*0.249,IF(B1278&lt;=Thresholds!$F$2,0.499-((B1278-Thresholds!$E$2)/(Thresholds!$F$2-Thresholds!$E$2))*0.279,MAX(0.02,0.2-((B1278-Thresholds!$G$2)/(Thresholds!$H$2-Thresholds!$G$2))*0.18)))),3)</f>
        <v>0.86199999999999999</v>
      </c>
      <c r="J1278" s="3">
        <f>ROUND(IF(C1278&lt;=Thresholds!$B$3,1-(C1278/Thresholds!$B$3)*0.24,IF(C1278&lt;=Thresholds!$D$3,0.75-((C1278-Thresholds!$C$3)/(Thresholds!$D$3-Thresholds!$C$3))*0.249,IF(C1278&lt;=Thresholds!$F$3,0.499-((C1278-Thresholds!$E$3)/(Thresholds!$F$3-Thresholds!$E$3))*0.279,MAX(0.02,0.2-((C1278-Thresholds!$G$3)/(Thresholds!$H$3-Thresholds!$G$3))*0.18)))),3)</f>
        <v>0.874</v>
      </c>
      <c r="K1278" s="3">
        <f>ROUND(IF(D1278&lt;=Thresholds!$B$4,1-(D1278/Thresholds!$B$4)*0.24,IF(D1278&lt;=Thresholds!$D$4,0.75-((D1278-Thresholds!$C$4)/(Thresholds!$D$4-Thresholds!$C$4))*0.249,IF(D1278&lt;=Thresholds!$F$4,0.499-((D1278-Thresholds!$E$4)/(Thresholds!$F$4-Thresholds!$E$4))*0.279,MAX(0.02,0.2-((D1278-Thresholds!$G$4)/(Thresholds!$H$4-Thresholds!$G$4))*0.18)))),3)</f>
        <v>0.95899999999999996</v>
      </c>
      <c r="L1278" s="3">
        <f>ROUND(IF(E1278&lt;=Thresholds!$B$5,1-(E1278/Thresholds!$B$5)*0.24,IF(E1278&lt;=Thresholds!$D$5,0.75-((E1278-Thresholds!$C$5)/(Thresholds!$D$5-Thresholds!$C$5))*0.249,IF(E1278&lt;=Thresholds!$F$5,0.499-((E1278-Thresholds!$E$5)/(Thresholds!$F$5-Thresholds!$E$5))*0.279,MAX(0.02,0.2-((E1278-Thresholds!$G$5)/(Thresholds!$H$5-Thresholds!$G$5))*0.18)))),3)</f>
        <v>0.76100000000000001</v>
      </c>
      <c r="M1278" s="3">
        <f>ROUND(IF(F1278&lt;=Thresholds!$B$6,1-(F1278/Thresholds!$B$6)*0.24,IF(F1278&lt;=Thresholds!$D$6,0.75-((F1278-Thresholds!$C$6)/(Thresholds!$D$6-Thresholds!$C$6))*0.249,IF(F1278&lt;=Thresholds!$F$6,0.499-((F1278-Thresholds!$E$6)/(Thresholds!$F$6-Thresholds!$E$6))*0.279,MAX(0.02,0.2-((F1278-Thresholds!$G$6)/(Thresholds!$H$6-Thresholds!$G$6))*0.18)))),3)</f>
        <v>0.88100000000000001</v>
      </c>
      <c r="N1278" s="3">
        <f>ROUND(IF(G1278&lt;=Thresholds!$B$7,1-(G1278/Thresholds!$B$7)*0.24,IF(G1278&lt;=Thresholds!$D$7,0.75-((G1278-Thresholds!$C$7)/(Thresholds!$D$7-Thresholds!$C$7))*0.249,IF(G1278&lt;=Thresholds!$F$7,0.499-((G1278-Thresholds!$E$7)/(Thresholds!$F$7-Thresholds!$E$7))*0.279,MAX(0.02,0.2-((G1278-Thresholds!$G$7)/(Thresholds!$H$7-Thresholds!$G$7))*0.18)))),3)</f>
        <v>0.96299999999999997</v>
      </c>
      <c r="O1278" s="3">
        <f>ROUND(IF(H1278&lt;=Thresholds!$B$8,1-(H1278/Thresholds!$B$8)*0.24,IF(H1278&lt;=Thresholds!$D$8,0.75-((H1278-Thresholds!$C$8)/(Thresholds!$D$8-Thresholds!$C$8))*0.249,IF(H1278&lt;=Thresholds!$F$8,0.499-((H1278-Thresholds!$E$8)/(Thresholds!$F$8-Thresholds!$E$8))*0.279,MAX(0.02,0.2-((H1278-Thresholds!$G$8)/(Thresholds!$H$8-Thresholds!$G$8))*0.18)))),3)</f>
        <v>0.93600000000000005</v>
      </c>
      <c r="P1278" s="3">
        <f t="shared" si="57"/>
        <v>0.76100000000000001</v>
      </c>
      <c r="Q1278" t="str">
        <f t="shared" si="58"/>
        <v>Healthy</v>
      </c>
      <c r="R1278" s="4">
        <f t="shared" si="59"/>
        <v>1</v>
      </c>
      <c r="S1278" t="str">
        <f>IF(AND(F1278&gt;=10,F1278&lt;=35,P1278&gt;0.5),"ERROR_C1278H1278_POOR_CAP","OK")</f>
        <v>OK</v>
      </c>
    </row>
    <row r="1279" spans="1:19">
      <c r="A1279" t="s">
        <v>1296</v>
      </c>
      <c r="B1279" s="3">
        <v>41.866</v>
      </c>
      <c r="C1279" s="3">
        <v>15.531000000000001</v>
      </c>
      <c r="D1279" s="3">
        <v>46.081000000000003</v>
      </c>
      <c r="E1279" s="3">
        <v>5.702</v>
      </c>
      <c r="F1279" s="3">
        <v>0.46400000000000002</v>
      </c>
      <c r="G1279" s="3">
        <v>140.82499999999999</v>
      </c>
      <c r="H1279" s="3">
        <v>3163.5940000000001</v>
      </c>
      <c r="I1279" s="3">
        <f>ROUND(IF(B1279&lt;=Thresholds!$B$2,1-(B1279/Thresholds!$B$2)*0.24,IF(B1279&lt;=Thresholds!$D$2,0.75-((B1279-Thresholds!$C$2)/(Thresholds!$D$2-Thresholds!$C$2))*0.249,IF(B1279&lt;=Thresholds!$F$2,0.499-((B1279-Thresholds!$E$2)/(Thresholds!$F$2-Thresholds!$E$2))*0.279,MAX(0.02,0.2-((B1279-Thresholds!$G$2)/(Thresholds!$H$2-Thresholds!$G$2))*0.18)))),3)</f>
        <v>0.9</v>
      </c>
      <c r="J1279" s="3">
        <f>ROUND(IF(C1279&lt;=Thresholds!$B$3,1-(C1279/Thresholds!$B$3)*0.24,IF(C1279&lt;=Thresholds!$D$3,0.75-((C1279-Thresholds!$C$3)/(Thresholds!$D$3-Thresholds!$C$3))*0.249,IF(C1279&lt;=Thresholds!$F$3,0.499-((C1279-Thresholds!$E$3)/(Thresholds!$F$3-Thresholds!$E$3))*0.279,MAX(0.02,0.2-((C1279-Thresholds!$G$3)/(Thresholds!$H$3-Thresholds!$G$3))*0.18)))),3)</f>
        <v>0.96899999999999997</v>
      </c>
      <c r="K1279" s="3">
        <f>ROUND(IF(D1279&lt;=Thresholds!$B$4,1-(D1279/Thresholds!$B$4)*0.24,IF(D1279&lt;=Thresholds!$D$4,0.75-((D1279-Thresholds!$C$4)/(Thresholds!$D$4-Thresholds!$C$4))*0.249,IF(D1279&lt;=Thresholds!$F$4,0.499-((D1279-Thresholds!$E$4)/(Thresholds!$F$4-Thresholds!$E$4))*0.279,MAX(0.02,0.2-((D1279-Thresholds!$G$4)/(Thresholds!$H$4-Thresholds!$G$4))*0.18)))),3)</f>
        <v>0.83</v>
      </c>
      <c r="L1279" s="3">
        <f>ROUND(IF(E1279&lt;=Thresholds!$B$5,1-(E1279/Thresholds!$B$5)*0.24,IF(E1279&lt;=Thresholds!$D$5,0.75-((E1279-Thresholds!$C$5)/(Thresholds!$D$5-Thresholds!$C$5))*0.249,IF(E1279&lt;=Thresholds!$F$5,0.499-((E1279-Thresholds!$E$5)/(Thresholds!$F$5-Thresholds!$E$5))*0.279,MAX(0.02,0.2-((E1279-Thresholds!$G$5)/(Thresholds!$H$5-Thresholds!$G$5))*0.18)))),3)</f>
        <v>0.97299999999999998</v>
      </c>
      <c r="M1279" s="3">
        <f>ROUND(IF(F1279&lt;=Thresholds!$B$6,1-(F1279/Thresholds!$B$6)*0.24,IF(F1279&lt;=Thresholds!$D$6,0.75-((F1279-Thresholds!$C$6)/(Thresholds!$D$6-Thresholds!$C$6))*0.249,IF(F1279&lt;=Thresholds!$F$6,0.499-((F1279-Thresholds!$E$6)/(Thresholds!$F$6-Thresholds!$E$6))*0.279,MAX(0.02,0.2-((F1279-Thresholds!$G$6)/(Thresholds!$H$6-Thresholds!$G$6))*0.18)))),3)</f>
        <v>0.88900000000000001</v>
      </c>
      <c r="N1279" s="3">
        <f>ROUND(IF(G1279&lt;=Thresholds!$B$7,1-(G1279/Thresholds!$B$7)*0.24,IF(G1279&lt;=Thresholds!$D$7,0.75-((G1279-Thresholds!$C$7)/(Thresholds!$D$7-Thresholds!$C$7))*0.249,IF(G1279&lt;=Thresholds!$F$7,0.499-((G1279-Thresholds!$E$7)/(Thresholds!$F$7-Thresholds!$E$7))*0.279,MAX(0.02,0.2-((G1279-Thresholds!$G$7)/(Thresholds!$H$7-Thresholds!$G$7))*0.18)))),3)</f>
        <v>0.90300000000000002</v>
      </c>
      <c r="O1279" s="3">
        <f>ROUND(IF(H1279&lt;=Thresholds!$B$8,1-(H1279/Thresholds!$B$8)*0.24,IF(H1279&lt;=Thresholds!$D$8,0.75-((H1279-Thresholds!$C$8)/(Thresholds!$D$8-Thresholds!$C$8))*0.249,IF(H1279&lt;=Thresholds!$F$8,0.499-((H1279-Thresholds!$E$8)/(Thresholds!$F$8-Thresholds!$E$8))*0.279,MAX(0.02,0.2-((H1279-Thresholds!$G$8)/(Thresholds!$H$8-Thresholds!$G$8))*0.18)))),3)</f>
        <v>0.64</v>
      </c>
      <c r="P1279" s="3">
        <f t="shared" si="57"/>
        <v>0.64</v>
      </c>
      <c r="Q1279" t="str">
        <f t="shared" si="58"/>
        <v>Moderate</v>
      </c>
      <c r="R1279" s="4">
        <f t="shared" si="59"/>
        <v>1</v>
      </c>
      <c r="S1279" t="str">
        <f>IF(AND(F1279&gt;=10,F1279&lt;=35,P1279&gt;0.5),"ERROR_C1279H1279_POOR_CAP","OK")</f>
        <v>OK</v>
      </c>
    </row>
    <row r="1280" spans="1:19">
      <c r="A1280" t="s">
        <v>1297</v>
      </c>
      <c r="B1280" s="3">
        <v>93.692999999999998</v>
      </c>
      <c r="C1280" s="3">
        <v>93.414000000000001</v>
      </c>
      <c r="D1280" s="3">
        <v>14.919</v>
      </c>
      <c r="E1280" s="3">
        <v>12.494999999999999</v>
      </c>
      <c r="F1280" s="3">
        <v>0.35199999999999998</v>
      </c>
      <c r="G1280" s="3">
        <v>853.97699999999998</v>
      </c>
      <c r="H1280" s="3">
        <v>2377.9</v>
      </c>
      <c r="I1280" s="3">
        <f>ROUND(IF(B1280&lt;=Thresholds!$B$2,1-(B1280/Thresholds!$B$2)*0.24,IF(B1280&lt;=Thresholds!$D$2,0.75-((B1280-Thresholds!$C$2)/(Thresholds!$D$2-Thresholds!$C$2))*0.249,IF(B1280&lt;=Thresholds!$F$2,0.499-((B1280-Thresholds!$E$2)/(Thresholds!$F$2-Thresholds!$E$2))*0.279,MAX(0.02,0.2-((B1280-Thresholds!$G$2)/(Thresholds!$H$2-Thresholds!$G$2))*0.18)))),3)</f>
        <v>0.77500000000000002</v>
      </c>
      <c r="J1280" s="3">
        <f>ROUND(IF(C1280&lt;=Thresholds!$B$3,1-(C1280/Thresholds!$B$3)*0.24,IF(C1280&lt;=Thresholds!$D$3,0.75-((C1280-Thresholds!$C$3)/(Thresholds!$D$3-Thresholds!$C$3))*0.249,IF(C1280&lt;=Thresholds!$F$3,0.499-((C1280-Thresholds!$E$3)/(Thresholds!$F$3-Thresholds!$E$3))*0.279,MAX(0.02,0.2-((C1280-Thresholds!$G$3)/(Thresholds!$H$3-Thresholds!$G$3))*0.18)))),3)</f>
        <v>0.81299999999999994</v>
      </c>
      <c r="K1280" s="3">
        <f>ROUND(IF(D1280&lt;=Thresholds!$B$4,1-(D1280/Thresholds!$B$4)*0.24,IF(D1280&lt;=Thresholds!$D$4,0.75-((D1280-Thresholds!$C$4)/(Thresholds!$D$4-Thresholds!$C$4))*0.249,IF(D1280&lt;=Thresholds!$F$4,0.499-((D1280-Thresholds!$E$4)/(Thresholds!$F$4-Thresholds!$E$4))*0.279,MAX(0.02,0.2-((D1280-Thresholds!$G$4)/(Thresholds!$H$4-Thresholds!$G$4))*0.18)))),3)</f>
        <v>0.94499999999999995</v>
      </c>
      <c r="L1280" s="3">
        <f>ROUND(IF(E1280&lt;=Thresholds!$B$5,1-(E1280/Thresholds!$B$5)*0.24,IF(E1280&lt;=Thresholds!$D$5,0.75-((E1280-Thresholds!$C$5)/(Thresholds!$D$5-Thresholds!$C$5))*0.249,IF(E1280&lt;=Thresholds!$F$5,0.499-((E1280-Thresholds!$E$5)/(Thresholds!$F$5-Thresholds!$E$5))*0.279,MAX(0.02,0.2-((E1280-Thresholds!$G$5)/(Thresholds!$H$5-Thresholds!$G$5))*0.18)))),3)</f>
        <v>0.94</v>
      </c>
      <c r="M1280" s="3">
        <f>ROUND(IF(F1280&lt;=Thresholds!$B$6,1-(F1280/Thresholds!$B$6)*0.24,IF(F1280&lt;=Thresholds!$D$6,0.75-((F1280-Thresholds!$C$6)/(Thresholds!$D$6-Thresholds!$C$6))*0.249,IF(F1280&lt;=Thresholds!$F$6,0.499-((F1280-Thresholds!$E$6)/(Thresholds!$F$6-Thresholds!$E$6))*0.279,MAX(0.02,0.2-((F1280-Thresholds!$G$6)/(Thresholds!$H$6-Thresholds!$G$6))*0.18)))),3)</f>
        <v>0.91600000000000004</v>
      </c>
      <c r="N1280" s="3">
        <f>ROUND(IF(G1280&lt;=Thresholds!$B$7,1-(G1280/Thresholds!$B$7)*0.24,IF(G1280&lt;=Thresholds!$D$7,0.75-((G1280-Thresholds!$C$7)/(Thresholds!$D$7-Thresholds!$C$7))*0.249,IF(G1280&lt;=Thresholds!$F$7,0.499-((G1280-Thresholds!$E$7)/(Thresholds!$F$7-Thresholds!$E$7))*0.279,MAX(0.02,0.2-((G1280-Thresholds!$G$7)/(Thresholds!$H$7-Thresholds!$G$7))*0.18)))),3)</f>
        <v>0.40400000000000003</v>
      </c>
      <c r="O1280" s="3">
        <f>ROUND(IF(H1280&lt;=Thresholds!$B$8,1-(H1280/Thresholds!$B$8)*0.24,IF(H1280&lt;=Thresholds!$D$8,0.75-((H1280-Thresholds!$C$8)/(Thresholds!$D$8-Thresholds!$C$8))*0.249,IF(H1280&lt;=Thresholds!$F$8,0.499-((H1280-Thresholds!$E$8)/(Thresholds!$F$8-Thresholds!$E$8))*0.279,MAX(0.02,0.2-((H1280-Thresholds!$G$8)/(Thresholds!$H$8-Thresholds!$G$8))*0.18)))),3)</f>
        <v>0.77200000000000002</v>
      </c>
      <c r="P1280" s="3">
        <f t="shared" si="57"/>
        <v>0.40400000000000003</v>
      </c>
      <c r="Q1280" t="str">
        <f t="shared" si="58"/>
        <v>Poor</v>
      </c>
      <c r="R1280" s="4">
        <f t="shared" si="59"/>
        <v>0</v>
      </c>
      <c r="S1280" t="str">
        <f>IF(AND(F1280&gt;=10,F1280&lt;=35,P1280&gt;0.5),"ERROR_C1280H1280_POOR_CAP","OK")</f>
        <v>OK</v>
      </c>
    </row>
    <row r="1281" spans="1:19">
      <c r="A1281" t="s">
        <v>1298</v>
      </c>
      <c r="B1281" s="3">
        <v>38.261000000000003</v>
      </c>
      <c r="C1281" s="3">
        <v>1184.779</v>
      </c>
      <c r="D1281" s="3">
        <v>43.024999999999999</v>
      </c>
      <c r="E1281" s="3">
        <v>21.087</v>
      </c>
      <c r="F1281" s="3">
        <v>0.19500000000000001</v>
      </c>
      <c r="G1281" s="3">
        <v>114.52500000000001</v>
      </c>
      <c r="H1281" s="3">
        <v>4152.8329999999996</v>
      </c>
      <c r="I1281" s="3">
        <f>ROUND(IF(B1281&lt;=Thresholds!$B$2,1-(B1281/Thresholds!$B$2)*0.24,IF(B1281&lt;=Thresholds!$D$2,0.75-((B1281-Thresholds!$C$2)/(Thresholds!$D$2-Thresholds!$C$2))*0.249,IF(B1281&lt;=Thresholds!$F$2,0.499-((B1281-Thresholds!$E$2)/(Thresholds!$F$2-Thresholds!$E$2))*0.279,MAX(0.02,0.2-((B1281-Thresholds!$G$2)/(Thresholds!$H$2-Thresholds!$G$2))*0.18)))),3)</f>
        <v>0.90800000000000003</v>
      </c>
      <c r="J1281" s="3">
        <f>ROUND(IF(C1281&lt;=Thresholds!$B$3,1-(C1281/Thresholds!$B$3)*0.24,IF(C1281&lt;=Thresholds!$D$3,0.75-((C1281-Thresholds!$C$3)/(Thresholds!$D$3-Thresholds!$C$3))*0.249,IF(C1281&lt;=Thresholds!$F$3,0.499-((C1281-Thresholds!$E$3)/(Thresholds!$F$3-Thresholds!$E$3))*0.279,MAX(0.02,0.2-((C1281-Thresholds!$G$3)/(Thresholds!$H$3-Thresholds!$G$3))*0.18)))),3)</f>
        <v>0.23300000000000001</v>
      </c>
      <c r="K1281" s="3">
        <f>ROUND(IF(D1281&lt;=Thresholds!$B$4,1-(D1281/Thresholds!$B$4)*0.24,IF(D1281&lt;=Thresholds!$D$4,0.75-((D1281-Thresholds!$C$4)/(Thresholds!$D$4-Thresholds!$C$4))*0.249,IF(D1281&lt;=Thresholds!$F$4,0.499-((D1281-Thresholds!$E$4)/(Thresholds!$F$4-Thresholds!$E$4))*0.279,MAX(0.02,0.2-((D1281-Thresholds!$G$4)/(Thresholds!$H$4-Thresholds!$G$4))*0.18)))),3)</f>
        <v>0.84099999999999997</v>
      </c>
      <c r="L1281" s="3">
        <f>ROUND(IF(E1281&lt;=Thresholds!$B$5,1-(E1281/Thresholds!$B$5)*0.24,IF(E1281&lt;=Thresholds!$D$5,0.75-((E1281-Thresholds!$C$5)/(Thresholds!$D$5-Thresholds!$C$5))*0.249,IF(E1281&lt;=Thresholds!$F$5,0.499-((E1281-Thresholds!$E$5)/(Thresholds!$F$5-Thresholds!$E$5))*0.279,MAX(0.02,0.2-((E1281-Thresholds!$G$5)/(Thresholds!$H$5-Thresholds!$G$5))*0.18)))),3)</f>
        <v>0.89900000000000002</v>
      </c>
      <c r="M1281" s="3">
        <f>ROUND(IF(F1281&lt;=Thresholds!$B$6,1-(F1281/Thresholds!$B$6)*0.24,IF(F1281&lt;=Thresholds!$D$6,0.75-((F1281-Thresholds!$C$6)/(Thresholds!$D$6-Thresholds!$C$6))*0.249,IF(F1281&lt;=Thresholds!$F$6,0.499-((F1281-Thresholds!$E$6)/(Thresholds!$F$6-Thresholds!$E$6))*0.279,MAX(0.02,0.2-((F1281-Thresholds!$G$6)/(Thresholds!$H$6-Thresholds!$G$6))*0.18)))),3)</f>
        <v>0.95299999999999996</v>
      </c>
      <c r="N1281" s="3">
        <f>ROUND(IF(G1281&lt;=Thresholds!$B$7,1-(G1281/Thresholds!$B$7)*0.24,IF(G1281&lt;=Thresholds!$D$7,0.75-((G1281-Thresholds!$C$7)/(Thresholds!$D$7-Thresholds!$C$7))*0.249,IF(G1281&lt;=Thresholds!$F$7,0.499-((G1281-Thresholds!$E$7)/(Thresholds!$F$7-Thresholds!$E$7))*0.279,MAX(0.02,0.2-((G1281-Thresholds!$G$7)/(Thresholds!$H$7-Thresholds!$G$7))*0.18)))),3)</f>
        <v>0.92100000000000004</v>
      </c>
      <c r="O1281" s="3">
        <f>ROUND(IF(H1281&lt;=Thresholds!$B$8,1-(H1281/Thresholds!$B$8)*0.24,IF(H1281&lt;=Thresholds!$D$8,0.75-((H1281-Thresholds!$C$8)/(Thresholds!$D$8-Thresholds!$C$8))*0.249,IF(H1281&lt;=Thresholds!$F$8,0.499-((H1281-Thresholds!$E$8)/(Thresholds!$F$8-Thresholds!$E$8))*0.279,MAX(0.02,0.2-((H1281-Thresholds!$G$8)/(Thresholds!$H$8-Thresholds!$G$8))*0.18)))),3)</f>
        <v>0.49199999999999999</v>
      </c>
      <c r="P1281" s="3">
        <f t="shared" si="57"/>
        <v>0.23300000000000001</v>
      </c>
      <c r="Q1281" t="str">
        <f t="shared" si="58"/>
        <v>Poor</v>
      </c>
      <c r="R1281" s="4">
        <f t="shared" si="59"/>
        <v>0</v>
      </c>
      <c r="S1281" t="str">
        <f>IF(AND(F1281&gt;=10,F1281&lt;=35,P1281&gt;0.5),"ERROR_C1281H1281_POOR_CAP","OK")</f>
        <v>OK</v>
      </c>
    </row>
    <row r="1282" spans="1:19">
      <c r="A1282" t="s">
        <v>1299</v>
      </c>
      <c r="B1282" s="3">
        <v>11.590999999999999</v>
      </c>
      <c r="C1282" s="3">
        <v>34.018000000000001</v>
      </c>
      <c r="D1282" s="3">
        <v>35.887999999999998</v>
      </c>
      <c r="E1282" s="3">
        <v>28.951000000000001</v>
      </c>
      <c r="F1282" s="3">
        <v>0.186</v>
      </c>
      <c r="G1282" s="3">
        <v>338.089</v>
      </c>
      <c r="H1282" s="3">
        <v>259.69400000000002</v>
      </c>
      <c r="I1282" s="3">
        <f>ROUND(IF(B1282&lt;=Thresholds!$B$2,1-(B1282/Thresholds!$B$2)*0.24,IF(B1282&lt;=Thresholds!$D$2,0.75-((B1282-Thresholds!$C$2)/(Thresholds!$D$2-Thresholds!$C$2))*0.249,IF(B1282&lt;=Thresholds!$F$2,0.499-((B1282-Thresholds!$E$2)/(Thresholds!$F$2-Thresholds!$E$2))*0.279,MAX(0.02,0.2-((B1282-Thresholds!$G$2)/(Thresholds!$H$2-Thresholds!$G$2))*0.18)))),3)</f>
        <v>0.97199999999999998</v>
      </c>
      <c r="J1282" s="3">
        <f>ROUND(IF(C1282&lt;=Thresholds!$B$3,1-(C1282/Thresholds!$B$3)*0.24,IF(C1282&lt;=Thresholds!$D$3,0.75-((C1282-Thresholds!$C$3)/(Thresholds!$D$3-Thresholds!$C$3))*0.249,IF(C1282&lt;=Thresholds!$F$3,0.499-((C1282-Thresholds!$E$3)/(Thresholds!$F$3-Thresholds!$E$3))*0.279,MAX(0.02,0.2-((C1282-Thresholds!$G$3)/(Thresholds!$H$3-Thresholds!$G$3))*0.18)))),3)</f>
        <v>0.93200000000000005</v>
      </c>
      <c r="K1282" s="3">
        <f>ROUND(IF(D1282&lt;=Thresholds!$B$4,1-(D1282/Thresholds!$B$4)*0.24,IF(D1282&lt;=Thresholds!$D$4,0.75-((D1282-Thresholds!$C$4)/(Thresholds!$D$4-Thresholds!$C$4))*0.249,IF(D1282&lt;=Thresholds!$F$4,0.499-((D1282-Thresholds!$E$4)/(Thresholds!$F$4-Thresholds!$E$4))*0.279,MAX(0.02,0.2-((D1282-Thresholds!$G$4)/(Thresholds!$H$4-Thresholds!$G$4))*0.18)))),3)</f>
        <v>0.86699999999999999</v>
      </c>
      <c r="L1282" s="3">
        <f>ROUND(IF(E1282&lt;=Thresholds!$B$5,1-(E1282/Thresholds!$B$5)*0.24,IF(E1282&lt;=Thresholds!$D$5,0.75-((E1282-Thresholds!$C$5)/(Thresholds!$D$5-Thresholds!$C$5))*0.249,IF(E1282&lt;=Thresholds!$F$5,0.499-((E1282-Thresholds!$E$5)/(Thresholds!$F$5-Thresholds!$E$5))*0.279,MAX(0.02,0.2-((E1282-Thresholds!$G$5)/(Thresholds!$H$5-Thresholds!$G$5))*0.18)))),3)</f>
        <v>0.86099999999999999</v>
      </c>
      <c r="M1282" s="3">
        <f>ROUND(IF(F1282&lt;=Thresholds!$B$6,1-(F1282/Thresholds!$B$6)*0.24,IF(F1282&lt;=Thresholds!$D$6,0.75-((F1282-Thresholds!$C$6)/(Thresholds!$D$6-Thresholds!$C$6))*0.249,IF(F1282&lt;=Thresholds!$F$6,0.499-((F1282-Thresholds!$E$6)/(Thresholds!$F$6-Thresholds!$E$6))*0.279,MAX(0.02,0.2-((F1282-Thresholds!$G$6)/(Thresholds!$H$6-Thresholds!$G$6))*0.18)))),3)</f>
        <v>0.95499999999999996</v>
      </c>
      <c r="N1282" s="3">
        <f>ROUND(IF(G1282&lt;=Thresholds!$B$7,1-(G1282/Thresholds!$B$7)*0.24,IF(G1282&lt;=Thresholds!$D$7,0.75-((G1282-Thresholds!$C$7)/(Thresholds!$D$7-Thresholds!$C$7))*0.249,IF(G1282&lt;=Thresholds!$F$7,0.499-((G1282-Thresholds!$E$7)/(Thresholds!$F$7-Thresholds!$E$7))*0.279,MAX(0.02,0.2-((G1282-Thresholds!$G$7)/(Thresholds!$H$7-Thresholds!$G$7))*0.18)))),3)</f>
        <v>0.76800000000000002</v>
      </c>
      <c r="O1282" s="3">
        <f>ROUND(IF(H1282&lt;=Thresholds!$B$8,1-(H1282/Thresholds!$B$8)*0.24,IF(H1282&lt;=Thresholds!$D$8,0.75-((H1282-Thresholds!$C$8)/(Thresholds!$D$8-Thresholds!$C$8))*0.249,IF(H1282&lt;=Thresholds!$F$8,0.499-((H1282-Thresholds!$E$8)/(Thresholds!$F$8-Thresholds!$E$8))*0.279,MAX(0.02,0.2-((H1282-Thresholds!$G$8)/(Thresholds!$H$8-Thresholds!$G$8))*0.18)))),3)</f>
        <v>0.97499999999999998</v>
      </c>
      <c r="P1282" s="3">
        <f t="shared" ref="P1282:P1345" si="60">ROUND(MIN(I1282:O1282),3)</f>
        <v>0.76800000000000002</v>
      </c>
      <c r="Q1282" t="str">
        <f t="shared" ref="Q1282:Q1345" si="61">IF(P1282&gt;=0.751,"Healthy",IF(P1282&gt;=0.501,"Moderate",IF(P1282&gt;=0.201,"Poor","Critical")))</f>
        <v>Healthy</v>
      </c>
      <c r="R1282" s="4">
        <f t="shared" ref="R1282:R1345" si="62">IF(P1282&gt;=0.5,1,0)</f>
        <v>1</v>
      </c>
      <c r="S1282" t="str">
        <f>IF(AND(F1282&gt;=10,F1282&lt;=35,P1282&gt;0.5),"ERROR_C1282H1282_POOR_CAP","OK")</f>
        <v>OK</v>
      </c>
    </row>
    <row r="1283" spans="1:19">
      <c r="A1283" t="s">
        <v>1300</v>
      </c>
      <c r="B1283" s="3">
        <v>11.186999999999999</v>
      </c>
      <c r="C1283" s="3">
        <v>65.057000000000002</v>
      </c>
      <c r="D1283" s="3">
        <v>4.3280000000000003</v>
      </c>
      <c r="E1283" s="3">
        <v>36.722999999999999</v>
      </c>
      <c r="F1283" s="3">
        <v>0.73799999999999999</v>
      </c>
      <c r="G1283" s="3">
        <v>548.43299999999999</v>
      </c>
      <c r="H1283" s="3">
        <v>216.27099999999999</v>
      </c>
      <c r="I1283" s="3">
        <f>ROUND(IF(B1283&lt;=Thresholds!$B$2,1-(B1283/Thresholds!$B$2)*0.24,IF(B1283&lt;=Thresholds!$D$2,0.75-((B1283-Thresholds!$C$2)/(Thresholds!$D$2-Thresholds!$C$2))*0.249,IF(B1283&lt;=Thresholds!$F$2,0.499-((B1283-Thresholds!$E$2)/(Thresholds!$F$2-Thresholds!$E$2))*0.279,MAX(0.02,0.2-((B1283-Thresholds!$G$2)/(Thresholds!$H$2-Thresholds!$G$2))*0.18)))),3)</f>
        <v>0.97299999999999998</v>
      </c>
      <c r="J1283" s="3">
        <f>ROUND(IF(C1283&lt;=Thresholds!$B$3,1-(C1283/Thresholds!$B$3)*0.24,IF(C1283&lt;=Thresholds!$D$3,0.75-((C1283-Thresholds!$C$3)/(Thresholds!$D$3-Thresholds!$C$3))*0.249,IF(C1283&lt;=Thresholds!$F$3,0.499-((C1283-Thresholds!$E$3)/(Thresholds!$F$3-Thresholds!$E$3))*0.279,MAX(0.02,0.2-((C1283-Thresholds!$G$3)/(Thresholds!$H$3-Thresholds!$G$3))*0.18)))),3)</f>
        <v>0.87</v>
      </c>
      <c r="K1283" s="3">
        <f>ROUND(IF(D1283&lt;=Thresholds!$B$4,1-(D1283/Thresholds!$B$4)*0.24,IF(D1283&lt;=Thresholds!$D$4,0.75-((D1283-Thresholds!$C$4)/(Thresholds!$D$4-Thresholds!$C$4))*0.249,IF(D1283&lt;=Thresholds!$F$4,0.499-((D1283-Thresholds!$E$4)/(Thresholds!$F$4-Thresholds!$E$4))*0.279,MAX(0.02,0.2-((D1283-Thresholds!$G$4)/(Thresholds!$H$4-Thresholds!$G$4))*0.18)))),3)</f>
        <v>0.98399999999999999</v>
      </c>
      <c r="L1283" s="3">
        <f>ROUND(IF(E1283&lt;=Thresholds!$B$5,1-(E1283/Thresholds!$B$5)*0.24,IF(E1283&lt;=Thresholds!$D$5,0.75-((E1283-Thresholds!$C$5)/(Thresholds!$D$5-Thresholds!$C$5))*0.249,IF(E1283&lt;=Thresholds!$F$5,0.499-((E1283-Thresholds!$E$5)/(Thresholds!$F$5-Thresholds!$E$5))*0.279,MAX(0.02,0.2-((E1283-Thresholds!$G$5)/(Thresholds!$H$5-Thresholds!$G$5))*0.18)))),3)</f>
        <v>0.82399999999999995</v>
      </c>
      <c r="M1283" s="3">
        <f>ROUND(IF(F1283&lt;=Thresholds!$B$6,1-(F1283/Thresholds!$B$6)*0.24,IF(F1283&lt;=Thresholds!$D$6,0.75-((F1283-Thresholds!$C$6)/(Thresholds!$D$6-Thresholds!$C$6))*0.249,IF(F1283&lt;=Thresholds!$F$6,0.499-((F1283-Thresholds!$E$6)/(Thresholds!$F$6-Thresholds!$E$6))*0.279,MAX(0.02,0.2-((F1283-Thresholds!$G$6)/(Thresholds!$H$6-Thresholds!$G$6))*0.18)))),3)</f>
        <v>0.82299999999999995</v>
      </c>
      <c r="N1283" s="3">
        <f>ROUND(IF(G1283&lt;=Thresholds!$B$7,1-(G1283/Thresholds!$B$7)*0.24,IF(G1283&lt;=Thresholds!$D$7,0.75-((G1283-Thresholds!$C$7)/(Thresholds!$D$7-Thresholds!$C$7))*0.249,IF(G1283&lt;=Thresholds!$F$7,0.499-((G1283-Thresholds!$E$7)/(Thresholds!$F$7-Thresholds!$E$7))*0.279,MAX(0.02,0.2-((G1283-Thresholds!$G$7)/(Thresholds!$H$7-Thresholds!$G$7))*0.18)))),3)</f>
        <v>0.52600000000000002</v>
      </c>
      <c r="O1283" s="3">
        <f>ROUND(IF(H1283&lt;=Thresholds!$B$8,1-(H1283/Thresholds!$B$8)*0.24,IF(H1283&lt;=Thresholds!$D$8,0.75-((H1283-Thresholds!$C$8)/(Thresholds!$D$8-Thresholds!$C$8))*0.249,IF(H1283&lt;=Thresholds!$F$8,0.499-((H1283-Thresholds!$E$8)/(Thresholds!$F$8-Thresholds!$E$8))*0.279,MAX(0.02,0.2-((H1283-Thresholds!$G$8)/(Thresholds!$H$8-Thresholds!$G$8))*0.18)))),3)</f>
        <v>0.97899999999999998</v>
      </c>
      <c r="P1283" s="3">
        <f t="shared" si="60"/>
        <v>0.52600000000000002</v>
      </c>
      <c r="Q1283" t="str">
        <f t="shared" si="61"/>
        <v>Moderate</v>
      </c>
      <c r="R1283" s="4">
        <f t="shared" si="62"/>
        <v>1</v>
      </c>
      <c r="S1283" t="str">
        <f>IF(AND(F1283&gt;=10,F1283&lt;=35,P1283&gt;0.5),"ERROR_C1283H1283_POOR_CAP","OK")</f>
        <v>OK</v>
      </c>
    </row>
    <row r="1284" spans="1:19">
      <c r="A1284" t="s">
        <v>1301</v>
      </c>
      <c r="B1284" s="3">
        <v>1320.4390000000001</v>
      </c>
      <c r="C1284" s="3">
        <v>70.149000000000001</v>
      </c>
      <c r="D1284" s="3">
        <v>53.496000000000002</v>
      </c>
      <c r="E1284" s="3">
        <v>39.012999999999998</v>
      </c>
      <c r="F1284" s="3">
        <v>0.16400000000000001</v>
      </c>
      <c r="G1284" s="3">
        <v>92.152000000000001</v>
      </c>
      <c r="H1284" s="3">
        <v>3905.8789999999999</v>
      </c>
      <c r="I1284" s="3">
        <f>ROUND(IF(B1284&lt;=Thresholds!$B$2,1-(B1284/Thresholds!$B$2)*0.24,IF(B1284&lt;=Thresholds!$D$2,0.75-((B1284-Thresholds!$C$2)/(Thresholds!$D$2-Thresholds!$C$2))*0.249,IF(B1284&lt;=Thresholds!$F$2,0.499-((B1284-Thresholds!$E$2)/(Thresholds!$F$2-Thresholds!$E$2))*0.279,MAX(0.02,0.2-((B1284-Thresholds!$G$2)/(Thresholds!$H$2-Thresholds!$G$2))*0.18)))),3)</f>
        <v>0.34200000000000003</v>
      </c>
      <c r="J1284" s="3">
        <f>ROUND(IF(C1284&lt;=Thresholds!$B$3,1-(C1284/Thresholds!$B$3)*0.24,IF(C1284&lt;=Thresholds!$D$3,0.75-((C1284-Thresholds!$C$3)/(Thresholds!$D$3-Thresholds!$C$3))*0.249,IF(C1284&lt;=Thresholds!$F$3,0.499-((C1284-Thresholds!$E$3)/(Thresholds!$F$3-Thresholds!$E$3))*0.279,MAX(0.02,0.2-((C1284-Thresholds!$G$3)/(Thresholds!$H$3-Thresholds!$G$3))*0.18)))),3)</f>
        <v>0.86</v>
      </c>
      <c r="K1284" s="3">
        <f>ROUND(IF(D1284&lt;=Thresholds!$B$4,1-(D1284/Thresholds!$B$4)*0.24,IF(D1284&lt;=Thresholds!$D$4,0.75-((D1284-Thresholds!$C$4)/(Thresholds!$D$4-Thresholds!$C$4))*0.249,IF(D1284&lt;=Thresholds!$F$4,0.499-((D1284-Thresholds!$E$4)/(Thresholds!$F$4-Thresholds!$E$4))*0.279,MAX(0.02,0.2-((D1284-Thresholds!$G$4)/(Thresholds!$H$4-Thresholds!$G$4))*0.18)))),3)</f>
        <v>0.80200000000000005</v>
      </c>
      <c r="L1284" s="3">
        <f>ROUND(IF(E1284&lt;=Thresholds!$B$5,1-(E1284/Thresholds!$B$5)*0.24,IF(E1284&lt;=Thresholds!$D$5,0.75-((E1284-Thresholds!$C$5)/(Thresholds!$D$5-Thresholds!$C$5))*0.249,IF(E1284&lt;=Thresholds!$F$5,0.499-((E1284-Thresholds!$E$5)/(Thresholds!$F$5-Thresholds!$E$5))*0.279,MAX(0.02,0.2-((E1284-Thresholds!$G$5)/(Thresholds!$H$5-Thresholds!$G$5))*0.18)))),3)</f>
        <v>0.81299999999999994</v>
      </c>
      <c r="M1284" s="3">
        <f>ROUND(IF(F1284&lt;=Thresholds!$B$6,1-(F1284/Thresholds!$B$6)*0.24,IF(F1284&lt;=Thresholds!$D$6,0.75-((F1284-Thresholds!$C$6)/(Thresholds!$D$6-Thresholds!$C$6))*0.249,IF(F1284&lt;=Thresholds!$F$6,0.499-((F1284-Thresholds!$E$6)/(Thresholds!$F$6-Thresholds!$E$6))*0.279,MAX(0.02,0.2-((F1284-Thresholds!$G$6)/(Thresholds!$H$6-Thresholds!$G$6))*0.18)))),3)</f>
        <v>0.96099999999999997</v>
      </c>
      <c r="N1284" s="3">
        <f>ROUND(IF(G1284&lt;=Thresholds!$B$7,1-(G1284/Thresholds!$B$7)*0.24,IF(G1284&lt;=Thresholds!$D$7,0.75-((G1284-Thresholds!$C$7)/(Thresholds!$D$7-Thresholds!$C$7))*0.249,IF(G1284&lt;=Thresholds!$F$7,0.499-((G1284-Thresholds!$E$7)/(Thresholds!$F$7-Thresholds!$E$7))*0.279,MAX(0.02,0.2-((G1284-Thresholds!$G$7)/(Thresholds!$H$7-Thresholds!$G$7))*0.18)))),3)</f>
        <v>0.93700000000000006</v>
      </c>
      <c r="O1284" s="3">
        <f>ROUND(IF(H1284&lt;=Thresholds!$B$8,1-(H1284/Thresholds!$B$8)*0.24,IF(H1284&lt;=Thresholds!$D$8,0.75-((H1284-Thresholds!$C$8)/(Thresholds!$D$8-Thresholds!$C$8))*0.249,IF(H1284&lt;=Thresholds!$F$8,0.499-((H1284-Thresholds!$E$8)/(Thresholds!$F$8-Thresholds!$E$8))*0.279,MAX(0.02,0.2-((H1284-Thresholds!$G$8)/(Thresholds!$H$8-Thresholds!$G$8))*0.18)))),3)</f>
        <v>0.51700000000000002</v>
      </c>
      <c r="P1284" s="3">
        <f t="shared" si="60"/>
        <v>0.34200000000000003</v>
      </c>
      <c r="Q1284" t="str">
        <f t="shared" si="61"/>
        <v>Poor</v>
      </c>
      <c r="R1284" s="4">
        <f t="shared" si="62"/>
        <v>0</v>
      </c>
      <c r="S1284" t="str">
        <f>IF(AND(F1284&gt;=10,F1284&lt;=35,P1284&gt;0.5),"ERROR_C1284H1284_POOR_CAP","OK")</f>
        <v>OK</v>
      </c>
    </row>
    <row r="1285" spans="1:19">
      <c r="A1285" t="s">
        <v>1302</v>
      </c>
      <c r="B1285" s="3">
        <v>41.674999999999997</v>
      </c>
      <c r="C1285" s="3">
        <v>84.16</v>
      </c>
      <c r="D1285" s="3">
        <v>27.132999999999999</v>
      </c>
      <c r="E1285" s="3">
        <v>45.735999999999997</v>
      </c>
      <c r="F1285" s="3">
        <v>0.27600000000000002</v>
      </c>
      <c r="G1285" s="3">
        <v>2772.203</v>
      </c>
      <c r="H1285" s="3">
        <v>718.85</v>
      </c>
      <c r="I1285" s="3">
        <f>ROUND(IF(B1285&lt;=Thresholds!$B$2,1-(B1285/Thresholds!$B$2)*0.24,IF(B1285&lt;=Thresholds!$D$2,0.75-((B1285-Thresholds!$C$2)/(Thresholds!$D$2-Thresholds!$C$2))*0.249,IF(B1285&lt;=Thresholds!$F$2,0.499-((B1285-Thresholds!$E$2)/(Thresholds!$F$2-Thresholds!$E$2))*0.279,MAX(0.02,0.2-((B1285-Thresholds!$G$2)/(Thresholds!$H$2-Thresholds!$G$2))*0.18)))),3)</f>
        <v>0.9</v>
      </c>
      <c r="J1285" s="3">
        <f>ROUND(IF(C1285&lt;=Thresholds!$B$3,1-(C1285/Thresholds!$B$3)*0.24,IF(C1285&lt;=Thresholds!$D$3,0.75-((C1285-Thresholds!$C$3)/(Thresholds!$D$3-Thresholds!$C$3))*0.249,IF(C1285&lt;=Thresholds!$F$3,0.499-((C1285-Thresholds!$E$3)/(Thresholds!$F$3-Thresholds!$E$3))*0.279,MAX(0.02,0.2-((C1285-Thresholds!$G$3)/(Thresholds!$H$3-Thresholds!$G$3))*0.18)))),3)</f>
        <v>0.83199999999999996</v>
      </c>
      <c r="K1285" s="3">
        <f>ROUND(IF(D1285&lt;=Thresholds!$B$4,1-(D1285/Thresholds!$B$4)*0.24,IF(D1285&lt;=Thresholds!$D$4,0.75-((D1285-Thresholds!$C$4)/(Thresholds!$D$4-Thresholds!$C$4))*0.249,IF(D1285&lt;=Thresholds!$F$4,0.499-((D1285-Thresholds!$E$4)/(Thresholds!$F$4-Thresholds!$E$4))*0.279,MAX(0.02,0.2-((D1285-Thresholds!$G$4)/(Thresholds!$H$4-Thresholds!$G$4))*0.18)))),3)</f>
        <v>0.9</v>
      </c>
      <c r="L1285" s="3">
        <f>ROUND(IF(E1285&lt;=Thresholds!$B$5,1-(E1285/Thresholds!$B$5)*0.24,IF(E1285&lt;=Thresholds!$D$5,0.75-((E1285-Thresholds!$C$5)/(Thresholds!$D$5-Thresholds!$C$5))*0.249,IF(E1285&lt;=Thresholds!$F$5,0.499-((E1285-Thresholds!$E$5)/(Thresholds!$F$5-Thresholds!$E$5))*0.279,MAX(0.02,0.2-((E1285-Thresholds!$G$5)/(Thresholds!$H$5-Thresholds!$G$5))*0.18)))),3)</f>
        <v>0.78</v>
      </c>
      <c r="M1285" s="3">
        <f>ROUND(IF(F1285&lt;=Thresholds!$B$6,1-(F1285/Thresholds!$B$6)*0.24,IF(F1285&lt;=Thresholds!$D$6,0.75-((F1285-Thresholds!$C$6)/(Thresholds!$D$6-Thresholds!$C$6))*0.249,IF(F1285&lt;=Thresholds!$F$6,0.499-((F1285-Thresholds!$E$6)/(Thresholds!$F$6-Thresholds!$E$6))*0.279,MAX(0.02,0.2-((F1285-Thresholds!$G$6)/(Thresholds!$H$6-Thresholds!$G$6))*0.18)))),3)</f>
        <v>0.93400000000000005</v>
      </c>
      <c r="N1285" s="3">
        <f>ROUND(IF(G1285&lt;=Thresholds!$B$7,1-(G1285/Thresholds!$B$7)*0.24,IF(G1285&lt;=Thresholds!$D$7,0.75-((G1285-Thresholds!$C$7)/(Thresholds!$D$7-Thresholds!$C$7))*0.249,IF(G1285&lt;=Thresholds!$F$7,0.499-((G1285-Thresholds!$E$7)/(Thresholds!$F$7-Thresholds!$E$7))*0.279,MAX(0.02,0.2-((G1285-Thresholds!$G$7)/(Thresholds!$H$7-Thresholds!$G$7))*0.18)))),3)</f>
        <v>0.376</v>
      </c>
      <c r="O1285" s="3">
        <f>ROUND(IF(H1285&lt;=Thresholds!$B$8,1-(H1285/Thresholds!$B$8)*0.24,IF(H1285&lt;=Thresholds!$D$8,0.75-((H1285-Thresholds!$C$8)/(Thresholds!$D$8-Thresholds!$C$8))*0.249,IF(H1285&lt;=Thresholds!$F$8,0.499-((H1285-Thresholds!$E$8)/(Thresholds!$F$8-Thresholds!$E$8))*0.279,MAX(0.02,0.2-((H1285-Thresholds!$G$8)/(Thresholds!$H$8-Thresholds!$G$8))*0.18)))),3)</f>
        <v>0.93100000000000005</v>
      </c>
      <c r="P1285" s="3">
        <f t="shared" si="60"/>
        <v>0.376</v>
      </c>
      <c r="Q1285" t="str">
        <f t="shared" si="61"/>
        <v>Poor</v>
      </c>
      <c r="R1285" s="4">
        <f t="shared" si="62"/>
        <v>0</v>
      </c>
      <c r="S1285" t="str">
        <f>IF(AND(F1285&gt;=10,F1285&lt;=35,P1285&gt;0.5),"ERROR_C1285H1285_POOR_CAP","OK")</f>
        <v>OK</v>
      </c>
    </row>
    <row r="1286" spans="1:19">
      <c r="A1286" t="s">
        <v>1303</v>
      </c>
      <c r="B1286" s="3">
        <v>92.346000000000004</v>
      </c>
      <c r="C1286" s="3">
        <v>23.457999999999998</v>
      </c>
      <c r="D1286" s="3">
        <v>36.375999999999998</v>
      </c>
      <c r="E1286" s="3">
        <v>19.606000000000002</v>
      </c>
      <c r="F1286" s="3">
        <v>0.187</v>
      </c>
      <c r="G1286" s="3">
        <v>229.333</v>
      </c>
      <c r="H1286" s="3">
        <v>539.08900000000006</v>
      </c>
      <c r="I1286" s="3">
        <f>ROUND(IF(B1286&lt;=Thresholds!$B$2,1-(B1286/Thresholds!$B$2)*0.24,IF(B1286&lt;=Thresholds!$D$2,0.75-((B1286-Thresholds!$C$2)/(Thresholds!$D$2-Thresholds!$C$2))*0.249,IF(B1286&lt;=Thresholds!$F$2,0.499-((B1286-Thresholds!$E$2)/(Thresholds!$F$2-Thresholds!$E$2))*0.279,MAX(0.02,0.2-((B1286-Thresholds!$G$2)/(Thresholds!$H$2-Thresholds!$G$2))*0.18)))),3)</f>
        <v>0.77800000000000002</v>
      </c>
      <c r="J1286" s="3">
        <f>ROUND(IF(C1286&lt;=Thresholds!$B$3,1-(C1286/Thresholds!$B$3)*0.24,IF(C1286&lt;=Thresholds!$D$3,0.75-((C1286-Thresholds!$C$3)/(Thresholds!$D$3-Thresholds!$C$3))*0.249,IF(C1286&lt;=Thresholds!$F$3,0.499-((C1286-Thresholds!$E$3)/(Thresholds!$F$3-Thresholds!$E$3))*0.279,MAX(0.02,0.2-((C1286-Thresholds!$G$3)/(Thresholds!$H$3-Thresholds!$G$3))*0.18)))),3)</f>
        <v>0.95299999999999996</v>
      </c>
      <c r="K1286" s="3">
        <f>ROUND(IF(D1286&lt;=Thresholds!$B$4,1-(D1286/Thresholds!$B$4)*0.24,IF(D1286&lt;=Thresholds!$D$4,0.75-((D1286-Thresholds!$C$4)/(Thresholds!$D$4-Thresholds!$C$4))*0.249,IF(D1286&lt;=Thresholds!$F$4,0.499-((D1286-Thresholds!$E$4)/(Thresholds!$F$4-Thresholds!$E$4))*0.279,MAX(0.02,0.2-((D1286-Thresholds!$G$4)/(Thresholds!$H$4-Thresholds!$G$4))*0.18)))),3)</f>
        <v>0.86599999999999999</v>
      </c>
      <c r="L1286" s="3">
        <f>ROUND(IF(E1286&lt;=Thresholds!$B$5,1-(E1286/Thresholds!$B$5)*0.24,IF(E1286&lt;=Thresholds!$D$5,0.75-((E1286-Thresholds!$C$5)/(Thresholds!$D$5-Thresholds!$C$5))*0.249,IF(E1286&lt;=Thresholds!$F$5,0.499-((E1286-Thresholds!$E$5)/(Thresholds!$F$5-Thresholds!$E$5))*0.279,MAX(0.02,0.2-((E1286-Thresholds!$G$5)/(Thresholds!$H$5-Thresholds!$G$5))*0.18)))),3)</f>
        <v>0.90600000000000003</v>
      </c>
      <c r="M1286" s="3">
        <f>ROUND(IF(F1286&lt;=Thresholds!$B$6,1-(F1286/Thresholds!$B$6)*0.24,IF(F1286&lt;=Thresholds!$D$6,0.75-((F1286-Thresholds!$C$6)/(Thresholds!$D$6-Thresholds!$C$6))*0.249,IF(F1286&lt;=Thresholds!$F$6,0.499-((F1286-Thresholds!$E$6)/(Thresholds!$F$6-Thresholds!$E$6))*0.279,MAX(0.02,0.2-((F1286-Thresholds!$G$6)/(Thresholds!$H$6-Thresholds!$G$6))*0.18)))),3)</f>
        <v>0.95499999999999996</v>
      </c>
      <c r="N1286" s="3">
        <f>ROUND(IF(G1286&lt;=Thresholds!$B$7,1-(G1286/Thresholds!$B$7)*0.24,IF(G1286&lt;=Thresholds!$D$7,0.75-((G1286-Thresholds!$C$7)/(Thresholds!$D$7-Thresholds!$C$7))*0.249,IF(G1286&lt;=Thresholds!$F$7,0.499-((G1286-Thresholds!$E$7)/(Thresholds!$F$7-Thresholds!$E$7))*0.279,MAX(0.02,0.2-((G1286-Thresholds!$G$7)/(Thresholds!$H$7-Thresholds!$G$7))*0.18)))),3)</f>
        <v>0.84299999999999997</v>
      </c>
      <c r="O1286" s="3">
        <f>ROUND(IF(H1286&lt;=Thresholds!$B$8,1-(H1286/Thresholds!$B$8)*0.24,IF(H1286&lt;=Thresholds!$D$8,0.75-((H1286-Thresholds!$C$8)/(Thresholds!$D$8-Thresholds!$C$8))*0.249,IF(H1286&lt;=Thresholds!$F$8,0.499-((H1286-Thresholds!$E$8)/(Thresholds!$F$8-Thresholds!$E$8))*0.279,MAX(0.02,0.2-((H1286-Thresholds!$G$8)/(Thresholds!$H$8-Thresholds!$G$8))*0.18)))),3)</f>
        <v>0.94799999999999995</v>
      </c>
      <c r="P1286" s="3">
        <f t="shared" si="60"/>
        <v>0.77800000000000002</v>
      </c>
      <c r="Q1286" t="str">
        <f t="shared" si="61"/>
        <v>Healthy</v>
      </c>
      <c r="R1286" s="4">
        <f t="shared" si="62"/>
        <v>1</v>
      </c>
      <c r="S1286" t="str">
        <f>IF(AND(F1286&gt;=10,F1286&lt;=35,P1286&gt;0.5),"ERROR_C1286H1286_POOR_CAP","OK")</f>
        <v>OK</v>
      </c>
    </row>
    <row r="1287" spans="1:19">
      <c r="A1287" t="s">
        <v>1304</v>
      </c>
      <c r="B1287" s="3">
        <v>99.918000000000006</v>
      </c>
      <c r="C1287" s="3">
        <v>106.541</v>
      </c>
      <c r="D1287" s="3">
        <v>25.978999999999999</v>
      </c>
      <c r="E1287" s="3">
        <v>85.823999999999998</v>
      </c>
      <c r="F1287" s="3">
        <v>0.81499999999999995</v>
      </c>
      <c r="G1287" s="3">
        <v>65.375</v>
      </c>
      <c r="H1287" s="3">
        <v>1217.3389999999999</v>
      </c>
      <c r="I1287" s="3">
        <f>ROUND(IF(B1287&lt;=Thresholds!$B$2,1-(B1287/Thresholds!$B$2)*0.24,IF(B1287&lt;=Thresholds!$D$2,0.75-((B1287-Thresholds!$C$2)/(Thresholds!$D$2-Thresholds!$C$2))*0.249,IF(B1287&lt;=Thresholds!$F$2,0.499-((B1287-Thresholds!$E$2)/(Thresholds!$F$2-Thresholds!$E$2))*0.279,MAX(0.02,0.2-((B1287-Thresholds!$G$2)/(Thresholds!$H$2-Thresholds!$G$2))*0.18)))),3)</f>
        <v>0.76</v>
      </c>
      <c r="J1287" s="3">
        <f>ROUND(IF(C1287&lt;=Thresholds!$B$3,1-(C1287/Thresholds!$B$3)*0.24,IF(C1287&lt;=Thresholds!$D$3,0.75-((C1287-Thresholds!$C$3)/(Thresholds!$D$3-Thresholds!$C$3))*0.249,IF(C1287&lt;=Thresholds!$F$3,0.499-((C1287-Thresholds!$E$3)/(Thresholds!$F$3-Thresholds!$E$3))*0.279,MAX(0.02,0.2-((C1287-Thresholds!$G$3)/(Thresholds!$H$3-Thresholds!$G$3))*0.18)))),3)</f>
        <v>0.78700000000000003</v>
      </c>
      <c r="K1287" s="3">
        <f>ROUND(IF(D1287&lt;=Thresholds!$B$4,1-(D1287/Thresholds!$B$4)*0.24,IF(D1287&lt;=Thresholds!$D$4,0.75-((D1287-Thresholds!$C$4)/(Thresholds!$D$4-Thresholds!$C$4))*0.249,IF(D1287&lt;=Thresholds!$F$4,0.499-((D1287-Thresholds!$E$4)/(Thresholds!$F$4-Thresholds!$E$4))*0.279,MAX(0.02,0.2-((D1287-Thresholds!$G$4)/(Thresholds!$H$4-Thresholds!$G$4))*0.18)))),3)</f>
        <v>0.90400000000000003</v>
      </c>
      <c r="L1287" s="3">
        <f>ROUND(IF(E1287&lt;=Thresholds!$B$5,1-(E1287/Thresholds!$B$5)*0.24,IF(E1287&lt;=Thresholds!$D$5,0.75-((E1287-Thresholds!$C$5)/(Thresholds!$D$5-Thresholds!$C$5))*0.249,IF(E1287&lt;=Thresholds!$F$5,0.499-((E1287-Thresholds!$E$5)/(Thresholds!$F$5-Thresholds!$E$5))*0.279,MAX(0.02,0.2-((E1287-Thresholds!$G$5)/(Thresholds!$H$5-Thresholds!$G$5))*0.18)))),3)</f>
        <v>0.57299999999999995</v>
      </c>
      <c r="M1287" s="3">
        <f>ROUND(IF(F1287&lt;=Thresholds!$B$6,1-(F1287/Thresholds!$B$6)*0.24,IF(F1287&lt;=Thresholds!$D$6,0.75-((F1287-Thresholds!$C$6)/(Thresholds!$D$6-Thresholds!$C$6))*0.249,IF(F1287&lt;=Thresholds!$F$6,0.499-((F1287-Thresholds!$E$6)/(Thresholds!$F$6-Thresholds!$E$6))*0.279,MAX(0.02,0.2-((F1287-Thresholds!$G$6)/(Thresholds!$H$6-Thresholds!$G$6))*0.18)))),3)</f>
        <v>0.80400000000000005</v>
      </c>
      <c r="N1287" s="3">
        <f>ROUND(IF(G1287&lt;=Thresholds!$B$7,1-(G1287/Thresholds!$B$7)*0.24,IF(G1287&lt;=Thresholds!$D$7,0.75-((G1287-Thresholds!$C$7)/(Thresholds!$D$7-Thresholds!$C$7))*0.249,IF(G1287&lt;=Thresholds!$F$7,0.499-((G1287-Thresholds!$E$7)/(Thresholds!$F$7-Thresholds!$E$7))*0.279,MAX(0.02,0.2-((G1287-Thresholds!$G$7)/(Thresholds!$H$7-Thresholds!$G$7))*0.18)))),3)</f>
        <v>0.95499999999999996</v>
      </c>
      <c r="O1287" s="3">
        <f>ROUND(IF(H1287&lt;=Thresholds!$B$8,1-(H1287/Thresholds!$B$8)*0.24,IF(H1287&lt;=Thresholds!$D$8,0.75-((H1287-Thresholds!$C$8)/(Thresholds!$D$8-Thresholds!$C$8))*0.249,IF(H1287&lt;=Thresholds!$F$8,0.499-((H1287-Thresholds!$E$8)/(Thresholds!$F$8-Thresholds!$E$8))*0.279,MAX(0.02,0.2-((H1287-Thresholds!$G$8)/(Thresholds!$H$8-Thresholds!$G$8))*0.18)))),3)</f>
        <v>0.88300000000000001</v>
      </c>
      <c r="P1287" s="3">
        <f t="shared" si="60"/>
        <v>0.57299999999999995</v>
      </c>
      <c r="Q1287" t="str">
        <f t="shared" si="61"/>
        <v>Moderate</v>
      </c>
      <c r="R1287" s="4">
        <f t="shared" si="62"/>
        <v>1</v>
      </c>
      <c r="S1287" t="str">
        <f>IF(AND(F1287&gt;=10,F1287&lt;=35,P1287&gt;0.5),"ERROR_C1287H1287_POOR_CAP","OK")</f>
        <v>OK</v>
      </c>
    </row>
    <row r="1288" spans="1:19">
      <c r="A1288" t="s">
        <v>1305</v>
      </c>
      <c r="B1288" s="3">
        <v>98.811000000000007</v>
      </c>
      <c r="C1288" s="3">
        <v>671.93499999999995</v>
      </c>
      <c r="D1288" s="3">
        <v>41.936</v>
      </c>
      <c r="E1288" s="3">
        <v>12.385</v>
      </c>
      <c r="F1288" s="3">
        <v>0.436</v>
      </c>
      <c r="G1288" s="3">
        <v>311.30399999999997</v>
      </c>
      <c r="H1288" s="3">
        <v>1218.8810000000001</v>
      </c>
      <c r="I1288" s="3">
        <f>ROUND(IF(B1288&lt;=Thresholds!$B$2,1-(B1288/Thresholds!$B$2)*0.24,IF(B1288&lt;=Thresholds!$D$2,0.75-((B1288-Thresholds!$C$2)/(Thresholds!$D$2-Thresholds!$C$2))*0.249,IF(B1288&lt;=Thresholds!$F$2,0.499-((B1288-Thresholds!$E$2)/(Thresholds!$F$2-Thresholds!$E$2))*0.279,MAX(0.02,0.2-((B1288-Thresholds!$G$2)/(Thresholds!$H$2-Thresholds!$G$2))*0.18)))),3)</f>
        <v>0.76300000000000001</v>
      </c>
      <c r="J1288" s="3">
        <f>ROUND(IF(C1288&lt;=Thresholds!$B$3,1-(C1288/Thresholds!$B$3)*0.24,IF(C1288&lt;=Thresholds!$D$3,0.75-((C1288-Thresholds!$C$3)/(Thresholds!$D$3-Thresholds!$C$3))*0.249,IF(C1288&lt;=Thresholds!$F$3,0.499-((C1288-Thresholds!$E$3)/(Thresholds!$F$3-Thresholds!$E$3))*0.279,MAX(0.02,0.2-((C1288-Thresholds!$G$3)/(Thresholds!$H$3-Thresholds!$G$3))*0.18)))),3)</f>
        <v>0.373</v>
      </c>
      <c r="K1288" s="3">
        <f>ROUND(IF(D1288&lt;=Thresholds!$B$4,1-(D1288/Thresholds!$B$4)*0.24,IF(D1288&lt;=Thresholds!$D$4,0.75-((D1288-Thresholds!$C$4)/(Thresholds!$D$4-Thresholds!$C$4))*0.249,IF(D1288&lt;=Thresholds!$F$4,0.499-((D1288-Thresholds!$E$4)/(Thresholds!$F$4-Thresholds!$E$4))*0.279,MAX(0.02,0.2-((D1288-Thresholds!$G$4)/(Thresholds!$H$4-Thresholds!$G$4))*0.18)))),3)</f>
        <v>0.84499999999999997</v>
      </c>
      <c r="L1288" s="3">
        <f>ROUND(IF(E1288&lt;=Thresholds!$B$5,1-(E1288/Thresholds!$B$5)*0.24,IF(E1288&lt;=Thresholds!$D$5,0.75-((E1288-Thresholds!$C$5)/(Thresholds!$D$5-Thresholds!$C$5))*0.249,IF(E1288&lt;=Thresholds!$F$5,0.499-((E1288-Thresholds!$E$5)/(Thresholds!$F$5-Thresholds!$E$5))*0.279,MAX(0.02,0.2-((E1288-Thresholds!$G$5)/(Thresholds!$H$5-Thresholds!$G$5))*0.18)))),3)</f>
        <v>0.94099999999999995</v>
      </c>
      <c r="M1288" s="3">
        <f>ROUND(IF(F1288&lt;=Thresholds!$B$6,1-(F1288/Thresholds!$B$6)*0.24,IF(F1288&lt;=Thresholds!$D$6,0.75-((F1288-Thresholds!$C$6)/(Thresholds!$D$6-Thresholds!$C$6))*0.249,IF(F1288&lt;=Thresholds!$F$6,0.499-((F1288-Thresholds!$E$6)/(Thresholds!$F$6-Thresholds!$E$6))*0.279,MAX(0.02,0.2-((F1288-Thresholds!$G$6)/(Thresholds!$H$6-Thresholds!$G$6))*0.18)))),3)</f>
        <v>0.89500000000000002</v>
      </c>
      <c r="N1288" s="3">
        <f>ROUND(IF(G1288&lt;=Thresholds!$B$7,1-(G1288/Thresholds!$B$7)*0.24,IF(G1288&lt;=Thresholds!$D$7,0.75-((G1288-Thresholds!$C$7)/(Thresholds!$D$7-Thresholds!$C$7))*0.249,IF(G1288&lt;=Thresholds!$F$7,0.499-((G1288-Thresholds!$E$7)/(Thresholds!$F$7-Thresholds!$E$7))*0.279,MAX(0.02,0.2-((G1288-Thresholds!$G$7)/(Thresholds!$H$7-Thresholds!$G$7))*0.18)))),3)</f>
        <v>0.78700000000000003</v>
      </c>
      <c r="O1288" s="3">
        <f>ROUND(IF(H1288&lt;=Thresholds!$B$8,1-(H1288/Thresholds!$B$8)*0.24,IF(H1288&lt;=Thresholds!$D$8,0.75-((H1288-Thresholds!$C$8)/(Thresholds!$D$8-Thresholds!$C$8))*0.249,IF(H1288&lt;=Thresholds!$F$8,0.499-((H1288-Thresholds!$E$8)/(Thresholds!$F$8-Thresholds!$E$8))*0.279,MAX(0.02,0.2-((H1288-Thresholds!$G$8)/(Thresholds!$H$8-Thresholds!$G$8))*0.18)))),3)</f>
        <v>0.88300000000000001</v>
      </c>
      <c r="P1288" s="3">
        <f t="shared" si="60"/>
        <v>0.373</v>
      </c>
      <c r="Q1288" t="str">
        <f t="shared" si="61"/>
        <v>Poor</v>
      </c>
      <c r="R1288" s="4">
        <f t="shared" si="62"/>
        <v>0</v>
      </c>
      <c r="S1288" t="str">
        <f>IF(AND(F1288&gt;=10,F1288&lt;=35,P1288&gt;0.5),"ERROR_C1288H1288_POOR_CAP","OK")</f>
        <v>OK</v>
      </c>
    </row>
    <row r="1289" spans="1:19">
      <c r="A1289" t="s">
        <v>1306</v>
      </c>
      <c r="B1289" s="3">
        <v>39.537999999999997</v>
      </c>
      <c r="C1289" s="3">
        <v>43.164999999999999</v>
      </c>
      <c r="D1289" s="3">
        <v>27.881</v>
      </c>
      <c r="E1289" s="3">
        <v>239.726</v>
      </c>
      <c r="F1289" s="3">
        <v>0.246</v>
      </c>
      <c r="G1289" s="3">
        <v>89.638999999999996</v>
      </c>
      <c r="H1289" s="3">
        <v>578.54200000000003</v>
      </c>
      <c r="I1289" s="3">
        <f>ROUND(IF(B1289&lt;=Thresholds!$B$2,1-(B1289/Thresholds!$B$2)*0.24,IF(B1289&lt;=Thresholds!$D$2,0.75-((B1289-Thresholds!$C$2)/(Thresholds!$D$2-Thresholds!$C$2))*0.249,IF(B1289&lt;=Thresholds!$F$2,0.499-((B1289-Thresholds!$E$2)/(Thresholds!$F$2-Thresholds!$E$2))*0.279,MAX(0.02,0.2-((B1289-Thresholds!$G$2)/(Thresholds!$H$2-Thresholds!$G$2))*0.18)))),3)</f>
        <v>0.90500000000000003</v>
      </c>
      <c r="J1289" s="3">
        <f>ROUND(IF(C1289&lt;=Thresholds!$B$3,1-(C1289/Thresholds!$B$3)*0.24,IF(C1289&lt;=Thresholds!$D$3,0.75-((C1289-Thresholds!$C$3)/(Thresholds!$D$3-Thresholds!$C$3))*0.249,IF(C1289&lt;=Thresholds!$F$3,0.499-((C1289-Thresholds!$E$3)/(Thresholds!$F$3-Thresholds!$E$3))*0.279,MAX(0.02,0.2-((C1289-Thresholds!$G$3)/(Thresholds!$H$3-Thresholds!$G$3))*0.18)))),3)</f>
        <v>0.91400000000000003</v>
      </c>
      <c r="K1289" s="3">
        <f>ROUND(IF(D1289&lt;=Thresholds!$B$4,1-(D1289/Thresholds!$B$4)*0.24,IF(D1289&lt;=Thresholds!$D$4,0.75-((D1289-Thresholds!$C$4)/(Thresholds!$D$4-Thresholds!$C$4))*0.249,IF(D1289&lt;=Thresholds!$F$4,0.499-((D1289-Thresholds!$E$4)/(Thresholds!$F$4-Thresholds!$E$4))*0.279,MAX(0.02,0.2-((D1289-Thresholds!$G$4)/(Thresholds!$H$4-Thresholds!$G$4))*0.18)))),3)</f>
        <v>0.89700000000000002</v>
      </c>
      <c r="L1289" s="3">
        <f>ROUND(IF(E1289&lt;=Thresholds!$B$5,1-(E1289/Thresholds!$B$5)*0.24,IF(E1289&lt;=Thresholds!$D$5,0.75-((E1289-Thresholds!$C$5)/(Thresholds!$D$5-Thresholds!$C$5))*0.249,IF(E1289&lt;=Thresholds!$F$5,0.499-((E1289-Thresholds!$E$5)/(Thresholds!$F$5-Thresholds!$E$5))*0.279,MAX(0.02,0.2-((E1289-Thresholds!$G$5)/(Thresholds!$H$5-Thresholds!$G$5))*0.18)))),3)</f>
        <v>0.23499999999999999</v>
      </c>
      <c r="M1289" s="3">
        <f>ROUND(IF(F1289&lt;=Thresholds!$B$6,1-(F1289/Thresholds!$B$6)*0.24,IF(F1289&lt;=Thresholds!$D$6,0.75-((F1289-Thresholds!$C$6)/(Thresholds!$D$6-Thresholds!$C$6))*0.249,IF(F1289&lt;=Thresholds!$F$6,0.499-((F1289-Thresholds!$E$6)/(Thresholds!$F$6-Thresholds!$E$6))*0.279,MAX(0.02,0.2-((F1289-Thresholds!$G$6)/(Thresholds!$H$6-Thresholds!$G$6))*0.18)))),3)</f>
        <v>0.94099999999999995</v>
      </c>
      <c r="N1289" s="3">
        <f>ROUND(IF(G1289&lt;=Thresholds!$B$7,1-(G1289/Thresholds!$B$7)*0.24,IF(G1289&lt;=Thresholds!$D$7,0.75-((G1289-Thresholds!$C$7)/(Thresholds!$D$7-Thresholds!$C$7))*0.249,IF(G1289&lt;=Thresholds!$F$7,0.499-((G1289-Thresholds!$E$7)/(Thresholds!$F$7-Thresholds!$E$7))*0.279,MAX(0.02,0.2-((G1289-Thresholds!$G$7)/(Thresholds!$H$7-Thresholds!$G$7))*0.18)))),3)</f>
        <v>0.93899999999999995</v>
      </c>
      <c r="O1289" s="3">
        <f>ROUND(IF(H1289&lt;=Thresholds!$B$8,1-(H1289/Thresholds!$B$8)*0.24,IF(H1289&lt;=Thresholds!$D$8,0.75-((H1289-Thresholds!$C$8)/(Thresholds!$D$8-Thresholds!$C$8))*0.249,IF(H1289&lt;=Thresholds!$F$8,0.499-((H1289-Thresholds!$E$8)/(Thresholds!$F$8-Thresholds!$E$8))*0.279,MAX(0.02,0.2-((H1289-Thresholds!$G$8)/(Thresholds!$H$8-Thresholds!$G$8))*0.18)))),3)</f>
        <v>0.94399999999999995</v>
      </c>
      <c r="P1289" s="3">
        <f t="shared" si="60"/>
        <v>0.23499999999999999</v>
      </c>
      <c r="Q1289" t="str">
        <f t="shared" si="61"/>
        <v>Poor</v>
      </c>
      <c r="R1289" s="4">
        <f t="shared" si="62"/>
        <v>0</v>
      </c>
      <c r="S1289" t="str">
        <f>IF(AND(F1289&gt;=10,F1289&lt;=35,P1289&gt;0.5),"ERROR_C1289H1289_POOR_CAP","OK")</f>
        <v>OK</v>
      </c>
    </row>
    <row r="1290" spans="1:19">
      <c r="A1290" t="s">
        <v>1307</v>
      </c>
      <c r="B1290" s="3">
        <v>79.492000000000004</v>
      </c>
      <c r="C1290" s="3">
        <v>47.429000000000002</v>
      </c>
      <c r="D1290" s="3">
        <v>31.863</v>
      </c>
      <c r="E1290" s="3">
        <v>43.466000000000001</v>
      </c>
      <c r="F1290" s="3">
        <v>0.80200000000000005</v>
      </c>
      <c r="G1290" s="3">
        <v>142.12700000000001</v>
      </c>
      <c r="H1290" s="3">
        <v>853.88499999999999</v>
      </c>
      <c r="I1290" s="3">
        <f>ROUND(IF(B1290&lt;=Thresholds!$B$2,1-(B1290/Thresholds!$B$2)*0.24,IF(B1290&lt;=Thresholds!$D$2,0.75-((B1290-Thresholds!$C$2)/(Thresholds!$D$2-Thresholds!$C$2))*0.249,IF(B1290&lt;=Thresholds!$F$2,0.499-((B1290-Thresholds!$E$2)/(Thresholds!$F$2-Thresholds!$E$2))*0.279,MAX(0.02,0.2-((B1290-Thresholds!$G$2)/(Thresholds!$H$2-Thresholds!$G$2))*0.18)))),3)</f>
        <v>0.80900000000000005</v>
      </c>
      <c r="J1290" s="3">
        <f>ROUND(IF(C1290&lt;=Thresholds!$B$3,1-(C1290/Thresholds!$B$3)*0.24,IF(C1290&lt;=Thresholds!$D$3,0.75-((C1290-Thresholds!$C$3)/(Thresholds!$D$3-Thresholds!$C$3))*0.249,IF(C1290&lt;=Thresholds!$F$3,0.499-((C1290-Thresholds!$E$3)/(Thresholds!$F$3-Thresholds!$E$3))*0.279,MAX(0.02,0.2-((C1290-Thresholds!$G$3)/(Thresholds!$H$3-Thresholds!$G$3))*0.18)))),3)</f>
        <v>0.90500000000000003</v>
      </c>
      <c r="K1290" s="3">
        <f>ROUND(IF(D1290&lt;=Thresholds!$B$4,1-(D1290/Thresholds!$B$4)*0.24,IF(D1290&lt;=Thresholds!$D$4,0.75-((D1290-Thresholds!$C$4)/(Thresholds!$D$4-Thresholds!$C$4))*0.249,IF(D1290&lt;=Thresholds!$F$4,0.499-((D1290-Thresholds!$E$4)/(Thresholds!$F$4-Thresholds!$E$4))*0.279,MAX(0.02,0.2-((D1290-Thresholds!$G$4)/(Thresholds!$H$4-Thresholds!$G$4))*0.18)))),3)</f>
        <v>0.88200000000000001</v>
      </c>
      <c r="L1290" s="3">
        <f>ROUND(IF(E1290&lt;=Thresholds!$B$5,1-(E1290/Thresholds!$B$5)*0.24,IF(E1290&lt;=Thresholds!$D$5,0.75-((E1290-Thresholds!$C$5)/(Thresholds!$D$5-Thresholds!$C$5))*0.249,IF(E1290&lt;=Thresholds!$F$5,0.499-((E1290-Thresholds!$E$5)/(Thresholds!$F$5-Thresholds!$E$5))*0.279,MAX(0.02,0.2-((E1290-Thresholds!$G$5)/(Thresholds!$H$5-Thresholds!$G$5))*0.18)))),3)</f>
        <v>0.79100000000000004</v>
      </c>
      <c r="M1290" s="3">
        <f>ROUND(IF(F1290&lt;=Thresholds!$B$6,1-(F1290/Thresholds!$B$6)*0.24,IF(F1290&lt;=Thresholds!$D$6,0.75-((F1290-Thresholds!$C$6)/(Thresholds!$D$6-Thresholds!$C$6))*0.249,IF(F1290&lt;=Thresholds!$F$6,0.499-((F1290-Thresholds!$E$6)/(Thresholds!$F$6-Thresholds!$E$6))*0.279,MAX(0.02,0.2-((F1290-Thresholds!$G$6)/(Thresholds!$H$6-Thresholds!$G$6))*0.18)))),3)</f>
        <v>0.80800000000000005</v>
      </c>
      <c r="N1290" s="3">
        <f>ROUND(IF(G1290&lt;=Thresholds!$B$7,1-(G1290/Thresholds!$B$7)*0.24,IF(G1290&lt;=Thresholds!$D$7,0.75-((G1290-Thresholds!$C$7)/(Thresholds!$D$7-Thresholds!$C$7))*0.249,IF(G1290&lt;=Thresholds!$F$7,0.499-((G1290-Thresholds!$E$7)/(Thresholds!$F$7-Thresholds!$E$7))*0.279,MAX(0.02,0.2-((G1290-Thresholds!$G$7)/(Thresholds!$H$7-Thresholds!$G$7))*0.18)))),3)</f>
        <v>0.90300000000000002</v>
      </c>
      <c r="O1290" s="3">
        <f>ROUND(IF(H1290&lt;=Thresholds!$B$8,1-(H1290/Thresholds!$B$8)*0.24,IF(H1290&lt;=Thresholds!$D$8,0.75-((H1290-Thresholds!$C$8)/(Thresholds!$D$8-Thresholds!$C$8))*0.249,IF(H1290&lt;=Thresholds!$F$8,0.499-((H1290-Thresholds!$E$8)/(Thresholds!$F$8-Thresholds!$E$8))*0.279,MAX(0.02,0.2-((H1290-Thresholds!$G$8)/(Thresholds!$H$8-Thresholds!$G$8))*0.18)))),3)</f>
        <v>0.91800000000000004</v>
      </c>
      <c r="P1290" s="3">
        <f t="shared" si="60"/>
        <v>0.79100000000000004</v>
      </c>
      <c r="Q1290" t="str">
        <f t="shared" si="61"/>
        <v>Healthy</v>
      </c>
      <c r="R1290" s="4">
        <f t="shared" si="62"/>
        <v>1</v>
      </c>
      <c r="S1290" t="str">
        <f>IF(AND(F1290&gt;=10,F1290&lt;=35,P1290&gt;0.5),"ERROR_C1290H1290_POOR_CAP","OK")</f>
        <v>OK</v>
      </c>
    </row>
    <row r="1291" spans="1:19">
      <c r="A1291" t="s">
        <v>1308</v>
      </c>
      <c r="B1291" s="3">
        <v>18.425999999999998</v>
      </c>
      <c r="C1291" s="3">
        <v>18.385999999999999</v>
      </c>
      <c r="D1291" s="3">
        <v>43.526000000000003</v>
      </c>
      <c r="E1291" s="3">
        <v>53.493000000000002</v>
      </c>
      <c r="F1291" s="3">
        <v>0.84099999999999997</v>
      </c>
      <c r="G1291" s="3">
        <v>495.464</v>
      </c>
      <c r="H1291" s="3">
        <v>1606.0409999999999</v>
      </c>
      <c r="I1291" s="3">
        <f>ROUND(IF(B1291&lt;=Thresholds!$B$2,1-(B1291/Thresholds!$B$2)*0.24,IF(B1291&lt;=Thresholds!$D$2,0.75-((B1291-Thresholds!$C$2)/(Thresholds!$D$2-Thresholds!$C$2))*0.249,IF(B1291&lt;=Thresholds!$F$2,0.499-((B1291-Thresholds!$E$2)/(Thresholds!$F$2-Thresholds!$E$2))*0.279,MAX(0.02,0.2-((B1291-Thresholds!$G$2)/(Thresholds!$H$2-Thresholds!$G$2))*0.18)))),3)</f>
        <v>0.95599999999999996</v>
      </c>
      <c r="J1291" s="3">
        <f>ROUND(IF(C1291&lt;=Thresholds!$B$3,1-(C1291/Thresholds!$B$3)*0.24,IF(C1291&lt;=Thresholds!$D$3,0.75-((C1291-Thresholds!$C$3)/(Thresholds!$D$3-Thresholds!$C$3))*0.249,IF(C1291&lt;=Thresholds!$F$3,0.499-((C1291-Thresholds!$E$3)/(Thresholds!$F$3-Thresholds!$E$3))*0.279,MAX(0.02,0.2-((C1291-Thresholds!$G$3)/(Thresholds!$H$3-Thresholds!$G$3))*0.18)))),3)</f>
        <v>0.96299999999999997</v>
      </c>
      <c r="K1291" s="3">
        <f>ROUND(IF(D1291&lt;=Thresholds!$B$4,1-(D1291/Thresholds!$B$4)*0.24,IF(D1291&lt;=Thresholds!$D$4,0.75-((D1291-Thresholds!$C$4)/(Thresholds!$D$4-Thresholds!$C$4))*0.249,IF(D1291&lt;=Thresholds!$F$4,0.499-((D1291-Thresholds!$E$4)/(Thresholds!$F$4-Thresholds!$E$4))*0.279,MAX(0.02,0.2-((D1291-Thresholds!$G$4)/(Thresholds!$H$4-Thresholds!$G$4))*0.18)))),3)</f>
        <v>0.83899999999999997</v>
      </c>
      <c r="L1291" s="3">
        <f>ROUND(IF(E1291&lt;=Thresholds!$B$5,1-(E1291/Thresholds!$B$5)*0.24,IF(E1291&lt;=Thresholds!$D$5,0.75-((E1291-Thresholds!$C$5)/(Thresholds!$D$5-Thresholds!$C$5))*0.249,IF(E1291&lt;=Thresholds!$F$5,0.499-((E1291-Thresholds!$E$5)/(Thresholds!$F$5-Thresholds!$E$5))*0.279,MAX(0.02,0.2-((E1291-Thresholds!$G$5)/(Thresholds!$H$5-Thresholds!$G$5))*0.18)))),3)</f>
        <v>0.73699999999999999</v>
      </c>
      <c r="M1291" s="3">
        <f>ROUND(IF(F1291&lt;=Thresholds!$B$6,1-(F1291/Thresholds!$B$6)*0.24,IF(F1291&lt;=Thresholds!$D$6,0.75-((F1291-Thresholds!$C$6)/(Thresholds!$D$6-Thresholds!$C$6))*0.249,IF(F1291&lt;=Thresholds!$F$6,0.499-((F1291-Thresholds!$E$6)/(Thresholds!$F$6-Thresholds!$E$6))*0.279,MAX(0.02,0.2-((F1291-Thresholds!$G$6)/(Thresholds!$H$6-Thresholds!$G$6))*0.18)))),3)</f>
        <v>0.79800000000000004</v>
      </c>
      <c r="N1291" s="3">
        <f>ROUND(IF(G1291&lt;=Thresholds!$B$7,1-(G1291/Thresholds!$B$7)*0.24,IF(G1291&lt;=Thresholds!$D$7,0.75-((G1291-Thresholds!$C$7)/(Thresholds!$D$7-Thresholds!$C$7))*0.249,IF(G1291&lt;=Thresholds!$F$7,0.499-((G1291-Thresholds!$E$7)/(Thresholds!$F$7-Thresholds!$E$7))*0.279,MAX(0.02,0.2-((G1291-Thresholds!$G$7)/(Thresholds!$H$7-Thresholds!$G$7))*0.18)))),3)</f>
        <v>0.58599999999999997</v>
      </c>
      <c r="O1291" s="3">
        <f>ROUND(IF(H1291&lt;=Thresholds!$B$8,1-(H1291/Thresholds!$B$8)*0.24,IF(H1291&lt;=Thresholds!$D$8,0.75-((H1291-Thresholds!$C$8)/(Thresholds!$D$8-Thresholds!$C$8))*0.249,IF(H1291&lt;=Thresholds!$F$8,0.499-((H1291-Thresholds!$E$8)/(Thresholds!$F$8-Thresholds!$E$8))*0.279,MAX(0.02,0.2-((H1291-Thresholds!$G$8)/(Thresholds!$H$8-Thresholds!$G$8))*0.18)))),3)</f>
        <v>0.84599999999999997</v>
      </c>
      <c r="P1291" s="3">
        <f t="shared" si="60"/>
        <v>0.58599999999999997</v>
      </c>
      <c r="Q1291" t="str">
        <f t="shared" si="61"/>
        <v>Moderate</v>
      </c>
      <c r="R1291" s="4">
        <f t="shared" si="62"/>
        <v>1</v>
      </c>
      <c r="S1291" t="str">
        <f>IF(AND(F1291&gt;=10,F1291&lt;=35,P1291&gt;0.5),"ERROR_C1291H1291_POOR_CAP","OK")</f>
        <v>OK</v>
      </c>
    </row>
    <row r="1292" spans="1:19">
      <c r="A1292" t="s">
        <v>1309</v>
      </c>
      <c r="B1292" s="3">
        <v>46.018999999999998</v>
      </c>
      <c r="C1292" s="3">
        <v>113.52500000000001</v>
      </c>
      <c r="D1292" s="3">
        <v>4.7220000000000004</v>
      </c>
      <c r="E1292" s="3">
        <v>12.307</v>
      </c>
      <c r="F1292" s="3">
        <v>27.015999999999998</v>
      </c>
      <c r="G1292" s="3">
        <v>74.802999999999997</v>
      </c>
      <c r="H1292" s="3">
        <v>2461.127</v>
      </c>
      <c r="I1292" s="3">
        <f>ROUND(IF(B1292&lt;=Thresholds!$B$2,1-(B1292/Thresholds!$B$2)*0.24,IF(B1292&lt;=Thresholds!$D$2,0.75-((B1292-Thresholds!$C$2)/(Thresholds!$D$2-Thresholds!$C$2))*0.249,IF(B1292&lt;=Thresholds!$F$2,0.499-((B1292-Thresholds!$E$2)/(Thresholds!$F$2-Thresholds!$E$2))*0.279,MAX(0.02,0.2-((B1292-Thresholds!$G$2)/(Thresholds!$H$2-Thresholds!$G$2))*0.18)))),3)</f>
        <v>0.89</v>
      </c>
      <c r="J1292" s="3">
        <f>ROUND(IF(C1292&lt;=Thresholds!$B$3,1-(C1292/Thresholds!$B$3)*0.24,IF(C1292&lt;=Thresholds!$D$3,0.75-((C1292-Thresholds!$C$3)/(Thresholds!$D$3-Thresholds!$C$3))*0.249,IF(C1292&lt;=Thresholds!$F$3,0.499-((C1292-Thresholds!$E$3)/(Thresholds!$F$3-Thresholds!$E$3))*0.279,MAX(0.02,0.2-((C1292-Thresholds!$G$3)/(Thresholds!$H$3-Thresholds!$G$3))*0.18)))),3)</f>
        <v>0.77300000000000002</v>
      </c>
      <c r="K1292" s="3">
        <f>ROUND(IF(D1292&lt;=Thresholds!$B$4,1-(D1292/Thresholds!$B$4)*0.24,IF(D1292&lt;=Thresholds!$D$4,0.75-((D1292-Thresholds!$C$4)/(Thresholds!$D$4-Thresholds!$C$4))*0.249,IF(D1292&lt;=Thresholds!$F$4,0.499-((D1292-Thresholds!$E$4)/(Thresholds!$F$4-Thresholds!$E$4))*0.279,MAX(0.02,0.2-((D1292-Thresholds!$G$4)/(Thresholds!$H$4-Thresholds!$G$4))*0.18)))),3)</f>
        <v>0.98299999999999998</v>
      </c>
      <c r="L1292" s="3">
        <f>ROUND(IF(E1292&lt;=Thresholds!$B$5,1-(E1292/Thresholds!$B$5)*0.24,IF(E1292&lt;=Thresholds!$D$5,0.75-((E1292-Thresholds!$C$5)/(Thresholds!$D$5-Thresholds!$C$5))*0.249,IF(E1292&lt;=Thresholds!$F$5,0.499-((E1292-Thresholds!$E$5)/(Thresholds!$F$5-Thresholds!$E$5))*0.279,MAX(0.02,0.2-((E1292-Thresholds!$G$5)/(Thresholds!$H$5-Thresholds!$G$5))*0.18)))),3)</f>
        <v>0.94099999999999995</v>
      </c>
      <c r="M1292" s="3">
        <f>ROUND(IF(F1292&lt;=Thresholds!$B$6,1-(F1292/Thresholds!$B$6)*0.24,IF(F1292&lt;=Thresholds!$D$6,0.75-((F1292-Thresholds!$C$6)/(Thresholds!$D$6-Thresholds!$C$6))*0.249,IF(F1292&lt;=Thresholds!$F$6,0.499-((F1292-Thresholds!$E$6)/(Thresholds!$F$6-Thresholds!$E$6))*0.279,MAX(0.02,0.2-((F1292-Thresholds!$G$6)/(Thresholds!$H$6-Thresholds!$G$6))*0.18)))),3)</f>
        <v>0.309</v>
      </c>
      <c r="N1292" s="3">
        <f>ROUND(IF(G1292&lt;=Thresholds!$B$7,1-(G1292/Thresholds!$B$7)*0.24,IF(G1292&lt;=Thresholds!$D$7,0.75-((G1292-Thresholds!$C$7)/(Thresholds!$D$7-Thresholds!$C$7))*0.249,IF(G1292&lt;=Thresholds!$F$7,0.499-((G1292-Thresholds!$E$7)/(Thresholds!$F$7-Thresholds!$E$7))*0.279,MAX(0.02,0.2-((G1292-Thresholds!$G$7)/(Thresholds!$H$7-Thresholds!$G$7))*0.18)))),3)</f>
        <v>0.94899999999999995</v>
      </c>
      <c r="O1292" s="3">
        <f>ROUND(IF(H1292&lt;=Thresholds!$B$8,1-(H1292/Thresholds!$B$8)*0.24,IF(H1292&lt;=Thresholds!$D$8,0.75-((H1292-Thresholds!$C$8)/(Thresholds!$D$8-Thresholds!$C$8))*0.249,IF(H1292&lt;=Thresholds!$F$8,0.499-((H1292-Thresholds!$E$8)/(Thresholds!$F$8-Thresholds!$E$8))*0.279,MAX(0.02,0.2-((H1292-Thresholds!$G$8)/(Thresholds!$H$8-Thresholds!$G$8))*0.18)))),3)</f>
        <v>0.76400000000000001</v>
      </c>
      <c r="P1292" s="3">
        <f t="shared" si="60"/>
        <v>0.309</v>
      </c>
      <c r="Q1292" t="str">
        <f t="shared" si="61"/>
        <v>Poor</v>
      </c>
      <c r="R1292" s="4">
        <f t="shared" si="62"/>
        <v>0</v>
      </c>
      <c r="S1292" t="str">
        <f>IF(AND(F1292&gt;=10,F1292&lt;=35,P1292&gt;0.5),"ERROR_C1292H1292_POOR_CAP","OK")</f>
        <v>OK</v>
      </c>
    </row>
    <row r="1293" spans="1:19">
      <c r="A1293" t="s">
        <v>1310</v>
      </c>
      <c r="B1293" s="3">
        <v>43.177999999999997</v>
      </c>
      <c r="C1293" s="3">
        <v>95.132000000000005</v>
      </c>
      <c r="D1293" s="3">
        <v>15.465</v>
      </c>
      <c r="E1293" s="3">
        <v>22.036000000000001</v>
      </c>
      <c r="F1293" s="3">
        <v>6.4130000000000003</v>
      </c>
      <c r="G1293" s="3">
        <v>2703.8220000000001</v>
      </c>
      <c r="H1293" s="3">
        <v>435.06799999999998</v>
      </c>
      <c r="I1293" s="3">
        <f>ROUND(IF(B1293&lt;=Thresholds!$B$2,1-(B1293/Thresholds!$B$2)*0.24,IF(B1293&lt;=Thresholds!$D$2,0.75-((B1293-Thresholds!$C$2)/(Thresholds!$D$2-Thresholds!$C$2))*0.249,IF(B1293&lt;=Thresholds!$F$2,0.499-((B1293-Thresholds!$E$2)/(Thresholds!$F$2-Thresholds!$E$2))*0.279,MAX(0.02,0.2-((B1293-Thresholds!$G$2)/(Thresholds!$H$2-Thresholds!$G$2))*0.18)))),3)</f>
        <v>0.89600000000000002</v>
      </c>
      <c r="J1293" s="3">
        <f>ROUND(IF(C1293&lt;=Thresholds!$B$3,1-(C1293/Thresholds!$B$3)*0.24,IF(C1293&lt;=Thresholds!$D$3,0.75-((C1293-Thresholds!$C$3)/(Thresholds!$D$3-Thresholds!$C$3))*0.249,IF(C1293&lt;=Thresholds!$F$3,0.499-((C1293-Thresholds!$E$3)/(Thresholds!$F$3-Thresholds!$E$3))*0.279,MAX(0.02,0.2-((C1293-Thresholds!$G$3)/(Thresholds!$H$3-Thresholds!$G$3))*0.18)))),3)</f>
        <v>0.81</v>
      </c>
      <c r="K1293" s="3">
        <f>ROUND(IF(D1293&lt;=Thresholds!$B$4,1-(D1293/Thresholds!$B$4)*0.24,IF(D1293&lt;=Thresholds!$D$4,0.75-((D1293-Thresholds!$C$4)/(Thresholds!$D$4-Thresholds!$C$4))*0.249,IF(D1293&lt;=Thresholds!$F$4,0.499-((D1293-Thresholds!$E$4)/(Thresholds!$F$4-Thresholds!$E$4))*0.279,MAX(0.02,0.2-((D1293-Thresholds!$G$4)/(Thresholds!$H$4-Thresholds!$G$4))*0.18)))),3)</f>
        <v>0.94299999999999995</v>
      </c>
      <c r="L1293" s="3">
        <f>ROUND(IF(E1293&lt;=Thresholds!$B$5,1-(E1293/Thresholds!$B$5)*0.24,IF(E1293&lt;=Thresholds!$D$5,0.75-((E1293-Thresholds!$C$5)/(Thresholds!$D$5-Thresholds!$C$5))*0.249,IF(E1293&lt;=Thresholds!$F$5,0.499-((E1293-Thresholds!$E$5)/(Thresholds!$F$5-Thresholds!$E$5))*0.279,MAX(0.02,0.2-((E1293-Thresholds!$G$5)/(Thresholds!$H$5-Thresholds!$G$5))*0.18)))),3)</f>
        <v>0.89400000000000002</v>
      </c>
      <c r="M1293" s="3">
        <f>ROUND(IF(F1293&lt;=Thresholds!$B$6,1-(F1293/Thresholds!$B$6)*0.24,IF(F1293&lt;=Thresholds!$D$6,0.75-((F1293-Thresholds!$C$6)/(Thresholds!$D$6-Thresholds!$C$6))*0.249,IF(F1293&lt;=Thresholds!$F$6,0.499-((F1293-Thresholds!$E$6)/(Thresholds!$F$6-Thresholds!$E$6))*0.279,MAX(0.02,0.2-((F1293-Thresholds!$G$6)/(Thresholds!$H$6-Thresholds!$G$6))*0.18)))),3)</f>
        <v>0.58199999999999996</v>
      </c>
      <c r="N1293" s="3">
        <f>ROUND(IF(G1293&lt;=Thresholds!$B$7,1-(G1293/Thresholds!$B$7)*0.24,IF(G1293&lt;=Thresholds!$D$7,0.75-((G1293-Thresholds!$C$7)/(Thresholds!$D$7-Thresholds!$C$7))*0.249,IF(G1293&lt;=Thresholds!$F$7,0.499-((G1293-Thresholds!$E$7)/(Thresholds!$F$7-Thresholds!$E$7))*0.279,MAX(0.02,0.2-((G1293-Thresholds!$G$7)/(Thresholds!$H$7-Thresholds!$G$7))*0.18)))),3)</f>
        <v>0.36699999999999999</v>
      </c>
      <c r="O1293" s="3">
        <f>ROUND(IF(H1293&lt;=Thresholds!$B$8,1-(H1293/Thresholds!$B$8)*0.24,IF(H1293&lt;=Thresholds!$D$8,0.75-((H1293-Thresholds!$C$8)/(Thresholds!$D$8-Thresholds!$C$8))*0.249,IF(H1293&lt;=Thresholds!$F$8,0.499-((H1293-Thresholds!$E$8)/(Thresholds!$F$8-Thresholds!$E$8))*0.279,MAX(0.02,0.2-((H1293-Thresholds!$G$8)/(Thresholds!$H$8-Thresholds!$G$8))*0.18)))),3)</f>
        <v>0.95799999999999996</v>
      </c>
      <c r="P1293" s="3">
        <f t="shared" si="60"/>
        <v>0.36699999999999999</v>
      </c>
      <c r="Q1293" t="str">
        <f t="shared" si="61"/>
        <v>Poor</v>
      </c>
      <c r="R1293" s="4">
        <f t="shared" si="62"/>
        <v>0</v>
      </c>
      <c r="S1293" t="str">
        <f>IF(AND(F1293&gt;=10,F1293&lt;=35,P1293&gt;0.5),"ERROR_C1293H1293_POOR_CAP","OK")</f>
        <v>OK</v>
      </c>
    </row>
    <row r="1294" spans="1:19">
      <c r="A1294" t="s">
        <v>1311</v>
      </c>
      <c r="B1294" s="3">
        <v>11.209</v>
      </c>
      <c r="C1294" s="3">
        <v>8.4469999999999992</v>
      </c>
      <c r="D1294" s="3">
        <v>60.070999999999998</v>
      </c>
      <c r="E1294" s="3">
        <v>43.8</v>
      </c>
      <c r="F1294" s="3">
        <v>0.36499999999999999</v>
      </c>
      <c r="G1294" s="3">
        <v>47.406999999999996</v>
      </c>
      <c r="H1294" s="3">
        <v>2337.4609999999998</v>
      </c>
      <c r="I1294" s="3">
        <f>ROUND(IF(B1294&lt;=Thresholds!$B$2,1-(B1294/Thresholds!$B$2)*0.24,IF(B1294&lt;=Thresholds!$D$2,0.75-((B1294-Thresholds!$C$2)/(Thresholds!$D$2-Thresholds!$C$2))*0.249,IF(B1294&lt;=Thresholds!$F$2,0.499-((B1294-Thresholds!$E$2)/(Thresholds!$F$2-Thresholds!$E$2))*0.279,MAX(0.02,0.2-((B1294-Thresholds!$G$2)/(Thresholds!$H$2-Thresholds!$G$2))*0.18)))),3)</f>
        <v>0.97299999999999998</v>
      </c>
      <c r="J1294" s="3">
        <f>ROUND(IF(C1294&lt;=Thresholds!$B$3,1-(C1294/Thresholds!$B$3)*0.24,IF(C1294&lt;=Thresholds!$D$3,0.75-((C1294-Thresholds!$C$3)/(Thresholds!$D$3-Thresholds!$C$3))*0.249,IF(C1294&lt;=Thresholds!$F$3,0.499-((C1294-Thresholds!$E$3)/(Thresholds!$F$3-Thresholds!$E$3))*0.279,MAX(0.02,0.2-((C1294-Thresholds!$G$3)/(Thresholds!$H$3-Thresholds!$G$3))*0.18)))),3)</f>
        <v>0.98299999999999998</v>
      </c>
      <c r="K1294" s="3">
        <f>ROUND(IF(D1294&lt;=Thresholds!$B$4,1-(D1294/Thresholds!$B$4)*0.24,IF(D1294&lt;=Thresholds!$D$4,0.75-((D1294-Thresholds!$C$4)/(Thresholds!$D$4-Thresholds!$C$4))*0.249,IF(D1294&lt;=Thresholds!$F$4,0.499-((D1294-Thresholds!$E$4)/(Thresholds!$F$4-Thresholds!$E$4))*0.279,MAX(0.02,0.2-((D1294-Thresholds!$G$4)/(Thresholds!$H$4-Thresholds!$G$4))*0.18)))),3)</f>
        <v>0.77800000000000002</v>
      </c>
      <c r="L1294" s="3">
        <f>ROUND(IF(E1294&lt;=Thresholds!$B$5,1-(E1294/Thresholds!$B$5)*0.24,IF(E1294&lt;=Thresholds!$D$5,0.75-((E1294-Thresholds!$C$5)/(Thresholds!$D$5-Thresholds!$C$5))*0.249,IF(E1294&lt;=Thresholds!$F$5,0.499-((E1294-Thresholds!$E$5)/(Thresholds!$F$5-Thresholds!$E$5))*0.279,MAX(0.02,0.2-((E1294-Thresholds!$G$5)/(Thresholds!$H$5-Thresholds!$G$5))*0.18)))),3)</f>
        <v>0.79</v>
      </c>
      <c r="M1294" s="3">
        <f>ROUND(IF(F1294&lt;=Thresholds!$B$6,1-(F1294/Thresholds!$B$6)*0.24,IF(F1294&lt;=Thresholds!$D$6,0.75-((F1294-Thresholds!$C$6)/(Thresholds!$D$6-Thresholds!$C$6))*0.249,IF(F1294&lt;=Thresholds!$F$6,0.499-((F1294-Thresholds!$E$6)/(Thresholds!$F$6-Thresholds!$E$6))*0.279,MAX(0.02,0.2-((F1294-Thresholds!$G$6)/(Thresholds!$H$6-Thresholds!$G$6))*0.18)))),3)</f>
        <v>0.91200000000000003</v>
      </c>
      <c r="N1294" s="3">
        <f>ROUND(IF(G1294&lt;=Thresholds!$B$7,1-(G1294/Thresholds!$B$7)*0.24,IF(G1294&lt;=Thresholds!$D$7,0.75-((G1294-Thresholds!$C$7)/(Thresholds!$D$7-Thresholds!$C$7))*0.249,IF(G1294&lt;=Thresholds!$F$7,0.499-((G1294-Thresholds!$E$7)/(Thresholds!$F$7-Thresholds!$E$7))*0.279,MAX(0.02,0.2-((G1294-Thresholds!$G$7)/(Thresholds!$H$7-Thresholds!$G$7))*0.18)))),3)</f>
        <v>0.96699999999999997</v>
      </c>
      <c r="O1294" s="3">
        <f>ROUND(IF(H1294&lt;=Thresholds!$B$8,1-(H1294/Thresholds!$B$8)*0.24,IF(H1294&lt;=Thresholds!$D$8,0.75-((H1294-Thresholds!$C$8)/(Thresholds!$D$8-Thresholds!$C$8))*0.249,IF(H1294&lt;=Thresholds!$F$8,0.499-((H1294-Thresholds!$E$8)/(Thresholds!$F$8-Thresholds!$E$8))*0.279,MAX(0.02,0.2-((H1294-Thresholds!$G$8)/(Thresholds!$H$8-Thresholds!$G$8))*0.18)))),3)</f>
        <v>0.77600000000000002</v>
      </c>
      <c r="P1294" s="3">
        <f t="shared" si="60"/>
        <v>0.77600000000000002</v>
      </c>
      <c r="Q1294" t="str">
        <f t="shared" si="61"/>
        <v>Healthy</v>
      </c>
      <c r="R1294" s="4">
        <f t="shared" si="62"/>
        <v>1</v>
      </c>
      <c r="S1294" t="str">
        <f>IF(AND(F1294&gt;=10,F1294&lt;=35,P1294&gt;0.5),"ERROR_C1294H1294_POOR_CAP","OK")</f>
        <v>OK</v>
      </c>
    </row>
    <row r="1295" spans="1:19">
      <c r="A1295" t="s">
        <v>1312</v>
      </c>
      <c r="B1295" s="3">
        <v>24.286000000000001</v>
      </c>
      <c r="C1295" s="3">
        <v>23.169</v>
      </c>
      <c r="D1295" s="3">
        <v>94.161000000000001</v>
      </c>
      <c r="E1295" s="3">
        <v>42.432000000000002</v>
      </c>
      <c r="F1295" s="3">
        <v>0.39500000000000002</v>
      </c>
      <c r="G1295" s="3">
        <v>319.82400000000001</v>
      </c>
      <c r="H1295" s="3">
        <v>1510.69</v>
      </c>
      <c r="I1295" s="3">
        <f>ROUND(IF(B1295&lt;=Thresholds!$B$2,1-(B1295/Thresholds!$B$2)*0.24,IF(B1295&lt;=Thresholds!$D$2,0.75-((B1295-Thresholds!$C$2)/(Thresholds!$D$2-Thresholds!$C$2))*0.249,IF(B1295&lt;=Thresholds!$F$2,0.499-((B1295-Thresholds!$E$2)/(Thresholds!$F$2-Thresholds!$E$2))*0.279,MAX(0.02,0.2-((B1295-Thresholds!$G$2)/(Thresholds!$H$2-Thresholds!$G$2))*0.18)))),3)</f>
        <v>0.94199999999999995</v>
      </c>
      <c r="J1295" s="3">
        <f>ROUND(IF(C1295&lt;=Thresholds!$B$3,1-(C1295/Thresholds!$B$3)*0.24,IF(C1295&lt;=Thresholds!$D$3,0.75-((C1295-Thresholds!$C$3)/(Thresholds!$D$3-Thresholds!$C$3))*0.249,IF(C1295&lt;=Thresholds!$F$3,0.499-((C1295-Thresholds!$E$3)/(Thresholds!$F$3-Thresholds!$E$3))*0.279,MAX(0.02,0.2-((C1295-Thresholds!$G$3)/(Thresholds!$H$3-Thresholds!$G$3))*0.18)))),3)</f>
        <v>0.95399999999999996</v>
      </c>
      <c r="K1295" s="3">
        <f>ROUND(IF(D1295&lt;=Thresholds!$B$4,1-(D1295/Thresholds!$B$4)*0.24,IF(D1295&lt;=Thresholds!$D$4,0.75-((D1295-Thresholds!$C$4)/(Thresholds!$D$4-Thresholds!$C$4))*0.249,IF(D1295&lt;=Thresholds!$F$4,0.499-((D1295-Thresholds!$E$4)/(Thresholds!$F$4-Thresholds!$E$4))*0.279,MAX(0.02,0.2-((D1295-Thresholds!$G$4)/(Thresholds!$H$4-Thresholds!$G$4))*0.18)))),3)</f>
        <v>0.54400000000000004</v>
      </c>
      <c r="L1295" s="3">
        <f>ROUND(IF(E1295&lt;=Thresholds!$B$5,1-(E1295/Thresholds!$B$5)*0.24,IF(E1295&lt;=Thresholds!$D$5,0.75-((E1295-Thresholds!$C$5)/(Thresholds!$D$5-Thresholds!$C$5))*0.249,IF(E1295&lt;=Thresholds!$F$5,0.499-((E1295-Thresholds!$E$5)/(Thresholds!$F$5-Thresholds!$E$5))*0.279,MAX(0.02,0.2-((E1295-Thresholds!$G$5)/(Thresholds!$H$5-Thresholds!$G$5))*0.18)))),3)</f>
        <v>0.79600000000000004</v>
      </c>
      <c r="M1295" s="3">
        <f>ROUND(IF(F1295&lt;=Thresholds!$B$6,1-(F1295/Thresholds!$B$6)*0.24,IF(F1295&lt;=Thresholds!$D$6,0.75-((F1295-Thresholds!$C$6)/(Thresholds!$D$6-Thresholds!$C$6))*0.249,IF(F1295&lt;=Thresholds!$F$6,0.499-((F1295-Thresholds!$E$6)/(Thresholds!$F$6-Thresholds!$E$6))*0.279,MAX(0.02,0.2-((F1295-Thresholds!$G$6)/(Thresholds!$H$6-Thresholds!$G$6))*0.18)))),3)</f>
        <v>0.90500000000000003</v>
      </c>
      <c r="N1295" s="3">
        <f>ROUND(IF(G1295&lt;=Thresholds!$B$7,1-(G1295/Thresholds!$B$7)*0.24,IF(G1295&lt;=Thresholds!$D$7,0.75-((G1295-Thresholds!$C$7)/(Thresholds!$D$7-Thresholds!$C$7))*0.249,IF(G1295&lt;=Thresholds!$F$7,0.499-((G1295-Thresholds!$E$7)/(Thresholds!$F$7-Thresholds!$E$7))*0.279,MAX(0.02,0.2-((G1295-Thresholds!$G$7)/(Thresholds!$H$7-Thresholds!$G$7))*0.18)))),3)</f>
        <v>0.78100000000000003</v>
      </c>
      <c r="O1295" s="3">
        <f>ROUND(IF(H1295&lt;=Thresholds!$B$8,1-(H1295/Thresholds!$B$8)*0.24,IF(H1295&lt;=Thresholds!$D$8,0.75-((H1295-Thresholds!$C$8)/(Thresholds!$D$8-Thresholds!$C$8))*0.249,IF(H1295&lt;=Thresholds!$F$8,0.499-((H1295-Thresholds!$E$8)/(Thresholds!$F$8-Thresholds!$E$8))*0.279,MAX(0.02,0.2-((H1295-Thresholds!$G$8)/(Thresholds!$H$8-Thresholds!$G$8))*0.18)))),3)</f>
        <v>0.85499999999999998</v>
      </c>
      <c r="P1295" s="3">
        <f t="shared" si="60"/>
        <v>0.54400000000000004</v>
      </c>
      <c r="Q1295" t="str">
        <f t="shared" si="61"/>
        <v>Moderate</v>
      </c>
      <c r="R1295" s="4">
        <f t="shared" si="62"/>
        <v>1</v>
      </c>
      <c r="S1295" t="str">
        <f>IF(AND(F1295&gt;=10,F1295&lt;=35,P1295&gt;0.5),"ERROR_C1295H1295_POOR_CAP","OK")</f>
        <v>OK</v>
      </c>
    </row>
    <row r="1296" spans="1:19">
      <c r="A1296" t="s">
        <v>1313</v>
      </c>
      <c r="B1296" s="3">
        <v>21.646000000000001</v>
      </c>
      <c r="C1296" s="3">
        <v>40.569000000000003</v>
      </c>
      <c r="D1296" s="3">
        <v>52.793999999999997</v>
      </c>
      <c r="E1296" s="3">
        <v>10.090999999999999</v>
      </c>
      <c r="F1296" s="3">
        <v>0.88700000000000001</v>
      </c>
      <c r="G1296" s="3">
        <v>1325.5820000000001</v>
      </c>
      <c r="H1296" s="3">
        <v>406.29599999999999</v>
      </c>
      <c r="I1296" s="3">
        <f>ROUND(IF(B1296&lt;=Thresholds!$B$2,1-(B1296/Thresholds!$B$2)*0.24,IF(B1296&lt;=Thresholds!$D$2,0.75-((B1296-Thresholds!$C$2)/(Thresholds!$D$2-Thresholds!$C$2))*0.249,IF(B1296&lt;=Thresholds!$F$2,0.499-((B1296-Thresholds!$E$2)/(Thresholds!$F$2-Thresholds!$E$2))*0.279,MAX(0.02,0.2-((B1296-Thresholds!$G$2)/(Thresholds!$H$2-Thresholds!$G$2))*0.18)))),3)</f>
        <v>0.94799999999999995</v>
      </c>
      <c r="J1296" s="3">
        <f>ROUND(IF(C1296&lt;=Thresholds!$B$3,1-(C1296/Thresholds!$B$3)*0.24,IF(C1296&lt;=Thresholds!$D$3,0.75-((C1296-Thresholds!$C$3)/(Thresholds!$D$3-Thresholds!$C$3))*0.249,IF(C1296&lt;=Thresholds!$F$3,0.499-((C1296-Thresholds!$E$3)/(Thresholds!$F$3-Thresholds!$E$3))*0.279,MAX(0.02,0.2-((C1296-Thresholds!$G$3)/(Thresholds!$H$3-Thresholds!$G$3))*0.18)))),3)</f>
        <v>0.91900000000000004</v>
      </c>
      <c r="K1296" s="3">
        <f>ROUND(IF(D1296&lt;=Thresholds!$B$4,1-(D1296/Thresholds!$B$4)*0.24,IF(D1296&lt;=Thresholds!$D$4,0.75-((D1296-Thresholds!$C$4)/(Thresholds!$D$4-Thresholds!$C$4))*0.249,IF(D1296&lt;=Thresholds!$F$4,0.499-((D1296-Thresholds!$E$4)/(Thresholds!$F$4-Thresholds!$E$4))*0.279,MAX(0.02,0.2-((D1296-Thresholds!$G$4)/(Thresholds!$H$4-Thresholds!$G$4))*0.18)))),3)</f>
        <v>0.80500000000000005</v>
      </c>
      <c r="L1296" s="3">
        <f>ROUND(IF(E1296&lt;=Thresholds!$B$5,1-(E1296/Thresholds!$B$5)*0.24,IF(E1296&lt;=Thresholds!$D$5,0.75-((E1296-Thresholds!$C$5)/(Thresholds!$D$5-Thresholds!$C$5))*0.249,IF(E1296&lt;=Thresholds!$F$5,0.499-((E1296-Thresholds!$E$5)/(Thresholds!$F$5-Thresholds!$E$5))*0.279,MAX(0.02,0.2-((E1296-Thresholds!$G$5)/(Thresholds!$H$5-Thresholds!$G$5))*0.18)))),3)</f>
        <v>0.95199999999999996</v>
      </c>
      <c r="M1296" s="3">
        <f>ROUND(IF(F1296&lt;=Thresholds!$B$6,1-(F1296/Thresholds!$B$6)*0.24,IF(F1296&lt;=Thresholds!$D$6,0.75-((F1296-Thresholds!$C$6)/(Thresholds!$D$6-Thresholds!$C$6))*0.249,IF(F1296&lt;=Thresholds!$F$6,0.499-((F1296-Thresholds!$E$6)/(Thresholds!$F$6-Thresholds!$E$6))*0.279,MAX(0.02,0.2-((F1296-Thresholds!$G$6)/(Thresholds!$H$6-Thresholds!$G$6))*0.18)))),3)</f>
        <v>0.78700000000000003</v>
      </c>
      <c r="N1296" s="3">
        <f>ROUND(IF(G1296&lt;=Thresholds!$B$7,1-(G1296/Thresholds!$B$7)*0.24,IF(G1296&lt;=Thresholds!$D$7,0.75-((G1296-Thresholds!$C$7)/(Thresholds!$D$7-Thresholds!$C$7))*0.249,IF(G1296&lt;=Thresholds!$F$7,0.499-((G1296-Thresholds!$E$7)/(Thresholds!$F$7-Thresholds!$E$7))*0.279,MAX(0.02,0.2-((G1296-Thresholds!$G$7)/(Thresholds!$H$7-Thresholds!$G$7))*0.18)))),3)</f>
        <v>0.245</v>
      </c>
      <c r="O1296" s="3">
        <f>ROUND(IF(H1296&lt;=Thresholds!$B$8,1-(H1296/Thresholds!$B$8)*0.24,IF(H1296&lt;=Thresholds!$D$8,0.75-((H1296-Thresholds!$C$8)/(Thresholds!$D$8-Thresholds!$C$8))*0.249,IF(H1296&lt;=Thresholds!$F$8,0.499-((H1296-Thresholds!$E$8)/(Thresholds!$F$8-Thresholds!$E$8))*0.279,MAX(0.02,0.2-((H1296-Thresholds!$G$8)/(Thresholds!$H$8-Thresholds!$G$8))*0.18)))),3)</f>
        <v>0.96099999999999997</v>
      </c>
      <c r="P1296" s="3">
        <f t="shared" si="60"/>
        <v>0.245</v>
      </c>
      <c r="Q1296" t="str">
        <f t="shared" si="61"/>
        <v>Poor</v>
      </c>
      <c r="R1296" s="4">
        <f t="shared" si="62"/>
        <v>0</v>
      </c>
      <c r="S1296" t="str">
        <f>IF(AND(F1296&gt;=10,F1296&lt;=35,P1296&gt;0.5),"ERROR_C1296H1296_POOR_CAP","OK")</f>
        <v>OK</v>
      </c>
    </row>
    <row r="1297" spans="1:19">
      <c r="A1297" t="s">
        <v>1314</v>
      </c>
      <c r="B1297" s="3">
        <v>57.470999999999997</v>
      </c>
      <c r="C1297" s="3">
        <v>59.530999999999999</v>
      </c>
      <c r="D1297" s="3">
        <v>63.969000000000001</v>
      </c>
      <c r="E1297" s="3">
        <v>35.273000000000003</v>
      </c>
      <c r="F1297" s="3">
        <v>41.607999999999997</v>
      </c>
      <c r="G1297" s="3">
        <v>342.06099999999998</v>
      </c>
      <c r="H1297" s="3">
        <v>1701.6890000000001</v>
      </c>
      <c r="I1297" s="3">
        <f>ROUND(IF(B1297&lt;=Thresholds!$B$2,1-(B1297/Thresholds!$B$2)*0.24,IF(B1297&lt;=Thresholds!$D$2,0.75-((B1297-Thresholds!$C$2)/(Thresholds!$D$2-Thresholds!$C$2))*0.249,IF(B1297&lt;=Thresholds!$F$2,0.499-((B1297-Thresholds!$E$2)/(Thresholds!$F$2-Thresholds!$E$2))*0.279,MAX(0.02,0.2-((B1297-Thresholds!$G$2)/(Thresholds!$H$2-Thresholds!$G$2))*0.18)))),3)</f>
        <v>0.86199999999999999</v>
      </c>
      <c r="J1297" s="3">
        <f>ROUND(IF(C1297&lt;=Thresholds!$B$3,1-(C1297/Thresholds!$B$3)*0.24,IF(C1297&lt;=Thresholds!$D$3,0.75-((C1297-Thresholds!$C$3)/(Thresholds!$D$3-Thresholds!$C$3))*0.249,IF(C1297&lt;=Thresholds!$F$3,0.499-((C1297-Thresholds!$E$3)/(Thresholds!$F$3-Thresholds!$E$3))*0.279,MAX(0.02,0.2-((C1297-Thresholds!$G$3)/(Thresholds!$H$3-Thresholds!$G$3))*0.18)))),3)</f>
        <v>0.88100000000000001</v>
      </c>
      <c r="K1297" s="3">
        <f>ROUND(IF(D1297&lt;=Thresholds!$B$4,1-(D1297/Thresholds!$B$4)*0.24,IF(D1297&lt;=Thresholds!$D$4,0.75-((D1297-Thresholds!$C$4)/(Thresholds!$D$4-Thresholds!$C$4))*0.249,IF(D1297&lt;=Thresholds!$F$4,0.499-((D1297-Thresholds!$E$4)/(Thresholds!$F$4-Thresholds!$E$4))*0.279,MAX(0.02,0.2-((D1297-Thresholds!$G$4)/(Thresholds!$H$4-Thresholds!$G$4))*0.18)))),3)</f>
        <v>0.76400000000000001</v>
      </c>
      <c r="L1297" s="3">
        <f>ROUND(IF(E1297&lt;=Thresholds!$B$5,1-(E1297/Thresholds!$B$5)*0.24,IF(E1297&lt;=Thresholds!$D$5,0.75-((E1297-Thresholds!$C$5)/(Thresholds!$D$5-Thresholds!$C$5))*0.249,IF(E1297&lt;=Thresholds!$F$5,0.499-((E1297-Thresholds!$E$5)/(Thresholds!$F$5-Thresholds!$E$5))*0.279,MAX(0.02,0.2-((E1297-Thresholds!$G$5)/(Thresholds!$H$5-Thresholds!$G$5))*0.18)))),3)</f>
        <v>0.83099999999999996</v>
      </c>
      <c r="M1297" s="3">
        <f>ROUND(IF(F1297&lt;=Thresholds!$B$6,1-(F1297/Thresholds!$B$6)*0.24,IF(F1297&lt;=Thresholds!$D$6,0.75-((F1297-Thresholds!$C$6)/(Thresholds!$D$6-Thresholds!$C$6))*0.249,IF(F1297&lt;=Thresholds!$F$6,0.499-((F1297-Thresholds!$E$6)/(Thresholds!$F$6-Thresholds!$E$6))*0.279,MAX(0.02,0.2-((F1297-Thresholds!$G$6)/(Thresholds!$H$6-Thresholds!$G$6))*0.18)))),3)</f>
        <v>0.23400000000000001</v>
      </c>
      <c r="N1297" s="3">
        <f>ROUND(IF(G1297&lt;=Thresholds!$B$7,1-(G1297/Thresholds!$B$7)*0.24,IF(G1297&lt;=Thresholds!$D$7,0.75-((G1297-Thresholds!$C$7)/(Thresholds!$D$7-Thresholds!$C$7))*0.249,IF(G1297&lt;=Thresholds!$F$7,0.499-((G1297-Thresholds!$E$7)/(Thresholds!$F$7-Thresholds!$E$7))*0.279,MAX(0.02,0.2-((G1297-Thresholds!$G$7)/(Thresholds!$H$7-Thresholds!$G$7))*0.18)))),3)</f>
        <v>0.76500000000000001</v>
      </c>
      <c r="O1297" s="3">
        <f>ROUND(IF(H1297&lt;=Thresholds!$B$8,1-(H1297/Thresholds!$B$8)*0.24,IF(H1297&lt;=Thresholds!$D$8,0.75-((H1297-Thresholds!$C$8)/(Thresholds!$D$8-Thresholds!$C$8))*0.249,IF(H1297&lt;=Thresholds!$F$8,0.499-((H1297-Thresholds!$E$8)/(Thresholds!$F$8-Thresholds!$E$8))*0.279,MAX(0.02,0.2-((H1297-Thresholds!$G$8)/(Thresholds!$H$8-Thresholds!$G$8))*0.18)))),3)</f>
        <v>0.83699999999999997</v>
      </c>
      <c r="P1297" s="3">
        <f t="shared" si="60"/>
        <v>0.23400000000000001</v>
      </c>
      <c r="Q1297" t="str">
        <f t="shared" si="61"/>
        <v>Poor</v>
      </c>
      <c r="R1297" s="4">
        <f t="shared" si="62"/>
        <v>0</v>
      </c>
      <c r="S1297" t="str">
        <f>IF(AND(F1297&gt;=10,F1297&lt;=35,P1297&gt;0.5),"ERROR_C1297H1297_POOR_CAP","OK")</f>
        <v>OK</v>
      </c>
    </row>
    <row r="1298" spans="1:19">
      <c r="A1298" t="s">
        <v>1315</v>
      </c>
      <c r="B1298" s="3">
        <v>8.7409999999999997</v>
      </c>
      <c r="C1298" s="3">
        <v>106.346</v>
      </c>
      <c r="D1298" s="3">
        <v>32.445999999999998</v>
      </c>
      <c r="E1298" s="3">
        <v>25.152000000000001</v>
      </c>
      <c r="F1298" s="3">
        <v>0.77900000000000003</v>
      </c>
      <c r="G1298" s="3">
        <v>212.40299999999999</v>
      </c>
      <c r="H1298" s="3">
        <v>2470.9609999999998</v>
      </c>
      <c r="I1298" s="3">
        <f>ROUND(IF(B1298&lt;=Thresholds!$B$2,1-(B1298/Thresholds!$B$2)*0.24,IF(B1298&lt;=Thresholds!$D$2,0.75-((B1298-Thresholds!$C$2)/(Thresholds!$D$2-Thresholds!$C$2))*0.249,IF(B1298&lt;=Thresholds!$F$2,0.499-((B1298-Thresholds!$E$2)/(Thresholds!$F$2-Thresholds!$E$2))*0.279,MAX(0.02,0.2-((B1298-Thresholds!$G$2)/(Thresholds!$H$2-Thresholds!$G$2))*0.18)))),3)</f>
        <v>0.97899999999999998</v>
      </c>
      <c r="J1298" s="3">
        <f>ROUND(IF(C1298&lt;=Thresholds!$B$3,1-(C1298/Thresholds!$B$3)*0.24,IF(C1298&lt;=Thresholds!$D$3,0.75-((C1298-Thresholds!$C$3)/(Thresholds!$D$3-Thresholds!$C$3))*0.249,IF(C1298&lt;=Thresholds!$F$3,0.499-((C1298-Thresholds!$E$3)/(Thresholds!$F$3-Thresholds!$E$3))*0.279,MAX(0.02,0.2-((C1298-Thresholds!$G$3)/(Thresholds!$H$3-Thresholds!$G$3))*0.18)))),3)</f>
        <v>0.78700000000000003</v>
      </c>
      <c r="K1298" s="3">
        <f>ROUND(IF(D1298&lt;=Thresholds!$B$4,1-(D1298/Thresholds!$B$4)*0.24,IF(D1298&lt;=Thresholds!$D$4,0.75-((D1298-Thresholds!$C$4)/(Thresholds!$D$4-Thresholds!$C$4))*0.249,IF(D1298&lt;=Thresholds!$F$4,0.499-((D1298-Thresholds!$E$4)/(Thresholds!$F$4-Thresholds!$E$4))*0.279,MAX(0.02,0.2-((D1298-Thresholds!$G$4)/(Thresholds!$H$4-Thresholds!$G$4))*0.18)))),3)</f>
        <v>0.88</v>
      </c>
      <c r="L1298" s="3">
        <f>ROUND(IF(E1298&lt;=Thresholds!$B$5,1-(E1298/Thresholds!$B$5)*0.24,IF(E1298&lt;=Thresholds!$D$5,0.75-((E1298-Thresholds!$C$5)/(Thresholds!$D$5-Thresholds!$C$5))*0.249,IF(E1298&lt;=Thresholds!$F$5,0.499-((E1298-Thresholds!$E$5)/(Thresholds!$F$5-Thresholds!$E$5))*0.279,MAX(0.02,0.2-((E1298-Thresholds!$G$5)/(Thresholds!$H$5-Thresholds!$G$5))*0.18)))),3)</f>
        <v>0.879</v>
      </c>
      <c r="M1298" s="3">
        <f>ROUND(IF(F1298&lt;=Thresholds!$B$6,1-(F1298/Thresholds!$B$6)*0.24,IF(F1298&lt;=Thresholds!$D$6,0.75-((F1298-Thresholds!$C$6)/(Thresholds!$D$6-Thresholds!$C$6))*0.249,IF(F1298&lt;=Thresholds!$F$6,0.499-((F1298-Thresholds!$E$6)/(Thresholds!$F$6-Thresholds!$E$6))*0.279,MAX(0.02,0.2-((F1298-Thresholds!$G$6)/(Thresholds!$H$6-Thresholds!$G$6))*0.18)))),3)</f>
        <v>0.81299999999999994</v>
      </c>
      <c r="N1298" s="3">
        <f>ROUND(IF(G1298&lt;=Thresholds!$B$7,1-(G1298/Thresholds!$B$7)*0.24,IF(G1298&lt;=Thresholds!$D$7,0.75-((G1298-Thresholds!$C$7)/(Thresholds!$D$7-Thresholds!$C$7))*0.249,IF(G1298&lt;=Thresholds!$F$7,0.499-((G1298-Thresholds!$E$7)/(Thresholds!$F$7-Thresholds!$E$7))*0.279,MAX(0.02,0.2-((G1298-Thresholds!$G$7)/(Thresholds!$H$7-Thresholds!$G$7))*0.18)))),3)</f>
        <v>0.85399999999999998</v>
      </c>
      <c r="O1298" s="3">
        <f>ROUND(IF(H1298&lt;=Thresholds!$B$8,1-(H1298/Thresholds!$B$8)*0.24,IF(H1298&lt;=Thresholds!$D$8,0.75-((H1298-Thresholds!$C$8)/(Thresholds!$D$8-Thresholds!$C$8))*0.249,IF(H1298&lt;=Thresholds!$F$8,0.499-((H1298-Thresholds!$E$8)/(Thresholds!$F$8-Thresholds!$E$8))*0.279,MAX(0.02,0.2-((H1298-Thresholds!$G$8)/(Thresholds!$H$8-Thresholds!$G$8))*0.18)))),3)</f>
        <v>0.76300000000000001</v>
      </c>
      <c r="P1298" s="3">
        <f t="shared" si="60"/>
        <v>0.76300000000000001</v>
      </c>
      <c r="Q1298" t="str">
        <f t="shared" si="61"/>
        <v>Healthy</v>
      </c>
      <c r="R1298" s="4">
        <f t="shared" si="62"/>
        <v>1</v>
      </c>
      <c r="S1298" t="str">
        <f>IF(AND(F1298&gt;=10,F1298&lt;=35,P1298&gt;0.5),"ERROR_C1298H1298_POOR_CAP","OK")</f>
        <v>OK</v>
      </c>
    </row>
    <row r="1299" spans="1:19">
      <c r="A1299" t="s">
        <v>1316</v>
      </c>
      <c r="B1299" s="3">
        <v>93.44</v>
      </c>
      <c r="C1299" s="3">
        <v>72.677999999999997</v>
      </c>
      <c r="D1299" s="3">
        <v>96.111000000000004</v>
      </c>
      <c r="E1299" s="3">
        <v>44.963999999999999</v>
      </c>
      <c r="F1299" s="3">
        <v>0.97199999999999998</v>
      </c>
      <c r="G1299" s="3">
        <v>332.24599999999998</v>
      </c>
      <c r="H1299" s="3">
        <v>1471.11</v>
      </c>
      <c r="I1299" s="3">
        <f>ROUND(IF(B1299&lt;=Thresholds!$B$2,1-(B1299/Thresholds!$B$2)*0.24,IF(B1299&lt;=Thresholds!$D$2,0.75-((B1299-Thresholds!$C$2)/(Thresholds!$D$2-Thresholds!$C$2))*0.249,IF(B1299&lt;=Thresholds!$F$2,0.499-((B1299-Thresholds!$E$2)/(Thresholds!$F$2-Thresholds!$E$2))*0.279,MAX(0.02,0.2-((B1299-Thresholds!$G$2)/(Thresholds!$H$2-Thresholds!$G$2))*0.18)))),3)</f>
        <v>0.77600000000000002</v>
      </c>
      <c r="J1299" s="3">
        <f>ROUND(IF(C1299&lt;=Thresholds!$B$3,1-(C1299/Thresholds!$B$3)*0.24,IF(C1299&lt;=Thresholds!$D$3,0.75-((C1299-Thresholds!$C$3)/(Thresholds!$D$3-Thresholds!$C$3))*0.249,IF(C1299&lt;=Thresholds!$F$3,0.499-((C1299-Thresholds!$E$3)/(Thresholds!$F$3-Thresholds!$E$3))*0.279,MAX(0.02,0.2-((C1299-Thresholds!$G$3)/(Thresholds!$H$3-Thresholds!$G$3))*0.18)))),3)</f>
        <v>0.85499999999999998</v>
      </c>
      <c r="K1299" s="3">
        <f>ROUND(IF(D1299&lt;=Thresholds!$B$4,1-(D1299/Thresholds!$B$4)*0.24,IF(D1299&lt;=Thresholds!$D$4,0.75-((D1299-Thresholds!$C$4)/(Thresholds!$D$4-Thresholds!$C$4))*0.249,IF(D1299&lt;=Thresholds!$F$4,0.499-((D1299-Thresholds!$E$4)/(Thresholds!$F$4-Thresholds!$E$4))*0.279,MAX(0.02,0.2-((D1299-Thresholds!$G$4)/(Thresholds!$H$4-Thresholds!$G$4))*0.18)))),3)</f>
        <v>0.52900000000000003</v>
      </c>
      <c r="L1299" s="3">
        <f>ROUND(IF(E1299&lt;=Thresholds!$B$5,1-(E1299/Thresholds!$B$5)*0.24,IF(E1299&lt;=Thresholds!$D$5,0.75-((E1299-Thresholds!$C$5)/(Thresholds!$D$5-Thresholds!$C$5))*0.249,IF(E1299&lt;=Thresholds!$F$5,0.499-((E1299-Thresholds!$E$5)/(Thresholds!$F$5-Thresholds!$E$5))*0.279,MAX(0.02,0.2-((E1299-Thresholds!$G$5)/(Thresholds!$H$5-Thresholds!$G$5))*0.18)))),3)</f>
        <v>0.78400000000000003</v>
      </c>
      <c r="M1299" s="3">
        <f>ROUND(IF(F1299&lt;=Thresholds!$B$6,1-(F1299/Thresholds!$B$6)*0.24,IF(F1299&lt;=Thresholds!$D$6,0.75-((F1299-Thresholds!$C$6)/(Thresholds!$D$6-Thresholds!$C$6))*0.249,IF(F1299&lt;=Thresholds!$F$6,0.499-((F1299-Thresholds!$E$6)/(Thresholds!$F$6-Thresholds!$E$6))*0.279,MAX(0.02,0.2-((F1299-Thresholds!$G$6)/(Thresholds!$H$6-Thresholds!$G$6))*0.18)))),3)</f>
        <v>0.76700000000000002</v>
      </c>
      <c r="N1299" s="3">
        <f>ROUND(IF(G1299&lt;=Thresholds!$B$7,1-(G1299/Thresholds!$B$7)*0.24,IF(G1299&lt;=Thresholds!$D$7,0.75-((G1299-Thresholds!$C$7)/(Thresholds!$D$7-Thresholds!$C$7))*0.249,IF(G1299&lt;=Thresholds!$F$7,0.499-((G1299-Thresholds!$E$7)/(Thresholds!$F$7-Thresholds!$E$7))*0.279,MAX(0.02,0.2-((G1299-Thresholds!$G$7)/(Thresholds!$H$7-Thresholds!$G$7))*0.18)))),3)</f>
        <v>0.77200000000000002</v>
      </c>
      <c r="O1299" s="3">
        <f>ROUND(IF(H1299&lt;=Thresholds!$B$8,1-(H1299/Thresholds!$B$8)*0.24,IF(H1299&lt;=Thresholds!$D$8,0.75-((H1299-Thresholds!$C$8)/(Thresholds!$D$8-Thresholds!$C$8))*0.249,IF(H1299&lt;=Thresholds!$F$8,0.499-((H1299-Thresholds!$E$8)/(Thresholds!$F$8-Thresholds!$E$8))*0.279,MAX(0.02,0.2-((H1299-Thresholds!$G$8)/(Thresholds!$H$8-Thresholds!$G$8))*0.18)))),3)</f>
        <v>0.85899999999999999</v>
      </c>
      <c r="P1299" s="3">
        <f t="shared" si="60"/>
        <v>0.52900000000000003</v>
      </c>
      <c r="Q1299" t="str">
        <f t="shared" si="61"/>
        <v>Moderate</v>
      </c>
      <c r="R1299" s="4">
        <f t="shared" si="62"/>
        <v>1</v>
      </c>
      <c r="S1299" t="str">
        <f>IF(AND(F1299&gt;=10,F1299&lt;=35,P1299&gt;0.5),"ERROR_C1299H1299_POOR_CAP","OK")</f>
        <v>OK</v>
      </c>
    </row>
    <row r="1300" spans="1:19">
      <c r="A1300" t="s">
        <v>1317</v>
      </c>
      <c r="B1300" s="3">
        <v>11.545</v>
      </c>
      <c r="C1300" s="3">
        <v>21.384</v>
      </c>
      <c r="D1300" s="3">
        <v>133.77600000000001</v>
      </c>
      <c r="E1300" s="3">
        <v>21.196999999999999</v>
      </c>
      <c r="F1300" s="3">
        <v>0.192</v>
      </c>
      <c r="G1300" s="3">
        <v>347.63799999999998</v>
      </c>
      <c r="H1300" s="3">
        <v>2003.548</v>
      </c>
      <c r="I1300" s="3">
        <f>ROUND(IF(B1300&lt;=Thresholds!$B$2,1-(B1300/Thresholds!$B$2)*0.24,IF(B1300&lt;=Thresholds!$D$2,0.75-((B1300-Thresholds!$C$2)/(Thresholds!$D$2-Thresholds!$C$2))*0.249,IF(B1300&lt;=Thresholds!$F$2,0.499-((B1300-Thresholds!$E$2)/(Thresholds!$F$2-Thresholds!$E$2))*0.279,MAX(0.02,0.2-((B1300-Thresholds!$G$2)/(Thresholds!$H$2-Thresholds!$G$2))*0.18)))),3)</f>
        <v>0.97199999999999998</v>
      </c>
      <c r="J1300" s="3">
        <f>ROUND(IF(C1300&lt;=Thresholds!$B$3,1-(C1300/Thresholds!$B$3)*0.24,IF(C1300&lt;=Thresholds!$D$3,0.75-((C1300-Thresholds!$C$3)/(Thresholds!$D$3-Thresholds!$C$3))*0.249,IF(C1300&lt;=Thresholds!$F$3,0.499-((C1300-Thresholds!$E$3)/(Thresholds!$F$3-Thresholds!$E$3))*0.279,MAX(0.02,0.2-((C1300-Thresholds!$G$3)/(Thresholds!$H$3-Thresholds!$G$3))*0.18)))),3)</f>
        <v>0.95699999999999996</v>
      </c>
      <c r="K1300" s="3">
        <f>ROUND(IF(D1300&lt;=Thresholds!$B$4,1-(D1300/Thresholds!$B$4)*0.24,IF(D1300&lt;=Thresholds!$D$4,0.75-((D1300-Thresholds!$C$4)/(Thresholds!$D$4-Thresholds!$C$4))*0.249,IF(D1300&lt;=Thresholds!$F$4,0.499-((D1300-Thresholds!$E$4)/(Thresholds!$F$4-Thresholds!$E$4))*0.279,MAX(0.02,0.2-((D1300-Thresholds!$G$4)/(Thresholds!$H$4-Thresholds!$G$4))*0.18)))),3)</f>
        <v>0.312</v>
      </c>
      <c r="L1300" s="3">
        <f>ROUND(IF(E1300&lt;=Thresholds!$B$5,1-(E1300/Thresholds!$B$5)*0.24,IF(E1300&lt;=Thresholds!$D$5,0.75-((E1300-Thresholds!$C$5)/(Thresholds!$D$5-Thresholds!$C$5))*0.249,IF(E1300&lt;=Thresholds!$F$5,0.499-((E1300-Thresholds!$E$5)/(Thresholds!$F$5-Thresholds!$E$5))*0.279,MAX(0.02,0.2-((E1300-Thresholds!$G$5)/(Thresholds!$H$5-Thresholds!$G$5))*0.18)))),3)</f>
        <v>0.89800000000000002</v>
      </c>
      <c r="M1300" s="3">
        <f>ROUND(IF(F1300&lt;=Thresholds!$B$6,1-(F1300/Thresholds!$B$6)*0.24,IF(F1300&lt;=Thresholds!$D$6,0.75-((F1300-Thresholds!$C$6)/(Thresholds!$D$6-Thresholds!$C$6))*0.249,IF(F1300&lt;=Thresholds!$F$6,0.499-((F1300-Thresholds!$E$6)/(Thresholds!$F$6-Thresholds!$E$6))*0.279,MAX(0.02,0.2-((F1300-Thresholds!$G$6)/(Thresholds!$H$6-Thresholds!$G$6))*0.18)))),3)</f>
        <v>0.95399999999999996</v>
      </c>
      <c r="N1300" s="3">
        <f>ROUND(IF(G1300&lt;=Thresholds!$B$7,1-(G1300/Thresholds!$B$7)*0.24,IF(G1300&lt;=Thresholds!$D$7,0.75-((G1300-Thresholds!$C$7)/(Thresholds!$D$7-Thresholds!$C$7))*0.249,IF(G1300&lt;=Thresholds!$F$7,0.499-((G1300-Thresholds!$E$7)/(Thresholds!$F$7-Thresholds!$E$7))*0.279,MAX(0.02,0.2-((G1300-Thresholds!$G$7)/(Thresholds!$H$7-Thresholds!$G$7))*0.18)))),3)</f>
        <v>0.76200000000000001</v>
      </c>
      <c r="O1300" s="3">
        <f>ROUND(IF(H1300&lt;=Thresholds!$B$8,1-(H1300/Thresholds!$B$8)*0.24,IF(H1300&lt;=Thresholds!$D$8,0.75-((H1300-Thresholds!$C$8)/(Thresholds!$D$8-Thresholds!$C$8))*0.249,IF(H1300&lt;=Thresholds!$F$8,0.499-((H1300-Thresholds!$E$8)/(Thresholds!$F$8-Thresholds!$E$8))*0.279,MAX(0.02,0.2-((H1300-Thresholds!$G$8)/(Thresholds!$H$8-Thresholds!$G$8))*0.18)))),3)</f>
        <v>0.80800000000000005</v>
      </c>
      <c r="P1300" s="3">
        <f t="shared" si="60"/>
        <v>0.312</v>
      </c>
      <c r="Q1300" t="str">
        <f t="shared" si="61"/>
        <v>Poor</v>
      </c>
      <c r="R1300" s="4">
        <f t="shared" si="62"/>
        <v>0</v>
      </c>
      <c r="S1300" t="str">
        <f>IF(AND(F1300&gt;=10,F1300&lt;=35,P1300&gt;0.5),"ERROR_C1300H1300_POOR_CAP","OK")</f>
        <v>OK</v>
      </c>
    </row>
    <row r="1301" spans="1:19">
      <c r="A1301" t="s">
        <v>1318</v>
      </c>
      <c r="B1301" s="3">
        <v>32.773000000000003</v>
      </c>
      <c r="C1301" s="3">
        <v>96.376999999999995</v>
      </c>
      <c r="D1301" s="3">
        <v>238.958</v>
      </c>
      <c r="E1301" s="3">
        <v>19.349</v>
      </c>
      <c r="F1301" s="3">
        <v>0.98399999999999999</v>
      </c>
      <c r="G1301" s="3">
        <v>182.00399999999999</v>
      </c>
      <c r="H1301" s="3">
        <v>1601.923</v>
      </c>
      <c r="I1301" s="3">
        <f>ROUND(IF(B1301&lt;=Thresholds!$B$2,1-(B1301/Thresholds!$B$2)*0.24,IF(B1301&lt;=Thresholds!$D$2,0.75-((B1301-Thresholds!$C$2)/(Thresholds!$D$2-Thresholds!$C$2))*0.249,IF(B1301&lt;=Thresholds!$F$2,0.499-((B1301-Thresholds!$E$2)/(Thresholds!$F$2-Thresholds!$E$2))*0.279,MAX(0.02,0.2-((B1301-Thresholds!$G$2)/(Thresholds!$H$2-Thresholds!$G$2))*0.18)))),3)</f>
        <v>0.92100000000000004</v>
      </c>
      <c r="J1301" s="3">
        <f>ROUND(IF(C1301&lt;=Thresholds!$B$3,1-(C1301/Thresholds!$B$3)*0.24,IF(C1301&lt;=Thresholds!$D$3,0.75-((C1301-Thresholds!$C$3)/(Thresholds!$D$3-Thresholds!$C$3))*0.249,IF(C1301&lt;=Thresholds!$F$3,0.499-((C1301-Thresholds!$E$3)/(Thresholds!$F$3-Thresholds!$E$3))*0.279,MAX(0.02,0.2-((C1301-Thresholds!$G$3)/(Thresholds!$H$3-Thresholds!$G$3))*0.18)))),3)</f>
        <v>0.80700000000000005</v>
      </c>
      <c r="K1301" s="3">
        <f>ROUND(IF(D1301&lt;=Thresholds!$B$4,1-(D1301/Thresholds!$B$4)*0.24,IF(D1301&lt;=Thresholds!$D$4,0.75-((D1301-Thresholds!$C$4)/(Thresholds!$D$4-Thresholds!$C$4))*0.249,IF(D1301&lt;=Thresholds!$F$4,0.499-((D1301-Thresholds!$E$4)/(Thresholds!$F$4-Thresholds!$E$4))*0.279,MAX(0.02,0.2-((D1301-Thresholds!$G$4)/(Thresholds!$H$4-Thresholds!$G$4))*0.18)))),3)</f>
        <v>0.30499999999999999</v>
      </c>
      <c r="L1301" s="3">
        <f>ROUND(IF(E1301&lt;=Thresholds!$B$5,1-(E1301/Thresholds!$B$5)*0.24,IF(E1301&lt;=Thresholds!$D$5,0.75-((E1301-Thresholds!$C$5)/(Thresholds!$D$5-Thresholds!$C$5))*0.249,IF(E1301&lt;=Thresholds!$F$5,0.499-((E1301-Thresholds!$E$5)/(Thresholds!$F$5-Thresholds!$E$5))*0.279,MAX(0.02,0.2-((E1301-Thresholds!$G$5)/(Thresholds!$H$5-Thresholds!$G$5))*0.18)))),3)</f>
        <v>0.90700000000000003</v>
      </c>
      <c r="M1301" s="3">
        <f>ROUND(IF(F1301&lt;=Thresholds!$B$6,1-(F1301/Thresholds!$B$6)*0.24,IF(F1301&lt;=Thresholds!$D$6,0.75-((F1301-Thresholds!$C$6)/(Thresholds!$D$6-Thresholds!$C$6))*0.249,IF(F1301&lt;=Thresholds!$F$6,0.499-((F1301-Thresholds!$E$6)/(Thresholds!$F$6-Thresholds!$E$6))*0.279,MAX(0.02,0.2-((F1301-Thresholds!$G$6)/(Thresholds!$H$6-Thresholds!$G$6))*0.18)))),3)</f>
        <v>0.76400000000000001</v>
      </c>
      <c r="N1301" s="3">
        <f>ROUND(IF(G1301&lt;=Thresholds!$B$7,1-(G1301/Thresholds!$B$7)*0.24,IF(G1301&lt;=Thresholds!$D$7,0.75-((G1301-Thresholds!$C$7)/(Thresholds!$D$7-Thresholds!$C$7))*0.249,IF(G1301&lt;=Thresholds!$F$7,0.499-((G1301-Thresholds!$E$7)/(Thresholds!$F$7-Thresholds!$E$7))*0.279,MAX(0.02,0.2-((G1301-Thresholds!$G$7)/(Thresholds!$H$7-Thresholds!$G$7))*0.18)))),3)</f>
        <v>0.875</v>
      </c>
      <c r="O1301" s="3">
        <f>ROUND(IF(H1301&lt;=Thresholds!$B$8,1-(H1301/Thresholds!$B$8)*0.24,IF(H1301&lt;=Thresholds!$D$8,0.75-((H1301-Thresholds!$C$8)/(Thresholds!$D$8-Thresholds!$C$8))*0.249,IF(H1301&lt;=Thresholds!$F$8,0.499-((H1301-Thresholds!$E$8)/(Thresholds!$F$8-Thresholds!$E$8))*0.279,MAX(0.02,0.2-((H1301-Thresholds!$G$8)/(Thresholds!$H$8-Thresholds!$G$8))*0.18)))),3)</f>
        <v>0.84599999999999997</v>
      </c>
      <c r="P1301" s="3">
        <f t="shared" si="60"/>
        <v>0.30499999999999999</v>
      </c>
      <c r="Q1301" t="str">
        <f t="shared" si="61"/>
        <v>Poor</v>
      </c>
      <c r="R1301" s="4">
        <f t="shared" si="62"/>
        <v>0</v>
      </c>
      <c r="S1301" t="str">
        <f>IF(AND(F1301&gt;=10,F1301&lt;=35,P1301&gt;0.5),"ERROR_C1301H1301_POOR_CAP","OK")</f>
        <v>OK</v>
      </c>
    </row>
    <row r="1302" spans="1:19">
      <c r="A1302" t="s">
        <v>1319</v>
      </c>
      <c r="B1302" s="3">
        <v>85.869</v>
      </c>
      <c r="C1302" s="3">
        <v>27.890999999999998</v>
      </c>
      <c r="D1302" s="3">
        <v>20.555</v>
      </c>
      <c r="E1302" s="3">
        <v>27.221</v>
      </c>
      <c r="F1302" s="3">
        <v>0.92</v>
      </c>
      <c r="G1302" s="3">
        <v>180.29499999999999</v>
      </c>
      <c r="H1302" s="3">
        <v>2276.3150000000001</v>
      </c>
      <c r="I1302" s="3">
        <f>ROUND(IF(B1302&lt;=Thresholds!$B$2,1-(B1302/Thresholds!$B$2)*0.24,IF(B1302&lt;=Thresholds!$D$2,0.75-((B1302-Thresholds!$C$2)/(Thresholds!$D$2-Thresholds!$C$2))*0.249,IF(B1302&lt;=Thresholds!$F$2,0.499-((B1302-Thresholds!$E$2)/(Thresholds!$F$2-Thresholds!$E$2))*0.279,MAX(0.02,0.2-((B1302-Thresholds!$G$2)/(Thresholds!$H$2-Thresholds!$G$2))*0.18)))),3)</f>
        <v>0.79400000000000004</v>
      </c>
      <c r="J1302" s="3">
        <f>ROUND(IF(C1302&lt;=Thresholds!$B$3,1-(C1302/Thresholds!$B$3)*0.24,IF(C1302&lt;=Thresholds!$D$3,0.75-((C1302-Thresholds!$C$3)/(Thresholds!$D$3-Thresholds!$C$3))*0.249,IF(C1302&lt;=Thresholds!$F$3,0.499-((C1302-Thresholds!$E$3)/(Thresholds!$F$3-Thresholds!$E$3))*0.279,MAX(0.02,0.2-((C1302-Thresholds!$G$3)/(Thresholds!$H$3-Thresholds!$G$3))*0.18)))),3)</f>
        <v>0.94399999999999995</v>
      </c>
      <c r="K1302" s="3">
        <f>ROUND(IF(D1302&lt;=Thresholds!$B$4,1-(D1302/Thresholds!$B$4)*0.24,IF(D1302&lt;=Thresholds!$D$4,0.75-((D1302-Thresholds!$C$4)/(Thresholds!$D$4-Thresholds!$C$4))*0.249,IF(D1302&lt;=Thresholds!$F$4,0.499-((D1302-Thresholds!$E$4)/(Thresholds!$F$4-Thresholds!$E$4))*0.279,MAX(0.02,0.2-((D1302-Thresholds!$G$4)/(Thresholds!$H$4-Thresholds!$G$4))*0.18)))),3)</f>
        <v>0.92400000000000004</v>
      </c>
      <c r="L1302" s="3">
        <f>ROUND(IF(E1302&lt;=Thresholds!$B$5,1-(E1302/Thresholds!$B$5)*0.24,IF(E1302&lt;=Thresholds!$D$5,0.75-((E1302-Thresholds!$C$5)/(Thresholds!$D$5-Thresholds!$C$5))*0.249,IF(E1302&lt;=Thresholds!$F$5,0.499-((E1302-Thresholds!$E$5)/(Thresholds!$F$5-Thresholds!$E$5))*0.279,MAX(0.02,0.2-((E1302-Thresholds!$G$5)/(Thresholds!$H$5-Thresholds!$G$5))*0.18)))),3)</f>
        <v>0.86899999999999999</v>
      </c>
      <c r="M1302" s="3">
        <f>ROUND(IF(F1302&lt;=Thresholds!$B$6,1-(F1302/Thresholds!$B$6)*0.24,IF(F1302&lt;=Thresholds!$D$6,0.75-((F1302-Thresholds!$C$6)/(Thresholds!$D$6-Thresholds!$C$6))*0.249,IF(F1302&lt;=Thresholds!$F$6,0.499-((F1302-Thresholds!$E$6)/(Thresholds!$F$6-Thresholds!$E$6))*0.279,MAX(0.02,0.2-((F1302-Thresholds!$G$6)/(Thresholds!$H$6-Thresholds!$G$6))*0.18)))),3)</f>
        <v>0.77900000000000003</v>
      </c>
      <c r="N1302" s="3">
        <f>ROUND(IF(G1302&lt;=Thresholds!$B$7,1-(G1302/Thresholds!$B$7)*0.24,IF(G1302&lt;=Thresholds!$D$7,0.75-((G1302-Thresholds!$C$7)/(Thresholds!$D$7-Thresholds!$C$7))*0.249,IF(G1302&lt;=Thresholds!$F$7,0.499-((G1302-Thresholds!$E$7)/(Thresholds!$F$7-Thresholds!$E$7))*0.279,MAX(0.02,0.2-((G1302-Thresholds!$G$7)/(Thresholds!$H$7-Thresholds!$G$7))*0.18)))),3)</f>
        <v>0.876</v>
      </c>
      <c r="O1302" s="3">
        <f>ROUND(IF(H1302&lt;=Thresholds!$B$8,1-(H1302/Thresholds!$B$8)*0.24,IF(H1302&lt;=Thresholds!$D$8,0.75-((H1302-Thresholds!$C$8)/(Thresholds!$D$8-Thresholds!$C$8))*0.249,IF(H1302&lt;=Thresholds!$F$8,0.499-((H1302-Thresholds!$E$8)/(Thresholds!$F$8-Thresholds!$E$8))*0.279,MAX(0.02,0.2-((H1302-Thresholds!$G$8)/(Thresholds!$H$8-Thresholds!$G$8))*0.18)))),3)</f>
        <v>0.78100000000000003</v>
      </c>
      <c r="P1302" s="3">
        <f t="shared" si="60"/>
        <v>0.77900000000000003</v>
      </c>
      <c r="Q1302" t="str">
        <f t="shared" si="61"/>
        <v>Healthy</v>
      </c>
      <c r="R1302" s="4">
        <f t="shared" si="62"/>
        <v>1</v>
      </c>
      <c r="S1302" t="str">
        <f>IF(AND(F1302&gt;=10,F1302&lt;=35,P1302&gt;0.5),"ERROR_C1302H1302_POOR_CAP","OK")</f>
        <v>OK</v>
      </c>
    </row>
    <row r="1303" spans="1:19">
      <c r="A1303" t="s">
        <v>1320</v>
      </c>
      <c r="B1303" s="3">
        <v>494.35899999999998</v>
      </c>
      <c r="C1303" s="3">
        <v>85.858999999999995</v>
      </c>
      <c r="D1303" s="3">
        <v>19.497</v>
      </c>
      <c r="E1303" s="3">
        <v>49.817</v>
      </c>
      <c r="F1303" s="3">
        <v>0.371</v>
      </c>
      <c r="G1303" s="3">
        <v>108.218</v>
      </c>
      <c r="H1303" s="3">
        <v>2488.355</v>
      </c>
      <c r="I1303" s="3">
        <f>ROUND(IF(B1303&lt;=Thresholds!$B$2,1-(B1303/Thresholds!$B$2)*0.24,IF(B1303&lt;=Thresholds!$D$2,0.75-((B1303-Thresholds!$C$2)/(Thresholds!$D$2-Thresholds!$C$2))*0.249,IF(B1303&lt;=Thresholds!$F$2,0.499-((B1303-Thresholds!$E$2)/(Thresholds!$F$2-Thresholds!$E$2))*0.279,MAX(0.02,0.2-((B1303-Thresholds!$G$2)/(Thresholds!$H$2-Thresholds!$G$2))*0.18)))),3)</f>
        <v>0.58599999999999997</v>
      </c>
      <c r="J1303" s="3">
        <f>ROUND(IF(C1303&lt;=Thresholds!$B$3,1-(C1303/Thresholds!$B$3)*0.24,IF(C1303&lt;=Thresholds!$D$3,0.75-((C1303-Thresholds!$C$3)/(Thresholds!$D$3-Thresholds!$C$3))*0.249,IF(C1303&lt;=Thresholds!$F$3,0.499-((C1303-Thresholds!$E$3)/(Thresholds!$F$3-Thresholds!$E$3))*0.279,MAX(0.02,0.2-((C1303-Thresholds!$G$3)/(Thresholds!$H$3-Thresholds!$G$3))*0.18)))),3)</f>
        <v>0.82799999999999996</v>
      </c>
      <c r="K1303" s="3">
        <f>ROUND(IF(D1303&lt;=Thresholds!$B$4,1-(D1303/Thresholds!$B$4)*0.24,IF(D1303&lt;=Thresholds!$D$4,0.75-((D1303-Thresholds!$C$4)/(Thresholds!$D$4-Thresholds!$C$4))*0.249,IF(D1303&lt;=Thresholds!$F$4,0.499-((D1303-Thresholds!$E$4)/(Thresholds!$F$4-Thresholds!$E$4))*0.279,MAX(0.02,0.2-((D1303-Thresholds!$G$4)/(Thresholds!$H$4-Thresholds!$G$4))*0.18)))),3)</f>
        <v>0.92800000000000005</v>
      </c>
      <c r="L1303" s="3">
        <f>ROUND(IF(E1303&lt;=Thresholds!$B$5,1-(E1303/Thresholds!$B$5)*0.24,IF(E1303&lt;=Thresholds!$D$5,0.75-((E1303-Thresholds!$C$5)/(Thresholds!$D$5-Thresholds!$C$5))*0.249,IF(E1303&lt;=Thresholds!$F$5,0.499-((E1303-Thresholds!$E$5)/(Thresholds!$F$5-Thresholds!$E$5))*0.279,MAX(0.02,0.2-((E1303-Thresholds!$G$5)/(Thresholds!$H$5-Thresholds!$G$5))*0.18)))),3)</f>
        <v>0.76100000000000001</v>
      </c>
      <c r="M1303" s="3">
        <f>ROUND(IF(F1303&lt;=Thresholds!$B$6,1-(F1303/Thresholds!$B$6)*0.24,IF(F1303&lt;=Thresholds!$D$6,0.75-((F1303-Thresholds!$C$6)/(Thresholds!$D$6-Thresholds!$C$6))*0.249,IF(F1303&lt;=Thresholds!$F$6,0.499-((F1303-Thresholds!$E$6)/(Thresholds!$F$6-Thresholds!$E$6))*0.279,MAX(0.02,0.2-((F1303-Thresholds!$G$6)/(Thresholds!$H$6-Thresholds!$G$6))*0.18)))),3)</f>
        <v>0.91100000000000003</v>
      </c>
      <c r="N1303" s="3">
        <f>ROUND(IF(G1303&lt;=Thresholds!$B$7,1-(G1303/Thresholds!$B$7)*0.24,IF(G1303&lt;=Thresholds!$D$7,0.75-((G1303-Thresholds!$C$7)/(Thresholds!$D$7-Thresholds!$C$7))*0.249,IF(G1303&lt;=Thresholds!$F$7,0.499-((G1303-Thresholds!$E$7)/(Thresholds!$F$7-Thresholds!$E$7))*0.279,MAX(0.02,0.2-((G1303-Thresholds!$G$7)/(Thresholds!$H$7-Thresholds!$G$7))*0.18)))),3)</f>
        <v>0.92600000000000005</v>
      </c>
      <c r="O1303" s="3">
        <f>ROUND(IF(H1303&lt;=Thresholds!$B$8,1-(H1303/Thresholds!$B$8)*0.24,IF(H1303&lt;=Thresholds!$D$8,0.75-((H1303-Thresholds!$C$8)/(Thresholds!$D$8-Thresholds!$C$8))*0.249,IF(H1303&lt;=Thresholds!$F$8,0.499-((H1303-Thresholds!$E$8)/(Thresholds!$F$8-Thresholds!$E$8))*0.279,MAX(0.02,0.2-((H1303-Thresholds!$G$8)/(Thresholds!$H$8-Thresholds!$G$8))*0.18)))),3)</f>
        <v>0.76100000000000001</v>
      </c>
      <c r="P1303" s="3">
        <f t="shared" si="60"/>
        <v>0.58599999999999997</v>
      </c>
      <c r="Q1303" t="str">
        <f t="shared" si="61"/>
        <v>Moderate</v>
      </c>
      <c r="R1303" s="4">
        <f t="shared" si="62"/>
        <v>1</v>
      </c>
      <c r="S1303" t="str">
        <f>IF(AND(F1303&gt;=10,F1303&lt;=35,P1303&gt;0.5),"ERROR_C1303H1303_POOR_CAP","OK")</f>
        <v>OK</v>
      </c>
    </row>
    <row r="1304" spans="1:19">
      <c r="A1304" t="s">
        <v>1321</v>
      </c>
      <c r="B1304" s="3">
        <v>57.371000000000002</v>
      </c>
      <c r="C1304" s="3">
        <v>20.893999999999998</v>
      </c>
      <c r="D1304" s="3">
        <v>145.322</v>
      </c>
      <c r="E1304" s="3">
        <v>32.148000000000003</v>
      </c>
      <c r="F1304" s="3">
        <v>0.748</v>
      </c>
      <c r="G1304" s="3">
        <v>23.888000000000002</v>
      </c>
      <c r="H1304" s="3">
        <v>1029.0940000000001</v>
      </c>
      <c r="I1304" s="3">
        <f>ROUND(IF(B1304&lt;=Thresholds!$B$2,1-(B1304/Thresholds!$B$2)*0.24,IF(B1304&lt;=Thresholds!$D$2,0.75-((B1304-Thresholds!$C$2)/(Thresholds!$D$2-Thresholds!$C$2))*0.249,IF(B1304&lt;=Thresholds!$F$2,0.499-((B1304-Thresholds!$E$2)/(Thresholds!$F$2-Thresholds!$E$2))*0.279,MAX(0.02,0.2-((B1304-Thresholds!$G$2)/(Thresholds!$H$2-Thresholds!$G$2))*0.18)))),3)</f>
        <v>0.86199999999999999</v>
      </c>
      <c r="J1304" s="3">
        <f>ROUND(IF(C1304&lt;=Thresholds!$B$3,1-(C1304/Thresholds!$B$3)*0.24,IF(C1304&lt;=Thresholds!$D$3,0.75-((C1304-Thresholds!$C$3)/(Thresholds!$D$3-Thresholds!$C$3))*0.249,IF(C1304&lt;=Thresholds!$F$3,0.499-((C1304-Thresholds!$E$3)/(Thresholds!$F$3-Thresholds!$E$3))*0.279,MAX(0.02,0.2-((C1304-Thresholds!$G$3)/(Thresholds!$H$3-Thresholds!$G$3))*0.18)))),3)</f>
        <v>0.95799999999999996</v>
      </c>
      <c r="K1304" s="3">
        <f>ROUND(IF(D1304&lt;=Thresholds!$B$4,1-(D1304/Thresholds!$B$4)*0.24,IF(D1304&lt;=Thresholds!$D$4,0.75-((D1304-Thresholds!$C$4)/(Thresholds!$D$4-Thresholds!$C$4))*0.249,IF(D1304&lt;=Thresholds!$F$4,0.499-((D1304-Thresholds!$E$4)/(Thresholds!$F$4-Thresholds!$E$4))*0.279,MAX(0.02,0.2-((D1304-Thresholds!$G$4)/(Thresholds!$H$4-Thresholds!$G$4))*0.18)))),3)</f>
        <v>0.247</v>
      </c>
      <c r="L1304" s="3">
        <f>ROUND(IF(E1304&lt;=Thresholds!$B$5,1-(E1304/Thresholds!$B$5)*0.24,IF(E1304&lt;=Thresholds!$D$5,0.75-((E1304-Thresholds!$C$5)/(Thresholds!$D$5-Thresholds!$C$5))*0.249,IF(E1304&lt;=Thresholds!$F$5,0.499-((E1304-Thresholds!$E$5)/(Thresholds!$F$5-Thresholds!$E$5))*0.279,MAX(0.02,0.2-((E1304-Thresholds!$G$5)/(Thresholds!$H$5-Thresholds!$G$5))*0.18)))),3)</f>
        <v>0.84599999999999997</v>
      </c>
      <c r="M1304" s="3">
        <f>ROUND(IF(F1304&lt;=Thresholds!$B$6,1-(F1304/Thresholds!$B$6)*0.24,IF(F1304&lt;=Thresholds!$D$6,0.75-((F1304-Thresholds!$C$6)/(Thresholds!$D$6-Thresholds!$C$6))*0.249,IF(F1304&lt;=Thresholds!$F$6,0.499-((F1304-Thresholds!$E$6)/(Thresholds!$F$6-Thresholds!$E$6))*0.279,MAX(0.02,0.2-((F1304-Thresholds!$G$6)/(Thresholds!$H$6-Thresholds!$G$6))*0.18)))),3)</f>
        <v>0.82</v>
      </c>
      <c r="N1304" s="3">
        <f>ROUND(IF(G1304&lt;=Thresholds!$B$7,1-(G1304/Thresholds!$B$7)*0.24,IF(G1304&lt;=Thresholds!$D$7,0.75-((G1304-Thresholds!$C$7)/(Thresholds!$D$7-Thresholds!$C$7))*0.249,IF(G1304&lt;=Thresholds!$F$7,0.499-((G1304-Thresholds!$E$7)/(Thresholds!$F$7-Thresholds!$E$7))*0.279,MAX(0.02,0.2-((G1304-Thresholds!$G$7)/(Thresholds!$H$7-Thresholds!$G$7))*0.18)))),3)</f>
        <v>0.98399999999999999</v>
      </c>
      <c r="O1304" s="3">
        <f>ROUND(IF(H1304&lt;=Thresholds!$B$8,1-(H1304/Thresholds!$B$8)*0.24,IF(H1304&lt;=Thresholds!$D$8,0.75-((H1304-Thresholds!$C$8)/(Thresholds!$D$8-Thresholds!$C$8))*0.249,IF(H1304&lt;=Thresholds!$F$8,0.499-((H1304-Thresholds!$E$8)/(Thresholds!$F$8-Thresholds!$E$8))*0.279,MAX(0.02,0.2-((H1304-Thresholds!$G$8)/(Thresholds!$H$8-Thresholds!$G$8))*0.18)))),3)</f>
        <v>0.90100000000000002</v>
      </c>
      <c r="P1304" s="3">
        <f t="shared" si="60"/>
        <v>0.247</v>
      </c>
      <c r="Q1304" t="str">
        <f t="shared" si="61"/>
        <v>Poor</v>
      </c>
      <c r="R1304" s="4">
        <f t="shared" si="62"/>
        <v>0</v>
      </c>
      <c r="S1304" t="str">
        <f>IF(AND(F1304&gt;=10,F1304&lt;=35,P1304&gt;0.5),"ERROR_C1304H1304_POOR_CAP","OK")</f>
        <v>OK</v>
      </c>
    </row>
    <row r="1305" spans="1:19">
      <c r="A1305" t="s">
        <v>1322</v>
      </c>
      <c r="B1305" s="3">
        <v>3073.3980000000001</v>
      </c>
      <c r="C1305" s="3">
        <v>36.811999999999998</v>
      </c>
      <c r="D1305" s="3">
        <v>26.414999999999999</v>
      </c>
      <c r="E1305" s="3">
        <v>155.68600000000001</v>
      </c>
      <c r="F1305" s="3">
        <v>0.53700000000000003</v>
      </c>
      <c r="G1305" s="3">
        <v>347.89</v>
      </c>
      <c r="H1305" s="3">
        <v>1133.221</v>
      </c>
      <c r="I1305" s="3">
        <f>ROUND(IF(B1305&lt;=Thresholds!$B$2,1-(B1305/Thresholds!$B$2)*0.24,IF(B1305&lt;=Thresholds!$D$2,0.75-((B1305-Thresholds!$C$2)/(Thresholds!$D$2-Thresholds!$C$2))*0.249,IF(B1305&lt;=Thresholds!$F$2,0.499-((B1305-Thresholds!$E$2)/(Thresholds!$F$2-Thresholds!$E$2))*0.279,MAX(0.02,0.2-((B1305-Thresholds!$G$2)/(Thresholds!$H$2-Thresholds!$G$2))*0.18)))),3)</f>
        <v>0.32700000000000001</v>
      </c>
      <c r="J1305" s="3">
        <f>ROUND(IF(C1305&lt;=Thresholds!$B$3,1-(C1305/Thresholds!$B$3)*0.24,IF(C1305&lt;=Thresholds!$D$3,0.75-((C1305-Thresholds!$C$3)/(Thresholds!$D$3-Thresholds!$C$3))*0.249,IF(C1305&lt;=Thresholds!$F$3,0.499-((C1305-Thresholds!$E$3)/(Thresholds!$F$3-Thresholds!$E$3))*0.279,MAX(0.02,0.2-((C1305-Thresholds!$G$3)/(Thresholds!$H$3-Thresholds!$G$3))*0.18)))),3)</f>
        <v>0.92600000000000005</v>
      </c>
      <c r="K1305" s="3">
        <f>ROUND(IF(D1305&lt;=Thresholds!$B$4,1-(D1305/Thresholds!$B$4)*0.24,IF(D1305&lt;=Thresholds!$D$4,0.75-((D1305-Thresholds!$C$4)/(Thresholds!$D$4-Thresholds!$C$4))*0.249,IF(D1305&lt;=Thresholds!$F$4,0.499-((D1305-Thresholds!$E$4)/(Thresholds!$F$4-Thresholds!$E$4))*0.279,MAX(0.02,0.2-((D1305-Thresholds!$G$4)/(Thresholds!$H$4-Thresholds!$G$4))*0.18)))),3)</f>
        <v>0.90200000000000002</v>
      </c>
      <c r="L1305" s="3">
        <f>ROUND(IF(E1305&lt;=Thresholds!$B$5,1-(E1305/Thresholds!$B$5)*0.24,IF(E1305&lt;=Thresholds!$D$5,0.75-((E1305-Thresholds!$C$5)/(Thresholds!$D$5-Thresholds!$C$5))*0.249,IF(E1305&lt;=Thresholds!$F$5,0.499-((E1305-Thresholds!$E$5)/(Thresholds!$F$5-Thresholds!$E$5))*0.279,MAX(0.02,0.2-((E1305-Thresholds!$G$5)/(Thresholds!$H$5-Thresholds!$G$5))*0.18)))),3)</f>
        <v>0.34499999999999997</v>
      </c>
      <c r="M1305" s="3">
        <f>ROUND(IF(F1305&lt;=Thresholds!$B$6,1-(F1305/Thresholds!$B$6)*0.24,IF(F1305&lt;=Thresholds!$D$6,0.75-((F1305-Thresholds!$C$6)/(Thresholds!$D$6-Thresholds!$C$6))*0.249,IF(F1305&lt;=Thresholds!$F$6,0.499-((F1305-Thresholds!$E$6)/(Thresholds!$F$6-Thresholds!$E$6))*0.279,MAX(0.02,0.2-((F1305-Thresholds!$G$6)/(Thresholds!$H$6-Thresholds!$G$6))*0.18)))),3)</f>
        <v>0.871</v>
      </c>
      <c r="N1305" s="3">
        <f>ROUND(IF(G1305&lt;=Thresholds!$B$7,1-(G1305/Thresholds!$B$7)*0.24,IF(G1305&lt;=Thresholds!$D$7,0.75-((G1305-Thresholds!$C$7)/(Thresholds!$D$7-Thresholds!$C$7))*0.249,IF(G1305&lt;=Thresholds!$F$7,0.499-((G1305-Thresholds!$E$7)/(Thresholds!$F$7-Thresholds!$E$7))*0.279,MAX(0.02,0.2-((G1305-Thresholds!$G$7)/(Thresholds!$H$7-Thresholds!$G$7))*0.18)))),3)</f>
        <v>0.76100000000000001</v>
      </c>
      <c r="O1305" s="3">
        <f>ROUND(IF(H1305&lt;=Thresholds!$B$8,1-(H1305/Thresholds!$B$8)*0.24,IF(H1305&lt;=Thresholds!$D$8,0.75-((H1305-Thresholds!$C$8)/(Thresholds!$D$8-Thresholds!$C$8))*0.249,IF(H1305&lt;=Thresholds!$F$8,0.499-((H1305-Thresholds!$E$8)/(Thresholds!$F$8-Thresholds!$E$8))*0.279,MAX(0.02,0.2-((H1305-Thresholds!$G$8)/(Thresholds!$H$8-Thresholds!$G$8))*0.18)))),3)</f>
        <v>0.89100000000000001</v>
      </c>
      <c r="P1305" s="3">
        <f t="shared" si="60"/>
        <v>0.32700000000000001</v>
      </c>
      <c r="Q1305" t="str">
        <f t="shared" si="61"/>
        <v>Poor</v>
      </c>
      <c r="R1305" s="4">
        <f t="shared" si="62"/>
        <v>0</v>
      </c>
      <c r="S1305" t="str">
        <f>IF(AND(F1305&gt;=10,F1305&lt;=35,P1305&gt;0.5),"ERROR_C1305H1305_POOR_CAP","OK")</f>
        <v>OK</v>
      </c>
    </row>
    <row r="1306" spans="1:19">
      <c r="A1306" t="s">
        <v>1323</v>
      </c>
      <c r="B1306" s="3">
        <v>31.756</v>
      </c>
      <c r="C1306" s="3">
        <v>15.497</v>
      </c>
      <c r="D1306" s="3">
        <v>31.03</v>
      </c>
      <c r="E1306" s="3">
        <v>34.411000000000001</v>
      </c>
      <c r="F1306" s="3">
        <v>0.81499999999999995</v>
      </c>
      <c r="G1306" s="3">
        <v>321.18599999999998</v>
      </c>
      <c r="H1306" s="3">
        <v>2171.0129999999999</v>
      </c>
      <c r="I1306" s="3">
        <f>ROUND(IF(B1306&lt;=Thresholds!$B$2,1-(B1306/Thresholds!$B$2)*0.24,IF(B1306&lt;=Thresholds!$D$2,0.75-((B1306-Thresholds!$C$2)/(Thresholds!$D$2-Thresholds!$C$2))*0.249,IF(B1306&lt;=Thresholds!$F$2,0.499-((B1306-Thresholds!$E$2)/(Thresholds!$F$2-Thresholds!$E$2))*0.279,MAX(0.02,0.2-((B1306-Thresholds!$G$2)/(Thresholds!$H$2-Thresholds!$G$2))*0.18)))),3)</f>
        <v>0.92400000000000004</v>
      </c>
      <c r="J1306" s="3">
        <f>ROUND(IF(C1306&lt;=Thresholds!$B$3,1-(C1306/Thresholds!$B$3)*0.24,IF(C1306&lt;=Thresholds!$D$3,0.75-((C1306-Thresholds!$C$3)/(Thresholds!$D$3-Thresholds!$C$3))*0.249,IF(C1306&lt;=Thresholds!$F$3,0.499-((C1306-Thresholds!$E$3)/(Thresholds!$F$3-Thresholds!$E$3))*0.279,MAX(0.02,0.2-((C1306-Thresholds!$G$3)/(Thresholds!$H$3-Thresholds!$G$3))*0.18)))),3)</f>
        <v>0.96899999999999997</v>
      </c>
      <c r="K1306" s="3">
        <f>ROUND(IF(D1306&lt;=Thresholds!$B$4,1-(D1306/Thresholds!$B$4)*0.24,IF(D1306&lt;=Thresholds!$D$4,0.75-((D1306-Thresholds!$C$4)/(Thresholds!$D$4-Thresholds!$C$4))*0.249,IF(D1306&lt;=Thresholds!$F$4,0.499-((D1306-Thresholds!$E$4)/(Thresholds!$F$4-Thresholds!$E$4))*0.279,MAX(0.02,0.2-((D1306-Thresholds!$G$4)/(Thresholds!$H$4-Thresholds!$G$4))*0.18)))),3)</f>
        <v>0.88500000000000001</v>
      </c>
      <c r="L1306" s="3">
        <f>ROUND(IF(E1306&lt;=Thresholds!$B$5,1-(E1306/Thresholds!$B$5)*0.24,IF(E1306&lt;=Thresholds!$D$5,0.75-((E1306-Thresholds!$C$5)/(Thresholds!$D$5-Thresholds!$C$5))*0.249,IF(E1306&lt;=Thresholds!$F$5,0.499-((E1306-Thresholds!$E$5)/(Thresholds!$F$5-Thresholds!$E$5))*0.279,MAX(0.02,0.2-((E1306-Thresholds!$G$5)/(Thresholds!$H$5-Thresholds!$G$5))*0.18)))),3)</f>
        <v>0.83499999999999996</v>
      </c>
      <c r="M1306" s="3">
        <f>ROUND(IF(F1306&lt;=Thresholds!$B$6,1-(F1306/Thresholds!$B$6)*0.24,IF(F1306&lt;=Thresholds!$D$6,0.75-((F1306-Thresholds!$C$6)/(Thresholds!$D$6-Thresholds!$C$6))*0.249,IF(F1306&lt;=Thresholds!$F$6,0.499-((F1306-Thresholds!$E$6)/(Thresholds!$F$6-Thresholds!$E$6))*0.279,MAX(0.02,0.2-((F1306-Thresholds!$G$6)/(Thresholds!$H$6-Thresholds!$G$6))*0.18)))),3)</f>
        <v>0.80400000000000005</v>
      </c>
      <c r="N1306" s="3">
        <f>ROUND(IF(G1306&lt;=Thresholds!$B$7,1-(G1306/Thresholds!$B$7)*0.24,IF(G1306&lt;=Thresholds!$D$7,0.75-((G1306-Thresholds!$C$7)/(Thresholds!$D$7-Thresholds!$C$7))*0.249,IF(G1306&lt;=Thresholds!$F$7,0.499-((G1306-Thresholds!$E$7)/(Thresholds!$F$7-Thresholds!$E$7))*0.279,MAX(0.02,0.2-((G1306-Thresholds!$G$7)/(Thresholds!$H$7-Thresholds!$G$7))*0.18)))),3)</f>
        <v>0.78</v>
      </c>
      <c r="O1306" s="3">
        <f>ROUND(IF(H1306&lt;=Thresholds!$B$8,1-(H1306/Thresholds!$B$8)*0.24,IF(H1306&lt;=Thresholds!$D$8,0.75-((H1306-Thresholds!$C$8)/(Thresholds!$D$8-Thresholds!$C$8))*0.249,IF(H1306&lt;=Thresholds!$F$8,0.499-((H1306-Thresholds!$E$8)/(Thresholds!$F$8-Thresholds!$E$8))*0.279,MAX(0.02,0.2-((H1306-Thresholds!$G$8)/(Thresholds!$H$8-Thresholds!$G$8))*0.18)))),3)</f>
        <v>0.79200000000000004</v>
      </c>
      <c r="P1306" s="3">
        <f t="shared" si="60"/>
        <v>0.78</v>
      </c>
      <c r="Q1306" t="str">
        <f t="shared" si="61"/>
        <v>Healthy</v>
      </c>
      <c r="R1306" s="4">
        <f t="shared" si="62"/>
        <v>1</v>
      </c>
      <c r="S1306" t="str">
        <f>IF(AND(F1306&gt;=10,F1306&lt;=35,P1306&gt;0.5),"ERROR_C1306H1306_POOR_CAP","OK")</f>
        <v>OK</v>
      </c>
    </row>
    <row r="1307" spans="1:19">
      <c r="A1307" t="s">
        <v>1324</v>
      </c>
      <c r="B1307" s="3">
        <v>242.93</v>
      </c>
      <c r="C1307" s="3">
        <v>322.74700000000001</v>
      </c>
      <c r="D1307" s="3">
        <v>50.307000000000002</v>
      </c>
      <c r="E1307" s="3">
        <v>14.041</v>
      </c>
      <c r="F1307" s="3">
        <v>0.218</v>
      </c>
      <c r="G1307" s="3">
        <v>39.098999999999997</v>
      </c>
      <c r="H1307" s="3">
        <v>1483.2829999999999</v>
      </c>
      <c r="I1307" s="3">
        <f>ROUND(IF(B1307&lt;=Thresholds!$B$2,1-(B1307/Thresholds!$B$2)*0.24,IF(B1307&lt;=Thresholds!$D$2,0.75-((B1307-Thresholds!$C$2)/(Thresholds!$D$2-Thresholds!$C$2))*0.249,IF(B1307&lt;=Thresholds!$F$2,0.499-((B1307-Thresholds!$E$2)/(Thresholds!$F$2-Thresholds!$E$2))*0.279,MAX(0.02,0.2-((B1307-Thresholds!$G$2)/(Thresholds!$H$2-Thresholds!$G$2))*0.18)))),3)</f>
        <v>0.69099999999999995</v>
      </c>
      <c r="J1307" s="3">
        <f>ROUND(IF(C1307&lt;=Thresholds!$B$3,1-(C1307/Thresholds!$B$3)*0.24,IF(C1307&lt;=Thresholds!$D$3,0.75-((C1307-Thresholds!$C$3)/(Thresholds!$D$3-Thresholds!$C$3))*0.249,IF(C1307&lt;=Thresholds!$F$3,0.499-((C1307-Thresholds!$E$3)/(Thresholds!$F$3-Thresholds!$E$3))*0.279,MAX(0.02,0.2-((C1307-Thresholds!$G$3)/(Thresholds!$H$3-Thresholds!$G$3))*0.18)))),3)</f>
        <v>0.56999999999999995</v>
      </c>
      <c r="K1307" s="3">
        <f>ROUND(IF(D1307&lt;=Thresholds!$B$4,1-(D1307/Thresholds!$B$4)*0.24,IF(D1307&lt;=Thresholds!$D$4,0.75-((D1307-Thresholds!$C$4)/(Thresholds!$D$4-Thresholds!$C$4))*0.249,IF(D1307&lt;=Thresholds!$F$4,0.499-((D1307-Thresholds!$E$4)/(Thresholds!$F$4-Thresholds!$E$4))*0.279,MAX(0.02,0.2-((D1307-Thresholds!$G$4)/(Thresholds!$H$4-Thresholds!$G$4))*0.18)))),3)</f>
        <v>0.81399999999999995</v>
      </c>
      <c r="L1307" s="3">
        <f>ROUND(IF(E1307&lt;=Thresholds!$B$5,1-(E1307/Thresholds!$B$5)*0.24,IF(E1307&lt;=Thresholds!$D$5,0.75-((E1307-Thresholds!$C$5)/(Thresholds!$D$5-Thresholds!$C$5))*0.249,IF(E1307&lt;=Thresholds!$F$5,0.499-((E1307-Thresholds!$E$5)/(Thresholds!$F$5-Thresholds!$E$5))*0.279,MAX(0.02,0.2-((E1307-Thresholds!$G$5)/(Thresholds!$H$5-Thresholds!$G$5))*0.18)))),3)</f>
        <v>0.93300000000000005</v>
      </c>
      <c r="M1307" s="3">
        <f>ROUND(IF(F1307&lt;=Thresholds!$B$6,1-(F1307/Thresholds!$B$6)*0.24,IF(F1307&lt;=Thresholds!$D$6,0.75-((F1307-Thresholds!$C$6)/(Thresholds!$D$6-Thresholds!$C$6))*0.249,IF(F1307&lt;=Thresholds!$F$6,0.499-((F1307-Thresholds!$E$6)/(Thresholds!$F$6-Thresholds!$E$6))*0.279,MAX(0.02,0.2-((F1307-Thresholds!$G$6)/(Thresholds!$H$6-Thresholds!$G$6))*0.18)))),3)</f>
        <v>0.94799999999999995</v>
      </c>
      <c r="N1307" s="3">
        <f>ROUND(IF(G1307&lt;=Thresholds!$B$7,1-(G1307/Thresholds!$B$7)*0.24,IF(G1307&lt;=Thresholds!$D$7,0.75-((G1307-Thresholds!$C$7)/(Thresholds!$D$7-Thresholds!$C$7))*0.249,IF(G1307&lt;=Thresholds!$F$7,0.499-((G1307-Thresholds!$E$7)/(Thresholds!$F$7-Thresholds!$E$7))*0.279,MAX(0.02,0.2-((G1307-Thresholds!$G$7)/(Thresholds!$H$7-Thresholds!$G$7))*0.18)))),3)</f>
        <v>0.97299999999999998</v>
      </c>
      <c r="O1307" s="3">
        <f>ROUND(IF(H1307&lt;=Thresholds!$B$8,1-(H1307/Thresholds!$B$8)*0.24,IF(H1307&lt;=Thresholds!$D$8,0.75-((H1307-Thresholds!$C$8)/(Thresholds!$D$8-Thresholds!$C$8))*0.249,IF(H1307&lt;=Thresholds!$F$8,0.499-((H1307-Thresholds!$E$8)/(Thresholds!$F$8-Thresholds!$E$8))*0.279,MAX(0.02,0.2-((H1307-Thresholds!$G$8)/(Thresholds!$H$8-Thresholds!$G$8))*0.18)))),3)</f>
        <v>0.85799999999999998</v>
      </c>
      <c r="P1307" s="3">
        <f t="shared" si="60"/>
        <v>0.56999999999999995</v>
      </c>
      <c r="Q1307" t="str">
        <f t="shared" si="61"/>
        <v>Moderate</v>
      </c>
      <c r="R1307" s="4">
        <f t="shared" si="62"/>
        <v>1</v>
      </c>
      <c r="S1307" t="str">
        <f>IF(AND(F1307&gt;=10,F1307&lt;=35,P1307&gt;0.5),"ERROR_C1307H1307_POOR_CAP","OK")</f>
        <v>OK</v>
      </c>
    </row>
    <row r="1308" spans="1:19">
      <c r="A1308" t="s">
        <v>1325</v>
      </c>
      <c r="B1308" s="3">
        <v>81.664000000000001</v>
      </c>
      <c r="C1308" s="3">
        <v>105.19799999999999</v>
      </c>
      <c r="D1308" s="3">
        <v>41.378</v>
      </c>
      <c r="E1308" s="3">
        <v>9.9220000000000006</v>
      </c>
      <c r="F1308" s="3">
        <v>0.64500000000000002</v>
      </c>
      <c r="G1308" s="3">
        <v>1295.05</v>
      </c>
      <c r="H1308" s="3">
        <v>1219.3119999999999</v>
      </c>
      <c r="I1308" s="3">
        <f>ROUND(IF(B1308&lt;=Thresholds!$B$2,1-(B1308/Thresholds!$B$2)*0.24,IF(B1308&lt;=Thresholds!$D$2,0.75-((B1308-Thresholds!$C$2)/(Thresholds!$D$2-Thresholds!$C$2))*0.249,IF(B1308&lt;=Thresholds!$F$2,0.499-((B1308-Thresholds!$E$2)/(Thresholds!$F$2-Thresholds!$E$2))*0.279,MAX(0.02,0.2-((B1308-Thresholds!$G$2)/(Thresholds!$H$2-Thresholds!$G$2))*0.18)))),3)</f>
        <v>0.80400000000000005</v>
      </c>
      <c r="J1308" s="3">
        <f>ROUND(IF(C1308&lt;=Thresholds!$B$3,1-(C1308/Thresholds!$B$3)*0.24,IF(C1308&lt;=Thresholds!$D$3,0.75-((C1308-Thresholds!$C$3)/(Thresholds!$D$3-Thresholds!$C$3))*0.249,IF(C1308&lt;=Thresholds!$F$3,0.499-((C1308-Thresholds!$E$3)/(Thresholds!$F$3-Thresholds!$E$3))*0.279,MAX(0.02,0.2-((C1308-Thresholds!$G$3)/(Thresholds!$H$3-Thresholds!$G$3))*0.18)))),3)</f>
        <v>0.79</v>
      </c>
      <c r="K1308" s="3">
        <f>ROUND(IF(D1308&lt;=Thresholds!$B$4,1-(D1308/Thresholds!$B$4)*0.24,IF(D1308&lt;=Thresholds!$D$4,0.75-((D1308-Thresholds!$C$4)/(Thresholds!$D$4-Thresholds!$C$4))*0.249,IF(D1308&lt;=Thresholds!$F$4,0.499-((D1308-Thresholds!$E$4)/(Thresholds!$F$4-Thresholds!$E$4))*0.279,MAX(0.02,0.2-((D1308-Thresholds!$G$4)/(Thresholds!$H$4-Thresholds!$G$4))*0.18)))),3)</f>
        <v>0.84699999999999998</v>
      </c>
      <c r="L1308" s="3">
        <f>ROUND(IF(E1308&lt;=Thresholds!$B$5,1-(E1308/Thresholds!$B$5)*0.24,IF(E1308&lt;=Thresholds!$D$5,0.75-((E1308-Thresholds!$C$5)/(Thresholds!$D$5-Thresholds!$C$5))*0.249,IF(E1308&lt;=Thresholds!$F$5,0.499-((E1308-Thresholds!$E$5)/(Thresholds!$F$5-Thresholds!$E$5))*0.279,MAX(0.02,0.2-((E1308-Thresholds!$G$5)/(Thresholds!$H$5-Thresholds!$G$5))*0.18)))),3)</f>
        <v>0.95199999999999996</v>
      </c>
      <c r="M1308" s="3">
        <f>ROUND(IF(F1308&lt;=Thresholds!$B$6,1-(F1308/Thresholds!$B$6)*0.24,IF(F1308&lt;=Thresholds!$D$6,0.75-((F1308-Thresholds!$C$6)/(Thresholds!$D$6-Thresholds!$C$6))*0.249,IF(F1308&lt;=Thresholds!$F$6,0.499-((F1308-Thresholds!$E$6)/(Thresholds!$F$6-Thresholds!$E$6))*0.279,MAX(0.02,0.2-((F1308-Thresholds!$G$6)/(Thresholds!$H$6-Thresholds!$G$6))*0.18)))),3)</f>
        <v>0.84499999999999997</v>
      </c>
      <c r="N1308" s="3">
        <f>ROUND(IF(G1308&lt;=Thresholds!$B$7,1-(G1308/Thresholds!$B$7)*0.24,IF(G1308&lt;=Thresholds!$D$7,0.75-((G1308-Thresholds!$C$7)/(Thresholds!$D$7-Thresholds!$C$7))*0.249,IF(G1308&lt;=Thresholds!$F$7,0.499-((G1308-Thresholds!$E$7)/(Thresholds!$F$7-Thresholds!$E$7))*0.279,MAX(0.02,0.2-((G1308-Thresholds!$G$7)/(Thresholds!$H$7-Thresholds!$G$7))*0.18)))),3)</f>
        <v>0.255</v>
      </c>
      <c r="O1308" s="3">
        <f>ROUND(IF(H1308&lt;=Thresholds!$B$8,1-(H1308/Thresholds!$B$8)*0.24,IF(H1308&lt;=Thresholds!$D$8,0.75-((H1308-Thresholds!$C$8)/(Thresholds!$D$8-Thresholds!$C$8))*0.249,IF(H1308&lt;=Thresholds!$F$8,0.499-((H1308-Thresholds!$E$8)/(Thresholds!$F$8-Thresholds!$E$8))*0.279,MAX(0.02,0.2-((H1308-Thresholds!$G$8)/(Thresholds!$H$8-Thresholds!$G$8))*0.18)))),3)</f>
        <v>0.88300000000000001</v>
      </c>
      <c r="P1308" s="3">
        <f t="shared" si="60"/>
        <v>0.255</v>
      </c>
      <c r="Q1308" t="str">
        <f t="shared" si="61"/>
        <v>Poor</v>
      </c>
      <c r="R1308" s="4">
        <f t="shared" si="62"/>
        <v>0</v>
      </c>
      <c r="S1308" t="str">
        <f>IF(AND(F1308&gt;=10,F1308&lt;=35,P1308&gt;0.5),"ERROR_C1308H1308_POOR_CAP","OK")</f>
        <v>OK</v>
      </c>
    </row>
    <row r="1309" spans="1:19">
      <c r="A1309" t="s">
        <v>1326</v>
      </c>
      <c r="B1309" s="3">
        <v>1965.7629999999999</v>
      </c>
      <c r="C1309" s="3">
        <v>12.403</v>
      </c>
      <c r="D1309" s="3">
        <v>11.816000000000001</v>
      </c>
      <c r="E1309" s="3">
        <v>46.104999999999997</v>
      </c>
      <c r="F1309" s="3">
        <v>0.93</v>
      </c>
      <c r="G1309" s="3">
        <v>79.203999999999994</v>
      </c>
      <c r="H1309" s="3">
        <v>1830.854</v>
      </c>
      <c r="I1309" s="3">
        <f>ROUND(IF(B1309&lt;=Thresholds!$B$2,1-(B1309/Thresholds!$B$2)*0.24,IF(B1309&lt;=Thresholds!$D$2,0.75-((B1309-Thresholds!$C$2)/(Thresholds!$D$2-Thresholds!$C$2))*0.249,IF(B1309&lt;=Thresholds!$F$2,0.499-((B1309-Thresholds!$E$2)/(Thresholds!$F$2-Thresholds!$E$2))*0.279,MAX(0.02,0.2-((B1309-Thresholds!$G$2)/(Thresholds!$H$2-Thresholds!$G$2))*0.18)))),3)</f>
        <v>0.216</v>
      </c>
      <c r="J1309" s="3">
        <f>ROUND(IF(C1309&lt;=Thresholds!$B$3,1-(C1309/Thresholds!$B$3)*0.24,IF(C1309&lt;=Thresholds!$D$3,0.75-((C1309-Thresholds!$C$3)/(Thresholds!$D$3-Thresholds!$C$3))*0.249,IF(C1309&lt;=Thresholds!$F$3,0.499-((C1309-Thresholds!$E$3)/(Thresholds!$F$3-Thresholds!$E$3))*0.279,MAX(0.02,0.2-((C1309-Thresholds!$G$3)/(Thresholds!$H$3-Thresholds!$G$3))*0.18)))),3)</f>
        <v>0.97499999999999998</v>
      </c>
      <c r="K1309" s="3">
        <f>ROUND(IF(D1309&lt;=Thresholds!$B$4,1-(D1309/Thresholds!$B$4)*0.24,IF(D1309&lt;=Thresholds!$D$4,0.75-((D1309-Thresholds!$C$4)/(Thresholds!$D$4-Thresholds!$C$4))*0.249,IF(D1309&lt;=Thresholds!$F$4,0.499-((D1309-Thresholds!$E$4)/(Thresholds!$F$4-Thresholds!$E$4))*0.279,MAX(0.02,0.2-((D1309-Thresholds!$G$4)/(Thresholds!$H$4-Thresholds!$G$4))*0.18)))),3)</f>
        <v>0.95599999999999996</v>
      </c>
      <c r="L1309" s="3">
        <f>ROUND(IF(E1309&lt;=Thresholds!$B$5,1-(E1309/Thresholds!$B$5)*0.24,IF(E1309&lt;=Thresholds!$D$5,0.75-((E1309-Thresholds!$C$5)/(Thresholds!$D$5-Thresholds!$C$5))*0.249,IF(E1309&lt;=Thresholds!$F$5,0.499-((E1309-Thresholds!$E$5)/(Thresholds!$F$5-Thresholds!$E$5))*0.279,MAX(0.02,0.2-((E1309-Thresholds!$G$5)/(Thresholds!$H$5-Thresholds!$G$5))*0.18)))),3)</f>
        <v>0.77900000000000003</v>
      </c>
      <c r="M1309" s="3">
        <f>ROUND(IF(F1309&lt;=Thresholds!$B$6,1-(F1309/Thresholds!$B$6)*0.24,IF(F1309&lt;=Thresholds!$D$6,0.75-((F1309-Thresholds!$C$6)/(Thresholds!$D$6-Thresholds!$C$6))*0.249,IF(F1309&lt;=Thresholds!$F$6,0.499-((F1309-Thresholds!$E$6)/(Thresholds!$F$6-Thresholds!$E$6))*0.279,MAX(0.02,0.2-((F1309-Thresholds!$G$6)/(Thresholds!$H$6-Thresholds!$G$6))*0.18)))),3)</f>
        <v>0.77700000000000002</v>
      </c>
      <c r="N1309" s="3">
        <f>ROUND(IF(G1309&lt;=Thresholds!$B$7,1-(G1309/Thresholds!$B$7)*0.24,IF(G1309&lt;=Thresholds!$D$7,0.75-((G1309-Thresholds!$C$7)/(Thresholds!$D$7-Thresholds!$C$7))*0.249,IF(G1309&lt;=Thresholds!$F$7,0.499-((G1309-Thresholds!$E$7)/(Thresholds!$F$7-Thresholds!$E$7))*0.279,MAX(0.02,0.2-((G1309-Thresholds!$G$7)/(Thresholds!$H$7-Thresholds!$G$7))*0.18)))),3)</f>
        <v>0.94599999999999995</v>
      </c>
      <c r="O1309" s="3">
        <f>ROUND(IF(H1309&lt;=Thresholds!$B$8,1-(H1309/Thresholds!$B$8)*0.24,IF(H1309&lt;=Thresholds!$D$8,0.75-((H1309-Thresholds!$C$8)/(Thresholds!$D$8-Thresholds!$C$8))*0.249,IF(H1309&lt;=Thresholds!$F$8,0.499-((H1309-Thresholds!$E$8)/(Thresholds!$F$8-Thresholds!$E$8))*0.279,MAX(0.02,0.2-((H1309-Thresholds!$G$8)/(Thresholds!$H$8-Thresholds!$G$8))*0.18)))),3)</f>
        <v>0.82399999999999995</v>
      </c>
      <c r="P1309" s="3">
        <f t="shared" si="60"/>
        <v>0.216</v>
      </c>
      <c r="Q1309" t="str">
        <f t="shared" si="61"/>
        <v>Poor</v>
      </c>
      <c r="R1309" s="4">
        <f t="shared" si="62"/>
        <v>0</v>
      </c>
      <c r="S1309" t="str">
        <f>IF(AND(F1309&gt;=10,F1309&lt;=35,P1309&gt;0.5),"ERROR_C1309H1309_POOR_CAP","OK")</f>
        <v>OK</v>
      </c>
    </row>
    <row r="1310" spans="1:19">
      <c r="A1310" t="s">
        <v>1327</v>
      </c>
      <c r="B1310" s="3">
        <v>27.141999999999999</v>
      </c>
      <c r="C1310" s="3">
        <v>11.7</v>
      </c>
      <c r="D1310" s="3">
        <v>8.1539999999999999</v>
      </c>
      <c r="E1310" s="3">
        <v>17.719000000000001</v>
      </c>
      <c r="F1310" s="3">
        <v>0.55300000000000005</v>
      </c>
      <c r="G1310" s="3">
        <v>175.785</v>
      </c>
      <c r="H1310" s="3">
        <v>593.58699999999999</v>
      </c>
      <c r="I1310" s="3">
        <f>ROUND(IF(B1310&lt;=Thresholds!$B$2,1-(B1310/Thresholds!$B$2)*0.24,IF(B1310&lt;=Thresholds!$D$2,0.75-((B1310-Thresholds!$C$2)/(Thresholds!$D$2-Thresholds!$C$2))*0.249,IF(B1310&lt;=Thresholds!$F$2,0.499-((B1310-Thresholds!$E$2)/(Thresholds!$F$2-Thresholds!$E$2))*0.279,MAX(0.02,0.2-((B1310-Thresholds!$G$2)/(Thresholds!$H$2-Thresholds!$G$2))*0.18)))),3)</f>
        <v>0.93500000000000005</v>
      </c>
      <c r="J1310" s="3">
        <f>ROUND(IF(C1310&lt;=Thresholds!$B$3,1-(C1310/Thresholds!$B$3)*0.24,IF(C1310&lt;=Thresholds!$D$3,0.75-((C1310-Thresholds!$C$3)/(Thresholds!$D$3-Thresholds!$C$3))*0.249,IF(C1310&lt;=Thresholds!$F$3,0.499-((C1310-Thresholds!$E$3)/(Thresholds!$F$3-Thresholds!$E$3))*0.279,MAX(0.02,0.2-((C1310-Thresholds!$G$3)/(Thresholds!$H$3-Thresholds!$G$3))*0.18)))),3)</f>
        <v>0.97699999999999998</v>
      </c>
      <c r="K1310" s="3">
        <f>ROUND(IF(D1310&lt;=Thresholds!$B$4,1-(D1310/Thresholds!$B$4)*0.24,IF(D1310&lt;=Thresholds!$D$4,0.75-((D1310-Thresholds!$C$4)/(Thresholds!$D$4-Thresholds!$C$4))*0.249,IF(D1310&lt;=Thresholds!$F$4,0.499-((D1310-Thresholds!$E$4)/(Thresholds!$F$4-Thresholds!$E$4))*0.279,MAX(0.02,0.2-((D1310-Thresholds!$G$4)/(Thresholds!$H$4-Thresholds!$G$4))*0.18)))),3)</f>
        <v>0.97</v>
      </c>
      <c r="L1310" s="3">
        <f>ROUND(IF(E1310&lt;=Thresholds!$B$5,1-(E1310/Thresholds!$B$5)*0.24,IF(E1310&lt;=Thresholds!$D$5,0.75-((E1310-Thresholds!$C$5)/(Thresholds!$D$5-Thresholds!$C$5))*0.249,IF(E1310&lt;=Thresholds!$F$5,0.499-((E1310-Thresholds!$E$5)/(Thresholds!$F$5-Thresholds!$E$5))*0.279,MAX(0.02,0.2-((E1310-Thresholds!$G$5)/(Thresholds!$H$5-Thresholds!$G$5))*0.18)))),3)</f>
        <v>0.91500000000000004</v>
      </c>
      <c r="M1310" s="3">
        <f>ROUND(IF(F1310&lt;=Thresholds!$B$6,1-(F1310/Thresholds!$B$6)*0.24,IF(F1310&lt;=Thresholds!$D$6,0.75-((F1310-Thresholds!$C$6)/(Thresholds!$D$6-Thresholds!$C$6))*0.249,IF(F1310&lt;=Thresholds!$F$6,0.499-((F1310-Thresholds!$E$6)/(Thresholds!$F$6-Thresholds!$E$6))*0.279,MAX(0.02,0.2-((F1310-Thresholds!$G$6)/(Thresholds!$H$6-Thresholds!$G$6))*0.18)))),3)</f>
        <v>0.86699999999999999</v>
      </c>
      <c r="N1310" s="3">
        <f>ROUND(IF(G1310&lt;=Thresholds!$B$7,1-(G1310/Thresholds!$B$7)*0.24,IF(G1310&lt;=Thresholds!$D$7,0.75-((G1310-Thresholds!$C$7)/(Thresholds!$D$7-Thresholds!$C$7))*0.249,IF(G1310&lt;=Thresholds!$F$7,0.499-((G1310-Thresholds!$E$7)/(Thresholds!$F$7-Thresholds!$E$7))*0.279,MAX(0.02,0.2-((G1310-Thresholds!$G$7)/(Thresholds!$H$7-Thresholds!$G$7))*0.18)))),3)</f>
        <v>0.879</v>
      </c>
      <c r="O1310" s="3">
        <f>ROUND(IF(H1310&lt;=Thresholds!$B$8,1-(H1310/Thresholds!$B$8)*0.24,IF(H1310&lt;=Thresholds!$D$8,0.75-((H1310-Thresholds!$C$8)/(Thresholds!$D$8-Thresholds!$C$8))*0.249,IF(H1310&lt;=Thresholds!$F$8,0.499-((H1310-Thresholds!$E$8)/(Thresholds!$F$8-Thresholds!$E$8))*0.279,MAX(0.02,0.2-((H1310-Thresholds!$G$8)/(Thresholds!$H$8-Thresholds!$G$8))*0.18)))),3)</f>
        <v>0.94299999999999995</v>
      </c>
      <c r="P1310" s="3">
        <f t="shared" si="60"/>
        <v>0.86699999999999999</v>
      </c>
      <c r="Q1310" t="str">
        <f t="shared" si="61"/>
        <v>Healthy</v>
      </c>
      <c r="R1310" s="4">
        <f t="shared" si="62"/>
        <v>1</v>
      </c>
      <c r="S1310" t="str">
        <f>IF(AND(F1310&gt;=10,F1310&lt;=35,P1310&gt;0.5),"ERROR_C1310H1310_POOR_CAP","OK")</f>
        <v>OK</v>
      </c>
    </row>
    <row r="1311" spans="1:19">
      <c r="A1311" t="s">
        <v>1328</v>
      </c>
      <c r="B1311" s="3">
        <v>62.518000000000001</v>
      </c>
      <c r="C1311" s="3">
        <v>161.14599999999999</v>
      </c>
      <c r="D1311" s="3">
        <v>21.038</v>
      </c>
      <c r="E1311" s="3">
        <v>51.308999999999997</v>
      </c>
      <c r="F1311" s="3">
        <v>0.872</v>
      </c>
      <c r="G1311" s="3">
        <v>37.871000000000002</v>
      </c>
      <c r="H1311" s="3">
        <v>564.20399999999995</v>
      </c>
      <c r="I1311" s="3">
        <f>ROUND(IF(B1311&lt;=Thresholds!$B$2,1-(B1311/Thresholds!$B$2)*0.24,IF(B1311&lt;=Thresholds!$D$2,0.75-((B1311-Thresholds!$C$2)/(Thresholds!$D$2-Thresholds!$C$2))*0.249,IF(B1311&lt;=Thresholds!$F$2,0.499-((B1311-Thresholds!$E$2)/(Thresholds!$F$2-Thresholds!$E$2))*0.279,MAX(0.02,0.2-((B1311-Thresholds!$G$2)/(Thresholds!$H$2-Thresholds!$G$2))*0.18)))),3)</f>
        <v>0.85</v>
      </c>
      <c r="J1311" s="3">
        <f>ROUND(IF(C1311&lt;=Thresholds!$B$3,1-(C1311/Thresholds!$B$3)*0.24,IF(C1311&lt;=Thresholds!$D$3,0.75-((C1311-Thresholds!$C$3)/(Thresholds!$D$3-Thresholds!$C$3))*0.249,IF(C1311&lt;=Thresholds!$F$3,0.499-((C1311-Thresholds!$E$3)/(Thresholds!$F$3-Thresholds!$E$3))*0.279,MAX(0.02,0.2-((C1311-Thresholds!$G$3)/(Thresholds!$H$3-Thresholds!$G$3))*0.18)))),3)</f>
        <v>0.71399999999999997</v>
      </c>
      <c r="K1311" s="3">
        <f>ROUND(IF(D1311&lt;=Thresholds!$B$4,1-(D1311/Thresholds!$B$4)*0.24,IF(D1311&lt;=Thresholds!$D$4,0.75-((D1311-Thresholds!$C$4)/(Thresholds!$D$4-Thresholds!$C$4))*0.249,IF(D1311&lt;=Thresholds!$F$4,0.499-((D1311-Thresholds!$E$4)/(Thresholds!$F$4-Thresholds!$E$4))*0.279,MAX(0.02,0.2-((D1311-Thresholds!$G$4)/(Thresholds!$H$4-Thresholds!$G$4))*0.18)))),3)</f>
        <v>0.92200000000000004</v>
      </c>
      <c r="L1311" s="3">
        <f>ROUND(IF(E1311&lt;=Thresholds!$B$5,1-(E1311/Thresholds!$B$5)*0.24,IF(E1311&lt;=Thresholds!$D$5,0.75-((E1311-Thresholds!$C$5)/(Thresholds!$D$5-Thresholds!$C$5))*0.249,IF(E1311&lt;=Thresholds!$F$5,0.499-((E1311-Thresholds!$E$5)/(Thresholds!$F$5-Thresholds!$E$5))*0.279,MAX(0.02,0.2-((E1311-Thresholds!$G$5)/(Thresholds!$H$5-Thresholds!$G$5))*0.18)))),3)</f>
        <v>0.748</v>
      </c>
      <c r="M1311" s="3">
        <f>ROUND(IF(F1311&lt;=Thresholds!$B$6,1-(F1311/Thresholds!$B$6)*0.24,IF(F1311&lt;=Thresholds!$D$6,0.75-((F1311-Thresholds!$C$6)/(Thresholds!$D$6-Thresholds!$C$6))*0.249,IF(F1311&lt;=Thresholds!$F$6,0.499-((F1311-Thresholds!$E$6)/(Thresholds!$F$6-Thresholds!$E$6))*0.279,MAX(0.02,0.2-((F1311-Thresholds!$G$6)/(Thresholds!$H$6-Thresholds!$G$6))*0.18)))),3)</f>
        <v>0.79100000000000004</v>
      </c>
      <c r="N1311" s="3">
        <f>ROUND(IF(G1311&lt;=Thresholds!$B$7,1-(G1311/Thresholds!$B$7)*0.24,IF(G1311&lt;=Thresholds!$D$7,0.75-((G1311-Thresholds!$C$7)/(Thresholds!$D$7-Thresholds!$C$7))*0.249,IF(G1311&lt;=Thresholds!$F$7,0.499-((G1311-Thresholds!$E$7)/(Thresholds!$F$7-Thresholds!$E$7))*0.279,MAX(0.02,0.2-((G1311-Thresholds!$G$7)/(Thresholds!$H$7-Thresholds!$G$7))*0.18)))),3)</f>
        <v>0.97399999999999998</v>
      </c>
      <c r="O1311" s="3">
        <f>ROUND(IF(H1311&lt;=Thresholds!$B$8,1-(H1311/Thresholds!$B$8)*0.24,IF(H1311&lt;=Thresholds!$D$8,0.75-((H1311-Thresholds!$C$8)/(Thresholds!$D$8-Thresholds!$C$8))*0.249,IF(H1311&lt;=Thresholds!$F$8,0.499-((H1311-Thresholds!$E$8)/(Thresholds!$F$8-Thresholds!$E$8))*0.279,MAX(0.02,0.2-((H1311-Thresholds!$G$8)/(Thresholds!$H$8-Thresholds!$G$8))*0.18)))),3)</f>
        <v>0.94599999999999995</v>
      </c>
      <c r="P1311" s="3">
        <f t="shared" si="60"/>
        <v>0.71399999999999997</v>
      </c>
      <c r="Q1311" t="str">
        <f t="shared" si="61"/>
        <v>Moderate</v>
      </c>
      <c r="R1311" s="4">
        <f t="shared" si="62"/>
        <v>1</v>
      </c>
      <c r="S1311" t="str">
        <f>IF(AND(F1311&gt;=10,F1311&lt;=35,P1311&gt;0.5),"ERROR_C1311H1311_POOR_CAP","OK")</f>
        <v>OK</v>
      </c>
    </row>
    <row r="1312" spans="1:19">
      <c r="A1312" t="s">
        <v>1329</v>
      </c>
      <c r="B1312" s="3">
        <v>59.665999999999997</v>
      </c>
      <c r="C1312" s="3">
        <v>27.585000000000001</v>
      </c>
      <c r="D1312" s="3">
        <v>10.907999999999999</v>
      </c>
      <c r="E1312" s="3">
        <v>38.679000000000002</v>
      </c>
      <c r="F1312" s="3">
        <v>15.693</v>
      </c>
      <c r="G1312" s="3">
        <v>299.66500000000002</v>
      </c>
      <c r="H1312" s="3">
        <v>1921.18</v>
      </c>
      <c r="I1312" s="3">
        <f>ROUND(IF(B1312&lt;=Thresholds!$B$2,1-(B1312/Thresholds!$B$2)*0.24,IF(B1312&lt;=Thresholds!$D$2,0.75-((B1312-Thresholds!$C$2)/(Thresholds!$D$2-Thresholds!$C$2))*0.249,IF(B1312&lt;=Thresholds!$F$2,0.499-((B1312-Thresholds!$E$2)/(Thresholds!$F$2-Thresholds!$E$2))*0.279,MAX(0.02,0.2-((B1312-Thresholds!$G$2)/(Thresholds!$H$2-Thresholds!$G$2))*0.18)))),3)</f>
        <v>0.85699999999999998</v>
      </c>
      <c r="J1312" s="3">
        <f>ROUND(IF(C1312&lt;=Thresholds!$B$3,1-(C1312/Thresholds!$B$3)*0.24,IF(C1312&lt;=Thresholds!$D$3,0.75-((C1312-Thresholds!$C$3)/(Thresholds!$D$3-Thresholds!$C$3))*0.249,IF(C1312&lt;=Thresholds!$F$3,0.499-((C1312-Thresholds!$E$3)/(Thresholds!$F$3-Thresholds!$E$3))*0.279,MAX(0.02,0.2-((C1312-Thresholds!$G$3)/(Thresholds!$H$3-Thresholds!$G$3))*0.18)))),3)</f>
        <v>0.94499999999999995</v>
      </c>
      <c r="K1312" s="3">
        <f>ROUND(IF(D1312&lt;=Thresholds!$B$4,1-(D1312/Thresholds!$B$4)*0.24,IF(D1312&lt;=Thresholds!$D$4,0.75-((D1312-Thresholds!$C$4)/(Thresholds!$D$4-Thresholds!$C$4))*0.249,IF(D1312&lt;=Thresholds!$F$4,0.499-((D1312-Thresholds!$E$4)/(Thresholds!$F$4-Thresholds!$E$4))*0.279,MAX(0.02,0.2-((D1312-Thresholds!$G$4)/(Thresholds!$H$4-Thresholds!$G$4))*0.18)))),3)</f>
        <v>0.96</v>
      </c>
      <c r="L1312" s="3">
        <f>ROUND(IF(E1312&lt;=Thresholds!$B$5,1-(E1312/Thresholds!$B$5)*0.24,IF(E1312&lt;=Thresholds!$D$5,0.75-((E1312-Thresholds!$C$5)/(Thresholds!$D$5-Thresholds!$C$5))*0.249,IF(E1312&lt;=Thresholds!$F$5,0.499-((E1312-Thresholds!$E$5)/(Thresholds!$F$5-Thresholds!$E$5))*0.279,MAX(0.02,0.2-((E1312-Thresholds!$G$5)/(Thresholds!$H$5-Thresholds!$G$5))*0.18)))),3)</f>
        <v>0.81399999999999995</v>
      </c>
      <c r="M1312" s="3">
        <f>ROUND(IF(F1312&lt;=Thresholds!$B$6,1-(F1312/Thresholds!$B$6)*0.24,IF(F1312&lt;=Thresholds!$D$6,0.75-((F1312-Thresholds!$C$6)/(Thresholds!$D$6-Thresholds!$C$6))*0.249,IF(F1312&lt;=Thresholds!$F$6,0.499-((F1312-Thresholds!$E$6)/(Thresholds!$F$6-Thresholds!$E$6))*0.279,MAX(0.02,0.2-((F1312-Thresholds!$G$6)/(Thresholds!$H$6-Thresholds!$G$6))*0.18)))),3)</f>
        <v>0.435</v>
      </c>
      <c r="N1312" s="3">
        <f>ROUND(IF(G1312&lt;=Thresholds!$B$7,1-(G1312/Thresholds!$B$7)*0.24,IF(G1312&lt;=Thresholds!$D$7,0.75-((G1312-Thresholds!$C$7)/(Thresholds!$D$7-Thresholds!$C$7))*0.249,IF(G1312&lt;=Thresholds!$F$7,0.499-((G1312-Thresholds!$E$7)/(Thresholds!$F$7-Thresholds!$E$7))*0.279,MAX(0.02,0.2-((G1312-Thresholds!$G$7)/(Thresholds!$H$7-Thresholds!$G$7))*0.18)))),3)</f>
        <v>0.79500000000000004</v>
      </c>
      <c r="O1312" s="3">
        <f>ROUND(IF(H1312&lt;=Thresholds!$B$8,1-(H1312/Thresholds!$B$8)*0.24,IF(H1312&lt;=Thresholds!$D$8,0.75-((H1312-Thresholds!$C$8)/(Thresholds!$D$8-Thresholds!$C$8))*0.249,IF(H1312&lt;=Thresholds!$F$8,0.499-((H1312-Thresholds!$E$8)/(Thresholds!$F$8-Thresholds!$E$8))*0.279,MAX(0.02,0.2-((H1312-Thresholds!$G$8)/(Thresholds!$H$8-Thresholds!$G$8))*0.18)))),3)</f>
        <v>0.81599999999999995</v>
      </c>
      <c r="P1312" s="3">
        <f t="shared" si="60"/>
        <v>0.435</v>
      </c>
      <c r="Q1312" t="str">
        <f t="shared" si="61"/>
        <v>Poor</v>
      </c>
      <c r="R1312" s="4">
        <f t="shared" si="62"/>
        <v>0</v>
      </c>
      <c r="S1312" t="str">
        <f>IF(AND(F1312&gt;=10,F1312&lt;=35,P1312&gt;0.5),"ERROR_C1312H1312_POOR_CAP","OK")</f>
        <v>OK</v>
      </c>
    </row>
    <row r="1313" spans="1:19">
      <c r="A1313" t="s">
        <v>1330</v>
      </c>
      <c r="B1313" s="3">
        <v>61.268999999999998</v>
      </c>
      <c r="C1313" s="3">
        <v>74.576999999999998</v>
      </c>
      <c r="D1313" s="3">
        <v>34.536000000000001</v>
      </c>
      <c r="E1313" s="3">
        <v>16.056999999999999</v>
      </c>
      <c r="F1313" s="3">
        <v>0.45500000000000002</v>
      </c>
      <c r="G1313" s="3">
        <v>291.63600000000002</v>
      </c>
      <c r="H1313" s="3">
        <v>15305.977999999999</v>
      </c>
      <c r="I1313" s="3">
        <f>ROUND(IF(B1313&lt;=Thresholds!$B$2,1-(B1313/Thresholds!$B$2)*0.24,IF(B1313&lt;=Thresholds!$D$2,0.75-((B1313-Thresholds!$C$2)/(Thresholds!$D$2-Thresholds!$C$2))*0.249,IF(B1313&lt;=Thresholds!$F$2,0.499-((B1313-Thresholds!$E$2)/(Thresholds!$F$2-Thresholds!$E$2))*0.279,MAX(0.02,0.2-((B1313-Thresholds!$G$2)/(Thresholds!$H$2-Thresholds!$G$2))*0.18)))),3)</f>
        <v>0.85299999999999998</v>
      </c>
      <c r="J1313" s="3">
        <f>ROUND(IF(C1313&lt;=Thresholds!$B$3,1-(C1313/Thresholds!$B$3)*0.24,IF(C1313&lt;=Thresholds!$D$3,0.75-((C1313-Thresholds!$C$3)/(Thresholds!$D$3-Thresholds!$C$3))*0.249,IF(C1313&lt;=Thresholds!$F$3,0.499-((C1313-Thresholds!$E$3)/(Thresholds!$F$3-Thresholds!$E$3))*0.279,MAX(0.02,0.2-((C1313-Thresholds!$G$3)/(Thresholds!$H$3-Thresholds!$G$3))*0.18)))),3)</f>
        <v>0.85099999999999998</v>
      </c>
      <c r="K1313" s="3">
        <f>ROUND(IF(D1313&lt;=Thresholds!$B$4,1-(D1313/Thresholds!$B$4)*0.24,IF(D1313&lt;=Thresholds!$D$4,0.75-((D1313-Thresholds!$C$4)/(Thresholds!$D$4-Thresholds!$C$4))*0.249,IF(D1313&lt;=Thresholds!$F$4,0.499-((D1313-Thresholds!$E$4)/(Thresholds!$F$4-Thresholds!$E$4))*0.279,MAX(0.02,0.2-((D1313-Thresholds!$G$4)/(Thresholds!$H$4-Thresholds!$G$4))*0.18)))),3)</f>
        <v>0.872</v>
      </c>
      <c r="L1313" s="3">
        <f>ROUND(IF(E1313&lt;=Thresholds!$B$5,1-(E1313/Thresholds!$B$5)*0.24,IF(E1313&lt;=Thresholds!$D$5,0.75-((E1313-Thresholds!$C$5)/(Thresholds!$D$5-Thresholds!$C$5))*0.249,IF(E1313&lt;=Thresholds!$F$5,0.499-((E1313-Thresholds!$E$5)/(Thresholds!$F$5-Thresholds!$E$5))*0.279,MAX(0.02,0.2-((E1313-Thresholds!$G$5)/(Thresholds!$H$5-Thresholds!$G$5))*0.18)))),3)</f>
        <v>0.92300000000000004</v>
      </c>
      <c r="M1313" s="3">
        <f>ROUND(IF(F1313&lt;=Thresholds!$B$6,1-(F1313/Thresholds!$B$6)*0.24,IF(F1313&lt;=Thresholds!$D$6,0.75-((F1313-Thresholds!$C$6)/(Thresholds!$D$6-Thresholds!$C$6))*0.249,IF(F1313&lt;=Thresholds!$F$6,0.499-((F1313-Thresholds!$E$6)/(Thresholds!$F$6-Thresholds!$E$6))*0.279,MAX(0.02,0.2-((F1313-Thresholds!$G$6)/(Thresholds!$H$6-Thresholds!$G$6))*0.18)))),3)</f>
        <v>0.89100000000000001</v>
      </c>
      <c r="N1313" s="3">
        <f>ROUND(IF(G1313&lt;=Thresholds!$B$7,1-(G1313/Thresholds!$B$7)*0.24,IF(G1313&lt;=Thresholds!$D$7,0.75-((G1313-Thresholds!$C$7)/(Thresholds!$D$7-Thresholds!$C$7))*0.249,IF(G1313&lt;=Thresholds!$F$7,0.499-((G1313-Thresholds!$E$7)/(Thresholds!$F$7-Thresholds!$E$7))*0.279,MAX(0.02,0.2-((G1313-Thresholds!$G$7)/(Thresholds!$H$7-Thresholds!$G$7))*0.18)))),3)</f>
        <v>0.8</v>
      </c>
      <c r="O1313" s="3">
        <f>ROUND(IF(H1313&lt;=Thresholds!$B$8,1-(H1313/Thresholds!$B$8)*0.24,IF(H1313&lt;=Thresholds!$D$8,0.75-((H1313-Thresholds!$C$8)/(Thresholds!$D$8-Thresholds!$C$8))*0.249,IF(H1313&lt;=Thresholds!$F$8,0.499-((H1313-Thresholds!$E$8)/(Thresholds!$F$8-Thresholds!$E$8))*0.279,MAX(0.02,0.2-((H1313-Thresholds!$G$8)/(Thresholds!$H$8-Thresholds!$G$8))*0.18)))),3)</f>
        <v>0.29499999999999998</v>
      </c>
      <c r="P1313" s="3">
        <f t="shared" si="60"/>
        <v>0.29499999999999998</v>
      </c>
      <c r="Q1313" t="str">
        <f t="shared" si="61"/>
        <v>Poor</v>
      </c>
      <c r="R1313" s="4">
        <f t="shared" si="62"/>
        <v>0</v>
      </c>
      <c r="S1313" t="str">
        <f>IF(AND(F1313&gt;=10,F1313&lt;=35,P1313&gt;0.5),"ERROR_C1313H1313_POOR_CAP","OK")</f>
        <v>OK</v>
      </c>
    </row>
    <row r="1314" spans="1:19">
      <c r="A1314" t="s">
        <v>1331</v>
      </c>
      <c r="B1314" s="3">
        <v>28.908000000000001</v>
      </c>
      <c r="C1314" s="3">
        <v>91.99</v>
      </c>
      <c r="D1314" s="3">
        <v>7.242</v>
      </c>
      <c r="E1314" s="3">
        <v>5.4820000000000002</v>
      </c>
      <c r="F1314" s="3">
        <v>0.377</v>
      </c>
      <c r="G1314" s="3">
        <v>261.19400000000002</v>
      </c>
      <c r="H1314" s="3">
        <v>1597.133</v>
      </c>
      <c r="I1314" s="3">
        <f>ROUND(IF(B1314&lt;=Thresholds!$B$2,1-(B1314/Thresholds!$B$2)*0.24,IF(B1314&lt;=Thresholds!$D$2,0.75-((B1314-Thresholds!$C$2)/(Thresholds!$D$2-Thresholds!$C$2))*0.249,IF(B1314&lt;=Thresholds!$F$2,0.499-((B1314-Thresholds!$E$2)/(Thresholds!$F$2-Thresholds!$E$2))*0.279,MAX(0.02,0.2-((B1314-Thresholds!$G$2)/(Thresholds!$H$2-Thresholds!$G$2))*0.18)))),3)</f>
        <v>0.93100000000000005</v>
      </c>
      <c r="J1314" s="3">
        <f>ROUND(IF(C1314&lt;=Thresholds!$B$3,1-(C1314/Thresholds!$B$3)*0.24,IF(C1314&lt;=Thresholds!$D$3,0.75-((C1314-Thresholds!$C$3)/(Thresholds!$D$3-Thresholds!$C$3))*0.249,IF(C1314&lt;=Thresholds!$F$3,0.499-((C1314-Thresholds!$E$3)/(Thresholds!$F$3-Thresholds!$E$3))*0.279,MAX(0.02,0.2-((C1314-Thresholds!$G$3)/(Thresholds!$H$3-Thresholds!$G$3))*0.18)))),3)</f>
        <v>0.81599999999999995</v>
      </c>
      <c r="K1314" s="3">
        <f>ROUND(IF(D1314&lt;=Thresholds!$B$4,1-(D1314/Thresholds!$B$4)*0.24,IF(D1314&lt;=Thresholds!$D$4,0.75-((D1314-Thresholds!$C$4)/(Thresholds!$D$4-Thresholds!$C$4))*0.249,IF(D1314&lt;=Thresholds!$F$4,0.499-((D1314-Thresholds!$E$4)/(Thresholds!$F$4-Thresholds!$E$4))*0.279,MAX(0.02,0.2-((D1314-Thresholds!$G$4)/(Thresholds!$H$4-Thresholds!$G$4))*0.18)))),3)</f>
        <v>0.97299999999999998</v>
      </c>
      <c r="L1314" s="3">
        <f>ROUND(IF(E1314&lt;=Thresholds!$B$5,1-(E1314/Thresholds!$B$5)*0.24,IF(E1314&lt;=Thresholds!$D$5,0.75-((E1314-Thresholds!$C$5)/(Thresholds!$D$5-Thresholds!$C$5))*0.249,IF(E1314&lt;=Thresholds!$F$5,0.499-((E1314-Thresholds!$E$5)/(Thresholds!$F$5-Thresholds!$E$5))*0.279,MAX(0.02,0.2-((E1314-Thresholds!$G$5)/(Thresholds!$H$5-Thresholds!$G$5))*0.18)))),3)</f>
        <v>0.97399999999999998</v>
      </c>
      <c r="M1314" s="3">
        <f>ROUND(IF(F1314&lt;=Thresholds!$B$6,1-(F1314/Thresholds!$B$6)*0.24,IF(F1314&lt;=Thresholds!$D$6,0.75-((F1314-Thresholds!$C$6)/(Thresholds!$D$6-Thresholds!$C$6))*0.249,IF(F1314&lt;=Thresholds!$F$6,0.499-((F1314-Thresholds!$E$6)/(Thresholds!$F$6-Thresholds!$E$6))*0.279,MAX(0.02,0.2-((F1314-Thresholds!$G$6)/(Thresholds!$H$6-Thresholds!$G$6))*0.18)))),3)</f>
        <v>0.91</v>
      </c>
      <c r="N1314" s="3">
        <f>ROUND(IF(G1314&lt;=Thresholds!$B$7,1-(G1314/Thresholds!$B$7)*0.24,IF(G1314&lt;=Thresholds!$D$7,0.75-((G1314-Thresholds!$C$7)/(Thresholds!$D$7-Thresholds!$C$7))*0.249,IF(G1314&lt;=Thresholds!$F$7,0.499-((G1314-Thresholds!$E$7)/(Thresholds!$F$7-Thresholds!$E$7))*0.279,MAX(0.02,0.2-((G1314-Thresholds!$G$7)/(Thresholds!$H$7-Thresholds!$G$7))*0.18)))),3)</f>
        <v>0.82099999999999995</v>
      </c>
      <c r="O1314" s="3">
        <f>ROUND(IF(H1314&lt;=Thresholds!$B$8,1-(H1314/Thresholds!$B$8)*0.24,IF(H1314&lt;=Thresholds!$D$8,0.75-((H1314-Thresholds!$C$8)/(Thresholds!$D$8-Thresholds!$C$8))*0.249,IF(H1314&lt;=Thresholds!$F$8,0.499-((H1314-Thresholds!$E$8)/(Thresholds!$F$8-Thresholds!$E$8))*0.279,MAX(0.02,0.2-((H1314-Thresholds!$G$8)/(Thresholds!$H$8-Thresholds!$G$8))*0.18)))),3)</f>
        <v>0.84699999999999998</v>
      </c>
      <c r="P1314" s="3">
        <f t="shared" si="60"/>
        <v>0.81599999999999995</v>
      </c>
      <c r="Q1314" t="str">
        <f t="shared" si="61"/>
        <v>Healthy</v>
      </c>
      <c r="R1314" s="4">
        <f t="shared" si="62"/>
        <v>1</v>
      </c>
      <c r="S1314" t="str">
        <f>IF(AND(F1314&gt;=10,F1314&lt;=35,P1314&gt;0.5),"ERROR_C1314H1314_POOR_CAP","OK")</f>
        <v>OK</v>
      </c>
    </row>
    <row r="1315" spans="1:19">
      <c r="A1315" t="s">
        <v>1332</v>
      </c>
      <c r="B1315" s="3">
        <v>45.859000000000002</v>
      </c>
      <c r="C1315" s="3">
        <v>82.84</v>
      </c>
      <c r="D1315" s="3">
        <v>58.741</v>
      </c>
      <c r="E1315" s="3">
        <v>23.681999999999999</v>
      </c>
      <c r="F1315" s="3">
        <v>0.97799999999999998</v>
      </c>
      <c r="G1315" s="3">
        <v>241.77199999999999</v>
      </c>
      <c r="H1315" s="3">
        <v>3657.308</v>
      </c>
      <c r="I1315" s="3">
        <f>ROUND(IF(B1315&lt;=Thresholds!$B$2,1-(B1315/Thresholds!$B$2)*0.24,IF(B1315&lt;=Thresholds!$D$2,0.75-((B1315-Thresholds!$C$2)/(Thresholds!$D$2-Thresholds!$C$2))*0.249,IF(B1315&lt;=Thresholds!$F$2,0.499-((B1315-Thresholds!$E$2)/(Thresholds!$F$2-Thresholds!$E$2))*0.279,MAX(0.02,0.2-((B1315-Thresholds!$G$2)/(Thresholds!$H$2-Thresholds!$G$2))*0.18)))),3)</f>
        <v>0.89</v>
      </c>
      <c r="J1315" s="3">
        <f>ROUND(IF(C1315&lt;=Thresholds!$B$3,1-(C1315/Thresholds!$B$3)*0.24,IF(C1315&lt;=Thresholds!$D$3,0.75-((C1315-Thresholds!$C$3)/(Thresholds!$D$3-Thresholds!$C$3))*0.249,IF(C1315&lt;=Thresholds!$F$3,0.499-((C1315-Thresholds!$E$3)/(Thresholds!$F$3-Thresholds!$E$3))*0.279,MAX(0.02,0.2-((C1315-Thresholds!$G$3)/(Thresholds!$H$3-Thresholds!$G$3))*0.18)))),3)</f>
        <v>0.83399999999999996</v>
      </c>
      <c r="K1315" s="3">
        <f>ROUND(IF(D1315&lt;=Thresholds!$B$4,1-(D1315/Thresholds!$B$4)*0.24,IF(D1315&lt;=Thresholds!$D$4,0.75-((D1315-Thresholds!$C$4)/(Thresholds!$D$4-Thresholds!$C$4))*0.249,IF(D1315&lt;=Thresholds!$F$4,0.499-((D1315-Thresholds!$E$4)/(Thresholds!$F$4-Thresholds!$E$4))*0.279,MAX(0.02,0.2-((D1315-Thresholds!$G$4)/(Thresholds!$H$4-Thresholds!$G$4))*0.18)))),3)</f>
        <v>0.78300000000000003</v>
      </c>
      <c r="L1315" s="3">
        <f>ROUND(IF(E1315&lt;=Thresholds!$B$5,1-(E1315/Thresholds!$B$5)*0.24,IF(E1315&lt;=Thresholds!$D$5,0.75-((E1315-Thresholds!$C$5)/(Thresholds!$D$5-Thresholds!$C$5))*0.249,IF(E1315&lt;=Thresholds!$F$5,0.499-((E1315-Thresholds!$E$5)/(Thresholds!$F$5-Thresholds!$E$5))*0.279,MAX(0.02,0.2-((E1315-Thresholds!$G$5)/(Thresholds!$H$5-Thresholds!$G$5))*0.18)))),3)</f>
        <v>0.88600000000000001</v>
      </c>
      <c r="M1315" s="3">
        <f>ROUND(IF(F1315&lt;=Thresholds!$B$6,1-(F1315/Thresholds!$B$6)*0.24,IF(F1315&lt;=Thresholds!$D$6,0.75-((F1315-Thresholds!$C$6)/(Thresholds!$D$6-Thresholds!$C$6))*0.249,IF(F1315&lt;=Thresholds!$F$6,0.499-((F1315-Thresholds!$E$6)/(Thresholds!$F$6-Thresholds!$E$6))*0.279,MAX(0.02,0.2-((F1315-Thresholds!$G$6)/(Thresholds!$H$6-Thresholds!$G$6))*0.18)))),3)</f>
        <v>0.76500000000000001</v>
      </c>
      <c r="N1315" s="3">
        <f>ROUND(IF(G1315&lt;=Thresholds!$B$7,1-(G1315/Thresholds!$B$7)*0.24,IF(G1315&lt;=Thresholds!$D$7,0.75-((G1315-Thresholds!$C$7)/(Thresholds!$D$7-Thresholds!$C$7))*0.249,IF(G1315&lt;=Thresholds!$F$7,0.499-((G1315-Thresholds!$E$7)/(Thresholds!$F$7-Thresholds!$E$7))*0.279,MAX(0.02,0.2-((G1315-Thresholds!$G$7)/(Thresholds!$H$7-Thresholds!$G$7))*0.18)))),3)</f>
        <v>0.83399999999999996</v>
      </c>
      <c r="O1315" s="3">
        <f>ROUND(IF(H1315&lt;=Thresholds!$B$8,1-(H1315/Thresholds!$B$8)*0.24,IF(H1315&lt;=Thresholds!$D$8,0.75-((H1315-Thresholds!$C$8)/(Thresholds!$D$8-Thresholds!$C$8))*0.249,IF(H1315&lt;=Thresholds!$F$8,0.499-((H1315-Thresholds!$E$8)/(Thresholds!$F$8-Thresholds!$E$8))*0.279,MAX(0.02,0.2-((H1315-Thresholds!$G$8)/(Thresholds!$H$8-Thresholds!$G$8))*0.18)))),3)</f>
        <v>0.55800000000000005</v>
      </c>
      <c r="P1315" s="3">
        <f t="shared" si="60"/>
        <v>0.55800000000000005</v>
      </c>
      <c r="Q1315" t="str">
        <f t="shared" si="61"/>
        <v>Moderate</v>
      </c>
      <c r="R1315" s="4">
        <f t="shared" si="62"/>
        <v>1</v>
      </c>
      <c r="S1315" t="str">
        <f>IF(AND(F1315&gt;=10,F1315&lt;=35,P1315&gt;0.5),"ERROR_C1315H1315_POOR_CAP","OK")</f>
        <v>OK</v>
      </c>
    </row>
    <row r="1316" spans="1:19">
      <c r="A1316" t="s">
        <v>1333</v>
      </c>
      <c r="B1316" s="3">
        <v>69.703000000000003</v>
      </c>
      <c r="C1316" s="3">
        <v>83.313999999999993</v>
      </c>
      <c r="D1316" s="3">
        <v>7.3179999999999996</v>
      </c>
      <c r="E1316" s="3">
        <v>14.965999999999999</v>
      </c>
      <c r="F1316" s="3">
        <v>0.84799999999999998</v>
      </c>
      <c r="G1316" s="3">
        <v>969.29200000000003</v>
      </c>
      <c r="H1316" s="3">
        <v>1887.7080000000001</v>
      </c>
      <c r="I1316" s="3">
        <f>ROUND(IF(B1316&lt;=Thresholds!$B$2,1-(B1316/Thresholds!$B$2)*0.24,IF(B1316&lt;=Thresholds!$D$2,0.75-((B1316-Thresholds!$C$2)/(Thresholds!$D$2-Thresholds!$C$2))*0.249,IF(B1316&lt;=Thresholds!$F$2,0.499-((B1316-Thresholds!$E$2)/(Thresholds!$F$2-Thresholds!$E$2))*0.279,MAX(0.02,0.2-((B1316-Thresholds!$G$2)/(Thresholds!$H$2-Thresholds!$G$2))*0.18)))),3)</f>
        <v>0.83299999999999996</v>
      </c>
      <c r="J1316" s="3">
        <f>ROUND(IF(C1316&lt;=Thresholds!$B$3,1-(C1316/Thresholds!$B$3)*0.24,IF(C1316&lt;=Thresholds!$D$3,0.75-((C1316-Thresholds!$C$3)/(Thresholds!$D$3-Thresholds!$C$3))*0.249,IF(C1316&lt;=Thresholds!$F$3,0.499-((C1316-Thresholds!$E$3)/(Thresholds!$F$3-Thresholds!$E$3))*0.279,MAX(0.02,0.2-((C1316-Thresholds!$G$3)/(Thresholds!$H$3-Thresholds!$G$3))*0.18)))),3)</f>
        <v>0.83299999999999996</v>
      </c>
      <c r="K1316" s="3">
        <f>ROUND(IF(D1316&lt;=Thresholds!$B$4,1-(D1316/Thresholds!$B$4)*0.24,IF(D1316&lt;=Thresholds!$D$4,0.75-((D1316-Thresholds!$C$4)/(Thresholds!$D$4-Thresholds!$C$4))*0.249,IF(D1316&lt;=Thresholds!$F$4,0.499-((D1316-Thresholds!$E$4)/(Thresholds!$F$4-Thresholds!$E$4))*0.279,MAX(0.02,0.2-((D1316-Thresholds!$G$4)/(Thresholds!$H$4-Thresholds!$G$4))*0.18)))),3)</f>
        <v>0.97299999999999998</v>
      </c>
      <c r="L1316" s="3">
        <f>ROUND(IF(E1316&lt;=Thresholds!$B$5,1-(E1316/Thresholds!$B$5)*0.24,IF(E1316&lt;=Thresholds!$D$5,0.75-((E1316-Thresholds!$C$5)/(Thresholds!$D$5-Thresholds!$C$5))*0.249,IF(E1316&lt;=Thresholds!$F$5,0.499-((E1316-Thresholds!$E$5)/(Thresholds!$F$5-Thresholds!$E$5))*0.279,MAX(0.02,0.2-((E1316-Thresholds!$G$5)/(Thresholds!$H$5-Thresholds!$G$5))*0.18)))),3)</f>
        <v>0.92800000000000005</v>
      </c>
      <c r="M1316" s="3">
        <f>ROUND(IF(F1316&lt;=Thresholds!$B$6,1-(F1316/Thresholds!$B$6)*0.24,IF(F1316&lt;=Thresholds!$D$6,0.75-((F1316-Thresholds!$C$6)/(Thresholds!$D$6-Thresholds!$C$6))*0.249,IF(F1316&lt;=Thresholds!$F$6,0.499-((F1316-Thresholds!$E$6)/(Thresholds!$F$6-Thresholds!$E$6))*0.279,MAX(0.02,0.2-((F1316-Thresholds!$G$6)/(Thresholds!$H$6-Thresholds!$G$6))*0.18)))),3)</f>
        <v>0.79600000000000004</v>
      </c>
      <c r="N1316" s="3">
        <f>ROUND(IF(G1316&lt;=Thresholds!$B$7,1-(G1316/Thresholds!$B$7)*0.24,IF(G1316&lt;=Thresholds!$D$7,0.75-((G1316-Thresholds!$C$7)/(Thresholds!$D$7-Thresholds!$C$7))*0.249,IF(G1316&lt;=Thresholds!$F$7,0.499-((G1316-Thresholds!$E$7)/(Thresholds!$F$7-Thresholds!$E$7))*0.279,MAX(0.02,0.2-((G1316-Thresholds!$G$7)/(Thresholds!$H$7-Thresholds!$G$7))*0.18)))),3)</f>
        <v>0.36499999999999999</v>
      </c>
      <c r="O1316" s="3">
        <f>ROUND(IF(H1316&lt;=Thresholds!$B$8,1-(H1316/Thresholds!$B$8)*0.24,IF(H1316&lt;=Thresholds!$D$8,0.75-((H1316-Thresholds!$C$8)/(Thresholds!$D$8-Thresholds!$C$8))*0.249,IF(H1316&lt;=Thresholds!$F$8,0.499-((H1316-Thresholds!$E$8)/(Thresholds!$F$8-Thresholds!$E$8))*0.279,MAX(0.02,0.2-((H1316-Thresholds!$G$8)/(Thresholds!$H$8-Thresholds!$G$8))*0.18)))),3)</f>
        <v>0.81899999999999995</v>
      </c>
      <c r="P1316" s="3">
        <f t="shared" si="60"/>
        <v>0.36499999999999999</v>
      </c>
      <c r="Q1316" t="str">
        <f t="shared" si="61"/>
        <v>Poor</v>
      </c>
      <c r="R1316" s="4">
        <f t="shared" si="62"/>
        <v>0</v>
      </c>
      <c r="S1316" t="str">
        <f>IF(AND(F1316&gt;=10,F1316&lt;=35,P1316&gt;0.5),"ERROR_C1316H1316_POOR_CAP","OK")</f>
        <v>OK</v>
      </c>
    </row>
    <row r="1317" spans="1:19">
      <c r="A1317" t="s">
        <v>1334</v>
      </c>
      <c r="B1317" s="3">
        <v>51.463000000000001</v>
      </c>
      <c r="C1317" s="3">
        <v>68.234999999999999</v>
      </c>
      <c r="D1317" s="3">
        <v>49.252000000000002</v>
      </c>
      <c r="E1317" s="3">
        <v>187</v>
      </c>
      <c r="F1317" s="3">
        <v>0.21199999999999999</v>
      </c>
      <c r="G1317" s="3">
        <v>247.21199999999999</v>
      </c>
      <c r="H1317" s="3">
        <v>18799.866999999998</v>
      </c>
      <c r="I1317" s="3">
        <f>ROUND(IF(B1317&lt;=Thresholds!$B$2,1-(B1317/Thresholds!$B$2)*0.24,IF(B1317&lt;=Thresholds!$D$2,0.75-((B1317-Thresholds!$C$2)/(Thresholds!$D$2-Thresholds!$C$2))*0.249,IF(B1317&lt;=Thresholds!$F$2,0.499-((B1317-Thresholds!$E$2)/(Thresholds!$F$2-Thresholds!$E$2))*0.279,MAX(0.02,0.2-((B1317-Thresholds!$G$2)/(Thresholds!$H$2-Thresholds!$G$2))*0.18)))),3)</f>
        <v>0.876</v>
      </c>
      <c r="J1317" s="3">
        <f>ROUND(IF(C1317&lt;=Thresholds!$B$3,1-(C1317/Thresholds!$B$3)*0.24,IF(C1317&lt;=Thresholds!$D$3,0.75-((C1317-Thresholds!$C$3)/(Thresholds!$D$3-Thresholds!$C$3))*0.249,IF(C1317&lt;=Thresholds!$F$3,0.499-((C1317-Thresholds!$E$3)/(Thresholds!$F$3-Thresholds!$E$3))*0.279,MAX(0.02,0.2-((C1317-Thresholds!$G$3)/(Thresholds!$H$3-Thresholds!$G$3))*0.18)))),3)</f>
        <v>0.86399999999999999</v>
      </c>
      <c r="K1317" s="3">
        <f>ROUND(IF(D1317&lt;=Thresholds!$B$4,1-(D1317/Thresholds!$B$4)*0.24,IF(D1317&lt;=Thresholds!$D$4,0.75-((D1317-Thresholds!$C$4)/(Thresholds!$D$4-Thresholds!$C$4))*0.249,IF(D1317&lt;=Thresholds!$F$4,0.499-((D1317-Thresholds!$E$4)/(Thresholds!$F$4-Thresholds!$E$4))*0.279,MAX(0.02,0.2-((D1317-Thresholds!$G$4)/(Thresholds!$H$4-Thresholds!$G$4))*0.18)))),3)</f>
        <v>0.81799999999999995</v>
      </c>
      <c r="L1317" s="3">
        <f>ROUND(IF(E1317&lt;=Thresholds!$B$5,1-(E1317/Thresholds!$B$5)*0.24,IF(E1317&lt;=Thresholds!$D$5,0.75-((E1317-Thresholds!$C$5)/(Thresholds!$D$5-Thresholds!$C$5))*0.249,IF(E1317&lt;=Thresholds!$F$5,0.499-((E1317-Thresholds!$E$5)/(Thresholds!$F$5-Thresholds!$E$5))*0.279,MAX(0.02,0.2-((E1317-Thresholds!$G$5)/(Thresholds!$H$5-Thresholds!$G$5))*0.18)))),3)</f>
        <v>0.25700000000000001</v>
      </c>
      <c r="M1317" s="3">
        <f>ROUND(IF(F1317&lt;=Thresholds!$B$6,1-(F1317/Thresholds!$B$6)*0.24,IF(F1317&lt;=Thresholds!$D$6,0.75-((F1317-Thresholds!$C$6)/(Thresholds!$D$6-Thresholds!$C$6))*0.249,IF(F1317&lt;=Thresholds!$F$6,0.499-((F1317-Thresholds!$E$6)/(Thresholds!$F$6-Thresholds!$E$6))*0.279,MAX(0.02,0.2-((F1317-Thresholds!$G$6)/(Thresholds!$H$6-Thresholds!$G$6))*0.18)))),3)</f>
        <v>0.94899999999999995</v>
      </c>
      <c r="N1317" s="3">
        <f>ROUND(IF(G1317&lt;=Thresholds!$B$7,1-(G1317/Thresholds!$B$7)*0.24,IF(G1317&lt;=Thresholds!$D$7,0.75-((G1317-Thresholds!$C$7)/(Thresholds!$D$7-Thresholds!$C$7))*0.249,IF(G1317&lt;=Thresholds!$F$7,0.499-((G1317-Thresholds!$E$7)/(Thresholds!$F$7-Thresholds!$E$7))*0.279,MAX(0.02,0.2-((G1317-Thresholds!$G$7)/(Thresholds!$H$7-Thresholds!$G$7))*0.18)))),3)</f>
        <v>0.83</v>
      </c>
      <c r="O1317" s="3">
        <f>ROUND(IF(H1317&lt;=Thresholds!$B$8,1-(H1317/Thresholds!$B$8)*0.24,IF(H1317&lt;=Thresholds!$D$8,0.75-((H1317-Thresholds!$C$8)/(Thresholds!$D$8-Thresholds!$C$8))*0.249,IF(H1317&lt;=Thresholds!$F$8,0.499-((H1317-Thresholds!$E$8)/(Thresholds!$F$8-Thresholds!$E$8))*0.279,MAX(0.02,0.2-((H1317-Thresholds!$G$8)/(Thresholds!$H$8-Thresholds!$G$8))*0.18)))),3)</f>
        <v>0.35799999999999998</v>
      </c>
      <c r="P1317" s="3">
        <f t="shared" si="60"/>
        <v>0.25700000000000001</v>
      </c>
      <c r="Q1317" t="str">
        <f t="shared" si="61"/>
        <v>Poor</v>
      </c>
      <c r="R1317" s="4">
        <f t="shared" si="62"/>
        <v>0</v>
      </c>
      <c r="S1317" t="str">
        <f>IF(AND(F1317&gt;=10,F1317&lt;=35,P1317&gt;0.5),"ERROR_C1317H1317_POOR_CAP","OK")</f>
        <v>OK</v>
      </c>
    </row>
    <row r="1318" spans="1:19">
      <c r="A1318" t="s">
        <v>1335</v>
      </c>
      <c r="B1318" s="3">
        <v>47.957000000000001</v>
      </c>
      <c r="C1318" s="3">
        <v>22.196999999999999</v>
      </c>
      <c r="D1318" s="3">
        <v>49.597000000000001</v>
      </c>
      <c r="E1318" s="3">
        <v>22.431000000000001</v>
      </c>
      <c r="F1318" s="3">
        <v>7.2999999999999995E-2</v>
      </c>
      <c r="G1318" s="3">
        <v>63.860999999999997</v>
      </c>
      <c r="H1318" s="3">
        <v>877.21799999999996</v>
      </c>
      <c r="I1318" s="3">
        <f>ROUND(IF(B1318&lt;=Thresholds!$B$2,1-(B1318/Thresholds!$B$2)*0.24,IF(B1318&lt;=Thresholds!$D$2,0.75-((B1318-Thresholds!$C$2)/(Thresholds!$D$2-Thresholds!$C$2))*0.249,IF(B1318&lt;=Thresholds!$F$2,0.499-((B1318-Thresholds!$E$2)/(Thresholds!$F$2-Thresholds!$E$2))*0.279,MAX(0.02,0.2-((B1318-Thresholds!$G$2)/(Thresholds!$H$2-Thresholds!$G$2))*0.18)))),3)</f>
        <v>0.88500000000000001</v>
      </c>
      <c r="J1318" s="3">
        <f>ROUND(IF(C1318&lt;=Thresholds!$B$3,1-(C1318/Thresholds!$B$3)*0.24,IF(C1318&lt;=Thresholds!$D$3,0.75-((C1318-Thresholds!$C$3)/(Thresholds!$D$3-Thresholds!$C$3))*0.249,IF(C1318&lt;=Thresholds!$F$3,0.499-((C1318-Thresholds!$E$3)/(Thresholds!$F$3-Thresholds!$E$3))*0.279,MAX(0.02,0.2-((C1318-Thresholds!$G$3)/(Thresholds!$H$3-Thresholds!$G$3))*0.18)))),3)</f>
        <v>0.95599999999999996</v>
      </c>
      <c r="K1318" s="3">
        <f>ROUND(IF(D1318&lt;=Thresholds!$B$4,1-(D1318/Thresholds!$B$4)*0.24,IF(D1318&lt;=Thresholds!$D$4,0.75-((D1318-Thresholds!$C$4)/(Thresholds!$D$4-Thresholds!$C$4))*0.249,IF(D1318&lt;=Thresholds!$F$4,0.499-((D1318-Thresholds!$E$4)/(Thresholds!$F$4-Thresholds!$E$4))*0.279,MAX(0.02,0.2-((D1318-Thresholds!$G$4)/(Thresholds!$H$4-Thresholds!$G$4))*0.18)))),3)</f>
        <v>0.81699999999999995</v>
      </c>
      <c r="L1318" s="3">
        <f>ROUND(IF(E1318&lt;=Thresholds!$B$5,1-(E1318/Thresholds!$B$5)*0.24,IF(E1318&lt;=Thresholds!$D$5,0.75-((E1318-Thresholds!$C$5)/(Thresholds!$D$5-Thresholds!$C$5))*0.249,IF(E1318&lt;=Thresholds!$F$5,0.499-((E1318-Thresholds!$E$5)/(Thresholds!$F$5-Thresholds!$E$5))*0.279,MAX(0.02,0.2-((E1318-Thresholds!$G$5)/(Thresholds!$H$5-Thresholds!$G$5))*0.18)))),3)</f>
        <v>0.89200000000000002</v>
      </c>
      <c r="M1318" s="3">
        <f>ROUND(IF(F1318&lt;=Thresholds!$B$6,1-(F1318/Thresholds!$B$6)*0.24,IF(F1318&lt;=Thresholds!$D$6,0.75-((F1318-Thresholds!$C$6)/(Thresholds!$D$6-Thresholds!$C$6))*0.249,IF(F1318&lt;=Thresholds!$F$6,0.499-((F1318-Thresholds!$E$6)/(Thresholds!$F$6-Thresholds!$E$6))*0.279,MAX(0.02,0.2-((F1318-Thresholds!$G$6)/(Thresholds!$H$6-Thresholds!$G$6))*0.18)))),3)</f>
        <v>0.98199999999999998</v>
      </c>
      <c r="N1318" s="3">
        <f>ROUND(IF(G1318&lt;=Thresholds!$B$7,1-(G1318/Thresholds!$B$7)*0.24,IF(G1318&lt;=Thresholds!$D$7,0.75-((G1318-Thresholds!$C$7)/(Thresholds!$D$7-Thresholds!$C$7))*0.249,IF(G1318&lt;=Thresholds!$F$7,0.499-((G1318-Thresholds!$E$7)/(Thresholds!$F$7-Thresholds!$E$7))*0.279,MAX(0.02,0.2-((G1318-Thresholds!$G$7)/(Thresholds!$H$7-Thresholds!$G$7))*0.18)))),3)</f>
        <v>0.95599999999999996</v>
      </c>
      <c r="O1318" s="3">
        <f>ROUND(IF(H1318&lt;=Thresholds!$B$8,1-(H1318/Thresholds!$B$8)*0.24,IF(H1318&lt;=Thresholds!$D$8,0.75-((H1318-Thresholds!$C$8)/(Thresholds!$D$8-Thresholds!$C$8))*0.249,IF(H1318&lt;=Thresholds!$F$8,0.499-((H1318-Thresholds!$E$8)/(Thresholds!$F$8-Thresholds!$E$8))*0.279,MAX(0.02,0.2-((H1318-Thresholds!$G$8)/(Thresholds!$H$8-Thresholds!$G$8))*0.18)))),3)</f>
        <v>0.91600000000000004</v>
      </c>
      <c r="P1318" s="3">
        <f t="shared" si="60"/>
        <v>0.81699999999999995</v>
      </c>
      <c r="Q1318" t="str">
        <f t="shared" si="61"/>
        <v>Healthy</v>
      </c>
      <c r="R1318" s="4">
        <f t="shared" si="62"/>
        <v>1</v>
      </c>
      <c r="S1318" t="str">
        <f>IF(AND(F1318&gt;=10,F1318&lt;=35,P1318&gt;0.5),"ERROR_C1318H1318_POOR_CAP","OK")</f>
        <v>OK</v>
      </c>
    </row>
    <row r="1319" spans="1:19">
      <c r="A1319" t="s">
        <v>1336</v>
      </c>
      <c r="B1319" s="3">
        <v>65.058000000000007</v>
      </c>
      <c r="C1319" s="3">
        <v>51.533999999999999</v>
      </c>
      <c r="D1319" s="3">
        <v>4.1109999999999998</v>
      </c>
      <c r="E1319" s="3">
        <v>58.344999999999999</v>
      </c>
      <c r="F1319" s="3">
        <v>0.67900000000000005</v>
      </c>
      <c r="G1319" s="3">
        <v>74.948999999999998</v>
      </c>
      <c r="H1319" s="3">
        <v>2776.681</v>
      </c>
      <c r="I1319" s="3">
        <f>ROUND(IF(B1319&lt;=Thresholds!$B$2,1-(B1319/Thresholds!$B$2)*0.24,IF(B1319&lt;=Thresholds!$D$2,0.75-((B1319-Thresholds!$C$2)/(Thresholds!$D$2-Thresholds!$C$2))*0.249,IF(B1319&lt;=Thresholds!$F$2,0.499-((B1319-Thresholds!$E$2)/(Thresholds!$F$2-Thresholds!$E$2))*0.279,MAX(0.02,0.2-((B1319-Thresholds!$G$2)/(Thresholds!$H$2-Thresholds!$G$2))*0.18)))),3)</f>
        <v>0.84399999999999997</v>
      </c>
      <c r="J1319" s="3">
        <f>ROUND(IF(C1319&lt;=Thresholds!$B$3,1-(C1319/Thresholds!$B$3)*0.24,IF(C1319&lt;=Thresholds!$D$3,0.75-((C1319-Thresholds!$C$3)/(Thresholds!$D$3-Thresholds!$C$3))*0.249,IF(C1319&lt;=Thresholds!$F$3,0.499-((C1319-Thresholds!$E$3)/(Thresholds!$F$3-Thresholds!$E$3))*0.279,MAX(0.02,0.2-((C1319-Thresholds!$G$3)/(Thresholds!$H$3-Thresholds!$G$3))*0.18)))),3)</f>
        <v>0.89700000000000002</v>
      </c>
      <c r="K1319" s="3">
        <f>ROUND(IF(D1319&lt;=Thresholds!$B$4,1-(D1319/Thresholds!$B$4)*0.24,IF(D1319&lt;=Thresholds!$D$4,0.75-((D1319-Thresholds!$C$4)/(Thresholds!$D$4-Thresholds!$C$4))*0.249,IF(D1319&lt;=Thresholds!$F$4,0.499-((D1319-Thresholds!$E$4)/(Thresholds!$F$4-Thresholds!$E$4))*0.279,MAX(0.02,0.2-((D1319-Thresholds!$G$4)/(Thresholds!$H$4-Thresholds!$G$4))*0.18)))),3)</f>
        <v>0.98499999999999999</v>
      </c>
      <c r="L1319" s="3">
        <f>ROUND(IF(E1319&lt;=Thresholds!$B$5,1-(E1319/Thresholds!$B$5)*0.24,IF(E1319&lt;=Thresholds!$D$5,0.75-((E1319-Thresholds!$C$5)/(Thresholds!$D$5-Thresholds!$C$5))*0.249,IF(E1319&lt;=Thresholds!$F$5,0.499-((E1319-Thresholds!$E$5)/(Thresholds!$F$5-Thresholds!$E$5))*0.279,MAX(0.02,0.2-((E1319-Thresholds!$G$5)/(Thresholds!$H$5-Thresholds!$G$5))*0.18)))),3)</f>
        <v>0.71299999999999997</v>
      </c>
      <c r="M1319" s="3">
        <f>ROUND(IF(F1319&lt;=Thresholds!$B$6,1-(F1319/Thresholds!$B$6)*0.24,IF(F1319&lt;=Thresholds!$D$6,0.75-((F1319-Thresholds!$C$6)/(Thresholds!$D$6-Thresholds!$C$6))*0.249,IF(F1319&lt;=Thresholds!$F$6,0.499-((F1319-Thresholds!$E$6)/(Thresholds!$F$6-Thresholds!$E$6))*0.279,MAX(0.02,0.2-((F1319-Thresholds!$G$6)/(Thresholds!$H$6-Thresholds!$G$6))*0.18)))),3)</f>
        <v>0.83699999999999997</v>
      </c>
      <c r="N1319" s="3">
        <f>ROUND(IF(G1319&lt;=Thresholds!$B$7,1-(G1319/Thresholds!$B$7)*0.24,IF(G1319&lt;=Thresholds!$D$7,0.75-((G1319-Thresholds!$C$7)/(Thresholds!$D$7-Thresholds!$C$7))*0.249,IF(G1319&lt;=Thresholds!$F$7,0.499-((G1319-Thresholds!$E$7)/(Thresholds!$F$7-Thresholds!$E$7))*0.279,MAX(0.02,0.2-((G1319-Thresholds!$G$7)/(Thresholds!$H$7-Thresholds!$G$7))*0.18)))),3)</f>
        <v>0.94899999999999995</v>
      </c>
      <c r="O1319" s="3">
        <f>ROUND(IF(H1319&lt;=Thresholds!$B$8,1-(H1319/Thresholds!$B$8)*0.24,IF(H1319&lt;=Thresholds!$D$8,0.75-((H1319-Thresholds!$C$8)/(Thresholds!$D$8-Thresholds!$C$8))*0.249,IF(H1319&lt;=Thresholds!$F$8,0.499-((H1319-Thresholds!$E$8)/(Thresholds!$F$8-Thresholds!$E$8))*0.279,MAX(0.02,0.2-((H1319-Thresholds!$G$8)/(Thresholds!$H$8-Thresholds!$G$8))*0.18)))),3)</f>
        <v>0.70399999999999996</v>
      </c>
      <c r="P1319" s="3">
        <f t="shared" si="60"/>
        <v>0.70399999999999996</v>
      </c>
      <c r="Q1319" t="str">
        <f t="shared" si="61"/>
        <v>Moderate</v>
      </c>
      <c r="R1319" s="4">
        <f t="shared" si="62"/>
        <v>1</v>
      </c>
      <c r="S1319" t="str">
        <f>IF(AND(F1319&gt;=10,F1319&lt;=35,P1319&gt;0.5),"ERROR_C1319H1319_POOR_CAP","OK")</f>
        <v>OK</v>
      </c>
    </row>
    <row r="1320" spans="1:19">
      <c r="A1320" t="s">
        <v>1337</v>
      </c>
      <c r="B1320" s="3">
        <v>23.786999999999999</v>
      </c>
      <c r="C1320" s="3">
        <v>62.695</v>
      </c>
      <c r="D1320" s="3">
        <v>130.73400000000001</v>
      </c>
      <c r="E1320" s="3">
        <v>41.914000000000001</v>
      </c>
      <c r="F1320" s="3">
        <v>0.86099999999999999</v>
      </c>
      <c r="G1320" s="3">
        <v>109.825</v>
      </c>
      <c r="H1320" s="3">
        <v>576.12199999999996</v>
      </c>
      <c r="I1320" s="3">
        <f>ROUND(IF(B1320&lt;=Thresholds!$B$2,1-(B1320/Thresholds!$B$2)*0.24,IF(B1320&lt;=Thresholds!$D$2,0.75-((B1320-Thresholds!$C$2)/(Thresholds!$D$2-Thresholds!$C$2))*0.249,IF(B1320&lt;=Thresholds!$F$2,0.499-((B1320-Thresholds!$E$2)/(Thresholds!$F$2-Thresholds!$E$2))*0.279,MAX(0.02,0.2-((B1320-Thresholds!$G$2)/(Thresholds!$H$2-Thresholds!$G$2))*0.18)))),3)</f>
        <v>0.94299999999999995</v>
      </c>
      <c r="J1320" s="3">
        <f>ROUND(IF(C1320&lt;=Thresholds!$B$3,1-(C1320/Thresholds!$B$3)*0.24,IF(C1320&lt;=Thresholds!$D$3,0.75-((C1320-Thresholds!$C$3)/(Thresholds!$D$3-Thresholds!$C$3))*0.249,IF(C1320&lt;=Thresholds!$F$3,0.499-((C1320-Thresholds!$E$3)/(Thresholds!$F$3-Thresholds!$E$3))*0.279,MAX(0.02,0.2-((C1320-Thresholds!$G$3)/(Thresholds!$H$3-Thresholds!$G$3))*0.18)))),3)</f>
        <v>0.875</v>
      </c>
      <c r="K1320" s="3">
        <f>ROUND(IF(D1320&lt;=Thresholds!$B$4,1-(D1320/Thresholds!$B$4)*0.24,IF(D1320&lt;=Thresholds!$D$4,0.75-((D1320-Thresholds!$C$4)/(Thresholds!$D$4-Thresholds!$C$4))*0.249,IF(D1320&lt;=Thresholds!$F$4,0.499-((D1320-Thresholds!$E$4)/(Thresholds!$F$4-Thresholds!$E$4))*0.279,MAX(0.02,0.2-((D1320-Thresholds!$G$4)/(Thresholds!$H$4-Thresholds!$G$4))*0.18)))),3)</f>
        <v>0.33</v>
      </c>
      <c r="L1320" s="3">
        <f>ROUND(IF(E1320&lt;=Thresholds!$B$5,1-(E1320/Thresholds!$B$5)*0.24,IF(E1320&lt;=Thresholds!$D$5,0.75-((E1320-Thresholds!$C$5)/(Thresholds!$D$5-Thresholds!$C$5))*0.249,IF(E1320&lt;=Thresholds!$F$5,0.499-((E1320-Thresholds!$E$5)/(Thresholds!$F$5-Thresholds!$E$5))*0.279,MAX(0.02,0.2-((E1320-Thresholds!$G$5)/(Thresholds!$H$5-Thresholds!$G$5))*0.18)))),3)</f>
        <v>0.79900000000000004</v>
      </c>
      <c r="M1320" s="3">
        <f>ROUND(IF(F1320&lt;=Thresholds!$B$6,1-(F1320/Thresholds!$B$6)*0.24,IF(F1320&lt;=Thresholds!$D$6,0.75-((F1320-Thresholds!$C$6)/(Thresholds!$D$6-Thresholds!$C$6))*0.249,IF(F1320&lt;=Thresholds!$F$6,0.499-((F1320-Thresholds!$E$6)/(Thresholds!$F$6-Thresholds!$E$6))*0.279,MAX(0.02,0.2-((F1320-Thresholds!$G$6)/(Thresholds!$H$6-Thresholds!$G$6))*0.18)))),3)</f>
        <v>0.79300000000000004</v>
      </c>
      <c r="N1320" s="3">
        <f>ROUND(IF(G1320&lt;=Thresholds!$B$7,1-(G1320/Thresholds!$B$7)*0.24,IF(G1320&lt;=Thresholds!$D$7,0.75-((G1320-Thresholds!$C$7)/(Thresholds!$D$7-Thresholds!$C$7))*0.249,IF(G1320&lt;=Thresholds!$F$7,0.499-((G1320-Thresholds!$E$7)/(Thresholds!$F$7-Thresholds!$E$7))*0.279,MAX(0.02,0.2-((G1320-Thresholds!$G$7)/(Thresholds!$H$7-Thresholds!$G$7))*0.18)))),3)</f>
        <v>0.92500000000000004</v>
      </c>
      <c r="O1320" s="3">
        <f>ROUND(IF(H1320&lt;=Thresholds!$B$8,1-(H1320/Thresholds!$B$8)*0.24,IF(H1320&lt;=Thresholds!$D$8,0.75-((H1320-Thresholds!$C$8)/(Thresholds!$D$8-Thresholds!$C$8))*0.249,IF(H1320&lt;=Thresholds!$F$8,0.499-((H1320-Thresholds!$E$8)/(Thresholds!$F$8-Thresholds!$E$8))*0.279,MAX(0.02,0.2-((H1320-Thresholds!$G$8)/(Thresholds!$H$8-Thresholds!$G$8))*0.18)))),3)</f>
        <v>0.94499999999999995</v>
      </c>
      <c r="P1320" s="3">
        <f t="shared" si="60"/>
        <v>0.33</v>
      </c>
      <c r="Q1320" t="str">
        <f t="shared" si="61"/>
        <v>Poor</v>
      </c>
      <c r="R1320" s="4">
        <f t="shared" si="62"/>
        <v>0</v>
      </c>
      <c r="S1320" t="str">
        <f>IF(AND(F1320&gt;=10,F1320&lt;=35,P1320&gt;0.5),"ERROR_C1320H1320_POOR_CAP","OK")</f>
        <v>OK</v>
      </c>
    </row>
    <row r="1321" spans="1:19">
      <c r="A1321" t="s">
        <v>1338</v>
      </c>
      <c r="B1321" s="3">
        <v>94.995999999999995</v>
      </c>
      <c r="C1321" s="3">
        <v>882.37</v>
      </c>
      <c r="D1321" s="3">
        <v>63.091999999999999</v>
      </c>
      <c r="E1321" s="3">
        <v>295.863</v>
      </c>
      <c r="F1321" s="3">
        <v>0.96299999999999997</v>
      </c>
      <c r="G1321" s="3">
        <v>39.746000000000002</v>
      </c>
      <c r="H1321" s="3">
        <v>892.79600000000005</v>
      </c>
      <c r="I1321" s="3">
        <f>ROUND(IF(B1321&lt;=Thresholds!$B$2,1-(B1321/Thresholds!$B$2)*0.24,IF(B1321&lt;=Thresholds!$D$2,0.75-((B1321-Thresholds!$C$2)/(Thresholds!$D$2-Thresholds!$C$2))*0.249,IF(B1321&lt;=Thresholds!$F$2,0.499-((B1321-Thresholds!$E$2)/(Thresholds!$F$2-Thresholds!$E$2))*0.279,MAX(0.02,0.2-((B1321-Thresholds!$G$2)/(Thresholds!$H$2-Thresholds!$G$2))*0.18)))),3)</f>
        <v>0.77200000000000002</v>
      </c>
      <c r="J1321" s="3">
        <f>ROUND(IF(C1321&lt;=Thresholds!$B$3,1-(C1321/Thresholds!$B$3)*0.24,IF(C1321&lt;=Thresholds!$D$3,0.75-((C1321-Thresholds!$C$3)/(Thresholds!$D$3-Thresholds!$C$3))*0.249,IF(C1321&lt;=Thresholds!$F$3,0.499-((C1321-Thresholds!$E$3)/(Thresholds!$F$3-Thresholds!$E$3))*0.279,MAX(0.02,0.2-((C1321-Thresholds!$G$3)/(Thresholds!$H$3-Thresholds!$G$3))*0.18)))),3)</f>
        <v>0.27500000000000002</v>
      </c>
      <c r="K1321" s="3">
        <f>ROUND(IF(D1321&lt;=Thresholds!$B$4,1-(D1321/Thresholds!$B$4)*0.24,IF(D1321&lt;=Thresholds!$D$4,0.75-((D1321-Thresholds!$C$4)/(Thresholds!$D$4-Thresholds!$C$4))*0.249,IF(D1321&lt;=Thresholds!$F$4,0.499-((D1321-Thresholds!$E$4)/(Thresholds!$F$4-Thresholds!$E$4))*0.279,MAX(0.02,0.2-((D1321-Thresholds!$G$4)/(Thresholds!$H$4-Thresholds!$G$4))*0.18)))),3)</f>
        <v>0.76700000000000002</v>
      </c>
      <c r="L1321" s="3">
        <f>ROUND(IF(E1321&lt;=Thresholds!$B$5,1-(E1321/Thresholds!$B$5)*0.24,IF(E1321&lt;=Thresholds!$D$5,0.75-((E1321-Thresholds!$C$5)/(Thresholds!$D$5-Thresholds!$C$5))*0.249,IF(E1321&lt;=Thresholds!$F$5,0.499-((E1321-Thresholds!$E$5)/(Thresholds!$F$5-Thresholds!$E$5))*0.279,MAX(0.02,0.2-((E1321-Thresholds!$G$5)/(Thresholds!$H$5-Thresholds!$G$5))*0.18)))),3)</f>
        <v>0.28499999999999998</v>
      </c>
      <c r="M1321" s="3">
        <f>ROUND(IF(F1321&lt;=Thresholds!$B$6,1-(F1321/Thresholds!$B$6)*0.24,IF(F1321&lt;=Thresholds!$D$6,0.75-((F1321-Thresholds!$C$6)/(Thresholds!$D$6-Thresholds!$C$6))*0.249,IF(F1321&lt;=Thresholds!$F$6,0.499-((F1321-Thresholds!$E$6)/(Thresholds!$F$6-Thresholds!$E$6))*0.279,MAX(0.02,0.2-((F1321-Thresholds!$G$6)/(Thresholds!$H$6-Thresholds!$G$6))*0.18)))),3)</f>
        <v>0.76900000000000002</v>
      </c>
      <c r="N1321" s="3">
        <f>ROUND(IF(G1321&lt;=Thresholds!$B$7,1-(G1321/Thresholds!$B$7)*0.24,IF(G1321&lt;=Thresholds!$D$7,0.75-((G1321-Thresholds!$C$7)/(Thresholds!$D$7-Thresholds!$C$7))*0.249,IF(G1321&lt;=Thresholds!$F$7,0.499-((G1321-Thresholds!$E$7)/(Thresholds!$F$7-Thresholds!$E$7))*0.279,MAX(0.02,0.2-((G1321-Thresholds!$G$7)/(Thresholds!$H$7-Thresholds!$G$7))*0.18)))),3)</f>
        <v>0.97299999999999998</v>
      </c>
      <c r="O1321" s="3">
        <f>ROUND(IF(H1321&lt;=Thresholds!$B$8,1-(H1321/Thresholds!$B$8)*0.24,IF(H1321&lt;=Thresholds!$D$8,0.75-((H1321-Thresholds!$C$8)/(Thresholds!$D$8-Thresholds!$C$8))*0.249,IF(H1321&lt;=Thresholds!$F$8,0.499-((H1321-Thresholds!$E$8)/(Thresholds!$F$8-Thresholds!$E$8))*0.279,MAX(0.02,0.2-((H1321-Thresholds!$G$8)/(Thresholds!$H$8-Thresholds!$G$8))*0.18)))),3)</f>
        <v>0.91400000000000003</v>
      </c>
      <c r="P1321" s="3">
        <f t="shared" si="60"/>
        <v>0.27500000000000002</v>
      </c>
      <c r="Q1321" t="str">
        <f t="shared" si="61"/>
        <v>Poor</v>
      </c>
      <c r="R1321" s="4">
        <f t="shared" si="62"/>
        <v>0</v>
      </c>
      <c r="S1321" t="str">
        <f>IF(AND(F1321&gt;=10,F1321&lt;=35,P1321&gt;0.5),"ERROR_C1321H1321_POOR_CAP","OK")</f>
        <v>OK</v>
      </c>
    </row>
    <row r="1322" spans="1:19">
      <c r="A1322" t="s">
        <v>1339</v>
      </c>
      <c r="B1322" s="3">
        <v>51.597999999999999</v>
      </c>
      <c r="C1322" s="3">
        <v>115.08199999999999</v>
      </c>
      <c r="D1322" s="3">
        <v>42.246000000000002</v>
      </c>
      <c r="E1322" s="3">
        <v>18.582999999999998</v>
      </c>
      <c r="F1322" s="3">
        <v>0.34499999999999997</v>
      </c>
      <c r="G1322" s="3">
        <v>223.14500000000001</v>
      </c>
      <c r="H1322" s="3">
        <v>1577.614</v>
      </c>
      <c r="I1322" s="3">
        <f>ROUND(IF(B1322&lt;=Thresholds!$B$2,1-(B1322/Thresholds!$B$2)*0.24,IF(B1322&lt;=Thresholds!$D$2,0.75-((B1322-Thresholds!$C$2)/(Thresholds!$D$2-Thresholds!$C$2))*0.249,IF(B1322&lt;=Thresholds!$F$2,0.499-((B1322-Thresholds!$E$2)/(Thresholds!$F$2-Thresholds!$E$2))*0.279,MAX(0.02,0.2-((B1322-Thresholds!$G$2)/(Thresholds!$H$2-Thresholds!$G$2))*0.18)))),3)</f>
        <v>0.876</v>
      </c>
      <c r="J1322" s="3">
        <f>ROUND(IF(C1322&lt;=Thresholds!$B$3,1-(C1322/Thresholds!$B$3)*0.24,IF(C1322&lt;=Thresholds!$D$3,0.75-((C1322-Thresholds!$C$3)/(Thresholds!$D$3-Thresholds!$C$3))*0.249,IF(C1322&lt;=Thresholds!$F$3,0.499-((C1322-Thresholds!$E$3)/(Thresholds!$F$3-Thresholds!$E$3))*0.279,MAX(0.02,0.2-((C1322-Thresholds!$G$3)/(Thresholds!$H$3-Thresholds!$G$3))*0.18)))),3)</f>
        <v>0.77</v>
      </c>
      <c r="K1322" s="3">
        <f>ROUND(IF(D1322&lt;=Thresholds!$B$4,1-(D1322/Thresholds!$B$4)*0.24,IF(D1322&lt;=Thresholds!$D$4,0.75-((D1322-Thresholds!$C$4)/(Thresholds!$D$4-Thresholds!$C$4))*0.249,IF(D1322&lt;=Thresholds!$F$4,0.499-((D1322-Thresholds!$E$4)/(Thresholds!$F$4-Thresholds!$E$4))*0.279,MAX(0.02,0.2-((D1322-Thresholds!$G$4)/(Thresholds!$H$4-Thresholds!$G$4))*0.18)))),3)</f>
        <v>0.84399999999999997</v>
      </c>
      <c r="L1322" s="3">
        <f>ROUND(IF(E1322&lt;=Thresholds!$B$5,1-(E1322/Thresholds!$B$5)*0.24,IF(E1322&lt;=Thresholds!$D$5,0.75-((E1322-Thresholds!$C$5)/(Thresholds!$D$5-Thresholds!$C$5))*0.249,IF(E1322&lt;=Thresholds!$F$5,0.499-((E1322-Thresholds!$E$5)/(Thresholds!$F$5-Thresholds!$E$5))*0.279,MAX(0.02,0.2-((E1322-Thresholds!$G$5)/(Thresholds!$H$5-Thresholds!$G$5))*0.18)))),3)</f>
        <v>0.91100000000000003</v>
      </c>
      <c r="M1322" s="3">
        <f>ROUND(IF(F1322&lt;=Thresholds!$B$6,1-(F1322/Thresholds!$B$6)*0.24,IF(F1322&lt;=Thresholds!$D$6,0.75-((F1322-Thresholds!$C$6)/(Thresholds!$D$6-Thresholds!$C$6))*0.249,IF(F1322&lt;=Thresholds!$F$6,0.499-((F1322-Thresholds!$E$6)/(Thresholds!$F$6-Thresholds!$E$6))*0.279,MAX(0.02,0.2-((F1322-Thresholds!$G$6)/(Thresholds!$H$6-Thresholds!$G$6))*0.18)))),3)</f>
        <v>0.91700000000000004</v>
      </c>
      <c r="N1322" s="3">
        <f>ROUND(IF(G1322&lt;=Thresholds!$B$7,1-(G1322/Thresholds!$B$7)*0.24,IF(G1322&lt;=Thresholds!$D$7,0.75-((G1322-Thresholds!$C$7)/(Thresholds!$D$7-Thresholds!$C$7))*0.249,IF(G1322&lt;=Thresholds!$F$7,0.499-((G1322-Thresholds!$E$7)/(Thresholds!$F$7-Thresholds!$E$7))*0.279,MAX(0.02,0.2-((G1322-Thresholds!$G$7)/(Thresholds!$H$7-Thresholds!$G$7))*0.18)))),3)</f>
        <v>0.84699999999999998</v>
      </c>
      <c r="O1322" s="3">
        <f>ROUND(IF(H1322&lt;=Thresholds!$B$8,1-(H1322/Thresholds!$B$8)*0.24,IF(H1322&lt;=Thresholds!$D$8,0.75-((H1322-Thresholds!$C$8)/(Thresholds!$D$8-Thresholds!$C$8))*0.249,IF(H1322&lt;=Thresholds!$F$8,0.499-((H1322-Thresholds!$E$8)/(Thresholds!$F$8-Thresholds!$E$8))*0.279,MAX(0.02,0.2-((H1322-Thresholds!$G$8)/(Thresholds!$H$8-Thresholds!$G$8))*0.18)))),3)</f>
        <v>0.84899999999999998</v>
      </c>
      <c r="P1322" s="3">
        <f t="shared" si="60"/>
        <v>0.77</v>
      </c>
      <c r="Q1322" t="str">
        <f t="shared" si="61"/>
        <v>Healthy</v>
      </c>
      <c r="R1322" s="4">
        <f t="shared" si="62"/>
        <v>1</v>
      </c>
      <c r="S1322" t="str">
        <f>IF(AND(F1322&gt;=10,F1322&lt;=35,P1322&gt;0.5),"ERROR_C1322H1322_POOR_CAP","OK")</f>
        <v>OK</v>
      </c>
    </row>
    <row r="1323" spans="1:19">
      <c r="A1323" t="s">
        <v>1340</v>
      </c>
      <c r="B1323" s="3">
        <v>17.295999999999999</v>
      </c>
      <c r="C1323" s="3">
        <v>38.136000000000003</v>
      </c>
      <c r="D1323" s="3">
        <v>48.003999999999998</v>
      </c>
      <c r="E1323" s="3">
        <v>40.838000000000001</v>
      </c>
      <c r="F1323" s="3">
        <v>1.514</v>
      </c>
      <c r="G1323" s="3">
        <v>140.381</v>
      </c>
      <c r="H1323" s="3">
        <v>2429.7730000000001</v>
      </c>
      <c r="I1323" s="3">
        <f>ROUND(IF(B1323&lt;=Thresholds!$B$2,1-(B1323/Thresholds!$B$2)*0.24,IF(B1323&lt;=Thresholds!$D$2,0.75-((B1323-Thresholds!$C$2)/(Thresholds!$D$2-Thresholds!$C$2))*0.249,IF(B1323&lt;=Thresholds!$F$2,0.499-((B1323-Thresholds!$E$2)/(Thresholds!$F$2-Thresholds!$E$2))*0.279,MAX(0.02,0.2-((B1323-Thresholds!$G$2)/(Thresholds!$H$2-Thresholds!$G$2))*0.18)))),3)</f>
        <v>0.95799999999999996</v>
      </c>
      <c r="J1323" s="3">
        <f>ROUND(IF(C1323&lt;=Thresholds!$B$3,1-(C1323/Thresholds!$B$3)*0.24,IF(C1323&lt;=Thresholds!$D$3,0.75-((C1323-Thresholds!$C$3)/(Thresholds!$D$3-Thresholds!$C$3))*0.249,IF(C1323&lt;=Thresholds!$F$3,0.499-((C1323-Thresholds!$E$3)/(Thresholds!$F$3-Thresholds!$E$3))*0.279,MAX(0.02,0.2-((C1323-Thresholds!$G$3)/(Thresholds!$H$3-Thresholds!$G$3))*0.18)))),3)</f>
        <v>0.92400000000000004</v>
      </c>
      <c r="K1323" s="3">
        <f>ROUND(IF(D1323&lt;=Thresholds!$B$4,1-(D1323/Thresholds!$B$4)*0.24,IF(D1323&lt;=Thresholds!$D$4,0.75-((D1323-Thresholds!$C$4)/(Thresholds!$D$4-Thresholds!$C$4))*0.249,IF(D1323&lt;=Thresholds!$F$4,0.499-((D1323-Thresholds!$E$4)/(Thresholds!$F$4-Thresholds!$E$4))*0.279,MAX(0.02,0.2-((D1323-Thresholds!$G$4)/(Thresholds!$H$4-Thresholds!$G$4))*0.18)))),3)</f>
        <v>0.82299999999999995</v>
      </c>
      <c r="L1323" s="3">
        <f>ROUND(IF(E1323&lt;=Thresholds!$B$5,1-(E1323/Thresholds!$B$5)*0.24,IF(E1323&lt;=Thresholds!$D$5,0.75-((E1323-Thresholds!$C$5)/(Thresholds!$D$5-Thresholds!$C$5))*0.249,IF(E1323&lt;=Thresholds!$F$5,0.499-((E1323-Thresholds!$E$5)/(Thresholds!$F$5-Thresholds!$E$5))*0.279,MAX(0.02,0.2-((E1323-Thresholds!$G$5)/(Thresholds!$H$5-Thresholds!$G$5))*0.18)))),3)</f>
        <v>0.80400000000000005</v>
      </c>
      <c r="M1323" s="3">
        <f>ROUND(IF(F1323&lt;=Thresholds!$B$6,1-(F1323/Thresholds!$B$6)*0.24,IF(F1323&lt;=Thresholds!$D$6,0.75-((F1323-Thresholds!$C$6)/(Thresholds!$D$6-Thresholds!$C$6))*0.249,IF(F1323&lt;=Thresholds!$F$6,0.499-((F1323-Thresholds!$E$6)/(Thresholds!$F$6-Thresholds!$E$6))*0.279,MAX(0.02,0.2-((F1323-Thresholds!$G$6)/(Thresholds!$H$6-Thresholds!$G$6))*0.18)))),3)</f>
        <v>0.73399999999999999</v>
      </c>
      <c r="N1323" s="3">
        <f>ROUND(IF(G1323&lt;=Thresholds!$B$7,1-(G1323/Thresholds!$B$7)*0.24,IF(G1323&lt;=Thresholds!$D$7,0.75-((G1323-Thresholds!$C$7)/(Thresholds!$D$7-Thresholds!$C$7))*0.249,IF(G1323&lt;=Thresholds!$F$7,0.499-((G1323-Thresholds!$E$7)/(Thresholds!$F$7-Thresholds!$E$7))*0.279,MAX(0.02,0.2-((G1323-Thresholds!$G$7)/(Thresholds!$H$7-Thresholds!$G$7))*0.18)))),3)</f>
        <v>0.90400000000000003</v>
      </c>
      <c r="O1323" s="3">
        <f>ROUND(IF(H1323&lt;=Thresholds!$B$8,1-(H1323/Thresholds!$B$8)*0.24,IF(H1323&lt;=Thresholds!$D$8,0.75-((H1323-Thresholds!$C$8)/(Thresholds!$D$8-Thresholds!$C$8))*0.249,IF(H1323&lt;=Thresholds!$F$8,0.499-((H1323-Thresholds!$E$8)/(Thresholds!$F$8-Thresholds!$E$8))*0.279,MAX(0.02,0.2-((H1323-Thresholds!$G$8)/(Thresholds!$H$8-Thresholds!$G$8))*0.18)))),3)</f>
        <v>0.76700000000000002</v>
      </c>
      <c r="P1323" s="3">
        <f t="shared" si="60"/>
        <v>0.73399999999999999</v>
      </c>
      <c r="Q1323" t="str">
        <f t="shared" si="61"/>
        <v>Moderate</v>
      </c>
      <c r="R1323" s="4">
        <f t="shared" si="62"/>
        <v>1</v>
      </c>
      <c r="S1323" t="str">
        <f>IF(AND(F1323&gt;=10,F1323&lt;=35,P1323&gt;0.5),"ERROR_C1323H1323_POOR_CAP","OK")</f>
        <v>OK</v>
      </c>
    </row>
    <row r="1324" spans="1:19">
      <c r="A1324" t="s">
        <v>1341</v>
      </c>
      <c r="B1324" s="3">
        <v>28.38</v>
      </c>
      <c r="C1324" s="3">
        <v>113.682</v>
      </c>
      <c r="D1324" s="3">
        <v>89.742999999999995</v>
      </c>
      <c r="E1324" s="3">
        <v>148.143</v>
      </c>
      <c r="F1324" s="3">
        <v>0.90700000000000003</v>
      </c>
      <c r="G1324" s="3">
        <v>228.262</v>
      </c>
      <c r="H1324" s="3">
        <v>2266.87</v>
      </c>
      <c r="I1324" s="3">
        <f>ROUND(IF(B1324&lt;=Thresholds!$B$2,1-(B1324/Thresholds!$B$2)*0.24,IF(B1324&lt;=Thresholds!$D$2,0.75-((B1324-Thresholds!$C$2)/(Thresholds!$D$2-Thresholds!$C$2))*0.249,IF(B1324&lt;=Thresholds!$F$2,0.499-((B1324-Thresholds!$E$2)/(Thresholds!$F$2-Thresholds!$E$2))*0.279,MAX(0.02,0.2-((B1324-Thresholds!$G$2)/(Thresholds!$H$2-Thresholds!$G$2))*0.18)))),3)</f>
        <v>0.93200000000000005</v>
      </c>
      <c r="J1324" s="3">
        <f>ROUND(IF(C1324&lt;=Thresholds!$B$3,1-(C1324/Thresholds!$B$3)*0.24,IF(C1324&lt;=Thresholds!$D$3,0.75-((C1324-Thresholds!$C$3)/(Thresholds!$D$3-Thresholds!$C$3))*0.249,IF(C1324&lt;=Thresholds!$F$3,0.499-((C1324-Thresholds!$E$3)/(Thresholds!$F$3-Thresholds!$E$3))*0.279,MAX(0.02,0.2-((C1324-Thresholds!$G$3)/(Thresholds!$H$3-Thresholds!$G$3))*0.18)))),3)</f>
        <v>0.77300000000000002</v>
      </c>
      <c r="K1324" s="3">
        <f>ROUND(IF(D1324&lt;=Thresholds!$B$4,1-(D1324/Thresholds!$B$4)*0.24,IF(D1324&lt;=Thresholds!$D$4,0.75-((D1324-Thresholds!$C$4)/(Thresholds!$D$4-Thresholds!$C$4))*0.249,IF(D1324&lt;=Thresholds!$F$4,0.499-((D1324-Thresholds!$E$4)/(Thresholds!$F$4-Thresholds!$E$4))*0.279,MAX(0.02,0.2-((D1324-Thresholds!$G$4)/(Thresholds!$H$4-Thresholds!$G$4))*0.18)))),3)</f>
        <v>0.57599999999999996</v>
      </c>
      <c r="L1324" s="3">
        <f>ROUND(IF(E1324&lt;=Thresholds!$B$5,1-(E1324/Thresholds!$B$5)*0.24,IF(E1324&lt;=Thresholds!$D$5,0.75-((E1324-Thresholds!$C$5)/(Thresholds!$D$5-Thresholds!$C$5))*0.249,IF(E1324&lt;=Thresholds!$F$5,0.499-((E1324-Thresholds!$E$5)/(Thresholds!$F$5-Thresholds!$E$5))*0.279,MAX(0.02,0.2-((E1324-Thresholds!$G$5)/(Thresholds!$H$5-Thresholds!$G$5))*0.18)))),3)</f>
        <v>0.36599999999999999</v>
      </c>
      <c r="M1324" s="3">
        <f>ROUND(IF(F1324&lt;=Thresholds!$B$6,1-(F1324/Thresholds!$B$6)*0.24,IF(F1324&lt;=Thresholds!$D$6,0.75-((F1324-Thresholds!$C$6)/(Thresholds!$D$6-Thresholds!$C$6))*0.249,IF(F1324&lt;=Thresholds!$F$6,0.499-((F1324-Thresholds!$E$6)/(Thresholds!$F$6-Thresholds!$E$6))*0.279,MAX(0.02,0.2-((F1324-Thresholds!$G$6)/(Thresholds!$H$6-Thresholds!$G$6))*0.18)))),3)</f>
        <v>0.78200000000000003</v>
      </c>
      <c r="N1324" s="3">
        <f>ROUND(IF(G1324&lt;=Thresholds!$B$7,1-(G1324/Thresholds!$B$7)*0.24,IF(G1324&lt;=Thresholds!$D$7,0.75-((G1324-Thresholds!$C$7)/(Thresholds!$D$7-Thresholds!$C$7))*0.249,IF(G1324&lt;=Thresholds!$F$7,0.499-((G1324-Thresholds!$E$7)/(Thresholds!$F$7-Thresholds!$E$7))*0.279,MAX(0.02,0.2-((G1324-Thresholds!$G$7)/(Thresholds!$H$7-Thresholds!$G$7))*0.18)))),3)</f>
        <v>0.84299999999999997</v>
      </c>
      <c r="O1324" s="3">
        <f>ROUND(IF(H1324&lt;=Thresholds!$B$8,1-(H1324/Thresholds!$B$8)*0.24,IF(H1324&lt;=Thresholds!$D$8,0.75-((H1324-Thresholds!$C$8)/(Thresholds!$D$8-Thresholds!$C$8))*0.249,IF(H1324&lt;=Thresholds!$F$8,0.499-((H1324-Thresholds!$E$8)/(Thresholds!$F$8-Thresholds!$E$8))*0.279,MAX(0.02,0.2-((H1324-Thresholds!$G$8)/(Thresholds!$H$8-Thresholds!$G$8))*0.18)))),3)</f>
        <v>0.78200000000000003</v>
      </c>
      <c r="P1324" s="3">
        <f t="shared" si="60"/>
        <v>0.36599999999999999</v>
      </c>
      <c r="Q1324" t="str">
        <f t="shared" si="61"/>
        <v>Poor</v>
      </c>
      <c r="R1324" s="4">
        <f t="shared" si="62"/>
        <v>0</v>
      </c>
      <c r="S1324" t="str">
        <f>IF(AND(F1324&gt;=10,F1324&lt;=35,P1324&gt;0.5),"ERROR_C1324H1324_POOR_CAP","OK")</f>
        <v>OK</v>
      </c>
    </row>
    <row r="1325" spans="1:19">
      <c r="A1325" t="s">
        <v>1342</v>
      </c>
      <c r="B1325" s="3">
        <v>96.72</v>
      </c>
      <c r="C1325" s="3">
        <v>1249.8499999999999</v>
      </c>
      <c r="D1325" s="3">
        <v>38.588000000000001</v>
      </c>
      <c r="E1325" s="3">
        <v>45.790999999999997</v>
      </c>
      <c r="F1325" s="3">
        <v>0.72299999999999998</v>
      </c>
      <c r="G1325" s="3">
        <v>220.12100000000001</v>
      </c>
      <c r="H1325" s="3">
        <v>2056.6390000000001</v>
      </c>
      <c r="I1325" s="3">
        <f>ROUND(IF(B1325&lt;=Thresholds!$B$2,1-(B1325/Thresholds!$B$2)*0.24,IF(B1325&lt;=Thresholds!$D$2,0.75-((B1325-Thresholds!$C$2)/(Thresholds!$D$2-Thresholds!$C$2))*0.249,IF(B1325&lt;=Thresholds!$F$2,0.499-((B1325-Thresholds!$E$2)/(Thresholds!$F$2-Thresholds!$E$2))*0.279,MAX(0.02,0.2-((B1325-Thresholds!$G$2)/(Thresholds!$H$2-Thresholds!$G$2))*0.18)))),3)</f>
        <v>0.76800000000000002</v>
      </c>
      <c r="J1325" s="3">
        <f>ROUND(IF(C1325&lt;=Thresholds!$B$3,1-(C1325/Thresholds!$B$3)*0.24,IF(C1325&lt;=Thresholds!$D$3,0.75-((C1325-Thresholds!$C$3)/(Thresholds!$D$3-Thresholds!$C$3))*0.249,IF(C1325&lt;=Thresholds!$F$3,0.499-((C1325-Thresholds!$E$3)/(Thresholds!$F$3-Thresholds!$E$3))*0.279,MAX(0.02,0.2-((C1325-Thresholds!$G$3)/(Thresholds!$H$3-Thresholds!$G$3))*0.18)))),3)</f>
        <v>0.245</v>
      </c>
      <c r="K1325" s="3">
        <f>ROUND(IF(D1325&lt;=Thresholds!$B$4,1-(D1325/Thresholds!$B$4)*0.24,IF(D1325&lt;=Thresholds!$D$4,0.75-((D1325-Thresholds!$C$4)/(Thresholds!$D$4-Thresholds!$C$4))*0.249,IF(D1325&lt;=Thresholds!$F$4,0.499-((D1325-Thresholds!$E$4)/(Thresholds!$F$4-Thresholds!$E$4))*0.279,MAX(0.02,0.2-((D1325-Thresholds!$G$4)/(Thresholds!$H$4-Thresholds!$G$4))*0.18)))),3)</f>
        <v>0.85799999999999998</v>
      </c>
      <c r="L1325" s="3">
        <f>ROUND(IF(E1325&lt;=Thresholds!$B$5,1-(E1325/Thresholds!$B$5)*0.24,IF(E1325&lt;=Thresholds!$D$5,0.75-((E1325-Thresholds!$C$5)/(Thresholds!$D$5-Thresholds!$C$5))*0.249,IF(E1325&lt;=Thresholds!$F$5,0.499-((E1325-Thresholds!$E$5)/(Thresholds!$F$5-Thresholds!$E$5))*0.279,MAX(0.02,0.2-((E1325-Thresholds!$G$5)/(Thresholds!$H$5-Thresholds!$G$5))*0.18)))),3)</f>
        <v>0.78</v>
      </c>
      <c r="M1325" s="3">
        <f>ROUND(IF(F1325&lt;=Thresholds!$B$6,1-(F1325/Thresholds!$B$6)*0.24,IF(F1325&lt;=Thresholds!$D$6,0.75-((F1325-Thresholds!$C$6)/(Thresholds!$D$6-Thresholds!$C$6))*0.249,IF(F1325&lt;=Thresholds!$F$6,0.499-((F1325-Thresholds!$E$6)/(Thresholds!$F$6-Thresholds!$E$6))*0.279,MAX(0.02,0.2-((F1325-Thresholds!$G$6)/(Thresholds!$H$6-Thresholds!$G$6))*0.18)))),3)</f>
        <v>0.82599999999999996</v>
      </c>
      <c r="N1325" s="3">
        <f>ROUND(IF(G1325&lt;=Thresholds!$B$7,1-(G1325/Thresholds!$B$7)*0.24,IF(G1325&lt;=Thresholds!$D$7,0.75-((G1325-Thresholds!$C$7)/(Thresholds!$D$7-Thresholds!$C$7))*0.249,IF(G1325&lt;=Thresholds!$F$7,0.499-((G1325-Thresholds!$E$7)/(Thresholds!$F$7-Thresholds!$E$7))*0.279,MAX(0.02,0.2-((G1325-Thresholds!$G$7)/(Thresholds!$H$7-Thresholds!$G$7))*0.18)))),3)</f>
        <v>0.84899999999999998</v>
      </c>
      <c r="O1325" s="3">
        <f>ROUND(IF(H1325&lt;=Thresholds!$B$8,1-(H1325/Thresholds!$B$8)*0.24,IF(H1325&lt;=Thresholds!$D$8,0.75-((H1325-Thresholds!$C$8)/(Thresholds!$D$8-Thresholds!$C$8))*0.249,IF(H1325&lt;=Thresholds!$F$8,0.499-((H1325-Thresholds!$E$8)/(Thresholds!$F$8-Thresholds!$E$8))*0.279,MAX(0.02,0.2-((H1325-Thresholds!$G$8)/(Thresholds!$H$8-Thresholds!$G$8))*0.18)))),3)</f>
        <v>0.80300000000000005</v>
      </c>
      <c r="P1325" s="3">
        <f t="shared" si="60"/>
        <v>0.245</v>
      </c>
      <c r="Q1325" t="str">
        <f t="shared" si="61"/>
        <v>Poor</v>
      </c>
      <c r="R1325" s="4">
        <f t="shared" si="62"/>
        <v>0</v>
      </c>
      <c r="S1325" t="str">
        <f>IF(AND(F1325&gt;=10,F1325&lt;=35,P1325&gt;0.5),"ERROR_C1325H1325_POOR_CAP","OK")</f>
        <v>OK</v>
      </c>
    </row>
    <row r="1326" spans="1:19">
      <c r="A1326" t="s">
        <v>1343</v>
      </c>
      <c r="B1326" s="3">
        <v>34.779000000000003</v>
      </c>
      <c r="C1326" s="3">
        <v>106.40300000000001</v>
      </c>
      <c r="D1326" s="3">
        <v>26.971</v>
      </c>
      <c r="E1326" s="3">
        <v>9.5470000000000006</v>
      </c>
      <c r="F1326" s="3">
        <v>0.35599999999999998</v>
      </c>
      <c r="G1326" s="3">
        <v>193.471</v>
      </c>
      <c r="H1326" s="3">
        <v>1223.8869999999999</v>
      </c>
      <c r="I1326" s="3">
        <f>ROUND(IF(B1326&lt;=Thresholds!$B$2,1-(B1326/Thresholds!$B$2)*0.24,IF(B1326&lt;=Thresholds!$D$2,0.75-((B1326-Thresholds!$C$2)/(Thresholds!$D$2-Thresholds!$C$2))*0.249,IF(B1326&lt;=Thresholds!$F$2,0.499-((B1326-Thresholds!$E$2)/(Thresholds!$F$2-Thresholds!$E$2))*0.279,MAX(0.02,0.2-((B1326-Thresholds!$G$2)/(Thresholds!$H$2-Thresholds!$G$2))*0.18)))),3)</f>
        <v>0.91700000000000004</v>
      </c>
      <c r="J1326" s="3">
        <f>ROUND(IF(C1326&lt;=Thresholds!$B$3,1-(C1326/Thresholds!$B$3)*0.24,IF(C1326&lt;=Thresholds!$D$3,0.75-((C1326-Thresholds!$C$3)/(Thresholds!$D$3-Thresholds!$C$3))*0.249,IF(C1326&lt;=Thresholds!$F$3,0.499-((C1326-Thresholds!$E$3)/(Thresholds!$F$3-Thresholds!$E$3))*0.279,MAX(0.02,0.2-((C1326-Thresholds!$G$3)/(Thresholds!$H$3-Thresholds!$G$3))*0.18)))),3)</f>
        <v>0.78700000000000003</v>
      </c>
      <c r="K1326" s="3">
        <f>ROUND(IF(D1326&lt;=Thresholds!$B$4,1-(D1326/Thresholds!$B$4)*0.24,IF(D1326&lt;=Thresholds!$D$4,0.75-((D1326-Thresholds!$C$4)/(Thresholds!$D$4-Thresholds!$C$4))*0.249,IF(D1326&lt;=Thresholds!$F$4,0.499-((D1326-Thresholds!$E$4)/(Thresholds!$F$4-Thresholds!$E$4))*0.279,MAX(0.02,0.2-((D1326-Thresholds!$G$4)/(Thresholds!$H$4-Thresholds!$G$4))*0.18)))),3)</f>
        <v>0.9</v>
      </c>
      <c r="L1326" s="3">
        <f>ROUND(IF(E1326&lt;=Thresholds!$B$5,1-(E1326/Thresholds!$B$5)*0.24,IF(E1326&lt;=Thresholds!$D$5,0.75-((E1326-Thresholds!$C$5)/(Thresholds!$D$5-Thresholds!$C$5))*0.249,IF(E1326&lt;=Thresholds!$F$5,0.499-((E1326-Thresholds!$E$5)/(Thresholds!$F$5-Thresholds!$E$5))*0.279,MAX(0.02,0.2-((E1326-Thresholds!$G$5)/(Thresholds!$H$5-Thresholds!$G$5))*0.18)))),3)</f>
        <v>0.95399999999999996</v>
      </c>
      <c r="M1326" s="3">
        <f>ROUND(IF(F1326&lt;=Thresholds!$B$6,1-(F1326/Thresholds!$B$6)*0.24,IF(F1326&lt;=Thresholds!$D$6,0.75-((F1326-Thresholds!$C$6)/(Thresholds!$D$6-Thresholds!$C$6))*0.249,IF(F1326&lt;=Thresholds!$F$6,0.499-((F1326-Thresholds!$E$6)/(Thresholds!$F$6-Thresholds!$E$6))*0.279,MAX(0.02,0.2-((F1326-Thresholds!$G$6)/(Thresholds!$H$6-Thresholds!$G$6))*0.18)))),3)</f>
        <v>0.91500000000000004</v>
      </c>
      <c r="N1326" s="3">
        <f>ROUND(IF(G1326&lt;=Thresholds!$B$7,1-(G1326/Thresholds!$B$7)*0.24,IF(G1326&lt;=Thresholds!$D$7,0.75-((G1326-Thresholds!$C$7)/(Thresholds!$D$7-Thresholds!$C$7))*0.249,IF(G1326&lt;=Thresholds!$F$7,0.499-((G1326-Thresholds!$E$7)/(Thresholds!$F$7-Thresholds!$E$7))*0.279,MAX(0.02,0.2-((G1326-Thresholds!$G$7)/(Thresholds!$H$7-Thresholds!$G$7))*0.18)))),3)</f>
        <v>0.86699999999999999</v>
      </c>
      <c r="O1326" s="3">
        <f>ROUND(IF(H1326&lt;=Thresholds!$B$8,1-(H1326/Thresholds!$B$8)*0.24,IF(H1326&lt;=Thresholds!$D$8,0.75-((H1326-Thresholds!$C$8)/(Thresholds!$D$8-Thresholds!$C$8))*0.249,IF(H1326&lt;=Thresholds!$F$8,0.499-((H1326-Thresholds!$E$8)/(Thresholds!$F$8-Thresholds!$E$8))*0.279,MAX(0.02,0.2-((H1326-Thresholds!$G$8)/(Thresholds!$H$8-Thresholds!$G$8))*0.18)))),3)</f>
        <v>0.88300000000000001</v>
      </c>
      <c r="P1326" s="3">
        <f t="shared" si="60"/>
        <v>0.78700000000000003</v>
      </c>
      <c r="Q1326" t="str">
        <f t="shared" si="61"/>
        <v>Healthy</v>
      </c>
      <c r="R1326" s="4">
        <f t="shared" si="62"/>
        <v>1</v>
      </c>
      <c r="S1326" t="str">
        <f>IF(AND(F1326&gt;=10,F1326&lt;=35,P1326&gt;0.5),"ERROR_C1326H1326_POOR_CAP","OK")</f>
        <v>OK</v>
      </c>
    </row>
    <row r="1327" spans="1:19">
      <c r="A1327" t="s">
        <v>1344</v>
      </c>
      <c r="B1327" s="3">
        <v>30.271000000000001</v>
      </c>
      <c r="C1327" s="3">
        <v>57.241</v>
      </c>
      <c r="D1327" s="3">
        <v>51.256999999999998</v>
      </c>
      <c r="E1327" s="3">
        <v>40.085999999999999</v>
      </c>
      <c r="F1327" s="3">
        <v>0.312</v>
      </c>
      <c r="G1327" s="3">
        <v>363.92599999999999</v>
      </c>
      <c r="H1327" s="3">
        <v>2991.4940000000001</v>
      </c>
      <c r="I1327" s="3">
        <f>ROUND(IF(B1327&lt;=Thresholds!$B$2,1-(B1327/Thresholds!$B$2)*0.24,IF(B1327&lt;=Thresholds!$D$2,0.75-((B1327-Thresholds!$C$2)/(Thresholds!$D$2-Thresholds!$C$2))*0.249,IF(B1327&lt;=Thresholds!$F$2,0.499-((B1327-Thresholds!$E$2)/(Thresholds!$F$2-Thresholds!$E$2))*0.279,MAX(0.02,0.2-((B1327-Thresholds!$G$2)/(Thresholds!$H$2-Thresholds!$G$2))*0.18)))),3)</f>
        <v>0.92700000000000005</v>
      </c>
      <c r="J1327" s="3">
        <f>ROUND(IF(C1327&lt;=Thresholds!$B$3,1-(C1327/Thresholds!$B$3)*0.24,IF(C1327&lt;=Thresholds!$D$3,0.75-((C1327-Thresholds!$C$3)/(Thresholds!$D$3-Thresholds!$C$3))*0.249,IF(C1327&lt;=Thresholds!$F$3,0.499-((C1327-Thresholds!$E$3)/(Thresholds!$F$3-Thresholds!$E$3))*0.279,MAX(0.02,0.2-((C1327-Thresholds!$G$3)/(Thresholds!$H$3-Thresholds!$G$3))*0.18)))),3)</f>
        <v>0.88600000000000001</v>
      </c>
      <c r="K1327" s="3">
        <f>ROUND(IF(D1327&lt;=Thresholds!$B$4,1-(D1327/Thresholds!$B$4)*0.24,IF(D1327&lt;=Thresholds!$D$4,0.75-((D1327-Thresholds!$C$4)/(Thresholds!$D$4-Thresholds!$C$4))*0.249,IF(D1327&lt;=Thresholds!$F$4,0.499-((D1327-Thresholds!$E$4)/(Thresholds!$F$4-Thresholds!$E$4))*0.279,MAX(0.02,0.2-((D1327-Thresholds!$G$4)/(Thresholds!$H$4-Thresholds!$G$4))*0.18)))),3)</f>
        <v>0.81100000000000005</v>
      </c>
      <c r="L1327" s="3">
        <f>ROUND(IF(E1327&lt;=Thresholds!$B$5,1-(E1327/Thresholds!$B$5)*0.24,IF(E1327&lt;=Thresholds!$D$5,0.75-((E1327-Thresholds!$C$5)/(Thresholds!$D$5-Thresholds!$C$5))*0.249,IF(E1327&lt;=Thresholds!$F$5,0.499-((E1327-Thresholds!$E$5)/(Thresholds!$F$5-Thresholds!$E$5))*0.279,MAX(0.02,0.2-((E1327-Thresholds!$G$5)/(Thresholds!$H$5-Thresholds!$G$5))*0.18)))),3)</f>
        <v>0.80800000000000005</v>
      </c>
      <c r="M1327" s="3">
        <f>ROUND(IF(F1327&lt;=Thresholds!$B$6,1-(F1327/Thresholds!$B$6)*0.24,IF(F1327&lt;=Thresholds!$D$6,0.75-((F1327-Thresholds!$C$6)/(Thresholds!$D$6-Thresholds!$C$6))*0.249,IF(F1327&lt;=Thresholds!$F$6,0.499-((F1327-Thresholds!$E$6)/(Thresholds!$F$6-Thresholds!$E$6))*0.279,MAX(0.02,0.2-((F1327-Thresholds!$G$6)/(Thresholds!$H$6-Thresholds!$G$6))*0.18)))),3)</f>
        <v>0.92500000000000004</v>
      </c>
      <c r="N1327" s="3">
        <f>ROUND(IF(G1327&lt;=Thresholds!$B$7,1-(G1327/Thresholds!$B$7)*0.24,IF(G1327&lt;=Thresholds!$D$7,0.75-((G1327-Thresholds!$C$7)/(Thresholds!$D$7-Thresholds!$C$7))*0.249,IF(G1327&lt;=Thresholds!$F$7,0.499-((G1327-Thresholds!$E$7)/(Thresholds!$F$7-Thresholds!$E$7))*0.279,MAX(0.02,0.2-((G1327-Thresholds!$G$7)/(Thresholds!$H$7-Thresholds!$G$7))*0.18)))),3)</f>
        <v>0.73499999999999999</v>
      </c>
      <c r="O1327" s="3">
        <f>ROUND(IF(H1327&lt;=Thresholds!$B$8,1-(H1327/Thresholds!$B$8)*0.24,IF(H1327&lt;=Thresholds!$D$8,0.75-((H1327-Thresholds!$C$8)/(Thresholds!$D$8-Thresholds!$C$8))*0.249,IF(H1327&lt;=Thresholds!$F$8,0.499-((H1327-Thresholds!$E$8)/(Thresholds!$F$8-Thresholds!$E$8))*0.279,MAX(0.02,0.2-((H1327-Thresholds!$G$8)/(Thresholds!$H$8-Thresholds!$G$8))*0.18)))),3)</f>
        <v>0.66900000000000004</v>
      </c>
      <c r="P1327" s="3">
        <f t="shared" si="60"/>
        <v>0.66900000000000004</v>
      </c>
      <c r="Q1327" t="str">
        <f t="shared" si="61"/>
        <v>Moderate</v>
      </c>
      <c r="R1327" s="4">
        <f t="shared" si="62"/>
        <v>1</v>
      </c>
      <c r="S1327" t="str">
        <f>IF(AND(F1327&gt;=10,F1327&lt;=35,P1327&gt;0.5),"ERROR_C1327H1327_POOR_CAP","OK")</f>
        <v>OK</v>
      </c>
    </row>
    <row r="1328" spans="1:19">
      <c r="A1328" t="s">
        <v>1345</v>
      </c>
      <c r="B1328" s="3">
        <v>63.962000000000003</v>
      </c>
      <c r="C1328" s="3">
        <v>70.054000000000002</v>
      </c>
      <c r="D1328" s="3">
        <v>51.643000000000001</v>
      </c>
      <c r="E1328" s="3">
        <v>47.942</v>
      </c>
      <c r="F1328" s="3">
        <v>0.51</v>
      </c>
      <c r="G1328" s="3">
        <v>121.961</v>
      </c>
      <c r="H1328" s="3">
        <v>5201.1499999999996</v>
      </c>
      <c r="I1328" s="3">
        <f>ROUND(IF(B1328&lt;=Thresholds!$B$2,1-(B1328/Thresholds!$B$2)*0.24,IF(B1328&lt;=Thresholds!$D$2,0.75-((B1328-Thresholds!$C$2)/(Thresholds!$D$2-Thresholds!$C$2))*0.249,IF(B1328&lt;=Thresholds!$F$2,0.499-((B1328-Thresholds!$E$2)/(Thresholds!$F$2-Thresholds!$E$2))*0.279,MAX(0.02,0.2-((B1328-Thresholds!$G$2)/(Thresholds!$H$2-Thresholds!$G$2))*0.18)))),3)</f>
        <v>0.84599999999999997</v>
      </c>
      <c r="J1328" s="3">
        <f>ROUND(IF(C1328&lt;=Thresholds!$B$3,1-(C1328/Thresholds!$B$3)*0.24,IF(C1328&lt;=Thresholds!$D$3,0.75-((C1328-Thresholds!$C$3)/(Thresholds!$D$3-Thresholds!$C$3))*0.249,IF(C1328&lt;=Thresholds!$F$3,0.499-((C1328-Thresholds!$E$3)/(Thresholds!$F$3-Thresholds!$E$3))*0.279,MAX(0.02,0.2-((C1328-Thresholds!$G$3)/(Thresholds!$H$3-Thresholds!$G$3))*0.18)))),3)</f>
        <v>0.86</v>
      </c>
      <c r="K1328" s="3">
        <f>ROUND(IF(D1328&lt;=Thresholds!$B$4,1-(D1328/Thresholds!$B$4)*0.24,IF(D1328&lt;=Thresholds!$D$4,0.75-((D1328-Thresholds!$C$4)/(Thresholds!$D$4-Thresholds!$C$4))*0.249,IF(D1328&lt;=Thresholds!$F$4,0.499-((D1328-Thresholds!$E$4)/(Thresholds!$F$4-Thresholds!$E$4))*0.279,MAX(0.02,0.2-((D1328-Thresholds!$G$4)/(Thresholds!$H$4-Thresholds!$G$4))*0.18)))),3)</f>
        <v>0.80900000000000005</v>
      </c>
      <c r="L1328" s="3">
        <f>ROUND(IF(E1328&lt;=Thresholds!$B$5,1-(E1328/Thresholds!$B$5)*0.24,IF(E1328&lt;=Thresholds!$D$5,0.75-((E1328-Thresholds!$C$5)/(Thresholds!$D$5-Thresholds!$C$5))*0.249,IF(E1328&lt;=Thresholds!$F$5,0.499-((E1328-Thresholds!$E$5)/(Thresholds!$F$5-Thresholds!$E$5))*0.279,MAX(0.02,0.2-((E1328-Thresholds!$G$5)/(Thresholds!$H$5-Thresholds!$G$5))*0.18)))),3)</f>
        <v>0.77</v>
      </c>
      <c r="M1328" s="3">
        <f>ROUND(IF(F1328&lt;=Thresholds!$B$6,1-(F1328/Thresholds!$B$6)*0.24,IF(F1328&lt;=Thresholds!$D$6,0.75-((F1328-Thresholds!$C$6)/(Thresholds!$D$6-Thresholds!$C$6))*0.249,IF(F1328&lt;=Thresholds!$F$6,0.499-((F1328-Thresholds!$E$6)/(Thresholds!$F$6-Thresholds!$E$6))*0.279,MAX(0.02,0.2-((F1328-Thresholds!$G$6)/(Thresholds!$H$6-Thresholds!$G$6))*0.18)))),3)</f>
        <v>0.878</v>
      </c>
      <c r="N1328" s="3">
        <f>ROUND(IF(G1328&lt;=Thresholds!$B$7,1-(G1328/Thresholds!$B$7)*0.24,IF(G1328&lt;=Thresholds!$D$7,0.75-((G1328-Thresholds!$C$7)/(Thresholds!$D$7-Thresholds!$C$7))*0.249,IF(G1328&lt;=Thresholds!$F$7,0.499-((G1328-Thresholds!$E$7)/(Thresholds!$F$7-Thresholds!$E$7))*0.279,MAX(0.02,0.2-((G1328-Thresholds!$G$7)/(Thresholds!$H$7-Thresholds!$G$7))*0.18)))),3)</f>
        <v>0.91600000000000004</v>
      </c>
      <c r="O1328" s="3">
        <f>ROUND(IF(H1328&lt;=Thresholds!$B$8,1-(H1328/Thresholds!$B$8)*0.24,IF(H1328&lt;=Thresholds!$D$8,0.75-((H1328-Thresholds!$C$8)/(Thresholds!$D$8-Thresholds!$C$8))*0.249,IF(H1328&lt;=Thresholds!$F$8,0.499-((H1328-Thresholds!$E$8)/(Thresholds!$F$8-Thresholds!$E$8))*0.279,MAX(0.02,0.2-((H1328-Thresholds!$G$8)/(Thresholds!$H$8-Thresholds!$G$8))*0.18)))),3)</f>
        <v>0.443</v>
      </c>
      <c r="P1328" s="3">
        <f t="shared" si="60"/>
        <v>0.443</v>
      </c>
      <c r="Q1328" t="str">
        <f t="shared" si="61"/>
        <v>Poor</v>
      </c>
      <c r="R1328" s="4">
        <f t="shared" si="62"/>
        <v>0</v>
      </c>
      <c r="S1328" t="str">
        <f>IF(AND(F1328&gt;=10,F1328&lt;=35,P1328&gt;0.5),"ERROR_C1328H1328_POOR_CAP","OK")</f>
        <v>OK</v>
      </c>
    </row>
    <row r="1329" spans="1:19">
      <c r="A1329" t="s">
        <v>1346</v>
      </c>
      <c r="B1329" s="3">
        <v>95.983999999999995</v>
      </c>
      <c r="C1329" s="3">
        <v>1283.174</v>
      </c>
      <c r="D1329" s="3">
        <v>10.682</v>
      </c>
      <c r="E1329" s="3">
        <v>37.337000000000003</v>
      </c>
      <c r="F1329" s="3">
        <v>0.749</v>
      </c>
      <c r="G1329" s="3">
        <v>82.319000000000003</v>
      </c>
      <c r="H1329" s="3">
        <v>2022.2650000000001</v>
      </c>
      <c r="I1329" s="3">
        <f>ROUND(IF(B1329&lt;=Thresholds!$B$2,1-(B1329/Thresholds!$B$2)*0.24,IF(B1329&lt;=Thresholds!$D$2,0.75-((B1329-Thresholds!$C$2)/(Thresholds!$D$2-Thresholds!$C$2))*0.249,IF(B1329&lt;=Thresholds!$F$2,0.499-((B1329-Thresholds!$E$2)/(Thresholds!$F$2-Thresholds!$E$2))*0.279,MAX(0.02,0.2-((B1329-Thresholds!$G$2)/(Thresholds!$H$2-Thresholds!$G$2))*0.18)))),3)</f>
        <v>0.77</v>
      </c>
      <c r="J1329" s="3">
        <f>ROUND(IF(C1329&lt;=Thresholds!$B$3,1-(C1329/Thresholds!$B$3)*0.24,IF(C1329&lt;=Thresholds!$D$3,0.75-((C1329-Thresholds!$C$3)/(Thresholds!$D$3-Thresholds!$C$3))*0.249,IF(C1329&lt;=Thresholds!$F$3,0.499-((C1329-Thresholds!$E$3)/(Thresholds!$F$3-Thresholds!$E$3))*0.279,MAX(0.02,0.2-((C1329-Thresholds!$G$3)/(Thresholds!$H$3-Thresholds!$G$3))*0.18)))),3)</f>
        <v>0.251</v>
      </c>
      <c r="K1329" s="3">
        <f>ROUND(IF(D1329&lt;=Thresholds!$B$4,1-(D1329/Thresholds!$B$4)*0.24,IF(D1329&lt;=Thresholds!$D$4,0.75-((D1329-Thresholds!$C$4)/(Thresholds!$D$4-Thresholds!$C$4))*0.249,IF(D1329&lt;=Thresholds!$F$4,0.499-((D1329-Thresholds!$E$4)/(Thresholds!$F$4-Thresholds!$E$4))*0.279,MAX(0.02,0.2-((D1329-Thresholds!$G$4)/(Thresholds!$H$4-Thresholds!$G$4))*0.18)))),3)</f>
        <v>0.96099999999999997</v>
      </c>
      <c r="L1329" s="3">
        <f>ROUND(IF(E1329&lt;=Thresholds!$B$5,1-(E1329/Thresholds!$B$5)*0.24,IF(E1329&lt;=Thresholds!$D$5,0.75-((E1329-Thresholds!$C$5)/(Thresholds!$D$5-Thresholds!$C$5))*0.249,IF(E1329&lt;=Thresholds!$F$5,0.499-((E1329-Thresholds!$E$5)/(Thresholds!$F$5-Thresholds!$E$5))*0.279,MAX(0.02,0.2-((E1329-Thresholds!$G$5)/(Thresholds!$H$5-Thresholds!$G$5))*0.18)))),3)</f>
        <v>0.82099999999999995</v>
      </c>
      <c r="M1329" s="3">
        <f>ROUND(IF(F1329&lt;=Thresholds!$B$6,1-(F1329/Thresholds!$B$6)*0.24,IF(F1329&lt;=Thresholds!$D$6,0.75-((F1329-Thresholds!$C$6)/(Thresholds!$D$6-Thresholds!$C$6))*0.249,IF(F1329&lt;=Thresholds!$F$6,0.499-((F1329-Thresholds!$E$6)/(Thresholds!$F$6-Thresholds!$E$6))*0.279,MAX(0.02,0.2-((F1329-Thresholds!$G$6)/(Thresholds!$H$6-Thresholds!$G$6))*0.18)))),3)</f>
        <v>0.82</v>
      </c>
      <c r="N1329" s="3">
        <f>ROUND(IF(G1329&lt;=Thresholds!$B$7,1-(G1329/Thresholds!$B$7)*0.24,IF(G1329&lt;=Thresholds!$D$7,0.75-((G1329-Thresholds!$C$7)/(Thresholds!$D$7-Thresholds!$C$7))*0.249,IF(G1329&lt;=Thresholds!$F$7,0.499-((G1329-Thresholds!$E$7)/(Thresholds!$F$7-Thresholds!$E$7))*0.279,MAX(0.02,0.2-((G1329-Thresholds!$G$7)/(Thresholds!$H$7-Thresholds!$G$7))*0.18)))),3)</f>
        <v>0.94399999999999995</v>
      </c>
      <c r="O1329" s="3">
        <f>ROUND(IF(H1329&lt;=Thresholds!$B$8,1-(H1329/Thresholds!$B$8)*0.24,IF(H1329&lt;=Thresholds!$D$8,0.75-((H1329-Thresholds!$C$8)/(Thresholds!$D$8-Thresholds!$C$8))*0.249,IF(H1329&lt;=Thresholds!$F$8,0.499-((H1329-Thresholds!$E$8)/(Thresholds!$F$8-Thresholds!$E$8))*0.279,MAX(0.02,0.2-((H1329-Thresholds!$G$8)/(Thresholds!$H$8-Thresholds!$G$8))*0.18)))),3)</f>
        <v>0.80600000000000005</v>
      </c>
      <c r="P1329" s="3">
        <f t="shared" si="60"/>
        <v>0.251</v>
      </c>
      <c r="Q1329" t="str">
        <f t="shared" si="61"/>
        <v>Poor</v>
      </c>
      <c r="R1329" s="4">
        <f t="shared" si="62"/>
        <v>0</v>
      </c>
      <c r="S1329" t="str">
        <f>IF(AND(F1329&gt;=10,F1329&lt;=35,P1329&gt;0.5),"ERROR_C1329H1329_POOR_CAP","OK")</f>
        <v>OK</v>
      </c>
    </row>
    <row r="1330" spans="1:19">
      <c r="A1330" t="s">
        <v>1347</v>
      </c>
      <c r="B1330" s="3">
        <v>71.561000000000007</v>
      </c>
      <c r="C1330" s="3">
        <v>103.208</v>
      </c>
      <c r="D1330" s="3">
        <v>21.661999999999999</v>
      </c>
      <c r="E1330" s="3">
        <v>12.201000000000001</v>
      </c>
      <c r="F1330" s="3">
        <v>0.33100000000000002</v>
      </c>
      <c r="G1330" s="3">
        <v>27.082999999999998</v>
      </c>
      <c r="H1330" s="3">
        <v>1654.472</v>
      </c>
      <c r="I1330" s="3">
        <f>ROUND(IF(B1330&lt;=Thresholds!$B$2,1-(B1330/Thresholds!$B$2)*0.24,IF(B1330&lt;=Thresholds!$D$2,0.75-((B1330-Thresholds!$C$2)/(Thresholds!$D$2-Thresholds!$C$2))*0.249,IF(B1330&lt;=Thresholds!$F$2,0.499-((B1330-Thresholds!$E$2)/(Thresholds!$F$2-Thresholds!$E$2))*0.279,MAX(0.02,0.2-((B1330-Thresholds!$G$2)/(Thresholds!$H$2-Thresholds!$G$2))*0.18)))),3)</f>
        <v>0.82799999999999996</v>
      </c>
      <c r="J1330" s="3">
        <f>ROUND(IF(C1330&lt;=Thresholds!$B$3,1-(C1330/Thresholds!$B$3)*0.24,IF(C1330&lt;=Thresholds!$D$3,0.75-((C1330-Thresholds!$C$3)/(Thresholds!$D$3-Thresholds!$C$3))*0.249,IF(C1330&lt;=Thresholds!$F$3,0.499-((C1330-Thresholds!$E$3)/(Thresholds!$F$3-Thresholds!$E$3))*0.279,MAX(0.02,0.2-((C1330-Thresholds!$G$3)/(Thresholds!$H$3-Thresholds!$G$3))*0.18)))),3)</f>
        <v>0.79400000000000004</v>
      </c>
      <c r="K1330" s="3">
        <f>ROUND(IF(D1330&lt;=Thresholds!$B$4,1-(D1330/Thresholds!$B$4)*0.24,IF(D1330&lt;=Thresholds!$D$4,0.75-((D1330-Thresholds!$C$4)/(Thresholds!$D$4-Thresholds!$C$4))*0.249,IF(D1330&lt;=Thresholds!$F$4,0.499-((D1330-Thresholds!$E$4)/(Thresholds!$F$4-Thresholds!$E$4))*0.279,MAX(0.02,0.2-((D1330-Thresholds!$G$4)/(Thresholds!$H$4-Thresholds!$G$4))*0.18)))),3)</f>
        <v>0.92</v>
      </c>
      <c r="L1330" s="3">
        <f>ROUND(IF(E1330&lt;=Thresholds!$B$5,1-(E1330/Thresholds!$B$5)*0.24,IF(E1330&lt;=Thresholds!$D$5,0.75-((E1330-Thresholds!$C$5)/(Thresholds!$D$5-Thresholds!$C$5))*0.249,IF(E1330&lt;=Thresholds!$F$5,0.499-((E1330-Thresholds!$E$5)/(Thresholds!$F$5-Thresholds!$E$5))*0.279,MAX(0.02,0.2-((E1330-Thresholds!$G$5)/(Thresholds!$H$5-Thresholds!$G$5))*0.18)))),3)</f>
        <v>0.94099999999999995</v>
      </c>
      <c r="M1330" s="3">
        <f>ROUND(IF(F1330&lt;=Thresholds!$B$6,1-(F1330/Thresholds!$B$6)*0.24,IF(F1330&lt;=Thresholds!$D$6,0.75-((F1330-Thresholds!$C$6)/(Thresholds!$D$6-Thresholds!$C$6))*0.249,IF(F1330&lt;=Thresholds!$F$6,0.499-((F1330-Thresholds!$E$6)/(Thresholds!$F$6-Thresholds!$E$6))*0.279,MAX(0.02,0.2-((F1330-Thresholds!$G$6)/(Thresholds!$H$6-Thresholds!$G$6))*0.18)))),3)</f>
        <v>0.92100000000000004</v>
      </c>
      <c r="N1330" s="3">
        <f>ROUND(IF(G1330&lt;=Thresholds!$B$7,1-(G1330/Thresholds!$B$7)*0.24,IF(G1330&lt;=Thresholds!$D$7,0.75-((G1330-Thresholds!$C$7)/(Thresholds!$D$7-Thresholds!$C$7))*0.249,IF(G1330&lt;=Thresholds!$F$7,0.499-((G1330-Thresholds!$E$7)/(Thresholds!$F$7-Thresholds!$E$7))*0.279,MAX(0.02,0.2-((G1330-Thresholds!$G$7)/(Thresholds!$H$7-Thresholds!$G$7))*0.18)))),3)</f>
        <v>0.98099999999999998</v>
      </c>
      <c r="O1330" s="3">
        <f>ROUND(IF(H1330&lt;=Thresholds!$B$8,1-(H1330/Thresholds!$B$8)*0.24,IF(H1330&lt;=Thresholds!$D$8,0.75-((H1330-Thresholds!$C$8)/(Thresholds!$D$8-Thresholds!$C$8))*0.249,IF(H1330&lt;=Thresholds!$F$8,0.499-((H1330-Thresholds!$E$8)/(Thresholds!$F$8-Thresholds!$E$8))*0.279,MAX(0.02,0.2-((H1330-Thresholds!$G$8)/(Thresholds!$H$8-Thresholds!$G$8))*0.18)))),3)</f>
        <v>0.84099999999999997</v>
      </c>
      <c r="P1330" s="3">
        <f t="shared" si="60"/>
        <v>0.79400000000000004</v>
      </c>
      <c r="Q1330" t="str">
        <f t="shared" si="61"/>
        <v>Healthy</v>
      </c>
      <c r="R1330" s="4">
        <f t="shared" si="62"/>
        <v>1</v>
      </c>
      <c r="S1330" t="str">
        <f>IF(AND(F1330&gt;=10,F1330&lt;=35,P1330&gt;0.5),"ERROR_C1330H1330_POOR_CAP","OK")</f>
        <v>OK</v>
      </c>
    </row>
    <row r="1331" spans="1:19">
      <c r="A1331" t="s">
        <v>1348</v>
      </c>
      <c r="B1331" s="3">
        <v>12.477</v>
      </c>
      <c r="C1331" s="3">
        <v>59.003</v>
      </c>
      <c r="D1331" s="3">
        <v>75.382000000000005</v>
      </c>
      <c r="E1331" s="3">
        <v>88.165000000000006</v>
      </c>
      <c r="F1331" s="3">
        <v>0.64500000000000002</v>
      </c>
      <c r="G1331" s="3">
        <v>202.125</v>
      </c>
      <c r="H1331" s="3">
        <v>1535.3820000000001</v>
      </c>
      <c r="I1331" s="3">
        <f>ROUND(IF(B1331&lt;=Thresholds!$B$2,1-(B1331/Thresholds!$B$2)*0.24,IF(B1331&lt;=Thresholds!$D$2,0.75-((B1331-Thresholds!$C$2)/(Thresholds!$D$2-Thresholds!$C$2))*0.249,IF(B1331&lt;=Thresholds!$F$2,0.499-((B1331-Thresholds!$E$2)/(Thresholds!$F$2-Thresholds!$E$2))*0.279,MAX(0.02,0.2-((B1331-Thresholds!$G$2)/(Thresholds!$H$2-Thresholds!$G$2))*0.18)))),3)</f>
        <v>0.97</v>
      </c>
      <c r="J1331" s="3">
        <f>ROUND(IF(C1331&lt;=Thresholds!$B$3,1-(C1331/Thresholds!$B$3)*0.24,IF(C1331&lt;=Thresholds!$D$3,0.75-((C1331-Thresholds!$C$3)/(Thresholds!$D$3-Thresholds!$C$3))*0.249,IF(C1331&lt;=Thresholds!$F$3,0.499-((C1331-Thresholds!$E$3)/(Thresholds!$F$3-Thresholds!$E$3))*0.279,MAX(0.02,0.2-((C1331-Thresholds!$G$3)/(Thresholds!$H$3-Thresholds!$G$3))*0.18)))),3)</f>
        <v>0.88200000000000001</v>
      </c>
      <c r="K1331" s="3">
        <f>ROUND(IF(D1331&lt;=Thresholds!$B$4,1-(D1331/Thresholds!$B$4)*0.24,IF(D1331&lt;=Thresholds!$D$4,0.75-((D1331-Thresholds!$C$4)/(Thresholds!$D$4-Thresholds!$C$4))*0.249,IF(D1331&lt;=Thresholds!$F$4,0.499-((D1331-Thresholds!$E$4)/(Thresholds!$F$4-Thresholds!$E$4))*0.279,MAX(0.02,0.2-((D1331-Thresholds!$G$4)/(Thresholds!$H$4-Thresholds!$G$4))*0.18)))),3)</f>
        <v>0.68100000000000005</v>
      </c>
      <c r="L1331" s="3">
        <f>ROUND(IF(E1331&lt;=Thresholds!$B$5,1-(E1331/Thresholds!$B$5)*0.24,IF(E1331&lt;=Thresholds!$D$5,0.75-((E1331-Thresholds!$C$5)/(Thresholds!$D$5-Thresholds!$C$5))*0.249,IF(E1331&lt;=Thresholds!$F$5,0.499-((E1331-Thresholds!$E$5)/(Thresholds!$F$5-Thresholds!$E$5))*0.279,MAX(0.02,0.2-((E1331-Thresholds!$G$5)/(Thresholds!$H$5-Thresholds!$G$5))*0.18)))),3)</f>
        <v>0.56100000000000005</v>
      </c>
      <c r="M1331" s="3">
        <f>ROUND(IF(F1331&lt;=Thresholds!$B$6,1-(F1331/Thresholds!$B$6)*0.24,IF(F1331&lt;=Thresholds!$D$6,0.75-((F1331-Thresholds!$C$6)/(Thresholds!$D$6-Thresholds!$C$6))*0.249,IF(F1331&lt;=Thresholds!$F$6,0.499-((F1331-Thresholds!$E$6)/(Thresholds!$F$6-Thresholds!$E$6))*0.279,MAX(0.02,0.2-((F1331-Thresholds!$G$6)/(Thresholds!$H$6-Thresholds!$G$6))*0.18)))),3)</f>
        <v>0.84499999999999997</v>
      </c>
      <c r="N1331" s="3">
        <f>ROUND(IF(G1331&lt;=Thresholds!$B$7,1-(G1331/Thresholds!$B$7)*0.24,IF(G1331&lt;=Thresholds!$D$7,0.75-((G1331-Thresholds!$C$7)/(Thresholds!$D$7-Thresholds!$C$7))*0.249,IF(G1331&lt;=Thresholds!$F$7,0.499-((G1331-Thresholds!$E$7)/(Thresholds!$F$7-Thresholds!$E$7))*0.279,MAX(0.02,0.2-((G1331-Thresholds!$G$7)/(Thresholds!$H$7-Thresholds!$G$7))*0.18)))),3)</f>
        <v>0.86099999999999999</v>
      </c>
      <c r="O1331" s="3">
        <f>ROUND(IF(H1331&lt;=Thresholds!$B$8,1-(H1331/Thresholds!$B$8)*0.24,IF(H1331&lt;=Thresholds!$D$8,0.75-((H1331-Thresholds!$C$8)/(Thresholds!$D$8-Thresholds!$C$8))*0.249,IF(H1331&lt;=Thresholds!$F$8,0.499-((H1331-Thresholds!$E$8)/(Thresholds!$F$8-Thresholds!$E$8))*0.279,MAX(0.02,0.2-((H1331-Thresholds!$G$8)/(Thresholds!$H$8-Thresholds!$G$8))*0.18)))),3)</f>
        <v>0.85299999999999998</v>
      </c>
      <c r="P1331" s="3">
        <f t="shared" si="60"/>
        <v>0.56100000000000005</v>
      </c>
      <c r="Q1331" t="str">
        <f t="shared" si="61"/>
        <v>Moderate</v>
      </c>
      <c r="R1331" s="4">
        <f t="shared" si="62"/>
        <v>1</v>
      </c>
      <c r="S1331" t="str">
        <f>IF(AND(F1331&gt;=10,F1331&lt;=35,P1331&gt;0.5),"ERROR_C1331H1331_POOR_CAP","OK")</f>
        <v>OK</v>
      </c>
    </row>
    <row r="1332" spans="1:19">
      <c r="A1332" t="s">
        <v>1349</v>
      </c>
      <c r="B1332" s="3">
        <v>62.622</v>
      </c>
      <c r="C1332" s="3">
        <v>38.463000000000001</v>
      </c>
      <c r="D1332" s="3">
        <v>39.465000000000003</v>
      </c>
      <c r="E1332" s="3">
        <v>17.832999999999998</v>
      </c>
      <c r="F1332" s="3">
        <v>6.6000000000000003E-2</v>
      </c>
      <c r="G1332" s="3">
        <v>966.51700000000005</v>
      </c>
      <c r="H1332" s="3">
        <v>3325.6410000000001</v>
      </c>
      <c r="I1332" s="3">
        <f>ROUND(IF(B1332&lt;=Thresholds!$B$2,1-(B1332/Thresholds!$B$2)*0.24,IF(B1332&lt;=Thresholds!$D$2,0.75-((B1332-Thresholds!$C$2)/(Thresholds!$D$2-Thresholds!$C$2))*0.249,IF(B1332&lt;=Thresholds!$F$2,0.499-((B1332-Thresholds!$E$2)/(Thresholds!$F$2-Thresholds!$E$2))*0.279,MAX(0.02,0.2-((B1332-Thresholds!$G$2)/(Thresholds!$H$2-Thresholds!$G$2))*0.18)))),3)</f>
        <v>0.85</v>
      </c>
      <c r="J1332" s="3">
        <f>ROUND(IF(C1332&lt;=Thresholds!$B$3,1-(C1332/Thresholds!$B$3)*0.24,IF(C1332&lt;=Thresholds!$D$3,0.75-((C1332-Thresholds!$C$3)/(Thresholds!$D$3-Thresholds!$C$3))*0.249,IF(C1332&lt;=Thresholds!$F$3,0.499-((C1332-Thresholds!$E$3)/(Thresholds!$F$3-Thresholds!$E$3))*0.279,MAX(0.02,0.2-((C1332-Thresholds!$G$3)/(Thresholds!$H$3-Thresholds!$G$3))*0.18)))),3)</f>
        <v>0.92300000000000004</v>
      </c>
      <c r="K1332" s="3">
        <f>ROUND(IF(D1332&lt;=Thresholds!$B$4,1-(D1332/Thresholds!$B$4)*0.24,IF(D1332&lt;=Thresholds!$D$4,0.75-((D1332-Thresholds!$C$4)/(Thresholds!$D$4-Thresholds!$C$4))*0.249,IF(D1332&lt;=Thresholds!$F$4,0.499-((D1332-Thresholds!$E$4)/(Thresholds!$F$4-Thresholds!$E$4))*0.279,MAX(0.02,0.2-((D1332-Thresholds!$G$4)/(Thresholds!$H$4-Thresholds!$G$4))*0.18)))),3)</f>
        <v>0.85399999999999998</v>
      </c>
      <c r="L1332" s="3">
        <f>ROUND(IF(E1332&lt;=Thresholds!$B$5,1-(E1332/Thresholds!$B$5)*0.24,IF(E1332&lt;=Thresholds!$D$5,0.75-((E1332-Thresholds!$C$5)/(Thresholds!$D$5-Thresholds!$C$5))*0.249,IF(E1332&lt;=Thresholds!$F$5,0.499-((E1332-Thresholds!$E$5)/(Thresholds!$F$5-Thresholds!$E$5))*0.279,MAX(0.02,0.2-((E1332-Thresholds!$G$5)/(Thresholds!$H$5-Thresholds!$G$5))*0.18)))),3)</f>
        <v>0.91400000000000003</v>
      </c>
      <c r="M1332" s="3">
        <f>ROUND(IF(F1332&lt;=Thresholds!$B$6,1-(F1332/Thresholds!$B$6)*0.24,IF(F1332&lt;=Thresholds!$D$6,0.75-((F1332-Thresholds!$C$6)/(Thresholds!$D$6-Thresholds!$C$6))*0.249,IF(F1332&lt;=Thresholds!$F$6,0.499-((F1332-Thresholds!$E$6)/(Thresholds!$F$6-Thresholds!$E$6))*0.279,MAX(0.02,0.2-((F1332-Thresholds!$G$6)/(Thresholds!$H$6-Thresholds!$G$6))*0.18)))),3)</f>
        <v>0.98399999999999999</v>
      </c>
      <c r="N1332" s="3">
        <f>ROUND(IF(G1332&lt;=Thresholds!$B$7,1-(G1332/Thresholds!$B$7)*0.24,IF(G1332&lt;=Thresholds!$D$7,0.75-((G1332-Thresholds!$C$7)/(Thresholds!$D$7-Thresholds!$C$7))*0.249,IF(G1332&lt;=Thresholds!$F$7,0.499-((G1332-Thresholds!$E$7)/(Thresholds!$F$7-Thresholds!$E$7))*0.279,MAX(0.02,0.2-((G1332-Thresholds!$G$7)/(Thresholds!$H$7-Thresholds!$G$7))*0.18)))),3)</f>
        <v>0.36599999999999999</v>
      </c>
      <c r="O1332" s="3">
        <f>ROUND(IF(H1332&lt;=Thresholds!$B$8,1-(H1332/Thresholds!$B$8)*0.24,IF(H1332&lt;=Thresholds!$D$8,0.75-((H1332-Thresholds!$C$8)/(Thresholds!$D$8-Thresholds!$C$8))*0.249,IF(H1332&lt;=Thresholds!$F$8,0.499-((H1332-Thresholds!$E$8)/(Thresholds!$F$8-Thresholds!$E$8))*0.279,MAX(0.02,0.2-((H1332-Thresholds!$G$8)/(Thresholds!$H$8-Thresholds!$G$8))*0.18)))),3)</f>
        <v>0.61299999999999999</v>
      </c>
      <c r="P1332" s="3">
        <f t="shared" si="60"/>
        <v>0.36599999999999999</v>
      </c>
      <c r="Q1332" t="str">
        <f t="shared" si="61"/>
        <v>Poor</v>
      </c>
      <c r="R1332" s="4">
        <f t="shared" si="62"/>
        <v>0</v>
      </c>
      <c r="S1332" t="str">
        <f>IF(AND(F1332&gt;=10,F1332&lt;=35,P1332&gt;0.5),"ERROR_C1332H1332_POOR_CAP","OK")</f>
        <v>OK</v>
      </c>
    </row>
    <row r="1333" spans="1:19">
      <c r="A1333" t="s">
        <v>1350</v>
      </c>
      <c r="B1333" s="3">
        <v>46.255000000000003</v>
      </c>
      <c r="C1333" s="3">
        <v>42.923000000000002</v>
      </c>
      <c r="D1333" s="3">
        <v>14.241</v>
      </c>
      <c r="E1333" s="3">
        <v>31.620999999999999</v>
      </c>
      <c r="F1333" s="3">
        <v>6.7850000000000001</v>
      </c>
      <c r="G1333" s="3">
        <v>2459.3310000000001</v>
      </c>
      <c r="H1333" s="3">
        <v>894.53399999999999</v>
      </c>
      <c r="I1333" s="3">
        <f>ROUND(IF(B1333&lt;=Thresholds!$B$2,1-(B1333/Thresholds!$B$2)*0.24,IF(B1333&lt;=Thresholds!$D$2,0.75-((B1333-Thresholds!$C$2)/(Thresholds!$D$2-Thresholds!$C$2))*0.249,IF(B1333&lt;=Thresholds!$F$2,0.499-((B1333-Thresholds!$E$2)/(Thresholds!$F$2-Thresholds!$E$2))*0.279,MAX(0.02,0.2-((B1333-Thresholds!$G$2)/(Thresholds!$H$2-Thresholds!$G$2))*0.18)))),3)</f>
        <v>0.88900000000000001</v>
      </c>
      <c r="J1333" s="3">
        <f>ROUND(IF(C1333&lt;=Thresholds!$B$3,1-(C1333/Thresholds!$B$3)*0.24,IF(C1333&lt;=Thresholds!$D$3,0.75-((C1333-Thresholds!$C$3)/(Thresholds!$D$3-Thresholds!$C$3))*0.249,IF(C1333&lt;=Thresholds!$F$3,0.499-((C1333-Thresholds!$E$3)/(Thresholds!$F$3-Thresholds!$E$3))*0.279,MAX(0.02,0.2-((C1333-Thresholds!$G$3)/(Thresholds!$H$3-Thresholds!$G$3))*0.18)))),3)</f>
        <v>0.91400000000000003</v>
      </c>
      <c r="K1333" s="3">
        <f>ROUND(IF(D1333&lt;=Thresholds!$B$4,1-(D1333/Thresholds!$B$4)*0.24,IF(D1333&lt;=Thresholds!$D$4,0.75-((D1333-Thresholds!$C$4)/(Thresholds!$D$4-Thresholds!$C$4))*0.249,IF(D1333&lt;=Thresholds!$F$4,0.499-((D1333-Thresholds!$E$4)/(Thresholds!$F$4-Thresholds!$E$4))*0.279,MAX(0.02,0.2-((D1333-Thresholds!$G$4)/(Thresholds!$H$4-Thresholds!$G$4))*0.18)))),3)</f>
        <v>0.94699999999999995</v>
      </c>
      <c r="L1333" s="3">
        <f>ROUND(IF(E1333&lt;=Thresholds!$B$5,1-(E1333/Thresholds!$B$5)*0.24,IF(E1333&lt;=Thresholds!$D$5,0.75-((E1333-Thresholds!$C$5)/(Thresholds!$D$5-Thresholds!$C$5))*0.249,IF(E1333&lt;=Thresholds!$F$5,0.499-((E1333-Thresholds!$E$5)/(Thresholds!$F$5-Thresholds!$E$5))*0.279,MAX(0.02,0.2-((E1333-Thresholds!$G$5)/(Thresholds!$H$5-Thresholds!$G$5))*0.18)))),3)</f>
        <v>0.84799999999999998</v>
      </c>
      <c r="M1333" s="3">
        <f>ROUND(IF(F1333&lt;=Thresholds!$B$6,1-(F1333/Thresholds!$B$6)*0.24,IF(F1333&lt;=Thresholds!$D$6,0.75-((F1333-Thresholds!$C$6)/(Thresholds!$D$6-Thresholds!$C$6))*0.249,IF(F1333&lt;=Thresholds!$F$6,0.499-((F1333-Thresholds!$E$6)/(Thresholds!$F$6-Thresholds!$E$6))*0.279,MAX(0.02,0.2-((F1333-Thresholds!$G$6)/(Thresholds!$H$6-Thresholds!$G$6))*0.18)))),3)</f>
        <v>0.56999999999999995</v>
      </c>
      <c r="N1333" s="3">
        <f>ROUND(IF(G1333&lt;=Thresholds!$B$7,1-(G1333/Thresholds!$B$7)*0.24,IF(G1333&lt;=Thresholds!$D$7,0.75-((G1333-Thresholds!$C$7)/(Thresholds!$D$7-Thresholds!$C$7))*0.249,IF(G1333&lt;=Thresholds!$F$7,0.499-((G1333-Thresholds!$E$7)/(Thresholds!$F$7-Thresholds!$E$7))*0.279,MAX(0.02,0.2-((G1333-Thresholds!$G$7)/(Thresholds!$H$7-Thresholds!$G$7))*0.18)))),3)</f>
        <v>0.33600000000000002</v>
      </c>
      <c r="O1333" s="3">
        <f>ROUND(IF(H1333&lt;=Thresholds!$B$8,1-(H1333/Thresholds!$B$8)*0.24,IF(H1333&lt;=Thresholds!$D$8,0.75-((H1333-Thresholds!$C$8)/(Thresholds!$D$8-Thresholds!$C$8))*0.249,IF(H1333&lt;=Thresholds!$F$8,0.499-((H1333-Thresholds!$E$8)/(Thresholds!$F$8-Thresholds!$E$8))*0.279,MAX(0.02,0.2-((H1333-Thresholds!$G$8)/(Thresholds!$H$8-Thresholds!$G$8))*0.18)))),3)</f>
        <v>0.91400000000000003</v>
      </c>
      <c r="P1333" s="3">
        <f t="shared" si="60"/>
        <v>0.33600000000000002</v>
      </c>
      <c r="Q1333" t="str">
        <f t="shared" si="61"/>
        <v>Poor</v>
      </c>
      <c r="R1333" s="4">
        <f t="shared" si="62"/>
        <v>0</v>
      </c>
      <c r="S1333" t="str">
        <f>IF(AND(F1333&gt;=10,F1333&lt;=35,P1333&gt;0.5),"ERROR_C1333H1333_POOR_CAP","OK")</f>
        <v>OK</v>
      </c>
    </row>
    <row r="1334" spans="1:19">
      <c r="A1334" t="s">
        <v>1351</v>
      </c>
      <c r="B1334" s="3">
        <v>17.527000000000001</v>
      </c>
      <c r="C1334" s="3">
        <v>13.282</v>
      </c>
      <c r="D1334" s="3">
        <v>7.4420000000000002</v>
      </c>
      <c r="E1334" s="3">
        <v>9.6999999999999993</v>
      </c>
      <c r="F1334" s="3">
        <v>0.54700000000000004</v>
      </c>
      <c r="G1334" s="3">
        <v>330.09100000000001</v>
      </c>
      <c r="H1334" s="3">
        <v>683.15700000000004</v>
      </c>
      <c r="I1334" s="3">
        <f>ROUND(IF(B1334&lt;=Thresholds!$B$2,1-(B1334/Thresholds!$B$2)*0.24,IF(B1334&lt;=Thresholds!$D$2,0.75-((B1334-Thresholds!$C$2)/(Thresholds!$D$2-Thresholds!$C$2))*0.249,IF(B1334&lt;=Thresholds!$F$2,0.499-((B1334-Thresholds!$E$2)/(Thresholds!$F$2-Thresholds!$E$2))*0.279,MAX(0.02,0.2-((B1334-Thresholds!$G$2)/(Thresholds!$H$2-Thresholds!$G$2))*0.18)))),3)</f>
        <v>0.95799999999999996</v>
      </c>
      <c r="J1334" s="3">
        <f>ROUND(IF(C1334&lt;=Thresholds!$B$3,1-(C1334/Thresholds!$B$3)*0.24,IF(C1334&lt;=Thresholds!$D$3,0.75-((C1334-Thresholds!$C$3)/(Thresholds!$D$3-Thresholds!$C$3))*0.249,IF(C1334&lt;=Thresholds!$F$3,0.499-((C1334-Thresholds!$E$3)/(Thresholds!$F$3-Thresholds!$E$3))*0.279,MAX(0.02,0.2-((C1334-Thresholds!$G$3)/(Thresholds!$H$3-Thresholds!$G$3))*0.18)))),3)</f>
        <v>0.97299999999999998</v>
      </c>
      <c r="K1334" s="3">
        <f>ROUND(IF(D1334&lt;=Thresholds!$B$4,1-(D1334/Thresholds!$B$4)*0.24,IF(D1334&lt;=Thresholds!$D$4,0.75-((D1334-Thresholds!$C$4)/(Thresholds!$D$4-Thresholds!$C$4))*0.249,IF(D1334&lt;=Thresholds!$F$4,0.499-((D1334-Thresholds!$E$4)/(Thresholds!$F$4-Thresholds!$E$4))*0.279,MAX(0.02,0.2-((D1334-Thresholds!$G$4)/(Thresholds!$H$4-Thresholds!$G$4))*0.18)))),3)</f>
        <v>0.97299999999999998</v>
      </c>
      <c r="L1334" s="3">
        <f>ROUND(IF(E1334&lt;=Thresholds!$B$5,1-(E1334/Thresholds!$B$5)*0.24,IF(E1334&lt;=Thresholds!$D$5,0.75-((E1334-Thresholds!$C$5)/(Thresholds!$D$5-Thresholds!$C$5))*0.249,IF(E1334&lt;=Thresholds!$F$5,0.499-((E1334-Thresholds!$E$5)/(Thresholds!$F$5-Thresholds!$E$5))*0.279,MAX(0.02,0.2-((E1334-Thresholds!$G$5)/(Thresholds!$H$5-Thresholds!$G$5))*0.18)))),3)</f>
        <v>0.95299999999999996</v>
      </c>
      <c r="M1334" s="3">
        <f>ROUND(IF(F1334&lt;=Thresholds!$B$6,1-(F1334/Thresholds!$B$6)*0.24,IF(F1334&lt;=Thresholds!$D$6,0.75-((F1334-Thresholds!$C$6)/(Thresholds!$D$6-Thresholds!$C$6))*0.249,IF(F1334&lt;=Thresholds!$F$6,0.499-((F1334-Thresholds!$E$6)/(Thresholds!$F$6-Thresholds!$E$6))*0.279,MAX(0.02,0.2-((F1334-Thresholds!$G$6)/(Thresholds!$H$6-Thresholds!$G$6))*0.18)))),3)</f>
        <v>0.86899999999999999</v>
      </c>
      <c r="N1334" s="3">
        <f>ROUND(IF(G1334&lt;=Thresholds!$B$7,1-(G1334/Thresholds!$B$7)*0.24,IF(G1334&lt;=Thresholds!$D$7,0.75-((G1334-Thresholds!$C$7)/(Thresholds!$D$7-Thresholds!$C$7))*0.249,IF(G1334&lt;=Thresholds!$F$7,0.499-((G1334-Thresholds!$E$7)/(Thresholds!$F$7-Thresholds!$E$7))*0.279,MAX(0.02,0.2-((G1334-Thresholds!$G$7)/(Thresholds!$H$7-Thresholds!$G$7))*0.18)))),3)</f>
        <v>0.77400000000000002</v>
      </c>
      <c r="O1334" s="3">
        <f>ROUND(IF(H1334&lt;=Thresholds!$B$8,1-(H1334/Thresholds!$B$8)*0.24,IF(H1334&lt;=Thresholds!$D$8,0.75-((H1334-Thresholds!$C$8)/(Thresholds!$D$8-Thresholds!$C$8))*0.249,IF(H1334&lt;=Thresholds!$F$8,0.499-((H1334-Thresholds!$E$8)/(Thresholds!$F$8-Thresholds!$E$8))*0.279,MAX(0.02,0.2-((H1334-Thresholds!$G$8)/(Thresholds!$H$8-Thresholds!$G$8))*0.18)))),3)</f>
        <v>0.93400000000000005</v>
      </c>
      <c r="P1334" s="3">
        <f t="shared" si="60"/>
        <v>0.77400000000000002</v>
      </c>
      <c r="Q1334" t="str">
        <f t="shared" si="61"/>
        <v>Healthy</v>
      </c>
      <c r="R1334" s="4">
        <f t="shared" si="62"/>
        <v>1</v>
      </c>
      <c r="S1334" t="str">
        <f>IF(AND(F1334&gt;=10,F1334&lt;=35,P1334&gt;0.5),"ERROR_C1334H1334_POOR_CAP","OK")</f>
        <v>OK</v>
      </c>
    </row>
    <row r="1335" spans="1:19">
      <c r="A1335" t="s">
        <v>1352</v>
      </c>
      <c r="B1335" s="3">
        <v>39.229999999999997</v>
      </c>
      <c r="C1335" s="3">
        <v>46.707000000000001</v>
      </c>
      <c r="D1335" s="3">
        <v>8.2620000000000005</v>
      </c>
      <c r="E1335" s="3">
        <v>18.82</v>
      </c>
      <c r="F1335" s="3">
        <v>0.11600000000000001</v>
      </c>
      <c r="G1335" s="3">
        <v>150.68600000000001</v>
      </c>
      <c r="H1335" s="3">
        <v>3125.1129999999998</v>
      </c>
      <c r="I1335" s="3">
        <f>ROUND(IF(B1335&lt;=Thresholds!$B$2,1-(B1335/Thresholds!$B$2)*0.24,IF(B1335&lt;=Thresholds!$D$2,0.75-((B1335-Thresholds!$C$2)/(Thresholds!$D$2-Thresholds!$C$2))*0.249,IF(B1335&lt;=Thresholds!$F$2,0.499-((B1335-Thresholds!$E$2)/(Thresholds!$F$2-Thresholds!$E$2))*0.279,MAX(0.02,0.2-((B1335-Thresholds!$G$2)/(Thresholds!$H$2-Thresholds!$G$2))*0.18)))),3)</f>
        <v>0.90600000000000003</v>
      </c>
      <c r="J1335" s="3">
        <f>ROUND(IF(C1335&lt;=Thresholds!$B$3,1-(C1335/Thresholds!$B$3)*0.24,IF(C1335&lt;=Thresholds!$D$3,0.75-((C1335-Thresholds!$C$3)/(Thresholds!$D$3-Thresholds!$C$3))*0.249,IF(C1335&lt;=Thresholds!$F$3,0.499-((C1335-Thresholds!$E$3)/(Thresholds!$F$3-Thresholds!$E$3))*0.279,MAX(0.02,0.2-((C1335-Thresholds!$G$3)/(Thresholds!$H$3-Thresholds!$G$3))*0.18)))),3)</f>
        <v>0.90700000000000003</v>
      </c>
      <c r="K1335" s="3">
        <f>ROUND(IF(D1335&lt;=Thresholds!$B$4,1-(D1335/Thresholds!$B$4)*0.24,IF(D1335&lt;=Thresholds!$D$4,0.75-((D1335-Thresholds!$C$4)/(Thresholds!$D$4-Thresholds!$C$4))*0.249,IF(D1335&lt;=Thresholds!$F$4,0.499-((D1335-Thresholds!$E$4)/(Thresholds!$F$4-Thresholds!$E$4))*0.279,MAX(0.02,0.2-((D1335-Thresholds!$G$4)/(Thresholds!$H$4-Thresholds!$G$4))*0.18)))),3)</f>
        <v>0.96899999999999997</v>
      </c>
      <c r="L1335" s="3">
        <f>ROUND(IF(E1335&lt;=Thresholds!$B$5,1-(E1335/Thresholds!$B$5)*0.24,IF(E1335&lt;=Thresholds!$D$5,0.75-((E1335-Thresholds!$C$5)/(Thresholds!$D$5-Thresholds!$C$5))*0.249,IF(E1335&lt;=Thresholds!$F$5,0.499-((E1335-Thresholds!$E$5)/(Thresholds!$F$5-Thresholds!$E$5))*0.279,MAX(0.02,0.2-((E1335-Thresholds!$G$5)/(Thresholds!$H$5-Thresholds!$G$5))*0.18)))),3)</f>
        <v>0.91</v>
      </c>
      <c r="M1335" s="3">
        <f>ROUND(IF(F1335&lt;=Thresholds!$B$6,1-(F1335/Thresholds!$B$6)*0.24,IF(F1335&lt;=Thresholds!$D$6,0.75-((F1335-Thresholds!$C$6)/(Thresholds!$D$6-Thresholds!$C$6))*0.249,IF(F1335&lt;=Thresholds!$F$6,0.499-((F1335-Thresholds!$E$6)/(Thresholds!$F$6-Thresholds!$E$6))*0.279,MAX(0.02,0.2-((F1335-Thresholds!$G$6)/(Thresholds!$H$6-Thresholds!$G$6))*0.18)))),3)</f>
        <v>0.97199999999999998</v>
      </c>
      <c r="N1335" s="3">
        <f>ROUND(IF(G1335&lt;=Thresholds!$B$7,1-(G1335/Thresholds!$B$7)*0.24,IF(G1335&lt;=Thresholds!$D$7,0.75-((G1335-Thresholds!$C$7)/(Thresholds!$D$7-Thresholds!$C$7))*0.249,IF(G1335&lt;=Thresholds!$F$7,0.499-((G1335-Thresholds!$E$7)/(Thresholds!$F$7-Thresholds!$E$7))*0.279,MAX(0.02,0.2-((G1335-Thresholds!$G$7)/(Thresholds!$H$7-Thresholds!$G$7))*0.18)))),3)</f>
        <v>0.89700000000000002</v>
      </c>
      <c r="O1335" s="3">
        <f>ROUND(IF(H1335&lt;=Thresholds!$B$8,1-(H1335/Thresholds!$B$8)*0.24,IF(H1335&lt;=Thresholds!$D$8,0.75-((H1335-Thresholds!$C$8)/(Thresholds!$D$8-Thresholds!$C$8))*0.249,IF(H1335&lt;=Thresholds!$F$8,0.499-((H1335-Thresholds!$E$8)/(Thresholds!$F$8-Thresholds!$E$8))*0.279,MAX(0.02,0.2-((H1335-Thresholds!$G$8)/(Thresholds!$H$8-Thresholds!$G$8))*0.18)))),3)</f>
        <v>0.64600000000000002</v>
      </c>
      <c r="P1335" s="3">
        <f t="shared" si="60"/>
        <v>0.64600000000000002</v>
      </c>
      <c r="Q1335" t="str">
        <f t="shared" si="61"/>
        <v>Moderate</v>
      </c>
      <c r="R1335" s="4">
        <f t="shared" si="62"/>
        <v>1</v>
      </c>
      <c r="S1335" t="str">
        <f>IF(AND(F1335&gt;=10,F1335&lt;=35,P1335&gt;0.5),"ERROR_C1335H1335_POOR_CAP","OK")</f>
        <v>OK</v>
      </c>
    </row>
    <row r="1336" spans="1:19">
      <c r="A1336" t="s">
        <v>1353</v>
      </c>
      <c r="B1336" s="3">
        <v>19.722999999999999</v>
      </c>
      <c r="C1336" s="3">
        <v>99.804000000000002</v>
      </c>
      <c r="D1336" s="3">
        <v>53.536999999999999</v>
      </c>
      <c r="E1336" s="3">
        <v>23.803999999999998</v>
      </c>
      <c r="F1336" s="3">
        <v>0.159</v>
      </c>
      <c r="G1336" s="3">
        <v>769.351</v>
      </c>
      <c r="H1336" s="3">
        <v>744.29200000000003</v>
      </c>
      <c r="I1336" s="3">
        <f>ROUND(IF(B1336&lt;=Thresholds!$B$2,1-(B1336/Thresholds!$B$2)*0.24,IF(B1336&lt;=Thresholds!$D$2,0.75-((B1336-Thresholds!$C$2)/(Thresholds!$D$2-Thresholds!$C$2))*0.249,IF(B1336&lt;=Thresholds!$F$2,0.499-((B1336-Thresholds!$E$2)/(Thresholds!$F$2-Thresholds!$E$2))*0.279,MAX(0.02,0.2-((B1336-Thresholds!$G$2)/(Thresholds!$H$2-Thresholds!$G$2))*0.18)))),3)</f>
        <v>0.95299999999999996</v>
      </c>
      <c r="J1336" s="3">
        <f>ROUND(IF(C1336&lt;=Thresholds!$B$3,1-(C1336/Thresholds!$B$3)*0.24,IF(C1336&lt;=Thresholds!$D$3,0.75-((C1336-Thresholds!$C$3)/(Thresholds!$D$3-Thresholds!$C$3))*0.249,IF(C1336&lt;=Thresholds!$F$3,0.499-((C1336-Thresholds!$E$3)/(Thresholds!$F$3-Thresholds!$E$3))*0.279,MAX(0.02,0.2-((C1336-Thresholds!$G$3)/(Thresholds!$H$3-Thresholds!$G$3))*0.18)))),3)</f>
        <v>0.8</v>
      </c>
      <c r="K1336" s="3">
        <f>ROUND(IF(D1336&lt;=Thresholds!$B$4,1-(D1336/Thresholds!$B$4)*0.24,IF(D1336&lt;=Thresholds!$D$4,0.75-((D1336-Thresholds!$C$4)/(Thresholds!$D$4-Thresholds!$C$4))*0.249,IF(D1336&lt;=Thresholds!$F$4,0.499-((D1336-Thresholds!$E$4)/(Thresholds!$F$4-Thresholds!$E$4))*0.279,MAX(0.02,0.2-((D1336-Thresholds!$G$4)/(Thresholds!$H$4-Thresholds!$G$4))*0.18)))),3)</f>
        <v>0.80200000000000005</v>
      </c>
      <c r="L1336" s="3">
        <f>ROUND(IF(E1336&lt;=Thresholds!$B$5,1-(E1336/Thresholds!$B$5)*0.24,IF(E1336&lt;=Thresholds!$D$5,0.75-((E1336-Thresholds!$C$5)/(Thresholds!$D$5-Thresholds!$C$5))*0.249,IF(E1336&lt;=Thresholds!$F$5,0.499-((E1336-Thresholds!$E$5)/(Thresholds!$F$5-Thresholds!$E$5))*0.279,MAX(0.02,0.2-((E1336-Thresholds!$G$5)/(Thresholds!$H$5-Thresholds!$G$5))*0.18)))),3)</f>
        <v>0.88600000000000001</v>
      </c>
      <c r="M1336" s="3">
        <f>ROUND(IF(F1336&lt;=Thresholds!$B$6,1-(F1336/Thresholds!$B$6)*0.24,IF(F1336&lt;=Thresholds!$D$6,0.75-((F1336-Thresholds!$C$6)/(Thresholds!$D$6-Thresholds!$C$6))*0.249,IF(F1336&lt;=Thresholds!$F$6,0.499-((F1336-Thresholds!$E$6)/(Thresholds!$F$6-Thresholds!$E$6))*0.279,MAX(0.02,0.2-((F1336-Thresholds!$G$6)/(Thresholds!$H$6-Thresholds!$G$6))*0.18)))),3)</f>
        <v>0.96199999999999997</v>
      </c>
      <c r="N1336" s="3">
        <f>ROUND(IF(G1336&lt;=Thresholds!$B$7,1-(G1336/Thresholds!$B$7)*0.24,IF(G1336&lt;=Thresholds!$D$7,0.75-((G1336-Thresholds!$C$7)/(Thresholds!$D$7-Thresholds!$C$7))*0.249,IF(G1336&lt;=Thresholds!$F$7,0.499-((G1336-Thresholds!$E$7)/(Thresholds!$F$7-Thresholds!$E$7))*0.279,MAX(0.02,0.2-((G1336-Thresholds!$G$7)/(Thresholds!$H$7-Thresholds!$G$7))*0.18)))),3)</f>
        <v>0.432</v>
      </c>
      <c r="O1336" s="3">
        <f>ROUND(IF(H1336&lt;=Thresholds!$B$8,1-(H1336/Thresholds!$B$8)*0.24,IF(H1336&lt;=Thresholds!$D$8,0.75-((H1336-Thresholds!$C$8)/(Thresholds!$D$8-Thresholds!$C$8))*0.249,IF(H1336&lt;=Thresholds!$F$8,0.499-((H1336-Thresholds!$E$8)/(Thresholds!$F$8-Thresholds!$E$8))*0.279,MAX(0.02,0.2-((H1336-Thresholds!$G$8)/(Thresholds!$H$8-Thresholds!$G$8))*0.18)))),3)</f>
        <v>0.92900000000000005</v>
      </c>
      <c r="P1336" s="3">
        <f t="shared" si="60"/>
        <v>0.432</v>
      </c>
      <c r="Q1336" t="str">
        <f t="shared" si="61"/>
        <v>Poor</v>
      </c>
      <c r="R1336" s="4">
        <f t="shared" si="62"/>
        <v>0</v>
      </c>
      <c r="S1336" t="str">
        <f>IF(AND(F1336&gt;=10,F1336&lt;=35,P1336&gt;0.5),"ERROR_C1336H1336_POOR_CAP","OK")</f>
        <v>OK</v>
      </c>
    </row>
    <row r="1337" spans="1:19">
      <c r="A1337" t="s">
        <v>1354</v>
      </c>
      <c r="B1337" s="3">
        <v>7.3010000000000002</v>
      </c>
      <c r="C1337" s="3">
        <v>79.290999999999997</v>
      </c>
      <c r="D1337" s="3">
        <v>119.989</v>
      </c>
      <c r="E1337" s="3">
        <v>25.238</v>
      </c>
      <c r="F1337" s="3">
        <v>77.948999999999998</v>
      </c>
      <c r="G1337" s="3">
        <v>269.70999999999998</v>
      </c>
      <c r="H1337" s="3">
        <v>2381.1689999999999</v>
      </c>
      <c r="I1337" s="3">
        <f>ROUND(IF(B1337&lt;=Thresholds!$B$2,1-(B1337/Thresholds!$B$2)*0.24,IF(B1337&lt;=Thresholds!$D$2,0.75-((B1337-Thresholds!$C$2)/(Thresholds!$D$2-Thresholds!$C$2))*0.249,IF(B1337&lt;=Thresholds!$F$2,0.499-((B1337-Thresholds!$E$2)/(Thresholds!$F$2-Thresholds!$E$2))*0.279,MAX(0.02,0.2-((B1337-Thresholds!$G$2)/(Thresholds!$H$2-Thresholds!$G$2))*0.18)))),3)</f>
        <v>0.98199999999999998</v>
      </c>
      <c r="J1337" s="3">
        <f>ROUND(IF(C1337&lt;=Thresholds!$B$3,1-(C1337/Thresholds!$B$3)*0.24,IF(C1337&lt;=Thresholds!$D$3,0.75-((C1337-Thresholds!$C$3)/(Thresholds!$D$3-Thresholds!$C$3))*0.249,IF(C1337&lt;=Thresholds!$F$3,0.499-((C1337-Thresholds!$E$3)/(Thresholds!$F$3-Thresholds!$E$3))*0.279,MAX(0.02,0.2-((C1337-Thresholds!$G$3)/(Thresholds!$H$3-Thresholds!$G$3))*0.18)))),3)</f>
        <v>0.84099999999999997</v>
      </c>
      <c r="K1337" s="3">
        <f>ROUND(IF(D1337&lt;=Thresholds!$B$4,1-(D1337/Thresholds!$B$4)*0.24,IF(D1337&lt;=Thresholds!$D$4,0.75-((D1337-Thresholds!$C$4)/(Thresholds!$D$4-Thresholds!$C$4))*0.249,IF(D1337&lt;=Thresholds!$F$4,0.499-((D1337-Thresholds!$E$4)/(Thresholds!$F$4-Thresholds!$E$4))*0.279,MAX(0.02,0.2-((D1337-Thresholds!$G$4)/(Thresholds!$H$4-Thresholds!$G$4))*0.18)))),3)</f>
        <v>0.39100000000000001</v>
      </c>
      <c r="L1337" s="3">
        <f>ROUND(IF(E1337&lt;=Thresholds!$B$5,1-(E1337/Thresholds!$B$5)*0.24,IF(E1337&lt;=Thresholds!$D$5,0.75-((E1337-Thresholds!$C$5)/(Thresholds!$D$5-Thresholds!$C$5))*0.249,IF(E1337&lt;=Thresholds!$F$5,0.499-((E1337-Thresholds!$E$5)/(Thresholds!$F$5-Thresholds!$E$5))*0.279,MAX(0.02,0.2-((E1337-Thresholds!$G$5)/(Thresholds!$H$5-Thresholds!$G$5))*0.18)))),3)</f>
        <v>0.879</v>
      </c>
      <c r="M1337" s="3">
        <f>ROUND(IF(F1337&lt;=Thresholds!$B$6,1-(F1337/Thresholds!$B$6)*0.24,IF(F1337&lt;=Thresholds!$D$6,0.75-((F1337-Thresholds!$C$6)/(Thresholds!$D$6-Thresholds!$C$6))*0.249,IF(F1337&lt;=Thresholds!$F$6,0.499-((F1337-Thresholds!$E$6)/(Thresholds!$F$6-Thresholds!$E$6))*0.279,MAX(0.02,0.2-((F1337-Thresholds!$G$6)/(Thresholds!$H$6-Thresholds!$G$6))*0.18)))),3)</f>
        <v>0.42099999999999999</v>
      </c>
      <c r="N1337" s="3">
        <f>ROUND(IF(G1337&lt;=Thresholds!$B$7,1-(G1337/Thresholds!$B$7)*0.24,IF(G1337&lt;=Thresholds!$D$7,0.75-((G1337-Thresholds!$C$7)/(Thresholds!$D$7-Thresholds!$C$7))*0.249,IF(G1337&lt;=Thresholds!$F$7,0.499-((G1337-Thresholds!$E$7)/(Thresholds!$F$7-Thresholds!$E$7))*0.279,MAX(0.02,0.2-((G1337-Thresholds!$G$7)/(Thresholds!$H$7-Thresholds!$G$7))*0.18)))),3)</f>
        <v>0.81499999999999995</v>
      </c>
      <c r="O1337" s="3">
        <f>ROUND(IF(H1337&lt;=Thresholds!$B$8,1-(H1337/Thresholds!$B$8)*0.24,IF(H1337&lt;=Thresholds!$D$8,0.75-((H1337-Thresholds!$C$8)/(Thresholds!$D$8-Thresholds!$C$8))*0.249,IF(H1337&lt;=Thresholds!$F$8,0.499-((H1337-Thresholds!$E$8)/(Thresholds!$F$8-Thresholds!$E$8))*0.279,MAX(0.02,0.2-((H1337-Thresholds!$G$8)/(Thresholds!$H$8-Thresholds!$G$8))*0.18)))),3)</f>
        <v>0.77100000000000002</v>
      </c>
      <c r="P1337" s="3">
        <f t="shared" si="60"/>
        <v>0.39100000000000001</v>
      </c>
      <c r="Q1337" t="str">
        <f t="shared" si="61"/>
        <v>Poor</v>
      </c>
      <c r="R1337" s="4">
        <f t="shared" si="62"/>
        <v>0</v>
      </c>
      <c r="S1337" t="str">
        <f>IF(AND(F1337&gt;=10,F1337&lt;=35,P1337&gt;0.5),"ERROR_C1337H1337_POOR_CAP","OK")</f>
        <v>OK</v>
      </c>
    </row>
    <row r="1338" spans="1:19">
      <c r="A1338" t="s">
        <v>1355</v>
      </c>
      <c r="B1338" s="3">
        <v>68.674999999999997</v>
      </c>
      <c r="C1338" s="3">
        <v>8.1950000000000003</v>
      </c>
      <c r="D1338" s="3">
        <v>50.521999999999998</v>
      </c>
      <c r="E1338" s="3">
        <v>25.881</v>
      </c>
      <c r="F1338" s="3">
        <v>0.68600000000000005</v>
      </c>
      <c r="G1338" s="3">
        <v>249.29400000000001</v>
      </c>
      <c r="H1338" s="3">
        <v>1431.3240000000001</v>
      </c>
      <c r="I1338" s="3">
        <f>ROUND(IF(B1338&lt;=Thresholds!$B$2,1-(B1338/Thresholds!$B$2)*0.24,IF(B1338&lt;=Thresholds!$D$2,0.75-((B1338-Thresholds!$C$2)/(Thresholds!$D$2-Thresholds!$C$2))*0.249,IF(B1338&lt;=Thresholds!$F$2,0.499-((B1338-Thresholds!$E$2)/(Thresholds!$F$2-Thresholds!$E$2))*0.279,MAX(0.02,0.2-((B1338-Thresholds!$G$2)/(Thresholds!$H$2-Thresholds!$G$2))*0.18)))),3)</f>
        <v>0.83499999999999996</v>
      </c>
      <c r="J1338" s="3">
        <f>ROUND(IF(C1338&lt;=Thresholds!$B$3,1-(C1338/Thresholds!$B$3)*0.24,IF(C1338&lt;=Thresholds!$D$3,0.75-((C1338-Thresholds!$C$3)/(Thresholds!$D$3-Thresholds!$C$3))*0.249,IF(C1338&lt;=Thresholds!$F$3,0.499-((C1338-Thresholds!$E$3)/(Thresholds!$F$3-Thresholds!$E$3))*0.279,MAX(0.02,0.2-((C1338-Thresholds!$G$3)/(Thresholds!$H$3-Thresholds!$G$3))*0.18)))),3)</f>
        <v>0.98399999999999999</v>
      </c>
      <c r="K1338" s="3">
        <f>ROUND(IF(D1338&lt;=Thresholds!$B$4,1-(D1338/Thresholds!$B$4)*0.24,IF(D1338&lt;=Thresholds!$D$4,0.75-((D1338-Thresholds!$C$4)/(Thresholds!$D$4-Thresholds!$C$4))*0.249,IF(D1338&lt;=Thresholds!$F$4,0.499-((D1338-Thresholds!$E$4)/(Thresholds!$F$4-Thresholds!$E$4))*0.279,MAX(0.02,0.2-((D1338-Thresholds!$G$4)/(Thresholds!$H$4-Thresholds!$G$4))*0.18)))),3)</f>
        <v>0.81299999999999994</v>
      </c>
      <c r="L1338" s="3">
        <f>ROUND(IF(E1338&lt;=Thresholds!$B$5,1-(E1338/Thresholds!$B$5)*0.24,IF(E1338&lt;=Thresholds!$D$5,0.75-((E1338-Thresholds!$C$5)/(Thresholds!$D$5-Thresholds!$C$5))*0.249,IF(E1338&lt;=Thresholds!$F$5,0.499-((E1338-Thresholds!$E$5)/(Thresholds!$F$5-Thresholds!$E$5))*0.279,MAX(0.02,0.2-((E1338-Thresholds!$G$5)/(Thresholds!$H$5-Thresholds!$G$5))*0.18)))),3)</f>
        <v>0.876</v>
      </c>
      <c r="M1338" s="3">
        <f>ROUND(IF(F1338&lt;=Thresholds!$B$6,1-(F1338/Thresholds!$B$6)*0.24,IF(F1338&lt;=Thresholds!$D$6,0.75-((F1338-Thresholds!$C$6)/(Thresholds!$D$6-Thresholds!$C$6))*0.249,IF(F1338&lt;=Thresholds!$F$6,0.499-((F1338-Thresholds!$E$6)/(Thresholds!$F$6-Thresholds!$E$6))*0.279,MAX(0.02,0.2-((F1338-Thresholds!$G$6)/(Thresholds!$H$6-Thresholds!$G$6))*0.18)))),3)</f>
        <v>0.83499999999999996</v>
      </c>
      <c r="N1338" s="3">
        <f>ROUND(IF(G1338&lt;=Thresholds!$B$7,1-(G1338/Thresholds!$B$7)*0.24,IF(G1338&lt;=Thresholds!$D$7,0.75-((G1338-Thresholds!$C$7)/(Thresholds!$D$7-Thresholds!$C$7))*0.249,IF(G1338&lt;=Thresholds!$F$7,0.499-((G1338-Thresholds!$E$7)/(Thresholds!$F$7-Thresholds!$E$7))*0.279,MAX(0.02,0.2-((G1338-Thresholds!$G$7)/(Thresholds!$H$7-Thresholds!$G$7))*0.18)))),3)</f>
        <v>0.82899999999999996</v>
      </c>
      <c r="O1338" s="3">
        <f>ROUND(IF(H1338&lt;=Thresholds!$B$8,1-(H1338/Thresholds!$B$8)*0.24,IF(H1338&lt;=Thresholds!$D$8,0.75-((H1338-Thresholds!$C$8)/(Thresholds!$D$8-Thresholds!$C$8))*0.249,IF(H1338&lt;=Thresholds!$F$8,0.499-((H1338-Thresholds!$E$8)/(Thresholds!$F$8-Thresholds!$E$8))*0.279,MAX(0.02,0.2-((H1338-Thresholds!$G$8)/(Thresholds!$H$8-Thresholds!$G$8))*0.18)))),3)</f>
        <v>0.86299999999999999</v>
      </c>
      <c r="P1338" s="3">
        <f t="shared" si="60"/>
        <v>0.81299999999999994</v>
      </c>
      <c r="Q1338" t="str">
        <f t="shared" si="61"/>
        <v>Healthy</v>
      </c>
      <c r="R1338" s="4">
        <f t="shared" si="62"/>
        <v>1</v>
      </c>
      <c r="S1338" t="str">
        <f>IF(AND(F1338&gt;=10,F1338&lt;=35,P1338&gt;0.5),"ERROR_C1338H1338_POOR_CAP","OK")</f>
        <v>OK</v>
      </c>
    </row>
    <row r="1339" spans="1:19">
      <c r="A1339" t="s">
        <v>1356</v>
      </c>
      <c r="B1339" s="3">
        <v>405.98</v>
      </c>
      <c r="C1339" s="3">
        <v>10.105</v>
      </c>
      <c r="D1339" s="3">
        <v>17.422000000000001</v>
      </c>
      <c r="E1339" s="3">
        <v>25.844999999999999</v>
      </c>
      <c r="F1339" s="3">
        <v>0.38200000000000001</v>
      </c>
      <c r="G1339" s="3">
        <v>44.308999999999997</v>
      </c>
      <c r="H1339" s="3">
        <v>2218.9119999999998</v>
      </c>
      <c r="I1339" s="3">
        <f>ROUND(IF(B1339&lt;=Thresholds!$B$2,1-(B1339/Thresholds!$B$2)*0.24,IF(B1339&lt;=Thresholds!$D$2,0.75-((B1339-Thresholds!$C$2)/(Thresholds!$D$2-Thresholds!$C$2))*0.249,IF(B1339&lt;=Thresholds!$F$2,0.499-((B1339-Thresholds!$E$2)/(Thresholds!$F$2-Thresholds!$E$2))*0.279,MAX(0.02,0.2-((B1339-Thresholds!$G$2)/(Thresholds!$H$2-Thresholds!$G$2))*0.18)))),3)</f>
        <v>0.623</v>
      </c>
      <c r="J1339" s="3">
        <f>ROUND(IF(C1339&lt;=Thresholds!$B$3,1-(C1339/Thresholds!$B$3)*0.24,IF(C1339&lt;=Thresholds!$D$3,0.75-((C1339-Thresholds!$C$3)/(Thresholds!$D$3-Thresholds!$C$3))*0.249,IF(C1339&lt;=Thresholds!$F$3,0.499-((C1339-Thresholds!$E$3)/(Thresholds!$F$3-Thresholds!$E$3))*0.279,MAX(0.02,0.2-((C1339-Thresholds!$G$3)/(Thresholds!$H$3-Thresholds!$G$3))*0.18)))),3)</f>
        <v>0.98</v>
      </c>
      <c r="K1339" s="3">
        <f>ROUND(IF(D1339&lt;=Thresholds!$B$4,1-(D1339/Thresholds!$B$4)*0.24,IF(D1339&lt;=Thresholds!$D$4,0.75-((D1339-Thresholds!$C$4)/(Thresholds!$D$4-Thresholds!$C$4))*0.249,IF(D1339&lt;=Thresholds!$F$4,0.499-((D1339-Thresholds!$E$4)/(Thresholds!$F$4-Thresholds!$E$4))*0.279,MAX(0.02,0.2-((D1339-Thresholds!$G$4)/(Thresholds!$H$4-Thresholds!$G$4))*0.18)))),3)</f>
        <v>0.93600000000000005</v>
      </c>
      <c r="L1339" s="3">
        <f>ROUND(IF(E1339&lt;=Thresholds!$B$5,1-(E1339/Thresholds!$B$5)*0.24,IF(E1339&lt;=Thresholds!$D$5,0.75-((E1339-Thresholds!$C$5)/(Thresholds!$D$5-Thresholds!$C$5))*0.249,IF(E1339&lt;=Thresholds!$F$5,0.499-((E1339-Thresholds!$E$5)/(Thresholds!$F$5-Thresholds!$E$5))*0.279,MAX(0.02,0.2-((E1339-Thresholds!$G$5)/(Thresholds!$H$5-Thresholds!$G$5))*0.18)))),3)</f>
        <v>0.876</v>
      </c>
      <c r="M1339" s="3">
        <f>ROUND(IF(F1339&lt;=Thresholds!$B$6,1-(F1339/Thresholds!$B$6)*0.24,IF(F1339&lt;=Thresholds!$D$6,0.75-((F1339-Thresholds!$C$6)/(Thresholds!$D$6-Thresholds!$C$6))*0.249,IF(F1339&lt;=Thresholds!$F$6,0.499-((F1339-Thresholds!$E$6)/(Thresholds!$F$6-Thresholds!$E$6))*0.279,MAX(0.02,0.2-((F1339-Thresholds!$G$6)/(Thresholds!$H$6-Thresholds!$G$6))*0.18)))),3)</f>
        <v>0.90800000000000003</v>
      </c>
      <c r="N1339" s="3">
        <f>ROUND(IF(G1339&lt;=Thresholds!$B$7,1-(G1339/Thresholds!$B$7)*0.24,IF(G1339&lt;=Thresholds!$D$7,0.75-((G1339-Thresholds!$C$7)/(Thresholds!$D$7-Thresholds!$C$7))*0.249,IF(G1339&lt;=Thresholds!$F$7,0.499-((G1339-Thresholds!$E$7)/(Thresholds!$F$7-Thresholds!$E$7))*0.279,MAX(0.02,0.2-((G1339-Thresholds!$G$7)/(Thresholds!$H$7-Thresholds!$G$7))*0.18)))),3)</f>
        <v>0.97</v>
      </c>
      <c r="O1339" s="3">
        <f>ROUND(IF(H1339&lt;=Thresholds!$B$8,1-(H1339/Thresholds!$B$8)*0.24,IF(H1339&lt;=Thresholds!$D$8,0.75-((H1339-Thresholds!$C$8)/(Thresholds!$D$8-Thresholds!$C$8))*0.249,IF(H1339&lt;=Thresholds!$F$8,0.499-((H1339-Thresholds!$E$8)/(Thresholds!$F$8-Thresholds!$E$8))*0.279,MAX(0.02,0.2-((H1339-Thresholds!$G$8)/(Thresholds!$H$8-Thresholds!$G$8))*0.18)))),3)</f>
        <v>0.78700000000000003</v>
      </c>
      <c r="P1339" s="3">
        <f t="shared" si="60"/>
        <v>0.623</v>
      </c>
      <c r="Q1339" t="str">
        <f t="shared" si="61"/>
        <v>Moderate</v>
      </c>
      <c r="R1339" s="4">
        <f t="shared" si="62"/>
        <v>1</v>
      </c>
      <c r="S1339" t="str">
        <f>IF(AND(F1339&gt;=10,F1339&lt;=35,P1339&gt;0.5),"ERROR_C1339H1339_POOR_CAP","OK")</f>
        <v>OK</v>
      </c>
    </row>
    <row r="1340" spans="1:19">
      <c r="A1340" t="s">
        <v>1357</v>
      </c>
      <c r="B1340" s="3">
        <v>25.213999999999999</v>
      </c>
      <c r="C1340" s="3">
        <v>67.13</v>
      </c>
      <c r="D1340" s="3">
        <v>59.764000000000003</v>
      </c>
      <c r="E1340" s="3">
        <v>116.82599999999999</v>
      </c>
      <c r="F1340" s="3">
        <v>0.317</v>
      </c>
      <c r="G1340" s="3">
        <v>424.25200000000001</v>
      </c>
      <c r="H1340" s="3">
        <v>1338.3389999999999</v>
      </c>
      <c r="I1340" s="3">
        <f>ROUND(IF(B1340&lt;=Thresholds!$B$2,1-(B1340/Thresholds!$B$2)*0.24,IF(B1340&lt;=Thresholds!$D$2,0.75-((B1340-Thresholds!$C$2)/(Thresholds!$D$2-Thresholds!$C$2))*0.249,IF(B1340&lt;=Thresholds!$F$2,0.499-((B1340-Thresholds!$E$2)/(Thresholds!$F$2-Thresholds!$E$2))*0.279,MAX(0.02,0.2-((B1340-Thresholds!$G$2)/(Thresholds!$H$2-Thresholds!$G$2))*0.18)))),3)</f>
        <v>0.93899999999999995</v>
      </c>
      <c r="J1340" s="3">
        <f>ROUND(IF(C1340&lt;=Thresholds!$B$3,1-(C1340/Thresholds!$B$3)*0.24,IF(C1340&lt;=Thresholds!$D$3,0.75-((C1340-Thresholds!$C$3)/(Thresholds!$D$3-Thresholds!$C$3))*0.249,IF(C1340&lt;=Thresholds!$F$3,0.499-((C1340-Thresholds!$E$3)/(Thresholds!$F$3-Thresholds!$E$3))*0.279,MAX(0.02,0.2-((C1340-Thresholds!$G$3)/(Thresholds!$H$3-Thresholds!$G$3))*0.18)))),3)</f>
        <v>0.86599999999999999</v>
      </c>
      <c r="K1340" s="3">
        <f>ROUND(IF(D1340&lt;=Thresholds!$B$4,1-(D1340/Thresholds!$B$4)*0.24,IF(D1340&lt;=Thresholds!$D$4,0.75-((D1340-Thresholds!$C$4)/(Thresholds!$D$4-Thresholds!$C$4))*0.249,IF(D1340&lt;=Thresholds!$F$4,0.499-((D1340-Thresholds!$E$4)/(Thresholds!$F$4-Thresholds!$E$4))*0.279,MAX(0.02,0.2-((D1340-Thresholds!$G$4)/(Thresholds!$H$4-Thresholds!$G$4))*0.18)))),3)</f>
        <v>0.77900000000000003</v>
      </c>
      <c r="L1340" s="3">
        <f>ROUND(IF(E1340&lt;=Thresholds!$B$5,1-(E1340/Thresholds!$B$5)*0.24,IF(E1340&lt;=Thresholds!$D$5,0.75-((E1340-Thresholds!$C$5)/(Thresholds!$D$5-Thresholds!$C$5))*0.249,IF(E1340&lt;=Thresholds!$F$5,0.499-((E1340-Thresholds!$E$5)/(Thresholds!$F$5-Thresholds!$E$5))*0.279,MAX(0.02,0.2-((E1340-Thresholds!$G$5)/(Thresholds!$H$5-Thresholds!$G$5))*0.18)))),3)</f>
        <v>0.45400000000000001</v>
      </c>
      <c r="M1340" s="3">
        <f>ROUND(IF(F1340&lt;=Thresholds!$B$6,1-(F1340/Thresholds!$B$6)*0.24,IF(F1340&lt;=Thresholds!$D$6,0.75-((F1340-Thresholds!$C$6)/(Thresholds!$D$6-Thresholds!$C$6))*0.249,IF(F1340&lt;=Thresholds!$F$6,0.499-((F1340-Thresholds!$E$6)/(Thresholds!$F$6-Thresholds!$E$6))*0.279,MAX(0.02,0.2-((F1340-Thresholds!$G$6)/(Thresholds!$H$6-Thresholds!$G$6))*0.18)))),3)</f>
        <v>0.92400000000000004</v>
      </c>
      <c r="N1340" s="3">
        <f>ROUND(IF(G1340&lt;=Thresholds!$B$7,1-(G1340/Thresholds!$B$7)*0.24,IF(G1340&lt;=Thresholds!$D$7,0.75-((G1340-Thresholds!$C$7)/(Thresholds!$D$7-Thresholds!$C$7))*0.249,IF(G1340&lt;=Thresholds!$F$7,0.499-((G1340-Thresholds!$E$7)/(Thresholds!$F$7-Thresholds!$E$7))*0.279,MAX(0.02,0.2-((G1340-Thresholds!$G$7)/(Thresholds!$H$7-Thresholds!$G$7))*0.18)))),3)</f>
        <v>0.66700000000000004</v>
      </c>
      <c r="O1340" s="3">
        <f>ROUND(IF(H1340&lt;=Thresholds!$B$8,1-(H1340/Thresholds!$B$8)*0.24,IF(H1340&lt;=Thresholds!$D$8,0.75-((H1340-Thresholds!$C$8)/(Thresholds!$D$8-Thresholds!$C$8))*0.249,IF(H1340&lt;=Thresholds!$F$8,0.499-((H1340-Thresholds!$E$8)/(Thresholds!$F$8-Thresholds!$E$8))*0.279,MAX(0.02,0.2-((H1340-Thresholds!$G$8)/(Thresholds!$H$8-Thresholds!$G$8))*0.18)))),3)</f>
        <v>0.872</v>
      </c>
      <c r="P1340" s="3">
        <f t="shared" si="60"/>
        <v>0.45400000000000001</v>
      </c>
      <c r="Q1340" t="str">
        <f t="shared" si="61"/>
        <v>Poor</v>
      </c>
      <c r="R1340" s="4">
        <f t="shared" si="62"/>
        <v>0</v>
      </c>
      <c r="S1340" t="str">
        <f>IF(AND(F1340&gt;=10,F1340&lt;=35,P1340&gt;0.5),"ERROR_C1340H1340_POOR_CAP","OK")</f>
        <v>OK</v>
      </c>
    </row>
    <row r="1341" spans="1:19">
      <c r="A1341" t="s">
        <v>1358</v>
      </c>
      <c r="B1341" s="3">
        <v>333.084</v>
      </c>
      <c r="C1341" s="3">
        <v>50.76</v>
      </c>
      <c r="D1341" s="3">
        <v>265.73200000000003</v>
      </c>
      <c r="E1341" s="3">
        <v>23.952999999999999</v>
      </c>
      <c r="F1341" s="3">
        <v>0.47299999999999998</v>
      </c>
      <c r="G1341" s="3">
        <v>339.27199999999999</v>
      </c>
      <c r="H1341" s="3">
        <v>1720.635</v>
      </c>
      <c r="I1341" s="3">
        <f>ROUND(IF(B1341&lt;=Thresholds!$B$2,1-(B1341/Thresholds!$B$2)*0.24,IF(B1341&lt;=Thresholds!$D$2,0.75-((B1341-Thresholds!$C$2)/(Thresholds!$D$2-Thresholds!$C$2))*0.249,IF(B1341&lt;=Thresholds!$F$2,0.499-((B1341-Thresholds!$E$2)/(Thresholds!$F$2-Thresholds!$E$2))*0.279,MAX(0.02,0.2-((B1341-Thresholds!$G$2)/(Thresholds!$H$2-Thresholds!$G$2))*0.18)))),3)</f>
        <v>0.65400000000000003</v>
      </c>
      <c r="J1341" s="3">
        <f>ROUND(IF(C1341&lt;=Thresholds!$B$3,1-(C1341/Thresholds!$B$3)*0.24,IF(C1341&lt;=Thresholds!$D$3,0.75-((C1341-Thresholds!$C$3)/(Thresholds!$D$3-Thresholds!$C$3))*0.249,IF(C1341&lt;=Thresholds!$F$3,0.499-((C1341-Thresholds!$E$3)/(Thresholds!$F$3-Thresholds!$E$3))*0.279,MAX(0.02,0.2-((C1341-Thresholds!$G$3)/(Thresholds!$H$3-Thresholds!$G$3))*0.18)))),3)</f>
        <v>0.89800000000000002</v>
      </c>
      <c r="K1341" s="3">
        <f>ROUND(IF(D1341&lt;=Thresholds!$B$4,1-(D1341/Thresholds!$B$4)*0.24,IF(D1341&lt;=Thresholds!$D$4,0.75-((D1341-Thresholds!$C$4)/(Thresholds!$D$4-Thresholds!$C$4))*0.249,IF(D1341&lt;=Thresholds!$F$4,0.499-((D1341-Thresholds!$E$4)/(Thresholds!$F$4-Thresholds!$E$4))*0.279,MAX(0.02,0.2-((D1341-Thresholds!$G$4)/(Thresholds!$H$4-Thresholds!$G$4))*0.18)))),3)</f>
        <v>0.33700000000000002</v>
      </c>
      <c r="L1341" s="3">
        <f>ROUND(IF(E1341&lt;=Thresholds!$B$5,1-(E1341/Thresholds!$B$5)*0.24,IF(E1341&lt;=Thresholds!$D$5,0.75-((E1341-Thresholds!$C$5)/(Thresholds!$D$5-Thresholds!$C$5))*0.249,IF(E1341&lt;=Thresholds!$F$5,0.499-((E1341-Thresholds!$E$5)/(Thresholds!$F$5-Thresholds!$E$5))*0.279,MAX(0.02,0.2-((E1341-Thresholds!$G$5)/(Thresholds!$H$5-Thresholds!$G$5))*0.18)))),3)</f>
        <v>0.88500000000000001</v>
      </c>
      <c r="M1341" s="3">
        <f>ROUND(IF(F1341&lt;=Thresholds!$B$6,1-(F1341/Thresholds!$B$6)*0.24,IF(F1341&lt;=Thresholds!$D$6,0.75-((F1341-Thresholds!$C$6)/(Thresholds!$D$6-Thresholds!$C$6))*0.249,IF(F1341&lt;=Thresholds!$F$6,0.499-((F1341-Thresholds!$E$6)/(Thresholds!$F$6-Thresholds!$E$6))*0.279,MAX(0.02,0.2-((F1341-Thresholds!$G$6)/(Thresholds!$H$6-Thresholds!$G$6))*0.18)))),3)</f>
        <v>0.88600000000000001</v>
      </c>
      <c r="N1341" s="3">
        <f>ROUND(IF(G1341&lt;=Thresholds!$B$7,1-(G1341/Thresholds!$B$7)*0.24,IF(G1341&lt;=Thresholds!$D$7,0.75-((G1341-Thresholds!$C$7)/(Thresholds!$D$7-Thresholds!$C$7))*0.249,IF(G1341&lt;=Thresholds!$F$7,0.499-((G1341-Thresholds!$E$7)/(Thresholds!$F$7-Thresholds!$E$7))*0.279,MAX(0.02,0.2-((G1341-Thresholds!$G$7)/(Thresholds!$H$7-Thresholds!$G$7))*0.18)))),3)</f>
        <v>0.76700000000000002</v>
      </c>
      <c r="O1341" s="3">
        <f>ROUND(IF(H1341&lt;=Thresholds!$B$8,1-(H1341/Thresholds!$B$8)*0.24,IF(H1341&lt;=Thresholds!$D$8,0.75-((H1341-Thresholds!$C$8)/(Thresholds!$D$8-Thresholds!$C$8))*0.249,IF(H1341&lt;=Thresholds!$F$8,0.499-((H1341-Thresholds!$E$8)/(Thresholds!$F$8-Thresholds!$E$8))*0.279,MAX(0.02,0.2-((H1341-Thresholds!$G$8)/(Thresholds!$H$8-Thresholds!$G$8))*0.18)))),3)</f>
        <v>0.83499999999999996</v>
      </c>
      <c r="P1341" s="3">
        <f t="shared" si="60"/>
        <v>0.33700000000000002</v>
      </c>
      <c r="Q1341" t="str">
        <f t="shared" si="61"/>
        <v>Poor</v>
      </c>
      <c r="R1341" s="4">
        <f t="shared" si="62"/>
        <v>0</v>
      </c>
      <c r="S1341" t="str">
        <f>IF(AND(F1341&gt;=10,F1341&lt;=35,P1341&gt;0.5),"ERROR_C1341H1341_POOR_CAP","OK")</f>
        <v>OK</v>
      </c>
    </row>
    <row r="1342" spans="1:19">
      <c r="A1342" t="s">
        <v>1359</v>
      </c>
      <c r="B1342" s="3">
        <v>75.566999999999993</v>
      </c>
      <c r="C1342" s="3">
        <v>105.663</v>
      </c>
      <c r="D1342" s="3">
        <v>15.609</v>
      </c>
      <c r="E1342" s="3">
        <v>29.585000000000001</v>
      </c>
      <c r="F1342" s="3">
        <v>0.76</v>
      </c>
      <c r="G1342" s="3">
        <v>294.44900000000001</v>
      </c>
      <c r="H1342" s="3">
        <v>1726.24</v>
      </c>
      <c r="I1342" s="3">
        <f>ROUND(IF(B1342&lt;=Thresholds!$B$2,1-(B1342/Thresholds!$B$2)*0.24,IF(B1342&lt;=Thresholds!$D$2,0.75-((B1342-Thresholds!$C$2)/(Thresholds!$D$2-Thresholds!$C$2))*0.249,IF(B1342&lt;=Thresholds!$F$2,0.499-((B1342-Thresholds!$E$2)/(Thresholds!$F$2-Thresholds!$E$2))*0.279,MAX(0.02,0.2-((B1342-Thresholds!$G$2)/(Thresholds!$H$2-Thresholds!$G$2))*0.18)))),3)</f>
        <v>0.81899999999999995</v>
      </c>
      <c r="J1342" s="3">
        <f>ROUND(IF(C1342&lt;=Thresholds!$B$3,1-(C1342/Thresholds!$B$3)*0.24,IF(C1342&lt;=Thresholds!$D$3,0.75-((C1342-Thresholds!$C$3)/(Thresholds!$D$3-Thresholds!$C$3))*0.249,IF(C1342&lt;=Thresholds!$F$3,0.499-((C1342-Thresholds!$E$3)/(Thresholds!$F$3-Thresholds!$E$3))*0.279,MAX(0.02,0.2-((C1342-Thresholds!$G$3)/(Thresholds!$H$3-Thresholds!$G$3))*0.18)))),3)</f>
        <v>0.78900000000000003</v>
      </c>
      <c r="K1342" s="3">
        <f>ROUND(IF(D1342&lt;=Thresholds!$B$4,1-(D1342/Thresholds!$B$4)*0.24,IF(D1342&lt;=Thresholds!$D$4,0.75-((D1342-Thresholds!$C$4)/(Thresholds!$D$4-Thresholds!$C$4))*0.249,IF(D1342&lt;=Thresholds!$F$4,0.499-((D1342-Thresholds!$E$4)/(Thresholds!$F$4-Thresholds!$E$4))*0.279,MAX(0.02,0.2-((D1342-Thresholds!$G$4)/(Thresholds!$H$4-Thresholds!$G$4))*0.18)))),3)</f>
        <v>0.94199999999999995</v>
      </c>
      <c r="L1342" s="3">
        <f>ROUND(IF(E1342&lt;=Thresholds!$B$5,1-(E1342/Thresholds!$B$5)*0.24,IF(E1342&lt;=Thresholds!$D$5,0.75-((E1342-Thresholds!$C$5)/(Thresholds!$D$5-Thresholds!$C$5))*0.249,IF(E1342&lt;=Thresholds!$F$5,0.499-((E1342-Thresholds!$E$5)/(Thresholds!$F$5-Thresholds!$E$5))*0.279,MAX(0.02,0.2-((E1342-Thresholds!$G$5)/(Thresholds!$H$5-Thresholds!$G$5))*0.18)))),3)</f>
        <v>0.85799999999999998</v>
      </c>
      <c r="M1342" s="3">
        <f>ROUND(IF(F1342&lt;=Thresholds!$B$6,1-(F1342/Thresholds!$B$6)*0.24,IF(F1342&lt;=Thresholds!$D$6,0.75-((F1342-Thresholds!$C$6)/(Thresholds!$D$6-Thresholds!$C$6))*0.249,IF(F1342&lt;=Thresholds!$F$6,0.499-((F1342-Thresholds!$E$6)/(Thresholds!$F$6-Thresholds!$E$6))*0.279,MAX(0.02,0.2-((F1342-Thresholds!$G$6)/(Thresholds!$H$6-Thresholds!$G$6))*0.18)))),3)</f>
        <v>0.81799999999999995</v>
      </c>
      <c r="N1342" s="3">
        <f>ROUND(IF(G1342&lt;=Thresholds!$B$7,1-(G1342/Thresholds!$B$7)*0.24,IF(G1342&lt;=Thresholds!$D$7,0.75-((G1342-Thresholds!$C$7)/(Thresholds!$D$7-Thresholds!$C$7))*0.249,IF(G1342&lt;=Thresholds!$F$7,0.499-((G1342-Thresholds!$E$7)/(Thresholds!$F$7-Thresholds!$E$7))*0.279,MAX(0.02,0.2-((G1342-Thresholds!$G$7)/(Thresholds!$H$7-Thresholds!$G$7))*0.18)))),3)</f>
        <v>0.79800000000000004</v>
      </c>
      <c r="O1342" s="3">
        <f>ROUND(IF(H1342&lt;=Thresholds!$B$8,1-(H1342/Thresholds!$B$8)*0.24,IF(H1342&lt;=Thresholds!$D$8,0.75-((H1342-Thresholds!$C$8)/(Thresholds!$D$8-Thresholds!$C$8))*0.249,IF(H1342&lt;=Thresholds!$F$8,0.499-((H1342-Thresholds!$E$8)/(Thresholds!$F$8-Thresholds!$E$8))*0.279,MAX(0.02,0.2-((H1342-Thresholds!$G$8)/(Thresholds!$H$8-Thresholds!$G$8))*0.18)))),3)</f>
        <v>0.83399999999999996</v>
      </c>
      <c r="P1342" s="3">
        <f t="shared" si="60"/>
        <v>0.78900000000000003</v>
      </c>
      <c r="Q1342" t="str">
        <f t="shared" si="61"/>
        <v>Healthy</v>
      </c>
      <c r="R1342" s="4">
        <f t="shared" si="62"/>
        <v>1</v>
      </c>
      <c r="S1342" t="str">
        <f>IF(AND(F1342&gt;=10,F1342&lt;=35,P1342&gt;0.5),"ERROR_C1342H1342_POOR_CAP","OK")</f>
        <v>OK</v>
      </c>
    </row>
    <row r="1343" spans="1:19">
      <c r="A1343" t="s">
        <v>1360</v>
      </c>
      <c r="B1343" s="3">
        <v>82.697000000000003</v>
      </c>
      <c r="C1343" s="3">
        <v>361.04</v>
      </c>
      <c r="D1343" s="3">
        <v>6.6070000000000002</v>
      </c>
      <c r="E1343" s="3">
        <v>32.241</v>
      </c>
      <c r="F1343" s="3">
        <v>5.0940000000000003</v>
      </c>
      <c r="G1343" s="3">
        <v>311.55599999999998</v>
      </c>
      <c r="H1343" s="3">
        <v>724.29</v>
      </c>
      <c r="I1343" s="3">
        <f>ROUND(IF(B1343&lt;=Thresholds!$B$2,1-(B1343/Thresholds!$B$2)*0.24,IF(B1343&lt;=Thresholds!$D$2,0.75-((B1343-Thresholds!$C$2)/(Thresholds!$D$2-Thresholds!$C$2))*0.249,IF(B1343&lt;=Thresholds!$F$2,0.499-((B1343-Thresholds!$E$2)/(Thresholds!$F$2-Thresholds!$E$2))*0.279,MAX(0.02,0.2-((B1343-Thresholds!$G$2)/(Thresholds!$H$2-Thresholds!$G$2))*0.18)))),3)</f>
        <v>0.80200000000000005</v>
      </c>
      <c r="J1343" s="3">
        <f>ROUND(IF(C1343&lt;=Thresholds!$B$3,1-(C1343/Thresholds!$B$3)*0.24,IF(C1343&lt;=Thresholds!$D$3,0.75-((C1343-Thresholds!$C$3)/(Thresholds!$D$3-Thresholds!$C$3))*0.249,IF(C1343&lt;=Thresholds!$F$3,0.499-((C1343-Thresholds!$E$3)/(Thresholds!$F$3-Thresholds!$E$3))*0.279,MAX(0.02,0.2-((C1343-Thresholds!$G$3)/(Thresholds!$H$3-Thresholds!$G$3))*0.18)))),3)</f>
        <v>0.53600000000000003</v>
      </c>
      <c r="K1343" s="3">
        <f>ROUND(IF(D1343&lt;=Thresholds!$B$4,1-(D1343/Thresholds!$B$4)*0.24,IF(D1343&lt;=Thresholds!$D$4,0.75-((D1343-Thresholds!$C$4)/(Thresholds!$D$4-Thresholds!$C$4))*0.249,IF(D1343&lt;=Thresholds!$F$4,0.499-((D1343-Thresholds!$E$4)/(Thresholds!$F$4-Thresholds!$E$4))*0.279,MAX(0.02,0.2-((D1343-Thresholds!$G$4)/(Thresholds!$H$4-Thresholds!$G$4))*0.18)))),3)</f>
        <v>0.97599999999999998</v>
      </c>
      <c r="L1343" s="3">
        <f>ROUND(IF(E1343&lt;=Thresholds!$B$5,1-(E1343/Thresholds!$B$5)*0.24,IF(E1343&lt;=Thresholds!$D$5,0.75-((E1343-Thresholds!$C$5)/(Thresholds!$D$5-Thresholds!$C$5))*0.249,IF(E1343&lt;=Thresholds!$F$5,0.499-((E1343-Thresholds!$E$5)/(Thresholds!$F$5-Thresholds!$E$5))*0.279,MAX(0.02,0.2-((E1343-Thresholds!$G$5)/(Thresholds!$H$5-Thresholds!$G$5))*0.18)))),3)</f>
        <v>0.84499999999999997</v>
      </c>
      <c r="M1343" s="3">
        <f>ROUND(IF(F1343&lt;=Thresholds!$B$6,1-(F1343/Thresholds!$B$6)*0.24,IF(F1343&lt;=Thresholds!$D$6,0.75-((F1343-Thresholds!$C$6)/(Thresholds!$D$6-Thresholds!$C$6))*0.249,IF(F1343&lt;=Thresholds!$F$6,0.499-((F1343-Thresholds!$E$6)/(Thresholds!$F$6-Thresholds!$E$6))*0.279,MAX(0.02,0.2-((F1343-Thresholds!$G$6)/(Thresholds!$H$6-Thresholds!$G$6))*0.18)))),3)</f>
        <v>0.623</v>
      </c>
      <c r="N1343" s="3">
        <f>ROUND(IF(G1343&lt;=Thresholds!$B$7,1-(G1343/Thresholds!$B$7)*0.24,IF(G1343&lt;=Thresholds!$D$7,0.75-((G1343-Thresholds!$C$7)/(Thresholds!$D$7-Thresholds!$C$7))*0.249,IF(G1343&lt;=Thresholds!$F$7,0.499-((G1343-Thresholds!$E$7)/(Thresholds!$F$7-Thresholds!$E$7))*0.279,MAX(0.02,0.2-((G1343-Thresholds!$G$7)/(Thresholds!$H$7-Thresholds!$G$7))*0.18)))),3)</f>
        <v>0.78600000000000003</v>
      </c>
      <c r="O1343" s="3">
        <f>ROUND(IF(H1343&lt;=Thresholds!$B$8,1-(H1343/Thresholds!$B$8)*0.24,IF(H1343&lt;=Thresholds!$D$8,0.75-((H1343-Thresholds!$C$8)/(Thresholds!$D$8-Thresholds!$C$8))*0.249,IF(H1343&lt;=Thresholds!$F$8,0.499-((H1343-Thresholds!$E$8)/(Thresholds!$F$8-Thresholds!$E$8))*0.279,MAX(0.02,0.2-((H1343-Thresholds!$G$8)/(Thresholds!$H$8-Thresholds!$G$8))*0.18)))),3)</f>
        <v>0.93</v>
      </c>
      <c r="P1343" s="3">
        <f t="shared" si="60"/>
        <v>0.53600000000000003</v>
      </c>
      <c r="Q1343" t="str">
        <f t="shared" si="61"/>
        <v>Moderate</v>
      </c>
      <c r="R1343" s="4">
        <f t="shared" si="62"/>
        <v>1</v>
      </c>
      <c r="S1343" t="str">
        <f>IF(AND(F1343&gt;=10,F1343&lt;=35,P1343&gt;0.5),"ERROR_C1343H1343_POOR_CAP","OK")</f>
        <v>OK</v>
      </c>
    </row>
    <row r="1344" spans="1:19">
      <c r="A1344" t="s">
        <v>1361</v>
      </c>
      <c r="B1344" s="3">
        <v>52.460999999999999</v>
      </c>
      <c r="C1344" s="3">
        <v>688.625</v>
      </c>
      <c r="D1344" s="3">
        <v>47.707999999999998</v>
      </c>
      <c r="E1344" s="3">
        <v>24.25</v>
      </c>
      <c r="F1344" s="3">
        <v>0.42099999999999999</v>
      </c>
      <c r="G1344" s="3">
        <v>268.15800000000002</v>
      </c>
      <c r="H1344" s="3">
        <v>2311.9450000000002</v>
      </c>
      <c r="I1344" s="3">
        <f>ROUND(IF(B1344&lt;=Thresholds!$B$2,1-(B1344/Thresholds!$B$2)*0.24,IF(B1344&lt;=Thresholds!$D$2,0.75-((B1344-Thresholds!$C$2)/(Thresholds!$D$2-Thresholds!$C$2))*0.249,IF(B1344&lt;=Thresholds!$F$2,0.499-((B1344-Thresholds!$E$2)/(Thresholds!$F$2-Thresholds!$E$2))*0.279,MAX(0.02,0.2-((B1344-Thresholds!$G$2)/(Thresholds!$H$2-Thresholds!$G$2))*0.18)))),3)</f>
        <v>0.874</v>
      </c>
      <c r="J1344" s="3">
        <f>ROUND(IF(C1344&lt;=Thresholds!$B$3,1-(C1344/Thresholds!$B$3)*0.24,IF(C1344&lt;=Thresholds!$D$3,0.75-((C1344-Thresholds!$C$3)/(Thresholds!$D$3-Thresholds!$C$3))*0.249,IF(C1344&lt;=Thresholds!$F$3,0.499-((C1344-Thresholds!$E$3)/(Thresholds!$F$3-Thresholds!$E$3))*0.279,MAX(0.02,0.2-((C1344-Thresholds!$G$3)/(Thresholds!$H$3-Thresholds!$G$3))*0.18)))),3)</f>
        <v>0.36499999999999999</v>
      </c>
      <c r="K1344" s="3">
        <f>ROUND(IF(D1344&lt;=Thresholds!$B$4,1-(D1344/Thresholds!$B$4)*0.24,IF(D1344&lt;=Thresholds!$D$4,0.75-((D1344-Thresholds!$C$4)/(Thresholds!$D$4-Thresholds!$C$4))*0.249,IF(D1344&lt;=Thresholds!$F$4,0.499-((D1344-Thresholds!$E$4)/(Thresholds!$F$4-Thresholds!$E$4))*0.279,MAX(0.02,0.2-((D1344-Thresholds!$G$4)/(Thresholds!$H$4-Thresholds!$G$4))*0.18)))),3)</f>
        <v>0.82399999999999995</v>
      </c>
      <c r="L1344" s="3">
        <f>ROUND(IF(E1344&lt;=Thresholds!$B$5,1-(E1344/Thresholds!$B$5)*0.24,IF(E1344&lt;=Thresholds!$D$5,0.75-((E1344-Thresholds!$C$5)/(Thresholds!$D$5-Thresholds!$C$5))*0.249,IF(E1344&lt;=Thresholds!$F$5,0.499-((E1344-Thresholds!$E$5)/(Thresholds!$F$5-Thresholds!$E$5))*0.279,MAX(0.02,0.2-((E1344-Thresholds!$G$5)/(Thresholds!$H$5-Thresholds!$G$5))*0.18)))),3)</f>
        <v>0.88400000000000001</v>
      </c>
      <c r="M1344" s="3">
        <f>ROUND(IF(F1344&lt;=Thresholds!$B$6,1-(F1344/Thresholds!$B$6)*0.24,IF(F1344&lt;=Thresholds!$D$6,0.75-((F1344-Thresholds!$C$6)/(Thresholds!$D$6-Thresholds!$C$6))*0.249,IF(F1344&lt;=Thresholds!$F$6,0.499-((F1344-Thresholds!$E$6)/(Thresholds!$F$6-Thresholds!$E$6))*0.279,MAX(0.02,0.2-((F1344-Thresholds!$G$6)/(Thresholds!$H$6-Thresholds!$G$6))*0.18)))),3)</f>
        <v>0.89900000000000002</v>
      </c>
      <c r="N1344" s="3">
        <f>ROUND(IF(G1344&lt;=Thresholds!$B$7,1-(G1344/Thresholds!$B$7)*0.24,IF(G1344&lt;=Thresholds!$D$7,0.75-((G1344-Thresholds!$C$7)/(Thresholds!$D$7-Thresholds!$C$7))*0.249,IF(G1344&lt;=Thresholds!$F$7,0.499-((G1344-Thresholds!$E$7)/(Thresholds!$F$7-Thresholds!$E$7))*0.279,MAX(0.02,0.2-((G1344-Thresholds!$G$7)/(Thresholds!$H$7-Thresholds!$G$7))*0.18)))),3)</f>
        <v>0.81599999999999995</v>
      </c>
      <c r="O1344" s="3">
        <f>ROUND(IF(H1344&lt;=Thresholds!$B$8,1-(H1344/Thresholds!$B$8)*0.24,IF(H1344&lt;=Thresholds!$D$8,0.75-((H1344-Thresholds!$C$8)/(Thresholds!$D$8-Thresholds!$C$8))*0.249,IF(H1344&lt;=Thresholds!$F$8,0.499-((H1344-Thresholds!$E$8)/(Thresholds!$F$8-Thresholds!$E$8))*0.279,MAX(0.02,0.2-((H1344-Thresholds!$G$8)/(Thresholds!$H$8-Thresholds!$G$8))*0.18)))),3)</f>
        <v>0.77800000000000002</v>
      </c>
      <c r="P1344" s="3">
        <f t="shared" si="60"/>
        <v>0.36499999999999999</v>
      </c>
      <c r="Q1344" t="str">
        <f t="shared" si="61"/>
        <v>Poor</v>
      </c>
      <c r="R1344" s="4">
        <f t="shared" si="62"/>
        <v>0</v>
      </c>
      <c r="S1344" t="str">
        <f>IF(AND(F1344&gt;=10,F1344&lt;=35,P1344&gt;0.5),"ERROR_C1344H1344_POOR_CAP","OK")</f>
        <v>OK</v>
      </c>
    </row>
    <row r="1345" spans="1:19">
      <c r="A1345" t="s">
        <v>1362</v>
      </c>
      <c r="B1345" s="3">
        <v>98.744</v>
      </c>
      <c r="C1345" s="3">
        <v>103.739</v>
      </c>
      <c r="D1345" s="3">
        <v>18.596</v>
      </c>
      <c r="E1345" s="3">
        <v>31.777999999999999</v>
      </c>
      <c r="F1345" s="3">
        <v>0.89</v>
      </c>
      <c r="G1345" s="3">
        <v>301.017</v>
      </c>
      <c r="H1345" s="3">
        <v>18571.803</v>
      </c>
      <c r="I1345" s="3">
        <f>ROUND(IF(B1345&lt;=Thresholds!$B$2,1-(B1345/Thresholds!$B$2)*0.24,IF(B1345&lt;=Thresholds!$D$2,0.75-((B1345-Thresholds!$C$2)/(Thresholds!$D$2-Thresholds!$C$2))*0.249,IF(B1345&lt;=Thresholds!$F$2,0.499-((B1345-Thresholds!$E$2)/(Thresholds!$F$2-Thresholds!$E$2))*0.279,MAX(0.02,0.2-((B1345-Thresholds!$G$2)/(Thresholds!$H$2-Thresholds!$G$2))*0.18)))),3)</f>
        <v>0.76300000000000001</v>
      </c>
      <c r="J1345" s="3">
        <f>ROUND(IF(C1345&lt;=Thresholds!$B$3,1-(C1345/Thresholds!$B$3)*0.24,IF(C1345&lt;=Thresholds!$D$3,0.75-((C1345-Thresholds!$C$3)/(Thresholds!$D$3-Thresholds!$C$3))*0.249,IF(C1345&lt;=Thresholds!$F$3,0.499-((C1345-Thresholds!$E$3)/(Thresholds!$F$3-Thresholds!$E$3))*0.279,MAX(0.02,0.2-((C1345-Thresholds!$G$3)/(Thresholds!$H$3-Thresholds!$G$3))*0.18)))),3)</f>
        <v>0.79300000000000004</v>
      </c>
      <c r="K1345" s="3">
        <f>ROUND(IF(D1345&lt;=Thresholds!$B$4,1-(D1345/Thresholds!$B$4)*0.24,IF(D1345&lt;=Thresholds!$D$4,0.75-((D1345-Thresholds!$C$4)/(Thresholds!$D$4-Thresholds!$C$4))*0.249,IF(D1345&lt;=Thresholds!$F$4,0.499-((D1345-Thresholds!$E$4)/(Thresholds!$F$4-Thresholds!$E$4))*0.279,MAX(0.02,0.2-((D1345-Thresholds!$G$4)/(Thresholds!$H$4-Thresholds!$G$4))*0.18)))),3)</f>
        <v>0.93100000000000005</v>
      </c>
      <c r="L1345" s="3">
        <f>ROUND(IF(E1345&lt;=Thresholds!$B$5,1-(E1345/Thresholds!$B$5)*0.24,IF(E1345&lt;=Thresholds!$D$5,0.75-((E1345-Thresholds!$C$5)/(Thresholds!$D$5-Thresholds!$C$5))*0.249,IF(E1345&lt;=Thresholds!$F$5,0.499-((E1345-Thresholds!$E$5)/(Thresholds!$F$5-Thresholds!$E$5))*0.279,MAX(0.02,0.2-((E1345-Thresholds!$G$5)/(Thresholds!$H$5-Thresholds!$G$5))*0.18)))),3)</f>
        <v>0.84699999999999998</v>
      </c>
      <c r="M1345" s="3">
        <f>ROUND(IF(F1345&lt;=Thresholds!$B$6,1-(F1345/Thresholds!$B$6)*0.24,IF(F1345&lt;=Thresholds!$D$6,0.75-((F1345-Thresholds!$C$6)/(Thresholds!$D$6-Thresholds!$C$6))*0.249,IF(F1345&lt;=Thresholds!$F$6,0.499-((F1345-Thresholds!$E$6)/(Thresholds!$F$6-Thresholds!$E$6))*0.279,MAX(0.02,0.2-((F1345-Thresholds!$G$6)/(Thresholds!$H$6-Thresholds!$G$6))*0.18)))),3)</f>
        <v>0.78600000000000003</v>
      </c>
      <c r="N1345" s="3">
        <f>ROUND(IF(G1345&lt;=Thresholds!$B$7,1-(G1345/Thresholds!$B$7)*0.24,IF(G1345&lt;=Thresholds!$D$7,0.75-((G1345-Thresholds!$C$7)/(Thresholds!$D$7-Thresholds!$C$7))*0.249,IF(G1345&lt;=Thresholds!$F$7,0.499-((G1345-Thresholds!$E$7)/(Thresholds!$F$7-Thresholds!$E$7))*0.279,MAX(0.02,0.2-((G1345-Thresholds!$G$7)/(Thresholds!$H$7-Thresholds!$G$7))*0.18)))),3)</f>
        <v>0.79400000000000004</v>
      </c>
      <c r="O1345" s="3">
        <f>ROUND(IF(H1345&lt;=Thresholds!$B$8,1-(H1345/Thresholds!$B$8)*0.24,IF(H1345&lt;=Thresholds!$D$8,0.75-((H1345-Thresholds!$C$8)/(Thresholds!$D$8-Thresholds!$C$8))*0.249,IF(H1345&lt;=Thresholds!$F$8,0.499-((H1345-Thresholds!$E$8)/(Thresholds!$F$8-Thresholds!$E$8))*0.279,MAX(0.02,0.2-((H1345-Thresholds!$G$8)/(Thresholds!$H$8-Thresholds!$G$8))*0.18)))),3)</f>
        <v>0.35399999999999998</v>
      </c>
      <c r="P1345" s="3">
        <f t="shared" si="60"/>
        <v>0.35399999999999998</v>
      </c>
      <c r="Q1345" t="str">
        <f t="shared" si="61"/>
        <v>Poor</v>
      </c>
      <c r="R1345" s="4">
        <f t="shared" si="62"/>
        <v>0</v>
      </c>
      <c r="S1345" t="str">
        <f>IF(AND(F1345&gt;=10,F1345&lt;=35,P1345&gt;0.5),"ERROR_C1345H1345_POOR_CAP","OK")</f>
        <v>OK</v>
      </c>
    </row>
    <row r="1346" spans="1:19">
      <c r="A1346" t="s">
        <v>1363</v>
      </c>
      <c r="B1346" s="3">
        <v>33.826999999999998</v>
      </c>
      <c r="C1346" s="3">
        <v>49.481999999999999</v>
      </c>
      <c r="D1346" s="3">
        <v>38.331000000000003</v>
      </c>
      <c r="E1346" s="3">
        <v>10.076000000000001</v>
      </c>
      <c r="F1346" s="3">
        <v>0.10100000000000001</v>
      </c>
      <c r="G1346" s="3">
        <v>89.09</v>
      </c>
      <c r="H1346" s="3">
        <v>578.11500000000001</v>
      </c>
      <c r="I1346" s="3">
        <f>ROUND(IF(B1346&lt;=Thresholds!$B$2,1-(B1346/Thresholds!$B$2)*0.24,IF(B1346&lt;=Thresholds!$D$2,0.75-((B1346-Thresholds!$C$2)/(Thresholds!$D$2-Thresholds!$C$2))*0.249,IF(B1346&lt;=Thresholds!$F$2,0.499-((B1346-Thresholds!$E$2)/(Thresholds!$F$2-Thresholds!$E$2))*0.279,MAX(0.02,0.2-((B1346-Thresholds!$G$2)/(Thresholds!$H$2-Thresholds!$G$2))*0.18)))),3)</f>
        <v>0.91900000000000004</v>
      </c>
      <c r="J1346" s="3">
        <f>ROUND(IF(C1346&lt;=Thresholds!$B$3,1-(C1346/Thresholds!$B$3)*0.24,IF(C1346&lt;=Thresholds!$D$3,0.75-((C1346-Thresholds!$C$3)/(Thresholds!$D$3-Thresholds!$C$3))*0.249,IF(C1346&lt;=Thresholds!$F$3,0.499-((C1346-Thresholds!$E$3)/(Thresholds!$F$3-Thresholds!$E$3))*0.279,MAX(0.02,0.2-((C1346-Thresholds!$G$3)/(Thresholds!$H$3-Thresholds!$G$3))*0.18)))),3)</f>
        <v>0.90100000000000002</v>
      </c>
      <c r="K1346" s="3">
        <f>ROUND(IF(D1346&lt;=Thresholds!$B$4,1-(D1346/Thresholds!$B$4)*0.24,IF(D1346&lt;=Thresholds!$D$4,0.75-((D1346-Thresholds!$C$4)/(Thresholds!$D$4-Thresholds!$C$4))*0.249,IF(D1346&lt;=Thresholds!$F$4,0.499-((D1346-Thresholds!$E$4)/(Thresholds!$F$4-Thresholds!$E$4))*0.279,MAX(0.02,0.2-((D1346-Thresholds!$G$4)/(Thresholds!$H$4-Thresholds!$G$4))*0.18)))),3)</f>
        <v>0.85799999999999998</v>
      </c>
      <c r="L1346" s="3">
        <f>ROUND(IF(E1346&lt;=Thresholds!$B$5,1-(E1346/Thresholds!$B$5)*0.24,IF(E1346&lt;=Thresholds!$D$5,0.75-((E1346-Thresholds!$C$5)/(Thresholds!$D$5-Thresholds!$C$5))*0.249,IF(E1346&lt;=Thresholds!$F$5,0.499-((E1346-Thresholds!$E$5)/(Thresholds!$F$5-Thresholds!$E$5))*0.279,MAX(0.02,0.2-((E1346-Thresholds!$G$5)/(Thresholds!$H$5-Thresholds!$G$5))*0.18)))),3)</f>
        <v>0.95199999999999996</v>
      </c>
      <c r="M1346" s="3">
        <f>ROUND(IF(F1346&lt;=Thresholds!$B$6,1-(F1346/Thresholds!$B$6)*0.24,IF(F1346&lt;=Thresholds!$D$6,0.75-((F1346-Thresholds!$C$6)/(Thresholds!$D$6-Thresholds!$C$6))*0.249,IF(F1346&lt;=Thresholds!$F$6,0.499-((F1346-Thresholds!$E$6)/(Thresholds!$F$6-Thresholds!$E$6))*0.279,MAX(0.02,0.2-((F1346-Thresholds!$G$6)/(Thresholds!$H$6-Thresholds!$G$6))*0.18)))),3)</f>
        <v>0.97599999999999998</v>
      </c>
      <c r="N1346" s="3">
        <f>ROUND(IF(G1346&lt;=Thresholds!$B$7,1-(G1346/Thresholds!$B$7)*0.24,IF(G1346&lt;=Thresholds!$D$7,0.75-((G1346-Thresholds!$C$7)/(Thresholds!$D$7-Thresholds!$C$7))*0.249,IF(G1346&lt;=Thresholds!$F$7,0.499-((G1346-Thresholds!$E$7)/(Thresholds!$F$7-Thresholds!$E$7))*0.279,MAX(0.02,0.2-((G1346-Thresholds!$G$7)/(Thresholds!$H$7-Thresholds!$G$7))*0.18)))),3)</f>
        <v>0.93899999999999995</v>
      </c>
      <c r="O1346" s="3">
        <f>ROUND(IF(H1346&lt;=Thresholds!$B$8,1-(H1346/Thresholds!$B$8)*0.24,IF(H1346&lt;=Thresholds!$D$8,0.75-((H1346-Thresholds!$C$8)/(Thresholds!$D$8-Thresholds!$C$8))*0.249,IF(H1346&lt;=Thresholds!$F$8,0.499-((H1346-Thresholds!$E$8)/(Thresholds!$F$8-Thresholds!$E$8))*0.279,MAX(0.02,0.2-((H1346-Thresholds!$G$8)/(Thresholds!$H$8-Thresholds!$G$8))*0.18)))),3)</f>
        <v>0.94499999999999995</v>
      </c>
      <c r="P1346" s="3">
        <f t="shared" ref="P1346:P1409" si="63">ROUND(MIN(I1346:O1346),3)</f>
        <v>0.85799999999999998</v>
      </c>
      <c r="Q1346" t="str">
        <f t="shared" ref="Q1346:Q1409" si="64">IF(P1346&gt;=0.751,"Healthy",IF(P1346&gt;=0.501,"Moderate",IF(P1346&gt;=0.201,"Poor","Critical")))</f>
        <v>Healthy</v>
      </c>
      <c r="R1346" s="4">
        <f t="shared" ref="R1346:R1409" si="65">IF(P1346&gt;=0.5,1,0)</f>
        <v>1</v>
      </c>
      <c r="S1346" t="str">
        <f>IF(AND(F1346&gt;=10,F1346&lt;=35,P1346&gt;0.5),"ERROR_C1346H1346_POOR_CAP","OK")</f>
        <v>OK</v>
      </c>
    </row>
    <row r="1347" spans="1:19">
      <c r="A1347" t="s">
        <v>1364</v>
      </c>
      <c r="B1347" s="3">
        <v>75.474999999999994</v>
      </c>
      <c r="C1347" s="3">
        <v>48.502000000000002</v>
      </c>
      <c r="D1347" s="3">
        <v>20.539000000000001</v>
      </c>
      <c r="E1347" s="3">
        <v>57.95</v>
      </c>
      <c r="F1347" s="3">
        <v>0.33300000000000002</v>
      </c>
      <c r="G1347" s="3">
        <v>29.135000000000002</v>
      </c>
      <c r="H1347" s="3">
        <v>410.18200000000002</v>
      </c>
      <c r="I1347" s="3">
        <f>ROUND(IF(B1347&lt;=Thresholds!$B$2,1-(B1347/Thresholds!$B$2)*0.24,IF(B1347&lt;=Thresholds!$D$2,0.75-((B1347-Thresholds!$C$2)/(Thresholds!$D$2-Thresholds!$C$2))*0.249,IF(B1347&lt;=Thresholds!$F$2,0.499-((B1347-Thresholds!$E$2)/(Thresholds!$F$2-Thresholds!$E$2))*0.279,MAX(0.02,0.2-((B1347-Thresholds!$G$2)/(Thresholds!$H$2-Thresholds!$G$2))*0.18)))),3)</f>
        <v>0.81899999999999995</v>
      </c>
      <c r="J1347" s="3">
        <f>ROUND(IF(C1347&lt;=Thresholds!$B$3,1-(C1347/Thresholds!$B$3)*0.24,IF(C1347&lt;=Thresholds!$D$3,0.75-((C1347-Thresholds!$C$3)/(Thresholds!$D$3-Thresholds!$C$3))*0.249,IF(C1347&lt;=Thresholds!$F$3,0.499-((C1347-Thresholds!$E$3)/(Thresholds!$F$3-Thresholds!$E$3))*0.279,MAX(0.02,0.2-((C1347-Thresholds!$G$3)/(Thresholds!$H$3-Thresholds!$G$3))*0.18)))),3)</f>
        <v>0.90300000000000002</v>
      </c>
      <c r="K1347" s="3">
        <f>ROUND(IF(D1347&lt;=Thresholds!$B$4,1-(D1347/Thresholds!$B$4)*0.24,IF(D1347&lt;=Thresholds!$D$4,0.75-((D1347-Thresholds!$C$4)/(Thresholds!$D$4-Thresholds!$C$4))*0.249,IF(D1347&lt;=Thresholds!$F$4,0.499-((D1347-Thresholds!$E$4)/(Thresholds!$F$4-Thresholds!$E$4))*0.279,MAX(0.02,0.2-((D1347-Thresholds!$G$4)/(Thresholds!$H$4-Thresholds!$G$4))*0.18)))),3)</f>
        <v>0.92400000000000004</v>
      </c>
      <c r="L1347" s="3">
        <f>ROUND(IF(E1347&lt;=Thresholds!$B$5,1-(E1347/Thresholds!$B$5)*0.24,IF(E1347&lt;=Thresholds!$D$5,0.75-((E1347-Thresholds!$C$5)/(Thresholds!$D$5-Thresholds!$C$5))*0.249,IF(E1347&lt;=Thresholds!$F$5,0.499-((E1347-Thresholds!$E$5)/(Thresholds!$F$5-Thresholds!$E$5))*0.279,MAX(0.02,0.2-((E1347-Thresholds!$G$5)/(Thresholds!$H$5-Thresholds!$G$5))*0.18)))),3)</f>
        <v>0.71499999999999997</v>
      </c>
      <c r="M1347" s="3">
        <f>ROUND(IF(F1347&lt;=Thresholds!$B$6,1-(F1347/Thresholds!$B$6)*0.24,IF(F1347&lt;=Thresholds!$D$6,0.75-((F1347-Thresholds!$C$6)/(Thresholds!$D$6-Thresholds!$C$6))*0.249,IF(F1347&lt;=Thresholds!$F$6,0.499-((F1347-Thresholds!$E$6)/(Thresholds!$F$6-Thresholds!$E$6))*0.279,MAX(0.02,0.2-((F1347-Thresholds!$G$6)/(Thresholds!$H$6-Thresholds!$G$6))*0.18)))),3)</f>
        <v>0.92</v>
      </c>
      <c r="N1347" s="3">
        <f>ROUND(IF(G1347&lt;=Thresholds!$B$7,1-(G1347/Thresholds!$B$7)*0.24,IF(G1347&lt;=Thresholds!$D$7,0.75-((G1347-Thresholds!$C$7)/(Thresholds!$D$7-Thresholds!$C$7))*0.249,IF(G1347&lt;=Thresholds!$F$7,0.499-((G1347-Thresholds!$E$7)/(Thresholds!$F$7-Thresholds!$E$7))*0.279,MAX(0.02,0.2-((G1347-Thresholds!$G$7)/(Thresholds!$H$7-Thresholds!$G$7))*0.18)))),3)</f>
        <v>0.98</v>
      </c>
      <c r="O1347" s="3">
        <f>ROUND(IF(H1347&lt;=Thresholds!$B$8,1-(H1347/Thresholds!$B$8)*0.24,IF(H1347&lt;=Thresholds!$D$8,0.75-((H1347-Thresholds!$C$8)/(Thresholds!$D$8-Thresholds!$C$8))*0.249,IF(H1347&lt;=Thresholds!$F$8,0.499-((H1347-Thresholds!$E$8)/(Thresholds!$F$8-Thresholds!$E$8))*0.279,MAX(0.02,0.2-((H1347-Thresholds!$G$8)/(Thresholds!$H$8-Thresholds!$G$8))*0.18)))),3)</f>
        <v>0.96099999999999997</v>
      </c>
      <c r="P1347" s="3">
        <f t="shared" si="63"/>
        <v>0.71499999999999997</v>
      </c>
      <c r="Q1347" t="str">
        <f t="shared" si="64"/>
        <v>Moderate</v>
      </c>
      <c r="R1347" s="4">
        <f t="shared" si="65"/>
        <v>1</v>
      </c>
      <c r="S1347" t="str">
        <f>IF(AND(F1347&gt;=10,F1347&lt;=35,P1347&gt;0.5),"ERROR_C1347H1347_POOR_CAP","OK")</f>
        <v>OK</v>
      </c>
    </row>
    <row r="1348" spans="1:19">
      <c r="A1348" t="s">
        <v>1365</v>
      </c>
      <c r="B1348" s="3">
        <v>91.884</v>
      </c>
      <c r="C1348" s="3">
        <v>19.716999999999999</v>
      </c>
      <c r="D1348" s="3">
        <v>42.567</v>
      </c>
      <c r="E1348" s="3">
        <v>47.74</v>
      </c>
      <c r="F1348" s="3">
        <v>0.80300000000000005</v>
      </c>
      <c r="G1348" s="3">
        <v>450.69900000000001</v>
      </c>
      <c r="H1348" s="3">
        <v>5048.3130000000001</v>
      </c>
      <c r="I1348" s="3">
        <f>ROUND(IF(B1348&lt;=Thresholds!$B$2,1-(B1348/Thresholds!$B$2)*0.24,IF(B1348&lt;=Thresholds!$D$2,0.75-((B1348-Thresholds!$C$2)/(Thresholds!$D$2-Thresholds!$C$2))*0.249,IF(B1348&lt;=Thresholds!$F$2,0.499-((B1348-Thresholds!$E$2)/(Thresholds!$F$2-Thresholds!$E$2))*0.279,MAX(0.02,0.2-((B1348-Thresholds!$G$2)/(Thresholds!$H$2-Thresholds!$G$2))*0.18)))),3)</f>
        <v>0.77900000000000003</v>
      </c>
      <c r="J1348" s="3">
        <f>ROUND(IF(C1348&lt;=Thresholds!$B$3,1-(C1348/Thresholds!$B$3)*0.24,IF(C1348&lt;=Thresholds!$D$3,0.75-((C1348-Thresholds!$C$3)/(Thresholds!$D$3-Thresholds!$C$3))*0.249,IF(C1348&lt;=Thresholds!$F$3,0.499-((C1348-Thresholds!$E$3)/(Thresholds!$F$3-Thresholds!$E$3))*0.279,MAX(0.02,0.2-((C1348-Thresholds!$G$3)/(Thresholds!$H$3-Thresholds!$G$3))*0.18)))),3)</f>
        <v>0.96099999999999997</v>
      </c>
      <c r="K1348" s="3">
        <f>ROUND(IF(D1348&lt;=Thresholds!$B$4,1-(D1348/Thresholds!$B$4)*0.24,IF(D1348&lt;=Thresholds!$D$4,0.75-((D1348-Thresholds!$C$4)/(Thresholds!$D$4-Thresholds!$C$4))*0.249,IF(D1348&lt;=Thresholds!$F$4,0.499-((D1348-Thresholds!$E$4)/(Thresholds!$F$4-Thresholds!$E$4))*0.279,MAX(0.02,0.2-((D1348-Thresholds!$G$4)/(Thresholds!$H$4-Thresholds!$G$4))*0.18)))),3)</f>
        <v>0.84299999999999997</v>
      </c>
      <c r="L1348" s="3">
        <f>ROUND(IF(E1348&lt;=Thresholds!$B$5,1-(E1348/Thresholds!$B$5)*0.24,IF(E1348&lt;=Thresholds!$D$5,0.75-((E1348-Thresholds!$C$5)/(Thresholds!$D$5-Thresholds!$C$5))*0.249,IF(E1348&lt;=Thresholds!$F$5,0.499-((E1348-Thresholds!$E$5)/(Thresholds!$F$5-Thresholds!$E$5))*0.279,MAX(0.02,0.2-((E1348-Thresholds!$G$5)/(Thresholds!$H$5-Thresholds!$G$5))*0.18)))),3)</f>
        <v>0.77100000000000002</v>
      </c>
      <c r="M1348" s="3">
        <f>ROUND(IF(F1348&lt;=Thresholds!$B$6,1-(F1348/Thresholds!$B$6)*0.24,IF(F1348&lt;=Thresholds!$D$6,0.75-((F1348-Thresholds!$C$6)/(Thresholds!$D$6-Thresholds!$C$6))*0.249,IF(F1348&lt;=Thresholds!$F$6,0.499-((F1348-Thresholds!$E$6)/(Thresholds!$F$6-Thresholds!$E$6))*0.279,MAX(0.02,0.2-((F1348-Thresholds!$G$6)/(Thresholds!$H$6-Thresholds!$G$6))*0.18)))),3)</f>
        <v>0.80700000000000005</v>
      </c>
      <c r="N1348" s="3">
        <f>ROUND(IF(G1348&lt;=Thresholds!$B$7,1-(G1348/Thresholds!$B$7)*0.24,IF(G1348&lt;=Thresholds!$D$7,0.75-((G1348-Thresholds!$C$7)/(Thresholds!$D$7-Thresholds!$C$7))*0.249,IF(G1348&lt;=Thresholds!$F$7,0.499-((G1348-Thresholds!$E$7)/(Thresholds!$F$7-Thresholds!$E$7))*0.279,MAX(0.02,0.2-((G1348-Thresholds!$G$7)/(Thresholds!$H$7-Thresholds!$G$7))*0.18)))),3)</f>
        <v>0.63700000000000001</v>
      </c>
      <c r="O1348" s="3">
        <f>ROUND(IF(H1348&lt;=Thresholds!$B$8,1-(H1348/Thresholds!$B$8)*0.24,IF(H1348&lt;=Thresholds!$D$8,0.75-((H1348-Thresholds!$C$8)/(Thresholds!$D$8-Thresholds!$C$8))*0.249,IF(H1348&lt;=Thresholds!$F$8,0.499-((H1348-Thresholds!$E$8)/(Thresholds!$F$8-Thresholds!$E$8))*0.279,MAX(0.02,0.2-((H1348-Thresholds!$G$8)/(Thresholds!$H$8-Thresholds!$G$8))*0.18)))),3)</f>
        <v>0.45</v>
      </c>
      <c r="P1348" s="3">
        <f t="shared" si="63"/>
        <v>0.45</v>
      </c>
      <c r="Q1348" t="str">
        <f t="shared" si="64"/>
        <v>Poor</v>
      </c>
      <c r="R1348" s="4">
        <f t="shared" si="65"/>
        <v>0</v>
      </c>
      <c r="S1348" t="str">
        <f>IF(AND(F1348&gt;=10,F1348&lt;=35,P1348&gt;0.5),"ERROR_C1348H1348_POOR_CAP","OK")</f>
        <v>OK</v>
      </c>
    </row>
    <row r="1349" spans="1:19">
      <c r="A1349" t="s">
        <v>1366</v>
      </c>
      <c r="B1349" s="3">
        <v>71.016999999999996</v>
      </c>
      <c r="C1349" s="3">
        <v>37.137</v>
      </c>
      <c r="D1349" s="3">
        <v>4.6429999999999998</v>
      </c>
      <c r="E1349" s="3">
        <v>29.253</v>
      </c>
      <c r="F1349" s="3">
        <v>52.895000000000003</v>
      </c>
      <c r="G1349" s="3">
        <v>247.524</v>
      </c>
      <c r="H1349" s="3">
        <v>636.75400000000002</v>
      </c>
      <c r="I1349" s="3">
        <f>ROUND(IF(B1349&lt;=Thresholds!$B$2,1-(B1349/Thresholds!$B$2)*0.24,IF(B1349&lt;=Thresholds!$D$2,0.75-((B1349-Thresholds!$C$2)/(Thresholds!$D$2-Thresholds!$C$2))*0.249,IF(B1349&lt;=Thresholds!$F$2,0.499-((B1349-Thresholds!$E$2)/(Thresholds!$F$2-Thresholds!$E$2))*0.279,MAX(0.02,0.2-((B1349-Thresholds!$G$2)/(Thresholds!$H$2-Thresholds!$G$2))*0.18)))),3)</f>
        <v>0.83</v>
      </c>
      <c r="J1349" s="3">
        <f>ROUND(IF(C1349&lt;=Thresholds!$B$3,1-(C1349/Thresholds!$B$3)*0.24,IF(C1349&lt;=Thresholds!$D$3,0.75-((C1349-Thresholds!$C$3)/(Thresholds!$D$3-Thresholds!$C$3))*0.249,IF(C1349&lt;=Thresholds!$F$3,0.499-((C1349-Thresholds!$E$3)/(Thresholds!$F$3-Thresholds!$E$3))*0.279,MAX(0.02,0.2-((C1349-Thresholds!$G$3)/(Thresholds!$H$3-Thresholds!$G$3))*0.18)))),3)</f>
        <v>0.92600000000000005</v>
      </c>
      <c r="K1349" s="3">
        <f>ROUND(IF(D1349&lt;=Thresholds!$B$4,1-(D1349/Thresholds!$B$4)*0.24,IF(D1349&lt;=Thresholds!$D$4,0.75-((D1349-Thresholds!$C$4)/(Thresholds!$D$4-Thresholds!$C$4))*0.249,IF(D1349&lt;=Thresholds!$F$4,0.499-((D1349-Thresholds!$E$4)/(Thresholds!$F$4-Thresholds!$E$4))*0.279,MAX(0.02,0.2-((D1349-Thresholds!$G$4)/(Thresholds!$H$4-Thresholds!$G$4))*0.18)))),3)</f>
        <v>0.98299999999999998</v>
      </c>
      <c r="L1349" s="3">
        <f>ROUND(IF(E1349&lt;=Thresholds!$B$5,1-(E1349/Thresholds!$B$5)*0.24,IF(E1349&lt;=Thresholds!$D$5,0.75-((E1349-Thresholds!$C$5)/(Thresholds!$D$5-Thresholds!$C$5))*0.249,IF(E1349&lt;=Thresholds!$F$5,0.499-((E1349-Thresholds!$E$5)/(Thresholds!$F$5-Thresholds!$E$5))*0.279,MAX(0.02,0.2-((E1349-Thresholds!$G$5)/(Thresholds!$H$5-Thresholds!$G$5))*0.18)))),3)</f>
        <v>0.86</v>
      </c>
      <c r="M1349" s="3">
        <f>ROUND(IF(F1349&lt;=Thresholds!$B$6,1-(F1349/Thresholds!$B$6)*0.24,IF(F1349&lt;=Thresholds!$D$6,0.75-((F1349-Thresholds!$C$6)/(Thresholds!$D$6-Thresholds!$C$6))*0.249,IF(F1349&lt;=Thresholds!$F$6,0.499-((F1349-Thresholds!$E$6)/(Thresholds!$F$6-Thresholds!$E$6))*0.279,MAX(0.02,0.2-((F1349-Thresholds!$G$6)/(Thresholds!$H$6-Thresholds!$G$6))*0.18)))),3)</f>
        <v>0.29199999999999998</v>
      </c>
      <c r="N1349" s="3">
        <f>ROUND(IF(G1349&lt;=Thresholds!$B$7,1-(G1349/Thresholds!$B$7)*0.24,IF(G1349&lt;=Thresholds!$D$7,0.75-((G1349-Thresholds!$C$7)/(Thresholds!$D$7-Thresholds!$C$7))*0.249,IF(G1349&lt;=Thresholds!$F$7,0.499-((G1349-Thresholds!$E$7)/(Thresholds!$F$7-Thresholds!$E$7))*0.279,MAX(0.02,0.2-((G1349-Thresholds!$G$7)/(Thresholds!$H$7-Thresholds!$G$7))*0.18)))),3)</f>
        <v>0.83</v>
      </c>
      <c r="O1349" s="3">
        <f>ROUND(IF(H1349&lt;=Thresholds!$B$8,1-(H1349/Thresholds!$B$8)*0.24,IF(H1349&lt;=Thresholds!$D$8,0.75-((H1349-Thresholds!$C$8)/(Thresholds!$D$8-Thresholds!$C$8))*0.249,IF(H1349&lt;=Thresholds!$F$8,0.499-((H1349-Thresholds!$E$8)/(Thresholds!$F$8-Thresholds!$E$8))*0.279,MAX(0.02,0.2-((H1349-Thresholds!$G$8)/(Thresholds!$H$8-Thresholds!$G$8))*0.18)))),3)</f>
        <v>0.93899999999999995</v>
      </c>
      <c r="P1349" s="3">
        <f t="shared" si="63"/>
        <v>0.29199999999999998</v>
      </c>
      <c r="Q1349" t="str">
        <f t="shared" si="64"/>
        <v>Poor</v>
      </c>
      <c r="R1349" s="4">
        <f t="shared" si="65"/>
        <v>0</v>
      </c>
      <c r="S1349" t="str">
        <f>IF(AND(F1349&gt;=10,F1349&lt;=35,P1349&gt;0.5),"ERROR_C1349H1349_POOR_CAP","OK")</f>
        <v>OK</v>
      </c>
    </row>
    <row r="1350" spans="1:19">
      <c r="A1350" t="s">
        <v>1367</v>
      </c>
      <c r="B1350" s="3">
        <v>52.255000000000003</v>
      </c>
      <c r="C1350" s="3">
        <v>100.67100000000001</v>
      </c>
      <c r="D1350" s="3">
        <v>28.716999999999999</v>
      </c>
      <c r="E1350" s="3">
        <v>48.713000000000001</v>
      </c>
      <c r="F1350" s="3">
        <v>0.59799999999999998</v>
      </c>
      <c r="G1350" s="3">
        <v>32.140999999999998</v>
      </c>
      <c r="H1350" s="3">
        <v>274.649</v>
      </c>
      <c r="I1350" s="3">
        <f>ROUND(IF(B1350&lt;=Thresholds!$B$2,1-(B1350/Thresholds!$B$2)*0.24,IF(B1350&lt;=Thresholds!$D$2,0.75-((B1350-Thresholds!$C$2)/(Thresholds!$D$2-Thresholds!$C$2))*0.249,IF(B1350&lt;=Thresholds!$F$2,0.499-((B1350-Thresholds!$E$2)/(Thresholds!$F$2-Thresholds!$E$2))*0.279,MAX(0.02,0.2-((B1350-Thresholds!$G$2)/(Thresholds!$H$2-Thresholds!$G$2))*0.18)))),3)</f>
        <v>0.875</v>
      </c>
      <c r="J1350" s="3">
        <f>ROUND(IF(C1350&lt;=Thresholds!$B$3,1-(C1350/Thresholds!$B$3)*0.24,IF(C1350&lt;=Thresholds!$D$3,0.75-((C1350-Thresholds!$C$3)/(Thresholds!$D$3-Thresholds!$C$3))*0.249,IF(C1350&lt;=Thresholds!$F$3,0.499-((C1350-Thresholds!$E$3)/(Thresholds!$F$3-Thresholds!$E$3))*0.279,MAX(0.02,0.2-((C1350-Thresholds!$G$3)/(Thresholds!$H$3-Thresholds!$G$3))*0.18)))),3)</f>
        <v>0.79900000000000004</v>
      </c>
      <c r="K1350" s="3">
        <f>ROUND(IF(D1350&lt;=Thresholds!$B$4,1-(D1350/Thresholds!$B$4)*0.24,IF(D1350&lt;=Thresholds!$D$4,0.75-((D1350-Thresholds!$C$4)/(Thresholds!$D$4-Thresholds!$C$4))*0.249,IF(D1350&lt;=Thresholds!$F$4,0.499-((D1350-Thresholds!$E$4)/(Thresholds!$F$4-Thresholds!$E$4))*0.279,MAX(0.02,0.2-((D1350-Thresholds!$G$4)/(Thresholds!$H$4-Thresholds!$G$4))*0.18)))),3)</f>
        <v>0.89400000000000002</v>
      </c>
      <c r="L1350" s="3">
        <f>ROUND(IF(E1350&lt;=Thresholds!$B$5,1-(E1350/Thresholds!$B$5)*0.24,IF(E1350&lt;=Thresholds!$D$5,0.75-((E1350-Thresholds!$C$5)/(Thresholds!$D$5-Thresholds!$C$5))*0.249,IF(E1350&lt;=Thresholds!$F$5,0.499-((E1350-Thresholds!$E$5)/(Thresholds!$F$5-Thresholds!$E$5))*0.279,MAX(0.02,0.2-((E1350-Thresholds!$G$5)/(Thresholds!$H$5-Thresholds!$G$5))*0.18)))),3)</f>
        <v>0.76600000000000001</v>
      </c>
      <c r="M1350" s="3">
        <f>ROUND(IF(F1350&lt;=Thresholds!$B$6,1-(F1350/Thresholds!$B$6)*0.24,IF(F1350&lt;=Thresholds!$D$6,0.75-((F1350-Thresholds!$C$6)/(Thresholds!$D$6-Thresholds!$C$6))*0.249,IF(F1350&lt;=Thresholds!$F$6,0.499-((F1350-Thresholds!$E$6)/(Thresholds!$F$6-Thresholds!$E$6))*0.279,MAX(0.02,0.2-((F1350-Thresholds!$G$6)/(Thresholds!$H$6-Thresholds!$G$6))*0.18)))),3)</f>
        <v>0.85599999999999998</v>
      </c>
      <c r="N1350" s="3">
        <f>ROUND(IF(G1350&lt;=Thresholds!$B$7,1-(G1350/Thresholds!$B$7)*0.24,IF(G1350&lt;=Thresholds!$D$7,0.75-((G1350-Thresholds!$C$7)/(Thresholds!$D$7-Thresholds!$C$7))*0.249,IF(G1350&lt;=Thresholds!$F$7,0.499-((G1350-Thresholds!$E$7)/(Thresholds!$F$7-Thresholds!$E$7))*0.279,MAX(0.02,0.2-((G1350-Thresholds!$G$7)/(Thresholds!$H$7-Thresholds!$G$7))*0.18)))),3)</f>
        <v>0.97799999999999998</v>
      </c>
      <c r="O1350" s="3">
        <f>ROUND(IF(H1350&lt;=Thresholds!$B$8,1-(H1350/Thresholds!$B$8)*0.24,IF(H1350&lt;=Thresholds!$D$8,0.75-((H1350-Thresholds!$C$8)/(Thresholds!$D$8-Thresholds!$C$8))*0.249,IF(H1350&lt;=Thresholds!$F$8,0.499-((H1350-Thresholds!$E$8)/(Thresholds!$F$8-Thresholds!$E$8))*0.279,MAX(0.02,0.2-((H1350-Thresholds!$G$8)/(Thresholds!$H$8-Thresholds!$G$8))*0.18)))),3)</f>
        <v>0.97399999999999998</v>
      </c>
      <c r="P1350" s="3">
        <f t="shared" si="63"/>
        <v>0.76600000000000001</v>
      </c>
      <c r="Q1350" t="str">
        <f t="shared" si="64"/>
        <v>Healthy</v>
      </c>
      <c r="R1350" s="4">
        <f t="shared" si="65"/>
        <v>1</v>
      </c>
      <c r="S1350" t="str">
        <f>IF(AND(F1350&gt;=10,F1350&lt;=35,P1350&gt;0.5),"ERROR_C1350H1350_POOR_CAP","OK")</f>
        <v>OK</v>
      </c>
    </row>
    <row r="1351" spans="1:19">
      <c r="A1351" t="s">
        <v>1368</v>
      </c>
      <c r="B1351" s="3">
        <v>88.256</v>
      </c>
      <c r="C1351" s="3">
        <v>86.929000000000002</v>
      </c>
      <c r="D1351" s="3">
        <v>47.64</v>
      </c>
      <c r="E1351" s="3">
        <v>12.128</v>
      </c>
      <c r="F1351" s="3">
        <v>0.30399999999999999</v>
      </c>
      <c r="G1351" s="3">
        <v>240.68799999999999</v>
      </c>
      <c r="H1351" s="3">
        <v>2782.9169999999999</v>
      </c>
      <c r="I1351" s="3">
        <f>ROUND(IF(B1351&lt;=Thresholds!$B$2,1-(B1351/Thresholds!$B$2)*0.24,IF(B1351&lt;=Thresholds!$D$2,0.75-((B1351-Thresholds!$C$2)/(Thresholds!$D$2-Thresholds!$C$2))*0.249,IF(B1351&lt;=Thresholds!$F$2,0.499-((B1351-Thresholds!$E$2)/(Thresholds!$F$2-Thresholds!$E$2))*0.279,MAX(0.02,0.2-((B1351-Thresholds!$G$2)/(Thresholds!$H$2-Thresholds!$G$2))*0.18)))),3)</f>
        <v>0.78800000000000003</v>
      </c>
      <c r="J1351" s="3">
        <f>ROUND(IF(C1351&lt;=Thresholds!$B$3,1-(C1351/Thresholds!$B$3)*0.24,IF(C1351&lt;=Thresholds!$D$3,0.75-((C1351-Thresholds!$C$3)/(Thresholds!$D$3-Thresholds!$C$3))*0.249,IF(C1351&lt;=Thresholds!$F$3,0.499-((C1351-Thresholds!$E$3)/(Thresholds!$F$3-Thresholds!$E$3))*0.279,MAX(0.02,0.2-((C1351-Thresholds!$G$3)/(Thresholds!$H$3-Thresholds!$G$3))*0.18)))),3)</f>
        <v>0.82599999999999996</v>
      </c>
      <c r="K1351" s="3">
        <f>ROUND(IF(D1351&lt;=Thresholds!$B$4,1-(D1351/Thresholds!$B$4)*0.24,IF(D1351&lt;=Thresholds!$D$4,0.75-((D1351-Thresholds!$C$4)/(Thresholds!$D$4-Thresholds!$C$4))*0.249,IF(D1351&lt;=Thresholds!$F$4,0.499-((D1351-Thresholds!$E$4)/(Thresholds!$F$4-Thresholds!$E$4))*0.279,MAX(0.02,0.2-((D1351-Thresholds!$G$4)/(Thresholds!$H$4-Thresholds!$G$4))*0.18)))),3)</f>
        <v>0.82399999999999995</v>
      </c>
      <c r="L1351" s="3">
        <f>ROUND(IF(E1351&lt;=Thresholds!$B$5,1-(E1351/Thresholds!$B$5)*0.24,IF(E1351&lt;=Thresholds!$D$5,0.75-((E1351-Thresholds!$C$5)/(Thresholds!$D$5-Thresholds!$C$5))*0.249,IF(E1351&lt;=Thresholds!$F$5,0.499-((E1351-Thresholds!$E$5)/(Thresholds!$F$5-Thresholds!$E$5))*0.279,MAX(0.02,0.2-((E1351-Thresholds!$G$5)/(Thresholds!$H$5-Thresholds!$G$5))*0.18)))),3)</f>
        <v>0.94199999999999995</v>
      </c>
      <c r="M1351" s="3">
        <f>ROUND(IF(F1351&lt;=Thresholds!$B$6,1-(F1351/Thresholds!$B$6)*0.24,IF(F1351&lt;=Thresholds!$D$6,0.75-((F1351-Thresholds!$C$6)/(Thresholds!$D$6-Thresholds!$C$6))*0.249,IF(F1351&lt;=Thresholds!$F$6,0.499-((F1351-Thresholds!$E$6)/(Thresholds!$F$6-Thresholds!$E$6))*0.279,MAX(0.02,0.2-((F1351-Thresholds!$G$6)/(Thresholds!$H$6-Thresholds!$G$6))*0.18)))),3)</f>
        <v>0.92700000000000005</v>
      </c>
      <c r="N1351" s="3">
        <f>ROUND(IF(G1351&lt;=Thresholds!$B$7,1-(G1351/Thresholds!$B$7)*0.24,IF(G1351&lt;=Thresholds!$D$7,0.75-((G1351-Thresholds!$C$7)/(Thresholds!$D$7-Thresholds!$C$7))*0.249,IF(G1351&lt;=Thresholds!$F$7,0.499-((G1351-Thresholds!$E$7)/(Thresholds!$F$7-Thresholds!$E$7))*0.279,MAX(0.02,0.2-((G1351-Thresholds!$G$7)/(Thresholds!$H$7-Thresholds!$G$7))*0.18)))),3)</f>
        <v>0.83499999999999996</v>
      </c>
      <c r="O1351" s="3">
        <f>ROUND(IF(H1351&lt;=Thresholds!$B$8,1-(H1351/Thresholds!$B$8)*0.24,IF(H1351&lt;=Thresholds!$D$8,0.75-((H1351-Thresholds!$C$8)/(Thresholds!$D$8-Thresholds!$C$8))*0.249,IF(H1351&lt;=Thresholds!$F$8,0.499-((H1351-Thresholds!$E$8)/(Thresholds!$F$8-Thresholds!$E$8))*0.279,MAX(0.02,0.2-((H1351-Thresholds!$G$8)/(Thresholds!$H$8-Thresholds!$G$8))*0.18)))),3)</f>
        <v>0.70299999999999996</v>
      </c>
      <c r="P1351" s="3">
        <f t="shared" si="63"/>
        <v>0.70299999999999996</v>
      </c>
      <c r="Q1351" t="str">
        <f t="shared" si="64"/>
        <v>Moderate</v>
      </c>
      <c r="R1351" s="4">
        <f t="shared" si="65"/>
        <v>1</v>
      </c>
      <c r="S1351" t="str">
        <f>IF(AND(F1351&gt;=10,F1351&lt;=35,P1351&gt;0.5),"ERROR_C1351H1351_POOR_CAP","OK")</f>
        <v>OK</v>
      </c>
    </row>
    <row r="1352" spans="1:19">
      <c r="A1352" t="s">
        <v>1369</v>
      </c>
      <c r="B1352" s="3">
        <v>5.1849999999999996</v>
      </c>
      <c r="C1352" s="3">
        <v>80.120999999999995</v>
      </c>
      <c r="D1352" s="3">
        <v>57.19</v>
      </c>
      <c r="E1352" s="3">
        <v>42.180999999999997</v>
      </c>
      <c r="F1352" s="3">
        <v>0.46400000000000002</v>
      </c>
      <c r="G1352" s="3">
        <v>334.089</v>
      </c>
      <c r="H1352" s="3">
        <v>5389.8940000000002</v>
      </c>
      <c r="I1352" s="3">
        <f>ROUND(IF(B1352&lt;=Thresholds!$B$2,1-(B1352/Thresholds!$B$2)*0.24,IF(B1352&lt;=Thresholds!$D$2,0.75-((B1352-Thresholds!$C$2)/(Thresholds!$D$2-Thresholds!$C$2))*0.249,IF(B1352&lt;=Thresholds!$F$2,0.499-((B1352-Thresholds!$E$2)/(Thresholds!$F$2-Thresholds!$E$2))*0.279,MAX(0.02,0.2-((B1352-Thresholds!$G$2)/(Thresholds!$H$2-Thresholds!$G$2))*0.18)))),3)</f>
        <v>0.98799999999999999</v>
      </c>
      <c r="J1352" s="3">
        <f>ROUND(IF(C1352&lt;=Thresholds!$B$3,1-(C1352/Thresholds!$B$3)*0.24,IF(C1352&lt;=Thresholds!$D$3,0.75-((C1352-Thresholds!$C$3)/(Thresholds!$D$3-Thresholds!$C$3))*0.249,IF(C1352&lt;=Thresholds!$F$3,0.499-((C1352-Thresholds!$E$3)/(Thresholds!$F$3-Thresholds!$E$3))*0.279,MAX(0.02,0.2-((C1352-Thresholds!$G$3)/(Thresholds!$H$3-Thresholds!$G$3))*0.18)))),3)</f>
        <v>0.84</v>
      </c>
      <c r="K1352" s="3">
        <f>ROUND(IF(D1352&lt;=Thresholds!$B$4,1-(D1352/Thresholds!$B$4)*0.24,IF(D1352&lt;=Thresholds!$D$4,0.75-((D1352-Thresholds!$C$4)/(Thresholds!$D$4-Thresholds!$C$4))*0.249,IF(D1352&lt;=Thresholds!$F$4,0.499-((D1352-Thresholds!$E$4)/(Thresholds!$F$4-Thresholds!$E$4))*0.279,MAX(0.02,0.2-((D1352-Thresholds!$G$4)/(Thresholds!$H$4-Thresholds!$G$4))*0.18)))),3)</f>
        <v>0.78900000000000003</v>
      </c>
      <c r="L1352" s="3">
        <f>ROUND(IF(E1352&lt;=Thresholds!$B$5,1-(E1352/Thresholds!$B$5)*0.24,IF(E1352&lt;=Thresholds!$D$5,0.75-((E1352-Thresholds!$C$5)/(Thresholds!$D$5-Thresholds!$C$5))*0.249,IF(E1352&lt;=Thresholds!$F$5,0.499-((E1352-Thresholds!$E$5)/(Thresholds!$F$5-Thresholds!$E$5))*0.279,MAX(0.02,0.2-((E1352-Thresholds!$G$5)/(Thresholds!$H$5-Thresholds!$G$5))*0.18)))),3)</f>
        <v>0.79800000000000004</v>
      </c>
      <c r="M1352" s="3">
        <f>ROUND(IF(F1352&lt;=Thresholds!$B$6,1-(F1352/Thresholds!$B$6)*0.24,IF(F1352&lt;=Thresholds!$D$6,0.75-((F1352-Thresholds!$C$6)/(Thresholds!$D$6-Thresholds!$C$6))*0.249,IF(F1352&lt;=Thresholds!$F$6,0.499-((F1352-Thresholds!$E$6)/(Thresholds!$F$6-Thresholds!$E$6))*0.279,MAX(0.02,0.2-((F1352-Thresholds!$G$6)/(Thresholds!$H$6-Thresholds!$G$6))*0.18)))),3)</f>
        <v>0.88900000000000001</v>
      </c>
      <c r="N1352" s="3">
        <f>ROUND(IF(G1352&lt;=Thresholds!$B$7,1-(G1352/Thresholds!$B$7)*0.24,IF(G1352&lt;=Thresholds!$D$7,0.75-((G1352-Thresholds!$C$7)/(Thresholds!$D$7-Thresholds!$C$7))*0.249,IF(G1352&lt;=Thresholds!$F$7,0.499-((G1352-Thresholds!$E$7)/(Thresholds!$F$7-Thresholds!$E$7))*0.279,MAX(0.02,0.2-((G1352-Thresholds!$G$7)/(Thresholds!$H$7-Thresholds!$G$7))*0.18)))),3)</f>
        <v>0.77100000000000002</v>
      </c>
      <c r="O1352" s="3">
        <f>ROUND(IF(H1352&lt;=Thresholds!$B$8,1-(H1352/Thresholds!$B$8)*0.24,IF(H1352&lt;=Thresholds!$D$8,0.75-((H1352-Thresholds!$C$8)/(Thresholds!$D$8-Thresholds!$C$8))*0.249,IF(H1352&lt;=Thresholds!$F$8,0.499-((H1352-Thresholds!$E$8)/(Thresholds!$F$8-Thresholds!$E$8))*0.279,MAX(0.02,0.2-((H1352-Thresholds!$G$8)/(Thresholds!$H$8-Thresholds!$G$8))*0.18)))),3)</f>
        <v>0.434</v>
      </c>
      <c r="P1352" s="3">
        <f t="shared" si="63"/>
        <v>0.434</v>
      </c>
      <c r="Q1352" t="str">
        <f t="shared" si="64"/>
        <v>Poor</v>
      </c>
      <c r="R1352" s="4">
        <f t="shared" si="65"/>
        <v>0</v>
      </c>
      <c r="S1352" t="str">
        <f>IF(AND(F1352&gt;=10,F1352&lt;=35,P1352&gt;0.5),"ERROR_C1352H1352_POOR_CAP","OK")</f>
        <v>OK</v>
      </c>
    </row>
    <row r="1353" spans="1:19">
      <c r="A1353" t="s">
        <v>1370</v>
      </c>
      <c r="B1353" s="3">
        <v>3107.431</v>
      </c>
      <c r="C1353" s="3">
        <v>16.079000000000001</v>
      </c>
      <c r="D1353" s="3">
        <v>25.931000000000001</v>
      </c>
      <c r="E1353" s="3">
        <v>41.484000000000002</v>
      </c>
      <c r="F1353" s="3">
        <v>0.56699999999999995</v>
      </c>
      <c r="G1353" s="3">
        <v>141.61099999999999</v>
      </c>
      <c r="H1353" s="3">
        <v>2266.8249999999998</v>
      </c>
      <c r="I1353" s="3">
        <f>ROUND(IF(B1353&lt;=Thresholds!$B$2,1-(B1353/Thresholds!$B$2)*0.24,IF(B1353&lt;=Thresholds!$D$2,0.75-((B1353-Thresholds!$C$2)/(Thresholds!$D$2-Thresholds!$C$2))*0.249,IF(B1353&lt;=Thresholds!$F$2,0.499-((B1353-Thresholds!$E$2)/(Thresholds!$F$2-Thresholds!$E$2))*0.279,MAX(0.02,0.2-((B1353-Thresholds!$G$2)/(Thresholds!$H$2-Thresholds!$G$2))*0.18)))),3)</f>
        <v>0.33100000000000002</v>
      </c>
      <c r="J1353" s="3">
        <f>ROUND(IF(C1353&lt;=Thresholds!$B$3,1-(C1353/Thresholds!$B$3)*0.24,IF(C1353&lt;=Thresholds!$D$3,0.75-((C1353-Thresholds!$C$3)/(Thresholds!$D$3-Thresholds!$C$3))*0.249,IF(C1353&lt;=Thresholds!$F$3,0.499-((C1353-Thresholds!$E$3)/(Thresholds!$F$3-Thresholds!$E$3))*0.279,MAX(0.02,0.2-((C1353-Thresholds!$G$3)/(Thresholds!$H$3-Thresholds!$G$3))*0.18)))),3)</f>
        <v>0.96799999999999997</v>
      </c>
      <c r="K1353" s="3">
        <f>ROUND(IF(D1353&lt;=Thresholds!$B$4,1-(D1353/Thresholds!$B$4)*0.24,IF(D1353&lt;=Thresholds!$D$4,0.75-((D1353-Thresholds!$C$4)/(Thresholds!$D$4-Thresholds!$C$4))*0.249,IF(D1353&lt;=Thresholds!$F$4,0.499-((D1353-Thresholds!$E$4)/(Thresholds!$F$4-Thresholds!$E$4))*0.279,MAX(0.02,0.2-((D1353-Thresholds!$G$4)/(Thresholds!$H$4-Thresholds!$G$4))*0.18)))),3)</f>
        <v>0.90400000000000003</v>
      </c>
      <c r="L1353" s="3">
        <f>ROUND(IF(E1353&lt;=Thresholds!$B$5,1-(E1353/Thresholds!$B$5)*0.24,IF(E1353&lt;=Thresholds!$D$5,0.75-((E1353-Thresholds!$C$5)/(Thresholds!$D$5-Thresholds!$C$5))*0.249,IF(E1353&lt;=Thresholds!$F$5,0.499-((E1353-Thresholds!$E$5)/(Thresholds!$F$5-Thresholds!$E$5))*0.279,MAX(0.02,0.2-((E1353-Thresholds!$G$5)/(Thresholds!$H$5-Thresholds!$G$5))*0.18)))),3)</f>
        <v>0.80100000000000005</v>
      </c>
      <c r="M1353" s="3">
        <f>ROUND(IF(F1353&lt;=Thresholds!$B$6,1-(F1353/Thresholds!$B$6)*0.24,IF(F1353&lt;=Thresholds!$D$6,0.75-((F1353-Thresholds!$C$6)/(Thresholds!$D$6-Thresholds!$C$6))*0.249,IF(F1353&lt;=Thresholds!$F$6,0.499-((F1353-Thresholds!$E$6)/(Thresholds!$F$6-Thresholds!$E$6))*0.279,MAX(0.02,0.2-((F1353-Thresholds!$G$6)/(Thresholds!$H$6-Thresholds!$G$6))*0.18)))),3)</f>
        <v>0.86399999999999999</v>
      </c>
      <c r="N1353" s="3">
        <f>ROUND(IF(G1353&lt;=Thresholds!$B$7,1-(G1353/Thresholds!$B$7)*0.24,IF(G1353&lt;=Thresholds!$D$7,0.75-((G1353-Thresholds!$C$7)/(Thresholds!$D$7-Thresholds!$C$7))*0.249,IF(G1353&lt;=Thresholds!$F$7,0.499-((G1353-Thresholds!$E$7)/(Thresholds!$F$7-Thresholds!$E$7))*0.279,MAX(0.02,0.2-((G1353-Thresholds!$G$7)/(Thresholds!$H$7-Thresholds!$G$7))*0.18)))),3)</f>
        <v>0.90300000000000002</v>
      </c>
      <c r="O1353" s="3">
        <f>ROUND(IF(H1353&lt;=Thresholds!$B$8,1-(H1353/Thresholds!$B$8)*0.24,IF(H1353&lt;=Thresholds!$D$8,0.75-((H1353-Thresholds!$C$8)/(Thresholds!$D$8-Thresholds!$C$8))*0.249,IF(H1353&lt;=Thresholds!$F$8,0.499-((H1353-Thresholds!$E$8)/(Thresholds!$F$8-Thresholds!$E$8))*0.279,MAX(0.02,0.2-((H1353-Thresholds!$G$8)/(Thresholds!$H$8-Thresholds!$G$8))*0.18)))),3)</f>
        <v>0.78200000000000003</v>
      </c>
      <c r="P1353" s="3">
        <f t="shared" si="63"/>
        <v>0.33100000000000002</v>
      </c>
      <c r="Q1353" t="str">
        <f t="shared" si="64"/>
        <v>Poor</v>
      </c>
      <c r="R1353" s="4">
        <f t="shared" si="65"/>
        <v>0</v>
      </c>
      <c r="S1353" t="str">
        <f>IF(AND(F1353&gt;=10,F1353&lt;=35,P1353&gt;0.5),"ERROR_C1353H1353_POOR_CAP","OK")</f>
        <v>OK</v>
      </c>
    </row>
    <row r="1354" spans="1:19">
      <c r="A1354" t="s">
        <v>1371</v>
      </c>
      <c r="B1354" s="3">
        <v>74.843999999999994</v>
      </c>
      <c r="C1354" s="3">
        <v>45.533999999999999</v>
      </c>
      <c r="D1354" s="3">
        <v>13.992000000000001</v>
      </c>
      <c r="E1354" s="3">
        <v>21.585000000000001</v>
      </c>
      <c r="F1354" s="3">
        <v>0.49399999999999999</v>
      </c>
      <c r="G1354" s="3">
        <v>133.023</v>
      </c>
      <c r="H1354" s="3">
        <v>819.56799999999998</v>
      </c>
      <c r="I1354" s="3">
        <f>ROUND(IF(B1354&lt;=Thresholds!$B$2,1-(B1354/Thresholds!$B$2)*0.24,IF(B1354&lt;=Thresholds!$D$2,0.75-((B1354-Thresholds!$C$2)/(Thresholds!$D$2-Thresholds!$C$2))*0.249,IF(B1354&lt;=Thresholds!$F$2,0.499-((B1354-Thresholds!$E$2)/(Thresholds!$F$2-Thresholds!$E$2))*0.279,MAX(0.02,0.2-((B1354-Thresholds!$G$2)/(Thresholds!$H$2-Thresholds!$G$2))*0.18)))),3)</f>
        <v>0.82</v>
      </c>
      <c r="J1354" s="3">
        <f>ROUND(IF(C1354&lt;=Thresholds!$B$3,1-(C1354/Thresholds!$B$3)*0.24,IF(C1354&lt;=Thresholds!$D$3,0.75-((C1354-Thresholds!$C$3)/(Thresholds!$D$3-Thresholds!$C$3))*0.249,IF(C1354&lt;=Thresholds!$F$3,0.499-((C1354-Thresholds!$E$3)/(Thresholds!$F$3-Thresholds!$E$3))*0.279,MAX(0.02,0.2-((C1354-Thresholds!$G$3)/(Thresholds!$H$3-Thresholds!$G$3))*0.18)))),3)</f>
        <v>0.90900000000000003</v>
      </c>
      <c r="K1354" s="3">
        <f>ROUND(IF(D1354&lt;=Thresholds!$B$4,1-(D1354/Thresholds!$B$4)*0.24,IF(D1354&lt;=Thresholds!$D$4,0.75-((D1354-Thresholds!$C$4)/(Thresholds!$D$4-Thresholds!$C$4))*0.249,IF(D1354&lt;=Thresholds!$F$4,0.499-((D1354-Thresholds!$E$4)/(Thresholds!$F$4-Thresholds!$E$4))*0.279,MAX(0.02,0.2-((D1354-Thresholds!$G$4)/(Thresholds!$H$4-Thresholds!$G$4))*0.18)))),3)</f>
        <v>0.94799999999999995</v>
      </c>
      <c r="L1354" s="3">
        <f>ROUND(IF(E1354&lt;=Thresholds!$B$5,1-(E1354/Thresholds!$B$5)*0.24,IF(E1354&lt;=Thresholds!$D$5,0.75-((E1354-Thresholds!$C$5)/(Thresholds!$D$5-Thresholds!$C$5))*0.249,IF(E1354&lt;=Thresholds!$F$5,0.499-((E1354-Thresholds!$E$5)/(Thresholds!$F$5-Thresholds!$E$5))*0.279,MAX(0.02,0.2-((E1354-Thresholds!$G$5)/(Thresholds!$H$5-Thresholds!$G$5))*0.18)))),3)</f>
        <v>0.89600000000000002</v>
      </c>
      <c r="M1354" s="3">
        <f>ROUND(IF(F1354&lt;=Thresholds!$B$6,1-(F1354/Thresholds!$B$6)*0.24,IF(F1354&lt;=Thresholds!$D$6,0.75-((F1354-Thresholds!$C$6)/(Thresholds!$D$6-Thresholds!$C$6))*0.249,IF(F1354&lt;=Thresholds!$F$6,0.499-((F1354-Thresholds!$E$6)/(Thresholds!$F$6-Thresholds!$E$6))*0.279,MAX(0.02,0.2-((F1354-Thresholds!$G$6)/(Thresholds!$H$6-Thresholds!$G$6))*0.18)))),3)</f>
        <v>0.88100000000000001</v>
      </c>
      <c r="N1354" s="3">
        <f>ROUND(IF(G1354&lt;=Thresholds!$B$7,1-(G1354/Thresholds!$B$7)*0.24,IF(G1354&lt;=Thresholds!$D$7,0.75-((G1354-Thresholds!$C$7)/(Thresholds!$D$7-Thresholds!$C$7))*0.249,IF(G1354&lt;=Thresholds!$F$7,0.499-((G1354-Thresholds!$E$7)/(Thresholds!$F$7-Thresholds!$E$7))*0.279,MAX(0.02,0.2-((G1354-Thresholds!$G$7)/(Thresholds!$H$7-Thresholds!$G$7))*0.18)))),3)</f>
        <v>0.90900000000000003</v>
      </c>
      <c r="O1354" s="3">
        <f>ROUND(IF(H1354&lt;=Thresholds!$B$8,1-(H1354/Thresholds!$B$8)*0.24,IF(H1354&lt;=Thresholds!$D$8,0.75-((H1354-Thresholds!$C$8)/(Thresholds!$D$8-Thresholds!$C$8))*0.249,IF(H1354&lt;=Thresholds!$F$8,0.499-((H1354-Thresholds!$E$8)/(Thresholds!$F$8-Thresholds!$E$8))*0.279,MAX(0.02,0.2-((H1354-Thresholds!$G$8)/(Thresholds!$H$8-Thresholds!$G$8))*0.18)))),3)</f>
        <v>0.92100000000000004</v>
      </c>
      <c r="P1354" s="3">
        <f t="shared" si="63"/>
        <v>0.82</v>
      </c>
      <c r="Q1354" t="str">
        <f t="shared" si="64"/>
        <v>Healthy</v>
      </c>
      <c r="R1354" s="4">
        <f t="shared" si="65"/>
        <v>1</v>
      </c>
      <c r="S1354" t="str">
        <f>IF(AND(F1354&gt;=10,F1354&lt;=35,P1354&gt;0.5),"ERROR_C1354H1354_POOR_CAP","OK")</f>
        <v>OK</v>
      </c>
    </row>
    <row r="1355" spans="1:19">
      <c r="A1355" t="s">
        <v>1372</v>
      </c>
      <c r="B1355" s="3">
        <v>68.903000000000006</v>
      </c>
      <c r="C1355" s="3">
        <v>107.395</v>
      </c>
      <c r="D1355" s="3">
        <v>44.975000000000001</v>
      </c>
      <c r="E1355" s="3">
        <v>21.872</v>
      </c>
      <c r="F1355" s="3">
        <v>0.96299999999999997</v>
      </c>
      <c r="G1355" s="3">
        <v>46.243000000000002</v>
      </c>
      <c r="H1355" s="3">
        <v>2707.3249999999998</v>
      </c>
      <c r="I1355" s="3">
        <f>ROUND(IF(B1355&lt;=Thresholds!$B$2,1-(B1355/Thresholds!$B$2)*0.24,IF(B1355&lt;=Thresholds!$D$2,0.75-((B1355-Thresholds!$C$2)/(Thresholds!$D$2-Thresholds!$C$2))*0.249,IF(B1355&lt;=Thresholds!$F$2,0.499-((B1355-Thresholds!$E$2)/(Thresholds!$F$2-Thresholds!$E$2))*0.279,MAX(0.02,0.2-((B1355-Thresholds!$G$2)/(Thresholds!$H$2-Thresholds!$G$2))*0.18)))),3)</f>
        <v>0.83499999999999996</v>
      </c>
      <c r="J1355" s="3">
        <f>ROUND(IF(C1355&lt;=Thresholds!$B$3,1-(C1355/Thresholds!$B$3)*0.24,IF(C1355&lt;=Thresholds!$D$3,0.75-((C1355-Thresholds!$C$3)/(Thresholds!$D$3-Thresholds!$C$3))*0.249,IF(C1355&lt;=Thresholds!$F$3,0.499-((C1355-Thresholds!$E$3)/(Thresholds!$F$3-Thresholds!$E$3))*0.279,MAX(0.02,0.2-((C1355-Thresholds!$G$3)/(Thresholds!$H$3-Thresholds!$G$3))*0.18)))),3)</f>
        <v>0.78500000000000003</v>
      </c>
      <c r="K1355" s="3">
        <f>ROUND(IF(D1355&lt;=Thresholds!$B$4,1-(D1355/Thresholds!$B$4)*0.24,IF(D1355&lt;=Thresholds!$D$4,0.75-((D1355-Thresholds!$C$4)/(Thresholds!$D$4-Thresholds!$C$4))*0.249,IF(D1355&lt;=Thresholds!$F$4,0.499-((D1355-Thresholds!$E$4)/(Thresholds!$F$4-Thresholds!$E$4))*0.279,MAX(0.02,0.2-((D1355-Thresholds!$G$4)/(Thresholds!$H$4-Thresholds!$G$4))*0.18)))),3)</f>
        <v>0.83399999999999996</v>
      </c>
      <c r="L1355" s="3">
        <f>ROUND(IF(E1355&lt;=Thresholds!$B$5,1-(E1355/Thresholds!$B$5)*0.24,IF(E1355&lt;=Thresholds!$D$5,0.75-((E1355-Thresholds!$C$5)/(Thresholds!$D$5-Thresholds!$C$5))*0.249,IF(E1355&lt;=Thresholds!$F$5,0.499-((E1355-Thresholds!$E$5)/(Thresholds!$F$5-Thresholds!$E$5))*0.279,MAX(0.02,0.2-((E1355-Thresholds!$G$5)/(Thresholds!$H$5-Thresholds!$G$5))*0.18)))),3)</f>
        <v>0.89500000000000002</v>
      </c>
      <c r="M1355" s="3">
        <f>ROUND(IF(F1355&lt;=Thresholds!$B$6,1-(F1355/Thresholds!$B$6)*0.24,IF(F1355&lt;=Thresholds!$D$6,0.75-((F1355-Thresholds!$C$6)/(Thresholds!$D$6-Thresholds!$C$6))*0.249,IF(F1355&lt;=Thresholds!$F$6,0.499-((F1355-Thresholds!$E$6)/(Thresholds!$F$6-Thresholds!$E$6))*0.279,MAX(0.02,0.2-((F1355-Thresholds!$G$6)/(Thresholds!$H$6-Thresholds!$G$6))*0.18)))),3)</f>
        <v>0.76900000000000002</v>
      </c>
      <c r="N1355" s="3">
        <f>ROUND(IF(G1355&lt;=Thresholds!$B$7,1-(G1355/Thresholds!$B$7)*0.24,IF(G1355&lt;=Thresholds!$D$7,0.75-((G1355-Thresholds!$C$7)/(Thresholds!$D$7-Thresholds!$C$7))*0.249,IF(G1355&lt;=Thresholds!$F$7,0.499-((G1355-Thresholds!$E$7)/(Thresholds!$F$7-Thresholds!$E$7))*0.279,MAX(0.02,0.2-((G1355-Thresholds!$G$7)/(Thresholds!$H$7-Thresholds!$G$7))*0.18)))),3)</f>
        <v>0.96799999999999997</v>
      </c>
      <c r="O1355" s="3">
        <f>ROUND(IF(H1355&lt;=Thresholds!$B$8,1-(H1355/Thresholds!$B$8)*0.24,IF(H1355&lt;=Thresholds!$D$8,0.75-((H1355-Thresholds!$C$8)/(Thresholds!$D$8-Thresholds!$C$8))*0.249,IF(H1355&lt;=Thresholds!$F$8,0.499-((H1355-Thresholds!$E$8)/(Thresholds!$F$8-Thresholds!$E$8))*0.279,MAX(0.02,0.2-((H1355-Thresholds!$G$8)/(Thresholds!$H$8-Thresholds!$G$8))*0.18)))),3)</f>
        <v>0.71599999999999997</v>
      </c>
      <c r="P1355" s="3">
        <f t="shared" si="63"/>
        <v>0.71599999999999997</v>
      </c>
      <c r="Q1355" t="str">
        <f t="shared" si="64"/>
        <v>Moderate</v>
      </c>
      <c r="R1355" s="4">
        <f t="shared" si="65"/>
        <v>1</v>
      </c>
      <c r="S1355" t="str">
        <f>IF(AND(F1355&gt;=10,F1355&lt;=35,P1355&gt;0.5),"ERROR_C1355H1355_POOR_CAP","OK")</f>
        <v>OK</v>
      </c>
    </row>
    <row r="1356" spans="1:19">
      <c r="A1356" t="s">
        <v>1373</v>
      </c>
      <c r="B1356" s="3">
        <v>49.323</v>
      </c>
      <c r="C1356" s="3">
        <v>91.921999999999997</v>
      </c>
      <c r="D1356" s="3">
        <v>56.466000000000001</v>
      </c>
      <c r="E1356" s="3">
        <v>10.303000000000001</v>
      </c>
      <c r="F1356" s="3">
        <v>9.0999999999999998E-2</v>
      </c>
      <c r="G1356" s="3">
        <v>1089.1769999999999</v>
      </c>
      <c r="H1356" s="3">
        <v>2166.8150000000001</v>
      </c>
      <c r="I1356" s="3">
        <f>ROUND(IF(B1356&lt;=Thresholds!$B$2,1-(B1356/Thresholds!$B$2)*0.24,IF(B1356&lt;=Thresholds!$D$2,0.75-((B1356-Thresholds!$C$2)/(Thresholds!$D$2-Thresholds!$C$2))*0.249,IF(B1356&lt;=Thresholds!$F$2,0.499-((B1356-Thresholds!$E$2)/(Thresholds!$F$2-Thresholds!$E$2))*0.279,MAX(0.02,0.2-((B1356-Thresholds!$G$2)/(Thresholds!$H$2-Thresholds!$G$2))*0.18)))),3)</f>
        <v>0.88200000000000001</v>
      </c>
      <c r="J1356" s="3">
        <f>ROUND(IF(C1356&lt;=Thresholds!$B$3,1-(C1356/Thresholds!$B$3)*0.24,IF(C1356&lt;=Thresholds!$D$3,0.75-((C1356-Thresholds!$C$3)/(Thresholds!$D$3-Thresholds!$C$3))*0.249,IF(C1356&lt;=Thresholds!$F$3,0.499-((C1356-Thresholds!$E$3)/(Thresholds!$F$3-Thresholds!$E$3))*0.279,MAX(0.02,0.2-((C1356-Thresholds!$G$3)/(Thresholds!$H$3-Thresholds!$G$3))*0.18)))),3)</f>
        <v>0.81599999999999995</v>
      </c>
      <c r="K1356" s="3">
        <f>ROUND(IF(D1356&lt;=Thresholds!$B$4,1-(D1356/Thresholds!$B$4)*0.24,IF(D1356&lt;=Thresholds!$D$4,0.75-((D1356-Thresholds!$C$4)/(Thresholds!$D$4-Thresholds!$C$4))*0.249,IF(D1356&lt;=Thresholds!$F$4,0.499-((D1356-Thresholds!$E$4)/(Thresholds!$F$4-Thresholds!$E$4))*0.279,MAX(0.02,0.2-((D1356-Thresholds!$G$4)/(Thresholds!$H$4-Thresholds!$G$4))*0.18)))),3)</f>
        <v>0.79200000000000004</v>
      </c>
      <c r="L1356" s="3">
        <f>ROUND(IF(E1356&lt;=Thresholds!$B$5,1-(E1356/Thresholds!$B$5)*0.24,IF(E1356&lt;=Thresholds!$D$5,0.75-((E1356-Thresholds!$C$5)/(Thresholds!$D$5-Thresholds!$C$5))*0.249,IF(E1356&lt;=Thresholds!$F$5,0.499-((E1356-Thresholds!$E$5)/(Thresholds!$F$5-Thresholds!$E$5))*0.279,MAX(0.02,0.2-((E1356-Thresholds!$G$5)/(Thresholds!$H$5-Thresholds!$G$5))*0.18)))),3)</f>
        <v>0.95099999999999996</v>
      </c>
      <c r="M1356" s="3">
        <f>ROUND(IF(F1356&lt;=Thresholds!$B$6,1-(F1356/Thresholds!$B$6)*0.24,IF(F1356&lt;=Thresholds!$D$6,0.75-((F1356-Thresholds!$C$6)/(Thresholds!$D$6-Thresholds!$C$6))*0.249,IF(F1356&lt;=Thresholds!$F$6,0.499-((F1356-Thresholds!$E$6)/(Thresholds!$F$6-Thresholds!$E$6))*0.279,MAX(0.02,0.2-((F1356-Thresholds!$G$6)/(Thresholds!$H$6-Thresholds!$G$6))*0.18)))),3)</f>
        <v>0.97799999999999998</v>
      </c>
      <c r="N1356" s="3">
        <f>ROUND(IF(G1356&lt;=Thresholds!$B$7,1-(G1356/Thresholds!$B$7)*0.24,IF(G1356&lt;=Thresholds!$D$7,0.75-((G1356-Thresholds!$C$7)/(Thresholds!$D$7-Thresholds!$C$7))*0.249,IF(G1356&lt;=Thresholds!$F$7,0.499-((G1356-Thresholds!$E$7)/(Thresholds!$F$7-Thresholds!$E$7))*0.279,MAX(0.02,0.2-((G1356-Thresholds!$G$7)/(Thresholds!$H$7-Thresholds!$G$7))*0.18)))),3)</f>
        <v>0.32500000000000001</v>
      </c>
      <c r="O1356" s="3">
        <f>ROUND(IF(H1356&lt;=Thresholds!$B$8,1-(H1356/Thresholds!$B$8)*0.24,IF(H1356&lt;=Thresholds!$D$8,0.75-((H1356-Thresholds!$C$8)/(Thresholds!$D$8-Thresholds!$C$8))*0.249,IF(H1356&lt;=Thresholds!$F$8,0.499-((H1356-Thresholds!$E$8)/(Thresholds!$F$8-Thresholds!$E$8))*0.279,MAX(0.02,0.2-((H1356-Thresholds!$G$8)/(Thresholds!$H$8-Thresholds!$G$8))*0.18)))),3)</f>
        <v>0.79200000000000004</v>
      </c>
      <c r="P1356" s="3">
        <f t="shared" si="63"/>
        <v>0.32500000000000001</v>
      </c>
      <c r="Q1356" t="str">
        <f t="shared" si="64"/>
        <v>Poor</v>
      </c>
      <c r="R1356" s="4">
        <f t="shared" si="65"/>
        <v>0</v>
      </c>
      <c r="S1356" t="str">
        <f>IF(AND(F1356&gt;=10,F1356&lt;=35,P1356&gt;0.5),"ERROR_C1356H1356_POOR_CAP","OK")</f>
        <v>OK</v>
      </c>
    </row>
    <row r="1357" spans="1:19">
      <c r="A1357" t="s">
        <v>1374</v>
      </c>
      <c r="B1357" s="3">
        <v>65.105999999999995</v>
      </c>
      <c r="C1357" s="3">
        <v>90.906999999999996</v>
      </c>
      <c r="D1357" s="3">
        <v>55.805</v>
      </c>
      <c r="E1357" s="3">
        <v>29.75</v>
      </c>
      <c r="F1357" s="3">
        <v>52.841999999999999</v>
      </c>
      <c r="G1357" s="3">
        <v>280.93200000000002</v>
      </c>
      <c r="H1357" s="3">
        <v>2083.6280000000002</v>
      </c>
      <c r="I1357" s="3">
        <f>ROUND(IF(B1357&lt;=Thresholds!$B$2,1-(B1357/Thresholds!$B$2)*0.24,IF(B1357&lt;=Thresholds!$D$2,0.75-((B1357-Thresholds!$C$2)/(Thresholds!$D$2-Thresholds!$C$2))*0.249,IF(B1357&lt;=Thresholds!$F$2,0.499-((B1357-Thresholds!$E$2)/(Thresholds!$F$2-Thresholds!$E$2))*0.279,MAX(0.02,0.2-((B1357-Thresholds!$G$2)/(Thresholds!$H$2-Thresholds!$G$2))*0.18)))),3)</f>
        <v>0.84399999999999997</v>
      </c>
      <c r="J1357" s="3">
        <f>ROUND(IF(C1357&lt;=Thresholds!$B$3,1-(C1357/Thresholds!$B$3)*0.24,IF(C1357&lt;=Thresholds!$D$3,0.75-((C1357-Thresholds!$C$3)/(Thresholds!$D$3-Thresholds!$C$3))*0.249,IF(C1357&lt;=Thresholds!$F$3,0.499-((C1357-Thresholds!$E$3)/(Thresholds!$F$3-Thresholds!$E$3))*0.279,MAX(0.02,0.2-((C1357-Thresholds!$G$3)/(Thresholds!$H$3-Thresholds!$G$3))*0.18)))),3)</f>
        <v>0.81799999999999995</v>
      </c>
      <c r="K1357" s="3">
        <f>ROUND(IF(D1357&lt;=Thresholds!$B$4,1-(D1357/Thresholds!$B$4)*0.24,IF(D1357&lt;=Thresholds!$D$4,0.75-((D1357-Thresholds!$C$4)/(Thresholds!$D$4-Thresholds!$C$4))*0.249,IF(D1357&lt;=Thresholds!$F$4,0.499-((D1357-Thresholds!$E$4)/(Thresholds!$F$4-Thresholds!$E$4))*0.279,MAX(0.02,0.2-((D1357-Thresholds!$G$4)/(Thresholds!$H$4-Thresholds!$G$4))*0.18)))),3)</f>
        <v>0.79400000000000004</v>
      </c>
      <c r="L1357" s="3">
        <f>ROUND(IF(E1357&lt;=Thresholds!$B$5,1-(E1357/Thresholds!$B$5)*0.24,IF(E1357&lt;=Thresholds!$D$5,0.75-((E1357-Thresholds!$C$5)/(Thresholds!$D$5-Thresholds!$C$5))*0.249,IF(E1357&lt;=Thresholds!$F$5,0.499-((E1357-Thresholds!$E$5)/(Thresholds!$F$5-Thresholds!$E$5))*0.279,MAX(0.02,0.2-((E1357-Thresholds!$G$5)/(Thresholds!$H$5-Thresholds!$G$5))*0.18)))),3)</f>
        <v>0.85699999999999998</v>
      </c>
      <c r="M1357" s="3">
        <f>ROUND(IF(F1357&lt;=Thresholds!$B$6,1-(F1357/Thresholds!$B$6)*0.24,IF(F1357&lt;=Thresholds!$D$6,0.75-((F1357-Thresholds!$C$6)/(Thresholds!$D$6-Thresholds!$C$6))*0.249,IF(F1357&lt;=Thresholds!$F$6,0.499-((F1357-Thresholds!$E$6)/(Thresholds!$F$6-Thresholds!$E$6))*0.279,MAX(0.02,0.2-((F1357-Thresholds!$G$6)/(Thresholds!$H$6-Thresholds!$G$6))*0.18)))),3)</f>
        <v>0.29199999999999998</v>
      </c>
      <c r="N1357" s="3">
        <f>ROUND(IF(G1357&lt;=Thresholds!$B$7,1-(G1357/Thresholds!$B$7)*0.24,IF(G1357&lt;=Thresholds!$D$7,0.75-((G1357-Thresholds!$C$7)/(Thresholds!$D$7-Thresholds!$C$7))*0.249,IF(G1357&lt;=Thresholds!$F$7,0.499-((G1357-Thresholds!$E$7)/(Thresholds!$F$7-Thresholds!$E$7))*0.279,MAX(0.02,0.2-((G1357-Thresholds!$G$7)/(Thresholds!$H$7-Thresholds!$G$7))*0.18)))),3)</f>
        <v>0.80700000000000005</v>
      </c>
      <c r="O1357" s="3">
        <f>ROUND(IF(H1357&lt;=Thresholds!$B$8,1-(H1357/Thresholds!$B$8)*0.24,IF(H1357&lt;=Thresholds!$D$8,0.75-((H1357-Thresholds!$C$8)/(Thresholds!$D$8-Thresholds!$C$8))*0.249,IF(H1357&lt;=Thresholds!$F$8,0.499-((H1357-Thresholds!$E$8)/(Thresholds!$F$8-Thresholds!$E$8))*0.279,MAX(0.02,0.2-((H1357-Thresholds!$G$8)/(Thresholds!$H$8-Thresholds!$G$8))*0.18)))),3)</f>
        <v>0.8</v>
      </c>
      <c r="P1357" s="3">
        <f t="shared" si="63"/>
        <v>0.29199999999999998</v>
      </c>
      <c r="Q1357" t="str">
        <f t="shared" si="64"/>
        <v>Poor</v>
      </c>
      <c r="R1357" s="4">
        <f t="shared" si="65"/>
        <v>0</v>
      </c>
      <c r="S1357" t="str">
        <f>IF(AND(F1357&gt;=10,F1357&lt;=35,P1357&gt;0.5),"ERROR_C1357H1357_POOR_CAP","OK")</f>
        <v>OK</v>
      </c>
    </row>
    <row r="1358" spans="1:19">
      <c r="A1358" t="s">
        <v>1375</v>
      </c>
      <c r="B1358" s="3">
        <v>99.097999999999999</v>
      </c>
      <c r="C1358" s="3">
        <v>68.016000000000005</v>
      </c>
      <c r="D1358" s="3">
        <v>35.332999999999998</v>
      </c>
      <c r="E1358" s="3">
        <v>29.835000000000001</v>
      </c>
      <c r="F1358" s="3">
        <v>0.29199999999999998</v>
      </c>
      <c r="G1358" s="3">
        <v>200.524</v>
      </c>
      <c r="H1358" s="3">
        <v>2362.9380000000001</v>
      </c>
      <c r="I1358" s="3">
        <f>ROUND(IF(B1358&lt;=Thresholds!$B$2,1-(B1358/Thresholds!$B$2)*0.24,IF(B1358&lt;=Thresholds!$D$2,0.75-((B1358-Thresholds!$C$2)/(Thresholds!$D$2-Thresholds!$C$2))*0.249,IF(B1358&lt;=Thresholds!$F$2,0.499-((B1358-Thresholds!$E$2)/(Thresholds!$F$2-Thresholds!$E$2))*0.279,MAX(0.02,0.2-((B1358-Thresholds!$G$2)/(Thresholds!$H$2-Thresholds!$G$2))*0.18)))),3)</f>
        <v>0.76200000000000001</v>
      </c>
      <c r="J1358" s="3">
        <f>ROUND(IF(C1358&lt;=Thresholds!$B$3,1-(C1358/Thresholds!$B$3)*0.24,IF(C1358&lt;=Thresholds!$D$3,0.75-((C1358-Thresholds!$C$3)/(Thresholds!$D$3-Thresholds!$C$3))*0.249,IF(C1358&lt;=Thresholds!$F$3,0.499-((C1358-Thresholds!$E$3)/(Thresholds!$F$3-Thresholds!$E$3))*0.279,MAX(0.02,0.2-((C1358-Thresholds!$G$3)/(Thresholds!$H$3-Thresholds!$G$3))*0.18)))),3)</f>
        <v>0.86399999999999999</v>
      </c>
      <c r="K1358" s="3">
        <f>ROUND(IF(D1358&lt;=Thresholds!$B$4,1-(D1358/Thresholds!$B$4)*0.24,IF(D1358&lt;=Thresholds!$D$4,0.75-((D1358-Thresholds!$C$4)/(Thresholds!$D$4-Thresholds!$C$4))*0.249,IF(D1358&lt;=Thresholds!$F$4,0.499-((D1358-Thresholds!$E$4)/(Thresholds!$F$4-Thresholds!$E$4))*0.279,MAX(0.02,0.2-((D1358-Thresholds!$G$4)/(Thresholds!$H$4-Thresholds!$G$4))*0.18)))),3)</f>
        <v>0.87</v>
      </c>
      <c r="L1358" s="3">
        <f>ROUND(IF(E1358&lt;=Thresholds!$B$5,1-(E1358/Thresholds!$B$5)*0.24,IF(E1358&lt;=Thresholds!$D$5,0.75-((E1358-Thresholds!$C$5)/(Thresholds!$D$5-Thresholds!$C$5))*0.249,IF(E1358&lt;=Thresholds!$F$5,0.499-((E1358-Thresholds!$E$5)/(Thresholds!$F$5-Thresholds!$E$5))*0.279,MAX(0.02,0.2-((E1358-Thresholds!$G$5)/(Thresholds!$H$5-Thresholds!$G$5))*0.18)))),3)</f>
        <v>0.85699999999999998</v>
      </c>
      <c r="M1358" s="3">
        <f>ROUND(IF(F1358&lt;=Thresholds!$B$6,1-(F1358/Thresholds!$B$6)*0.24,IF(F1358&lt;=Thresholds!$D$6,0.75-((F1358-Thresholds!$C$6)/(Thresholds!$D$6-Thresholds!$C$6))*0.249,IF(F1358&lt;=Thresholds!$F$6,0.499-((F1358-Thresholds!$E$6)/(Thresholds!$F$6-Thresholds!$E$6))*0.279,MAX(0.02,0.2-((F1358-Thresholds!$G$6)/(Thresholds!$H$6-Thresholds!$G$6))*0.18)))),3)</f>
        <v>0.93</v>
      </c>
      <c r="N1358" s="3">
        <f>ROUND(IF(G1358&lt;=Thresholds!$B$7,1-(G1358/Thresholds!$B$7)*0.24,IF(G1358&lt;=Thresholds!$D$7,0.75-((G1358-Thresholds!$C$7)/(Thresholds!$D$7-Thresholds!$C$7))*0.249,IF(G1358&lt;=Thresholds!$F$7,0.499-((G1358-Thresholds!$E$7)/(Thresholds!$F$7-Thresholds!$E$7))*0.279,MAX(0.02,0.2-((G1358-Thresholds!$G$7)/(Thresholds!$H$7-Thresholds!$G$7))*0.18)))),3)</f>
        <v>0.86199999999999999</v>
      </c>
      <c r="O1358" s="3">
        <f>ROUND(IF(H1358&lt;=Thresholds!$B$8,1-(H1358/Thresholds!$B$8)*0.24,IF(H1358&lt;=Thresholds!$D$8,0.75-((H1358-Thresholds!$C$8)/(Thresholds!$D$8-Thresholds!$C$8))*0.249,IF(H1358&lt;=Thresholds!$F$8,0.499-((H1358-Thresholds!$E$8)/(Thresholds!$F$8-Thresholds!$E$8))*0.279,MAX(0.02,0.2-((H1358-Thresholds!$G$8)/(Thresholds!$H$8-Thresholds!$G$8))*0.18)))),3)</f>
        <v>0.77300000000000002</v>
      </c>
      <c r="P1358" s="3">
        <f t="shared" si="63"/>
        <v>0.76200000000000001</v>
      </c>
      <c r="Q1358" t="str">
        <f t="shared" si="64"/>
        <v>Healthy</v>
      </c>
      <c r="R1358" s="4">
        <f t="shared" si="65"/>
        <v>1</v>
      </c>
      <c r="S1358" t="str">
        <f>IF(AND(F1358&gt;=10,F1358&lt;=35,P1358&gt;0.5),"ERROR_C1358H1358_POOR_CAP","OK")</f>
        <v>OK</v>
      </c>
    </row>
    <row r="1359" spans="1:19">
      <c r="A1359" t="s">
        <v>1376</v>
      </c>
      <c r="B1359" s="3">
        <v>26.544</v>
      </c>
      <c r="C1359" s="3">
        <v>86.912000000000006</v>
      </c>
      <c r="D1359" s="3">
        <v>23.93</v>
      </c>
      <c r="E1359" s="3">
        <v>8.0540000000000003</v>
      </c>
      <c r="F1359" s="3">
        <v>0.745</v>
      </c>
      <c r="G1359" s="3">
        <v>437.49599999999998</v>
      </c>
      <c r="H1359" s="3">
        <v>1427.57</v>
      </c>
      <c r="I1359" s="3">
        <f>ROUND(IF(B1359&lt;=Thresholds!$B$2,1-(B1359/Thresholds!$B$2)*0.24,IF(B1359&lt;=Thresholds!$D$2,0.75-((B1359-Thresholds!$C$2)/(Thresholds!$D$2-Thresholds!$C$2))*0.249,IF(B1359&lt;=Thresholds!$F$2,0.499-((B1359-Thresholds!$E$2)/(Thresholds!$F$2-Thresholds!$E$2))*0.279,MAX(0.02,0.2-((B1359-Thresholds!$G$2)/(Thresholds!$H$2-Thresholds!$G$2))*0.18)))),3)</f>
        <v>0.93600000000000005</v>
      </c>
      <c r="J1359" s="3">
        <f>ROUND(IF(C1359&lt;=Thresholds!$B$3,1-(C1359/Thresholds!$B$3)*0.24,IF(C1359&lt;=Thresholds!$D$3,0.75-((C1359-Thresholds!$C$3)/(Thresholds!$D$3-Thresholds!$C$3))*0.249,IF(C1359&lt;=Thresholds!$F$3,0.499-((C1359-Thresholds!$E$3)/(Thresholds!$F$3-Thresholds!$E$3))*0.279,MAX(0.02,0.2-((C1359-Thresholds!$G$3)/(Thresholds!$H$3-Thresholds!$G$3))*0.18)))),3)</f>
        <v>0.82599999999999996</v>
      </c>
      <c r="K1359" s="3">
        <f>ROUND(IF(D1359&lt;=Thresholds!$B$4,1-(D1359/Thresholds!$B$4)*0.24,IF(D1359&lt;=Thresholds!$D$4,0.75-((D1359-Thresholds!$C$4)/(Thresholds!$D$4-Thresholds!$C$4))*0.249,IF(D1359&lt;=Thresholds!$F$4,0.499-((D1359-Thresholds!$E$4)/(Thresholds!$F$4-Thresholds!$E$4))*0.279,MAX(0.02,0.2-((D1359-Thresholds!$G$4)/(Thresholds!$H$4-Thresholds!$G$4))*0.18)))),3)</f>
        <v>0.91200000000000003</v>
      </c>
      <c r="L1359" s="3">
        <f>ROUND(IF(E1359&lt;=Thresholds!$B$5,1-(E1359/Thresholds!$B$5)*0.24,IF(E1359&lt;=Thresholds!$D$5,0.75-((E1359-Thresholds!$C$5)/(Thresholds!$D$5-Thresholds!$C$5))*0.249,IF(E1359&lt;=Thresholds!$F$5,0.499-((E1359-Thresholds!$E$5)/(Thresholds!$F$5-Thresholds!$E$5))*0.279,MAX(0.02,0.2-((E1359-Thresholds!$G$5)/(Thresholds!$H$5-Thresholds!$G$5))*0.18)))),3)</f>
        <v>0.96099999999999997</v>
      </c>
      <c r="M1359" s="3">
        <f>ROUND(IF(F1359&lt;=Thresholds!$B$6,1-(F1359/Thresholds!$B$6)*0.24,IF(F1359&lt;=Thresholds!$D$6,0.75-((F1359-Thresholds!$C$6)/(Thresholds!$D$6-Thresholds!$C$6))*0.249,IF(F1359&lt;=Thresholds!$F$6,0.499-((F1359-Thresholds!$E$6)/(Thresholds!$F$6-Thresholds!$E$6))*0.279,MAX(0.02,0.2-((F1359-Thresholds!$G$6)/(Thresholds!$H$6-Thresholds!$G$6))*0.18)))),3)</f>
        <v>0.82099999999999995</v>
      </c>
      <c r="N1359" s="3">
        <f>ROUND(IF(G1359&lt;=Thresholds!$B$7,1-(G1359/Thresholds!$B$7)*0.24,IF(G1359&lt;=Thresholds!$D$7,0.75-((G1359-Thresholds!$C$7)/(Thresholds!$D$7-Thresholds!$C$7))*0.249,IF(G1359&lt;=Thresholds!$F$7,0.499-((G1359-Thresholds!$E$7)/(Thresholds!$F$7-Thresholds!$E$7))*0.279,MAX(0.02,0.2-((G1359-Thresholds!$G$7)/(Thresholds!$H$7-Thresholds!$G$7))*0.18)))),3)</f>
        <v>0.65200000000000002</v>
      </c>
      <c r="O1359" s="3">
        <f>ROUND(IF(H1359&lt;=Thresholds!$B$8,1-(H1359/Thresholds!$B$8)*0.24,IF(H1359&lt;=Thresholds!$D$8,0.75-((H1359-Thresholds!$C$8)/(Thresholds!$D$8-Thresholds!$C$8))*0.249,IF(H1359&lt;=Thresholds!$F$8,0.499-((H1359-Thresholds!$E$8)/(Thresholds!$F$8-Thresholds!$E$8))*0.279,MAX(0.02,0.2-((H1359-Thresholds!$G$8)/(Thresholds!$H$8-Thresholds!$G$8))*0.18)))),3)</f>
        <v>0.86299999999999999</v>
      </c>
      <c r="P1359" s="3">
        <f t="shared" si="63"/>
        <v>0.65200000000000002</v>
      </c>
      <c r="Q1359" t="str">
        <f t="shared" si="64"/>
        <v>Moderate</v>
      </c>
      <c r="R1359" s="4">
        <f t="shared" si="65"/>
        <v>1</v>
      </c>
      <c r="S1359" t="str">
        <f>IF(AND(F1359&gt;=10,F1359&lt;=35,P1359&gt;0.5),"ERROR_C1359H1359_POOR_CAP","OK")</f>
        <v>OK</v>
      </c>
    </row>
    <row r="1360" spans="1:19">
      <c r="A1360" t="s">
        <v>1377</v>
      </c>
      <c r="B1360" s="3">
        <v>25.812000000000001</v>
      </c>
      <c r="C1360" s="3">
        <v>46.029000000000003</v>
      </c>
      <c r="D1360" s="3">
        <v>28.443999999999999</v>
      </c>
      <c r="E1360" s="3">
        <v>183.601</v>
      </c>
      <c r="F1360" s="3">
        <v>0.151</v>
      </c>
      <c r="G1360" s="3">
        <v>230.45599999999999</v>
      </c>
      <c r="H1360" s="3">
        <v>1202.4280000000001</v>
      </c>
      <c r="I1360" s="3">
        <f>ROUND(IF(B1360&lt;=Thresholds!$B$2,1-(B1360/Thresholds!$B$2)*0.24,IF(B1360&lt;=Thresholds!$D$2,0.75-((B1360-Thresholds!$C$2)/(Thresholds!$D$2-Thresholds!$C$2))*0.249,IF(B1360&lt;=Thresholds!$F$2,0.499-((B1360-Thresholds!$E$2)/(Thresholds!$F$2-Thresholds!$E$2))*0.279,MAX(0.02,0.2-((B1360-Thresholds!$G$2)/(Thresholds!$H$2-Thresholds!$G$2))*0.18)))),3)</f>
        <v>0.93799999999999994</v>
      </c>
      <c r="J1360" s="3">
        <f>ROUND(IF(C1360&lt;=Thresholds!$B$3,1-(C1360/Thresholds!$B$3)*0.24,IF(C1360&lt;=Thresholds!$D$3,0.75-((C1360-Thresholds!$C$3)/(Thresholds!$D$3-Thresholds!$C$3))*0.249,IF(C1360&lt;=Thresholds!$F$3,0.499-((C1360-Thresholds!$E$3)/(Thresholds!$F$3-Thresholds!$E$3))*0.279,MAX(0.02,0.2-((C1360-Thresholds!$G$3)/(Thresholds!$H$3-Thresholds!$G$3))*0.18)))),3)</f>
        <v>0.90800000000000003</v>
      </c>
      <c r="K1360" s="3">
        <f>ROUND(IF(D1360&lt;=Thresholds!$B$4,1-(D1360/Thresholds!$B$4)*0.24,IF(D1360&lt;=Thresholds!$D$4,0.75-((D1360-Thresholds!$C$4)/(Thresholds!$D$4-Thresholds!$C$4))*0.249,IF(D1360&lt;=Thresholds!$F$4,0.499-((D1360-Thresholds!$E$4)/(Thresholds!$F$4-Thresholds!$E$4))*0.279,MAX(0.02,0.2-((D1360-Thresholds!$G$4)/(Thresholds!$H$4-Thresholds!$G$4))*0.18)))),3)</f>
        <v>0.89500000000000002</v>
      </c>
      <c r="L1360" s="3">
        <f>ROUND(IF(E1360&lt;=Thresholds!$B$5,1-(E1360/Thresholds!$B$5)*0.24,IF(E1360&lt;=Thresholds!$D$5,0.75-((E1360-Thresholds!$C$5)/(Thresholds!$D$5-Thresholds!$C$5))*0.249,IF(E1360&lt;=Thresholds!$F$5,0.499-((E1360-Thresholds!$E$5)/(Thresholds!$F$5-Thresholds!$E$5))*0.279,MAX(0.02,0.2-((E1360-Thresholds!$G$5)/(Thresholds!$H$5-Thresholds!$G$5))*0.18)))),3)</f>
        <v>0.26600000000000001</v>
      </c>
      <c r="M1360" s="3">
        <f>ROUND(IF(F1360&lt;=Thresholds!$B$6,1-(F1360/Thresholds!$B$6)*0.24,IF(F1360&lt;=Thresholds!$D$6,0.75-((F1360-Thresholds!$C$6)/(Thresholds!$D$6-Thresholds!$C$6))*0.249,IF(F1360&lt;=Thresholds!$F$6,0.499-((F1360-Thresholds!$E$6)/(Thresholds!$F$6-Thresholds!$E$6))*0.279,MAX(0.02,0.2-((F1360-Thresholds!$G$6)/(Thresholds!$H$6-Thresholds!$G$6))*0.18)))),3)</f>
        <v>0.96399999999999997</v>
      </c>
      <c r="N1360" s="3">
        <f>ROUND(IF(G1360&lt;=Thresholds!$B$7,1-(G1360/Thresholds!$B$7)*0.24,IF(G1360&lt;=Thresholds!$D$7,0.75-((G1360-Thresholds!$C$7)/(Thresholds!$D$7-Thresholds!$C$7))*0.249,IF(G1360&lt;=Thresholds!$F$7,0.499-((G1360-Thresholds!$E$7)/(Thresholds!$F$7-Thresholds!$E$7))*0.279,MAX(0.02,0.2-((G1360-Thresholds!$G$7)/(Thresholds!$H$7-Thresholds!$G$7))*0.18)))),3)</f>
        <v>0.84199999999999997</v>
      </c>
      <c r="O1360" s="3">
        <f>ROUND(IF(H1360&lt;=Thresholds!$B$8,1-(H1360/Thresholds!$B$8)*0.24,IF(H1360&lt;=Thresholds!$D$8,0.75-((H1360-Thresholds!$C$8)/(Thresholds!$D$8-Thresholds!$C$8))*0.249,IF(H1360&lt;=Thresholds!$F$8,0.499-((H1360-Thresholds!$E$8)/(Thresholds!$F$8-Thresholds!$E$8))*0.279,MAX(0.02,0.2-((H1360-Thresholds!$G$8)/(Thresholds!$H$8-Thresholds!$G$8))*0.18)))),3)</f>
        <v>0.88500000000000001</v>
      </c>
      <c r="P1360" s="3">
        <f t="shared" si="63"/>
        <v>0.26600000000000001</v>
      </c>
      <c r="Q1360" t="str">
        <f t="shared" si="64"/>
        <v>Poor</v>
      </c>
      <c r="R1360" s="4">
        <f t="shared" si="65"/>
        <v>0</v>
      </c>
      <c r="S1360" t="str">
        <f>IF(AND(F1360&gt;=10,F1360&lt;=35,P1360&gt;0.5),"ERROR_C1360H1360_POOR_CAP","OK")</f>
        <v>OK</v>
      </c>
    </row>
    <row r="1361" spans="1:19">
      <c r="A1361" t="s">
        <v>1378</v>
      </c>
      <c r="B1361" s="3">
        <v>73.039000000000001</v>
      </c>
      <c r="C1361" s="3">
        <v>1307.249</v>
      </c>
      <c r="D1361" s="3">
        <v>63.103000000000002</v>
      </c>
      <c r="E1361" s="3">
        <v>40.497</v>
      </c>
      <c r="F1361" s="3">
        <v>0.52</v>
      </c>
      <c r="G1361" s="3">
        <v>322.01799999999997</v>
      </c>
      <c r="H1361" s="3">
        <v>1775.4760000000001</v>
      </c>
      <c r="I1361" s="3">
        <f>ROUND(IF(B1361&lt;=Thresholds!$B$2,1-(B1361/Thresholds!$B$2)*0.24,IF(B1361&lt;=Thresholds!$D$2,0.75-((B1361-Thresholds!$C$2)/(Thresholds!$D$2-Thresholds!$C$2))*0.249,IF(B1361&lt;=Thresholds!$F$2,0.499-((B1361-Thresholds!$E$2)/(Thresholds!$F$2-Thresholds!$E$2))*0.279,MAX(0.02,0.2-((B1361-Thresholds!$G$2)/(Thresholds!$H$2-Thresholds!$G$2))*0.18)))),3)</f>
        <v>0.82499999999999996</v>
      </c>
      <c r="J1361" s="3">
        <f>ROUND(IF(C1361&lt;=Thresholds!$B$3,1-(C1361/Thresholds!$B$3)*0.24,IF(C1361&lt;=Thresholds!$D$3,0.75-((C1361-Thresholds!$C$3)/(Thresholds!$D$3-Thresholds!$C$3))*0.249,IF(C1361&lt;=Thresholds!$F$3,0.499-((C1361-Thresholds!$E$3)/(Thresholds!$F$3-Thresholds!$E$3))*0.279,MAX(0.02,0.2-((C1361-Thresholds!$G$3)/(Thresholds!$H$3-Thresholds!$G$3))*0.18)))),3)</f>
        <v>0.255</v>
      </c>
      <c r="K1361" s="3">
        <f>ROUND(IF(D1361&lt;=Thresholds!$B$4,1-(D1361/Thresholds!$B$4)*0.24,IF(D1361&lt;=Thresholds!$D$4,0.75-((D1361-Thresholds!$C$4)/(Thresholds!$D$4-Thresholds!$C$4))*0.249,IF(D1361&lt;=Thresholds!$F$4,0.499-((D1361-Thresholds!$E$4)/(Thresholds!$F$4-Thresholds!$E$4))*0.279,MAX(0.02,0.2-((D1361-Thresholds!$G$4)/(Thresholds!$H$4-Thresholds!$G$4))*0.18)))),3)</f>
        <v>0.76700000000000002</v>
      </c>
      <c r="L1361" s="3">
        <f>ROUND(IF(E1361&lt;=Thresholds!$B$5,1-(E1361/Thresholds!$B$5)*0.24,IF(E1361&lt;=Thresholds!$D$5,0.75-((E1361-Thresholds!$C$5)/(Thresholds!$D$5-Thresholds!$C$5))*0.249,IF(E1361&lt;=Thresholds!$F$5,0.499-((E1361-Thresholds!$E$5)/(Thresholds!$F$5-Thresholds!$E$5))*0.279,MAX(0.02,0.2-((E1361-Thresholds!$G$5)/(Thresholds!$H$5-Thresholds!$G$5))*0.18)))),3)</f>
        <v>0.80600000000000005</v>
      </c>
      <c r="M1361" s="3">
        <f>ROUND(IF(F1361&lt;=Thresholds!$B$6,1-(F1361/Thresholds!$B$6)*0.24,IF(F1361&lt;=Thresholds!$D$6,0.75-((F1361-Thresholds!$C$6)/(Thresholds!$D$6-Thresholds!$C$6))*0.249,IF(F1361&lt;=Thresholds!$F$6,0.499-((F1361-Thresholds!$E$6)/(Thresholds!$F$6-Thresholds!$E$6))*0.279,MAX(0.02,0.2-((F1361-Thresholds!$G$6)/(Thresholds!$H$6-Thresholds!$G$6))*0.18)))),3)</f>
        <v>0.875</v>
      </c>
      <c r="N1361" s="3">
        <f>ROUND(IF(G1361&lt;=Thresholds!$B$7,1-(G1361/Thresholds!$B$7)*0.24,IF(G1361&lt;=Thresholds!$D$7,0.75-((G1361-Thresholds!$C$7)/(Thresholds!$D$7-Thresholds!$C$7))*0.249,IF(G1361&lt;=Thresholds!$F$7,0.499-((G1361-Thresholds!$E$7)/(Thresholds!$F$7-Thresholds!$E$7))*0.279,MAX(0.02,0.2-((G1361-Thresholds!$G$7)/(Thresholds!$H$7-Thresholds!$G$7))*0.18)))),3)</f>
        <v>0.77900000000000003</v>
      </c>
      <c r="O1361" s="3">
        <f>ROUND(IF(H1361&lt;=Thresholds!$B$8,1-(H1361/Thresholds!$B$8)*0.24,IF(H1361&lt;=Thresholds!$D$8,0.75-((H1361-Thresholds!$C$8)/(Thresholds!$D$8-Thresholds!$C$8))*0.249,IF(H1361&lt;=Thresholds!$F$8,0.499-((H1361-Thresholds!$E$8)/(Thresholds!$F$8-Thresholds!$E$8))*0.279,MAX(0.02,0.2-((H1361-Thresholds!$G$8)/(Thresholds!$H$8-Thresholds!$G$8))*0.18)))),3)</f>
        <v>0.83</v>
      </c>
      <c r="P1361" s="3">
        <f t="shared" si="63"/>
        <v>0.255</v>
      </c>
      <c r="Q1361" t="str">
        <f t="shared" si="64"/>
        <v>Poor</v>
      </c>
      <c r="R1361" s="4">
        <f t="shared" si="65"/>
        <v>0</v>
      </c>
      <c r="S1361" t="str">
        <f>IF(AND(F1361&gt;=10,F1361&lt;=35,P1361&gt;0.5),"ERROR_C1361H1361_POOR_CAP","OK")</f>
        <v>OK</v>
      </c>
    </row>
    <row r="1362" spans="1:19">
      <c r="A1362" t="s">
        <v>1379</v>
      </c>
      <c r="B1362" s="3">
        <v>83.397000000000006</v>
      </c>
      <c r="C1362" s="3">
        <v>67.784000000000006</v>
      </c>
      <c r="D1362" s="3">
        <v>9.2140000000000004</v>
      </c>
      <c r="E1362" s="3">
        <v>41.188000000000002</v>
      </c>
      <c r="F1362" s="3">
        <v>7.1999999999999995E-2</v>
      </c>
      <c r="G1362" s="3">
        <v>27.84</v>
      </c>
      <c r="H1362" s="3">
        <v>412.55399999999997</v>
      </c>
      <c r="I1362" s="3">
        <f>ROUND(IF(B1362&lt;=Thresholds!$B$2,1-(B1362/Thresholds!$B$2)*0.24,IF(B1362&lt;=Thresholds!$D$2,0.75-((B1362-Thresholds!$C$2)/(Thresholds!$D$2-Thresholds!$C$2))*0.249,IF(B1362&lt;=Thresholds!$F$2,0.499-((B1362-Thresholds!$E$2)/(Thresholds!$F$2-Thresholds!$E$2))*0.279,MAX(0.02,0.2-((B1362-Thresholds!$G$2)/(Thresholds!$H$2-Thresholds!$G$2))*0.18)))),3)</f>
        <v>0.8</v>
      </c>
      <c r="J1362" s="3">
        <f>ROUND(IF(C1362&lt;=Thresholds!$B$3,1-(C1362/Thresholds!$B$3)*0.24,IF(C1362&lt;=Thresholds!$D$3,0.75-((C1362-Thresholds!$C$3)/(Thresholds!$D$3-Thresholds!$C$3))*0.249,IF(C1362&lt;=Thresholds!$F$3,0.499-((C1362-Thresholds!$E$3)/(Thresholds!$F$3-Thresholds!$E$3))*0.279,MAX(0.02,0.2-((C1362-Thresholds!$G$3)/(Thresholds!$H$3-Thresholds!$G$3))*0.18)))),3)</f>
        <v>0.86399999999999999</v>
      </c>
      <c r="K1362" s="3">
        <f>ROUND(IF(D1362&lt;=Thresholds!$B$4,1-(D1362/Thresholds!$B$4)*0.24,IF(D1362&lt;=Thresholds!$D$4,0.75-((D1362-Thresholds!$C$4)/(Thresholds!$D$4-Thresholds!$C$4))*0.249,IF(D1362&lt;=Thresholds!$F$4,0.499-((D1362-Thresholds!$E$4)/(Thresholds!$F$4-Thresholds!$E$4))*0.279,MAX(0.02,0.2-((D1362-Thresholds!$G$4)/(Thresholds!$H$4-Thresholds!$G$4))*0.18)))),3)</f>
        <v>0.96599999999999997</v>
      </c>
      <c r="L1362" s="3">
        <f>ROUND(IF(E1362&lt;=Thresholds!$B$5,1-(E1362/Thresholds!$B$5)*0.24,IF(E1362&lt;=Thresholds!$D$5,0.75-((E1362-Thresholds!$C$5)/(Thresholds!$D$5-Thresholds!$C$5))*0.249,IF(E1362&lt;=Thresholds!$F$5,0.499-((E1362-Thresholds!$E$5)/(Thresholds!$F$5-Thresholds!$E$5))*0.279,MAX(0.02,0.2-((E1362-Thresholds!$G$5)/(Thresholds!$H$5-Thresholds!$G$5))*0.18)))),3)</f>
        <v>0.80200000000000005</v>
      </c>
      <c r="M1362" s="3">
        <f>ROUND(IF(F1362&lt;=Thresholds!$B$6,1-(F1362/Thresholds!$B$6)*0.24,IF(F1362&lt;=Thresholds!$D$6,0.75-((F1362-Thresholds!$C$6)/(Thresholds!$D$6-Thresholds!$C$6))*0.249,IF(F1362&lt;=Thresholds!$F$6,0.499-((F1362-Thresholds!$E$6)/(Thresholds!$F$6-Thresholds!$E$6))*0.279,MAX(0.02,0.2-((F1362-Thresholds!$G$6)/(Thresholds!$H$6-Thresholds!$G$6))*0.18)))),3)</f>
        <v>0.98299999999999998</v>
      </c>
      <c r="N1362" s="3">
        <f>ROUND(IF(G1362&lt;=Thresholds!$B$7,1-(G1362/Thresholds!$B$7)*0.24,IF(G1362&lt;=Thresholds!$D$7,0.75-((G1362-Thresholds!$C$7)/(Thresholds!$D$7-Thresholds!$C$7))*0.249,IF(G1362&lt;=Thresholds!$F$7,0.499-((G1362-Thresholds!$E$7)/(Thresholds!$F$7-Thresholds!$E$7))*0.279,MAX(0.02,0.2-((G1362-Thresholds!$G$7)/(Thresholds!$H$7-Thresholds!$G$7))*0.18)))),3)</f>
        <v>0.98099999999999998</v>
      </c>
      <c r="O1362" s="3">
        <f>ROUND(IF(H1362&lt;=Thresholds!$B$8,1-(H1362/Thresholds!$B$8)*0.24,IF(H1362&lt;=Thresholds!$D$8,0.75-((H1362-Thresholds!$C$8)/(Thresholds!$D$8-Thresholds!$C$8))*0.249,IF(H1362&lt;=Thresholds!$F$8,0.499-((H1362-Thresholds!$E$8)/(Thresholds!$F$8-Thresholds!$E$8))*0.279,MAX(0.02,0.2-((H1362-Thresholds!$G$8)/(Thresholds!$H$8-Thresholds!$G$8))*0.18)))),3)</f>
        <v>0.96</v>
      </c>
      <c r="P1362" s="3">
        <f t="shared" si="63"/>
        <v>0.8</v>
      </c>
      <c r="Q1362" t="str">
        <f t="shared" si="64"/>
        <v>Healthy</v>
      </c>
      <c r="R1362" s="4">
        <f t="shared" si="65"/>
        <v>1</v>
      </c>
      <c r="S1362" t="str">
        <f>IF(AND(F1362&gt;=10,F1362&lt;=35,P1362&gt;0.5),"ERROR_C1362H1362_POOR_CAP","OK")</f>
        <v>OK</v>
      </c>
    </row>
    <row r="1363" spans="1:19">
      <c r="A1363" t="s">
        <v>1380</v>
      </c>
      <c r="B1363" s="3">
        <v>83.626999999999995</v>
      </c>
      <c r="C1363" s="3">
        <v>123.949</v>
      </c>
      <c r="D1363" s="3">
        <v>7.3890000000000002</v>
      </c>
      <c r="E1363" s="3">
        <v>23.998000000000001</v>
      </c>
      <c r="F1363" s="3">
        <v>0.16300000000000001</v>
      </c>
      <c r="G1363" s="3">
        <v>331.67099999999999</v>
      </c>
      <c r="H1363" s="3">
        <v>1696.2639999999999</v>
      </c>
      <c r="I1363" s="3">
        <f>ROUND(IF(B1363&lt;=Thresholds!$B$2,1-(B1363/Thresholds!$B$2)*0.24,IF(B1363&lt;=Thresholds!$D$2,0.75-((B1363-Thresholds!$C$2)/(Thresholds!$D$2-Thresholds!$C$2))*0.249,IF(B1363&lt;=Thresholds!$F$2,0.499-((B1363-Thresholds!$E$2)/(Thresholds!$F$2-Thresholds!$E$2))*0.279,MAX(0.02,0.2-((B1363-Thresholds!$G$2)/(Thresholds!$H$2-Thresholds!$G$2))*0.18)))),3)</f>
        <v>0.79900000000000004</v>
      </c>
      <c r="J1363" s="3">
        <f>ROUND(IF(C1363&lt;=Thresholds!$B$3,1-(C1363/Thresholds!$B$3)*0.24,IF(C1363&lt;=Thresholds!$D$3,0.75-((C1363-Thresholds!$C$3)/(Thresholds!$D$3-Thresholds!$C$3))*0.249,IF(C1363&lt;=Thresholds!$F$3,0.499-((C1363-Thresholds!$E$3)/(Thresholds!$F$3-Thresholds!$E$3))*0.279,MAX(0.02,0.2-((C1363-Thresholds!$G$3)/(Thresholds!$H$3-Thresholds!$G$3))*0.18)))),3)</f>
        <v>0.747</v>
      </c>
      <c r="K1363" s="3">
        <f>ROUND(IF(D1363&lt;=Thresholds!$B$4,1-(D1363/Thresholds!$B$4)*0.24,IF(D1363&lt;=Thresholds!$D$4,0.75-((D1363-Thresholds!$C$4)/(Thresholds!$D$4-Thresholds!$C$4))*0.249,IF(D1363&lt;=Thresholds!$F$4,0.499-((D1363-Thresholds!$E$4)/(Thresholds!$F$4-Thresholds!$E$4))*0.279,MAX(0.02,0.2-((D1363-Thresholds!$G$4)/(Thresholds!$H$4-Thresholds!$G$4))*0.18)))),3)</f>
        <v>0.97299999999999998</v>
      </c>
      <c r="L1363" s="3">
        <f>ROUND(IF(E1363&lt;=Thresholds!$B$5,1-(E1363/Thresholds!$B$5)*0.24,IF(E1363&lt;=Thresholds!$D$5,0.75-((E1363-Thresholds!$C$5)/(Thresholds!$D$5-Thresholds!$C$5))*0.249,IF(E1363&lt;=Thresholds!$F$5,0.499-((E1363-Thresholds!$E$5)/(Thresholds!$F$5-Thresholds!$E$5))*0.279,MAX(0.02,0.2-((E1363-Thresholds!$G$5)/(Thresholds!$H$5-Thresholds!$G$5))*0.18)))),3)</f>
        <v>0.88500000000000001</v>
      </c>
      <c r="M1363" s="3">
        <f>ROUND(IF(F1363&lt;=Thresholds!$B$6,1-(F1363/Thresholds!$B$6)*0.24,IF(F1363&lt;=Thresholds!$D$6,0.75-((F1363-Thresholds!$C$6)/(Thresholds!$D$6-Thresholds!$C$6))*0.249,IF(F1363&lt;=Thresholds!$F$6,0.499-((F1363-Thresholds!$E$6)/(Thresholds!$F$6-Thresholds!$E$6))*0.279,MAX(0.02,0.2-((F1363-Thresholds!$G$6)/(Thresholds!$H$6-Thresholds!$G$6))*0.18)))),3)</f>
        <v>0.96099999999999997</v>
      </c>
      <c r="N1363" s="3">
        <f>ROUND(IF(G1363&lt;=Thresholds!$B$7,1-(G1363/Thresholds!$B$7)*0.24,IF(G1363&lt;=Thresholds!$D$7,0.75-((G1363-Thresholds!$C$7)/(Thresholds!$D$7-Thresholds!$C$7))*0.249,IF(G1363&lt;=Thresholds!$F$7,0.499-((G1363-Thresholds!$E$7)/(Thresholds!$F$7-Thresholds!$E$7))*0.279,MAX(0.02,0.2-((G1363-Thresholds!$G$7)/(Thresholds!$H$7-Thresholds!$G$7))*0.18)))),3)</f>
        <v>0.77300000000000002</v>
      </c>
      <c r="O1363" s="3">
        <f>ROUND(IF(H1363&lt;=Thresholds!$B$8,1-(H1363/Thresholds!$B$8)*0.24,IF(H1363&lt;=Thresholds!$D$8,0.75-((H1363-Thresholds!$C$8)/(Thresholds!$D$8-Thresholds!$C$8))*0.249,IF(H1363&lt;=Thresholds!$F$8,0.499-((H1363-Thresholds!$E$8)/(Thresholds!$F$8-Thresholds!$E$8))*0.279,MAX(0.02,0.2-((H1363-Thresholds!$G$8)/(Thresholds!$H$8-Thresholds!$G$8))*0.18)))),3)</f>
        <v>0.83699999999999997</v>
      </c>
      <c r="P1363" s="3">
        <f t="shared" si="63"/>
        <v>0.747</v>
      </c>
      <c r="Q1363" t="str">
        <f t="shared" si="64"/>
        <v>Moderate</v>
      </c>
      <c r="R1363" s="4">
        <f t="shared" si="65"/>
        <v>1</v>
      </c>
      <c r="S1363" t="str">
        <f>IF(AND(F1363&gt;=10,F1363&lt;=35,P1363&gt;0.5),"ERROR_C1363H1363_POOR_CAP","OK")</f>
        <v>OK</v>
      </c>
    </row>
    <row r="1364" spans="1:19">
      <c r="A1364" t="s">
        <v>1381</v>
      </c>
      <c r="B1364" s="3">
        <v>41.835999999999999</v>
      </c>
      <c r="C1364" s="3">
        <v>29.763000000000002</v>
      </c>
      <c r="D1364" s="3">
        <v>125.075</v>
      </c>
      <c r="E1364" s="3">
        <v>52.521000000000001</v>
      </c>
      <c r="F1364" s="3">
        <v>0.505</v>
      </c>
      <c r="G1364" s="3">
        <v>221.922</v>
      </c>
      <c r="H1364" s="3">
        <v>224.453</v>
      </c>
      <c r="I1364" s="3">
        <f>ROUND(IF(B1364&lt;=Thresholds!$B$2,1-(B1364/Thresholds!$B$2)*0.24,IF(B1364&lt;=Thresholds!$D$2,0.75-((B1364-Thresholds!$C$2)/(Thresholds!$D$2-Thresholds!$C$2))*0.249,IF(B1364&lt;=Thresholds!$F$2,0.499-((B1364-Thresholds!$E$2)/(Thresholds!$F$2-Thresholds!$E$2))*0.279,MAX(0.02,0.2-((B1364-Thresholds!$G$2)/(Thresholds!$H$2-Thresholds!$G$2))*0.18)))),3)</f>
        <v>0.9</v>
      </c>
      <c r="J1364" s="3">
        <f>ROUND(IF(C1364&lt;=Thresholds!$B$3,1-(C1364/Thresholds!$B$3)*0.24,IF(C1364&lt;=Thresholds!$D$3,0.75-((C1364-Thresholds!$C$3)/(Thresholds!$D$3-Thresholds!$C$3))*0.249,IF(C1364&lt;=Thresholds!$F$3,0.499-((C1364-Thresholds!$E$3)/(Thresholds!$F$3-Thresholds!$E$3))*0.279,MAX(0.02,0.2-((C1364-Thresholds!$G$3)/(Thresholds!$H$3-Thresholds!$G$3))*0.18)))),3)</f>
        <v>0.94</v>
      </c>
      <c r="K1364" s="3">
        <f>ROUND(IF(D1364&lt;=Thresholds!$B$4,1-(D1364/Thresholds!$B$4)*0.24,IF(D1364&lt;=Thresholds!$D$4,0.75-((D1364-Thresholds!$C$4)/(Thresholds!$D$4-Thresholds!$C$4))*0.249,IF(D1364&lt;=Thresholds!$F$4,0.499-((D1364-Thresholds!$E$4)/(Thresholds!$F$4-Thresholds!$E$4))*0.279,MAX(0.02,0.2-((D1364-Thresholds!$G$4)/(Thresholds!$H$4-Thresholds!$G$4))*0.18)))),3)</f>
        <v>0.36199999999999999</v>
      </c>
      <c r="L1364" s="3">
        <f>ROUND(IF(E1364&lt;=Thresholds!$B$5,1-(E1364/Thresholds!$B$5)*0.24,IF(E1364&lt;=Thresholds!$D$5,0.75-((E1364-Thresholds!$C$5)/(Thresholds!$D$5-Thresholds!$C$5))*0.249,IF(E1364&lt;=Thresholds!$F$5,0.499-((E1364-Thresholds!$E$5)/(Thresholds!$F$5-Thresholds!$E$5))*0.279,MAX(0.02,0.2-((E1364-Thresholds!$G$5)/(Thresholds!$H$5-Thresholds!$G$5))*0.18)))),3)</f>
        <v>0.74199999999999999</v>
      </c>
      <c r="M1364" s="3">
        <f>ROUND(IF(F1364&lt;=Thresholds!$B$6,1-(F1364/Thresholds!$B$6)*0.24,IF(F1364&lt;=Thresholds!$D$6,0.75-((F1364-Thresholds!$C$6)/(Thresholds!$D$6-Thresholds!$C$6))*0.249,IF(F1364&lt;=Thresholds!$F$6,0.499-((F1364-Thresholds!$E$6)/(Thresholds!$F$6-Thresholds!$E$6))*0.279,MAX(0.02,0.2-((F1364-Thresholds!$G$6)/(Thresholds!$H$6-Thresholds!$G$6))*0.18)))),3)</f>
        <v>0.879</v>
      </c>
      <c r="N1364" s="3">
        <f>ROUND(IF(G1364&lt;=Thresholds!$B$7,1-(G1364/Thresholds!$B$7)*0.24,IF(G1364&lt;=Thresholds!$D$7,0.75-((G1364-Thresholds!$C$7)/(Thresholds!$D$7-Thresholds!$C$7))*0.249,IF(G1364&lt;=Thresholds!$F$7,0.499-((G1364-Thresholds!$E$7)/(Thresholds!$F$7-Thresholds!$E$7))*0.279,MAX(0.02,0.2-((G1364-Thresholds!$G$7)/(Thresholds!$H$7-Thresholds!$G$7))*0.18)))),3)</f>
        <v>0.84799999999999998</v>
      </c>
      <c r="O1364" s="3">
        <f>ROUND(IF(H1364&lt;=Thresholds!$B$8,1-(H1364/Thresholds!$B$8)*0.24,IF(H1364&lt;=Thresholds!$D$8,0.75-((H1364-Thresholds!$C$8)/(Thresholds!$D$8-Thresholds!$C$8))*0.249,IF(H1364&lt;=Thresholds!$F$8,0.499-((H1364-Thresholds!$E$8)/(Thresholds!$F$8-Thresholds!$E$8))*0.279,MAX(0.02,0.2-((H1364-Thresholds!$G$8)/(Thresholds!$H$8-Thresholds!$G$8))*0.18)))),3)</f>
        <v>0.97799999999999998</v>
      </c>
      <c r="P1364" s="3">
        <f t="shared" si="63"/>
        <v>0.36199999999999999</v>
      </c>
      <c r="Q1364" t="str">
        <f t="shared" si="64"/>
        <v>Poor</v>
      </c>
      <c r="R1364" s="4">
        <f t="shared" si="65"/>
        <v>0</v>
      </c>
      <c r="S1364" t="str">
        <f>IF(AND(F1364&gt;=10,F1364&lt;=35,P1364&gt;0.5),"ERROR_C1364H1364_POOR_CAP","OK")</f>
        <v>OK</v>
      </c>
    </row>
    <row r="1365" spans="1:19">
      <c r="A1365" t="s">
        <v>1382</v>
      </c>
      <c r="B1365" s="3">
        <v>49.991999999999997</v>
      </c>
      <c r="C1365" s="3">
        <v>96.953000000000003</v>
      </c>
      <c r="D1365" s="3">
        <v>49.743000000000002</v>
      </c>
      <c r="E1365" s="3">
        <v>39.064999999999998</v>
      </c>
      <c r="F1365" s="3">
        <v>0.45200000000000001</v>
      </c>
      <c r="G1365" s="3">
        <v>2728.8220000000001</v>
      </c>
      <c r="H1365" s="3">
        <v>2216.5100000000002</v>
      </c>
      <c r="I1365" s="3">
        <f>ROUND(IF(B1365&lt;=Thresholds!$B$2,1-(B1365/Thresholds!$B$2)*0.24,IF(B1365&lt;=Thresholds!$D$2,0.75-((B1365-Thresholds!$C$2)/(Thresholds!$D$2-Thresholds!$C$2))*0.249,IF(B1365&lt;=Thresholds!$F$2,0.499-((B1365-Thresholds!$E$2)/(Thresholds!$F$2-Thresholds!$E$2))*0.279,MAX(0.02,0.2-((B1365-Thresholds!$G$2)/(Thresholds!$H$2-Thresholds!$G$2))*0.18)))),3)</f>
        <v>0.88</v>
      </c>
      <c r="J1365" s="3">
        <f>ROUND(IF(C1365&lt;=Thresholds!$B$3,1-(C1365/Thresholds!$B$3)*0.24,IF(C1365&lt;=Thresholds!$D$3,0.75-((C1365-Thresholds!$C$3)/(Thresholds!$D$3-Thresholds!$C$3))*0.249,IF(C1365&lt;=Thresholds!$F$3,0.499-((C1365-Thresholds!$E$3)/(Thresholds!$F$3-Thresholds!$E$3))*0.279,MAX(0.02,0.2-((C1365-Thresholds!$G$3)/(Thresholds!$H$3-Thresholds!$G$3))*0.18)))),3)</f>
        <v>0.80600000000000005</v>
      </c>
      <c r="K1365" s="3">
        <f>ROUND(IF(D1365&lt;=Thresholds!$B$4,1-(D1365/Thresholds!$B$4)*0.24,IF(D1365&lt;=Thresholds!$D$4,0.75-((D1365-Thresholds!$C$4)/(Thresholds!$D$4-Thresholds!$C$4))*0.249,IF(D1365&lt;=Thresholds!$F$4,0.499-((D1365-Thresholds!$E$4)/(Thresholds!$F$4-Thresholds!$E$4))*0.279,MAX(0.02,0.2-((D1365-Thresholds!$G$4)/(Thresholds!$H$4-Thresholds!$G$4))*0.18)))),3)</f>
        <v>0.81599999999999995</v>
      </c>
      <c r="L1365" s="3">
        <f>ROUND(IF(E1365&lt;=Thresholds!$B$5,1-(E1365/Thresholds!$B$5)*0.24,IF(E1365&lt;=Thresholds!$D$5,0.75-((E1365-Thresholds!$C$5)/(Thresholds!$D$5-Thresholds!$C$5))*0.249,IF(E1365&lt;=Thresholds!$F$5,0.499-((E1365-Thresholds!$E$5)/(Thresholds!$F$5-Thresholds!$E$5))*0.279,MAX(0.02,0.2-((E1365-Thresholds!$G$5)/(Thresholds!$H$5-Thresholds!$G$5))*0.18)))),3)</f>
        <v>0.81200000000000006</v>
      </c>
      <c r="M1365" s="3">
        <f>ROUND(IF(F1365&lt;=Thresholds!$B$6,1-(F1365/Thresholds!$B$6)*0.24,IF(F1365&lt;=Thresholds!$D$6,0.75-((F1365-Thresholds!$C$6)/(Thresholds!$D$6-Thresholds!$C$6))*0.249,IF(F1365&lt;=Thresholds!$F$6,0.499-((F1365-Thresholds!$E$6)/(Thresholds!$F$6-Thresholds!$E$6))*0.279,MAX(0.02,0.2-((F1365-Thresholds!$G$6)/(Thresholds!$H$6-Thresholds!$G$6))*0.18)))),3)</f>
        <v>0.89200000000000002</v>
      </c>
      <c r="N1365" s="3">
        <f>ROUND(IF(G1365&lt;=Thresholds!$B$7,1-(G1365/Thresholds!$B$7)*0.24,IF(G1365&lt;=Thresholds!$D$7,0.75-((G1365-Thresholds!$C$7)/(Thresholds!$D$7-Thresholds!$C$7))*0.249,IF(G1365&lt;=Thresholds!$F$7,0.499-((G1365-Thresholds!$E$7)/(Thresholds!$F$7-Thresholds!$E$7))*0.279,MAX(0.02,0.2-((G1365-Thresholds!$G$7)/(Thresholds!$H$7-Thresholds!$G$7))*0.18)))),3)</f>
        <v>0.371</v>
      </c>
      <c r="O1365" s="3">
        <f>ROUND(IF(H1365&lt;=Thresholds!$B$8,1-(H1365/Thresholds!$B$8)*0.24,IF(H1365&lt;=Thresholds!$D$8,0.75-((H1365-Thresholds!$C$8)/(Thresholds!$D$8-Thresholds!$C$8))*0.249,IF(H1365&lt;=Thresholds!$F$8,0.499-((H1365-Thresholds!$E$8)/(Thresholds!$F$8-Thresholds!$E$8))*0.279,MAX(0.02,0.2-((H1365-Thresholds!$G$8)/(Thresholds!$H$8-Thresholds!$G$8))*0.18)))),3)</f>
        <v>0.78700000000000003</v>
      </c>
      <c r="P1365" s="3">
        <f t="shared" si="63"/>
        <v>0.371</v>
      </c>
      <c r="Q1365" t="str">
        <f t="shared" si="64"/>
        <v>Poor</v>
      </c>
      <c r="R1365" s="4">
        <f t="shared" si="65"/>
        <v>0</v>
      </c>
      <c r="S1365" t="str">
        <f>IF(AND(F1365&gt;=10,F1365&lt;=35,P1365&gt;0.5),"ERROR_C1365H1365_POOR_CAP","OK")</f>
        <v>OK</v>
      </c>
    </row>
    <row r="1366" spans="1:19">
      <c r="A1366" t="s">
        <v>1383</v>
      </c>
      <c r="B1366" s="3">
        <v>41.097000000000001</v>
      </c>
      <c r="C1366" s="3">
        <v>115.756</v>
      </c>
      <c r="D1366" s="3">
        <v>50.121000000000002</v>
      </c>
      <c r="E1366" s="3">
        <v>6.6239999999999997</v>
      </c>
      <c r="F1366" s="3">
        <v>0.28999999999999998</v>
      </c>
      <c r="G1366" s="3">
        <v>48.106000000000002</v>
      </c>
      <c r="H1366" s="3">
        <v>707.8</v>
      </c>
      <c r="I1366" s="3">
        <f>ROUND(IF(B1366&lt;=Thresholds!$B$2,1-(B1366/Thresholds!$B$2)*0.24,IF(B1366&lt;=Thresholds!$D$2,0.75-((B1366-Thresholds!$C$2)/(Thresholds!$D$2-Thresholds!$C$2))*0.249,IF(B1366&lt;=Thresholds!$F$2,0.499-((B1366-Thresholds!$E$2)/(Thresholds!$F$2-Thresholds!$E$2))*0.279,MAX(0.02,0.2-((B1366-Thresholds!$G$2)/(Thresholds!$H$2-Thresholds!$G$2))*0.18)))),3)</f>
        <v>0.90100000000000002</v>
      </c>
      <c r="J1366" s="3">
        <f>ROUND(IF(C1366&lt;=Thresholds!$B$3,1-(C1366/Thresholds!$B$3)*0.24,IF(C1366&lt;=Thresholds!$D$3,0.75-((C1366-Thresholds!$C$3)/(Thresholds!$D$3-Thresholds!$C$3))*0.249,IF(C1366&lt;=Thresholds!$F$3,0.499-((C1366-Thresholds!$E$3)/(Thresholds!$F$3-Thresholds!$E$3))*0.279,MAX(0.02,0.2-((C1366-Thresholds!$G$3)/(Thresholds!$H$3-Thresholds!$G$3))*0.18)))),3)</f>
        <v>0.76800000000000002</v>
      </c>
      <c r="K1366" s="3">
        <f>ROUND(IF(D1366&lt;=Thresholds!$B$4,1-(D1366/Thresholds!$B$4)*0.24,IF(D1366&lt;=Thresholds!$D$4,0.75-((D1366-Thresholds!$C$4)/(Thresholds!$D$4-Thresholds!$C$4))*0.249,IF(D1366&lt;=Thresholds!$F$4,0.499-((D1366-Thresholds!$E$4)/(Thresholds!$F$4-Thresholds!$E$4))*0.279,MAX(0.02,0.2-((D1366-Thresholds!$G$4)/(Thresholds!$H$4-Thresholds!$G$4))*0.18)))),3)</f>
        <v>0.81499999999999995</v>
      </c>
      <c r="L1366" s="3">
        <f>ROUND(IF(E1366&lt;=Thresholds!$B$5,1-(E1366/Thresholds!$B$5)*0.24,IF(E1366&lt;=Thresholds!$D$5,0.75-((E1366-Thresholds!$C$5)/(Thresholds!$D$5-Thresholds!$C$5))*0.249,IF(E1366&lt;=Thresholds!$F$5,0.499-((E1366-Thresholds!$E$5)/(Thresholds!$F$5-Thresholds!$E$5))*0.279,MAX(0.02,0.2-((E1366-Thresholds!$G$5)/(Thresholds!$H$5-Thresholds!$G$5))*0.18)))),3)</f>
        <v>0.96799999999999997</v>
      </c>
      <c r="M1366" s="3">
        <f>ROUND(IF(F1366&lt;=Thresholds!$B$6,1-(F1366/Thresholds!$B$6)*0.24,IF(F1366&lt;=Thresholds!$D$6,0.75-((F1366-Thresholds!$C$6)/(Thresholds!$D$6-Thresholds!$C$6))*0.249,IF(F1366&lt;=Thresholds!$F$6,0.499-((F1366-Thresholds!$E$6)/(Thresholds!$F$6-Thresholds!$E$6))*0.279,MAX(0.02,0.2-((F1366-Thresholds!$G$6)/(Thresholds!$H$6-Thresholds!$G$6))*0.18)))),3)</f>
        <v>0.93</v>
      </c>
      <c r="N1366" s="3">
        <f>ROUND(IF(G1366&lt;=Thresholds!$B$7,1-(G1366/Thresholds!$B$7)*0.24,IF(G1366&lt;=Thresholds!$D$7,0.75-((G1366-Thresholds!$C$7)/(Thresholds!$D$7-Thresholds!$C$7))*0.249,IF(G1366&lt;=Thresholds!$F$7,0.499-((G1366-Thresholds!$E$7)/(Thresholds!$F$7-Thresholds!$E$7))*0.279,MAX(0.02,0.2-((G1366-Thresholds!$G$7)/(Thresholds!$H$7-Thresholds!$G$7))*0.18)))),3)</f>
        <v>0.96699999999999997</v>
      </c>
      <c r="O1366" s="3">
        <f>ROUND(IF(H1366&lt;=Thresholds!$B$8,1-(H1366/Thresholds!$B$8)*0.24,IF(H1366&lt;=Thresholds!$D$8,0.75-((H1366-Thresholds!$C$8)/(Thresholds!$D$8-Thresholds!$C$8))*0.249,IF(H1366&lt;=Thresholds!$F$8,0.499-((H1366-Thresholds!$E$8)/(Thresholds!$F$8-Thresholds!$E$8))*0.279,MAX(0.02,0.2-((H1366-Thresholds!$G$8)/(Thresholds!$H$8-Thresholds!$G$8))*0.18)))),3)</f>
        <v>0.93200000000000005</v>
      </c>
      <c r="P1366" s="3">
        <f t="shared" si="63"/>
        <v>0.76800000000000002</v>
      </c>
      <c r="Q1366" t="str">
        <f t="shared" si="64"/>
        <v>Healthy</v>
      </c>
      <c r="R1366" s="4">
        <f t="shared" si="65"/>
        <v>1</v>
      </c>
      <c r="S1366" t="str">
        <f>IF(AND(F1366&gt;=10,F1366&lt;=35,P1366&gt;0.5),"ERROR_C1366H1366_POOR_CAP","OK")</f>
        <v>OK</v>
      </c>
    </row>
    <row r="1367" spans="1:19">
      <c r="A1367" t="s">
        <v>1384</v>
      </c>
      <c r="B1367" s="3">
        <v>72.983000000000004</v>
      </c>
      <c r="C1367" s="3">
        <v>111.143</v>
      </c>
      <c r="D1367" s="3">
        <v>31.327000000000002</v>
      </c>
      <c r="E1367" s="3">
        <v>38.08</v>
      </c>
      <c r="F1367" s="3">
        <v>0.27900000000000003</v>
      </c>
      <c r="G1367" s="3">
        <v>344.68</v>
      </c>
      <c r="H1367" s="3">
        <v>2965.4110000000001</v>
      </c>
      <c r="I1367" s="3">
        <f>ROUND(IF(B1367&lt;=Thresholds!$B$2,1-(B1367/Thresholds!$B$2)*0.24,IF(B1367&lt;=Thresholds!$D$2,0.75-((B1367-Thresholds!$C$2)/(Thresholds!$D$2-Thresholds!$C$2))*0.249,IF(B1367&lt;=Thresholds!$F$2,0.499-((B1367-Thresholds!$E$2)/(Thresholds!$F$2-Thresholds!$E$2))*0.279,MAX(0.02,0.2-((B1367-Thresholds!$G$2)/(Thresholds!$H$2-Thresholds!$G$2))*0.18)))),3)</f>
        <v>0.82499999999999996</v>
      </c>
      <c r="J1367" s="3">
        <f>ROUND(IF(C1367&lt;=Thresholds!$B$3,1-(C1367/Thresholds!$B$3)*0.24,IF(C1367&lt;=Thresholds!$D$3,0.75-((C1367-Thresholds!$C$3)/(Thresholds!$D$3-Thresholds!$C$3))*0.249,IF(C1367&lt;=Thresholds!$F$3,0.499-((C1367-Thresholds!$E$3)/(Thresholds!$F$3-Thresholds!$E$3))*0.279,MAX(0.02,0.2-((C1367-Thresholds!$G$3)/(Thresholds!$H$3-Thresholds!$G$3))*0.18)))),3)</f>
        <v>0.77800000000000002</v>
      </c>
      <c r="K1367" s="3">
        <f>ROUND(IF(D1367&lt;=Thresholds!$B$4,1-(D1367/Thresholds!$B$4)*0.24,IF(D1367&lt;=Thresholds!$D$4,0.75-((D1367-Thresholds!$C$4)/(Thresholds!$D$4-Thresholds!$C$4))*0.249,IF(D1367&lt;=Thresholds!$F$4,0.499-((D1367-Thresholds!$E$4)/(Thresholds!$F$4-Thresholds!$E$4))*0.279,MAX(0.02,0.2-((D1367-Thresholds!$G$4)/(Thresholds!$H$4-Thresholds!$G$4))*0.18)))),3)</f>
        <v>0.88400000000000001</v>
      </c>
      <c r="L1367" s="3">
        <f>ROUND(IF(E1367&lt;=Thresholds!$B$5,1-(E1367/Thresholds!$B$5)*0.24,IF(E1367&lt;=Thresholds!$D$5,0.75-((E1367-Thresholds!$C$5)/(Thresholds!$D$5-Thresholds!$C$5))*0.249,IF(E1367&lt;=Thresholds!$F$5,0.499-((E1367-Thresholds!$E$5)/(Thresholds!$F$5-Thresholds!$E$5))*0.279,MAX(0.02,0.2-((E1367-Thresholds!$G$5)/(Thresholds!$H$5-Thresholds!$G$5))*0.18)))),3)</f>
        <v>0.81699999999999995</v>
      </c>
      <c r="M1367" s="3">
        <f>ROUND(IF(F1367&lt;=Thresholds!$B$6,1-(F1367/Thresholds!$B$6)*0.24,IF(F1367&lt;=Thresholds!$D$6,0.75-((F1367-Thresholds!$C$6)/(Thresholds!$D$6-Thresholds!$C$6))*0.249,IF(F1367&lt;=Thresholds!$F$6,0.499-((F1367-Thresholds!$E$6)/(Thresholds!$F$6-Thresholds!$E$6))*0.279,MAX(0.02,0.2-((F1367-Thresholds!$G$6)/(Thresholds!$H$6-Thresholds!$G$6))*0.18)))),3)</f>
        <v>0.93300000000000005</v>
      </c>
      <c r="N1367" s="3">
        <f>ROUND(IF(G1367&lt;=Thresholds!$B$7,1-(G1367/Thresholds!$B$7)*0.24,IF(G1367&lt;=Thresholds!$D$7,0.75-((G1367-Thresholds!$C$7)/(Thresholds!$D$7-Thresholds!$C$7))*0.249,IF(G1367&lt;=Thresholds!$F$7,0.499-((G1367-Thresholds!$E$7)/(Thresholds!$F$7-Thresholds!$E$7))*0.279,MAX(0.02,0.2-((G1367-Thresholds!$G$7)/(Thresholds!$H$7-Thresholds!$G$7))*0.18)))),3)</f>
        <v>0.76400000000000001</v>
      </c>
      <c r="O1367" s="3">
        <f>ROUND(IF(H1367&lt;=Thresholds!$B$8,1-(H1367/Thresholds!$B$8)*0.24,IF(H1367&lt;=Thresholds!$D$8,0.75-((H1367-Thresholds!$C$8)/(Thresholds!$D$8-Thresholds!$C$8))*0.249,IF(H1367&lt;=Thresholds!$F$8,0.499-((H1367-Thresholds!$E$8)/(Thresholds!$F$8-Thresholds!$E$8))*0.279,MAX(0.02,0.2-((H1367-Thresholds!$G$8)/(Thresholds!$H$8-Thresholds!$G$8))*0.18)))),3)</f>
        <v>0.67300000000000004</v>
      </c>
      <c r="P1367" s="3">
        <f t="shared" si="63"/>
        <v>0.67300000000000004</v>
      </c>
      <c r="Q1367" t="str">
        <f t="shared" si="64"/>
        <v>Moderate</v>
      </c>
      <c r="R1367" s="4">
        <f t="shared" si="65"/>
        <v>1</v>
      </c>
      <c r="S1367" t="str">
        <f>IF(AND(F1367&gt;=10,F1367&lt;=35,P1367&gt;0.5),"ERROR_C1367H1367_POOR_CAP","OK")</f>
        <v>OK</v>
      </c>
    </row>
    <row r="1368" spans="1:19">
      <c r="A1368" t="s">
        <v>1385</v>
      </c>
      <c r="B1368" s="3">
        <v>47.863999999999997</v>
      </c>
      <c r="C1368" s="3">
        <v>197.65299999999999</v>
      </c>
      <c r="D1368" s="3">
        <v>9.1129999999999995</v>
      </c>
      <c r="E1368" s="3">
        <v>34.981999999999999</v>
      </c>
      <c r="F1368" s="3">
        <v>0.61399999999999999</v>
      </c>
      <c r="G1368" s="3">
        <v>242.018</v>
      </c>
      <c r="H1368" s="3">
        <v>7038.2610000000004</v>
      </c>
      <c r="I1368" s="3">
        <f>ROUND(IF(B1368&lt;=Thresholds!$B$2,1-(B1368/Thresholds!$B$2)*0.24,IF(B1368&lt;=Thresholds!$D$2,0.75-((B1368-Thresholds!$C$2)/(Thresholds!$D$2-Thresholds!$C$2))*0.249,IF(B1368&lt;=Thresholds!$F$2,0.499-((B1368-Thresholds!$E$2)/(Thresholds!$F$2-Thresholds!$E$2))*0.279,MAX(0.02,0.2-((B1368-Thresholds!$G$2)/(Thresholds!$H$2-Thresholds!$G$2))*0.18)))),3)</f>
        <v>0.88500000000000001</v>
      </c>
      <c r="J1368" s="3">
        <f>ROUND(IF(C1368&lt;=Thresholds!$B$3,1-(C1368/Thresholds!$B$3)*0.24,IF(C1368&lt;=Thresholds!$D$3,0.75-((C1368-Thresholds!$C$3)/(Thresholds!$D$3-Thresholds!$C$3))*0.249,IF(C1368&lt;=Thresholds!$F$3,0.499-((C1368-Thresholds!$E$3)/(Thresholds!$F$3-Thresholds!$E$3))*0.279,MAX(0.02,0.2-((C1368-Thresholds!$G$3)/(Thresholds!$H$3-Thresholds!$G$3))*0.18)))),3)</f>
        <v>0.68200000000000005</v>
      </c>
      <c r="K1368" s="3">
        <f>ROUND(IF(D1368&lt;=Thresholds!$B$4,1-(D1368/Thresholds!$B$4)*0.24,IF(D1368&lt;=Thresholds!$D$4,0.75-((D1368-Thresholds!$C$4)/(Thresholds!$D$4-Thresholds!$C$4))*0.249,IF(D1368&lt;=Thresholds!$F$4,0.499-((D1368-Thresholds!$E$4)/(Thresholds!$F$4-Thresholds!$E$4))*0.279,MAX(0.02,0.2-((D1368-Thresholds!$G$4)/(Thresholds!$H$4-Thresholds!$G$4))*0.18)))),3)</f>
        <v>0.96599999999999997</v>
      </c>
      <c r="L1368" s="3">
        <f>ROUND(IF(E1368&lt;=Thresholds!$B$5,1-(E1368/Thresholds!$B$5)*0.24,IF(E1368&lt;=Thresholds!$D$5,0.75-((E1368-Thresholds!$C$5)/(Thresholds!$D$5-Thresholds!$C$5))*0.249,IF(E1368&lt;=Thresholds!$F$5,0.499-((E1368-Thresholds!$E$5)/(Thresholds!$F$5-Thresholds!$E$5))*0.279,MAX(0.02,0.2-((E1368-Thresholds!$G$5)/(Thresholds!$H$5-Thresholds!$G$5))*0.18)))),3)</f>
        <v>0.83199999999999996</v>
      </c>
      <c r="M1368" s="3">
        <f>ROUND(IF(F1368&lt;=Thresholds!$B$6,1-(F1368/Thresholds!$B$6)*0.24,IF(F1368&lt;=Thresholds!$D$6,0.75-((F1368-Thresholds!$C$6)/(Thresholds!$D$6-Thresholds!$C$6))*0.249,IF(F1368&lt;=Thresholds!$F$6,0.499-((F1368-Thresholds!$E$6)/(Thresholds!$F$6-Thresholds!$E$6))*0.279,MAX(0.02,0.2-((F1368-Thresholds!$G$6)/(Thresholds!$H$6-Thresholds!$G$6))*0.18)))),3)</f>
        <v>0.85299999999999998</v>
      </c>
      <c r="N1368" s="3">
        <f>ROUND(IF(G1368&lt;=Thresholds!$B$7,1-(G1368/Thresholds!$B$7)*0.24,IF(G1368&lt;=Thresholds!$D$7,0.75-((G1368-Thresholds!$C$7)/(Thresholds!$D$7-Thresholds!$C$7))*0.249,IF(G1368&lt;=Thresholds!$F$7,0.499-((G1368-Thresholds!$E$7)/(Thresholds!$F$7-Thresholds!$E$7))*0.279,MAX(0.02,0.2-((G1368-Thresholds!$G$7)/(Thresholds!$H$7-Thresholds!$G$7))*0.18)))),3)</f>
        <v>0.83399999999999996</v>
      </c>
      <c r="O1368" s="3">
        <f>ROUND(IF(H1368&lt;=Thresholds!$B$8,1-(H1368/Thresholds!$B$8)*0.24,IF(H1368&lt;=Thresholds!$D$8,0.75-((H1368-Thresholds!$C$8)/(Thresholds!$D$8-Thresholds!$C$8))*0.249,IF(H1368&lt;=Thresholds!$F$8,0.499-((H1368-Thresholds!$E$8)/(Thresholds!$F$8-Thresholds!$E$8))*0.279,MAX(0.02,0.2-((H1368-Thresholds!$G$8)/(Thresholds!$H$8-Thresholds!$G$8))*0.18)))),3)</f>
        <v>0.35799999999999998</v>
      </c>
      <c r="P1368" s="3">
        <f t="shared" si="63"/>
        <v>0.35799999999999998</v>
      </c>
      <c r="Q1368" t="str">
        <f t="shared" si="64"/>
        <v>Poor</v>
      </c>
      <c r="R1368" s="4">
        <f t="shared" si="65"/>
        <v>0</v>
      </c>
      <c r="S1368" t="str">
        <f>IF(AND(F1368&gt;=10,F1368&lt;=35,P1368&gt;0.5),"ERROR_C1368H1368_POOR_CAP","OK")</f>
        <v>OK</v>
      </c>
    </row>
    <row r="1369" spans="1:19">
      <c r="A1369" t="s">
        <v>1386</v>
      </c>
      <c r="B1369" s="3">
        <v>41.877000000000002</v>
      </c>
      <c r="C1369" s="3">
        <v>201.99</v>
      </c>
      <c r="D1369" s="3">
        <v>43.616</v>
      </c>
      <c r="E1369" s="3">
        <v>4.8140000000000001</v>
      </c>
      <c r="F1369" s="3">
        <v>75.602999999999994</v>
      </c>
      <c r="G1369" s="3">
        <v>249.65700000000001</v>
      </c>
      <c r="H1369" s="3">
        <v>1291.3599999999999</v>
      </c>
      <c r="I1369" s="3">
        <f>ROUND(IF(B1369&lt;=Thresholds!$B$2,1-(B1369/Thresholds!$B$2)*0.24,IF(B1369&lt;=Thresholds!$D$2,0.75-((B1369-Thresholds!$C$2)/(Thresholds!$D$2-Thresholds!$C$2))*0.249,IF(B1369&lt;=Thresholds!$F$2,0.499-((B1369-Thresholds!$E$2)/(Thresholds!$F$2-Thresholds!$E$2))*0.279,MAX(0.02,0.2-((B1369-Thresholds!$G$2)/(Thresholds!$H$2-Thresholds!$G$2))*0.18)))),3)</f>
        <v>0.89900000000000002</v>
      </c>
      <c r="J1369" s="3">
        <f>ROUND(IF(C1369&lt;=Thresholds!$B$3,1-(C1369/Thresholds!$B$3)*0.24,IF(C1369&lt;=Thresholds!$D$3,0.75-((C1369-Thresholds!$C$3)/(Thresholds!$D$3-Thresholds!$C$3))*0.249,IF(C1369&lt;=Thresholds!$F$3,0.499-((C1369-Thresholds!$E$3)/(Thresholds!$F$3-Thresholds!$E$3))*0.279,MAX(0.02,0.2-((C1369-Thresholds!$G$3)/(Thresholds!$H$3-Thresholds!$G$3))*0.18)))),3)</f>
        <v>0.67800000000000005</v>
      </c>
      <c r="K1369" s="3">
        <f>ROUND(IF(D1369&lt;=Thresholds!$B$4,1-(D1369/Thresholds!$B$4)*0.24,IF(D1369&lt;=Thresholds!$D$4,0.75-((D1369-Thresholds!$C$4)/(Thresholds!$D$4-Thresholds!$C$4))*0.249,IF(D1369&lt;=Thresholds!$F$4,0.499-((D1369-Thresholds!$E$4)/(Thresholds!$F$4-Thresholds!$E$4))*0.279,MAX(0.02,0.2-((D1369-Thresholds!$G$4)/(Thresholds!$H$4-Thresholds!$G$4))*0.18)))),3)</f>
        <v>0.83899999999999997</v>
      </c>
      <c r="L1369" s="3">
        <f>ROUND(IF(E1369&lt;=Thresholds!$B$5,1-(E1369/Thresholds!$B$5)*0.24,IF(E1369&lt;=Thresholds!$D$5,0.75-((E1369-Thresholds!$C$5)/(Thresholds!$D$5-Thresholds!$C$5))*0.249,IF(E1369&lt;=Thresholds!$F$5,0.499-((E1369-Thresholds!$E$5)/(Thresholds!$F$5-Thresholds!$E$5))*0.279,MAX(0.02,0.2-((E1369-Thresholds!$G$5)/(Thresholds!$H$5-Thresholds!$G$5))*0.18)))),3)</f>
        <v>0.97699999999999998</v>
      </c>
      <c r="M1369" s="3">
        <f>ROUND(IF(F1369&lt;=Thresholds!$B$6,1-(F1369/Thresholds!$B$6)*0.24,IF(F1369&lt;=Thresholds!$D$6,0.75-((F1369-Thresholds!$C$6)/(Thresholds!$D$6-Thresholds!$C$6))*0.249,IF(F1369&lt;=Thresholds!$F$6,0.499-((F1369-Thresholds!$E$6)/(Thresholds!$F$6-Thresholds!$E$6))*0.279,MAX(0.02,0.2-((F1369-Thresholds!$G$6)/(Thresholds!$H$6-Thresholds!$G$6))*0.18)))),3)</f>
        <v>0.40899999999999997</v>
      </c>
      <c r="N1369" s="3">
        <f>ROUND(IF(G1369&lt;=Thresholds!$B$7,1-(G1369/Thresholds!$B$7)*0.24,IF(G1369&lt;=Thresholds!$D$7,0.75-((G1369-Thresholds!$C$7)/(Thresholds!$D$7-Thresholds!$C$7))*0.249,IF(G1369&lt;=Thresholds!$F$7,0.499-((G1369-Thresholds!$E$7)/(Thresholds!$F$7-Thresholds!$E$7))*0.279,MAX(0.02,0.2-((G1369-Thresholds!$G$7)/(Thresholds!$H$7-Thresholds!$G$7))*0.18)))),3)</f>
        <v>0.82899999999999996</v>
      </c>
      <c r="O1369" s="3">
        <f>ROUND(IF(H1369&lt;=Thresholds!$B$8,1-(H1369/Thresholds!$B$8)*0.24,IF(H1369&lt;=Thresholds!$D$8,0.75-((H1369-Thresholds!$C$8)/(Thresholds!$D$8-Thresholds!$C$8))*0.249,IF(H1369&lt;=Thresholds!$F$8,0.499-((H1369-Thresholds!$E$8)/(Thresholds!$F$8-Thresholds!$E$8))*0.279,MAX(0.02,0.2-((H1369-Thresholds!$G$8)/(Thresholds!$H$8-Thresholds!$G$8))*0.18)))),3)</f>
        <v>0.876</v>
      </c>
      <c r="P1369" s="3">
        <f t="shared" si="63"/>
        <v>0.40899999999999997</v>
      </c>
      <c r="Q1369" t="str">
        <f t="shared" si="64"/>
        <v>Poor</v>
      </c>
      <c r="R1369" s="4">
        <f t="shared" si="65"/>
        <v>0</v>
      </c>
      <c r="S1369" t="str">
        <f>IF(AND(F1369&gt;=10,F1369&lt;=35,P1369&gt;0.5),"ERROR_C1369H1369_POOR_CAP","OK")</f>
        <v>OK</v>
      </c>
    </row>
    <row r="1370" spans="1:19">
      <c r="A1370" t="s">
        <v>1387</v>
      </c>
      <c r="B1370" s="3">
        <v>45.54</v>
      </c>
      <c r="C1370" s="3">
        <v>84.296000000000006</v>
      </c>
      <c r="D1370" s="3">
        <v>63.058999999999997</v>
      </c>
      <c r="E1370" s="3">
        <v>6.149</v>
      </c>
      <c r="F1370" s="3">
        <v>0.50800000000000001</v>
      </c>
      <c r="G1370" s="3">
        <v>100.307</v>
      </c>
      <c r="H1370" s="3">
        <v>1044.846</v>
      </c>
      <c r="I1370" s="3">
        <f>ROUND(IF(B1370&lt;=Thresholds!$B$2,1-(B1370/Thresholds!$B$2)*0.24,IF(B1370&lt;=Thresholds!$D$2,0.75-((B1370-Thresholds!$C$2)/(Thresholds!$D$2-Thresholds!$C$2))*0.249,IF(B1370&lt;=Thresholds!$F$2,0.499-((B1370-Thresholds!$E$2)/(Thresholds!$F$2-Thresholds!$E$2))*0.279,MAX(0.02,0.2-((B1370-Thresholds!$G$2)/(Thresholds!$H$2-Thresholds!$G$2))*0.18)))),3)</f>
        <v>0.89100000000000001</v>
      </c>
      <c r="J1370" s="3">
        <f>ROUND(IF(C1370&lt;=Thresholds!$B$3,1-(C1370/Thresholds!$B$3)*0.24,IF(C1370&lt;=Thresholds!$D$3,0.75-((C1370-Thresholds!$C$3)/(Thresholds!$D$3-Thresholds!$C$3))*0.249,IF(C1370&lt;=Thresholds!$F$3,0.499-((C1370-Thresholds!$E$3)/(Thresholds!$F$3-Thresholds!$E$3))*0.279,MAX(0.02,0.2-((C1370-Thresholds!$G$3)/(Thresholds!$H$3-Thresholds!$G$3))*0.18)))),3)</f>
        <v>0.83099999999999996</v>
      </c>
      <c r="K1370" s="3">
        <f>ROUND(IF(D1370&lt;=Thresholds!$B$4,1-(D1370/Thresholds!$B$4)*0.24,IF(D1370&lt;=Thresholds!$D$4,0.75-((D1370-Thresholds!$C$4)/(Thresholds!$D$4-Thresholds!$C$4))*0.249,IF(D1370&lt;=Thresholds!$F$4,0.499-((D1370-Thresholds!$E$4)/(Thresholds!$F$4-Thresholds!$E$4))*0.279,MAX(0.02,0.2-((D1370-Thresholds!$G$4)/(Thresholds!$H$4-Thresholds!$G$4))*0.18)))),3)</f>
        <v>0.76700000000000002</v>
      </c>
      <c r="L1370" s="3">
        <f>ROUND(IF(E1370&lt;=Thresholds!$B$5,1-(E1370/Thresholds!$B$5)*0.24,IF(E1370&lt;=Thresholds!$D$5,0.75-((E1370-Thresholds!$C$5)/(Thresholds!$D$5-Thresholds!$C$5))*0.249,IF(E1370&lt;=Thresholds!$F$5,0.499-((E1370-Thresholds!$E$5)/(Thresholds!$F$5-Thresholds!$E$5))*0.279,MAX(0.02,0.2-((E1370-Thresholds!$G$5)/(Thresholds!$H$5-Thresholds!$G$5))*0.18)))),3)</f>
        <v>0.97</v>
      </c>
      <c r="M1370" s="3">
        <f>ROUND(IF(F1370&lt;=Thresholds!$B$6,1-(F1370/Thresholds!$B$6)*0.24,IF(F1370&lt;=Thresholds!$D$6,0.75-((F1370-Thresholds!$C$6)/(Thresholds!$D$6-Thresholds!$C$6))*0.249,IF(F1370&lt;=Thresholds!$F$6,0.499-((F1370-Thresholds!$E$6)/(Thresholds!$F$6-Thresholds!$E$6))*0.279,MAX(0.02,0.2-((F1370-Thresholds!$G$6)/(Thresholds!$H$6-Thresholds!$G$6))*0.18)))),3)</f>
        <v>0.878</v>
      </c>
      <c r="N1370" s="3">
        <f>ROUND(IF(G1370&lt;=Thresholds!$B$7,1-(G1370/Thresholds!$B$7)*0.24,IF(G1370&lt;=Thresholds!$D$7,0.75-((G1370-Thresholds!$C$7)/(Thresholds!$D$7-Thresholds!$C$7))*0.249,IF(G1370&lt;=Thresholds!$F$7,0.499-((G1370-Thresholds!$E$7)/(Thresholds!$F$7-Thresholds!$E$7))*0.279,MAX(0.02,0.2-((G1370-Thresholds!$G$7)/(Thresholds!$H$7-Thresholds!$G$7))*0.18)))),3)</f>
        <v>0.93100000000000005</v>
      </c>
      <c r="O1370" s="3">
        <f>ROUND(IF(H1370&lt;=Thresholds!$B$8,1-(H1370/Thresholds!$B$8)*0.24,IF(H1370&lt;=Thresholds!$D$8,0.75-((H1370-Thresholds!$C$8)/(Thresholds!$D$8-Thresholds!$C$8))*0.249,IF(H1370&lt;=Thresholds!$F$8,0.499-((H1370-Thresholds!$E$8)/(Thresholds!$F$8-Thresholds!$E$8))*0.279,MAX(0.02,0.2-((H1370-Thresholds!$G$8)/(Thresholds!$H$8-Thresholds!$G$8))*0.18)))),3)</f>
        <v>0.9</v>
      </c>
      <c r="P1370" s="3">
        <f t="shared" si="63"/>
        <v>0.76700000000000002</v>
      </c>
      <c r="Q1370" t="str">
        <f t="shared" si="64"/>
        <v>Healthy</v>
      </c>
      <c r="R1370" s="4">
        <f t="shared" si="65"/>
        <v>1</v>
      </c>
      <c r="S1370" t="str">
        <f>IF(AND(F1370&gt;=10,F1370&lt;=35,P1370&gt;0.5),"ERROR_C1370H1370_POOR_CAP","OK")</f>
        <v>OK</v>
      </c>
    </row>
    <row r="1371" spans="1:19">
      <c r="A1371" t="s">
        <v>1388</v>
      </c>
      <c r="B1371" s="3">
        <v>81.646000000000001</v>
      </c>
      <c r="C1371" s="3">
        <v>109.217</v>
      </c>
      <c r="D1371" s="3">
        <v>50.95</v>
      </c>
      <c r="E1371" s="3">
        <v>55.975000000000001</v>
      </c>
      <c r="F1371" s="3">
        <v>0.224</v>
      </c>
      <c r="G1371" s="3">
        <v>536.173</v>
      </c>
      <c r="H1371" s="3">
        <v>1747.204</v>
      </c>
      <c r="I1371" s="3">
        <f>ROUND(IF(B1371&lt;=Thresholds!$B$2,1-(B1371/Thresholds!$B$2)*0.24,IF(B1371&lt;=Thresholds!$D$2,0.75-((B1371-Thresholds!$C$2)/(Thresholds!$D$2-Thresholds!$C$2))*0.249,IF(B1371&lt;=Thresholds!$F$2,0.499-((B1371-Thresholds!$E$2)/(Thresholds!$F$2-Thresholds!$E$2))*0.279,MAX(0.02,0.2-((B1371-Thresholds!$G$2)/(Thresholds!$H$2-Thresholds!$G$2))*0.18)))),3)</f>
        <v>0.80400000000000005</v>
      </c>
      <c r="J1371" s="3">
        <f>ROUND(IF(C1371&lt;=Thresholds!$B$3,1-(C1371/Thresholds!$B$3)*0.24,IF(C1371&lt;=Thresholds!$D$3,0.75-((C1371-Thresholds!$C$3)/(Thresholds!$D$3-Thresholds!$C$3))*0.249,IF(C1371&lt;=Thresholds!$F$3,0.499-((C1371-Thresholds!$E$3)/(Thresholds!$F$3-Thresholds!$E$3))*0.279,MAX(0.02,0.2-((C1371-Thresholds!$G$3)/(Thresholds!$H$3-Thresholds!$G$3))*0.18)))),3)</f>
        <v>0.78200000000000003</v>
      </c>
      <c r="K1371" s="3">
        <f>ROUND(IF(D1371&lt;=Thresholds!$B$4,1-(D1371/Thresholds!$B$4)*0.24,IF(D1371&lt;=Thresholds!$D$4,0.75-((D1371-Thresholds!$C$4)/(Thresholds!$D$4-Thresholds!$C$4))*0.249,IF(D1371&lt;=Thresholds!$F$4,0.499-((D1371-Thresholds!$E$4)/(Thresholds!$F$4-Thresholds!$E$4))*0.279,MAX(0.02,0.2-((D1371-Thresholds!$G$4)/(Thresholds!$H$4-Thresholds!$G$4))*0.18)))),3)</f>
        <v>0.81200000000000006</v>
      </c>
      <c r="L1371" s="3">
        <f>ROUND(IF(E1371&lt;=Thresholds!$B$5,1-(E1371/Thresholds!$B$5)*0.24,IF(E1371&lt;=Thresholds!$D$5,0.75-((E1371-Thresholds!$C$5)/(Thresholds!$D$5-Thresholds!$C$5))*0.249,IF(E1371&lt;=Thresholds!$F$5,0.499-((E1371-Thresholds!$E$5)/(Thresholds!$F$5-Thresholds!$E$5))*0.279,MAX(0.02,0.2-((E1371-Thresholds!$G$5)/(Thresholds!$H$5-Thresholds!$G$5))*0.18)))),3)</f>
        <v>0.72499999999999998</v>
      </c>
      <c r="M1371" s="3">
        <f>ROUND(IF(F1371&lt;=Thresholds!$B$6,1-(F1371/Thresholds!$B$6)*0.24,IF(F1371&lt;=Thresholds!$D$6,0.75-((F1371-Thresholds!$C$6)/(Thresholds!$D$6-Thresholds!$C$6))*0.249,IF(F1371&lt;=Thresholds!$F$6,0.499-((F1371-Thresholds!$E$6)/(Thresholds!$F$6-Thresholds!$E$6))*0.279,MAX(0.02,0.2-((F1371-Thresholds!$G$6)/(Thresholds!$H$6-Thresholds!$G$6))*0.18)))),3)</f>
        <v>0.94599999999999995</v>
      </c>
      <c r="N1371" s="3">
        <f>ROUND(IF(G1371&lt;=Thresholds!$B$7,1-(G1371/Thresholds!$B$7)*0.24,IF(G1371&lt;=Thresholds!$D$7,0.75-((G1371-Thresholds!$C$7)/(Thresholds!$D$7-Thresholds!$C$7))*0.249,IF(G1371&lt;=Thresholds!$F$7,0.499-((G1371-Thresholds!$E$7)/(Thresholds!$F$7-Thresholds!$E$7))*0.279,MAX(0.02,0.2-((G1371-Thresholds!$G$7)/(Thresholds!$H$7-Thresholds!$G$7))*0.18)))),3)</f>
        <v>0.53900000000000003</v>
      </c>
      <c r="O1371" s="3">
        <f>ROUND(IF(H1371&lt;=Thresholds!$B$8,1-(H1371/Thresholds!$B$8)*0.24,IF(H1371&lt;=Thresholds!$D$8,0.75-((H1371-Thresholds!$C$8)/(Thresholds!$D$8-Thresholds!$C$8))*0.249,IF(H1371&lt;=Thresholds!$F$8,0.499-((H1371-Thresholds!$E$8)/(Thresholds!$F$8-Thresholds!$E$8))*0.279,MAX(0.02,0.2-((H1371-Thresholds!$G$8)/(Thresholds!$H$8-Thresholds!$G$8))*0.18)))),3)</f>
        <v>0.83199999999999996</v>
      </c>
      <c r="P1371" s="3">
        <f t="shared" si="63"/>
        <v>0.53900000000000003</v>
      </c>
      <c r="Q1371" t="str">
        <f t="shared" si="64"/>
        <v>Moderate</v>
      </c>
      <c r="R1371" s="4">
        <f t="shared" si="65"/>
        <v>1</v>
      </c>
      <c r="S1371" t="str">
        <f>IF(AND(F1371&gt;=10,F1371&lt;=35,P1371&gt;0.5),"ERROR_C1371H1371_POOR_CAP","OK")</f>
        <v>OK</v>
      </c>
    </row>
    <row r="1372" spans="1:19">
      <c r="A1372" t="s">
        <v>1389</v>
      </c>
      <c r="B1372" s="3">
        <v>17.54</v>
      </c>
      <c r="C1372" s="3">
        <v>825.33699999999999</v>
      </c>
      <c r="D1372" s="3">
        <v>40.621000000000002</v>
      </c>
      <c r="E1372" s="3">
        <v>3.625</v>
      </c>
      <c r="F1372" s="3">
        <v>0.52100000000000002</v>
      </c>
      <c r="G1372" s="3">
        <v>281.61700000000002</v>
      </c>
      <c r="H1372" s="3">
        <v>1146.1869999999999</v>
      </c>
      <c r="I1372" s="3">
        <f>ROUND(IF(B1372&lt;=Thresholds!$B$2,1-(B1372/Thresholds!$B$2)*0.24,IF(B1372&lt;=Thresholds!$D$2,0.75-((B1372-Thresholds!$C$2)/(Thresholds!$D$2-Thresholds!$C$2))*0.249,IF(B1372&lt;=Thresholds!$F$2,0.499-((B1372-Thresholds!$E$2)/(Thresholds!$F$2-Thresholds!$E$2))*0.279,MAX(0.02,0.2-((B1372-Thresholds!$G$2)/(Thresholds!$H$2-Thresholds!$G$2))*0.18)))),3)</f>
        <v>0.95799999999999996</v>
      </c>
      <c r="J1372" s="3">
        <f>ROUND(IF(C1372&lt;=Thresholds!$B$3,1-(C1372/Thresholds!$B$3)*0.24,IF(C1372&lt;=Thresholds!$D$3,0.75-((C1372-Thresholds!$C$3)/(Thresholds!$D$3-Thresholds!$C$3))*0.249,IF(C1372&lt;=Thresholds!$F$3,0.499-((C1372-Thresholds!$E$3)/(Thresholds!$F$3-Thresholds!$E$3))*0.279,MAX(0.02,0.2-((C1372-Thresholds!$G$3)/(Thresholds!$H$3-Thresholds!$G$3))*0.18)))),3)</f>
        <v>0.30099999999999999</v>
      </c>
      <c r="K1372" s="3">
        <f>ROUND(IF(D1372&lt;=Thresholds!$B$4,1-(D1372/Thresholds!$B$4)*0.24,IF(D1372&lt;=Thresholds!$D$4,0.75-((D1372-Thresholds!$C$4)/(Thresholds!$D$4-Thresholds!$C$4))*0.249,IF(D1372&lt;=Thresholds!$F$4,0.499-((D1372-Thresholds!$E$4)/(Thresholds!$F$4-Thresholds!$E$4))*0.279,MAX(0.02,0.2-((D1372-Thresholds!$G$4)/(Thresholds!$H$4-Thresholds!$G$4))*0.18)))),3)</f>
        <v>0.85</v>
      </c>
      <c r="L1372" s="3">
        <f>ROUND(IF(E1372&lt;=Thresholds!$B$5,1-(E1372/Thresholds!$B$5)*0.24,IF(E1372&lt;=Thresholds!$D$5,0.75-((E1372-Thresholds!$C$5)/(Thresholds!$D$5-Thresholds!$C$5))*0.249,IF(E1372&lt;=Thresholds!$F$5,0.499-((E1372-Thresholds!$E$5)/(Thresholds!$F$5-Thresholds!$E$5))*0.279,MAX(0.02,0.2-((E1372-Thresholds!$G$5)/(Thresholds!$H$5-Thresholds!$G$5))*0.18)))),3)</f>
        <v>0.98299999999999998</v>
      </c>
      <c r="M1372" s="3">
        <f>ROUND(IF(F1372&lt;=Thresholds!$B$6,1-(F1372/Thresholds!$B$6)*0.24,IF(F1372&lt;=Thresholds!$D$6,0.75-((F1372-Thresholds!$C$6)/(Thresholds!$D$6-Thresholds!$C$6))*0.249,IF(F1372&lt;=Thresholds!$F$6,0.499-((F1372-Thresholds!$E$6)/(Thresholds!$F$6-Thresholds!$E$6))*0.279,MAX(0.02,0.2-((F1372-Thresholds!$G$6)/(Thresholds!$H$6-Thresholds!$G$6))*0.18)))),3)</f>
        <v>0.875</v>
      </c>
      <c r="N1372" s="3">
        <f>ROUND(IF(G1372&lt;=Thresholds!$B$7,1-(G1372/Thresholds!$B$7)*0.24,IF(G1372&lt;=Thresholds!$D$7,0.75-((G1372-Thresholds!$C$7)/(Thresholds!$D$7-Thresholds!$C$7))*0.249,IF(G1372&lt;=Thresholds!$F$7,0.499-((G1372-Thresholds!$E$7)/(Thresholds!$F$7-Thresholds!$E$7))*0.279,MAX(0.02,0.2-((G1372-Thresholds!$G$7)/(Thresholds!$H$7-Thresholds!$G$7))*0.18)))),3)</f>
        <v>0.80700000000000005</v>
      </c>
      <c r="O1372" s="3">
        <f>ROUND(IF(H1372&lt;=Thresholds!$B$8,1-(H1372/Thresholds!$B$8)*0.24,IF(H1372&lt;=Thresholds!$D$8,0.75-((H1372-Thresholds!$C$8)/(Thresholds!$D$8-Thresholds!$C$8))*0.249,IF(H1372&lt;=Thresholds!$F$8,0.499-((H1372-Thresholds!$E$8)/(Thresholds!$F$8-Thresholds!$E$8))*0.279,MAX(0.02,0.2-((H1372-Thresholds!$G$8)/(Thresholds!$H$8-Thresholds!$G$8))*0.18)))),3)</f>
        <v>0.89</v>
      </c>
      <c r="P1372" s="3">
        <f t="shared" si="63"/>
        <v>0.30099999999999999</v>
      </c>
      <c r="Q1372" t="str">
        <f t="shared" si="64"/>
        <v>Poor</v>
      </c>
      <c r="R1372" s="4">
        <f t="shared" si="65"/>
        <v>0</v>
      </c>
      <c r="S1372" t="str">
        <f>IF(AND(F1372&gt;=10,F1372&lt;=35,P1372&gt;0.5),"ERROR_C1372H1372_POOR_CAP","OK")</f>
        <v>OK</v>
      </c>
    </row>
    <row r="1373" spans="1:19">
      <c r="A1373" t="s">
        <v>1390</v>
      </c>
      <c r="B1373" s="3">
        <v>65.308999999999997</v>
      </c>
      <c r="C1373" s="3">
        <v>18.120999999999999</v>
      </c>
      <c r="D1373" s="3">
        <v>190.154</v>
      </c>
      <c r="E1373" s="3">
        <v>15.747999999999999</v>
      </c>
      <c r="F1373" s="3">
        <v>0.57899999999999996</v>
      </c>
      <c r="G1373" s="3">
        <v>157.9</v>
      </c>
      <c r="H1373" s="3">
        <v>279.791</v>
      </c>
      <c r="I1373" s="3">
        <f>ROUND(IF(B1373&lt;=Thresholds!$B$2,1-(B1373/Thresholds!$B$2)*0.24,IF(B1373&lt;=Thresholds!$D$2,0.75-((B1373-Thresholds!$C$2)/(Thresholds!$D$2-Thresholds!$C$2))*0.249,IF(B1373&lt;=Thresholds!$F$2,0.499-((B1373-Thresholds!$E$2)/(Thresholds!$F$2-Thresholds!$E$2))*0.279,MAX(0.02,0.2-((B1373-Thresholds!$G$2)/(Thresholds!$H$2-Thresholds!$G$2))*0.18)))),3)</f>
        <v>0.84299999999999997</v>
      </c>
      <c r="J1373" s="3">
        <f>ROUND(IF(C1373&lt;=Thresholds!$B$3,1-(C1373/Thresholds!$B$3)*0.24,IF(C1373&lt;=Thresholds!$D$3,0.75-((C1373-Thresholds!$C$3)/(Thresholds!$D$3-Thresholds!$C$3))*0.249,IF(C1373&lt;=Thresholds!$F$3,0.499-((C1373-Thresholds!$E$3)/(Thresholds!$F$3-Thresholds!$E$3))*0.279,MAX(0.02,0.2-((C1373-Thresholds!$G$3)/(Thresholds!$H$3-Thresholds!$G$3))*0.18)))),3)</f>
        <v>0.96399999999999997</v>
      </c>
      <c r="K1373" s="3">
        <f>ROUND(IF(D1373&lt;=Thresholds!$B$4,1-(D1373/Thresholds!$B$4)*0.24,IF(D1373&lt;=Thresholds!$D$4,0.75-((D1373-Thresholds!$C$4)/(Thresholds!$D$4-Thresholds!$C$4))*0.249,IF(D1373&lt;=Thresholds!$F$4,0.499-((D1373-Thresholds!$E$4)/(Thresholds!$F$4-Thresholds!$E$4))*0.279,MAX(0.02,0.2-((D1373-Thresholds!$G$4)/(Thresholds!$H$4-Thresholds!$G$4))*0.18)))),3)</f>
        <v>0.247</v>
      </c>
      <c r="L1373" s="3">
        <f>ROUND(IF(E1373&lt;=Thresholds!$B$5,1-(E1373/Thresholds!$B$5)*0.24,IF(E1373&lt;=Thresholds!$D$5,0.75-((E1373-Thresholds!$C$5)/(Thresholds!$D$5-Thresholds!$C$5))*0.249,IF(E1373&lt;=Thresholds!$F$5,0.499-((E1373-Thresholds!$E$5)/(Thresholds!$F$5-Thresholds!$E$5))*0.279,MAX(0.02,0.2-((E1373-Thresholds!$G$5)/(Thresholds!$H$5-Thresholds!$G$5))*0.18)))),3)</f>
        <v>0.92400000000000004</v>
      </c>
      <c r="M1373" s="3">
        <f>ROUND(IF(F1373&lt;=Thresholds!$B$6,1-(F1373/Thresholds!$B$6)*0.24,IF(F1373&lt;=Thresholds!$D$6,0.75-((F1373-Thresholds!$C$6)/(Thresholds!$D$6-Thresholds!$C$6))*0.249,IF(F1373&lt;=Thresholds!$F$6,0.499-((F1373-Thresholds!$E$6)/(Thresholds!$F$6-Thresholds!$E$6))*0.279,MAX(0.02,0.2-((F1373-Thresholds!$G$6)/(Thresholds!$H$6-Thresholds!$G$6))*0.18)))),3)</f>
        <v>0.86099999999999999</v>
      </c>
      <c r="N1373" s="3">
        <f>ROUND(IF(G1373&lt;=Thresholds!$B$7,1-(G1373/Thresholds!$B$7)*0.24,IF(G1373&lt;=Thresholds!$D$7,0.75-((G1373-Thresholds!$C$7)/(Thresholds!$D$7-Thresholds!$C$7))*0.249,IF(G1373&lt;=Thresholds!$F$7,0.499-((G1373-Thresholds!$E$7)/(Thresholds!$F$7-Thresholds!$E$7))*0.279,MAX(0.02,0.2-((G1373-Thresholds!$G$7)/(Thresholds!$H$7-Thresholds!$G$7))*0.18)))),3)</f>
        <v>0.89200000000000002</v>
      </c>
      <c r="O1373" s="3">
        <f>ROUND(IF(H1373&lt;=Thresholds!$B$8,1-(H1373/Thresholds!$B$8)*0.24,IF(H1373&lt;=Thresholds!$D$8,0.75-((H1373-Thresholds!$C$8)/(Thresholds!$D$8-Thresholds!$C$8))*0.249,IF(H1373&lt;=Thresholds!$F$8,0.499-((H1373-Thresholds!$E$8)/(Thresholds!$F$8-Thresholds!$E$8))*0.279,MAX(0.02,0.2-((H1373-Thresholds!$G$8)/(Thresholds!$H$8-Thresholds!$G$8))*0.18)))),3)</f>
        <v>0.97299999999999998</v>
      </c>
      <c r="P1373" s="3">
        <f t="shared" si="63"/>
        <v>0.247</v>
      </c>
      <c r="Q1373" t="str">
        <f t="shared" si="64"/>
        <v>Poor</v>
      </c>
      <c r="R1373" s="4">
        <f t="shared" si="65"/>
        <v>0</v>
      </c>
      <c r="S1373" t="str">
        <f>IF(AND(F1373&gt;=10,F1373&lt;=35,P1373&gt;0.5),"ERROR_C1373H1373_POOR_CAP","OK")</f>
        <v>OK</v>
      </c>
    </row>
    <row r="1374" spans="1:19">
      <c r="A1374" t="s">
        <v>1391</v>
      </c>
      <c r="B1374" s="3">
        <v>50.088999999999999</v>
      </c>
      <c r="C1374" s="3">
        <v>63.811</v>
      </c>
      <c r="D1374" s="3">
        <v>18.27</v>
      </c>
      <c r="E1374" s="3">
        <v>46.573999999999998</v>
      </c>
      <c r="F1374" s="3">
        <v>0.18099999999999999</v>
      </c>
      <c r="G1374" s="3">
        <v>25.515999999999998</v>
      </c>
      <c r="H1374" s="3">
        <v>330.14699999999999</v>
      </c>
      <c r="I1374" s="3">
        <f>ROUND(IF(B1374&lt;=Thresholds!$B$2,1-(B1374/Thresholds!$B$2)*0.24,IF(B1374&lt;=Thresholds!$D$2,0.75-((B1374-Thresholds!$C$2)/(Thresholds!$D$2-Thresholds!$C$2))*0.249,IF(B1374&lt;=Thresholds!$F$2,0.499-((B1374-Thresholds!$E$2)/(Thresholds!$F$2-Thresholds!$E$2))*0.279,MAX(0.02,0.2-((B1374-Thresholds!$G$2)/(Thresholds!$H$2-Thresholds!$G$2))*0.18)))),3)</f>
        <v>0.88</v>
      </c>
      <c r="J1374" s="3">
        <f>ROUND(IF(C1374&lt;=Thresholds!$B$3,1-(C1374/Thresholds!$B$3)*0.24,IF(C1374&lt;=Thresholds!$D$3,0.75-((C1374-Thresholds!$C$3)/(Thresholds!$D$3-Thresholds!$C$3))*0.249,IF(C1374&lt;=Thresholds!$F$3,0.499-((C1374-Thresholds!$E$3)/(Thresholds!$F$3-Thresholds!$E$3))*0.279,MAX(0.02,0.2-((C1374-Thresholds!$G$3)/(Thresholds!$H$3-Thresholds!$G$3))*0.18)))),3)</f>
        <v>0.872</v>
      </c>
      <c r="K1374" s="3">
        <f>ROUND(IF(D1374&lt;=Thresholds!$B$4,1-(D1374/Thresholds!$B$4)*0.24,IF(D1374&lt;=Thresholds!$D$4,0.75-((D1374-Thresholds!$C$4)/(Thresholds!$D$4-Thresholds!$C$4))*0.249,IF(D1374&lt;=Thresholds!$F$4,0.499-((D1374-Thresholds!$E$4)/(Thresholds!$F$4-Thresholds!$E$4))*0.279,MAX(0.02,0.2-((D1374-Thresholds!$G$4)/(Thresholds!$H$4-Thresholds!$G$4))*0.18)))),3)</f>
        <v>0.93300000000000005</v>
      </c>
      <c r="L1374" s="3">
        <f>ROUND(IF(E1374&lt;=Thresholds!$B$5,1-(E1374/Thresholds!$B$5)*0.24,IF(E1374&lt;=Thresholds!$D$5,0.75-((E1374-Thresholds!$C$5)/(Thresholds!$D$5-Thresholds!$C$5))*0.249,IF(E1374&lt;=Thresholds!$F$5,0.499-((E1374-Thresholds!$E$5)/(Thresholds!$F$5-Thresholds!$E$5))*0.279,MAX(0.02,0.2-((E1374-Thresholds!$G$5)/(Thresholds!$H$5-Thresholds!$G$5))*0.18)))),3)</f>
        <v>0.77600000000000002</v>
      </c>
      <c r="M1374" s="3">
        <f>ROUND(IF(F1374&lt;=Thresholds!$B$6,1-(F1374/Thresholds!$B$6)*0.24,IF(F1374&lt;=Thresholds!$D$6,0.75-((F1374-Thresholds!$C$6)/(Thresholds!$D$6-Thresholds!$C$6))*0.249,IF(F1374&lt;=Thresholds!$F$6,0.499-((F1374-Thresholds!$E$6)/(Thresholds!$F$6-Thresholds!$E$6))*0.279,MAX(0.02,0.2-((F1374-Thresholds!$G$6)/(Thresholds!$H$6-Thresholds!$G$6))*0.18)))),3)</f>
        <v>0.95699999999999996</v>
      </c>
      <c r="N1374" s="3">
        <f>ROUND(IF(G1374&lt;=Thresholds!$B$7,1-(G1374/Thresholds!$B$7)*0.24,IF(G1374&lt;=Thresholds!$D$7,0.75-((G1374-Thresholds!$C$7)/(Thresholds!$D$7-Thresholds!$C$7))*0.249,IF(G1374&lt;=Thresholds!$F$7,0.499-((G1374-Thresholds!$E$7)/(Thresholds!$F$7-Thresholds!$E$7))*0.279,MAX(0.02,0.2-((G1374-Thresholds!$G$7)/(Thresholds!$H$7-Thresholds!$G$7))*0.18)))),3)</f>
        <v>0.98299999999999998</v>
      </c>
      <c r="O1374" s="3">
        <f>ROUND(IF(H1374&lt;=Thresholds!$B$8,1-(H1374/Thresholds!$B$8)*0.24,IF(H1374&lt;=Thresholds!$D$8,0.75-((H1374-Thresholds!$C$8)/(Thresholds!$D$8-Thresholds!$C$8))*0.249,IF(H1374&lt;=Thresholds!$F$8,0.499-((H1374-Thresholds!$E$8)/(Thresholds!$F$8-Thresholds!$E$8))*0.279,MAX(0.02,0.2-((H1374-Thresholds!$G$8)/(Thresholds!$H$8-Thresholds!$G$8))*0.18)))),3)</f>
        <v>0.96799999999999997</v>
      </c>
      <c r="P1374" s="3">
        <f t="shared" si="63"/>
        <v>0.77600000000000002</v>
      </c>
      <c r="Q1374" t="str">
        <f t="shared" si="64"/>
        <v>Healthy</v>
      </c>
      <c r="R1374" s="4">
        <f t="shared" si="65"/>
        <v>1</v>
      </c>
      <c r="S1374" t="str">
        <f>IF(AND(F1374&gt;=10,F1374&lt;=35,P1374&gt;0.5),"ERROR_C1374H1374_POOR_CAP","OK")</f>
        <v>OK</v>
      </c>
    </row>
    <row r="1375" spans="1:19">
      <c r="A1375" t="s">
        <v>1392</v>
      </c>
      <c r="B1375" s="3">
        <v>68.141000000000005</v>
      </c>
      <c r="C1375" s="3">
        <v>172.75700000000001</v>
      </c>
      <c r="D1375" s="3">
        <v>64.784999999999997</v>
      </c>
      <c r="E1375" s="3">
        <v>20.233000000000001</v>
      </c>
      <c r="F1375" s="3">
        <v>0.3</v>
      </c>
      <c r="G1375" s="3">
        <v>39.716999999999999</v>
      </c>
      <c r="H1375" s="3">
        <v>2001.2460000000001</v>
      </c>
      <c r="I1375" s="3">
        <f>ROUND(IF(B1375&lt;=Thresholds!$B$2,1-(B1375/Thresholds!$B$2)*0.24,IF(B1375&lt;=Thresholds!$D$2,0.75-((B1375-Thresholds!$C$2)/(Thresholds!$D$2-Thresholds!$C$2))*0.249,IF(B1375&lt;=Thresholds!$F$2,0.499-((B1375-Thresholds!$E$2)/(Thresholds!$F$2-Thresholds!$E$2))*0.279,MAX(0.02,0.2-((B1375-Thresholds!$G$2)/(Thresholds!$H$2-Thresholds!$G$2))*0.18)))),3)</f>
        <v>0.83599999999999997</v>
      </c>
      <c r="J1375" s="3">
        <f>ROUND(IF(C1375&lt;=Thresholds!$B$3,1-(C1375/Thresholds!$B$3)*0.24,IF(C1375&lt;=Thresholds!$D$3,0.75-((C1375-Thresholds!$C$3)/(Thresholds!$D$3-Thresholds!$C$3))*0.249,IF(C1375&lt;=Thresholds!$F$3,0.499-((C1375-Thresholds!$E$3)/(Thresholds!$F$3-Thresholds!$E$3))*0.279,MAX(0.02,0.2-((C1375-Thresholds!$G$3)/(Thresholds!$H$3-Thresholds!$G$3))*0.18)))),3)</f>
        <v>0.70399999999999996</v>
      </c>
      <c r="K1375" s="3">
        <f>ROUND(IF(D1375&lt;=Thresholds!$B$4,1-(D1375/Thresholds!$B$4)*0.24,IF(D1375&lt;=Thresholds!$D$4,0.75-((D1375-Thresholds!$C$4)/(Thresholds!$D$4-Thresholds!$C$4))*0.249,IF(D1375&lt;=Thresholds!$F$4,0.499-((D1375-Thresholds!$E$4)/(Thresholds!$F$4-Thresholds!$E$4))*0.279,MAX(0.02,0.2-((D1375-Thresholds!$G$4)/(Thresholds!$H$4-Thresholds!$G$4))*0.18)))),3)</f>
        <v>0.76100000000000001</v>
      </c>
      <c r="L1375" s="3">
        <f>ROUND(IF(E1375&lt;=Thresholds!$B$5,1-(E1375/Thresholds!$B$5)*0.24,IF(E1375&lt;=Thresholds!$D$5,0.75-((E1375-Thresholds!$C$5)/(Thresholds!$D$5-Thresholds!$C$5))*0.249,IF(E1375&lt;=Thresholds!$F$5,0.499-((E1375-Thresholds!$E$5)/(Thresholds!$F$5-Thresholds!$E$5))*0.279,MAX(0.02,0.2-((E1375-Thresholds!$G$5)/(Thresholds!$H$5-Thresholds!$G$5))*0.18)))),3)</f>
        <v>0.90300000000000002</v>
      </c>
      <c r="M1375" s="3">
        <f>ROUND(IF(F1375&lt;=Thresholds!$B$6,1-(F1375/Thresholds!$B$6)*0.24,IF(F1375&lt;=Thresholds!$D$6,0.75-((F1375-Thresholds!$C$6)/(Thresholds!$D$6-Thresholds!$C$6))*0.249,IF(F1375&lt;=Thresholds!$F$6,0.499-((F1375-Thresholds!$E$6)/(Thresholds!$F$6-Thresholds!$E$6))*0.279,MAX(0.02,0.2-((F1375-Thresholds!$G$6)/(Thresholds!$H$6-Thresholds!$G$6))*0.18)))),3)</f>
        <v>0.92800000000000005</v>
      </c>
      <c r="N1375" s="3">
        <f>ROUND(IF(G1375&lt;=Thresholds!$B$7,1-(G1375/Thresholds!$B$7)*0.24,IF(G1375&lt;=Thresholds!$D$7,0.75-((G1375-Thresholds!$C$7)/(Thresholds!$D$7-Thresholds!$C$7))*0.249,IF(G1375&lt;=Thresholds!$F$7,0.499-((G1375-Thresholds!$E$7)/(Thresholds!$F$7-Thresholds!$E$7))*0.279,MAX(0.02,0.2-((G1375-Thresholds!$G$7)/(Thresholds!$H$7-Thresholds!$G$7))*0.18)))),3)</f>
        <v>0.97299999999999998</v>
      </c>
      <c r="O1375" s="3">
        <f>ROUND(IF(H1375&lt;=Thresholds!$B$8,1-(H1375/Thresholds!$B$8)*0.24,IF(H1375&lt;=Thresholds!$D$8,0.75-((H1375-Thresholds!$C$8)/(Thresholds!$D$8-Thresholds!$C$8))*0.249,IF(H1375&lt;=Thresholds!$F$8,0.499-((H1375-Thresholds!$E$8)/(Thresholds!$F$8-Thresholds!$E$8))*0.279,MAX(0.02,0.2-((H1375-Thresholds!$G$8)/(Thresholds!$H$8-Thresholds!$G$8))*0.18)))),3)</f>
        <v>0.80800000000000005</v>
      </c>
      <c r="P1375" s="3">
        <f t="shared" si="63"/>
        <v>0.70399999999999996</v>
      </c>
      <c r="Q1375" t="str">
        <f t="shared" si="64"/>
        <v>Moderate</v>
      </c>
      <c r="R1375" s="4">
        <f t="shared" si="65"/>
        <v>1</v>
      </c>
      <c r="S1375" t="str">
        <f>IF(AND(F1375&gt;=10,F1375&lt;=35,P1375&gt;0.5),"ERROR_C1375H1375_POOR_CAP","OK")</f>
        <v>OK</v>
      </c>
    </row>
    <row r="1376" spans="1:19">
      <c r="A1376" t="s">
        <v>1393</v>
      </c>
      <c r="B1376" s="3">
        <v>8.7769999999999992</v>
      </c>
      <c r="C1376" s="3">
        <v>29.079000000000001</v>
      </c>
      <c r="D1376" s="3">
        <v>21.795999999999999</v>
      </c>
      <c r="E1376" s="3">
        <v>37.966000000000001</v>
      </c>
      <c r="F1376" s="3">
        <v>10.304</v>
      </c>
      <c r="G1376" s="3">
        <v>141.143</v>
      </c>
      <c r="H1376" s="3">
        <v>1336.7159999999999</v>
      </c>
      <c r="I1376" s="3">
        <f>ROUND(IF(B1376&lt;=Thresholds!$B$2,1-(B1376/Thresholds!$B$2)*0.24,IF(B1376&lt;=Thresholds!$D$2,0.75-((B1376-Thresholds!$C$2)/(Thresholds!$D$2-Thresholds!$C$2))*0.249,IF(B1376&lt;=Thresholds!$F$2,0.499-((B1376-Thresholds!$E$2)/(Thresholds!$F$2-Thresholds!$E$2))*0.279,MAX(0.02,0.2-((B1376-Thresholds!$G$2)/(Thresholds!$H$2-Thresholds!$G$2))*0.18)))),3)</f>
        <v>0.97899999999999998</v>
      </c>
      <c r="J1376" s="3">
        <f>ROUND(IF(C1376&lt;=Thresholds!$B$3,1-(C1376/Thresholds!$B$3)*0.24,IF(C1376&lt;=Thresholds!$D$3,0.75-((C1376-Thresholds!$C$3)/(Thresholds!$D$3-Thresholds!$C$3))*0.249,IF(C1376&lt;=Thresholds!$F$3,0.499-((C1376-Thresholds!$E$3)/(Thresholds!$F$3-Thresholds!$E$3))*0.279,MAX(0.02,0.2-((C1376-Thresholds!$G$3)/(Thresholds!$H$3-Thresholds!$G$3))*0.18)))),3)</f>
        <v>0.94199999999999995</v>
      </c>
      <c r="K1376" s="3">
        <f>ROUND(IF(D1376&lt;=Thresholds!$B$4,1-(D1376/Thresholds!$B$4)*0.24,IF(D1376&lt;=Thresholds!$D$4,0.75-((D1376-Thresholds!$C$4)/(Thresholds!$D$4-Thresholds!$C$4))*0.249,IF(D1376&lt;=Thresholds!$F$4,0.499-((D1376-Thresholds!$E$4)/(Thresholds!$F$4-Thresholds!$E$4))*0.279,MAX(0.02,0.2-((D1376-Thresholds!$G$4)/(Thresholds!$H$4-Thresholds!$G$4))*0.18)))),3)</f>
        <v>0.92</v>
      </c>
      <c r="L1376" s="3">
        <f>ROUND(IF(E1376&lt;=Thresholds!$B$5,1-(E1376/Thresholds!$B$5)*0.24,IF(E1376&lt;=Thresholds!$D$5,0.75-((E1376-Thresholds!$C$5)/(Thresholds!$D$5-Thresholds!$C$5))*0.249,IF(E1376&lt;=Thresholds!$F$5,0.499-((E1376-Thresholds!$E$5)/(Thresholds!$F$5-Thresholds!$E$5))*0.279,MAX(0.02,0.2-((E1376-Thresholds!$G$5)/(Thresholds!$H$5-Thresholds!$G$5))*0.18)))),3)</f>
        <v>0.81799999999999995</v>
      </c>
      <c r="M1376" s="3">
        <f>ROUND(IF(F1376&lt;=Thresholds!$B$6,1-(F1376/Thresholds!$B$6)*0.24,IF(F1376&lt;=Thresholds!$D$6,0.75-((F1376-Thresholds!$C$6)/(Thresholds!$D$6-Thresholds!$C$6))*0.249,IF(F1376&lt;=Thresholds!$F$6,0.499-((F1376-Thresholds!$E$6)/(Thresholds!$F$6-Thresholds!$E$6))*0.279,MAX(0.02,0.2-((F1376-Thresholds!$G$6)/(Thresholds!$H$6-Thresholds!$G$6))*0.18)))),3)</f>
        <v>0.496</v>
      </c>
      <c r="N1376" s="3">
        <f>ROUND(IF(G1376&lt;=Thresholds!$B$7,1-(G1376/Thresholds!$B$7)*0.24,IF(G1376&lt;=Thresholds!$D$7,0.75-((G1376-Thresholds!$C$7)/(Thresholds!$D$7-Thresholds!$C$7))*0.249,IF(G1376&lt;=Thresholds!$F$7,0.499-((G1376-Thresholds!$E$7)/(Thresholds!$F$7-Thresholds!$E$7))*0.279,MAX(0.02,0.2-((G1376-Thresholds!$G$7)/(Thresholds!$H$7-Thresholds!$G$7))*0.18)))),3)</f>
        <v>0.90300000000000002</v>
      </c>
      <c r="O1376" s="3">
        <f>ROUND(IF(H1376&lt;=Thresholds!$B$8,1-(H1376/Thresholds!$B$8)*0.24,IF(H1376&lt;=Thresholds!$D$8,0.75-((H1376-Thresholds!$C$8)/(Thresholds!$D$8-Thresholds!$C$8))*0.249,IF(H1376&lt;=Thresholds!$F$8,0.499-((H1376-Thresholds!$E$8)/(Thresholds!$F$8-Thresholds!$E$8))*0.279,MAX(0.02,0.2-((H1376-Thresholds!$G$8)/(Thresholds!$H$8-Thresholds!$G$8))*0.18)))),3)</f>
        <v>0.872</v>
      </c>
      <c r="P1376" s="3">
        <f t="shared" si="63"/>
        <v>0.496</v>
      </c>
      <c r="Q1376" t="str">
        <f t="shared" si="64"/>
        <v>Poor</v>
      </c>
      <c r="R1376" s="4">
        <f t="shared" si="65"/>
        <v>0</v>
      </c>
      <c r="S1376" t="str">
        <f>IF(AND(F1376&gt;=10,F1376&lt;=35,P1376&gt;0.5),"ERROR_C1376H1376_POOR_CAP","OK")</f>
        <v>OK</v>
      </c>
    </row>
    <row r="1377" spans="1:19">
      <c r="A1377" t="s">
        <v>1394</v>
      </c>
      <c r="B1377" s="3">
        <v>60.628999999999998</v>
      </c>
      <c r="C1377" s="3">
        <v>7.01</v>
      </c>
      <c r="D1377" s="3">
        <v>179.11099999999999</v>
      </c>
      <c r="E1377" s="3">
        <v>9.01</v>
      </c>
      <c r="F1377" s="3">
        <v>0.92500000000000004</v>
      </c>
      <c r="G1377" s="3">
        <v>303.64499999999998</v>
      </c>
      <c r="H1377" s="3">
        <v>2027.91</v>
      </c>
      <c r="I1377" s="3">
        <f>ROUND(IF(B1377&lt;=Thresholds!$B$2,1-(B1377/Thresholds!$B$2)*0.24,IF(B1377&lt;=Thresholds!$D$2,0.75-((B1377-Thresholds!$C$2)/(Thresholds!$D$2-Thresholds!$C$2))*0.249,IF(B1377&lt;=Thresholds!$F$2,0.499-((B1377-Thresholds!$E$2)/(Thresholds!$F$2-Thresholds!$E$2))*0.279,MAX(0.02,0.2-((B1377-Thresholds!$G$2)/(Thresholds!$H$2-Thresholds!$G$2))*0.18)))),3)</f>
        <v>0.85399999999999998</v>
      </c>
      <c r="J1377" s="3">
        <f>ROUND(IF(C1377&lt;=Thresholds!$B$3,1-(C1377/Thresholds!$B$3)*0.24,IF(C1377&lt;=Thresholds!$D$3,0.75-((C1377-Thresholds!$C$3)/(Thresholds!$D$3-Thresholds!$C$3))*0.249,IF(C1377&lt;=Thresholds!$F$3,0.499-((C1377-Thresholds!$E$3)/(Thresholds!$F$3-Thresholds!$E$3))*0.279,MAX(0.02,0.2-((C1377-Thresholds!$G$3)/(Thresholds!$H$3-Thresholds!$G$3))*0.18)))),3)</f>
        <v>0.98599999999999999</v>
      </c>
      <c r="K1377" s="3">
        <f>ROUND(IF(D1377&lt;=Thresholds!$B$4,1-(D1377/Thresholds!$B$4)*0.24,IF(D1377&lt;=Thresholds!$D$4,0.75-((D1377-Thresholds!$C$4)/(Thresholds!$D$4-Thresholds!$C$4))*0.249,IF(D1377&lt;=Thresholds!$F$4,0.499-((D1377-Thresholds!$E$4)/(Thresholds!$F$4-Thresholds!$E$4))*0.279,MAX(0.02,0.2-((D1377-Thresholds!$G$4)/(Thresholds!$H$4-Thresholds!$G$4))*0.18)))),3)</f>
        <v>0.23400000000000001</v>
      </c>
      <c r="L1377" s="3">
        <f>ROUND(IF(E1377&lt;=Thresholds!$B$5,1-(E1377/Thresholds!$B$5)*0.24,IF(E1377&lt;=Thresholds!$D$5,0.75-((E1377-Thresholds!$C$5)/(Thresholds!$D$5-Thresholds!$C$5))*0.249,IF(E1377&lt;=Thresholds!$F$5,0.499-((E1377-Thresholds!$E$5)/(Thresholds!$F$5-Thresholds!$E$5))*0.279,MAX(0.02,0.2-((E1377-Thresholds!$G$5)/(Thresholds!$H$5-Thresholds!$G$5))*0.18)))),3)</f>
        <v>0.95699999999999996</v>
      </c>
      <c r="M1377" s="3">
        <f>ROUND(IF(F1377&lt;=Thresholds!$B$6,1-(F1377/Thresholds!$B$6)*0.24,IF(F1377&lt;=Thresholds!$D$6,0.75-((F1377-Thresholds!$C$6)/(Thresholds!$D$6-Thresholds!$C$6))*0.249,IF(F1377&lt;=Thresholds!$F$6,0.499-((F1377-Thresholds!$E$6)/(Thresholds!$F$6-Thresholds!$E$6))*0.279,MAX(0.02,0.2-((F1377-Thresholds!$G$6)/(Thresholds!$H$6-Thresholds!$G$6))*0.18)))),3)</f>
        <v>0.77800000000000002</v>
      </c>
      <c r="N1377" s="3">
        <f>ROUND(IF(G1377&lt;=Thresholds!$B$7,1-(G1377/Thresholds!$B$7)*0.24,IF(G1377&lt;=Thresholds!$D$7,0.75-((G1377-Thresholds!$C$7)/(Thresholds!$D$7-Thresholds!$C$7))*0.249,IF(G1377&lt;=Thresholds!$F$7,0.499-((G1377-Thresholds!$E$7)/(Thresholds!$F$7-Thresholds!$E$7))*0.279,MAX(0.02,0.2-((G1377-Thresholds!$G$7)/(Thresholds!$H$7-Thresholds!$G$7))*0.18)))),3)</f>
        <v>0.79200000000000004</v>
      </c>
      <c r="O1377" s="3">
        <f>ROUND(IF(H1377&lt;=Thresholds!$B$8,1-(H1377/Thresholds!$B$8)*0.24,IF(H1377&lt;=Thresholds!$D$8,0.75-((H1377-Thresholds!$C$8)/(Thresholds!$D$8-Thresholds!$C$8))*0.249,IF(H1377&lt;=Thresholds!$F$8,0.499-((H1377-Thresholds!$E$8)/(Thresholds!$F$8-Thresholds!$E$8))*0.279,MAX(0.02,0.2-((H1377-Thresholds!$G$8)/(Thresholds!$H$8-Thresholds!$G$8))*0.18)))),3)</f>
        <v>0.80500000000000005</v>
      </c>
      <c r="P1377" s="3">
        <f t="shared" si="63"/>
        <v>0.23400000000000001</v>
      </c>
      <c r="Q1377" t="str">
        <f t="shared" si="64"/>
        <v>Poor</v>
      </c>
      <c r="R1377" s="4">
        <f t="shared" si="65"/>
        <v>0</v>
      </c>
      <c r="S1377" t="str">
        <f>IF(AND(F1377&gt;=10,F1377&lt;=35,P1377&gt;0.5),"ERROR_C1377H1377_POOR_CAP","OK")</f>
        <v>OK</v>
      </c>
    </row>
    <row r="1378" spans="1:19">
      <c r="A1378" t="s">
        <v>1395</v>
      </c>
      <c r="B1378" s="3">
        <v>25.341999999999999</v>
      </c>
      <c r="C1378" s="3">
        <v>25.655999999999999</v>
      </c>
      <c r="D1378" s="3">
        <v>37.4</v>
      </c>
      <c r="E1378" s="3">
        <v>32.283999999999999</v>
      </c>
      <c r="F1378" s="3">
        <v>0.86599999999999999</v>
      </c>
      <c r="G1378" s="3">
        <v>41.08</v>
      </c>
      <c r="H1378" s="3">
        <v>1709.3209999999999</v>
      </c>
      <c r="I1378" s="3">
        <f>ROUND(IF(B1378&lt;=Thresholds!$B$2,1-(B1378/Thresholds!$B$2)*0.24,IF(B1378&lt;=Thresholds!$D$2,0.75-((B1378-Thresholds!$C$2)/(Thresholds!$D$2-Thresholds!$C$2))*0.249,IF(B1378&lt;=Thresholds!$F$2,0.499-((B1378-Thresholds!$E$2)/(Thresholds!$F$2-Thresholds!$E$2))*0.279,MAX(0.02,0.2-((B1378-Thresholds!$G$2)/(Thresholds!$H$2-Thresholds!$G$2))*0.18)))),3)</f>
        <v>0.93899999999999995</v>
      </c>
      <c r="J1378" s="3">
        <f>ROUND(IF(C1378&lt;=Thresholds!$B$3,1-(C1378/Thresholds!$B$3)*0.24,IF(C1378&lt;=Thresholds!$D$3,0.75-((C1378-Thresholds!$C$3)/(Thresholds!$D$3-Thresholds!$C$3))*0.249,IF(C1378&lt;=Thresholds!$F$3,0.499-((C1378-Thresholds!$E$3)/(Thresholds!$F$3-Thresholds!$E$3))*0.279,MAX(0.02,0.2-((C1378-Thresholds!$G$3)/(Thresholds!$H$3-Thresholds!$G$3))*0.18)))),3)</f>
        <v>0.94899999999999995</v>
      </c>
      <c r="K1378" s="3">
        <f>ROUND(IF(D1378&lt;=Thresholds!$B$4,1-(D1378/Thresholds!$B$4)*0.24,IF(D1378&lt;=Thresholds!$D$4,0.75-((D1378-Thresholds!$C$4)/(Thresholds!$D$4-Thresholds!$C$4))*0.249,IF(D1378&lt;=Thresholds!$F$4,0.499-((D1378-Thresholds!$E$4)/(Thresholds!$F$4-Thresholds!$E$4))*0.279,MAX(0.02,0.2-((D1378-Thresholds!$G$4)/(Thresholds!$H$4-Thresholds!$G$4))*0.18)))),3)</f>
        <v>0.86199999999999999</v>
      </c>
      <c r="L1378" s="3">
        <f>ROUND(IF(E1378&lt;=Thresholds!$B$5,1-(E1378/Thresholds!$B$5)*0.24,IF(E1378&lt;=Thresholds!$D$5,0.75-((E1378-Thresholds!$C$5)/(Thresholds!$D$5-Thresholds!$C$5))*0.249,IF(E1378&lt;=Thresholds!$F$5,0.499-((E1378-Thresholds!$E$5)/(Thresholds!$F$5-Thresholds!$E$5))*0.279,MAX(0.02,0.2-((E1378-Thresholds!$G$5)/(Thresholds!$H$5-Thresholds!$G$5))*0.18)))),3)</f>
        <v>0.84499999999999997</v>
      </c>
      <c r="M1378" s="3">
        <f>ROUND(IF(F1378&lt;=Thresholds!$B$6,1-(F1378/Thresholds!$B$6)*0.24,IF(F1378&lt;=Thresholds!$D$6,0.75-((F1378-Thresholds!$C$6)/(Thresholds!$D$6-Thresholds!$C$6))*0.249,IF(F1378&lt;=Thresholds!$F$6,0.499-((F1378-Thresholds!$E$6)/(Thresholds!$F$6-Thresholds!$E$6))*0.279,MAX(0.02,0.2-((F1378-Thresholds!$G$6)/(Thresholds!$H$6-Thresholds!$G$6))*0.18)))),3)</f>
        <v>0.79200000000000004</v>
      </c>
      <c r="N1378" s="3">
        <f>ROUND(IF(G1378&lt;=Thresholds!$B$7,1-(G1378/Thresholds!$B$7)*0.24,IF(G1378&lt;=Thresholds!$D$7,0.75-((G1378-Thresholds!$C$7)/(Thresholds!$D$7-Thresholds!$C$7))*0.249,IF(G1378&lt;=Thresholds!$F$7,0.499-((G1378-Thresholds!$E$7)/(Thresholds!$F$7-Thresholds!$E$7))*0.279,MAX(0.02,0.2-((G1378-Thresholds!$G$7)/(Thresholds!$H$7-Thresholds!$G$7))*0.18)))),3)</f>
        <v>0.97199999999999998</v>
      </c>
      <c r="O1378" s="3">
        <f>ROUND(IF(H1378&lt;=Thresholds!$B$8,1-(H1378/Thresholds!$B$8)*0.24,IF(H1378&lt;=Thresholds!$D$8,0.75-((H1378-Thresholds!$C$8)/(Thresholds!$D$8-Thresholds!$C$8))*0.249,IF(H1378&lt;=Thresholds!$F$8,0.499-((H1378-Thresholds!$E$8)/(Thresholds!$F$8-Thresholds!$E$8))*0.279,MAX(0.02,0.2-((H1378-Thresholds!$G$8)/(Thresholds!$H$8-Thresholds!$G$8))*0.18)))),3)</f>
        <v>0.83599999999999997</v>
      </c>
      <c r="P1378" s="3">
        <f t="shared" si="63"/>
        <v>0.79200000000000004</v>
      </c>
      <c r="Q1378" t="str">
        <f t="shared" si="64"/>
        <v>Healthy</v>
      </c>
      <c r="R1378" s="4">
        <f t="shared" si="65"/>
        <v>1</v>
      </c>
      <c r="S1378" t="str">
        <f>IF(AND(F1378&gt;=10,F1378&lt;=35,P1378&gt;0.5),"ERROR_C1378H1378_POOR_CAP","OK")</f>
        <v>OK</v>
      </c>
    </row>
    <row r="1379" spans="1:19">
      <c r="A1379" t="s">
        <v>1396</v>
      </c>
      <c r="B1379" s="3">
        <v>53.436999999999998</v>
      </c>
      <c r="C1379" s="3">
        <v>104.175</v>
      </c>
      <c r="D1379" s="3">
        <v>7.4489999999999998</v>
      </c>
      <c r="E1379" s="3">
        <v>26.885999999999999</v>
      </c>
      <c r="F1379" s="3">
        <v>0.98799999999999999</v>
      </c>
      <c r="G1379" s="3">
        <v>205.74700000000001</v>
      </c>
      <c r="H1379" s="3">
        <v>3630.3670000000002</v>
      </c>
      <c r="I1379" s="3">
        <f>ROUND(IF(B1379&lt;=Thresholds!$B$2,1-(B1379/Thresholds!$B$2)*0.24,IF(B1379&lt;=Thresholds!$D$2,0.75-((B1379-Thresholds!$C$2)/(Thresholds!$D$2-Thresholds!$C$2))*0.249,IF(B1379&lt;=Thresholds!$F$2,0.499-((B1379-Thresholds!$E$2)/(Thresholds!$F$2-Thresholds!$E$2))*0.279,MAX(0.02,0.2-((B1379-Thresholds!$G$2)/(Thresholds!$H$2-Thresholds!$G$2))*0.18)))),3)</f>
        <v>0.872</v>
      </c>
      <c r="J1379" s="3">
        <f>ROUND(IF(C1379&lt;=Thresholds!$B$3,1-(C1379/Thresholds!$B$3)*0.24,IF(C1379&lt;=Thresholds!$D$3,0.75-((C1379-Thresholds!$C$3)/(Thresholds!$D$3-Thresholds!$C$3))*0.249,IF(C1379&lt;=Thresholds!$F$3,0.499-((C1379-Thresholds!$E$3)/(Thresholds!$F$3-Thresholds!$E$3))*0.279,MAX(0.02,0.2-((C1379-Thresholds!$G$3)/(Thresholds!$H$3-Thresholds!$G$3))*0.18)))),3)</f>
        <v>0.79200000000000004</v>
      </c>
      <c r="K1379" s="3">
        <f>ROUND(IF(D1379&lt;=Thresholds!$B$4,1-(D1379/Thresholds!$B$4)*0.24,IF(D1379&lt;=Thresholds!$D$4,0.75-((D1379-Thresholds!$C$4)/(Thresholds!$D$4-Thresholds!$C$4))*0.249,IF(D1379&lt;=Thresholds!$F$4,0.499-((D1379-Thresholds!$E$4)/(Thresholds!$F$4-Thresholds!$E$4))*0.279,MAX(0.02,0.2-((D1379-Thresholds!$G$4)/(Thresholds!$H$4-Thresholds!$G$4))*0.18)))),3)</f>
        <v>0.97199999999999998</v>
      </c>
      <c r="L1379" s="3">
        <f>ROUND(IF(E1379&lt;=Thresholds!$B$5,1-(E1379/Thresholds!$B$5)*0.24,IF(E1379&lt;=Thresholds!$D$5,0.75-((E1379-Thresholds!$C$5)/(Thresholds!$D$5-Thresholds!$C$5))*0.249,IF(E1379&lt;=Thresholds!$F$5,0.499-((E1379-Thresholds!$E$5)/(Thresholds!$F$5-Thresholds!$E$5))*0.279,MAX(0.02,0.2-((E1379-Thresholds!$G$5)/(Thresholds!$H$5-Thresholds!$G$5))*0.18)))),3)</f>
        <v>0.871</v>
      </c>
      <c r="M1379" s="3">
        <f>ROUND(IF(F1379&lt;=Thresholds!$B$6,1-(F1379/Thresholds!$B$6)*0.24,IF(F1379&lt;=Thresholds!$D$6,0.75-((F1379-Thresholds!$C$6)/(Thresholds!$D$6-Thresholds!$C$6))*0.249,IF(F1379&lt;=Thresholds!$F$6,0.499-((F1379-Thresholds!$E$6)/(Thresholds!$F$6-Thresholds!$E$6))*0.279,MAX(0.02,0.2-((F1379-Thresholds!$G$6)/(Thresholds!$H$6-Thresholds!$G$6))*0.18)))),3)</f>
        <v>0.76300000000000001</v>
      </c>
      <c r="N1379" s="3">
        <f>ROUND(IF(G1379&lt;=Thresholds!$B$7,1-(G1379/Thresholds!$B$7)*0.24,IF(G1379&lt;=Thresholds!$D$7,0.75-((G1379-Thresholds!$C$7)/(Thresholds!$D$7-Thresholds!$C$7))*0.249,IF(G1379&lt;=Thresholds!$F$7,0.499-((G1379-Thresholds!$E$7)/(Thresholds!$F$7-Thresholds!$E$7))*0.279,MAX(0.02,0.2-((G1379-Thresholds!$G$7)/(Thresholds!$H$7-Thresholds!$G$7))*0.18)))),3)</f>
        <v>0.85899999999999999</v>
      </c>
      <c r="O1379" s="3">
        <f>ROUND(IF(H1379&lt;=Thresholds!$B$8,1-(H1379/Thresholds!$B$8)*0.24,IF(H1379&lt;=Thresholds!$D$8,0.75-((H1379-Thresholds!$C$8)/(Thresholds!$D$8-Thresholds!$C$8))*0.249,IF(H1379&lt;=Thresholds!$F$8,0.499-((H1379-Thresholds!$E$8)/(Thresholds!$F$8-Thresholds!$E$8))*0.279,MAX(0.02,0.2-((H1379-Thresholds!$G$8)/(Thresholds!$H$8-Thresholds!$G$8))*0.18)))),3)</f>
        <v>0.56200000000000006</v>
      </c>
      <c r="P1379" s="3">
        <f t="shared" si="63"/>
        <v>0.56200000000000006</v>
      </c>
      <c r="Q1379" t="str">
        <f t="shared" si="64"/>
        <v>Moderate</v>
      </c>
      <c r="R1379" s="4">
        <f t="shared" si="65"/>
        <v>1</v>
      </c>
      <c r="S1379" t="str">
        <f>IF(AND(F1379&gt;=10,F1379&lt;=35,P1379&gt;0.5),"ERROR_C1379H1379_POOR_CAP","OK")</f>
        <v>OK</v>
      </c>
    </row>
    <row r="1380" spans="1:19">
      <c r="A1380" t="s">
        <v>1397</v>
      </c>
      <c r="B1380" s="3">
        <v>94.072999999999993</v>
      </c>
      <c r="C1380" s="3">
        <v>100.389</v>
      </c>
      <c r="D1380" s="3">
        <v>110.438</v>
      </c>
      <c r="E1380" s="3">
        <v>38.238</v>
      </c>
      <c r="F1380" s="3">
        <v>9.0999999999999998E-2</v>
      </c>
      <c r="G1380" s="3">
        <v>124.062</v>
      </c>
      <c r="H1380" s="3">
        <v>1062.2429999999999</v>
      </c>
      <c r="I1380" s="3">
        <f>ROUND(IF(B1380&lt;=Thresholds!$B$2,1-(B1380/Thresholds!$B$2)*0.24,IF(B1380&lt;=Thresholds!$D$2,0.75-((B1380-Thresholds!$C$2)/(Thresholds!$D$2-Thresholds!$C$2))*0.249,IF(B1380&lt;=Thresholds!$F$2,0.499-((B1380-Thresholds!$E$2)/(Thresholds!$F$2-Thresholds!$E$2))*0.279,MAX(0.02,0.2-((B1380-Thresholds!$G$2)/(Thresholds!$H$2-Thresholds!$G$2))*0.18)))),3)</f>
        <v>0.77400000000000002</v>
      </c>
      <c r="J1380" s="3">
        <f>ROUND(IF(C1380&lt;=Thresholds!$B$3,1-(C1380/Thresholds!$B$3)*0.24,IF(C1380&lt;=Thresholds!$D$3,0.75-((C1380-Thresholds!$C$3)/(Thresholds!$D$3-Thresholds!$C$3))*0.249,IF(C1380&lt;=Thresholds!$F$3,0.499-((C1380-Thresholds!$E$3)/(Thresholds!$F$3-Thresholds!$E$3))*0.279,MAX(0.02,0.2-((C1380-Thresholds!$G$3)/(Thresholds!$H$3-Thresholds!$G$3))*0.18)))),3)</f>
        <v>0.79900000000000004</v>
      </c>
      <c r="K1380" s="3">
        <f>ROUND(IF(D1380&lt;=Thresholds!$B$4,1-(D1380/Thresholds!$B$4)*0.24,IF(D1380&lt;=Thresholds!$D$4,0.75-((D1380-Thresholds!$C$4)/(Thresholds!$D$4-Thresholds!$C$4))*0.249,IF(D1380&lt;=Thresholds!$F$4,0.499-((D1380-Thresholds!$E$4)/(Thresholds!$F$4-Thresholds!$E$4))*0.279,MAX(0.02,0.2-((D1380-Thresholds!$G$4)/(Thresholds!$H$4-Thresholds!$G$4))*0.18)))),3)</f>
        <v>0.44500000000000001</v>
      </c>
      <c r="L1380" s="3">
        <f>ROUND(IF(E1380&lt;=Thresholds!$B$5,1-(E1380/Thresholds!$B$5)*0.24,IF(E1380&lt;=Thresholds!$D$5,0.75-((E1380-Thresholds!$C$5)/(Thresholds!$D$5-Thresholds!$C$5))*0.249,IF(E1380&lt;=Thresholds!$F$5,0.499-((E1380-Thresholds!$E$5)/(Thresholds!$F$5-Thresholds!$E$5))*0.279,MAX(0.02,0.2-((E1380-Thresholds!$G$5)/(Thresholds!$H$5-Thresholds!$G$5))*0.18)))),3)</f>
        <v>0.81599999999999995</v>
      </c>
      <c r="M1380" s="3">
        <f>ROUND(IF(F1380&lt;=Thresholds!$B$6,1-(F1380/Thresholds!$B$6)*0.24,IF(F1380&lt;=Thresholds!$D$6,0.75-((F1380-Thresholds!$C$6)/(Thresholds!$D$6-Thresholds!$C$6))*0.249,IF(F1380&lt;=Thresholds!$F$6,0.499-((F1380-Thresholds!$E$6)/(Thresholds!$F$6-Thresholds!$E$6))*0.279,MAX(0.02,0.2-((F1380-Thresholds!$G$6)/(Thresholds!$H$6-Thresholds!$G$6))*0.18)))),3)</f>
        <v>0.97799999999999998</v>
      </c>
      <c r="N1380" s="3">
        <f>ROUND(IF(G1380&lt;=Thresholds!$B$7,1-(G1380/Thresholds!$B$7)*0.24,IF(G1380&lt;=Thresholds!$D$7,0.75-((G1380-Thresholds!$C$7)/(Thresholds!$D$7-Thresholds!$C$7))*0.249,IF(G1380&lt;=Thresholds!$F$7,0.499-((G1380-Thresholds!$E$7)/(Thresholds!$F$7-Thresholds!$E$7))*0.279,MAX(0.02,0.2-((G1380-Thresholds!$G$7)/(Thresholds!$H$7-Thresholds!$G$7))*0.18)))),3)</f>
        <v>0.91500000000000004</v>
      </c>
      <c r="O1380" s="3">
        <f>ROUND(IF(H1380&lt;=Thresholds!$B$8,1-(H1380/Thresholds!$B$8)*0.24,IF(H1380&lt;=Thresholds!$D$8,0.75-((H1380-Thresholds!$C$8)/(Thresholds!$D$8-Thresholds!$C$8))*0.249,IF(H1380&lt;=Thresholds!$F$8,0.499-((H1380-Thresholds!$E$8)/(Thresholds!$F$8-Thresholds!$E$8))*0.279,MAX(0.02,0.2-((H1380-Thresholds!$G$8)/(Thresholds!$H$8-Thresholds!$G$8))*0.18)))),3)</f>
        <v>0.89800000000000002</v>
      </c>
      <c r="P1380" s="3">
        <f t="shared" si="63"/>
        <v>0.44500000000000001</v>
      </c>
      <c r="Q1380" t="str">
        <f t="shared" si="64"/>
        <v>Poor</v>
      </c>
      <c r="R1380" s="4">
        <f t="shared" si="65"/>
        <v>0</v>
      </c>
      <c r="S1380" t="str">
        <f>IF(AND(F1380&gt;=10,F1380&lt;=35,P1380&gt;0.5),"ERROR_C1380H1380_POOR_CAP","OK")</f>
        <v>OK</v>
      </c>
    </row>
    <row r="1381" spans="1:19">
      <c r="A1381" t="s">
        <v>1398</v>
      </c>
      <c r="B1381" s="3">
        <v>42.124000000000002</v>
      </c>
      <c r="C1381" s="3">
        <v>75.134</v>
      </c>
      <c r="D1381" s="3">
        <v>283.423</v>
      </c>
      <c r="E1381" s="3">
        <v>38.058999999999997</v>
      </c>
      <c r="F1381" s="3">
        <v>0.17100000000000001</v>
      </c>
      <c r="G1381" s="3">
        <v>221.953</v>
      </c>
      <c r="H1381" s="3">
        <v>2002.3610000000001</v>
      </c>
      <c r="I1381" s="3">
        <f>ROUND(IF(B1381&lt;=Thresholds!$B$2,1-(B1381/Thresholds!$B$2)*0.24,IF(B1381&lt;=Thresholds!$D$2,0.75-((B1381-Thresholds!$C$2)/(Thresholds!$D$2-Thresholds!$C$2))*0.249,IF(B1381&lt;=Thresholds!$F$2,0.499-((B1381-Thresholds!$E$2)/(Thresholds!$F$2-Thresholds!$E$2))*0.279,MAX(0.02,0.2-((B1381-Thresholds!$G$2)/(Thresholds!$H$2-Thresholds!$G$2))*0.18)))),3)</f>
        <v>0.89900000000000002</v>
      </c>
      <c r="J1381" s="3">
        <f>ROUND(IF(C1381&lt;=Thresholds!$B$3,1-(C1381/Thresholds!$B$3)*0.24,IF(C1381&lt;=Thresholds!$D$3,0.75-((C1381-Thresholds!$C$3)/(Thresholds!$D$3-Thresholds!$C$3))*0.249,IF(C1381&lt;=Thresholds!$F$3,0.499-((C1381-Thresholds!$E$3)/(Thresholds!$F$3-Thresholds!$E$3))*0.279,MAX(0.02,0.2-((C1381-Thresholds!$G$3)/(Thresholds!$H$3-Thresholds!$G$3))*0.18)))),3)</f>
        <v>0.85</v>
      </c>
      <c r="K1381" s="3">
        <f>ROUND(IF(D1381&lt;=Thresholds!$B$4,1-(D1381/Thresholds!$B$4)*0.24,IF(D1381&lt;=Thresholds!$D$4,0.75-((D1381-Thresholds!$C$4)/(Thresholds!$D$4-Thresholds!$C$4))*0.249,IF(D1381&lt;=Thresholds!$F$4,0.499-((D1381-Thresholds!$E$4)/(Thresholds!$F$4-Thresholds!$E$4))*0.279,MAX(0.02,0.2-((D1381-Thresholds!$G$4)/(Thresholds!$H$4-Thresholds!$G$4))*0.18)))),3)</f>
        <v>0.35799999999999998</v>
      </c>
      <c r="L1381" s="3">
        <f>ROUND(IF(E1381&lt;=Thresholds!$B$5,1-(E1381/Thresholds!$B$5)*0.24,IF(E1381&lt;=Thresholds!$D$5,0.75-((E1381-Thresholds!$C$5)/(Thresholds!$D$5-Thresholds!$C$5))*0.249,IF(E1381&lt;=Thresholds!$F$5,0.499-((E1381-Thresholds!$E$5)/(Thresholds!$F$5-Thresholds!$E$5))*0.279,MAX(0.02,0.2-((E1381-Thresholds!$G$5)/(Thresholds!$H$5-Thresholds!$G$5))*0.18)))),3)</f>
        <v>0.81699999999999995</v>
      </c>
      <c r="M1381" s="3">
        <f>ROUND(IF(F1381&lt;=Thresholds!$B$6,1-(F1381/Thresholds!$B$6)*0.24,IF(F1381&lt;=Thresholds!$D$6,0.75-((F1381-Thresholds!$C$6)/(Thresholds!$D$6-Thresholds!$C$6))*0.249,IF(F1381&lt;=Thresholds!$F$6,0.499-((F1381-Thresholds!$E$6)/(Thresholds!$F$6-Thresholds!$E$6))*0.279,MAX(0.02,0.2-((F1381-Thresholds!$G$6)/(Thresholds!$H$6-Thresholds!$G$6))*0.18)))),3)</f>
        <v>0.95899999999999996</v>
      </c>
      <c r="N1381" s="3">
        <f>ROUND(IF(G1381&lt;=Thresholds!$B$7,1-(G1381/Thresholds!$B$7)*0.24,IF(G1381&lt;=Thresholds!$D$7,0.75-((G1381-Thresholds!$C$7)/(Thresholds!$D$7-Thresholds!$C$7))*0.249,IF(G1381&lt;=Thresholds!$F$7,0.499-((G1381-Thresholds!$E$7)/(Thresholds!$F$7-Thresholds!$E$7))*0.279,MAX(0.02,0.2-((G1381-Thresholds!$G$7)/(Thresholds!$H$7-Thresholds!$G$7))*0.18)))),3)</f>
        <v>0.84799999999999998</v>
      </c>
      <c r="O1381" s="3">
        <f>ROUND(IF(H1381&lt;=Thresholds!$B$8,1-(H1381/Thresholds!$B$8)*0.24,IF(H1381&lt;=Thresholds!$D$8,0.75-((H1381-Thresholds!$C$8)/(Thresholds!$D$8-Thresholds!$C$8))*0.249,IF(H1381&lt;=Thresholds!$F$8,0.499-((H1381-Thresholds!$E$8)/(Thresholds!$F$8-Thresholds!$E$8))*0.279,MAX(0.02,0.2-((H1381-Thresholds!$G$8)/(Thresholds!$H$8-Thresholds!$G$8))*0.18)))),3)</f>
        <v>0.80800000000000005</v>
      </c>
      <c r="P1381" s="3">
        <f t="shared" si="63"/>
        <v>0.35799999999999998</v>
      </c>
      <c r="Q1381" t="str">
        <f t="shared" si="64"/>
        <v>Poor</v>
      </c>
      <c r="R1381" s="4">
        <f t="shared" si="65"/>
        <v>0</v>
      </c>
      <c r="S1381" t="str">
        <f>IF(AND(F1381&gt;=10,F1381&lt;=35,P1381&gt;0.5),"ERROR_C1381H1381_POOR_CAP","OK")</f>
        <v>OK</v>
      </c>
    </row>
    <row r="1382" spans="1:19">
      <c r="A1382" t="s">
        <v>1399</v>
      </c>
      <c r="B1382" s="3">
        <v>65.358000000000004</v>
      </c>
      <c r="C1382" s="3">
        <v>33.512999999999998</v>
      </c>
      <c r="D1382" s="3">
        <v>35.438000000000002</v>
      </c>
      <c r="E1382" s="3">
        <v>26.114000000000001</v>
      </c>
      <c r="F1382" s="3">
        <v>0.121</v>
      </c>
      <c r="G1382" s="3">
        <v>216.941</v>
      </c>
      <c r="H1382" s="3">
        <v>1116.127</v>
      </c>
      <c r="I1382" s="3">
        <f>ROUND(IF(B1382&lt;=Thresholds!$B$2,1-(B1382/Thresholds!$B$2)*0.24,IF(B1382&lt;=Thresholds!$D$2,0.75-((B1382-Thresholds!$C$2)/(Thresholds!$D$2-Thresholds!$C$2))*0.249,IF(B1382&lt;=Thresholds!$F$2,0.499-((B1382-Thresholds!$E$2)/(Thresholds!$F$2-Thresholds!$E$2))*0.279,MAX(0.02,0.2-((B1382-Thresholds!$G$2)/(Thresholds!$H$2-Thresholds!$G$2))*0.18)))),3)</f>
        <v>0.84299999999999997</v>
      </c>
      <c r="J1382" s="3">
        <f>ROUND(IF(C1382&lt;=Thresholds!$B$3,1-(C1382/Thresholds!$B$3)*0.24,IF(C1382&lt;=Thresholds!$D$3,0.75-((C1382-Thresholds!$C$3)/(Thresholds!$D$3-Thresholds!$C$3))*0.249,IF(C1382&lt;=Thresholds!$F$3,0.499-((C1382-Thresholds!$E$3)/(Thresholds!$F$3-Thresholds!$E$3))*0.279,MAX(0.02,0.2-((C1382-Thresholds!$G$3)/(Thresholds!$H$3-Thresholds!$G$3))*0.18)))),3)</f>
        <v>0.93300000000000005</v>
      </c>
      <c r="K1382" s="3">
        <f>ROUND(IF(D1382&lt;=Thresholds!$B$4,1-(D1382/Thresholds!$B$4)*0.24,IF(D1382&lt;=Thresholds!$D$4,0.75-((D1382-Thresholds!$C$4)/(Thresholds!$D$4-Thresholds!$C$4))*0.249,IF(D1382&lt;=Thresholds!$F$4,0.499-((D1382-Thresholds!$E$4)/(Thresholds!$F$4-Thresholds!$E$4))*0.279,MAX(0.02,0.2-((D1382-Thresholds!$G$4)/(Thresholds!$H$4-Thresholds!$G$4))*0.18)))),3)</f>
        <v>0.86899999999999999</v>
      </c>
      <c r="L1382" s="3">
        <f>ROUND(IF(E1382&lt;=Thresholds!$B$5,1-(E1382/Thresholds!$B$5)*0.24,IF(E1382&lt;=Thresholds!$D$5,0.75-((E1382-Thresholds!$C$5)/(Thresholds!$D$5-Thresholds!$C$5))*0.249,IF(E1382&lt;=Thresholds!$F$5,0.499-((E1382-Thresholds!$E$5)/(Thresholds!$F$5-Thresholds!$E$5))*0.279,MAX(0.02,0.2-((E1382-Thresholds!$G$5)/(Thresholds!$H$5-Thresholds!$G$5))*0.18)))),3)</f>
        <v>0.875</v>
      </c>
      <c r="M1382" s="3">
        <f>ROUND(IF(F1382&lt;=Thresholds!$B$6,1-(F1382/Thresholds!$B$6)*0.24,IF(F1382&lt;=Thresholds!$D$6,0.75-((F1382-Thresholds!$C$6)/(Thresholds!$D$6-Thresholds!$C$6))*0.249,IF(F1382&lt;=Thresholds!$F$6,0.499-((F1382-Thresholds!$E$6)/(Thresholds!$F$6-Thresholds!$E$6))*0.279,MAX(0.02,0.2-((F1382-Thresholds!$G$6)/(Thresholds!$H$6-Thresholds!$G$6))*0.18)))),3)</f>
        <v>0.97099999999999997</v>
      </c>
      <c r="N1382" s="3">
        <f>ROUND(IF(G1382&lt;=Thresholds!$B$7,1-(G1382/Thresholds!$B$7)*0.24,IF(G1382&lt;=Thresholds!$D$7,0.75-((G1382-Thresholds!$C$7)/(Thresholds!$D$7-Thresholds!$C$7))*0.249,IF(G1382&lt;=Thresholds!$F$7,0.499-((G1382-Thresholds!$E$7)/(Thresholds!$F$7-Thresholds!$E$7))*0.279,MAX(0.02,0.2-((G1382-Thresholds!$G$7)/(Thresholds!$H$7-Thresholds!$G$7))*0.18)))),3)</f>
        <v>0.85099999999999998</v>
      </c>
      <c r="O1382" s="3">
        <f>ROUND(IF(H1382&lt;=Thresholds!$B$8,1-(H1382/Thresholds!$B$8)*0.24,IF(H1382&lt;=Thresholds!$D$8,0.75-((H1382-Thresholds!$C$8)/(Thresholds!$D$8-Thresholds!$C$8))*0.249,IF(H1382&lt;=Thresholds!$F$8,0.499-((H1382-Thresholds!$E$8)/(Thresholds!$F$8-Thresholds!$E$8))*0.279,MAX(0.02,0.2-((H1382-Thresholds!$G$8)/(Thresholds!$H$8-Thresholds!$G$8))*0.18)))),3)</f>
        <v>0.89300000000000002</v>
      </c>
      <c r="P1382" s="3">
        <f t="shared" si="63"/>
        <v>0.84299999999999997</v>
      </c>
      <c r="Q1382" t="str">
        <f t="shared" si="64"/>
        <v>Healthy</v>
      </c>
      <c r="R1382" s="4">
        <f t="shared" si="65"/>
        <v>1</v>
      </c>
      <c r="S1382" t="str">
        <f>IF(AND(F1382&gt;=10,F1382&lt;=35,P1382&gt;0.5),"ERROR_C1382H1382_POOR_CAP","OK")</f>
        <v>OK</v>
      </c>
    </row>
    <row r="1383" spans="1:19">
      <c r="A1383" t="s">
        <v>1400</v>
      </c>
      <c r="B1383" s="3">
        <v>13.06</v>
      </c>
      <c r="C1383" s="3">
        <v>107.648</v>
      </c>
      <c r="D1383" s="3">
        <v>12.239000000000001</v>
      </c>
      <c r="E1383" s="3">
        <v>32.966999999999999</v>
      </c>
      <c r="F1383" s="3">
        <v>7.4560000000000004</v>
      </c>
      <c r="G1383" s="3">
        <v>148.261</v>
      </c>
      <c r="H1383" s="3">
        <v>1228.204</v>
      </c>
      <c r="I1383" s="3">
        <f>ROUND(IF(B1383&lt;=Thresholds!$B$2,1-(B1383/Thresholds!$B$2)*0.24,IF(B1383&lt;=Thresholds!$D$2,0.75-((B1383-Thresholds!$C$2)/(Thresholds!$D$2-Thresholds!$C$2))*0.249,IF(B1383&lt;=Thresholds!$F$2,0.499-((B1383-Thresholds!$E$2)/(Thresholds!$F$2-Thresholds!$E$2))*0.279,MAX(0.02,0.2-((B1383-Thresholds!$G$2)/(Thresholds!$H$2-Thresholds!$G$2))*0.18)))),3)</f>
        <v>0.96899999999999997</v>
      </c>
      <c r="J1383" s="3">
        <f>ROUND(IF(C1383&lt;=Thresholds!$B$3,1-(C1383/Thresholds!$B$3)*0.24,IF(C1383&lt;=Thresholds!$D$3,0.75-((C1383-Thresholds!$C$3)/(Thresholds!$D$3-Thresholds!$C$3))*0.249,IF(C1383&lt;=Thresholds!$F$3,0.499-((C1383-Thresholds!$E$3)/(Thresholds!$F$3-Thresholds!$E$3))*0.279,MAX(0.02,0.2-((C1383-Thresholds!$G$3)/(Thresholds!$H$3-Thresholds!$G$3))*0.18)))),3)</f>
        <v>0.78500000000000003</v>
      </c>
      <c r="K1383" s="3">
        <f>ROUND(IF(D1383&lt;=Thresholds!$B$4,1-(D1383/Thresholds!$B$4)*0.24,IF(D1383&lt;=Thresholds!$D$4,0.75-((D1383-Thresholds!$C$4)/(Thresholds!$D$4-Thresholds!$C$4))*0.249,IF(D1383&lt;=Thresholds!$F$4,0.499-((D1383-Thresholds!$E$4)/(Thresholds!$F$4-Thresholds!$E$4))*0.279,MAX(0.02,0.2-((D1383-Thresholds!$G$4)/(Thresholds!$H$4-Thresholds!$G$4))*0.18)))),3)</f>
        <v>0.95499999999999996</v>
      </c>
      <c r="L1383" s="3">
        <f>ROUND(IF(E1383&lt;=Thresholds!$B$5,1-(E1383/Thresholds!$B$5)*0.24,IF(E1383&lt;=Thresholds!$D$5,0.75-((E1383-Thresholds!$C$5)/(Thresholds!$D$5-Thresholds!$C$5))*0.249,IF(E1383&lt;=Thresholds!$F$5,0.499-((E1383-Thresholds!$E$5)/(Thresholds!$F$5-Thresholds!$E$5))*0.279,MAX(0.02,0.2-((E1383-Thresholds!$G$5)/(Thresholds!$H$5-Thresholds!$G$5))*0.18)))),3)</f>
        <v>0.84199999999999997</v>
      </c>
      <c r="M1383" s="3">
        <f>ROUND(IF(F1383&lt;=Thresholds!$B$6,1-(F1383/Thresholds!$B$6)*0.24,IF(F1383&lt;=Thresholds!$D$6,0.75-((F1383-Thresholds!$C$6)/(Thresholds!$D$6-Thresholds!$C$6))*0.249,IF(F1383&lt;=Thresholds!$F$6,0.499-((F1383-Thresholds!$E$6)/(Thresholds!$F$6-Thresholds!$E$6))*0.279,MAX(0.02,0.2-((F1383-Thresholds!$G$6)/(Thresholds!$H$6-Thresholds!$G$6))*0.18)))),3)</f>
        <v>0.54900000000000004</v>
      </c>
      <c r="N1383" s="3">
        <f>ROUND(IF(G1383&lt;=Thresholds!$B$7,1-(G1383/Thresholds!$B$7)*0.24,IF(G1383&lt;=Thresholds!$D$7,0.75-((G1383-Thresholds!$C$7)/(Thresholds!$D$7-Thresholds!$C$7))*0.249,IF(G1383&lt;=Thresholds!$F$7,0.499-((G1383-Thresholds!$E$7)/(Thresholds!$F$7-Thresholds!$E$7))*0.279,MAX(0.02,0.2-((G1383-Thresholds!$G$7)/(Thresholds!$H$7-Thresholds!$G$7))*0.18)))),3)</f>
        <v>0.89800000000000002</v>
      </c>
      <c r="O1383" s="3">
        <f>ROUND(IF(H1383&lt;=Thresholds!$B$8,1-(H1383/Thresholds!$B$8)*0.24,IF(H1383&lt;=Thresholds!$D$8,0.75-((H1383-Thresholds!$C$8)/(Thresholds!$D$8-Thresholds!$C$8))*0.249,IF(H1383&lt;=Thresholds!$F$8,0.499-((H1383-Thresholds!$E$8)/(Thresholds!$F$8-Thresholds!$E$8))*0.279,MAX(0.02,0.2-((H1383-Thresholds!$G$8)/(Thresholds!$H$8-Thresholds!$G$8))*0.18)))),3)</f>
        <v>0.88200000000000001</v>
      </c>
      <c r="P1383" s="3">
        <f t="shared" si="63"/>
        <v>0.54900000000000004</v>
      </c>
      <c r="Q1383" t="str">
        <f t="shared" si="64"/>
        <v>Moderate</v>
      </c>
      <c r="R1383" s="4">
        <f t="shared" si="65"/>
        <v>1</v>
      </c>
      <c r="S1383" t="str">
        <f>IF(AND(F1383&gt;=10,F1383&lt;=35,P1383&gt;0.5),"ERROR_C1383H1383_POOR_CAP","OK")</f>
        <v>OK</v>
      </c>
    </row>
    <row r="1384" spans="1:19">
      <c r="A1384" t="s">
        <v>1401</v>
      </c>
      <c r="B1384" s="3">
        <v>84.450999999999993</v>
      </c>
      <c r="C1384" s="3">
        <v>75.004000000000005</v>
      </c>
      <c r="D1384" s="3">
        <v>142.136</v>
      </c>
      <c r="E1384" s="3">
        <v>43.13</v>
      </c>
      <c r="F1384" s="3">
        <v>0.496</v>
      </c>
      <c r="G1384" s="3">
        <v>179.68899999999999</v>
      </c>
      <c r="H1384" s="3">
        <v>1923.867</v>
      </c>
      <c r="I1384" s="3">
        <f>ROUND(IF(B1384&lt;=Thresholds!$B$2,1-(B1384/Thresholds!$B$2)*0.24,IF(B1384&lt;=Thresholds!$D$2,0.75-((B1384-Thresholds!$C$2)/(Thresholds!$D$2-Thresholds!$C$2))*0.249,IF(B1384&lt;=Thresholds!$F$2,0.499-((B1384-Thresholds!$E$2)/(Thresholds!$F$2-Thresholds!$E$2))*0.279,MAX(0.02,0.2-((B1384-Thresholds!$G$2)/(Thresholds!$H$2-Thresholds!$G$2))*0.18)))),3)</f>
        <v>0.79700000000000004</v>
      </c>
      <c r="J1384" s="3">
        <f>ROUND(IF(C1384&lt;=Thresholds!$B$3,1-(C1384/Thresholds!$B$3)*0.24,IF(C1384&lt;=Thresholds!$D$3,0.75-((C1384-Thresholds!$C$3)/(Thresholds!$D$3-Thresholds!$C$3))*0.249,IF(C1384&lt;=Thresholds!$F$3,0.499-((C1384-Thresholds!$E$3)/(Thresholds!$F$3-Thresholds!$E$3))*0.279,MAX(0.02,0.2-((C1384-Thresholds!$G$3)/(Thresholds!$H$3-Thresholds!$G$3))*0.18)))),3)</f>
        <v>0.85</v>
      </c>
      <c r="K1384" s="3">
        <f>ROUND(IF(D1384&lt;=Thresholds!$B$4,1-(D1384/Thresholds!$B$4)*0.24,IF(D1384&lt;=Thresholds!$D$4,0.75-((D1384-Thresholds!$C$4)/(Thresholds!$D$4-Thresholds!$C$4))*0.249,IF(D1384&lt;=Thresholds!$F$4,0.499-((D1384-Thresholds!$E$4)/(Thresholds!$F$4-Thresholds!$E$4))*0.279,MAX(0.02,0.2-((D1384-Thresholds!$G$4)/(Thresholds!$H$4-Thresholds!$G$4))*0.18)))),3)</f>
        <v>0.26500000000000001</v>
      </c>
      <c r="L1384" s="3">
        <f>ROUND(IF(E1384&lt;=Thresholds!$B$5,1-(E1384/Thresholds!$B$5)*0.24,IF(E1384&lt;=Thresholds!$D$5,0.75-((E1384-Thresholds!$C$5)/(Thresholds!$D$5-Thresholds!$C$5))*0.249,IF(E1384&lt;=Thresholds!$F$5,0.499-((E1384-Thresholds!$E$5)/(Thresholds!$F$5-Thresholds!$E$5))*0.279,MAX(0.02,0.2-((E1384-Thresholds!$G$5)/(Thresholds!$H$5-Thresholds!$G$5))*0.18)))),3)</f>
        <v>0.79300000000000004</v>
      </c>
      <c r="M1384" s="3">
        <f>ROUND(IF(F1384&lt;=Thresholds!$B$6,1-(F1384/Thresholds!$B$6)*0.24,IF(F1384&lt;=Thresholds!$D$6,0.75-((F1384-Thresholds!$C$6)/(Thresholds!$D$6-Thresholds!$C$6))*0.249,IF(F1384&lt;=Thresholds!$F$6,0.499-((F1384-Thresholds!$E$6)/(Thresholds!$F$6-Thresholds!$E$6))*0.279,MAX(0.02,0.2-((F1384-Thresholds!$G$6)/(Thresholds!$H$6-Thresholds!$G$6))*0.18)))),3)</f>
        <v>0.88100000000000001</v>
      </c>
      <c r="N1384" s="3">
        <f>ROUND(IF(G1384&lt;=Thresholds!$B$7,1-(G1384/Thresholds!$B$7)*0.24,IF(G1384&lt;=Thresholds!$D$7,0.75-((G1384-Thresholds!$C$7)/(Thresholds!$D$7-Thresholds!$C$7))*0.249,IF(G1384&lt;=Thresholds!$F$7,0.499-((G1384-Thresholds!$E$7)/(Thresholds!$F$7-Thresholds!$E$7))*0.279,MAX(0.02,0.2-((G1384-Thresholds!$G$7)/(Thresholds!$H$7-Thresholds!$G$7))*0.18)))),3)</f>
        <v>0.877</v>
      </c>
      <c r="O1384" s="3">
        <f>ROUND(IF(H1384&lt;=Thresholds!$B$8,1-(H1384/Thresholds!$B$8)*0.24,IF(H1384&lt;=Thresholds!$D$8,0.75-((H1384-Thresholds!$C$8)/(Thresholds!$D$8-Thresholds!$C$8))*0.249,IF(H1384&lt;=Thresholds!$F$8,0.499-((H1384-Thresholds!$E$8)/(Thresholds!$F$8-Thresholds!$E$8))*0.279,MAX(0.02,0.2-((H1384-Thresholds!$G$8)/(Thresholds!$H$8-Thresholds!$G$8))*0.18)))),3)</f>
        <v>0.81499999999999995</v>
      </c>
      <c r="P1384" s="3">
        <f t="shared" si="63"/>
        <v>0.26500000000000001</v>
      </c>
      <c r="Q1384" t="str">
        <f t="shared" si="64"/>
        <v>Poor</v>
      </c>
      <c r="R1384" s="4">
        <f t="shared" si="65"/>
        <v>0</v>
      </c>
      <c r="S1384" t="str">
        <f>IF(AND(F1384&gt;=10,F1384&lt;=35,P1384&gt;0.5),"ERROR_C1384H1384_POOR_CAP","OK")</f>
        <v>OK</v>
      </c>
    </row>
    <row r="1385" spans="1:19">
      <c r="A1385" t="s">
        <v>1402</v>
      </c>
      <c r="B1385" s="3">
        <v>92.727999999999994</v>
      </c>
      <c r="C1385" s="3">
        <v>74.992999999999995</v>
      </c>
      <c r="D1385" s="3">
        <v>44.067</v>
      </c>
      <c r="E1385" s="3">
        <v>29.763999999999999</v>
      </c>
      <c r="F1385" s="3">
        <v>50.414999999999999</v>
      </c>
      <c r="G1385" s="3">
        <v>47.753</v>
      </c>
      <c r="H1385" s="3">
        <v>1287.979</v>
      </c>
      <c r="I1385" s="3">
        <f>ROUND(IF(B1385&lt;=Thresholds!$B$2,1-(B1385/Thresholds!$B$2)*0.24,IF(B1385&lt;=Thresholds!$D$2,0.75-((B1385-Thresholds!$C$2)/(Thresholds!$D$2-Thresholds!$C$2))*0.249,IF(B1385&lt;=Thresholds!$F$2,0.499-((B1385-Thresholds!$E$2)/(Thresholds!$F$2-Thresholds!$E$2))*0.279,MAX(0.02,0.2-((B1385-Thresholds!$G$2)/(Thresholds!$H$2-Thresholds!$G$2))*0.18)))),3)</f>
        <v>0.77700000000000002</v>
      </c>
      <c r="J1385" s="3">
        <f>ROUND(IF(C1385&lt;=Thresholds!$B$3,1-(C1385/Thresholds!$B$3)*0.24,IF(C1385&lt;=Thresholds!$D$3,0.75-((C1385-Thresholds!$C$3)/(Thresholds!$D$3-Thresholds!$C$3))*0.249,IF(C1385&lt;=Thresholds!$F$3,0.499-((C1385-Thresholds!$E$3)/(Thresholds!$F$3-Thresholds!$E$3))*0.279,MAX(0.02,0.2-((C1385-Thresholds!$G$3)/(Thresholds!$H$3-Thresholds!$G$3))*0.18)))),3)</f>
        <v>0.85</v>
      </c>
      <c r="K1385" s="3">
        <f>ROUND(IF(D1385&lt;=Thresholds!$B$4,1-(D1385/Thresholds!$B$4)*0.24,IF(D1385&lt;=Thresholds!$D$4,0.75-((D1385-Thresholds!$C$4)/(Thresholds!$D$4-Thresholds!$C$4))*0.249,IF(D1385&lt;=Thresholds!$F$4,0.499-((D1385-Thresholds!$E$4)/(Thresholds!$F$4-Thresholds!$E$4))*0.279,MAX(0.02,0.2-((D1385-Thresholds!$G$4)/(Thresholds!$H$4-Thresholds!$G$4))*0.18)))),3)</f>
        <v>0.83699999999999997</v>
      </c>
      <c r="L1385" s="3">
        <f>ROUND(IF(E1385&lt;=Thresholds!$B$5,1-(E1385/Thresholds!$B$5)*0.24,IF(E1385&lt;=Thresholds!$D$5,0.75-((E1385-Thresholds!$C$5)/(Thresholds!$D$5-Thresholds!$C$5))*0.249,IF(E1385&lt;=Thresholds!$F$5,0.499-((E1385-Thresholds!$E$5)/(Thresholds!$F$5-Thresholds!$E$5))*0.279,MAX(0.02,0.2-((E1385-Thresholds!$G$5)/(Thresholds!$H$5-Thresholds!$G$5))*0.18)))),3)</f>
        <v>0.85699999999999998</v>
      </c>
      <c r="M1385" s="3">
        <f>ROUND(IF(F1385&lt;=Thresholds!$B$6,1-(F1385/Thresholds!$B$6)*0.24,IF(F1385&lt;=Thresholds!$D$6,0.75-((F1385-Thresholds!$C$6)/(Thresholds!$D$6-Thresholds!$C$6))*0.249,IF(F1385&lt;=Thresholds!$F$6,0.499-((F1385-Thresholds!$E$6)/(Thresholds!$F$6-Thresholds!$E$6))*0.279,MAX(0.02,0.2-((F1385-Thresholds!$G$6)/(Thresholds!$H$6-Thresholds!$G$6))*0.18)))),3)</f>
        <v>0.27900000000000003</v>
      </c>
      <c r="N1385" s="3">
        <f>ROUND(IF(G1385&lt;=Thresholds!$B$7,1-(G1385/Thresholds!$B$7)*0.24,IF(G1385&lt;=Thresholds!$D$7,0.75-((G1385-Thresholds!$C$7)/(Thresholds!$D$7-Thresholds!$C$7))*0.249,IF(G1385&lt;=Thresholds!$F$7,0.499-((G1385-Thresholds!$E$7)/(Thresholds!$F$7-Thresholds!$E$7))*0.279,MAX(0.02,0.2-((G1385-Thresholds!$G$7)/(Thresholds!$H$7-Thresholds!$G$7))*0.18)))),3)</f>
        <v>0.96699999999999997</v>
      </c>
      <c r="O1385" s="3">
        <f>ROUND(IF(H1385&lt;=Thresholds!$B$8,1-(H1385/Thresholds!$B$8)*0.24,IF(H1385&lt;=Thresholds!$D$8,0.75-((H1385-Thresholds!$C$8)/(Thresholds!$D$8-Thresholds!$C$8))*0.249,IF(H1385&lt;=Thresholds!$F$8,0.499-((H1385-Thresholds!$E$8)/(Thresholds!$F$8-Thresholds!$E$8))*0.279,MAX(0.02,0.2-((H1385-Thresholds!$G$8)/(Thresholds!$H$8-Thresholds!$G$8))*0.18)))),3)</f>
        <v>0.876</v>
      </c>
      <c r="P1385" s="3">
        <f t="shared" si="63"/>
        <v>0.27900000000000003</v>
      </c>
      <c r="Q1385" t="str">
        <f t="shared" si="64"/>
        <v>Poor</v>
      </c>
      <c r="R1385" s="4">
        <f t="shared" si="65"/>
        <v>0</v>
      </c>
      <c r="S1385" t="str">
        <f>IF(AND(F1385&gt;=10,F1385&lt;=35,P1385&gt;0.5),"ERROR_C1385H1385_POOR_CAP","OK")</f>
        <v>OK</v>
      </c>
    </row>
    <row r="1386" spans="1:19">
      <c r="A1386" t="s">
        <v>1403</v>
      </c>
      <c r="B1386" s="3">
        <v>10.978999999999999</v>
      </c>
      <c r="C1386" s="3">
        <v>77.72</v>
      </c>
      <c r="D1386" s="3">
        <v>60.933999999999997</v>
      </c>
      <c r="E1386" s="3">
        <v>44.051000000000002</v>
      </c>
      <c r="F1386" s="3">
        <v>0.61499999999999999</v>
      </c>
      <c r="G1386" s="3">
        <v>93.257999999999996</v>
      </c>
      <c r="H1386" s="3">
        <v>2326.1970000000001</v>
      </c>
      <c r="I1386" s="3">
        <f>ROUND(IF(B1386&lt;=Thresholds!$B$2,1-(B1386/Thresholds!$B$2)*0.24,IF(B1386&lt;=Thresholds!$D$2,0.75-((B1386-Thresholds!$C$2)/(Thresholds!$D$2-Thresholds!$C$2))*0.249,IF(B1386&lt;=Thresholds!$F$2,0.499-((B1386-Thresholds!$E$2)/(Thresholds!$F$2-Thresholds!$E$2))*0.279,MAX(0.02,0.2-((B1386-Thresholds!$G$2)/(Thresholds!$H$2-Thresholds!$G$2))*0.18)))),3)</f>
        <v>0.97399999999999998</v>
      </c>
      <c r="J1386" s="3">
        <f>ROUND(IF(C1386&lt;=Thresholds!$B$3,1-(C1386/Thresholds!$B$3)*0.24,IF(C1386&lt;=Thresholds!$D$3,0.75-((C1386-Thresholds!$C$3)/(Thresholds!$D$3-Thresholds!$C$3))*0.249,IF(C1386&lt;=Thresholds!$F$3,0.499-((C1386-Thresholds!$E$3)/(Thresholds!$F$3-Thresholds!$E$3))*0.279,MAX(0.02,0.2-((C1386-Thresholds!$G$3)/(Thresholds!$H$3-Thresholds!$G$3))*0.18)))),3)</f>
        <v>0.84499999999999997</v>
      </c>
      <c r="K1386" s="3">
        <f>ROUND(IF(D1386&lt;=Thresholds!$B$4,1-(D1386/Thresholds!$B$4)*0.24,IF(D1386&lt;=Thresholds!$D$4,0.75-((D1386-Thresholds!$C$4)/(Thresholds!$D$4-Thresholds!$C$4))*0.249,IF(D1386&lt;=Thresholds!$F$4,0.499-((D1386-Thresholds!$E$4)/(Thresholds!$F$4-Thresholds!$E$4))*0.279,MAX(0.02,0.2-((D1386-Thresholds!$G$4)/(Thresholds!$H$4-Thresholds!$G$4))*0.18)))),3)</f>
        <v>0.77500000000000002</v>
      </c>
      <c r="L1386" s="3">
        <f>ROUND(IF(E1386&lt;=Thresholds!$B$5,1-(E1386/Thresholds!$B$5)*0.24,IF(E1386&lt;=Thresholds!$D$5,0.75-((E1386-Thresholds!$C$5)/(Thresholds!$D$5-Thresholds!$C$5))*0.249,IF(E1386&lt;=Thresholds!$F$5,0.499-((E1386-Thresholds!$E$5)/(Thresholds!$F$5-Thresholds!$E$5))*0.279,MAX(0.02,0.2-((E1386-Thresholds!$G$5)/(Thresholds!$H$5-Thresholds!$G$5))*0.18)))),3)</f>
        <v>0.78900000000000003</v>
      </c>
      <c r="M1386" s="3">
        <f>ROUND(IF(F1386&lt;=Thresholds!$B$6,1-(F1386/Thresholds!$B$6)*0.24,IF(F1386&lt;=Thresholds!$D$6,0.75-((F1386-Thresholds!$C$6)/(Thresholds!$D$6-Thresholds!$C$6))*0.249,IF(F1386&lt;=Thresholds!$F$6,0.499-((F1386-Thresholds!$E$6)/(Thresholds!$F$6-Thresholds!$E$6))*0.279,MAX(0.02,0.2-((F1386-Thresholds!$G$6)/(Thresholds!$H$6-Thresholds!$G$6))*0.18)))),3)</f>
        <v>0.85199999999999998</v>
      </c>
      <c r="N1386" s="3">
        <f>ROUND(IF(G1386&lt;=Thresholds!$B$7,1-(G1386/Thresholds!$B$7)*0.24,IF(G1386&lt;=Thresholds!$D$7,0.75-((G1386-Thresholds!$C$7)/(Thresholds!$D$7-Thresholds!$C$7))*0.249,IF(G1386&lt;=Thresholds!$F$7,0.499-((G1386-Thresholds!$E$7)/(Thresholds!$F$7-Thresholds!$E$7))*0.279,MAX(0.02,0.2-((G1386-Thresholds!$G$7)/(Thresholds!$H$7-Thresholds!$G$7))*0.18)))),3)</f>
        <v>0.93600000000000005</v>
      </c>
      <c r="O1386" s="3">
        <f>ROUND(IF(H1386&lt;=Thresholds!$B$8,1-(H1386/Thresholds!$B$8)*0.24,IF(H1386&lt;=Thresholds!$D$8,0.75-((H1386-Thresholds!$C$8)/(Thresholds!$D$8-Thresholds!$C$8))*0.249,IF(H1386&lt;=Thresholds!$F$8,0.499-((H1386-Thresholds!$E$8)/(Thresholds!$F$8-Thresholds!$E$8))*0.279,MAX(0.02,0.2-((H1386-Thresholds!$G$8)/(Thresholds!$H$8-Thresholds!$G$8))*0.18)))),3)</f>
        <v>0.77700000000000002</v>
      </c>
      <c r="P1386" s="3">
        <f t="shared" si="63"/>
        <v>0.77500000000000002</v>
      </c>
      <c r="Q1386" t="str">
        <f t="shared" si="64"/>
        <v>Healthy</v>
      </c>
      <c r="R1386" s="4">
        <f t="shared" si="65"/>
        <v>1</v>
      </c>
      <c r="S1386" t="str">
        <f>IF(AND(F1386&gt;=10,F1386&lt;=35,P1386&gt;0.5),"ERROR_C1386H1386_POOR_CAP","OK")</f>
        <v>OK</v>
      </c>
    </row>
    <row r="1387" spans="1:19">
      <c r="A1387" t="s">
        <v>1404</v>
      </c>
      <c r="B1387" s="3">
        <v>91.186000000000007</v>
      </c>
      <c r="C1387" s="3">
        <v>70.525999999999996</v>
      </c>
      <c r="D1387" s="3">
        <v>74.972999999999999</v>
      </c>
      <c r="E1387" s="3">
        <v>17.052</v>
      </c>
      <c r="F1387" s="3">
        <v>0.83399999999999996</v>
      </c>
      <c r="G1387" s="3">
        <v>189.626</v>
      </c>
      <c r="H1387" s="3">
        <v>1102.4059999999999</v>
      </c>
      <c r="I1387" s="3">
        <f>ROUND(IF(B1387&lt;=Thresholds!$B$2,1-(B1387/Thresholds!$B$2)*0.24,IF(B1387&lt;=Thresholds!$D$2,0.75-((B1387-Thresholds!$C$2)/(Thresholds!$D$2-Thresholds!$C$2))*0.249,IF(B1387&lt;=Thresholds!$F$2,0.499-((B1387-Thresholds!$E$2)/(Thresholds!$F$2-Thresholds!$E$2))*0.279,MAX(0.02,0.2-((B1387-Thresholds!$G$2)/(Thresholds!$H$2-Thresholds!$G$2))*0.18)))),3)</f>
        <v>0.78100000000000003</v>
      </c>
      <c r="J1387" s="3">
        <f>ROUND(IF(C1387&lt;=Thresholds!$B$3,1-(C1387/Thresholds!$B$3)*0.24,IF(C1387&lt;=Thresholds!$D$3,0.75-((C1387-Thresholds!$C$3)/(Thresholds!$D$3-Thresholds!$C$3))*0.249,IF(C1387&lt;=Thresholds!$F$3,0.499-((C1387-Thresholds!$E$3)/(Thresholds!$F$3-Thresholds!$E$3))*0.279,MAX(0.02,0.2-((C1387-Thresholds!$G$3)/(Thresholds!$H$3-Thresholds!$G$3))*0.18)))),3)</f>
        <v>0.85899999999999999</v>
      </c>
      <c r="K1387" s="3">
        <f>ROUND(IF(D1387&lt;=Thresholds!$B$4,1-(D1387/Thresholds!$B$4)*0.24,IF(D1387&lt;=Thresholds!$D$4,0.75-((D1387-Thresholds!$C$4)/(Thresholds!$D$4-Thresholds!$C$4))*0.249,IF(D1387&lt;=Thresholds!$F$4,0.499-((D1387-Thresholds!$E$4)/(Thresholds!$F$4-Thresholds!$E$4))*0.279,MAX(0.02,0.2-((D1387-Thresholds!$G$4)/(Thresholds!$H$4-Thresholds!$G$4))*0.18)))),3)</f>
        <v>0.68400000000000005</v>
      </c>
      <c r="L1387" s="3">
        <f>ROUND(IF(E1387&lt;=Thresholds!$B$5,1-(E1387/Thresholds!$B$5)*0.24,IF(E1387&lt;=Thresholds!$D$5,0.75-((E1387-Thresholds!$C$5)/(Thresholds!$D$5-Thresholds!$C$5))*0.249,IF(E1387&lt;=Thresholds!$F$5,0.499-((E1387-Thresholds!$E$5)/(Thresholds!$F$5-Thresholds!$E$5))*0.279,MAX(0.02,0.2-((E1387-Thresholds!$G$5)/(Thresholds!$H$5-Thresholds!$G$5))*0.18)))),3)</f>
        <v>0.91800000000000004</v>
      </c>
      <c r="M1387" s="3">
        <f>ROUND(IF(F1387&lt;=Thresholds!$B$6,1-(F1387/Thresholds!$B$6)*0.24,IF(F1387&lt;=Thresholds!$D$6,0.75-((F1387-Thresholds!$C$6)/(Thresholds!$D$6-Thresholds!$C$6))*0.249,IF(F1387&lt;=Thresholds!$F$6,0.499-((F1387-Thresholds!$E$6)/(Thresholds!$F$6-Thresholds!$E$6))*0.279,MAX(0.02,0.2-((F1387-Thresholds!$G$6)/(Thresholds!$H$6-Thresholds!$G$6))*0.18)))),3)</f>
        <v>0.8</v>
      </c>
      <c r="N1387" s="3">
        <f>ROUND(IF(G1387&lt;=Thresholds!$B$7,1-(G1387/Thresholds!$B$7)*0.24,IF(G1387&lt;=Thresholds!$D$7,0.75-((G1387-Thresholds!$C$7)/(Thresholds!$D$7-Thresholds!$C$7))*0.249,IF(G1387&lt;=Thresholds!$F$7,0.499-((G1387-Thresholds!$E$7)/(Thresholds!$F$7-Thresholds!$E$7))*0.279,MAX(0.02,0.2-((G1387-Thresholds!$G$7)/(Thresholds!$H$7-Thresholds!$G$7))*0.18)))),3)</f>
        <v>0.87</v>
      </c>
      <c r="O1387" s="3">
        <f>ROUND(IF(H1387&lt;=Thresholds!$B$8,1-(H1387/Thresholds!$B$8)*0.24,IF(H1387&lt;=Thresholds!$D$8,0.75-((H1387-Thresholds!$C$8)/(Thresholds!$D$8-Thresholds!$C$8))*0.249,IF(H1387&lt;=Thresholds!$F$8,0.499-((H1387-Thresholds!$E$8)/(Thresholds!$F$8-Thresholds!$E$8))*0.279,MAX(0.02,0.2-((H1387-Thresholds!$G$8)/(Thresholds!$H$8-Thresholds!$G$8))*0.18)))),3)</f>
        <v>0.89400000000000002</v>
      </c>
      <c r="P1387" s="3">
        <f t="shared" si="63"/>
        <v>0.68400000000000005</v>
      </c>
      <c r="Q1387" t="str">
        <f t="shared" si="64"/>
        <v>Moderate</v>
      </c>
      <c r="R1387" s="4">
        <f t="shared" si="65"/>
        <v>1</v>
      </c>
      <c r="S1387" t="str">
        <f>IF(AND(F1387&gt;=10,F1387&lt;=35,P1387&gt;0.5),"ERROR_C1387H1387_POOR_CAP","OK")</f>
        <v>OK</v>
      </c>
    </row>
    <row r="1388" spans="1:19">
      <c r="A1388" t="s">
        <v>1405</v>
      </c>
      <c r="B1388" s="3">
        <v>22.893999999999998</v>
      </c>
      <c r="C1388" s="3">
        <v>75.888000000000005</v>
      </c>
      <c r="D1388" s="3">
        <v>51.841000000000001</v>
      </c>
      <c r="E1388" s="3">
        <v>40.606999999999999</v>
      </c>
      <c r="F1388" s="3">
        <v>0.70399999999999996</v>
      </c>
      <c r="G1388" s="3">
        <v>1161.7629999999999</v>
      </c>
      <c r="H1388" s="3">
        <v>1754.202</v>
      </c>
      <c r="I1388" s="3">
        <f>ROUND(IF(B1388&lt;=Thresholds!$B$2,1-(B1388/Thresholds!$B$2)*0.24,IF(B1388&lt;=Thresholds!$D$2,0.75-((B1388-Thresholds!$C$2)/(Thresholds!$D$2-Thresholds!$C$2))*0.249,IF(B1388&lt;=Thresholds!$F$2,0.499-((B1388-Thresholds!$E$2)/(Thresholds!$F$2-Thresholds!$E$2))*0.279,MAX(0.02,0.2-((B1388-Thresholds!$G$2)/(Thresholds!$H$2-Thresholds!$G$2))*0.18)))),3)</f>
        <v>0.94499999999999995</v>
      </c>
      <c r="J1388" s="3">
        <f>ROUND(IF(C1388&lt;=Thresholds!$B$3,1-(C1388/Thresholds!$B$3)*0.24,IF(C1388&lt;=Thresholds!$D$3,0.75-((C1388-Thresholds!$C$3)/(Thresholds!$D$3-Thresholds!$C$3))*0.249,IF(C1388&lt;=Thresholds!$F$3,0.499-((C1388-Thresholds!$E$3)/(Thresholds!$F$3-Thresholds!$E$3))*0.279,MAX(0.02,0.2-((C1388-Thresholds!$G$3)/(Thresholds!$H$3-Thresholds!$G$3))*0.18)))),3)</f>
        <v>0.84799999999999998</v>
      </c>
      <c r="K1388" s="3">
        <f>ROUND(IF(D1388&lt;=Thresholds!$B$4,1-(D1388/Thresholds!$B$4)*0.24,IF(D1388&lt;=Thresholds!$D$4,0.75-((D1388-Thresholds!$C$4)/(Thresholds!$D$4-Thresholds!$C$4))*0.249,IF(D1388&lt;=Thresholds!$F$4,0.499-((D1388-Thresholds!$E$4)/(Thresholds!$F$4-Thresholds!$E$4))*0.279,MAX(0.02,0.2-((D1388-Thresholds!$G$4)/(Thresholds!$H$4-Thresholds!$G$4))*0.18)))),3)</f>
        <v>0.80900000000000005</v>
      </c>
      <c r="L1388" s="3">
        <f>ROUND(IF(E1388&lt;=Thresholds!$B$5,1-(E1388/Thresholds!$B$5)*0.24,IF(E1388&lt;=Thresholds!$D$5,0.75-((E1388-Thresholds!$C$5)/(Thresholds!$D$5-Thresholds!$C$5))*0.249,IF(E1388&lt;=Thresholds!$F$5,0.499-((E1388-Thresholds!$E$5)/(Thresholds!$F$5-Thresholds!$E$5))*0.279,MAX(0.02,0.2-((E1388-Thresholds!$G$5)/(Thresholds!$H$5-Thresholds!$G$5))*0.18)))),3)</f>
        <v>0.80500000000000005</v>
      </c>
      <c r="M1388" s="3">
        <f>ROUND(IF(F1388&lt;=Thresholds!$B$6,1-(F1388/Thresholds!$B$6)*0.24,IF(F1388&lt;=Thresholds!$D$6,0.75-((F1388-Thresholds!$C$6)/(Thresholds!$D$6-Thresholds!$C$6))*0.249,IF(F1388&lt;=Thresholds!$F$6,0.499-((F1388-Thresholds!$E$6)/(Thresholds!$F$6-Thresholds!$E$6))*0.279,MAX(0.02,0.2-((F1388-Thresholds!$G$6)/(Thresholds!$H$6-Thresholds!$G$6))*0.18)))),3)</f>
        <v>0.83099999999999996</v>
      </c>
      <c r="N1388" s="3">
        <f>ROUND(IF(G1388&lt;=Thresholds!$B$7,1-(G1388/Thresholds!$B$7)*0.24,IF(G1388&lt;=Thresholds!$D$7,0.75-((G1388-Thresholds!$C$7)/(Thresholds!$D$7-Thresholds!$C$7))*0.249,IF(G1388&lt;=Thresholds!$F$7,0.499-((G1388-Thresholds!$E$7)/(Thresholds!$F$7-Thresholds!$E$7))*0.279,MAX(0.02,0.2-((G1388-Thresholds!$G$7)/(Thresholds!$H$7-Thresholds!$G$7))*0.18)))),3)</f>
        <v>0.3</v>
      </c>
      <c r="O1388" s="3">
        <f>ROUND(IF(H1388&lt;=Thresholds!$B$8,1-(H1388/Thresholds!$B$8)*0.24,IF(H1388&lt;=Thresholds!$D$8,0.75-((H1388-Thresholds!$C$8)/(Thresholds!$D$8-Thresholds!$C$8))*0.249,IF(H1388&lt;=Thresholds!$F$8,0.499-((H1388-Thresholds!$E$8)/(Thresholds!$F$8-Thresholds!$E$8))*0.279,MAX(0.02,0.2-((H1388-Thresholds!$G$8)/(Thresholds!$H$8-Thresholds!$G$8))*0.18)))),3)</f>
        <v>0.83199999999999996</v>
      </c>
      <c r="P1388" s="3">
        <f t="shared" si="63"/>
        <v>0.3</v>
      </c>
      <c r="Q1388" t="str">
        <f t="shared" si="64"/>
        <v>Poor</v>
      </c>
      <c r="R1388" s="4">
        <f t="shared" si="65"/>
        <v>0</v>
      </c>
      <c r="S1388" t="str">
        <f>IF(AND(F1388&gt;=10,F1388&lt;=35,P1388&gt;0.5),"ERROR_C1388H1388_POOR_CAP","OK")</f>
        <v>OK</v>
      </c>
    </row>
    <row r="1389" spans="1:19">
      <c r="A1389" t="s">
        <v>1406</v>
      </c>
      <c r="B1389" s="3">
        <v>80.813000000000002</v>
      </c>
      <c r="C1389" s="3">
        <v>1790.155</v>
      </c>
      <c r="D1389" s="3">
        <v>13.958</v>
      </c>
      <c r="E1389" s="3">
        <v>36.917999999999999</v>
      </c>
      <c r="F1389" s="3">
        <v>0.88200000000000001</v>
      </c>
      <c r="G1389" s="3">
        <v>229.833</v>
      </c>
      <c r="H1389" s="3">
        <v>613.61800000000005</v>
      </c>
      <c r="I1389" s="3">
        <f>ROUND(IF(B1389&lt;=Thresholds!$B$2,1-(B1389/Thresholds!$B$2)*0.24,IF(B1389&lt;=Thresholds!$D$2,0.75-((B1389-Thresholds!$C$2)/(Thresholds!$D$2-Thresholds!$C$2))*0.249,IF(B1389&lt;=Thresholds!$F$2,0.499-((B1389-Thresholds!$E$2)/(Thresholds!$F$2-Thresholds!$E$2))*0.279,MAX(0.02,0.2-((B1389-Thresholds!$G$2)/(Thresholds!$H$2-Thresholds!$G$2))*0.18)))),3)</f>
        <v>0.80600000000000005</v>
      </c>
      <c r="J1389" s="3">
        <f>ROUND(IF(C1389&lt;=Thresholds!$B$3,1-(C1389/Thresholds!$B$3)*0.24,IF(C1389&lt;=Thresholds!$D$3,0.75-((C1389-Thresholds!$C$3)/(Thresholds!$D$3-Thresholds!$C$3))*0.249,IF(C1389&lt;=Thresholds!$F$3,0.499-((C1389-Thresholds!$E$3)/(Thresholds!$F$3-Thresholds!$E$3))*0.279,MAX(0.02,0.2-((C1389-Thresholds!$G$3)/(Thresholds!$H$3-Thresholds!$G$3))*0.18)))),3)</f>
        <v>0.34200000000000003</v>
      </c>
      <c r="K1389" s="3">
        <f>ROUND(IF(D1389&lt;=Thresholds!$B$4,1-(D1389/Thresholds!$B$4)*0.24,IF(D1389&lt;=Thresholds!$D$4,0.75-((D1389-Thresholds!$C$4)/(Thresholds!$D$4-Thresholds!$C$4))*0.249,IF(D1389&lt;=Thresholds!$F$4,0.499-((D1389-Thresholds!$E$4)/(Thresholds!$F$4-Thresholds!$E$4))*0.279,MAX(0.02,0.2-((D1389-Thresholds!$G$4)/(Thresholds!$H$4-Thresholds!$G$4))*0.18)))),3)</f>
        <v>0.94799999999999995</v>
      </c>
      <c r="L1389" s="3">
        <f>ROUND(IF(E1389&lt;=Thresholds!$B$5,1-(E1389/Thresholds!$B$5)*0.24,IF(E1389&lt;=Thresholds!$D$5,0.75-((E1389-Thresholds!$C$5)/(Thresholds!$D$5-Thresholds!$C$5))*0.249,IF(E1389&lt;=Thresholds!$F$5,0.499-((E1389-Thresholds!$E$5)/(Thresholds!$F$5-Thresholds!$E$5))*0.279,MAX(0.02,0.2-((E1389-Thresholds!$G$5)/(Thresholds!$H$5-Thresholds!$G$5))*0.18)))),3)</f>
        <v>0.82299999999999995</v>
      </c>
      <c r="M1389" s="3">
        <f>ROUND(IF(F1389&lt;=Thresholds!$B$6,1-(F1389/Thresholds!$B$6)*0.24,IF(F1389&lt;=Thresholds!$D$6,0.75-((F1389-Thresholds!$C$6)/(Thresholds!$D$6-Thresholds!$C$6))*0.249,IF(F1389&lt;=Thresholds!$F$6,0.499-((F1389-Thresholds!$E$6)/(Thresholds!$F$6-Thresholds!$E$6))*0.279,MAX(0.02,0.2-((F1389-Thresholds!$G$6)/(Thresholds!$H$6-Thresholds!$G$6))*0.18)))),3)</f>
        <v>0.78800000000000003</v>
      </c>
      <c r="N1389" s="3">
        <f>ROUND(IF(G1389&lt;=Thresholds!$B$7,1-(G1389/Thresholds!$B$7)*0.24,IF(G1389&lt;=Thresholds!$D$7,0.75-((G1389-Thresholds!$C$7)/(Thresholds!$D$7-Thresholds!$C$7))*0.249,IF(G1389&lt;=Thresholds!$F$7,0.499-((G1389-Thresholds!$E$7)/(Thresholds!$F$7-Thresholds!$E$7))*0.279,MAX(0.02,0.2-((G1389-Thresholds!$G$7)/(Thresholds!$H$7-Thresholds!$G$7))*0.18)))),3)</f>
        <v>0.84199999999999997</v>
      </c>
      <c r="O1389" s="3">
        <f>ROUND(IF(H1389&lt;=Thresholds!$B$8,1-(H1389/Thresholds!$B$8)*0.24,IF(H1389&lt;=Thresholds!$D$8,0.75-((H1389-Thresholds!$C$8)/(Thresholds!$D$8-Thresholds!$C$8))*0.249,IF(H1389&lt;=Thresholds!$F$8,0.499-((H1389-Thresholds!$E$8)/(Thresholds!$F$8-Thresholds!$E$8))*0.279,MAX(0.02,0.2-((H1389-Thresholds!$G$8)/(Thresholds!$H$8-Thresholds!$G$8))*0.18)))),3)</f>
        <v>0.94099999999999995</v>
      </c>
      <c r="P1389" s="3">
        <f t="shared" si="63"/>
        <v>0.34200000000000003</v>
      </c>
      <c r="Q1389" t="str">
        <f t="shared" si="64"/>
        <v>Poor</v>
      </c>
      <c r="R1389" s="4">
        <f t="shared" si="65"/>
        <v>0</v>
      </c>
      <c r="S1389" t="str">
        <f>IF(AND(F1389&gt;=10,F1389&lt;=35,P1389&gt;0.5),"ERROR_C1389H1389_POOR_CAP","OK")</f>
        <v>OK</v>
      </c>
    </row>
    <row r="1390" spans="1:19">
      <c r="A1390" t="s">
        <v>1407</v>
      </c>
      <c r="B1390" s="3">
        <v>89.290999999999997</v>
      </c>
      <c r="C1390" s="3">
        <v>98.292000000000002</v>
      </c>
      <c r="D1390" s="3">
        <v>26.405999999999999</v>
      </c>
      <c r="E1390" s="3">
        <v>21.102</v>
      </c>
      <c r="F1390" s="3">
        <v>0.73099999999999998</v>
      </c>
      <c r="G1390" s="3">
        <v>327.55099999999999</v>
      </c>
      <c r="H1390" s="3">
        <v>1215.3130000000001</v>
      </c>
      <c r="I1390" s="3">
        <f>ROUND(IF(B1390&lt;=Thresholds!$B$2,1-(B1390/Thresholds!$B$2)*0.24,IF(B1390&lt;=Thresholds!$D$2,0.75-((B1390-Thresholds!$C$2)/(Thresholds!$D$2-Thresholds!$C$2))*0.249,IF(B1390&lt;=Thresholds!$F$2,0.499-((B1390-Thresholds!$E$2)/(Thresholds!$F$2-Thresholds!$E$2))*0.279,MAX(0.02,0.2-((B1390-Thresholds!$G$2)/(Thresholds!$H$2-Thresholds!$G$2))*0.18)))),3)</f>
        <v>0.78600000000000003</v>
      </c>
      <c r="J1390" s="3">
        <f>ROUND(IF(C1390&lt;=Thresholds!$B$3,1-(C1390/Thresholds!$B$3)*0.24,IF(C1390&lt;=Thresholds!$D$3,0.75-((C1390-Thresholds!$C$3)/(Thresholds!$D$3-Thresholds!$C$3))*0.249,IF(C1390&lt;=Thresholds!$F$3,0.499-((C1390-Thresholds!$E$3)/(Thresholds!$F$3-Thresholds!$E$3))*0.279,MAX(0.02,0.2-((C1390-Thresholds!$G$3)/(Thresholds!$H$3-Thresholds!$G$3))*0.18)))),3)</f>
        <v>0.80300000000000005</v>
      </c>
      <c r="K1390" s="3">
        <f>ROUND(IF(D1390&lt;=Thresholds!$B$4,1-(D1390/Thresholds!$B$4)*0.24,IF(D1390&lt;=Thresholds!$D$4,0.75-((D1390-Thresholds!$C$4)/(Thresholds!$D$4-Thresholds!$C$4))*0.249,IF(D1390&lt;=Thresholds!$F$4,0.499-((D1390-Thresholds!$E$4)/(Thresholds!$F$4-Thresholds!$E$4))*0.279,MAX(0.02,0.2-((D1390-Thresholds!$G$4)/(Thresholds!$H$4-Thresholds!$G$4))*0.18)))),3)</f>
        <v>0.90300000000000002</v>
      </c>
      <c r="L1390" s="3">
        <f>ROUND(IF(E1390&lt;=Thresholds!$B$5,1-(E1390/Thresholds!$B$5)*0.24,IF(E1390&lt;=Thresholds!$D$5,0.75-((E1390-Thresholds!$C$5)/(Thresholds!$D$5-Thresholds!$C$5))*0.249,IF(E1390&lt;=Thresholds!$F$5,0.499-((E1390-Thresholds!$E$5)/(Thresholds!$F$5-Thresholds!$E$5))*0.279,MAX(0.02,0.2-((E1390-Thresholds!$G$5)/(Thresholds!$H$5-Thresholds!$G$5))*0.18)))),3)</f>
        <v>0.89900000000000002</v>
      </c>
      <c r="M1390" s="3">
        <f>ROUND(IF(F1390&lt;=Thresholds!$B$6,1-(F1390/Thresholds!$B$6)*0.24,IF(F1390&lt;=Thresholds!$D$6,0.75-((F1390-Thresholds!$C$6)/(Thresholds!$D$6-Thresholds!$C$6))*0.249,IF(F1390&lt;=Thresholds!$F$6,0.499-((F1390-Thresholds!$E$6)/(Thresholds!$F$6-Thresholds!$E$6))*0.279,MAX(0.02,0.2-((F1390-Thresholds!$G$6)/(Thresholds!$H$6-Thresholds!$G$6))*0.18)))),3)</f>
        <v>0.82499999999999996</v>
      </c>
      <c r="N1390" s="3">
        <f>ROUND(IF(G1390&lt;=Thresholds!$B$7,1-(G1390/Thresholds!$B$7)*0.24,IF(G1390&lt;=Thresholds!$D$7,0.75-((G1390-Thresholds!$C$7)/(Thresholds!$D$7-Thresholds!$C$7))*0.249,IF(G1390&lt;=Thresholds!$F$7,0.499-((G1390-Thresholds!$E$7)/(Thresholds!$F$7-Thresholds!$E$7))*0.279,MAX(0.02,0.2-((G1390-Thresholds!$G$7)/(Thresholds!$H$7-Thresholds!$G$7))*0.18)))),3)</f>
        <v>0.77500000000000002</v>
      </c>
      <c r="O1390" s="3">
        <f>ROUND(IF(H1390&lt;=Thresholds!$B$8,1-(H1390/Thresholds!$B$8)*0.24,IF(H1390&lt;=Thresholds!$D$8,0.75-((H1390-Thresholds!$C$8)/(Thresholds!$D$8-Thresholds!$C$8))*0.249,IF(H1390&lt;=Thresholds!$F$8,0.499-((H1390-Thresholds!$E$8)/(Thresholds!$F$8-Thresholds!$E$8))*0.279,MAX(0.02,0.2-((H1390-Thresholds!$G$8)/(Thresholds!$H$8-Thresholds!$G$8))*0.18)))),3)</f>
        <v>0.88300000000000001</v>
      </c>
      <c r="P1390" s="3">
        <f t="shared" si="63"/>
        <v>0.77500000000000002</v>
      </c>
      <c r="Q1390" t="str">
        <f t="shared" si="64"/>
        <v>Healthy</v>
      </c>
      <c r="R1390" s="4">
        <f t="shared" si="65"/>
        <v>1</v>
      </c>
      <c r="S1390" t="str">
        <f>IF(AND(F1390&gt;=10,F1390&lt;=35,P1390&gt;0.5),"ERROR_C1390H1390_POOR_CAP","OK")</f>
        <v>OK</v>
      </c>
    </row>
    <row r="1391" spans="1:19">
      <c r="A1391" t="s">
        <v>1408</v>
      </c>
      <c r="B1391" s="3">
        <v>18.902000000000001</v>
      </c>
      <c r="C1391" s="3">
        <v>75.081999999999994</v>
      </c>
      <c r="D1391" s="3">
        <v>72.424000000000007</v>
      </c>
      <c r="E1391" s="3">
        <v>48.408999999999999</v>
      </c>
      <c r="F1391" s="3">
        <v>0.82199999999999995</v>
      </c>
      <c r="G1391" s="3">
        <v>344.63600000000002</v>
      </c>
      <c r="H1391" s="3">
        <v>132.75899999999999</v>
      </c>
      <c r="I1391" s="3">
        <f>ROUND(IF(B1391&lt;=Thresholds!$B$2,1-(B1391/Thresholds!$B$2)*0.24,IF(B1391&lt;=Thresholds!$D$2,0.75-((B1391-Thresholds!$C$2)/(Thresholds!$D$2-Thresholds!$C$2))*0.249,IF(B1391&lt;=Thresholds!$F$2,0.499-((B1391-Thresholds!$E$2)/(Thresholds!$F$2-Thresholds!$E$2))*0.279,MAX(0.02,0.2-((B1391-Thresholds!$G$2)/(Thresholds!$H$2-Thresholds!$G$2))*0.18)))),3)</f>
        <v>0.95499999999999996</v>
      </c>
      <c r="J1391" s="3">
        <f>ROUND(IF(C1391&lt;=Thresholds!$B$3,1-(C1391/Thresholds!$B$3)*0.24,IF(C1391&lt;=Thresholds!$D$3,0.75-((C1391-Thresholds!$C$3)/(Thresholds!$D$3-Thresholds!$C$3))*0.249,IF(C1391&lt;=Thresholds!$F$3,0.499-((C1391-Thresholds!$E$3)/(Thresholds!$F$3-Thresholds!$E$3))*0.279,MAX(0.02,0.2-((C1391-Thresholds!$G$3)/(Thresholds!$H$3-Thresholds!$G$3))*0.18)))),3)</f>
        <v>0.85</v>
      </c>
      <c r="K1391" s="3">
        <f>ROUND(IF(D1391&lt;=Thresholds!$B$4,1-(D1391/Thresholds!$B$4)*0.24,IF(D1391&lt;=Thresholds!$D$4,0.75-((D1391-Thresholds!$C$4)/(Thresholds!$D$4-Thresholds!$C$4))*0.249,IF(D1391&lt;=Thresholds!$F$4,0.499-((D1391-Thresholds!$E$4)/(Thresholds!$F$4-Thresholds!$E$4))*0.279,MAX(0.02,0.2-((D1391-Thresholds!$G$4)/(Thresholds!$H$4-Thresholds!$G$4))*0.18)))),3)</f>
        <v>0.70299999999999996</v>
      </c>
      <c r="L1391" s="3">
        <f>ROUND(IF(E1391&lt;=Thresholds!$B$5,1-(E1391/Thresholds!$B$5)*0.24,IF(E1391&lt;=Thresholds!$D$5,0.75-((E1391-Thresholds!$C$5)/(Thresholds!$D$5-Thresholds!$C$5))*0.249,IF(E1391&lt;=Thresholds!$F$5,0.499-((E1391-Thresholds!$E$5)/(Thresholds!$F$5-Thresholds!$E$5))*0.279,MAX(0.02,0.2-((E1391-Thresholds!$G$5)/(Thresholds!$H$5-Thresholds!$G$5))*0.18)))),3)</f>
        <v>0.76800000000000002</v>
      </c>
      <c r="M1391" s="3">
        <f>ROUND(IF(F1391&lt;=Thresholds!$B$6,1-(F1391/Thresholds!$B$6)*0.24,IF(F1391&lt;=Thresholds!$D$6,0.75-((F1391-Thresholds!$C$6)/(Thresholds!$D$6-Thresholds!$C$6))*0.249,IF(F1391&lt;=Thresholds!$F$6,0.499-((F1391-Thresholds!$E$6)/(Thresholds!$F$6-Thresholds!$E$6))*0.279,MAX(0.02,0.2-((F1391-Thresholds!$G$6)/(Thresholds!$H$6-Thresholds!$G$6))*0.18)))),3)</f>
        <v>0.80300000000000005</v>
      </c>
      <c r="N1391" s="3">
        <f>ROUND(IF(G1391&lt;=Thresholds!$B$7,1-(G1391/Thresholds!$B$7)*0.24,IF(G1391&lt;=Thresholds!$D$7,0.75-((G1391-Thresholds!$C$7)/(Thresholds!$D$7-Thresholds!$C$7))*0.249,IF(G1391&lt;=Thresholds!$F$7,0.499-((G1391-Thresholds!$E$7)/(Thresholds!$F$7-Thresholds!$E$7))*0.279,MAX(0.02,0.2-((G1391-Thresholds!$G$7)/(Thresholds!$H$7-Thresholds!$G$7))*0.18)))),3)</f>
        <v>0.76400000000000001</v>
      </c>
      <c r="O1391" s="3">
        <f>ROUND(IF(H1391&lt;=Thresholds!$B$8,1-(H1391/Thresholds!$B$8)*0.24,IF(H1391&lt;=Thresholds!$D$8,0.75-((H1391-Thresholds!$C$8)/(Thresholds!$D$8-Thresholds!$C$8))*0.249,IF(H1391&lt;=Thresholds!$F$8,0.499-((H1391-Thresholds!$E$8)/(Thresholds!$F$8-Thresholds!$E$8))*0.279,MAX(0.02,0.2-((H1391-Thresholds!$G$8)/(Thresholds!$H$8-Thresholds!$G$8))*0.18)))),3)</f>
        <v>0.98699999999999999</v>
      </c>
      <c r="P1391" s="3">
        <f t="shared" si="63"/>
        <v>0.70299999999999996</v>
      </c>
      <c r="Q1391" t="str">
        <f t="shared" si="64"/>
        <v>Moderate</v>
      </c>
      <c r="R1391" s="4">
        <f t="shared" si="65"/>
        <v>1</v>
      </c>
      <c r="S1391" t="str">
        <f>IF(AND(F1391&gt;=10,F1391&lt;=35,P1391&gt;0.5),"ERROR_C1391H1391_POOR_CAP","OK")</f>
        <v>OK</v>
      </c>
    </row>
    <row r="1392" spans="1:19">
      <c r="A1392" t="s">
        <v>1409</v>
      </c>
      <c r="B1392" s="3">
        <v>48.201999999999998</v>
      </c>
      <c r="C1392" s="3">
        <v>118.95699999999999</v>
      </c>
      <c r="D1392" s="3">
        <v>39.286000000000001</v>
      </c>
      <c r="E1392" s="3">
        <v>143.34299999999999</v>
      </c>
      <c r="F1392" s="3">
        <v>0.58899999999999997</v>
      </c>
      <c r="G1392" s="3">
        <v>83.730999999999995</v>
      </c>
      <c r="H1392" s="3">
        <v>246.108</v>
      </c>
      <c r="I1392" s="3">
        <f>ROUND(IF(B1392&lt;=Thresholds!$B$2,1-(B1392/Thresholds!$B$2)*0.24,IF(B1392&lt;=Thresholds!$D$2,0.75-((B1392-Thresholds!$C$2)/(Thresholds!$D$2-Thresholds!$C$2))*0.249,IF(B1392&lt;=Thresholds!$F$2,0.499-((B1392-Thresholds!$E$2)/(Thresholds!$F$2-Thresholds!$E$2))*0.279,MAX(0.02,0.2-((B1392-Thresholds!$G$2)/(Thresholds!$H$2-Thresholds!$G$2))*0.18)))),3)</f>
        <v>0.88400000000000001</v>
      </c>
      <c r="J1392" s="3">
        <f>ROUND(IF(C1392&lt;=Thresholds!$B$3,1-(C1392/Thresholds!$B$3)*0.24,IF(C1392&lt;=Thresholds!$D$3,0.75-((C1392-Thresholds!$C$3)/(Thresholds!$D$3-Thresholds!$C$3))*0.249,IF(C1392&lt;=Thresholds!$F$3,0.499-((C1392-Thresholds!$E$3)/(Thresholds!$F$3-Thresholds!$E$3))*0.279,MAX(0.02,0.2-((C1392-Thresholds!$G$3)/(Thresholds!$H$3-Thresholds!$G$3))*0.18)))),3)</f>
        <v>0.76200000000000001</v>
      </c>
      <c r="K1392" s="3">
        <f>ROUND(IF(D1392&lt;=Thresholds!$B$4,1-(D1392/Thresholds!$B$4)*0.24,IF(D1392&lt;=Thresholds!$D$4,0.75-((D1392-Thresholds!$C$4)/(Thresholds!$D$4-Thresholds!$C$4))*0.249,IF(D1392&lt;=Thresholds!$F$4,0.499-((D1392-Thresholds!$E$4)/(Thresholds!$F$4-Thresholds!$E$4))*0.279,MAX(0.02,0.2-((D1392-Thresholds!$G$4)/(Thresholds!$H$4-Thresholds!$G$4))*0.18)))),3)</f>
        <v>0.85499999999999998</v>
      </c>
      <c r="L1392" s="3">
        <f>ROUND(IF(E1392&lt;=Thresholds!$B$5,1-(E1392/Thresholds!$B$5)*0.24,IF(E1392&lt;=Thresholds!$D$5,0.75-((E1392-Thresholds!$C$5)/(Thresholds!$D$5-Thresholds!$C$5))*0.249,IF(E1392&lt;=Thresholds!$F$5,0.499-((E1392-Thresholds!$E$5)/(Thresholds!$F$5-Thresholds!$E$5))*0.279,MAX(0.02,0.2-((E1392-Thresholds!$G$5)/(Thresholds!$H$5-Thresholds!$G$5))*0.18)))),3)</f>
        <v>0.38</v>
      </c>
      <c r="M1392" s="3">
        <f>ROUND(IF(F1392&lt;=Thresholds!$B$6,1-(F1392/Thresholds!$B$6)*0.24,IF(F1392&lt;=Thresholds!$D$6,0.75-((F1392-Thresholds!$C$6)/(Thresholds!$D$6-Thresholds!$C$6))*0.249,IF(F1392&lt;=Thresholds!$F$6,0.499-((F1392-Thresholds!$E$6)/(Thresholds!$F$6-Thresholds!$E$6))*0.279,MAX(0.02,0.2-((F1392-Thresholds!$G$6)/(Thresholds!$H$6-Thresholds!$G$6))*0.18)))),3)</f>
        <v>0.85899999999999999</v>
      </c>
      <c r="N1392" s="3">
        <f>ROUND(IF(G1392&lt;=Thresholds!$B$7,1-(G1392/Thresholds!$B$7)*0.24,IF(G1392&lt;=Thresholds!$D$7,0.75-((G1392-Thresholds!$C$7)/(Thresholds!$D$7-Thresholds!$C$7))*0.249,IF(G1392&lt;=Thresholds!$F$7,0.499-((G1392-Thresholds!$E$7)/(Thresholds!$F$7-Thresholds!$E$7))*0.279,MAX(0.02,0.2-((G1392-Thresholds!$G$7)/(Thresholds!$H$7-Thresholds!$G$7))*0.18)))),3)</f>
        <v>0.94299999999999995</v>
      </c>
      <c r="O1392" s="3">
        <f>ROUND(IF(H1392&lt;=Thresholds!$B$8,1-(H1392/Thresholds!$B$8)*0.24,IF(H1392&lt;=Thresholds!$D$8,0.75-((H1392-Thresholds!$C$8)/(Thresholds!$D$8-Thresholds!$C$8))*0.249,IF(H1392&lt;=Thresholds!$F$8,0.499-((H1392-Thresholds!$E$8)/(Thresholds!$F$8-Thresholds!$E$8))*0.279,MAX(0.02,0.2-((H1392-Thresholds!$G$8)/(Thresholds!$H$8-Thresholds!$G$8))*0.18)))),3)</f>
        <v>0.97599999999999998</v>
      </c>
      <c r="P1392" s="3">
        <f t="shared" si="63"/>
        <v>0.38</v>
      </c>
      <c r="Q1392" t="str">
        <f t="shared" si="64"/>
        <v>Poor</v>
      </c>
      <c r="R1392" s="4">
        <f t="shared" si="65"/>
        <v>0</v>
      </c>
      <c r="S1392" t="str">
        <f>IF(AND(F1392&gt;=10,F1392&lt;=35,P1392&gt;0.5),"ERROR_C1392H1392_POOR_CAP","OK")</f>
        <v>OK</v>
      </c>
    </row>
    <row r="1393" spans="1:19">
      <c r="A1393" t="s">
        <v>1410</v>
      </c>
      <c r="B1393" s="3">
        <v>841.03700000000003</v>
      </c>
      <c r="C1393" s="3">
        <v>55.838000000000001</v>
      </c>
      <c r="D1393" s="3">
        <v>22.587</v>
      </c>
      <c r="E1393" s="3">
        <v>9.1370000000000005</v>
      </c>
      <c r="F1393" s="3">
        <v>36.856000000000002</v>
      </c>
      <c r="G1393" s="3">
        <v>270.24099999999999</v>
      </c>
      <c r="H1393" s="3">
        <v>2486.201</v>
      </c>
      <c r="I1393" s="3">
        <f>ROUND(IF(B1393&lt;=Thresholds!$B$2,1-(B1393/Thresholds!$B$2)*0.24,IF(B1393&lt;=Thresholds!$D$2,0.75-((B1393-Thresholds!$C$2)/(Thresholds!$D$2-Thresholds!$C$2))*0.249,IF(B1393&lt;=Thresholds!$F$2,0.499-((B1393-Thresholds!$E$2)/(Thresholds!$F$2-Thresholds!$E$2))*0.279,MAX(0.02,0.2-((B1393-Thresholds!$G$2)/(Thresholds!$H$2-Thresholds!$G$2))*0.18)))),3)</f>
        <v>0.46300000000000002</v>
      </c>
      <c r="J1393" s="3">
        <f>ROUND(IF(C1393&lt;=Thresholds!$B$3,1-(C1393/Thresholds!$B$3)*0.24,IF(C1393&lt;=Thresholds!$D$3,0.75-((C1393-Thresholds!$C$3)/(Thresholds!$D$3-Thresholds!$C$3))*0.249,IF(C1393&lt;=Thresholds!$F$3,0.499-((C1393-Thresholds!$E$3)/(Thresholds!$F$3-Thresholds!$E$3))*0.279,MAX(0.02,0.2-((C1393-Thresholds!$G$3)/(Thresholds!$H$3-Thresholds!$G$3))*0.18)))),3)</f>
        <v>0.88800000000000001</v>
      </c>
      <c r="K1393" s="3">
        <f>ROUND(IF(D1393&lt;=Thresholds!$B$4,1-(D1393/Thresholds!$B$4)*0.24,IF(D1393&lt;=Thresholds!$D$4,0.75-((D1393-Thresholds!$C$4)/(Thresholds!$D$4-Thresholds!$C$4))*0.249,IF(D1393&lt;=Thresholds!$F$4,0.499-((D1393-Thresholds!$E$4)/(Thresholds!$F$4-Thresholds!$E$4))*0.279,MAX(0.02,0.2-((D1393-Thresholds!$G$4)/(Thresholds!$H$4-Thresholds!$G$4))*0.18)))),3)</f>
        <v>0.91700000000000004</v>
      </c>
      <c r="L1393" s="3">
        <f>ROUND(IF(E1393&lt;=Thresholds!$B$5,1-(E1393/Thresholds!$B$5)*0.24,IF(E1393&lt;=Thresholds!$D$5,0.75-((E1393-Thresholds!$C$5)/(Thresholds!$D$5-Thresholds!$C$5))*0.249,IF(E1393&lt;=Thresholds!$F$5,0.499-((E1393-Thresholds!$E$5)/(Thresholds!$F$5-Thresholds!$E$5))*0.279,MAX(0.02,0.2-((E1393-Thresholds!$G$5)/(Thresholds!$H$5-Thresholds!$G$5))*0.18)))),3)</f>
        <v>0.95599999999999996</v>
      </c>
      <c r="M1393" s="3">
        <f>ROUND(IF(F1393&lt;=Thresholds!$B$6,1-(F1393/Thresholds!$B$6)*0.24,IF(F1393&lt;=Thresholds!$D$6,0.75-((F1393-Thresholds!$C$6)/(Thresholds!$D$6-Thresholds!$C$6))*0.249,IF(F1393&lt;=Thresholds!$F$6,0.499-((F1393-Thresholds!$E$6)/(Thresholds!$F$6-Thresholds!$E$6))*0.279,MAX(0.02,0.2-((F1393-Thresholds!$G$6)/(Thresholds!$H$6-Thresholds!$G$6))*0.18)))),3)</f>
        <v>0.20899999999999999</v>
      </c>
      <c r="N1393" s="3">
        <f>ROUND(IF(G1393&lt;=Thresholds!$B$7,1-(G1393/Thresholds!$B$7)*0.24,IF(G1393&lt;=Thresholds!$D$7,0.75-((G1393-Thresholds!$C$7)/(Thresholds!$D$7-Thresholds!$C$7))*0.249,IF(G1393&lt;=Thresholds!$F$7,0.499-((G1393-Thresholds!$E$7)/(Thresholds!$F$7-Thresholds!$E$7))*0.279,MAX(0.02,0.2-((G1393-Thresholds!$G$7)/(Thresholds!$H$7-Thresholds!$G$7))*0.18)))),3)</f>
        <v>0.81499999999999995</v>
      </c>
      <c r="O1393" s="3">
        <f>ROUND(IF(H1393&lt;=Thresholds!$B$8,1-(H1393/Thresholds!$B$8)*0.24,IF(H1393&lt;=Thresholds!$D$8,0.75-((H1393-Thresholds!$C$8)/(Thresholds!$D$8-Thresholds!$C$8))*0.249,IF(H1393&lt;=Thresholds!$F$8,0.499-((H1393-Thresholds!$E$8)/(Thresholds!$F$8-Thresholds!$E$8))*0.279,MAX(0.02,0.2-((H1393-Thresholds!$G$8)/(Thresholds!$H$8-Thresholds!$G$8))*0.18)))),3)</f>
        <v>0.76100000000000001</v>
      </c>
      <c r="P1393" s="3">
        <f t="shared" si="63"/>
        <v>0.20899999999999999</v>
      </c>
      <c r="Q1393" t="str">
        <f t="shared" si="64"/>
        <v>Poor</v>
      </c>
      <c r="R1393" s="4">
        <f t="shared" si="65"/>
        <v>0</v>
      </c>
      <c r="S1393" t="str">
        <f>IF(AND(F1393&gt;=10,F1393&lt;=35,P1393&gt;0.5),"ERROR_C1393H1393_POOR_CAP","OK")</f>
        <v>OK</v>
      </c>
    </row>
    <row r="1394" spans="1:19">
      <c r="A1394" t="s">
        <v>1411</v>
      </c>
      <c r="B1394" s="3">
        <v>92.945999999999998</v>
      </c>
      <c r="C1394" s="3">
        <v>84.287000000000006</v>
      </c>
      <c r="D1394" s="3">
        <v>15.901999999999999</v>
      </c>
      <c r="E1394" s="3">
        <v>44.837000000000003</v>
      </c>
      <c r="F1394" s="3">
        <v>0.58799999999999997</v>
      </c>
      <c r="G1394" s="3">
        <v>20.777000000000001</v>
      </c>
      <c r="H1394" s="3">
        <v>926.81399999999996</v>
      </c>
      <c r="I1394" s="3">
        <f>ROUND(IF(B1394&lt;=Thresholds!$B$2,1-(B1394/Thresholds!$B$2)*0.24,IF(B1394&lt;=Thresholds!$D$2,0.75-((B1394-Thresholds!$C$2)/(Thresholds!$D$2-Thresholds!$C$2))*0.249,IF(B1394&lt;=Thresholds!$F$2,0.499-((B1394-Thresholds!$E$2)/(Thresholds!$F$2-Thresholds!$E$2))*0.279,MAX(0.02,0.2-((B1394-Thresholds!$G$2)/(Thresholds!$H$2-Thresholds!$G$2))*0.18)))),3)</f>
        <v>0.77700000000000002</v>
      </c>
      <c r="J1394" s="3">
        <f>ROUND(IF(C1394&lt;=Thresholds!$B$3,1-(C1394/Thresholds!$B$3)*0.24,IF(C1394&lt;=Thresholds!$D$3,0.75-((C1394-Thresholds!$C$3)/(Thresholds!$D$3-Thresholds!$C$3))*0.249,IF(C1394&lt;=Thresholds!$F$3,0.499-((C1394-Thresholds!$E$3)/(Thresholds!$F$3-Thresholds!$E$3))*0.279,MAX(0.02,0.2-((C1394-Thresholds!$G$3)/(Thresholds!$H$3-Thresholds!$G$3))*0.18)))),3)</f>
        <v>0.83099999999999996</v>
      </c>
      <c r="K1394" s="3">
        <f>ROUND(IF(D1394&lt;=Thresholds!$B$4,1-(D1394/Thresholds!$B$4)*0.24,IF(D1394&lt;=Thresholds!$D$4,0.75-((D1394-Thresholds!$C$4)/(Thresholds!$D$4-Thresholds!$C$4))*0.249,IF(D1394&lt;=Thresholds!$F$4,0.499-((D1394-Thresholds!$E$4)/(Thresholds!$F$4-Thresholds!$E$4))*0.279,MAX(0.02,0.2-((D1394-Thresholds!$G$4)/(Thresholds!$H$4-Thresholds!$G$4))*0.18)))),3)</f>
        <v>0.94099999999999995</v>
      </c>
      <c r="L1394" s="3">
        <f>ROUND(IF(E1394&lt;=Thresholds!$B$5,1-(E1394/Thresholds!$B$5)*0.24,IF(E1394&lt;=Thresholds!$D$5,0.75-((E1394-Thresholds!$C$5)/(Thresholds!$D$5-Thresholds!$C$5))*0.249,IF(E1394&lt;=Thresholds!$F$5,0.499-((E1394-Thresholds!$E$5)/(Thresholds!$F$5-Thresholds!$E$5))*0.279,MAX(0.02,0.2-((E1394-Thresholds!$G$5)/(Thresholds!$H$5-Thresholds!$G$5))*0.18)))),3)</f>
        <v>0.78500000000000003</v>
      </c>
      <c r="M1394" s="3">
        <f>ROUND(IF(F1394&lt;=Thresholds!$B$6,1-(F1394/Thresholds!$B$6)*0.24,IF(F1394&lt;=Thresholds!$D$6,0.75-((F1394-Thresholds!$C$6)/(Thresholds!$D$6-Thresholds!$C$6))*0.249,IF(F1394&lt;=Thresholds!$F$6,0.499-((F1394-Thresholds!$E$6)/(Thresholds!$F$6-Thresholds!$E$6))*0.279,MAX(0.02,0.2-((F1394-Thresholds!$G$6)/(Thresholds!$H$6-Thresholds!$G$6))*0.18)))),3)</f>
        <v>0.85899999999999999</v>
      </c>
      <c r="N1394" s="3">
        <f>ROUND(IF(G1394&lt;=Thresholds!$B$7,1-(G1394/Thresholds!$B$7)*0.24,IF(G1394&lt;=Thresholds!$D$7,0.75-((G1394-Thresholds!$C$7)/(Thresholds!$D$7-Thresholds!$C$7))*0.249,IF(G1394&lt;=Thresholds!$F$7,0.499-((G1394-Thresholds!$E$7)/(Thresholds!$F$7-Thresholds!$E$7))*0.279,MAX(0.02,0.2-((G1394-Thresholds!$G$7)/(Thresholds!$H$7-Thresholds!$G$7))*0.18)))),3)</f>
        <v>0.98599999999999999</v>
      </c>
      <c r="O1394" s="3">
        <f>ROUND(IF(H1394&lt;=Thresholds!$B$8,1-(H1394/Thresholds!$B$8)*0.24,IF(H1394&lt;=Thresholds!$D$8,0.75-((H1394-Thresholds!$C$8)/(Thresholds!$D$8-Thresholds!$C$8))*0.249,IF(H1394&lt;=Thresholds!$F$8,0.499-((H1394-Thresholds!$E$8)/(Thresholds!$F$8-Thresholds!$E$8))*0.279,MAX(0.02,0.2-((H1394-Thresholds!$G$8)/(Thresholds!$H$8-Thresholds!$G$8))*0.18)))),3)</f>
        <v>0.91100000000000003</v>
      </c>
      <c r="P1394" s="3">
        <f t="shared" si="63"/>
        <v>0.77700000000000002</v>
      </c>
      <c r="Q1394" t="str">
        <f t="shared" si="64"/>
        <v>Healthy</v>
      </c>
      <c r="R1394" s="4">
        <f t="shared" si="65"/>
        <v>1</v>
      </c>
      <c r="S1394" t="str">
        <f>IF(AND(F1394&gt;=10,F1394&lt;=35,P1394&gt;0.5),"ERROR_C1394H1394_POOR_CAP","OK")</f>
        <v>OK</v>
      </c>
    </row>
    <row r="1395" spans="1:19">
      <c r="A1395" t="s">
        <v>1412</v>
      </c>
      <c r="B1395" s="3">
        <v>557.64800000000002</v>
      </c>
      <c r="C1395" s="3">
        <v>38.396999999999998</v>
      </c>
      <c r="D1395" s="3">
        <v>18.111999999999998</v>
      </c>
      <c r="E1395" s="3">
        <v>12.971</v>
      </c>
      <c r="F1395" s="3">
        <v>3.835</v>
      </c>
      <c r="G1395" s="3">
        <v>267.44900000000001</v>
      </c>
      <c r="H1395" s="3">
        <v>2328.6469999999999</v>
      </c>
      <c r="I1395" s="3">
        <f>ROUND(IF(B1395&lt;=Thresholds!$B$2,1-(B1395/Thresholds!$B$2)*0.24,IF(B1395&lt;=Thresholds!$D$2,0.75-((B1395-Thresholds!$C$2)/(Thresholds!$D$2-Thresholds!$C$2))*0.249,IF(B1395&lt;=Thresholds!$F$2,0.499-((B1395-Thresholds!$E$2)/(Thresholds!$F$2-Thresholds!$E$2))*0.279,MAX(0.02,0.2-((B1395-Thresholds!$G$2)/(Thresholds!$H$2-Thresholds!$G$2))*0.18)))),3)</f>
        <v>0.56000000000000005</v>
      </c>
      <c r="J1395" s="3">
        <f>ROUND(IF(C1395&lt;=Thresholds!$B$3,1-(C1395/Thresholds!$B$3)*0.24,IF(C1395&lt;=Thresholds!$D$3,0.75-((C1395-Thresholds!$C$3)/(Thresholds!$D$3-Thresholds!$C$3))*0.249,IF(C1395&lt;=Thresholds!$F$3,0.499-((C1395-Thresholds!$E$3)/(Thresholds!$F$3-Thresholds!$E$3))*0.279,MAX(0.02,0.2-((C1395-Thresholds!$G$3)/(Thresholds!$H$3-Thresholds!$G$3))*0.18)))),3)</f>
        <v>0.92300000000000004</v>
      </c>
      <c r="K1395" s="3">
        <f>ROUND(IF(D1395&lt;=Thresholds!$B$4,1-(D1395/Thresholds!$B$4)*0.24,IF(D1395&lt;=Thresholds!$D$4,0.75-((D1395-Thresholds!$C$4)/(Thresholds!$D$4-Thresholds!$C$4))*0.249,IF(D1395&lt;=Thresholds!$F$4,0.499-((D1395-Thresholds!$E$4)/(Thresholds!$F$4-Thresholds!$E$4))*0.279,MAX(0.02,0.2-((D1395-Thresholds!$G$4)/(Thresholds!$H$4-Thresholds!$G$4))*0.18)))),3)</f>
        <v>0.93300000000000005</v>
      </c>
      <c r="L1395" s="3">
        <f>ROUND(IF(E1395&lt;=Thresholds!$B$5,1-(E1395/Thresholds!$B$5)*0.24,IF(E1395&lt;=Thresholds!$D$5,0.75-((E1395-Thresholds!$C$5)/(Thresholds!$D$5-Thresholds!$C$5))*0.249,IF(E1395&lt;=Thresholds!$F$5,0.499-((E1395-Thresholds!$E$5)/(Thresholds!$F$5-Thresholds!$E$5))*0.279,MAX(0.02,0.2-((E1395-Thresholds!$G$5)/(Thresholds!$H$5-Thresholds!$G$5))*0.18)))),3)</f>
        <v>0.93799999999999994</v>
      </c>
      <c r="M1395" s="3">
        <f>ROUND(IF(F1395&lt;=Thresholds!$B$6,1-(F1395/Thresholds!$B$6)*0.24,IF(F1395&lt;=Thresholds!$D$6,0.75-((F1395-Thresholds!$C$6)/(Thresholds!$D$6-Thresholds!$C$6))*0.249,IF(F1395&lt;=Thresholds!$F$6,0.499-((F1395-Thresholds!$E$6)/(Thresholds!$F$6-Thresholds!$E$6))*0.279,MAX(0.02,0.2-((F1395-Thresholds!$G$6)/(Thresholds!$H$6-Thresholds!$G$6))*0.18)))),3)</f>
        <v>0.66200000000000003</v>
      </c>
      <c r="N1395" s="3">
        <f>ROUND(IF(G1395&lt;=Thresholds!$B$7,1-(G1395/Thresholds!$B$7)*0.24,IF(G1395&lt;=Thresholds!$D$7,0.75-((G1395-Thresholds!$C$7)/(Thresholds!$D$7-Thresholds!$C$7))*0.249,IF(G1395&lt;=Thresholds!$F$7,0.499-((G1395-Thresholds!$E$7)/(Thresholds!$F$7-Thresholds!$E$7))*0.279,MAX(0.02,0.2-((G1395-Thresholds!$G$7)/(Thresholds!$H$7-Thresholds!$G$7))*0.18)))),3)</f>
        <v>0.81699999999999995</v>
      </c>
      <c r="O1395" s="3">
        <f>ROUND(IF(H1395&lt;=Thresholds!$B$8,1-(H1395/Thresholds!$B$8)*0.24,IF(H1395&lt;=Thresholds!$D$8,0.75-((H1395-Thresholds!$C$8)/(Thresholds!$D$8-Thresholds!$C$8))*0.249,IF(H1395&lt;=Thresholds!$F$8,0.499-((H1395-Thresholds!$E$8)/(Thresholds!$F$8-Thresholds!$E$8))*0.279,MAX(0.02,0.2-((H1395-Thresholds!$G$8)/(Thresholds!$H$8-Thresholds!$G$8))*0.18)))),3)</f>
        <v>0.77600000000000002</v>
      </c>
      <c r="P1395" s="3">
        <f t="shared" si="63"/>
        <v>0.56000000000000005</v>
      </c>
      <c r="Q1395" t="str">
        <f t="shared" si="64"/>
        <v>Moderate</v>
      </c>
      <c r="R1395" s="4">
        <f t="shared" si="65"/>
        <v>1</v>
      </c>
      <c r="S1395" t="str">
        <f>IF(AND(F1395&gt;=10,F1395&lt;=35,P1395&gt;0.5),"ERROR_C1395H1395_POOR_CAP","OK")</f>
        <v>OK</v>
      </c>
    </row>
    <row r="1396" spans="1:19">
      <c r="A1396" t="s">
        <v>1413</v>
      </c>
      <c r="B1396" s="3">
        <v>81.542000000000002</v>
      </c>
      <c r="C1396" s="3">
        <v>987.22500000000002</v>
      </c>
      <c r="D1396" s="3">
        <v>15.794</v>
      </c>
      <c r="E1396" s="3">
        <v>31.774000000000001</v>
      </c>
      <c r="F1396" s="3">
        <v>1.7749999999999999</v>
      </c>
      <c r="G1396" s="3">
        <v>47.817</v>
      </c>
      <c r="H1396" s="3">
        <v>1883.5830000000001</v>
      </c>
      <c r="I1396" s="3">
        <f>ROUND(IF(B1396&lt;=Thresholds!$B$2,1-(B1396/Thresholds!$B$2)*0.24,IF(B1396&lt;=Thresholds!$D$2,0.75-((B1396-Thresholds!$C$2)/(Thresholds!$D$2-Thresholds!$C$2))*0.249,IF(B1396&lt;=Thresholds!$F$2,0.499-((B1396-Thresholds!$E$2)/(Thresholds!$F$2-Thresholds!$E$2))*0.279,MAX(0.02,0.2-((B1396-Thresholds!$G$2)/(Thresholds!$H$2-Thresholds!$G$2))*0.18)))),3)</f>
        <v>0.80400000000000005</v>
      </c>
      <c r="J1396" s="3">
        <f>ROUND(IF(C1396&lt;=Thresholds!$B$3,1-(C1396/Thresholds!$B$3)*0.24,IF(C1396&lt;=Thresholds!$D$3,0.75-((C1396-Thresholds!$C$3)/(Thresholds!$D$3-Thresholds!$C$3))*0.249,IF(C1396&lt;=Thresholds!$F$3,0.499-((C1396-Thresholds!$E$3)/(Thresholds!$F$3-Thresholds!$E$3))*0.279,MAX(0.02,0.2-((C1396-Thresholds!$G$3)/(Thresholds!$H$3-Thresholds!$G$3))*0.18)))),3)</f>
        <v>0.22600000000000001</v>
      </c>
      <c r="K1396" s="3">
        <f>ROUND(IF(D1396&lt;=Thresholds!$B$4,1-(D1396/Thresholds!$B$4)*0.24,IF(D1396&lt;=Thresholds!$D$4,0.75-((D1396-Thresholds!$C$4)/(Thresholds!$D$4-Thresholds!$C$4))*0.249,IF(D1396&lt;=Thresholds!$F$4,0.499-((D1396-Thresholds!$E$4)/(Thresholds!$F$4-Thresholds!$E$4))*0.279,MAX(0.02,0.2-((D1396-Thresholds!$G$4)/(Thresholds!$H$4-Thresholds!$G$4))*0.18)))),3)</f>
        <v>0.94199999999999995</v>
      </c>
      <c r="L1396" s="3">
        <f>ROUND(IF(E1396&lt;=Thresholds!$B$5,1-(E1396/Thresholds!$B$5)*0.24,IF(E1396&lt;=Thresholds!$D$5,0.75-((E1396-Thresholds!$C$5)/(Thresholds!$D$5-Thresholds!$C$5))*0.249,IF(E1396&lt;=Thresholds!$F$5,0.499-((E1396-Thresholds!$E$5)/(Thresholds!$F$5-Thresholds!$E$5))*0.279,MAX(0.02,0.2-((E1396-Thresholds!$G$5)/(Thresholds!$H$5-Thresholds!$G$5))*0.18)))),3)</f>
        <v>0.84699999999999998</v>
      </c>
      <c r="M1396" s="3">
        <f>ROUND(IF(F1396&lt;=Thresholds!$B$6,1-(F1396/Thresholds!$B$6)*0.24,IF(F1396&lt;=Thresholds!$D$6,0.75-((F1396-Thresholds!$C$6)/(Thresholds!$D$6-Thresholds!$C$6))*0.249,IF(F1396&lt;=Thresholds!$F$6,0.499-((F1396-Thresholds!$E$6)/(Thresholds!$F$6-Thresholds!$E$6))*0.279,MAX(0.02,0.2-((F1396-Thresholds!$G$6)/(Thresholds!$H$6-Thresholds!$G$6))*0.18)))),3)</f>
        <v>0.72599999999999998</v>
      </c>
      <c r="N1396" s="3">
        <f>ROUND(IF(G1396&lt;=Thresholds!$B$7,1-(G1396/Thresholds!$B$7)*0.24,IF(G1396&lt;=Thresholds!$D$7,0.75-((G1396-Thresholds!$C$7)/(Thresholds!$D$7-Thresholds!$C$7))*0.249,IF(G1396&lt;=Thresholds!$F$7,0.499-((G1396-Thresholds!$E$7)/(Thresholds!$F$7-Thresholds!$E$7))*0.279,MAX(0.02,0.2-((G1396-Thresholds!$G$7)/(Thresholds!$H$7-Thresholds!$G$7))*0.18)))),3)</f>
        <v>0.96699999999999997</v>
      </c>
      <c r="O1396" s="3">
        <f>ROUND(IF(H1396&lt;=Thresholds!$B$8,1-(H1396/Thresholds!$B$8)*0.24,IF(H1396&lt;=Thresholds!$D$8,0.75-((H1396-Thresholds!$C$8)/(Thresholds!$D$8-Thresholds!$C$8))*0.249,IF(H1396&lt;=Thresholds!$F$8,0.499-((H1396-Thresholds!$E$8)/(Thresholds!$F$8-Thresholds!$E$8))*0.279,MAX(0.02,0.2-((H1396-Thresholds!$G$8)/(Thresholds!$H$8-Thresholds!$G$8))*0.18)))),3)</f>
        <v>0.81899999999999995</v>
      </c>
      <c r="P1396" s="3">
        <f t="shared" si="63"/>
        <v>0.22600000000000001</v>
      </c>
      <c r="Q1396" t="str">
        <f t="shared" si="64"/>
        <v>Poor</v>
      </c>
      <c r="R1396" s="4">
        <f t="shared" si="65"/>
        <v>0</v>
      </c>
      <c r="S1396" t="str">
        <f>IF(AND(F1396&gt;=10,F1396&lt;=35,P1396&gt;0.5),"ERROR_C1396H1396_POOR_CAP","OK")</f>
        <v>OK</v>
      </c>
    </row>
    <row r="1397" spans="1:19">
      <c r="A1397" t="s">
        <v>1414</v>
      </c>
      <c r="B1397" s="3">
        <v>43.607999999999997</v>
      </c>
      <c r="C1397" s="3">
        <v>33.591000000000001</v>
      </c>
      <c r="D1397" s="3">
        <v>40.893000000000001</v>
      </c>
      <c r="E1397" s="3">
        <v>44.865000000000002</v>
      </c>
      <c r="F1397" s="3">
        <v>0.92200000000000004</v>
      </c>
      <c r="G1397" s="3">
        <v>110.42400000000001</v>
      </c>
      <c r="H1397" s="3">
        <v>16711.945</v>
      </c>
      <c r="I1397" s="3">
        <f>ROUND(IF(B1397&lt;=Thresholds!$B$2,1-(B1397/Thresholds!$B$2)*0.24,IF(B1397&lt;=Thresholds!$D$2,0.75-((B1397-Thresholds!$C$2)/(Thresholds!$D$2-Thresholds!$C$2))*0.249,IF(B1397&lt;=Thresholds!$F$2,0.499-((B1397-Thresholds!$E$2)/(Thresholds!$F$2-Thresholds!$E$2))*0.279,MAX(0.02,0.2-((B1397-Thresholds!$G$2)/(Thresholds!$H$2-Thresholds!$G$2))*0.18)))),3)</f>
        <v>0.89500000000000002</v>
      </c>
      <c r="J1397" s="3">
        <f>ROUND(IF(C1397&lt;=Thresholds!$B$3,1-(C1397/Thresholds!$B$3)*0.24,IF(C1397&lt;=Thresholds!$D$3,0.75-((C1397-Thresholds!$C$3)/(Thresholds!$D$3-Thresholds!$C$3))*0.249,IF(C1397&lt;=Thresholds!$F$3,0.499-((C1397-Thresholds!$E$3)/(Thresholds!$F$3-Thresholds!$E$3))*0.279,MAX(0.02,0.2-((C1397-Thresholds!$G$3)/(Thresholds!$H$3-Thresholds!$G$3))*0.18)))),3)</f>
        <v>0.93300000000000005</v>
      </c>
      <c r="K1397" s="3">
        <f>ROUND(IF(D1397&lt;=Thresholds!$B$4,1-(D1397/Thresholds!$B$4)*0.24,IF(D1397&lt;=Thresholds!$D$4,0.75-((D1397-Thresholds!$C$4)/(Thresholds!$D$4-Thresholds!$C$4))*0.249,IF(D1397&lt;=Thresholds!$F$4,0.499-((D1397-Thresholds!$E$4)/(Thresholds!$F$4-Thresholds!$E$4))*0.279,MAX(0.02,0.2-((D1397-Thresholds!$G$4)/(Thresholds!$H$4-Thresholds!$G$4))*0.18)))),3)</f>
        <v>0.84899999999999998</v>
      </c>
      <c r="L1397" s="3">
        <f>ROUND(IF(E1397&lt;=Thresholds!$B$5,1-(E1397/Thresholds!$B$5)*0.24,IF(E1397&lt;=Thresholds!$D$5,0.75-((E1397-Thresholds!$C$5)/(Thresholds!$D$5-Thresholds!$C$5))*0.249,IF(E1397&lt;=Thresholds!$F$5,0.499-((E1397-Thresholds!$E$5)/(Thresholds!$F$5-Thresholds!$E$5))*0.279,MAX(0.02,0.2-((E1397-Thresholds!$G$5)/(Thresholds!$H$5-Thresholds!$G$5))*0.18)))),3)</f>
        <v>0.78500000000000003</v>
      </c>
      <c r="M1397" s="3">
        <f>ROUND(IF(F1397&lt;=Thresholds!$B$6,1-(F1397/Thresholds!$B$6)*0.24,IF(F1397&lt;=Thresholds!$D$6,0.75-((F1397-Thresholds!$C$6)/(Thresholds!$D$6-Thresholds!$C$6))*0.249,IF(F1397&lt;=Thresholds!$F$6,0.499-((F1397-Thresholds!$E$6)/(Thresholds!$F$6-Thresholds!$E$6))*0.279,MAX(0.02,0.2-((F1397-Thresholds!$G$6)/(Thresholds!$H$6-Thresholds!$G$6))*0.18)))),3)</f>
        <v>0.77900000000000003</v>
      </c>
      <c r="N1397" s="3">
        <f>ROUND(IF(G1397&lt;=Thresholds!$B$7,1-(G1397/Thresholds!$B$7)*0.24,IF(G1397&lt;=Thresholds!$D$7,0.75-((G1397-Thresholds!$C$7)/(Thresholds!$D$7-Thresholds!$C$7))*0.249,IF(G1397&lt;=Thresholds!$F$7,0.499-((G1397-Thresholds!$E$7)/(Thresholds!$F$7-Thresholds!$E$7))*0.279,MAX(0.02,0.2-((G1397-Thresholds!$G$7)/(Thresholds!$H$7-Thresholds!$G$7))*0.18)))),3)</f>
        <v>0.92400000000000004</v>
      </c>
      <c r="O1397" s="3">
        <f>ROUND(IF(H1397&lt;=Thresholds!$B$8,1-(H1397/Thresholds!$B$8)*0.24,IF(H1397&lt;=Thresholds!$D$8,0.75-((H1397-Thresholds!$C$8)/(Thresholds!$D$8-Thresholds!$C$8))*0.249,IF(H1397&lt;=Thresholds!$F$8,0.499-((H1397-Thresholds!$E$8)/(Thresholds!$F$8-Thresholds!$E$8))*0.279,MAX(0.02,0.2-((H1397-Thresholds!$G$8)/(Thresholds!$H$8-Thresholds!$G$8))*0.18)))),3)</f>
        <v>0.32100000000000001</v>
      </c>
      <c r="P1397" s="3">
        <f t="shared" si="63"/>
        <v>0.32100000000000001</v>
      </c>
      <c r="Q1397" t="str">
        <f t="shared" si="64"/>
        <v>Poor</v>
      </c>
      <c r="R1397" s="4">
        <f t="shared" si="65"/>
        <v>0</v>
      </c>
      <c r="S1397" t="str">
        <f>IF(AND(F1397&gt;=10,F1397&lt;=35,P1397&gt;0.5),"ERROR_C1397H1397_POOR_CAP","OK")</f>
        <v>OK</v>
      </c>
    </row>
    <row r="1398" spans="1:19">
      <c r="A1398" t="s">
        <v>1415</v>
      </c>
      <c r="B1398" s="3">
        <v>61.972999999999999</v>
      </c>
      <c r="C1398" s="3">
        <v>50.084000000000003</v>
      </c>
      <c r="D1398" s="3">
        <v>16.427</v>
      </c>
      <c r="E1398" s="3">
        <v>7.2670000000000003</v>
      </c>
      <c r="F1398" s="3">
        <v>0.128</v>
      </c>
      <c r="G1398" s="3">
        <v>254.381</v>
      </c>
      <c r="H1398" s="3">
        <v>1176.0029999999999</v>
      </c>
      <c r="I1398" s="3">
        <f>ROUND(IF(B1398&lt;=Thresholds!$B$2,1-(B1398/Thresholds!$B$2)*0.24,IF(B1398&lt;=Thresholds!$D$2,0.75-((B1398-Thresholds!$C$2)/(Thresholds!$D$2-Thresholds!$C$2))*0.249,IF(B1398&lt;=Thresholds!$F$2,0.499-((B1398-Thresholds!$E$2)/(Thresholds!$F$2-Thresholds!$E$2))*0.279,MAX(0.02,0.2-((B1398-Thresholds!$G$2)/(Thresholds!$H$2-Thresholds!$G$2))*0.18)))),3)</f>
        <v>0.85099999999999998</v>
      </c>
      <c r="J1398" s="3">
        <f>ROUND(IF(C1398&lt;=Thresholds!$B$3,1-(C1398/Thresholds!$B$3)*0.24,IF(C1398&lt;=Thresholds!$D$3,0.75-((C1398-Thresholds!$C$3)/(Thresholds!$D$3-Thresholds!$C$3))*0.249,IF(C1398&lt;=Thresholds!$F$3,0.499-((C1398-Thresholds!$E$3)/(Thresholds!$F$3-Thresholds!$E$3))*0.279,MAX(0.02,0.2-((C1398-Thresholds!$G$3)/(Thresholds!$H$3-Thresholds!$G$3))*0.18)))),3)</f>
        <v>0.9</v>
      </c>
      <c r="K1398" s="3">
        <f>ROUND(IF(D1398&lt;=Thresholds!$B$4,1-(D1398/Thresholds!$B$4)*0.24,IF(D1398&lt;=Thresholds!$D$4,0.75-((D1398-Thresholds!$C$4)/(Thresholds!$D$4-Thresholds!$C$4))*0.249,IF(D1398&lt;=Thresholds!$F$4,0.499-((D1398-Thresholds!$E$4)/(Thresholds!$F$4-Thresholds!$E$4))*0.279,MAX(0.02,0.2-((D1398-Thresholds!$G$4)/(Thresholds!$H$4-Thresholds!$G$4))*0.18)))),3)</f>
        <v>0.93899999999999995</v>
      </c>
      <c r="L1398" s="3">
        <f>ROUND(IF(E1398&lt;=Thresholds!$B$5,1-(E1398/Thresholds!$B$5)*0.24,IF(E1398&lt;=Thresholds!$D$5,0.75-((E1398-Thresholds!$C$5)/(Thresholds!$D$5-Thresholds!$C$5))*0.249,IF(E1398&lt;=Thresholds!$F$5,0.499-((E1398-Thresholds!$E$5)/(Thresholds!$F$5-Thresholds!$E$5))*0.279,MAX(0.02,0.2-((E1398-Thresholds!$G$5)/(Thresholds!$H$5-Thresholds!$G$5))*0.18)))),3)</f>
        <v>0.96499999999999997</v>
      </c>
      <c r="M1398" s="3">
        <f>ROUND(IF(F1398&lt;=Thresholds!$B$6,1-(F1398/Thresholds!$B$6)*0.24,IF(F1398&lt;=Thresholds!$D$6,0.75-((F1398-Thresholds!$C$6)/(Thresholds!$D$6-Thresholds!$C$6))*0.249,IF(F1398&lt;=Thresholds!$F$6,0.499-((F1398-Thresholds!$E$6)/(Thresholds!$F$6-Thresholds!$E$6))*0.279,MAX(0.02,0.2-((F1398-Thresholds!$G$6)/(Thresholds!$H$6-Thresholds!$G$6))*0.18)))),3)</f>
        <v>0.96899999999999997</v>
      </c>
      <c r="N1398" s="3">
        <f>ROUND(IF(G1398&lt;=Thresholds!$B$7,1-(G1398/Thresholds!$B$7)*0.24,IF(G1398&lt;=Thresholds!$D$7,0.75-((G1398-Thresholds!$C$7)/(Thresholds!$D$7-Thresholds!$C$7))*0.249,IF(G1398&lt;=Thresholds!$F$7,0.499-((G1398-Thresholds!$E$7)/(Thresholds!$F$7-Thresholds!$E$7))*0.279,MAX(0.02,0.2-((G1398-Thresholds!$G$7)/(Thresholds!$H$7-Thresholds!$G$7))*0.18)))),3)</f>
        <v>0.82599999999999996</v>
      </c>
      <c r="O1398" s="3">
        <f>ROUND(IF(H1398&lt;=Thresholds!$B$8,1-(H1398/Thresholds!$B$8)*0.24,IF(H1398&lt;=Thresholds!$D$8,0.75-((H1398-Thresholds!$C$8)/(Thresholds!$D$8-Thresholds!$C$8))*0.249,IF(H1398&lt;=Thresholds!$F$8,0.499-((H1398-Thresholds!$E$8)/(Thresholds!$F$8-Thresholds!$E$8))*0.279,MAX(0.02,0.2-((H1398-Thresholds!$G$8)/(Thresholds!$H$8-Thresholds!$G$8))*0.18)))),3)</f>
        <v>0.88700000000000001</v>
      </c>
      <c r="P1398" s="3">
        <f t="shared" si="63"/>
        <v>0.82599999999999996</v>
      </c>
      <c r="Q1398" t="str">
        <f t="shared" si="64"/>
        <v>Healthy</v>
      </c>
      <c r="R1398" s="4">
        <f t="shared" si="65"/>
        <v>1</v>
      </c>
      <c r="S1398" t="str">
        <f>IF(AND(F1398&gt;=10,F1398&lt;=35,P1398&gt;0.5),"ERROR_C1398H1398_POOR_CAP","OK")</f>
        <v>OK</v>
      </c>
    </row>
    <row r="1399" spans="1:19">
      <c r="A1399" t="s">
        <v>1416</v>
      </c>
      <c r="B1399" s="3">
        <v>89.370999999999995</v>
      </c>
      <c r="C1399" s="3">
        <v>102.967</v>
      </c>
      <c r="D1399" s="3">
        <v>49.604999999999997</v>
      </c>
      <c r="E1399" s="3">
        <v>3.5939999999999999</v>
      </c>
      <c r="F1399" s="3">
        <v>0.77700000000000002</v>
      </c>
      <c r="G1399" s="3">
        <v>446.62599999999998</v>
      </c>
      <c r="H1399" s="3">
        <v>1724.114</v>
      </c>
      <c r="I1399" s="3">
        <f>ROUND(IF(B1399&lt;=Thresholds!$B$2,1-(B1399/Thresholds!$B$2)*0.24,IF(B1399&lt;=Thresholds!$D$2,0.75-((B1399-Thresholds!$C$2)/(Thresholds!$D$2-Thresholds!$C$2))*0.249,IF(B1399&lt;=Thresholds!$F$2,0.499-((B1399-Thresholds!$E$2)/(Thresholds!$F$2-Thresholds!$E$2))*0.279,MAX(0.02,0.2-((B1399-Thresholds!$G$2)/(Thresholds!$H$2-Thresholds!$G$2))*0.18)))),3)</f>
        <v>0.78600000000000003</v>
      </c>
      <c r="J1399" s="3">
        <f>ROUND(IF(C1399&lt;=Thresholds!$B$3,1-(C1399/Thresholds!$B$3)*0.24,IF(C1399&lt;=Thresholds!$D$3,0.75-((C1399-Thresholds!$C$3)/(Thresholds!$D$3-Thresholds!$C$3))*0.249,IF(C1399&lt;=Thresholds!$F$3,0.499-((C1399-Thresholds!$E$3)/(Thresholds!$F$3-Thresholds!$E$3))*0.279,MAX(0.02,0.2-((C1399-Thresholds!$G$3)/(Thresholds!$H$3-Thresholds!$G$3))*0.18)))),3)</f>
        <v>0.79400000000000004</v>
      </c>
      <c r="K1399" s="3">
        <f>ROUND(IF(D1399&lt;=Thresholds!$B$4,1-(D1399/Thresholds!$B$4)*0.24,IF(D1399&lt;=Thresholds!$D$4,0.75-((D1399-Thresholds!$C$4)/(Thresholds!$D$4-Thresholds!$C$4))*0.249,IF(D1399&lt;=Thresholds!$F$4,0.499-((D1399-Thresholds!$E$4)/(Thresholds!$F$4-Thresholds!$E$4))*0.279,MAX(0.02,0.2-((D1399-Thresholds!$G$4)/(Thresholds!$H$4-Thresholds!$G$4))*0.18)))),3)</f>
        <v>0.81699999999999995</v>
      </c>
      <c r="L1399" s="3">
        <f>ROUND(IF(E1399&lt;=Thresholds!$B$5,1-(E1399/Thresholds!$B$5)*0.24,IF(E1399&lt;=Thresholds!$D$5,0.75-((E1399-Thresholds!$C$5)/(Thresholds!$D$5-Thresholds!$C$5))*0.249,IF(E1399&lt;=Thresholds!$F$5,0.499-((E1399-Thresholds!$E$5)/(Thresholds!$F$5-Thresholds!$E$5))*0.279,MAX(0.02,0.2-((E1399-Thresholds!$G$5)/(Thresholds!$H$5-Thresholds!$G$5))*0.18)))),3)</f>
        <v>0.98299999999999998</v>
      </c>
      <c r="M1399" s="3">
        <f>ROUND(IF(F1399&lt;=Thresholds!$B$6,1-(F1399/Thresholds!$B$6)*0.24,IF(F1399&lt;=Thresholds!$D$6,0.75-((F1399-Thresholds!$C$6)/(Thresholds!$D$6-Thresholds!$C$6))*0.249,IF(F1399&lt;=Thresholds!$F$6,0.499-((F1399-Thresholds!$E$6)/(Thresholds!$F$6-Thresholds!$E$6))*0.279,MAX(0.02,0.2-((F1399-Thresholds!$G$6)/(Thresholds!$H$6-Thresholds!$G$6))*0.18)))),3)</f>
        <v>0.81399999999999995</v>
      </c>
      <c r="N1399" s="3">
        <f>ROUND(IF(G1399&lt;=Thresholds!$B$7,1-(G1399/Thresholds!$B$7)*0.24,IF(G1399&lt;=Thresholds!$D$7,0.75-((G1399-Thresholds!$C$7)/(Thresholds!$D$7-Thresholds!$C$7))*0.249,IF(G1399&lt;=Thresholds!$F$7,0.499-((G1399-Thresholds!$E$7)/(Thresholds!$F$7-Thresholds!$E$7))*0.279,MAX(0.02,0.2-((G1399-Thresholds!$G$7)/(Thresholds!$H$7-Thresholds!$G$7))*0.18)))),3)</f>
        <v>0.64100000000000001</v>
      </c>
      <c r="O1399" s="3">
        <f>ROUND(IF(H1399&lt;=Thresholds!$B$8,1-(H1399/Thresholds!$B$8)*0.24,IF(H1399&lt;=Thresholds!$D$8,0.75-((H1399-Thresholds!$C$8)/(Thresholds!$D$8-Thresholds!$C$8))*0.249,IF(H1399&lt;=Thresholds!$F$8,0.499-((H1399-Thresholds!$E$8)/(Thresholds!$F$8-Thresholds!$E$8))*0.279,MAX(0.02,0.2-((H1399-Thresholds!$G$8)/(Thresholds!$H$8-Thresholds!$G$8))*0.18)))),3)</f>
        <v>0.83399999999999996</v>
      </c>
      <c r="P1399" s="3">
        <f t="shared" si="63"/>
        <v>0.64100000000000001</v>
      </c>
      <c r="Q1399" t="str">
        <f t="shared" si="64"/>
        <v>Moderate</v>
      </c>
      <c r="R1399" s="4">
        <f t="shared" si="65"/>
        <v>1</v>
      </c>
      <c r="S1399" t="str">
        <f>IF(AND(F1399&gt;=10,F1399&lt;=35,P1399&gt;0.5),"ERROR_C1399H1399_POOR_CAP","OK")</f>
        <v>OK</v>
      </c>
    </row>
    <row r="1400" spans="1:19">
      <c r="A1400" t="s">
        <v>1417</v>
      </c>
      <c r="B1400" s="3">
        <v>35.597999999999999</v>
      </c>
      <c r="C1400" s="3">
        <v>62.89</v>
      </c>
      <c r="D1400" s="3">
        <v>130.447</v>
      </c>
      <c r="E1400" s="3">
        <v>42.314999999999998</v>
      </c>
      <c r="F1400" s="3">
        <v>0.626</v>
      </c>
      <c r="G1400" s="3">
        <v>141.51</v>
      </c>
      <c r="H1400" s="3">
        <v>1795.7090000000001</v>
      </c>
      <c r="I1400" s="3">
        <f>ROUND(IF(B1400&lt;=Thresholds!$B$2,1-(B1400/Thresholds!$B$2)*0.24,IF(B1400&lt;=Thresholds!$D$2,0.75-((B1400-Thresholds!$C$2)/(Thresholds!$D$2-Thresholds!$C$2))*0.249,IF(B1400&lt;=Thresholds!$F$2,0.499-((B1400-Thresholds!$E$2)/(Thresholds!$F$2-Thresholds!$E$2))*0.279,MAX(0.02,0.2-((B1400-Thresholds!$G$2)/(Thresholds!$H$2-Thresholds!$G$2))*0.18)))),3)</f>
        <v>0.91500000000000004</v>
      </c>
      <c r="J1400" s="3">
        <f>ROUND(IF(C1400&lt;=Thresholds!$B$3,1-(C1400/Thresholds!$B$3)*0.24,IF(C1400&lt;=Thresholds!$D$3,0.75-((C1400-Thresholds!$C$3)/(Thresholds!$D$3-Thresholds!$C$3))*0.249,IF(C1400&lt;=Thresholds!$F$3,0.499-((C1400-Thresholds!$E$3)/(Thresholds!$F$3-Thresholds!$E$3))*0.279,MAX(0.02,0.2-((C1400-Thresholds!$G$3)/(Thresholds!$H$3-Thresholds!$G$3))*0.18)))),3)</f>
        <v>0.874</v>
      </c>
      <c r="K1400" s="3">
        <f>ROUND(IF(D1400&lt;=Thresholds!$B$4,1-(D1400/Thresholds!$B$4)*0.24,IF(D1400&lt;=Thresholds!$D$4,0.75-((D1400-Thresholds!$C$4)/(Thresholds!$D$4-Thresholds!$C$4))*0.249,IF(D1400&lt;=Thresholds!$F$4,0.499-((D1400-Thresholds!$E$4)/(Thresholds!$F$4-Thresholds!$E$4))*0.279,MAX(0.02,0.2-((D1400-Thresholds!$G$4)/(Thresholds!$H$4-Thresholds!$G$4))*0.18)))),3)</f>
        <v>0.33100000000000002</v>
      </c>
      <c r="L1400" s="3">
        <f>ROUND(IF(E1400&lt;=Thresholds!$B$5,1-(E1400/Thresholds!$B$5)*0.24,IF(E1400&lt;=Thresholds!$D$5,0.75-((E1400-Thresholds!$C$5)/(Thresholds!$D$5-Thresholds!$C$5))*0.249,IF(E1400&lt;=Thresholds!$F$5,0.499-((E1400-Thresholds!$E$5)/(Thresholds!$F$5-Thresholds!$E$5))*0.279,MAX(0.02,0.2-((E1400-Thresholds!$G$5)/(Thresholds!$H$5-Thresholds!$G$5))*0.18)))),3)</f>
        <v>0.79700000000000004</v>
      </c>
      <c r="M1400" s="3">
        <f>ROUND(IF(F1400&lt;=Thresholds!$B$6,1-(F1400/Thresholds!$B$6)*0.24,IF(F1400&lt;=Thresholds!$D$6,0.75-((F1400-Thresholds!$C$6)/(Thresholds!$D$6-Thresholds!$C$6))*0.249,IF(F1400&lt;=Thresholds!$F$6,0.499-((F1400-Thresholds!$E$6)/(Thresholds!$F$6-Thresholds!$E$6))*0.279,MAX(0.02,0.2-((F1400-Thresholds!$G$6)/(Thresholds!$H$6-Thresholds!$G$6))*0.18)))),3)</f>
        <v>0.85</v>
      </c>
      <c r="N1400" s="3">
        <f>ROUND(IF(G1400&lt;=Thresholds!$B$7,1-(G1400/Thresholds!$B$7)*0.24,IF(G1400&lt;=Thresholds!$D$7,0.75-((G1400-Thresholds!$C$7)/(Thresholds!$D$7-Thresholds!$C$7))*0.249,IF(G1400&lt;=Thresholds!$F$7,0.499-((G1400-Thresholds!$E$7)/(Thresholds!$F$7-Thresholds!$E$7))*0.279,MAX(0.02,0.2-((G1400-Thresholds!$G$7)/(Thresholds!$H$7-Thresholds!$G$7))*0.18)))),3)</f>
        <v>0.90300000000000002</v>
      </c>
      <c r="O1400" s="3">
        <f>ROUND(IF(H1400&lt;=Thresholds!$B$8,1-(H1400/Thresholds!$B$8)*0.24,IF(H1400&lt;=Thresholds!$D$8,0.75-((H1400-Thresholds!$C$8)/(Thresholds!$D$8-Thresholds!$C$8))*0.249,IF(H1400&lt;=Thresholds!$F$8,0.499-((H1400-Thresholds!$E$8)/(Thresholds!$F$8-Thresholds!$E$8))*0.279,MAX(0.02,0.2-((H1400-Thresholds!$G$8)/(Thresholds!$H$8-Thresholds!$G$8))*0.18)))),3)</f>
        <v>0.82799999999999996</v>
      </c>
      <c r="P1400" s="3">
        <f t="shared" si="63"/>
        <v>0.33100000000000002</v>
      </c>
      <c r="Q1400" t="str">
        <f t="shared" si="64"/>
        <v>Poor</v>
      </c>
      <c r="R1400" s="4">
        <f t="shared" si="65"/>
        <v>0</v>
      </c>
      <c r="S1400" t="str">
        <f>IF(AND(F1400&gt;=10,F1400&lt;=35,P1400&gt;0.5),"ERROR_C1400H1400_POOR_CAP","OK")</f>
        <v>OK</v>
      </c>
    </row>
    <row r="1401" spans="1:19">
      <c r="A1401" t="s">
        <v>1418</v>
      </c>
      <c r="B1401" s="3">
        <v>20.995999999999999</v>
      </c>
      <c r="C1401" s="3">
        <v>52.057000000000002</v>
      </c>
      <c r="D1401" s="3">
        <v>16.707000000000001</v>
      </c>
      <c r="E1401" s="3">
        <v>276.50900000000001</v>
      </c>
      <c r="F1401" s="3">
        <v>0.31</v>
      </c>
      <c r="G1401" s="3">
        <v>255.215</v>
      </c>
      <c r="H1401" s="3">
        <v>2258.8249999999998</v>
      </c>
      <c r="I1401" s="3">
        <f>ROUND(IF(B1401&lt;=Thresholds!$B$2,1-(B1401/Thresholds!$B$2)*0.24,IF(B1401&lt;=Thresholds!$D$2,0.75-((B1401-Thresholds!$C$2)/(Thresholds!$D$2-Thresholds!$C$2))*0.249,IF(B1401&lt;=Thresholds!$F$2,0.499-((B1401-Thresholds!$E$2)/(Thresholds!$F$2-Thresholds!$E$2))*0.279,MAX(0.02,0.2-((B1401-Thresholds!$G$2)/(Thresholds!$H$2-Thresholds!$G$2))*0.18)))),3)</f>
        <v>0.95</v>
      </c>
      <c r="J1401" s="3">
        <f>ROUND(IF(C1401&lt;=Thresholds!$B$3,1-(C1401/Thresholds!$B$3)*0.24,IF(C1401&lt;=Thresholds!$D$3,0.75-((C1401-Thresholds!$C$3)/(Thresholds!$D$3-Thresholds!$C$3))*0.249,IF(C1401&lt;=Thresholds!$F$3,0.499-((C1401-Thresholds!$E$3)/(Thresholds!$F$3-Thresholds!$E$3))*0.279,MAX(0.02,0.2-((C1401-Thresholds!$G$3)/(Thresholds!$H$3-Thresholds!$G$3))*0.18)))),3)</f>
        <v>0.89600000000000002</v>
      </c>
      <c r="K1401" s="3">
        <f>ROUND(IF(D1401&lt;=Thresholds!$B$4,1-(D1401/Thresholds!$B$4)*0.24,IF(D1401&lt;=Thresholds!$D$4,0.75-((D1401-Thresholds!$C$4)/(Thresholds!$D$4-Thresholds!$C$4))*0.249,IF(D1401&lt;=Thresholds!$F$4,0.499-((D1401-Thresholds!$E$4)/(Thresholds!$F$4-Thresholds!$E$4))*0.279,MAX(0.02,0.2-((D1401-Thresholds!$G$4)/(Thresholds!$H$4-Thresholds!$G$4))*0.18)))),3)</f>
        <v>0.93799999999999994</v>
      </c>
      <c r="L1401" s="3">
        <f>ROUND(IF(E1401&lt;=Thresholds!$B$5,1-(E1401/Thresholds!$B$5)*0.24,IF(E1401&lt;=Thresholds!$D$5,0.75-((E1401-Thresholds!$C$5)/(Thresholds!$D$5-Thresholds!$C$5))*0.249,IF(E1401&lt;=Thresholds!$F$5,0.499-((E1401-Thresholds!$E$5)/(Thresholds!$F$5-Thresholds!$E$5))*0.279,MAX(0.02,0.2-((E1401-Thresholds!$G$5)/(Thresholds!$H$5-Thresholds!$G$5))*0.18)))),3)</f>
        <v>0.26800000000000002</v>
      </c>
      <c r="M1401" s="3">
        <f>ROUND(IF(F1401&lt;=Thresholds!$B$6,1-(F1401/Thresholds!$B$6)*0.24,IF(F1401&lt;=Thresholds!$D$6,0.75-((F1401-Thresholds!$C$6)/(Thresholds!$D$6-Thresholds!$C$6))*0.249,IF(F1401&lt;=Thresholds!$F$6,0.499-((F1401-Thresholds!$E$6)/(Thresholds!$F$6-Thresholds!$E$6))*0.279,MAX(0.02,0.2-((F1401-Thresholds!$G$6)/(Thresholds!$H$6-Thresholds!$G$6))*0.18)))),3)</f>
        <v>0.92600000000000005</v>
      </c>
      <c r="N1401" s="3">
        <f>ROUND(IF(G1401&lt;=Thresholds!$B$7,1-(G1401/Thresholds!$B$7)*0.24,IF(G1401&lt;=Thresholds!$D$7,0.75-((G1401-Thresholds!$C$7)/(Thresholds!$D$7-Thresholds!$C$7))*0.249,IF(G1401&lt;=Thresholds!$F$7,0.499-((G1401-Thresholds!$E$7)/(Thresholds!$F$7-Thresholds!$E$7))*0.279,MAX(0.02,0.2-((G1401-Thresholds!$G$7)/(Thresholds!$H$7-Thresholds!$G$7))*0.18)))),3)</f>
        <v>0.82499999999999996</v>
      </c>
      <c r="O1401" s="3">
        <f>ROUND(IF(H1401&lt;=Thresholds!$B$8,1-(H1401/Thresholds!$B$8)*0.24,IF(H1401&lt;=Thresholds!$D$8,0.75-((H1401-Thresholds!$C$8)/(Thresholds!$D$8-Thresholds!$C$8))*0.249,IF(H1401&lt;=Thresholds!$F$8,0.499-((H1401-Thresholds!$E$8)/(Thresholds!$F$8-Thresholds!$E$8))*0.279,MAX(0.02,0.2-((H1401-Thresholds!$G$8)/(Thresholds!$H$8-Thresholds!$G$8))*0.18)))),3)</f>
        <v>0.78300000000000003</v>
      </c>
      <c r="P1401" s="3">
        <f t="shared" si="63"/>
        <v>0.26800000000000002</v>
      </c>
      <c r="Q1401" t="str">
        <f t="shared" si="64"/>
        <v>Poor</v>
      </c>
      <c r="R1401" s="4">
        <f t="shared" si="65"/>
        <v>0</v>
      </c>
      <c r="S1401" t="str">
        <f>IF(AND(F1401&gt;=10,F1401&lt;=35,P1401&gt;0.5),"ERROR_C1401H1401_POOR_CAP","OK")</f>
        <v>OK</v>
      </c>
    </row>
    <row r="1402" spans="1:19">
      <c r="A1402" t="s">
        <v>1419</v>
      </c>
      <c r="B1402" s="3">
        <v>70.216999999999999</v>
      </c>
      <c r="C1402" s="3">
        <v>70.216999999999999</v>
      </c>
      <c r="D1402" s="3">
        <v>43.107999999999997</v>
      </c>
      <c r="E1402" s="3">
        <v>5.5730000000000004</v>
      </c>
      <c r="F1402" s="3">
        <v>0.72699999999999998</v>
      </c>
      <c r="G1402" s="3">
        <v>24.774999999999999</v>
      </c>
      <c r="H1402" s="3">
        <v>1482.684</v>
      </c>
      <c r="I1402" s="3">
        <f>ROUND(IF(B1402&lt;=Thresholds!$B$2,1-(B1402/Thresholds!$B$2)*0.24,IF(B1402&lt;=Thresholds!$D$2,0.75-((B1402-Thresholds!$C$2)/(Thresholds!$D$2-Thresholds!$C$2))*0.249,IF(B1402&lt;=Thresholds!$F$2,0.499-((B1402-Thresholds!$E$2)/(Thresholds!$F$2-Thresholds!$E$2))*0.279,MAX(0.02,0.2-((B1402-Thresholds!$G$2)/(Thresholds!$H$2-Thresholds!$G$2))*0.18)))),3)</f>
        <v>0.83099999999999996</v>
      </c>
      <c r="J1402" s="3">
        <f>ROUND(IF(C1402&lt;=Thresholds!$B$3,1-(C1402/Thresholds!$B$3)*0.24,IF(C1402&lt;=Thresholds!$D$3,0.75-((C1402-Thresholds!$C$3)/(Thresholds!$D$3-Thresholds!$C$3))*0.249,IF(C1402&lt;=Thresholds!$F$3,0.499-((C1402-Thresholds!$E$3)/(Thresholds!$F$3-Thresholds!$E$3))*0.279,MAX(0.02,0.2-((C1402-Thresholds!$G$3)/(Thresholds!$H$3-Thresholds!$G$3))*0.18)))),3)</f>
        <v>0.86</v>
      </c>
      <c r="K1402" s="3">
        <f>ROUND(IF(D1402&lt;=Thresholds!$B$4,1-(D1402/Thresholds!$B$4)*0.24,IF(D1402&lt;=Thresholds!$D$4,0.75-((D1402-Thresholds!$C$4)/(Thresholds!$D$4-Thresholds!$C$4))*0.249,IF(D1402&lt;=Thresholds!$F$4,0.499-((D1402-Thresholds!$E$4)/(Thresholds!$F$4-Thresholds!$E$4))*0.279,MAX(0.02,0.2-((D1402-Thresholds!$G$4)/(Thresholds!$H$4-Thresholds!$G$4))*0.18)))),3)</f>
        <v>0.84099999999999997</v>
      </c>
      <c r="L1402" s="3">
        <f>ROUND(IF(E1402&lt;=Thresholds!$B$5,1-(E1402/Thresholds!$B$5)*0.24,IF(E1402&lt;=Thresholds!$D$5,0.75-((E1402-Thresholds!$C$5)/(Thresholds!$D$5-Thresholds!$C$5))*0.249,IF(E1402&lt;=Thresholds!$F$5,0.499-((E1402-Thresholds!$E$5)/(Thresholds!$F$5-Thresholds!$E$5))*0.279,MAX(0.02,0.2-((E1402-Thresholds!$G$5)/(Thresholds!$H$5-Thresholds!$G$5))*0.18)))),3)</f>
        <v>0.97299999999999998</v>
      </c>
      <c r="M1402" s="3">
        <f>ROUND(IF(F1402&lt;=Thresholds!$B$6,1-(F1402/Thresholds!$B$6)*0.24,IF(F1402&lt;=Thresholds!$D$6,0.75-((F1402-Thresholds!$C$6)/(Thresholds!$D$6-Thresholds!$C$6))*0.249,IF(F1402&lt;=Thresholds!$F$6,0.499-((F1402-Thresholds!$E$6)/(Thresholds!$F$6-Thresholds!$E$6))*0.279,MAX(0.02,0.2-((F1402-Thresholds!$G$6)/(Thresholds!$H$6-Thresholds!$G$6))*0.18)))),3)</f>
        <v>0.82599999999999996</v>
      </c>
      <c r="N1402" s="3">
        <f>ROUND(IF(G1402&lt;=Thresholds!$B$7,1-(G1402/Thresholds!$B$7)*0.24,IF(G1402&lt;=Thresholds!$D$7,0.75-((G1402-Thresholds!$C$7)/(Thresholds!$D$7-Thresholds!$C$7))*0.249,IF(G1402&lt;=Thresholds!$F$7,0.499-((G1402-Thresholds!$E$7)/(Thresholds!$F$7-Thresholds!$E$7))*0.279,MAX(0.02,0.2-((G1402-Thresholds!$G$7)/(Thresholds!$H$7-Thresholds!$G$7))*0.18)))),3)</f>
        <v>0.98299999999999998</v>
      </c>
      <c r="O1402" s="3">
        <f>ROUND(IF(H1402&lt;=Thresholds!$B$8,1-(H1402/Thresholds!$B$8)*0.24,IF(H1402&lt;=Thresholds!$D$8,0.75-((H1402-Thresholds!$C$8)/(Thresholds!$D$8-Thresholds!$C$8))*0.249,IF(H1402&lt;=Thresholds!$F$8,0.499-((H1402-Thresholds!$E$8)/(Thresholds!$F$8-Thresholds!$E$8))*0.279,MAX(0.02,0.2-((H1402-Thresholds!$G$8)/(Thresholds!$H$8-Thresholds!$G$8))*0.18)))),3)</f>
        <v>0.85799999999999998</v>
      </c>
      <c r="P1402" s="3">
        <f t="shared" si="63"/>
        <v>0.82599999999999996</v>
      </c>
      <c r="Q1402" t="str">
        <f t="shared" si="64"/>
        <v>Healthy</v>
      </c>
      <c r="R1402" s="4">
        <f t="shared" si="65"/>
        <v>1</v>
      </c>
      <c r="S1402" t="str">
        <f>IF(AND(F1402&gt;=10,F1402&lt;=35,P1402&gt;0.5),"ERROR_C1402H1402_POOR_CAP","OK")</f>
        <v>OK</v>
      </c>
    </row>
    <row r="1403" spans="1:19">
      <c r="A1403" t="s">
        <v>1420</v>
      </c>
      <c r="B1403" s="3">
        <v>41.192</v>
      </c>
      <c r="C1403" s="3">
        <v>61.969000000000001</v>
      </c>
      <c r="D1403" s="3">
        <v>78.463999999999999</v>
      </c>
      <c r="E1403" s="3">
        <v>45.686</v>
      </c>
      <c r="F1403" s="3">
        <v>0.13500000000000001</v>
      </c>
      <c r="G1403" s="3">
        <v>102.26300000000001</v>
      </c>
      <c r="H1403" s="3">
        <v>667.822</v>
      </c>
      <c r="I1403" s="3">
        <f>ROUND(IF(B1403&lt;=Thresholds!$B$2,1-(B1403/Thresholds!$B$2)*0.24,IF(B1403&lt;=Thresholds!$D$2,0.75-((B1403-Thresholds!$C$2)/(Thresholds!$D$2-Thresholds!$C$2))*0.249,IF(B1403&lt;=Thresholds!$F$2,0.499-((B1403-Thresholds!$E$2)/(Thresholds!$F$2-Thresholds!$E$2))*0.279,MAX(0.02,0.2-((B1403-Thresholds!$G$2)/(Thresholds!$H$2-Thresholds!$G$2))*0.18)))),3)</f>
        <v>0.90100000000000002</v>
      </c>
      <c r="J1403" s="3">
        <f>ROUND(IF(C1403&lt;=Thresholds!$B$3,1-(C1403/Thresholds!$B$3)*0.24,IF(C1403&lt;=Thresholds!$D$3,0.75-((C1403-Thresholds!$C$3)/(Thresholds!$D$3-Thresholds!$C$3))*0.249,IF(C1403&lt;=Thresholds!$F$3,0.499-((C1403-Thresholds!$E$3)/(Thresholds!$F$3-Thresholds!$E$3))*0.279,MAX(0.02,0.2-((C1403-Thresholds!$G$3)/(Thresholds!$H$3-Thresholds!$G$3))*0.18)))),3)</f>
        <v>0.876</v>
      </c>
      <c r="K1403" s="3">
        <f>ROUND(IF(D1403&lt;=Thresholds!$B$4,1-(D1403/Thresholds!$B$4)*0.24,IF(D1403&lt;=Thresholds!$D$4,0.75-((D1403-Thresholds!$C$4)/(Thresholds!$D$4-Thresholds!$C$4))*0.249,IF(D1403&lt;=Thresholds!$F$4,0.499-((D1403-Thresholds!$E$4)/(Thresholds!$F$4-Thresholds!$E$4))*0.279,MAX(0.02,0.2-((D1403-Thresholds!$G$4)/(Thresholds!$H$4-Thresholds!$G$4))*0.18)))),3)</f>
        <v>0.65900000000000003</v>
      </c>
      <c r="L1403" s="3">
        <f>ROUND(IF(E1403&lt;=Thresholds!$B$5,1-(E1403/Thresholds!$B$5)*0.24,IF(E1403&lt;=Thresholds!$D$5,0.75-((E1403-Thresholds!$C$5)/(Thresholds!$D$5-Thresholds!$C$5))*0.249,IF(E1403&lt;=Thresholds!$F$5,0.499-((E1403-Thresholds!$E$5)/(Thresholds!$F$5-Thresholds!$E$5))*0.279,MAX(0.02,0.2-((E1403-Thresholds!$G$5)/(Thresholds!$H$5-Thresholds!$G$5))*0.18)))),3)</f>
        <v>0.78100000000000003</v>
      </c>
      <c r="M1403" s="3">
        <f>ROUND(IF(F1403&lt;=Thresholds!$B$6,1-(F1403/Thresholds!$B$6)*0.24,IF(F1403&lt;=Thresholds!$D$6,0.75-((F1403-Thresholds!$C$6)/(Thresholds!$D$6-Thresholds!$C$6))*0.249,IF(F1403&lt;=Thresholds!$F$6,0.499-((F1403-Thresholds!$E$6)/(Thresholds!$F$6-Thresholds!$E$6))*0.279,MAX(0.02,0.2-((F1403-Thresholds!$G$6)/(Thresholds!$H$6-Thresholds!$G$6))*0.18)))),3)</f>
        <v>0.96799999999999997</v>
      </c>
      <c r="N1403" s="3">
        <f>ROUND(IF(G1403&lt;=Thresholds!$B$7,1-(G1403/Thresholds!$B$7)*0.24,IF(G1403&lt;=Thresholds!$D$7,0.75-((G1403-Thresholds!$C$7)/(Thresholds!$D$7-Thresholds!$C$7))*0.249,IF(G1403&lt;=Thresholds!$F$7,0.499-((G1403-Thresholds!$E$7)/(Thresholds!$F$7-Thresholds!$E$7))*0.279,MAX(0.02,0.2-((G1403-Thresholds!$G$7)/(Thresholds!$H$7-Thresholds!$G$7))*0.18)))),3)</f>
        <v>0.93</v>
      </c>
      <c r="O1403" s="3">
        <f>ROUND(IF(H1403&lt;=Thresholds!$B$8,1-(H1403/Thresholds!$B$8)*0.24,IF(H1403&lt;=Thresholds!$D$8,0.75-((H1403-Thresholds!$C$8)/(Thresholds!$D$8-Thresholds!$C$8))*0.249,IF(H1403&lt;=Thresholds!$F$8,0.499-((H1403-Thresholds!$E$8)/(Thresholds!$F$8-Thresholds!$E$8))*0.279,MAX(0.02,0.2-((H1403-Thresholds!$G$8)/(Thresholds!$H$8-Thresholds!$G$8))*0.18)))),3)</f>
        <v>0.93600000000000005</v>
      </c>
      <c r="P1403" s="3">
        <f t="shared" si="63"/>
        <v>0.65900000000000003</v>
      </c>
      <c r="Q1403" t="str">
        <f t="shared" si="64"/>
        <v>Moderate</v>
      </c>
      <c r="R1403" s="4">
        <f t="shared" si="65"/>
        <v>1</v>
      </c>
      <c r="S1403" t="str">
        <f>IF(AND(F1403&gt;=10,F1403&lt;=35,P1403&gt;0.5),"ERROR_C1403H1403_POOR_CAP","OK")</f>
        <v>OK</v>
      </c>
    </row>
    <row r="1404" spans="1:19">
      <c r="A1404" t="s">
        <v>1421</v>
      </c>
      <c r="B1404" s="3">
        <v>20.018999999999998</v>
      </c>
      <c r="C1404" s="3">
        <v>318.28199999999998</v>
      </c>
      <c r="D1404" s="3">
        <v>39.404000000000003</v>
      </c>
      <c r="E1404" s="3">
        <v>138.76300000000001</v>
      </c>
      <c r="F1404" s="3">
        <v>0.55400000000000005</v>
      </c>
      <c r="G1404" s="3">
        <v>82.573999999999998</v>
      </c>
      <c r="H1404" s="3">
        <v>211.197</v>
      </c>
      <c r="I1404" s="3">
        <f>ROUND(IF(B1404&lt;=Thresholds!$B$2,1-(B1404/Thresholds!$B$2)*0.24,IF(B1404&lt;=Thresholds!$D$2,0.75-((B1404-Thresholds!$C$2)/(Thresholds!$D$2-Thresholds!$C$2))*0.249,IF(B1404&lt;=Thresholds!$F$2,0.499-((B1404-Thresholds!$E$2)/(Thresholds!$F$2-Thresholds!$E$2))*0.279,MAX(0.02,0.2-((B1404-Thresholds!$G$2)/(Thresholds!$H$2-Thresholds!$G$2))*0.18)))),3)</f>
        <v>0.95199999999999996</v>
      </c>
      <c r="J1404" s="3">
        <f>ROUND(IF(C1404&lt;=Thresholds!$B$3,1-(C1404/Thresholds!$B$3)*0.24,IF(C1404&lt;=Thresholds!$D$3,0.75-((C1404-Thresholds!$C$3)/(Thresholds!$D$3-Thresholds!$C$3))*0.249,IF(C1404&lt;=Thresholds!$F$3,0.499-((C1404-Thresholds!$E$3)/(Thresholds!$F$3-Thresholds!$E$3))*0.279,MAX(0.02,0.2-((C1404-Thresholds!$G$3)/(Thresholds!$H$3-Thresholds!$G$3))*0.18)))),3)</f>
        <v>0.57399999999999995</v>
      </c>
      <c r="K1404" s="3">
        <f>ROUND(IF(D1404&lt;=Thresholds!$B$4,1-(D1404/Thresholds!$B$4)*0.24,IF(D1404&lt;=Thresholds!$D$4,0.75-((D1404-Thresholds!$C$4)/(Thresholds!$D$4-Thresholds!$C$4))*0.249,IF(D1404&lt;=Thresholds!$F$4,0.499-((D1404-Thresholds!$E$4)/(Thresholds!$F$4-Thresholds!$E$4))*0.279,MAX(0.02,0.2-((D1404-Thresholds!$G$4)/(Thresholds!$H$4-Thresholds!$G$4))*0.18)))),3)</f>
        <v>0.85499999999999998</v>
      </c>
      <c r="L1404" s="3">
        <f>ROUND(IF(E1404&lt;=Thresholds!$B$5,1-(E1404/Thresholds!$B$5)*0.24,IF(E1404&lt;=Thresholds!$D$5,0.75-((E1404-Thresholds!$C$5)/(Thresholds!$D$5-Thresholds!$C$5))*0.249,IF(E1404&lt;=Thresholds!$F$5,0.499-((E1404-Thresholds!$E$5)/(Thresholds!$F$5-Thresholds!$E$5))*0.279,MAX(0.02,0.2-((E1404-Thresholds!$G$5)/(Thresholds!$H$5-Thresholds!$G$5))*0.18)))),3)</f>
        <v>0.39300000000000002</v>
      </c>
      <c r="M1404" s="3">
        <f>ROUND(IF(F1404&lt;=Thresholds!$B$6,1-(F1404/Thresholds!$B$6)*0.24,IF(F1404&lt;=Thresholds!$D$6,0.75-((F1404-Thresholds!$C$6)/(Thresholds!$D$6-Thresholds!$C$6))*0.249,IF(F1404&lt;=Thresholds!$F$6,0.499-((F1404-Thresholds!$E$6)/(Thresholds!$F$6-Thresholds!$E$6))*0.279,MAX(0.02,0.2-((F1404-Thresholds!$G$6)/(Thresholds!$H$6-Thresholds!$G$6))*0.18)))),3)</f>
        <v>0.86699999999999999</v>
      </c>
      <c r="N1404" s="3">
        <f>ROUND(IF(G1404&lt;=Thresholds!$B$7,1-(G1404/Thresholds!$B$7)*0.24,IF(G1404&lt;=Thresholds!$D$7,0.75-((G1404-Thresholds!$C$7)/(Thresholds!$D$7-Thresholds!$C$7))*0.249,IF(G1404&lt;=Thresholds!$F$7,0.499-((G1404-Thresholds!$E$7)/(Thresholds!$F$7-Thresholds!$E$7))*0.279,MAX(0.02,0.2-((G1404-Thresholds!$G$7)/(Thresholds!$H$7-Thresholds!$G$7))*0.18)))),3)</f>
        <v>0.94299999999999995</v>
      </c>
      <c r="O1404" s="3">
        <f>ROUND(IF(H1404&lt;=Thresholds!$B$8,1-(H1404/Thresholds!$B$8)*0.24,IF(H1404&lt;=Thresholds!$D$8,0.75-((H1404-Thresholds!$C$8)/(Thresholds!$D$8-Thresholds!$C$8))*0.249,IF(H1404&lt;=Thresholds!$F$8,0.499-((H1404-Thresholds!$E$8)/(Thresholds!$F$8-Thresholds!$E$8))*0.279,MAX(0.02,0.2-((H1404-Thresholds!$G$8)/(Thresholds!$H$8-Thresholds!$G$8))*0.18)))),3)</f>
        <v>0.98</v>
      </c>
      <c r="P1404" s="3">
        <f t="shared" si="63"/>
        <v>0.39300000000000002</v>
      </c>
      <c r="Q1404" t="str">
        <f t="shared" si="64"/>
        <v>Poor</v>
      </c>
      <c r="R1404" s="4">
        <f t="shared" si="65"/>
        <v>0</v>
      </c>
      <c r="S1404" t="str">
        <f>IF(AND(F1404&gt;=10,F1404&lt;=35,P1404&gt;0.5),"ERROR_C1404H1404_POOR_CAP","OK")</f>
        <v>OK</v>
      </c>
    </row>
    <row r="1405" spans="1:19">
      <c r="A1405" t="s">
        <v>1422</v>
      </c>
      <c r="B1405" s="3">
        <v>13.776</v>
      </c>
      <c r="C1405" s="3">
        <v>1858.6420000000001</v>
      </c>
      <c r="D1405" s="3">
        <v>79.921999999999997</v>
      </c>
      <c r="E1405" s="3">
        <v>6.2649999999999997</v>
      </c>
      <c r="F1405" s="3">
        <v>0.93500000000000005</v>
      </c>
      <c r="G1405" s="3">
        <v>168.15600000000001</v>
      </c>
      <c r="H1405" s="3">
        <v>821.23800000000006</v>
      </c>
      <c r="I1405" s="3">
        <f>ROUND(IF(B1405&lt;=Thresholds!$B$2,1-(B1405/Thresholds!$B$2)*0.24,IF(B1405&lt;=Thresholds!$D$2,0.75-((B1405-Thresholds!$C$2)/(Thresholds!$D$2-Thresholds!$C$2))*0.249,IF(B1405&lt;=Thresholds!$F$2,0.499-((B1405-Thresholds!$E$2)/(Thresholds!$F$2-Thresholds!$E$2))*0.279,MAX(0.02,0.2-((B1405-Thresholds!$G$2)/(Thresholds!$H$2-Thresholds!$G$2))*0.18)))),3)</f>
        <v>0.96699999999999997</v>
      </c>
      <c r="J1405" s="3">
        <f>ROUND(IF(C1405&lt;=Thresholds!$B$3,1-(C1405/Thresholds!$B$3)*0.24,IF(C1405&lt;=Thresholds!$D$3,0.75-((C1405-Thresholds!$C$3)/(Thresholds!$D$3-Thresholds!$C$3))*0.249,IF(C1405&lt;=Thresholds!$F$3,0.499-((C1405-Thresholds!$E$3)/(Thresholds!$F$3-Thresholds!$E$3))*0.279,MAX(0.02,0.2-((C1405-Thresholds!$G$3)/(Thresholds!$H$3-Thresholds!$G$3))*0.18)))),3)</f>
        <v>0.35399999999999998</v>
      </c>
      <c r="K1405" s="3">
        <f>ROUND(IF(D1405&lt;=Thresholds!$B$4,1-(D1405/Thresholds!$B$4)*0.24,IF(D1405&lt;=Thresholds!$D$4,0.75-((D1405-Thresholds!$C$4)/(Thresholds!$D$4-Thresholds!$C$4))*0.249,IF(D1405&lt;=Thresholds!$F$4,0.499-((D1405-Thresholds!$E$4)/(Thresholds!$F$4-Thresholds!$E$4))*0.279,MAX(0.02,0.2-((D1405-Thresholds!$G$4)/(Thresholds!$H$4-Thresholds!$G$4))*0.18)))),3)</f>
        <v>0.64800000000000002</v>
      </c>
      <c r="L1405" s="3">
        <f>ROUND(IF(E1405&lt;=Thresholds!$B$5,1-(E1405/Thresholds!$B$5)*0.24,IF(E1405&lt;=Thresholds!$D$5,0.75-((E1405-Thresholds!$C$5)/(Thresholds!$D$5-Thresholds!$C$5))*0.249,IF(E1405&lt;=Thresholds!$F$5,0.499-((E1405-Thresholds!$E$5)/(Thresholds!$F$5-Thresholds!$E$5))*0.279,MAX(0.02,0.2-((E1405-Thresholds!$G$5)/(Thresholds!$H$5-Thresholds!$G$5))*0.18)))),3)</f>
        <v>0.97</v>
      </c>
      <c r="M1405" s="3">
        <f>ROUND(IF(F1405&lt;=Thresholds!$B$6,1-(F1405/Thresholds!$B$6)*0.24,IF(F1405&lt;=Thresholds!$D$6,0.75-((F1405-Thresholds!$C$6)/(Thresholds!$D$6-Thresholds!$C$6))*0.249,IF(F1405&lt;=Thresholds!$F$6,0.499-((F1405-Thresholds!$E$6)/(Thresholds!$F$6-Thresholds!$E$6))*0.279,MAX(0.02,0.2-((F1405-Thresholds!$G$6)/(Thresholds!$H$6-Thresholds!$G$6))*0.18)))),3)</f>
        <v>0.77600000000000002</v>
      </c>
      <c r="N1405" s="3">
        <f>ROUND(IF(G1405&lt;=Thresholds!$B$7,1-(G1405/Thresholds!$B$7)*0.24,IF(G1405&lt;=Thresholds!$D$7,0.75-((G1405-Thresholds!$C$7)/(Thresholds!$D$7-Thresholds!$C$7))*0.249,IF(G1405&lt;=Thresholds!$F$7,0.499-((G1405-Thresholds!$E$7)/(Thresholds!$F$7-Thresholds!$E$7))*0.279,MAX(0.02,0.2-((G1405-Thresholds!$G$7)/(Thresholds!$H$7-Thresholds!$G$7))*0.18)))),3)</f>
        <v>0.88500000000000001</v>
      </c>
      <c r="O1405" s="3">
        <f>ROUND(IF(H1405&lt;=Thresholds!$B$8,1-(H1405/Thresholds!$B$8)*0.24,IF(H1405&lt;=Thresholds!$D$8,0.75-((H1405-Thresholds!$C$8)/(Thresholds!$D$8-Thresholds!$C$8))*0.249,IF(H1405&lt;=Thresholds!$F$8,0.499-((H1405-Thresholds!$E$8)/(Thresholds!$F$8-Thresholds!$E$8))*0.279,MAX(0.02,0.2-((H1405-Thresholds!$G$8)/(Thresholds!$H$8-Thresholds!$G$8))*0.18)))),3)</f>
        <v>0.92100000000000004</v>
      </c>
      <c r="P1405" s="3">
        <f t="shared" si="63"/>
        <v>0.35399999999999998</v>
      </c>
      <c r="Q1405" t="str">
        <f t="shared" si="64"/>
        <v>Poor</v>
      </c>
      <c r="R1405" s="4">
        <f t="shared" si="65"/>
        <v>0</v>
      </c>
      <c r="S1405" t="str">
        <f>IF(AND(F1405&gt;=10,F1405&lt;=35,P1405&gt;0.5),"ERROR_C1405H1405_POOR_CAP","OK")</f>
        <v>OK</v>
      </c>
    </row>
    <row r="1406" spans="1:19">
      <c r="A1406" t="s">
        <v>1423</v>
      </c>
      <c r="B1406" s="3">
        <v>54.448</v>
      </c>
      <c r="C1406" s="3">
        <v>32.427</v>
      </c>
      <c r="D1406" s="3">
        <v>8.9480000000000004</v>
      </c>
      <c r="E1406" s="3">
        <v>4.9770000000000003</v>
      </c>
      <c r="F1406" s="3">
        <v>0.67200000000000004</v>
      </c>
      <c r="G1406" s="3">
        <v>278.267</v>
      </c>
      <c r="H1406" s="3">
        <v>2390.3670000000002</v>
      </c>
      <c r="I1406" s="3">
        <f>ROUND(IF(B1406&lt;=Thresholds!$B$2,1-(B1406/Thresholds!$B$2)*0.24,IF(B1406&lt;=Thresholds!$D$2,0.75-((B1406-Thresholds!$C$2)/(Thresholds!$D$2-Thresholds!$C$2))*0.249,IF(B1406&lt;=Thresholds!$F$2,0.499-((B1406-Thresholds!$E$2)/(Thresholds!$F$2-Thresholds!$E$2))*0.279,MAX(0.02,0.2-((B1406-Thresholds!$G$2)/(Thresholds!$H$2-Thresholds!$G$2))*0.18)))),3)</f>
        <v>0.86899999999999999</v>
      </c>
      <c r="J1406" s="3">
        <f>ROUND(IF(C1406&lt;=Thresholds!$B$3,1-(C1406/Thresholds!$B$3)*0.24,IF(C1406&lt;=Thresholds!$D$3,0.75-((C1406-Thresholds!$C$3)/(Thresholds!$D$3-Thresholds!$C$3))*0.249,IF(C1406&lt;=Thresholds!$F$3,0.499-((C1406-Thresholds!$E$3)/(Thresholds!$F$3-Thresholds!$E$3))*0.279,MAX(0.02,0.2-((C1406-Thresholds!$G$3)/(Thresholds!$H$3-Thresholds!$G$3))*0.18)))),3)</f>
        <v>0.93500000000000005</v>
      </c>
      <c r="K1406" s="3">
        <f>ROUND(IF(D1406&lt;=Thresholds!$B$4,1-(D1406/Thresholds!$B$4)*0.24,IF(D1406&lt;=Thresholds!$D$4,0.75-((D1406-Thresholds!$C$4)/(Thresholds!$D$4-Thresholds!$C$4))*0.249,IF(D1406&lt;=Thresholds!$F$4,0.499-((D1406-Thresholds!$E$4)/(Thresholds!$F$4-Thresholds!$E$4))*0.279,MAX(0.02,0.2-((D1406-Thresholds!$G$4)/(Thresholds!$H$4-Thresholds!$G$4))*0.18)))),3)</f>
        <v>0.96699999999999997</v>
      </c>
      <c r="L1406" s="3">
        <f>ROUND(IF(E1406&lt;=Thresholds!$B$5,1-(E1406/Thresholds!$B$5)*0.24,IF(E1406&lt;=Thresholds!$D$5,0.75-((E1406-Thresholds!$C$5)/(Thresholds!$D$5-Thresholds!$C$5))*0.249,IF(E1406&lt;=Thresholds!$F$5,0.499-((E1406-Thresholds!$E$5)/(Thresholds!$F$5-Thresholds!$E$5))*0.279,MAX(0.02,0.2-((E1406-Thresholds!$G$5)/(Thresholds!$H$5-Thresholds!$G$5))*0.18)))),3)</f>
        <v>0.97599999999999998</v>
      </c>
      <c r="M1406" s="3">
        <f>ROUND(IF(F1406&lt;=Thresholds!$B$6,1-(F1406/Thresholds!$B$6)*0.24,IF(F1406&lt;=Thresholds!$D$6,0.75-((F1406-Thresholds!$C$6)/(Thresholds!$D$6-Thresholds!$C$6))*0.249,IF(F1406&lt;=Thresholds!$F$6,0.499-((F1406-Thresholds!$E$6)/(Thresholds!$F$6-Thresholds!$E$6))*0.279,MAX(0.02,0.2-((F1406-Thresholds!$G$6)/(Thresholds!$H$6-Thresholds!$G$6))*0.18)))),3)</f>
        <v>0.83899999999999997</v>
      </c>
      <c r="N1406" s="3">
        <f>ROUND(IF(G1406&lt;=Thresholds!$B$7,1-(G1406/Thresholds!$B$7)*0.24,IF(G1406&lt;=Thresholds!$D$7,0.75-((G1406-Thresholds!$C$7)/(Thresholds!$D$7-Thresholds!$C$7))*0.249,IF(G1406&lt;=Thresholds!$F$7,0.499-((G1406-Thresholds!$E$7)/(Thresholds!$F$7-Thresholds!$E$7))*0.279,MAX(0.02,0.2-((G1406-Thresholds!$G$7)/(Thresholds!$H$7-Thresholds!$G$7))*0.18)))),3)</f>
        <v>0.80900000000000005</v>
      </c>
      <c r="O1406" s="3">
        <f>ROUND(IF(H1406&lt;=Thresholds!$B$8,1-(H1406/Thresholds!$B$8)*0.24,IF(H1406&lt;=Thresholds!$D$8,0.75-((H1406-Thresholds!$C$8)/(Thresholds!$D$8-Thresholds!$C$8))*0.249,IF(H1406&lt;=Thresholds!$F$8,0.499-((H1406-Thresholds!$E$8)/(Thresholds!$F$8-Thresholds!$E$8))*0.279,MAX(0.02,0.2-((H1406-Thresholds!$G$8)/(Thresholds!$H$8-Thresholds!$G$8))*0.18)))),3)</f>
        <v>0.77100000000000002</v>
      </c>
      <c r="P1406" s="3">
        <f t="shared" si="63"/>
        <v>0.77100000000000002</v>
      </c>
      <c r="Q1406" t="str">
        <f t="shared" si="64"/>
        <v>Healthy</v>
      </c>
      <c r="R1406" s="4">
        <f t="shared" si="65"/>
        <v>1</v>
      </c>
      <c r="S1406" t="str">
        <f>IF(AND(F1406&gt;=10,F1406&lt;=35,P1406&gt;0.5),"ERROR_C1406H1406_POOR_CAP","OK")</f>
        <v>OK</v>
      </c>
    </row>
    <row r="1407" spans="1:19">
      <c r="A1407" t="s">
        <v>1424</v>
      </c>
      <c r="B1407" s="3">
        <v>590.55700000000002</v>
      </c>
      <c r="C1407" s="3">
        <v>68.465000000000003</v>
      </c>
      <c r="D1407" s="3">
        <v>61.418999999999997</v>
      </c>
      <c r="E1407" s="3">
        <v>45.009</v>
      </c>
      <c r="F1407" s="3">
        <v>0.27400000000000002</v>
      </c>
      <c r="G1407" s="3">
        <v>507.04399999999998</v>
      </c>
      <c r="H1407" s="3">
        <v>589.03899999999999</v>
      </c>
      <c r="I1407" s="3">
        <f>ROUND(IF(B1407&lt;=Thresholds!$B$2,1-(B1407/Thresholds!$B$2)*0.24,IF(B1407&lt;=Thresholds!$D$2,0.75-((B1407-Thresholds!$C$2)/(Thresholds!$D$2-Thresholds!$C$2))*0.249,IF(B1407&lt;=Thresholds!$F$2,0.499-((B1407-Thresholds!$E$2)/(Thresholds!$F$2-Thresholds!$E$2))*0.279,MAX(0.02,0.2-((B1407-Thresholds!$G$2)/(Thresholds!$H$2-Thresholds!$G$2))*0.18)))),3)</f>
        <v>0.54600000000000004</v>
      </c>
      <c r="J1407" s="3">
        <f>ROUND(IF(C1407&lt;=Thresholds!$B$3,1-(C1407/Thresholds!$B$3)*0.24,IF(C1407&lt;=Thresholds!$D$3,0.75-((C1407-Thresholds!$C$3)/(Thresholds!$D$3-Thresholds!$C$3))*0.249,IF(C1407&lt;=Thresholds!$F$3,0.499-((C1407-Thresholds!$E$3)/(Thresholds!$F$3-Thresholds!$E$3))*0.279,MAX(0.02,0.2-((C1407-Thresholds!$G$3)/(Thresholds!$H$3-Thresholds!$G$3))*0.18)))),3)</f>
        <v>0.86299999999999999</v>
      </c>
      <c r="K1407" s="3">
        <f>ROUND(IF(D1407&lt;=Thresholds!$B$4,1-(D1407/Thresholds!$B$4)*0.24,IF(D1407&lt;=Thresholds!$D$4,0.75-((D1407-Thresholds!$C$4)/(Thresholds!$D$4-Thresholds!$C$4))*0.249,IF(D1407&lt;=Thresholds!$F$4,0.499-((D1407-Thresholds!$E$4)/(Thresholds!$F$4-Thresholds!$E$4))*0.279,MAX(0.02,0.2-((D1407-Thresholds!$G$4)/(Thresholds!$H$4-Thresholds!$G$4))*0.18)))),3)</f>
        <v>0.77300000000000002</v>
      </c>
      <c r="L1407" s="3">
        <f>ROUND(IF(E1407&lt;=Thresholds!$B$5,1-(E1407/Thresholds!$B$5)*0.24,IF(E1407&lt;=Thresholds!$D$5,0.75-((E1407-Thresholds!$C$5)/(Thresholds!$D$5-Thresholds!$C$5))*0.249,IF(E1407&lt;=Thresholds!$F$5,0.499-((E1407-Thresholds!$E$5)/(Thresholds!$F$5-Thresholds!$E$5))*0.279,MAX(0.02,0.2-((E1407-Thresholds!$G$5)/(Thresholds!$H$5-Thresholds!$G$5))*0.18)))),3)</f>
        <v>0.78400000000000003</v>
      </c>
      <c r="M1407" s="3">
        <f>ROUND(IF(F1407&lt;=Thresholds!$B$6,1-(F1407/Thresholds!$B$6)*0.24,IF(F1407&lt;=Thresholds!$D$6,0.75-((F1407-Thresholds!$C$6)/(Thresholds!$D$6-Thresholds!$C$6))*0.249,IF(F1407&lt;=Thresholds!$F$6,0.499-((F1407-Thresholds!$E$6)/(Thresholds!$F$6-Thresholds!$E$6))*0.279,MAX(0.02,0.2-((F1407-Thresholds!$G$6)/(Thresholds!$H$6-Thresholds!$G$6))*0.18)))),3)</f>
        <v>0.93400000000000005</v>
      </c>
      <c r="N1407" s="3">
        <f>ROUND(IF(G1407&lt;=Thresholds!$B$7,1-(G1407/Thresholds!$B$7)*0.24,IF(G1407&lt;=Thresholds!$D$7,0.75-((G1407-Thresholds!$C$7)/(Thresholds!$D$7-Thresholds!$C$7))*0.249,IF(G1407&lt;=Thresholds!$F$7,0.499-((G1407-Thresholds!$E$7)/(Thresholds!$F$7-Thresholds!$E$7))*0.279,MAX(0.02,0.2-((G1407-Thresholds!$G$7)/(Thresholds!$H$7-Thresholds!$G$7))*0.18)))),3)</f>
        <v>0.57299999999999995</v>
      </c>
      <c r="O1407" s="3">
        <f>ROUND(IF(H1407&lt;=Thresholds!$B$8,1-(H1407/Thresholds!$B$8)*0.24,IF(H1407&lt;=Thresholds!$D$8,0.75-((H1407-Thresholds!$C$8)/(Thresholds!$D$8-Thresholds!$C$8))*0.249,IF(H1407&lt;=Thresholds!$F$8,0.499-((H1407-Thresholds!$E$8)/(Thresholds!$F$8-Thresholds!$E$8))*0.279,MAX(0.02,0.2-((H1407-Thresholds!$G$8)/(Thresholds!$H$8-Thresholds!$G$8))*0.18)))),3)</f>
        <v>0.94299999999999995</v>
      </c>
      <c r="P1407" s="3">
        <f t="shared" si="63"/>
        <v>0.54600000000000004</v>
      </c>
      <c r="Q1407" t="str">
        <f t="shared" si="64"/>
        <v>Moderate</v>
      </c>
      <c r="R1407" s="4">
        <f t="shared" si="65"/>
        <v>1</v>
      </c>
      <c r="S1407" t="str">
        <f>IF(AND(F1407&gt;=10,F1407&lt;=35,P1407&gt;0.5),"ERROR_C1407H1407_POOR_CAP","OK")</f>
        <v>OK</v>
      </c>
    </row>
    <row r="1408" spans="1:19">
      <c r="A1408" t="s">
        <v>1425</v>
      </c>
      <c r="B1408" s="3">
        <v>55.725999999999999</v>
      </c>
      <c r="C1408" s="3">
        <v>872.35799999999995</v>
      </c>
      <c r="D1408" s="3">
        <v>83.45</v>
      </c>
      <c r="E1408" s="3">
        <v>20.024000000000001</v>
      </c>
      <c r="F1408" s="3">
        <v>0.22</v>
      </c>
      <c r="G1408" s="3">
        <v>194.941</v>
      </c>
      <c r="H1408" s="3">
        <v>568.66600000000005</v>
      </c>
      <c r="I1408" s="3">
        <f>ROUND(IF(B1408&lt;=Thresholds!$B$2,1-(B1408/Thresholds!$B$2)*0.24,IF(B1408&lt;=Thresholds!$D$2,0.75-((B1408-Thresholds!$C$2)/(Thresholds!$D$2-Thresholds!$C$2))*0.249,IF(B1408&lt;=Thresholds!$F$2,0.499-((B1408-Thresholds!$E$2)/(Thresholds!$F$2-Thresholds!$E$2))*0.279,MAX(0.02,0.2-((B1408-Thresholds!$G$2)/(Thresholds!$H$2-Thresholds!$G$2))*0.18)))),3)</f>
        <v>0.86599999999999999</v>
      </c>
      <c r="J1408" s="3">
        <f>ROUND(IF(C1408&lt;=Thresholds!$B$3,1-(C1408/Thresholds!$B$3)*0.24,IF(C1408&lt;=Thresholds!$D$3,0.75-((C1408-Thresholds!$C$3)/(Thresholds!$D$3-Thresholds!$C$3))*0.249,IF(C1408&lt;=Thresholds!$F$3,0.499-((C1408-Thresholds!$E$3)/(Thresholds!$F$3-Thresholds!$E$3))*0.279,MAX(0.02,0.2-((C1408-Thresholds!$G$3)/(Thresholds!$H$3-Thresholds!$G$3))*0.18)))),3)</f>
        <v>0.27900000000000003</v>
      </c>
      <c r="K1408" s="3">
        <f>ROUND(IF(D1408&lt;=Thresholds!$B$4,1-(D1408/Thresholds!$B$4)*0.24,IF(D1408&lt;=Thresholds!$D$4,0.75-((D1408-Thresholds!$C$4)/(Thresholds!$D$4-Thresholds!$C$4))*0.249,IF(D1408&lt;=Thresholds!$F$4,0.499-((D1408-Thresholds!$E$4)/(Thresholds!$F$4-Thresholds!$E$4))*0.279,MAX(0.02,0.2-((D1408-Thresholds!$G$4)/(Thresholds!$H$4-Thresholds!$G$4))*0.18)))),3)</f>
        <v>0.622</v>
      </c>
      <c r="L1408" s="3">
        <f>ROUND(IF(E1408&lt;=Thresholds!$B$5,1-(E1408/Thresholds!$B$5)*0.24,IF(E1408&lt;=Thresholds!$D$5,0.75-((E1408-Thresholds!$C$5)/(Thresholds!$D$5-Thresholds!$C$5))*0.249,IF(E1408&lt;=Thresholds!$F$5,0.499-((E1408-Thresholds!$E$5)/(Thresholds!$F$5-Thresholds!$E$5))*0.279,MAX(0.02,0.2-((E1408-Thresholds!$G$5)/(Thresholds!$H$5-Thresholds!$G$5))*0.18)))),3)</f>
        <v>0.90400000000000003</v>
      </c>
      <c r="M1408" s="3">
        <f>ROUND(IF(F1408&lt;=Thresholds!$B$6,1-(F1408/Thresholds!$B$6)*0.24,IF(F1408&lt;=Thresholds!$D$6,0.75-((F1408-Thresholds!$C$6)/(Thresholds!$D$6-Thresholds!$C$6))*0.249,IF(F1408&lt;=Thresholds!$F$6,0.499-((F1408-Thresholds!$E$6)/(Thresholds!$F$6-Thresholds!$E$6))*0.279,MAX(0.02,0.2-((F1408-Thresholds!$G$6)/(Thresholds!$H$6-Thresholds!$G$6))*0.18)))),3)</f>
        <v>0.94699999999999995</v>
      </c>
      <c r="N1408" s="3">
        <f>ROUND(IF(G1408&lt;=Thresholds!$B$7,1-(G1408/Thresholds!$B$7)*0.24,IF(G1408&lt;=Thresholds!$D$7,0.75-((G1408-Thresholds!$C$7)/(Thresholds!$D$7-Thresholds!$C$7))*0.249,IF(G1408&lt;=Thresholds!$F$7,0.499-((G1408-Thresholds!$E$7)/(Thresholds!$F$7-Thresholds!$E$7))*0.279,MAX(0.02,0.2-((G1408-Thresholds!$G$7)/(Thresholds!$H$7-Thresholds!$G$7))*0.18)))),3)</f>
        <v>0.86599999999999999</v>
      </c>
      <c r="O1408" s="3">
        <f>ROUND(IF(H1408&lt;=Thresholds!$B$8,1-(H1408/Thresholds!$B$8)*0.24,IF(H1408&lt;=Thresholds!$D$8,0.75-((H1408-Thresholds!$C$8)/(Thresholds!$D$8-Thresholds!$C$8))*0.249,IF(H1408&lt;=Thresholds!$F$8,0.499-((H1408-Thresholds!$E$8)/(Thresholds!$F$8-Thresholds!$E$8))*0.279,MAX(0.02,0.2-((H1408-Thresholds!$G$8)/(Thresholds!$H$8-Thresholds!$G$8))*0.18)))),3)</f>
        <v>0.94499999999999995</v>
      </c>
      <c r="P1408" s="3">
        <f t="shared" si="63"/>
        <v>0.27900000000000003</v>
      </c>
      <c r="Q1408" t="str">
        <f t="shared" si="64"/>
        <v>Poor</v>
      </c>
      <c r="R1408" s="4">
        <f t="shared" si="65"/>
        <v>0</v>
      </c>
      <c r="S1408" t="str">
        <f>IF(AND(F1408&gt;=10,F1408&lt;=35,P1408&gt;0.5),"ERROR_C1408H1408_POOR_CAP","OK")</f>
        <v>OK</v>
      </c>
    </row>
    <row r="1409" spans="1:19">
      <c r="A1409" t="s">
        <v>1426</v>
      </c>
      <c r="B1409" s="3">
        <v>2896.5349999999999</v>
      </c>
      <c r="C1409" s="3">
        <v>108.012</v>
      </c>
      <c r="D1409" s="3">
        <v>27.568000000000001</v>
      </c>
      <c r="E1409" s="3">
        <v>10.433</v>
      </c>
      <c r="F1409" s="3">
        <v>0.496</v>
      </c>
      <c r="G1409" s="3">
        <v>298.97399999999999</v>
      </c>
      <c r="H1409" s="3">
        <v>699.57299999999998</v>
      </c>
      <c r="I1409" s="3">
        <f>ROUND(IF(B1409&lt;=Thresholds!$B$2,1-(B1409/Thresholds!$B$2)*0.24,IF(B1409&lt;=Thresholds!$D$2,0.75-((B1409-Thresholds!$C$2)/(Thresholds!$D$2-Thresholds!$C$2))*0.249,IF(B1409&lt;=Thresholds!$F$2,0.499-((B1409-Thresholds!$E$2)/(Thresholds!$F$2-Thresholds!$E$2))*0.279,MAX(0.02,0.2-((B1409-Thresholds!$G$2)/(Thresholds!$H$2-Thresholds!$G$2))*0.18)))),3)</f>
        <v>0.309</v>
      </c>
      <c r="J1409" s="3">
        <f>ROUND(IF(C1409&lt;=Thresholds!$B$3,1-(C1409/Thresholds!$B$3)*0.24,IF(C1409&lt;=Thresholds!$D$3,0.75-((C1409-Thresholds!$C$3)/(Thresholds!$D$3-Thresholds!$C$3))*0.249,IF(C1409&lt;=Thresholds!$F$3,0.499-((C1409-Thresholds!$E$3)/(Thresholds!$F$3-Thresholds!$E$3))*0.279,MAX(0.02,0.2-((C1409-Thresholds!$G$3)/(Thresholds!$H$3-Thresholds!$G$3))*0.18)))),3)</f>
        <v>0.78400000000000003</v>
      </c>
      <c r="K1409" s="3">
        <f>ROUND(IF(D1409&lt;=Thresholds!$B$4,1-(D1409/Thresholds!$B$4)*0.24,IF(D1409&lt;=Thresholds!$D$4,0.75-((D1409-Thresholds!$C$4)/(Thresholds!$D$4-Thresholds!$C$4))*0.249,IF(D1409&lt;=Thresholds!$F$4,0.499-((D1409-Thresholds!$E$4)/(Thresholds!$F$4-Thresholds!$E$4))*0.279,MAX(0.02,0.2-((D1409-Thresholds!$G$4)/(Thresholds!$H$4-Thresholds!$G$4))*0.18)))),3)</f>
        <v>0.89800000000000002</v>
      </c>
      <c r="L1409" s="3">
        <f>ROUND(IF(E1409&lt;=Thresholds!$B$5,1-(E1409/Thresholds!$B$5)*0.24,IF(E1409&lt;=Thresholds!$D$5,0.75-((E1409-Thresholds!$C$5)/(Thresholds!$D$5-Thresholds!$C$5))*0.249,IF(E1409&lt;=Thresholds!$F$5,0.499-((E1409-Thresholds!$E$5)/(Thresholds!$F$5-Thresholds!$E$5))*0.279,MAX(0.02,0.2-((E1409-Thresholds!$G$5)/(Thresholds!$H$5-Thresholds!$G$5))*0.18)))),3)</f>
        <v>0.95</v>
      </c>
      <c r="M1409" s="3">
        <f>ROUND(IF(F1409&lt;=Thresholds!$B$6,1-(F1409/Thresholds!$B$6)*0.24,IF(F1409&lt;=Thresholds!$D$6,0.75-((F1409-Thresholds!$C$6)/(Thresholds!$D$6-Thresholds!$C$6))*0.249,IF(F1409&lt;=Thresholds!$F$6,0.499-((F1409-Thresholds!$E$6)/(Thresholds!$F$6-Thresholds!$E$6))*0.279,MAX(0.02,0.2-((F1409-Thresholds!$G$6)/(Thresholds!$H$6-Thresholds!$G$6))*0.18)))),3)</f>
        <v>0.88100000000000001</v>
      </c>
      <c r="N1409" s="3">
        <f>ROUND(IF(G1409&lt;=Thresholds!$B$7,1-(G1409/Thresholds!$B$7)*0.24,IF(G1409&lt;=Thresholds!$D$7,0.75-((G1409-Thresholds!$C$7)/(Thresholds!$D$7-Thresholds!$C$7))*0.249,IF(G1409&lt;=Thresholds!$F$7,0.499-((G1409-Thresholds!$E$7)/(Thresholds!$F$7-Thresholds!$E$7))*0.279,MAX(0.02,0.2-((G1409-Thresholds!$G$7)/(Thresholds!$H$7-Thresholds!$G$7))*0.18)))),3)</f>
        <v>0.79500000000000004</v>
      </c>
      <c r="O1409" s="3">
        <f>ROUND(IF(H1409&lt;=Thresholds!$B$8,1-(H1409/Thresholds!$B$8)*0.24,IF(H1409&lt;=Thresholds!$D$8,0.75-((H1409-Thresholds!$C$8)/(Thresholds!$D$8-Thresholds!$C$8))*0.249,IF(H1409&lt;=Thresholds!$F$8,0.499-((H1409-Thresholds!$E$8)/(Thresholds!$F$8-Thresholds!$E$8))*0.279,MAX(0.02,0.2-((H1409-Thresholds!$G$8)/(Thresholds!$H$8-Thresholds!$G$8))*0.18)))),3)</f>
        <v>0.93300000000000005</v>
      </c>
      <c r="P1409" s="3">
        <f t="shared" si="63"/>
        <v>0.309</v>
      </c>
      <c r="Q1409" t="str">
        <f t="shared" si="64"/>
        <v>Poor</v>
      </c>
      <c r="R1409" s="4">
        <f t="shared" si="65"/>
        <v>0</v>
      </c>
      <c r="S1409" t="str">
        <f>IF(AND(F1409&gt;=10,F1409&lt;=35,P1409&gt;0.5),"ERROR_C1409H1409_POOR_CAP","OK")</f>
        <v>OK</v>
      </c>
    </row>
    <row r="1410" spans="1:19">
      <c r="A1410" t="s">
        <v>1427</v>
      </c>
      <c r="B1410" s="3">
        <v>31.530999999999999</v>
      </c>
      <c r="C1410" s="3">
        <v>34.020000000000003</v>
      </c>
      <c r="D1410" s="3">
        <v>14.065</v>
      </c>
      <c r="E1410" s="3">
        <v>7.7190000000000003</v>
      </c>
      <c r="F1410" s="3">
        <v>0.28599999999999998</v>
      </c>
      <c r="G1410" s="3">
        <v>230.345</v>
      </c>
      <c r="H1410" s="3">
        <v>1916.97</v>
      </c>
      <c r="I1410" s="3">
        <f>ROUND(IF(B1410&lt;=Thresholds!$B$2,1-(B1410/Thresholds!$B$2)*0.24,IF(B1410&lt;=Thresholds!$D$2,0.75-((B1410-Thresholds!$C$2)/(Thresholds!$D$2-Thresholds!$C$2))*0.249,IF(B1410&lt;=Thresholds!$F$2,0.499-((B1410-Thresholds!$E$2)/(Thresholds!$F$2-Thresholds!$E$2))*0.279,MAX(0.02,0.2-((B1410-Thresholds!$G$2)/(Thresholds!$H$2-Thresholds!$G$2))*0.18)))),3)</f>
        <v>0.92400000000000004</v>
      </c>
      <c r="J1410" s="3">
        <f>ROUND(IF(C1410&lt;=Thresholds!$B$3,1-(C1410/Thresholds!$B$3)*0.24,IF(C1410&lt;=Thresholds!$D$3,0.75-((C1410-Thresholds!$C$3)/(Thresholds!$D$3-Thresholds!$C$3))*0.249,IF(C1410&lt;=Thresholds!$F$3,0.499-((C1410-Thresholds!$E$3)/(Thresholds!$F$3-Thresholds!$E$3))*0.279,MAX(0.02,0.2-((C1410-Thresholds!$G$3)/(Thresholds!$H$3-Thresholds!$G$3))*0.18)))),3)</f>
        <v>0.93200000000000005</v>
      </c>
      <c r="K1410" s="3">
        <f>ROUND(IF(D1410&lt;=Thresholds!$B$4,1-(D1410/Thresholds!$B$4)*0.24,IF(D1410&lt;=Thresholds!$D$4,0.75-((D1410-Thresholds!$C$4)/(Thresholds!$D$4-Thresholds!$C$4))*0.249,IF(D1410&lt;=Thresholds!$F$4,0.499-((D1410-Thresholds!$E$4)/(Thresholds!$F$4-Thresholds!$E$4))*0.279,MAX(0.02,0.2-((D1410-Thresholds!$G$4)/(Thresholds!$H$4-Thresholds!$G$4))*0.18)))),3)</f>
        <v>0.94799999999999995</v>
      </c>
      <c r="L1410" s="3">
        <f>ROUND(IF(E1410&lt;=Thresholds!$B$5,1-(E1410/Thresholds!$B$5)*0.24,IF(E1410&lt;=Thresholds!$D$5,0.75-((E1410-Thresholds!$C$5)/(Thresholds!$D$5-Thresholds!$C$5))*0.249,IF(E1410&lt;=Thresholds!$F$5,0.499-((E1410-Thresholds!$E$5)/(Thresholds!$F$5-Thresholds!$E$5))*0.279,MAX(0.02,0.2-((E1410-Thresholds!$G$5)/(Thresholds!$H$5-Thresholds!$G$5))*0.18)))),3)</f>
        <v>0.96299999999999997</v>
      </c>
      <c r="M1410" s="3">
        <f>ROUND(IF(F1410&lt;=Thresholds!$B$6,1-(F1410/Thresholds!$B$6)*0.24,IF(F1410&lt;=Thresholds!$D$6,0.75-((F1410-Thresholds!$C$6)/(Thresholds!$D$6-Thresholds!$C$6))*0.249,IF(F1410&lt;=Thresholds!$F$6,0.499-((F1410-Thresholds!$E$6)/(Thresholds!$F$6-Thresholds!$E$6))*0.279,MAX(0.02,0.2-((F1410-Thresholds!$G$6)/(Thresholds!$H$6-Thresholds!$G$6))*0.18)))),3)</f>
        <v>0.93100000000000005</v>
      </c>
      <c r="N1410" s="3">
        <f>ROUND(IF(G1410&lt;=Thresholds!$B$7,1-(G1410/Thresholds!$B$7)*0.24,IF(G1410&lt;=Thresholds!$D$7,0.75-((G1410-Thresholds!$C$7)/(Thresholds!$D$7-Thresholds!$C$7))*0.249,IF(G1410&lt;=Thresholds!$F$7,0.499-((G1410-Thresholds!$E$7)/(Thresholds!$F$7-Thresholds!$E$7))*0.279,MAX(0.02,0.2-((G1410-Thresholds!$G$7)/(Thresholds!$H$7-Thresholds!$G$7))*0.18)))),3)</f>
        <v>0.84199999999999997</v>
      </c>
      <c r="O1410" s="3">
        <f>ROUND(IF(H1410&lt;=Thresholds!$B$8,1-(H1410/Thresholds!$B$8)*0.24,IF(H1410&lt;=Thresholds!$D$8,0.75-((H1410-Thresholds!$C$8)/(Thresholds!$D$8-Thresholds!$C$8))*0.249,IF(H1410&lt;=Thresholds!$F$8,0.499-((H1410-Thresholds!$E$8)/(Thresholds!$F$8-Thresholds!$E$8))*0.279,MAX(0.02,0.2-((H1410-Thresholds!$G$8)/(Thresholds!$H$8-Thresholds!$G$8))*0.18)))),3)</f>
        <v>0.81599999999999995</v>
      </c>
      <c r="P1410" s="3">
        <f t="shared" ref="P1410:P1473" si="66">ROUND(MIN(I1410:O1410),3)</f>
        <v>0.81599999999999995</v>
      </c>
      <c r="Q1410" t="str">
        <f t="shared" ref="Q1410:Q1473" si="67">IF(P1410&gt;=0.751,"Healthy",IF(P1410&gt;=0.501,"Moderate",IF(P1410&gt;=0.201,"Poor","Critical")))</f>
        <v>Healthy</v>
      </c>
      <c r="R1410" s="4">
        <f t="shared" ref="R1410:R1473" si="68">IF(P1410&gt;=0.5,1,0)</f>
        <v>1</v>
      </c>
      <c r="S1410" t="str">
        <f>IF(AND(F1410&gt;=10,F1410&lt;=35,P1410&gt;0.5),"ERROR_C1410H1410_POOR_CAP","OK")</f>
        <v>OK</v>
      </c>
    </row>
    <row r="1411" spans="1:19">
      <c r="A1411" t="s">
        <v>1428</v>
      </c>
      <c r="B1411" s="3">
        <v>536.01499999999999</v>
      </c>
      <c r="C1411" s="3">
        <v>21.492999999999999</v>
      </c>
      <c r="D1411" s="3">
        <v>20.984999999999999</v>
      </c>
      <c r="E1411" s="3">
        <v>27.622</v>
      </c>
      <c r="F1411" s="3">
        <v>0.51500000000000001</v>
      </c>
      <c r="G1411" s="3">
        <v>268.291</v>
      </c>
      <c r="H1411" s="3">
        <v>1432</v>
      </c>
      <c r="I1411" s="3">
        <f>ROUND(IF(B1411&lt;=Thresholds!$B$2,1-(B1411/Thresholds!$B$2)*0.24,IF(B1411&lt;=Thresholds!$D$2,0.75-((B1411-Thresholds!$C$2)/(Thresholds!$D$2-Thresholds!$C$2))*0.249,IF(B1411&lt;=Thresholds!$F$2,0.499-((B1411-Thresholds!$E$2)/(Thresholds!$F$2-Thresholds!$E$2))*0.279,MAX(0.02,0.2-((B1411-Thresholds!$G$2)/(Thresholds!$H$2-Thresholds!$G$2))*0.18)))),3)</f>
        <v>0.56899999999999995</v>
      </c>
      <c r="J1411" s="3">
        <f>ROUND(IF(C1411&lt;=Thresholds!$B$3,1-(C1411/Thresholds!$B$3)*0.24,IF(C1411&lt;=Thresholds!$D$3,0.75-((C1411-Thresholds!$C$3)/(Thresholds!$D$3-Thresholds!$C$3))*0.249,IF(C1411&lt;=Thresholds!$F$3,0.499-((C1411-Thresholds!$E$3)/(Thresholds!$F$3-Thresholds!$E$3))*0.279,MAX(0.02,0.2-((C1411-Thresholds!$G$3)/(Thresholds!$H$3-Thresholds!$G$3))*0.18)))),3)</f>
        <v>0.95699999999999996</v>
      </c>
      <c r="K1411" s="3">
        <f>ROUND(IF(D1411&lt;=Thresholds!$B$4,1-(D1411/Thresholds!$B$4)*0.24,IF(D1411&lt;=Thresholds!$D$4,0.75-((D1411-Thresholds!$C$4)/(Thresholds!$D$4-Thresholds!$C$4))*0.249,IF(D1411&lt;=Thresholds!$F$4,0.499-((D1411-Thresholds!$E$4)/(Thresholds!$F$4-Thresholds!$E$4))*0.279,MAX(0.02,0.2-((D1411-Thresholds!$G$4)/(Thresholds!$H$4-Thresholds!$G$4))*0.18)))),3)</f>
        <v>0.92300000000000004</v>
      </c>
      <c r="L1411" s="3">
        <f>ROUND(IF(E1411&lt;=Thresholds!$B$5,1-(E1411/Thresholds!$B$5)*0.24,IF(E1411&lt;=Thresholds!$D$5,0.75-((E1411-Thresholds!$C$5)/(Thresholds!$D$5-Thresholds!$C$5))*0.249,IF(E1411&lt;=Thresholds!$F$5,0.499-((E1411-Thresholds!$E$5)/(Thresholds!$F$5-Thresholds!$E$5))*0.279,MAX(0.02,0.2-((E1411-Thresholds!$G$5)/(Thresholds!$H$5-Thresholds!$G$5))*0.18)))),3)</f>
        <v>0.86699999999999999</v>
      </c>
      <c r="M1411" s="3">
        <f>ROUND(IF(F1411&lt;=Thresholds!$B$6,1-(F1411/Thresholds!$B$6)*0.24,IF(F1411&lt;=Thresholds!$D$6,0.75-((F1411-Thresholds!$C$6)/(Thresholds!$D$6-Thresholds!$C$6))*0.249,IF(F1411&lt;=Thresholds!$F$6,0.499-((F1411-Thresholds!$E$6)/(Thresholds!$F$6-Thresholds!$E$6))*0.279,MAX(0.02,0.2-((F1411-Thresholds!$G$6)/(Thresholds!$H$6-Thresholds!$G$6))*0.18)))),3)</f>
        <v>0.876</v>
      </c>
      <c r="N1411" s="3">
        <f>ROUND(IF(G1411&lt;=Thresholds!$B$7,1-(G1411/Thresholds!$B$7)*0.24,IF(G1411&lt;=Thresholds!$D$7,0.75-((G1411-Thresholds!$C$7)/(Thresholds!$D$7-Thresholds!$C$7))*0.249,IF(G1411&lt;=Thresholds!$F$7,0.499-((G1411-Thresholds!$E$7)/(Thresholds!$F$7-Thresholds!$E$7))*0.279,MAX(0.02,0.2-((G1411-Thresholds!$G$7)/(Thresholds!$H$7-Thresholds!$G$7))*0.18)))),3)</f>
        <v>0.81599999999999995</v>
      </c>
      <c r="O1411" s="3">
        <f>ROUND(IF(H1411&lt;=Thresholds!$B$8,1-(H1411/Thresholds!$B$8)*0.24,IF(H1411&lt;=Thresholds!$D$8,0.75-((H1411-Thresholds!$C$8)/(Thresholds!$D$8-Thresholds!$C$8))*0.249,IF(H1411&lt;=Thresholds!$F$8,0.499-((H1411-Thresholds!$E$8)/(Thresholds!$F$8-Thresholds!$E$8))*0.279,MAX(0.02,0.2-((H1411-Thresholds!$G$8)/(Thresholds!$H$8-Thresholds!$G$8))*0.18)))),3)</f>
        <v>0.86299999999999999</v>
      </c>
      <c r="P1411" s="3">
        <f t="shared" si="66"/>
        <v>0.56899999999999995</v>
      </c>
      <c r="Q1411" t="str">
        <f t="shared" si="67"/>
        <v>Moderate</v>
      </c>
      <c r="R1411" s="4">
        <f t="shared" si="68"/>
        <v>1</v>
      </c>
      <c r="S1411" t="str">
        <f>IF(AND(F1411&gt;=10,F1411&lt;=35,P1411&gt;0.5),"ERROR_C1411H1411_POOR_CAP","OK")</f>
        <v>OK</v>
      </c>
    </row>
    <row r="1412" spans="1:19">
      <c r="A1412" t="s">
        <v>1429</v>
      </c>
      <c r="B1412" s="3">
        <v>96.4</v>
      </c>
      <c r="C1412" s="3">
        <v>113.535</v>
      </c>
      <c r="D1412" s="3">
        <v>25.106000000000002</v>
      </c>
      <c r="E1412" s="3">
        <v>152.82400000000001</v>
      </c>
      <c r="F1412" s="3">
        <v>0.73199999999999998</v>
      </c>
      <c r="G1412" s="3">
        <v>266.65699999999998</v>
      </c>
      <c r="H1412" s="3">
        <v>1910.124</v>
      </c>
      <c r="I1412" s="3">
        <f>ROUND(IF(B1412&lt;=Thresholds!$B$2,1-(B1412/Thresholds!$B$2)*0.24,IF(B1412&lt;=Thresholds!$D$2,0.75-((B1412-Thresholds!$C$2)/(Thresholds!$D$2-Thresholds!$C$2))*0.249,IF(B1412&lt;=Thresholds!$F$2,0.499-((B1412-Thresholds!$E$2)/(Thresholds!$F$2-Thresholds!$E$2))*0.279,MAX(0.02,0.2-((B1412-Thresholds!$G$2)/(Thresholds!$H$2-Thresholds!$G$2))*0.18)))),3)</f>
        <v>0.76900000000000002</v>
      </c>
      <c r="J1412" s="3">
        <f>ROUND(IF(C1412&lt;=Thresholds!$B$3,1-(C1412/Thresholds!$B$3)*0.24,IF(C1412&lt;=Thresholds!$D$3,0.75-((C1412-Thresholds!$C$3)/(Thresholds!$D$3-Thresholds!$C$3))*0.249,IF(C1412&lt;=Thresholds!$F$3,0.499-((C1412-Thresholds!$E$3)/(Thresholds!$F$3-Thresholds!$E$3))*0.279,MAX(0.02,0.2-((C1412-Thresholds!$G$3)/(Thresholds!$H$3-Thresholds!$G$3))*0.18)))),3)</f>
        <v>0.77300000000000002</v>
      </c>
      <c r="K1412" s="3">
        <f>ROUND(IF(D1412&lt;=Thresholds!$B$4,1-(D1412/Thresholds!$B$4)*0.24,IF(D1412&lt;=Thresholds!$D$4,0.75-((D1412-Thresholds!$C$4)/(Thresholds!$D$4-Thresholds!$C$4))*0.249,IF(D1412&lt;=Thresholds!$F$4,0.499-((D1412-Thresholds!$E$4)/(Thresholds!$F$4-Thresholds!$E$4))*0.279,MAX(0.02,0.2-((D1412-Thresholds!$G$4)/(Thresholds!$H$4-Thresholds!$G$4))*0.18)))),3)</f>
        <v>0.90700000000000003</v>
      </c>
      <c r="L1412" s="3">
        <f>ROUND(IF(E1412&lt;=Thresholds!$B$5,1-(E1412/Thresholds!$B$5)*0.24,IF(E1412&lt;=Thresholds!$D$5,0.75-((E1412-Thresholds!$C$5)/(Thresholds!$D$5-Thresholds!$C$5))*0.249,IF(E1412&lt;=Thresholds!$F$5,0.499-((E1412-Thresholds!$E$5)/(Thresholds!$F$5-Thresholds!$E$5))*0.279,MAX(0.02,0.2-((E1412-Thresholds!$G$5)/(Thresholds!$H$5-Thresholds!$G$5))*0.18)))),3)</f>
        <v>0.35299999999999998</v>
      </c>
      <c r="M1412" s="3">
        <f>ROUND(IF(F1412&lt;=Thresholds!$B$6,1-(F1412/Thresholds!$B$6)*0.24,IF(F1412&lt;=Thresholds!$D$6,0.75-((F1412-Thresholds!$C$6)/(Thresholds!$D$6-Thresholds!$C$6))*0.249,IF(F1412&lt;=Thresholds!$F$6,0.499-((F1412-Thresholds!$E$6)/(Thresholds!$F$6-Thresholds!$E$6))*0.279,MAX(0.02,0.2-((F1412-Thresholds!$G$6)/(Thresholds!$H$6-Thresholds!$G$6))*0.18)))),3)</f>
        <v>0.82399999999999995</v>
      </c>
      <c r="N1412" s="3">
        <f>ROUND(IF(G1412&lt;=Thresholds!$B$7,1-(G1412/Thresholds!$B$7)*0.24,IF(G1412&lt;=Thresholds!$D$7,0.75-((G1412-Thresholds!$C$7)/(Thresholds!$D$7-Thresholds!$C$7))*0.249,IF(G1412&lt;=Thresholds!$F$7,0.499-((G1412-Thresholds!$E$7)/(Thresholds!$F$7-Thresholds!$E$7))*0.279,MAX(0.02,0.2-((G1412-Thresholds!$G$7)/(Thresholds!$H$7-Thresholds!$G$7))*0.18)))),3)</f>
        <v>0.81699999999999995</v>
      </c>
      <c r="O1412" s="3">
        <f>ROUND(IF(H1412&lt;=Thresholds!$B$8,1-(H1412/Thresholds!$B$8)*0.24,IF(H1412&lt;=Thresholds!$D$8,0.75-((H1412-Thresholds!$C$8)/(Thresholds!$D$8-Thresholds!$C$8))*0.249,IF(H1412&lt;=Thresholds!$F$8,0.499-((H1412-Thresholds!$E$8)/(Thresholds!$F$8-Thresholds!$E$8))*0.279,MAX(0.02,0.2-((H1412-Thresholds!$G$8)/(Thresholds!$H$8-Thresholds!$G$8))*0.18)))),3)</f>
        <v>0.81699999999999995</v>
      </c>
      <c r="P1412" s="3">
        <f t="shared" si="66"/>
        <v>0.35299999999999998</v>
      </c>
      <c r="Q1412" t="str">
        <f t="shared" si="67"/>
        <v>Poor</v>
      </c>
      <c r="R1412" s="4">
        <f t="shared" si="68"/>
        <v>0</v>
      </c>
      <c r="S1412" t="str">
        <f>IF(AND(F1412&gt;=10,F1412&lt;=35,P1412&gt;0.5),"ERROR_C1412H1412_POOR_CAP","OK")</f>
        <v>OK</v>
      </c>
    </row>
    <row r="1413" spans="1:19">
      <c r="A1413" t="s">
        <v>1430</v>
      </c>
      <c r="B1413" s="3">
        <v>86.503</v>
      </c>
      <c r="C1413" s="3">
        <v>20.390999999999998</v>
      </c>
      <c r="D1413" s="3">
        <v>5.4989999999999997</v>
      </c>
      <c r="E1413" s="3">
        <v>5.9870000000000001</v>
      </c>
      <c r="F1413" s="3">
        <v>75.688000000000002</v>
      </c>
      <c r="G1413" s="3">
        <v>297.447</v>
      </c>
      <c r="H1413" s="3">
        <v>399.39800000000002</v>
      </c>
      <c r="I1413" s="3">
        <f>ROUND(IF(B1413&lt;=Thresholds!$B$2,1-(B1413/Thresholds!$B$2)*0.24,IF(B1413&lt;=Thresholds!$D$2,0.75-((B1413-Thresholds!$C$2)/(Thresholds!$D$2-Thresholds!$C$2))*0.249,IF(B1413&lt;=Thresholds!$F$2,0.499-((B1413-Thresholds!$E$2)/(Thresholds!$F$2-Thresholds!$E$2))*0.279,MAX(0.02,0.2-((B1413-Thresholds!$G$2)/(Thresholds!$H$2-Thresholds!$G$2))*0.18)))),3)</f>
        <v>0.79200000000000004</v>
      </c>
      <c r="J1413" s="3">
        <f>ROUND(IF(C1413&lt;=Thresholds!$B$3,1-(C1413/Thresholds!$B$3)*0.24,IF(C1413&lt;=Thresholds!$D$3,0.75-((C1413-Thresholds!$C$3)/(Thresholds!$D$3-Thresholds!$C$3))*0.249,IF(C1413&lt;=Thresholds!$F$3,0.499-((C1413-Thresholds!$E$3)/(Thresholds!$F$3-Thresholds!$E$3))*0.279,MAX(0.02,0.2-((C1413-Thresholds!$G$3)/(Thresholds!$H$3-Thresholds!$G$3))*0.18)))),3)</f>
        <v>0.95899999999999996</v>
      </c>
      <c r="K1413" s="3">
        <f>ROUND(IF(D1413&lt;=Thresholds!$B$4,1-(D1413/Thresholds!$B$4)*0.24,IF(D1413&lt;=Thresholds!$D$4,0.75-((D1413-Thresholds!$C$4)/(Thresholds!$D$4-Thresholds!$C$4))*0.249,IF(D1413&lt;=Thresholds!$F$4,0.499-((D1413-Thresholds!$E$4)/(Thresholds!$F$4-Thresholds!$E$4))*0.279,MAX(0.02,0.2-((D1413-Thresholds!$G$4)/(Thresholds!$H$4-Thresholds!$G$4))*0.18)))),3)</f>
        <v>0.98</v>
      </c>
      <c r="L1413" s="3">
        <f>ROUND(IF(E1413&lt;=Thresholds!$B$5,1-(E1413/Thresholds!$B$5)*0.24,IF(E1413&lt;=Thresholds!$D$5,0.75-((E1413-Thresholds!$C$5)/(Thresholds!$D$5-Thresholds!$C$5))*0.249,IF(E1413&lt;=Thresholds!$F$5,0.499-((E1413-Thresholds!$E$5)/(Thresholds!$F$5-Thresholds!$E$5))*0.279,MAX(0.02,0.2-((E1413-Thresholds!$G$5)/(Thresholds!$H$5-Thresholds!$G$5))*0.18)))),3)</f>
        <v>0.97099999999999997</v>
      </c>
      <c r="M1413" s="3">
        <f>ROUND(IF(F1413&lt;=Thresholds!$B$6,1-(F1413/Thresholds!$B$6)*0.24,IF(F1413&lt;=Thresholds!$D$6,0.75-((F1413-Thresholds!$C$6)/(Thresholds!$D$6-Thresholds!$C$6))*0.249,IF(F1413&lt;=Thresholds!$F$6,0.499-((F1413-Thresholds!$E$6)/(Thresholds!$F$6-Thresholds!$E$6))*0.279,MAX(0.02,0.2-((F1413-Thresholds!$G$6)/(Thresholds!$H$6-Thresholds!$G$6))*0.18)))),3)</f>
        <v>0.40899999999999997</v>
      </c>
      <c r="N1413" s="3">
        <f>ROUND(IF(G1413&lt;=Thresholds!$B$7,1-(G1413/Thresholds!$B$7)*0.24,IF(G1413&lt;=Thresholds!$D$7,0.75-((G1413-Thresholds!$C$7)/(Thresholds!$D$7-Thresholds!$C$7))*0.249,IF(G1413&lt;=Thresholds!$F$7,0.499-((G1413-Thresholds!$E$7)/(Thresholds!$F$7-Thresholds!$E$7))*0.279,MAX(0.02,0.2-((G1413-Thresholds!$G$7)/(Thresholds!$H$7-Thresholds!$G$7))*0.18)))),3)</f>
        <v>0.79600000000000004</v>
      </c>
      <c r="O1413" s="3">
        <f>ROUND(IF(H1413&lt;=Thresholds!$B$8,1-(H1413/Thresholds!$B$8)*0.24,IF(H1413&lt;=Thresholds!$D$8,0.75-((H1413-Thresholds!$C$8)/(Thresholds!$D$8-Thresholds!$C$8))*0.249,IF(H1413&lt;=Thresholds!$F$8,0.499-((H1413-Thresholds!$E$8)/(Thresholds!$F$8-Thresholds!$E$8))*0.279,MAX(0.02,0.2-((H1413-Thresholds!$G$8)/(Thresholds!$H$8-Thresholds!$G$8))*0.18)))),3)</f>
        <v>0.96199999999999997</v>
      </c>
      <c r="P1413" s="3">
        <f t="shared" si="66"/>
        <v>0.40899999999999997</v>
      </c>
      <c r="Q1413" t="str">
        <f t="shared" si="67"/>
        <v>Poor</v>
      </c>
      <c r="R1413" s="4">
        <f t="shared" si="68"/>
        <v>0</v>
      </c>
      <c r="S1413" t="str">
        <f>IF(AND(F1413&gt;=10,F1413&lt;=35,P1413&gt;0.5),"ERROR_C1413H1413_POOR_CAP","OK")</f>
        <v>OK</v>
      </c>
    </row>
    <row r="1414" spans="1:19">
      <c r="A1414" t="s">
        <v>1431</v>
      </c>
      <c r="B1414" s="3">
        <v>40.494</v>
      </c>
      <c r="C1414" s="3">
        <v>41.857999999999997</v>
      </c>
      <c r="D1414" s="3">
        <v>15.52</v>
      </c>
      <c r="E1414" s="3">
        <v>3.262</v>
      </c>
      <c r="F1414" s="3">
        <v>0.46400000000000002</v>
      </c>
      <c r="G1414" s="3">
        <v>229.786</v>
      </c>
      <c r="H1414" s="3">
        <v>474.529</v>
      </c>
      <c r="I1414" s="3">
        <f>ROUND(IF(B1414&lt;=Thresholds!$B$2,1-(B1414/Thresholds!$B$2)*0.24,IF(B1414&lt;=Thresholds!$D$2,0.75-((B1414-Thresholds!$C$2)/(Thresholds!$D$2-Thresholds!$C$2))*0.249,IF(B1414&lt;=Thresholds!$F$2,0.499-((B1414-Thresholds!$E$2)/(Thresholds!$F$2-Thresholds!$E$2))*0.279,MAX(0.02,0.2-((B1414-Thresholds!$G$2)/(Thresholds!$H$2-Thresholds!$G$2))*0.18)))),3)</f>
        <v>0.90300000000000002</v>
      </c>
      <c r="J1414" s="3">
        <f>ROUND(IF(C1414&lt;=Thresholds!$B$3,1-(C1414/Thresholds!$B$3)*0.24,IF(C1414&lt;=Thresholds!$D$3,0.75-((C1414-Thresholds!$C$3)/(Thresholds!$D$3-Thresholds!$C$3))*0.249,IF(C1414&lt;=Thresholds!$F$3,0.499-((C1414-Thresholds!$E$3)/(Thresholds!$F$3-Thresholds!$E$3))*0.279,MAX(0.02,0.2-((C1414-Thresholds!$G$3)/(Thresholds!$H$3-Thresholds!$G$3))*0.18)))),3)</f>
        <v>0.91600000000000004</v>
      </c>
      <c r="K1414" s="3">
        <f>ROUND(IF(D1414&lt;=Thresholds!$B$4,1-(D1414/Thresholds!$B$4)*0.24,IF(D1414&lt;=Thresholds!$D$4,0.75-((D1414-Thresholds!$C$4)/(Thresholds!$D$4-Thresholds!$C$4))*0.249,IF(D1414&lt;=Thresholds!$F$4,0.499-((D1414-Thresholds!$E$4)/(Thresholds!$F$4-Thresholds!$E$4))*0.279,MAX(0.02,0.2-((D1414-Thresholds!$G$4)/(Thresholds!$H$4-Thresholds!$G$4))*0.18)))),3)</f>
        <v>0.94299999999999995</v>
      </c>
      <c r="L1414" s="3">
        <f>ROUND(IF(E1414&lt;=Thresholds!$B$5,1-(E1414/Thresholds!$B$5)*0.24,IF(E1414&lt;=Thresholds!$D$5,0.75-((E1414-Thresholds!$C$5)/(Thresholds!$D$5-Thresholds!$C$5))*0.249,IF(E1414&lt;=Thresholds!$F$5,0.499-((E1414-Thresholds!$E$5)/(Thresholds!$F$5-Thresholds!$E$5))*0.279,MAX(0.02,0.2-((E1414-Thresholds!$G$5)/(Thresholds!$H$5-Thresholds!$G$5))*0.18)))),3)</f>
        <v>0.98399999999999999</v>
      </c>
      <c r="M1414" s="3">
        <f>ROUND(IF(F1414&lt;=Thresholds!$B$6,1-(F1414/Thresholds!$B$6)*0.24,IF(F1414&lt;=Thresholds!$D$6,0.75-((F1414-Thresholds!$C$6)/(Thresholds!$D$6-Thresholds!$C$6))*0.249,IF(F1414&lt;=Thresholds!$F$6,0.499-((F1414-Thresholds!$E$6)/(Thresholds!$F$6-Thresholds!$E$6))*0.279,MAX(0.02,0.2-((F1414-Thresholds!$G$6)/(Thresholds!$H$6-Thresholds!$G$6))*0.18)))),3)</f>
        <v>0.88900000000000001</v>
      </c>
      <c r="N1414" s="3">
        <f>ROUND(IF(G1414&lt;=Thresholds!$B$7,1-(G1414/Thresholds!$B$7)*0.24,IF(G1414&lt;=Thresholds!$D$7,0.75-((G1414-Thresholds!$C$7)/(Thresholds!$D$7-Thresholds!$C$7))*0.249,IF(G1414&lt;=Thresholds!$F$7,0.499-((G1414-Thresholds!$E$7)/(Thresholds!$F$7-Thresholds!$E$7))*0.279,MAX(0.02,0.2-((G1414-Thresholds!$G$7)/(Thresholds!$H$7-Thresholds!$G$7))*0.18)))),3)</f>
        <v>0.84199999999999997</v>
      </c>
      <c r="O1414" s="3">
        <f>ROUND(IF(H1414&lt;=Thresholds!$B$8,1-(H1414/Thresholds!$B$8)*0.24,IF(H1414&lt;=Thresholds!$D$8,0.75-((H1414-Thresholds!$C$8)/(Thresholds!$D$8-Thresholds!$C$8))*0.249,IF(H1414&lt;=Thresholds!$F$8,0.499-((H1414-Thresholds!$E$8)/(Thresholds!$F$8-Thresholds!$E$8))*0.279,MAX(0.02,0.2-((H1414-Thresholds!$G$8)/(Thresholds!$H$8-Thresholds!$G$8))*0.18)))),3)</f>
        <v>0.95399999999999996</v>
      </c>
      <c r="P1414" s="3">
        <f t="shared" si="66"/>
        <v>0.84199999999999997</v>
      </c>
      <c r="Q1414" t="str">
        <f t="shared" si="67"/>
        <v>Healthy</v>
      </c>
      <c r="R1414" s="4">
        <f t="shared" si="68"/>
        <v>1</v>
      </c>
      <c r="S1414" t="str">
        <f>IF(AND(F1414&gt;=10,F1414&lt;=35,P1414&gt;0.5),"ERROR_C1414H1414_POOR_CAP","OK")</f>
        <v>OK</v>
      </c>
    </row>
    <row r="1415" spans="1:19">
      <c r="A1415" t="s">
        <v>1432</v>
      </c>
      <c r="B1415" s="3">
        <v>61.091000000000001</v>
      </c>
      <c r="C1415" s="3">
        <v>92.498000000000005</v>
      </c>
      <c r="D1415" s="3">
        <v>11.885</v>
      </c>
      <c r="E1415" s="3">
        <v>85.932000000000002</v>
      </c>
      <c r="F1415" s="3">
        <v>0.42699999999999999</v>
      </c>
      <c r="G1415" s="3">
        <v>64.819999999999993</v>
      </c>
      <c r="H1415" s="3">
        <v>3855.5920000000001</v>
      </c>
      <c r="I1415" s="3">
        <f>ROUND(IF(B1415&lt;=Thresholds!$B$2,1-(B1415/Thresholds!$B$2)*0.24,IF(B1415&lt;=Thresholds!$D$2,0.75-((B1415-Thresholds!$C$2)/(Thresholds!$D$2-Thresholds!$C$2))*0.249,IF(B1415&lt;=Thresholds!$F$2,0.499-((B1415-Thresholds!$E$2)/(Thresholds!$F$2-Thresholds!$E$2))*0.279,MAX(0.02,0.2-((B1415-Thresholds!$G$2)/(Thresholds!$H$2-Thresholds!$G$2))*0.18)))),3)</f>
        <v>0.85299999999999998</v>
      </c>
      <c r="J1415" s="3">
        <f>ROUND(IF(C1415&lt;=Thresholds!$B$3,1-(C1415/Thresholds!$B$3)*0.24,IF(C1415&lt;=Thresholds!$D$3,0.75-((C1415-Thresholds!$C$3)/(Thresholds!$D$3-Thresholds!$C$3))*0.249,IF(C1415&lt;=Thresholds!$F$3,0.499-((C1415-Thresholds!$E$3)/(Thresholds!$F$3-Thresholds!$E$3))*0.279,MAX(0.02,0.2-((C1415-Thresholds!$G$3)/(Thresholds!$H$3-Thresholds!$G$3))*0.18)))),3)</f>
        <v>0.81499999999999995</v>
      </c>
      <c r="K1415" s="3">
        <f>ROUND(IF(D1415&lt;=Thresholds!$B$4,1-(D1415/Thresholds!$B$4)*0.24,IF(D1415&lt;=Thresholds!$D$4,0.75-((D1415-Thresholds!$C$4)/(Thresholds!$D$4-Thresholds!$C$4))*0.249,IF(D1415&lt;=Thresholds!$F$4,0.499-((D1415-Thresholds!$E$4)/(Thresholds!$F$4-Thresholds!$E$4))*0.279,MAX(0.02,0.2-((D1415-Thresholds!$G$4)/(Thresholds!$H$4-Thresholds!$G$4))*0.18)))),3)</f>
        <v>0.95599999999999996</v>
      </c>
      <c r="L1415" s="3">
        <f>ROUND(IF(E1415&lt;=Thresholds!$B$5,1-(E1415/Thresholds!$B$5)*0.24,IF(E1415&lt;=Thresholds!$D$5,0.75-((E1415-Thresholds!$C$5)/(Thresholds!$D$5-Thresholds!$C$5))*0.249,IF(E1415&lt;=Thresholds!$F$5,0.499-((E1415-Thresholds!$E$5)/(Thresholds!$F$5-Thresholds!$E$5))*0.279,MAX(0.02,0.2-((E1415-Thresholds!$G$5)/(Thresholds!$H$5-Thresholds!$G$5))*0.18)))),3)</f>
        <v>0.57199999999999995</v>
      </c>
      <c r="M1415" s="3">
        <f>ROUND(IF(F1415&lt;=Thresholds!$B$6,1-(F1415/Thresholds!$B$6)*0.24,IF(F1415&lt;=Thresholds!$D$6,0.75-((F1415-Thresholds!$C$6)/(Thresholds!$D$6-Thresholds!$C$6))*0.249,IF(F1415&lt;=Thresholds!$F$6,0.499-((F1415-Thresholds!$E$6)/(Thresholds!$F$6-Thresholds!$E$6))*0.279,MAX(0.02,0.2-((F1415-Thresholds!$G$6)/(Thresholds!$H$6-Thresholds!$G$6))*0.18)))),3)</f>
        <v>0.89800000000000002</v>
      </c>
      <c r="N1415" s="3">
        <f>ROUND(IF(G1415&lt;=Thresholds!$B$7,1-(G1415/Thresholds!$B$7)*0.24,IF(G1415&lt;=Thresholds!$D$7,0.75-((G1415-Thresholds!$C$7)/(Thresholds!$D$7-Thresholds!$C$7))*0.249,IF(G1415&lt;=Thresholds!$F$7,0.499-((G1415-Thresholds!$E$7)/(Thresholds!$F$7-Thresholds!$E$7))*0.279,MAX(0.02,0.2-((G1415-Thresholds!$G$7)/(Thresholds!$H$7-Thresholds!$G$7))*0.18)))),3)</f>
        <v>0.95599999999999996</v>
      </c>
      <c r="O1415" s="3">
        <f>ROUND(IF(H1415&lt;=Thresholds!$B$8,1-(H1415/Thresholds!$B$8)*0.24,IF(H1415&lt;=Thresholds!$D$8,0.75-((H1415-Thresholds!$C$8)/(Thresholds!$D$8-Thresholds!$C$8))*0.249,IF(H1415&lt;=Thresholds!$F$8,0.499-((H1415-Thresholds!$E$8)/(Thresholds!$F$8-Thresholds!$E$8))*0.279,MAX(0.02,0.2-((H1415-Thresholds!$G$8)/(Thresholds!$H$8-Thresholds!$G$8))*0.18)))),3)</f>
        <v>0.52500000000000002</v>
      </c>
      <c r="P1415" s="3">
        <f t="shared" si="66"/>
        <v>0.52500000000000002</v>
      </c>
      <c r="Q1415" t="str">
        <f t="shared" si="67"/>
        <v>Moderate</v>
      </c>
      <c r="R1415" s="4">
        <f t="shared" si="68"/>
        <v>1</v>
      </c>
      <c r="S1415" t="str">
        <f>IF(AND(F1415&gt;=10,F1415&lt;=35,P1415&gt;0.5),"ERROR_C1415H1415_POOR_CAP","OK")</f>
        <v>OK</v>
      </c>
    </row>
    <row r="1416" spans="1:19">
      <c r="A1416" t="s">
        <v>1433</v>
      </c>
      <c r="B1416" s="3">
        <v>88.825999999999993</v>
      </c>
      <c r="C1416" s="3">
        <v>58.816000000000003</v>
      </c>
      <c r="D1416" s="3">
        <v>115.47499999999999</v>
      </c>
      <c r="E1416" s="3">
        <v>4.9390000000000001</v>
      </c>
      <c r="F1416" s="3">
        <v>8.0980000000000008</v>
      </c>
      <c r="G1416" s="3">
        <v>315.76499999999999</v>
      </c>
      <c r="H1416" s="3">
        <v>2316.5230000000001</v>
      </c>
      <c r="I1416" s="3">
        <f>ROUND(IF(B1416&lt;=Thresholds!$B$2,1-(B1416/Thresholds!$B$2)*0.24,IF(B1416&lt;=Thresholds!$D$2,0.75-((B1416-Thresholds!$C$2)/(Thresholds!$D$2-Thresholds!$C$2))*0.249,IF(B1416&lt;=Thresholds!$F$2,0.499-((B1416-Thresholds!$E$2)/(Thresholds!$F$2-Thresholds!$E$2))*0.279,MAX(0.02,0.2-((B1416-Thresholds!$G$2)/(Thresholds!$H$2-Thresholds!$G$2))*0.18)))),3)</f>
        <v>0.78700000000000003</v>
      </c>
      <c r="J1416" s="3">
        <f>ROUND(IF(C1416&lt;=Thresholds!$B$3,1-(C1416/Thresholds!$B$3)*0.24,IF(C1416&lt;=Thresholds!$D$3,0.75-((C1416-Thresholds!$C$3)/(Thresholds!$D$3-Thresholds!$C$3))*0.249,IF(C1416&lt;=Thresholds!$F$3,0.499-((C1416-Thresholds!$E$3)/(Thresholds!$F$3-Thresholds!$E$3))*0.279,MAX(0.02,0.2-((C1416-Thresholds!$G$3)/(Thresholds!$H$3-Thresholds!$G$3))*0.18)))),3)</f>
        <v>0.88200000000000001</v>
      </c>
      <c r="K1416" s="3">
        <f>ROUND(IF(D1416&lt;=Thresholds!$B$4,1-(D1416/Thresholds!$B$4)*0.24,IF(D1416&lt;=Thresholds!$D$4,0.75-((D1416-Thresholds!$C$4)/(Thresholds!$D$4-Thresholds!$C$4))*0.249,IF(D1416&lt;=Thresholds!$F$4,0.499-((D1416-Thresholds!$E$4)/(Thresholds!$F$4-Thresholds!$E$4))*0.279,MAX(0.02,0.2-((D1416-Thresholds!$G$4)/(Thresholds!$H$4-Thresholds!$G$4))*0.18)))),3)</f>
        <v>0.41699999999999998</v>
      </c>
      <c r="L1416" s="3">
        <f>ROUND(IF(E1416&lt;=Thresholds!$B$5,1-(E1416/Thresholds!$B$5)*0.24,IF(E1416&lt;=Thresholds!$D$5,0.75-((E1416-Thresholds!$C$5)/(Thresholds!$D$5-Thresholds!$C$5))*0.249,IF(E1416&lt;=Thresholds!$F$5,0.499-((E1416-Thresholds!$E$5)/(Thresholds!$F$5-Thresholds!$E$5))*0.279,MAX(0.02,0.2-((E1416-Thresholds!$G$5)/(Thresholds!$H$5-Thresholds!$G$5))*0.18)))),3)</f>
        <v>0.97599999999999998</v>
      </c>
      <c r="M1416" s="3">
        <f>ROUND(IF(F1416&lt;=Thresholds!$B$6,1-(F1416/Thresholds!$B$6)*0.24,IF(F1416&lt;=Thresholds!$D$6,0.75-((F1416-Thresholds!$C$6)/(Thresholds!$D$6-Thresholds!$C$6))*0.249,IF(F1416&lt;=Thresholds!$F$6,0.499-((F1416-Thresholds!$E$6)/(Thresholds!$F$6-Thresholds!$E$6))*0.279,MAX(0.02,0.2-((F1416-Thresholds!$G$6)/(Thresholds!$H$6-Thresholds!$G$6))*0.18)))),3)</f>
        <v>0.52900000000000003</v>
      </c>
      <c r="N1416" s="3">
        <f>ROUND(IF(G1416&lt;=Thresholds!$B$7,1-(G1416/Thresholds!$B$7)*0.24,IF(G1416&lt;=Thresholds!$D$7,0.75-((G1416-Thresholds!$C$7)/(Thresholds!$D$7-Thresholds!$C$7))*0.249,IF(G1416&lt;=Thresholds!$F$7,0.499-((G1416-Thresholds!$E$7)/(Thresholds!$F$7-Thresholds!$E$7))*0.279,MAX(0.02,0.2-((G1416-Thresholds!$G$7)/(Thresholds!$H$7-Thresholds!$G$7))*0.18)))),3)</f>
        <v>0.78300000000000003</v>
      </c>
      <c r="O1416" s="3">
        <f>ROUND(IF(H1416&lt;=Thresholds!$B$8,1-(H1416/Thresholds!$B$8)*0.24,IF(H1416&lt;=Thresholds!$D$8,0.75-((H1416-Thresholds!$C$8)/(Thresholds!$D$8-Thresholds!$C$8))*0.249,IF(H1416&lt;=Thresholds!$F$8,0.499-((H1416-Thresholds!$E$8)/(Thresholds!$F$8-Thresholds!$E$8))*0.279,MAX(0.02,0.2-((H1416-Thresholds!$G$8)/(Thresholds!$H$8-Thresholds!$G$8))*0.18)))),3)</f>
        <v>0.77800000000000002</v>
      </c>
      <c r="P1416" s="3">
        <f t="shared" si="66"/>
        <v>0.41699999999999998</v>
      </c>
      <c r="Q1416" t="str">
        <f t="shared" si="67"/>
        <v>Poor</v>
      </c>
      <c r="R1416" s="4">
        <f t="shared" si="68"/>
        <v>0</v>
      </c>
      <c r="S1416" t="str">
        <f>IF(AND(F1416&gt;=10,F1416&lt;=35,P1416&gt;0.5),"ERROR_C1416H1416_POOR_CAP","OK")</f>
        <v>OK</v>
      </c>
    </row>
    <row r="1417" spans="1:19">
      <c r="A1417" t="s">
        <v>1434</v>
      </c>
      <c r="B1417" s="3">
        <v>46.170999999999999</v>
      </c>
      <c r="C1417" s="3">
        <v>74.198999999999998</v>
      </c>
      <c r="D1417" s="3">
        <v>25.157</v>
      </c>
      <c r="E1417" s="3">
        <v>26.847000000000001</v>
      </c>
      <c r="F1417" s="3">
        <v>0.503</v>
      </c>
      <c r="G1417" s="3">
        <v>328.04700000000003</v>
      </c>
      <c r="H1417" s="3">
        <v>14795.106</v>
      </c>
      <c r="I1417" s="3">
        <f>ROUND(IF(B1417&lt;=Thresholds!$B$2,1-(B1417/Thresholds!$B$2)*0.24,IF(B1417&lt;=Thresholds!$D$2,0.75-((B1417-Thresholds!$C$2)/(Thresholds!$D$2-Thresholds!$C$2))*0.249,IF(B1417&lt;=Thresholds!$F$2,0.499-((B1417-Thresholds!$E$2)/(Thresholds!$F$2-Thresholds!$E$2))*0.279,MAX(0.02,0.2-((B1417-Thresholds!$G$2)/(Thresholds!$H$2-Thresholds!$G$2))*0.18)))),3)</f>
        <v>0.88900000000000001</v>
      </c>
      <c r="J1417" s="3">
        <f>ROUND(IF(C1417&lt;=Thresholds!$B$3,1-(C1417/Thresholds!$B$3)*0.24,IF(C1417&lt;=Thresholds!$D$3,0.75-((C1417-Thresholds!$C$3)/(Thresholds!$D$3-Thresholds!$C$3))*0.249,IF(C1417&lt;=Thresholds!$F$3,0.499-((C1417-Thresholds!$E$3)/(Thresholds!$F$3-Thresholds!$E$3))*0.279,MAX(0.02,0.2-((C1417-Thresholds!$G$3)/(Thresholds!$H$3-Thresholds!$G$3))*0.18)))),3)</f>
        <v>0.85199999999999998</v>
      </c>
      <c r="K1417" s="3">
        <f>ROUND(IF(D1417&lt;=Thresholds!$B$4,1-(D1417/Thresholds!$B$4)*0.24,IF(D1417&lt;=Thresholds!$D$4,0.75-((D1417-Thresholds!$C$4)/(Thresholds!$D$4-Thresholds!$C$4))*0.249,IF(D1417&lt;=Thresholds!$F$4,0.499-((D1417-Thresholds!$E$4)/(Thresholds!$F$4-Thresholds!$E$4))*0.279,MAX(0.02,0.2-((D1417-Thresholds!$G$4)/(Thresholds!$H$4-Thresholds!$G$4))*0.18)))),3)</f>
        <v>0.90700000000000003</v>
      </c>
      <c r="L1417" s="3">
        <f>ROUND(IF(E1417&lt;=Thresholds!$B$5,1-(E1417/Thresholds!$B$5)*0.24,IF(E1417&lt;=Thresholds!$D$5,0.75-((E1417-Thresholds!$C$5)/(Thresholds!$D$5-Thresholds!$C$5))*0.249,IF(E1417&lt;=Thresholds!$F$5,0.499-((E1417-Thresholds!$E$5)/(Thresholds!$F$5-Thresholds!$E$5))*0.279,MAX(0.02,0.2-((E1417-Thresholds!$G$5)/(Thresholds!$H$5-Thresholds!$G$5))*0.18)))),3)</f>
        <v>0.871</v>
      </c>
      <c r="M1417" s="3">
        <f>ROUND(IF(F1417&lt;=Thresholds!$B$6,1-(F1417/Thresholds!$B$6)*0.24,IF(F1417&lt;=Thresholds!$D$6,0.75-((F1417-Thresholds!$C$6)/(Thresholds!$D$6-Thresholds!$C$6))*0.249,IF(F1417&lt;=Thresholds!$F$6,0.499-((F1417-Thresholds!$E$6)/(Thresholds!$F$6-Thresholds!$E$6))*0.279,MAX(0.02,0.2-((F1417-Thresholds!$G$6)/(Thresholds!$H$6-Thresholds!$G$6))*0.18)))),3)</f>
        <v>0.879</v>
      </c>
      <c r="N1417" s="3">
        <f>ROUND(IF(G1417&lt;=Thresholds!$B$7,1-(G1417/Thresholds!$B$7)*0.24,IF(G1417&lt;=Thresholds!$D$7,0.75-((G1417-Thresholds!$C$7)/(Thresholds!$D$7-Thresholds!$C$7))*0.249,IF(G1417&lt;=Thresholds!$F$7,0.499-((G1417-Thresholds!$E$7)/(Thresholds!$F$7-Thresholds!$E$7))*0.279,MAX(0.02,0.2-((G1417-Thresholds!$G$7)/(Thresholds!$H$7-Thresholds!$G$7))*0.18)))),3)</f>
        <v>0.77500000000000002</v>
      </c>
      <c r="O1417" s="3">
        <f>ROUND(IF(H1417&lt;=Thresholds!$B$8,1-(H1417/Thresholds!$B$8)*0.24,IF(H1417&lt;=Thresholds!$D$8,0.75-((H1417-Thresholds!$C$8)/(Thresholds!$D$8-Thresholds!$C$8))*0.249,IF(H1417&lt;=Thresholds!$F$8,0.499-((H1417-Thresholds!$E$8)/(Thresholds!$F$8-Thresholds!$E$8))*0.279,MAX(0.02,0.2-((H1417-Thresholds!$G$8)/(Thresholds!$H$8-Thresholds!$G$8))*0.18)))),3)</f>
        <v>0.28599999999999998</v>
      </c>
      <c r="P1417" s="3">
        <f t="shared" si="66"/>
        <v>0.28599999999999998</v>
      </c>
      <c r="Q1417" t="str">
        <f t="shared" si="67"/>
        <v>Poor</v>
      </c>
      <c r="R1417" s="4">
        <f t="shared" si="68"/>
        <v>0</v>
      </c>
      <c r="S1417" t="str">
        <f>IF(AND(F1417&gt;=10,F1417&lt;=35,P1417&gt;0.5),"ERROR_C1417H1417_POOR_CAP","OK")</f>
        <v>OK</v>
      </c>
    </row>
    <row r="1418" spans="1:19">
      <c r="A1418" t="s">
        <v>1435</v>
      </c>
      <c r="B1418" s="3">
        <v>34.481999999999999</v>
      </c>
      <c r="C1418" s="3">
        <v>63.765999999999998</v>
      </c>
      <c r="D1418" s="3">
        <v>3.9329999999999998</v>
      </c>
      <c r="E1418" s="3">
        <v>7.3120000000000003</v>
      </c>
      <c r="F1418" s="3">
        <v>0.75700000000000001</v>
      </c>
      <c r="G1418" s="3">
        <v>204.22900000000001</v>
      </c>
      <c r="H1418" s="3">
        <v>267.23200000000003</v>
      </c>
      <c r="I1418" s="3">
        <f>ROUND(IF(B1418&lt;=Thresholds!$B$2,1-(B1418/Thresholds!$B$2)*0.24,IF(B1418&lt;=Thresholds!$D$2,0.75-((B1418-Thresholds!$C$2)/(Thresholds!$D$2-Thresholds!$C$2))*0.249,IF(B1418&lt;=Thresholds!$F$2,0.499-((B1418-Thresholds!$E$2)/(Thresholds!$F$2-Thresholds!$E$2))*0.279,MAX(0.02,0.2-((B1418-Thresholds!$G$2)/(Thresholds!$H$2-Thresholds!$G$2))*0.18)))),3)</f>
        <v>0.91700000000000004</v>
      </c>
      <c r="J1418" s="3">
        <f>ROUND(IF(C1418&lt;=Thresholds!$B$3,1-(C1418/Thresholds!$B$3)*0.24,IF(C1418&lt;=Thresholds!$D$3,0.75-((C1418-Thresholds!$C$3)/(Thresholds!$D$3-Thresholds!$C$3))*0.249,IF(C1418&lt;=Thresholds!$F$3,0.499-((C1418-Thresholds!$E$3)/(Thresholds!$F$3-Thresholds!$E$3))*0.279,MAX(0.02,0.2-((C1418-Thresholds!$G$3)/(Thresholds!$H$3-Thresholds!$G$3))*0.18)))),3)</f>
        <v>0.872</v>
      </c>
      <c r="K1418" s="3">
        <f>ROUND(IF(D1418&lt;=Thresholds!$B$4,1-(D1418/Thresholds!$B$4)*0.24,IF(D1418&lt;=Thresholds!$D$4,0.75-((D1418-Thresholds!$C$4)/(Thresholds!$D$4-Thresholds!$C$4))*0.249,IF(D1418&lt;=Thresholds!$F$4,0.499-((D1418-Thresholds!$E$4)/(Thresholds!$F$4-Thresholds!$E$4))*0.279,MAX(0.02,0.2-((D1418-Thresholds!$G$4)/(Thresholds!$H$4-Thresholds!$G$4))*0.18)))),3)</f>
        <v>0.98499999999999999</v>
      </c>
      <c r="L1418" s="3">
        <f>ROUND(IF(E1418&lt;=Thresholds!$B$5,1-(E1418/Thresholds!$B$5)*0.24,IF(E1418&lt;=Thresholds!$D$5,0.75-((E1418-Thresholds!$C$5)/(Thresholds!$D$5-Thresholds!$C$5))*0.249,IF(E1418&lt;=Thresholds!$F$5,0.499-((E1418-Thresholds!$E$5)/(Thresholds!$F$5-Thresholds!$E$5))*0.279,MAX(0.02,0.2-((E1418-Thresholds!$G$5)/(Thresholds!$H$5-Thresholds!$G$5))*0.18)))),3)</f>
        <v>0.96499999999999997</v>
      </c>
      <c r="M1418" s="3">
        <f>ROUND(IF(F1418&lt;=Thresholds!$B$6,1-(F1418/Thresholds!$B$6)*0.24,IF(F1418&lt;=Thresholds!$D$6,0.75-((F1418-Thresholds!$C$6)/(Thresholds!$D$6-Thresholds!$C$6))*0.249,IF(F1418&lt;=Thresholds!$F$6,0.499-((F1418-Thresholds!$E$6)/(Thresholds!$F$6-Thresholds!$E$6))*0.279,MAX(0.02,0.2-((F1418-Thresholds!$G$6)/(Thresholds!$H$6-Thresholds!$G$6))*0.18)))),3)</f>
        <v>0.81799999999999995</v>
      </c>
      <c r="N1418" s="3">
        <f>ROUND(IF(G1418&lt;=Thresholds!$B$7,1-(G1418/Thresholds!$B$7)*0.24,IF(G1418&lt;=Thresholds!$D$7,0.75-((G1418-Thresholds!$C$7)/(Thresholds!$D$7-Thresholds!$C$7))*0.249,IF(G1418&lt;=Thresholds!$F$7,0.499-((G1418-Thresholds!$E$7)/(Thresholds!$F$7-Thresholds!$E$7))*0.279,MAX(0.02,0.2-((G1418-Thresholds!$G$7)/(Thresholds!$H$7-Thresholds!$G$7))*0.18)))),3)</f>
        <v>0.86</v>
      </c>
      <c r="O1418" s="3">
        <f>ROUND(IF(H1418&lt;=Thresholds!$B$8,1-(H1418/Thresholds!$B$8)*0.24,IF(H1418&lt;=Thresholds!$D$8,0.75-((H1418-Thresholds!$C$8)/(Thresholds!$D$8-Thresholds!$C$8))*0.249,IF(H1418&lt;=Thresholds!$F$8,0.499-((H1418-Thresholds!$E$8)/(Thresholds!$F$8-Thresholds!$E$8))*0.279,MAX(0.02,0.2-((H1418-Thresholds!$G$8)/(Thresholds!$H$8-Thresholds!$G$8))*0.18)))),3)</f>
        <v>0.97399999999999998</v>
      </c>
      <c r="P1418" s="3">
        <f t="shared" si="66"/>
        <v>0.81799999999999995</v>
      </c>
      <c r="Q1418" t="str">
        <f t="shared" si="67"/>
        <v>Healthy</v>
      </c>
      <c r="R1418" s="4">
        <f t="shared" si="68"/>
        <v>1</v>
      </c>
      <c r="S1418" t="str">
        <f>IF(AND(F1418&gt;=10,F1418&lt;=35,P1418&gt;0.5),"ERROR_C1418H1418_POOR_CAP","OK")</f>
        <v>OK</v>
      </c>
    </row>
    <row r="1419" spans="1:19">
      <c r="A1419" t="s">
        <v>1436</v>
      </c>
      <c r="B1419" s="3">
        <v>25.776</v>
      </c>
      <c r="C1419" s="3">
        <v>65.403999999999996</v>
      </c>
      <c r="D1419" s="3">
        <v>4.7409999999999997</v>
      </c>
      <c r="E1419" s="3">
        <v>21.661999999999999</v>
      </c>
      <c r="F1419" s="3">
        <v>3.2869999999999999</v>
      </c>
      <c r="G1419" s="3">
        <v>544.49400000000003</v>
      </c>
      <c r="H1419" s="3">
        <v>1601.71</v>
      </c>
      <c r="I1419" s="3">
        <f>ROUND(IF(B1419&lt;=Thresholds!$B$2,1-(B1419/Thresholds!$B$2)*0.24,IF(B1419&lt;=Thresholds!$D$2,0.75-((B1419-Thresholds!$C$2)/(Thresholds!$D$2-Thresholds!$C$2))*0.249,IF(B1419&lt;=Thresholds!$F$2,0.499-((B1419-Thresholds!$E$2)/(Thresholds!$F$2-Thresholds!$E$2))*0.279,MAX(0.02,0.2-((B1419-Thresholds!$G$2)/(Thresholds!$H$2-Thresholds!$G$2))*0.18)))),3)</f>
        <v>0.93799999999999994</v>
      </c>
      <c r="J1419" s="3">
        <f>ROUND(IF(C1419&lt;=Thresholds!$B$3,1-(C1419/Thresholds!$B$3)*0.24,IF(C1419&lt;=Thresholds!$D$3,0.75-((C1419-Thresholds!$C$3)/(Thresholds!$D$3-Thresholds!$C$3))*0.249,IF(C1419&lt;=Thresholds!$F$3,0.499-((C1419-Thresholds!$E$3)/(Thresholds!$F$3-Thresholds!$E$3))*0.279,MAX(0.02,0.2-((C1419-Thresholds!$G$3)/(Thresholds!$H$3-Thresholds!$G$3))*0.18)))),3)</f>
        <v>0.86899999999999999</v>
      </c>
      <c r="K1419" s="3">
        <f>ROUND(IF(D1419&lt;=Thresholds!$B$4,1-(D1419/Thresholds!$B$4)*0.24,IF(D1419&lt;=Thresholds!$D$4,0.75-((D1419-Thresholds!$C$4)/(Thresholds!$D$4-Thresholds!$C$4))*0.249,IF(D1419&lt;=Thresholds!$F$4,0.499-((D1419-Thresholds!$E$4)/(Thresholds!$F$4-Thresholds!$E$4))*0.279,MAX(0.02,0.2-((D1419-Thresholds!$G$4)/(Thresholds!$H$4-Thresholds!$G$4))*0.18)))),3)</f>
        <v>0.98199999999999998</v>
      </c>
      <c r="L1419" s="3">
        <f>ROUND(IF(E1419&lt;=Thresholds!$B$5,1-(E1419/Thresholds!$B$5)*0.24,IF(E1419&lt;=Thresholds!$D$5,0.75-((E1419-Thresholds!$C$5)/(Thresholds!$D$5-Thresholds!$C$5))*0.249,IF(E1419&lt;=Thresholds!$F$5,0.499-((E1419-Thresholds!$E$5)/(Thresholds!$F$5-Thresholds!$E$5))*0.279,MAX(0.02,0.2-((E1419-Thresholds!$G$5)/(Thresholds!$H$5-Thresholds!$G$5))*0.18)))),3)</f>
        <v>0.89600000000000002</v>
      </c>
      <c r="M1419" s="3">
        <f>ROUND(IF(F1419&lt;=Thresholds!$B$6,1-(F1419/Thresholds!$B$6)*0.24,IF(F1419&lt;=Thresholds!$D$6,0.75-((F1419-Thresholds!$C$6)/(Thresholds!$D$6-Thresholds!$C$6))*0.249,IF(F1419&lt;=Thresholds!$F$6,0.499-((F1419-Thresholds!$E$6)/(Thresholds!$F$6-Thresholds!$E$6))*0.279,MAX(0.02,0.2-((F1419-Thresholds!$G$6)/(Thresholds!$H$6-Thresholds!$G$6))*0.18)))),3)</f>
        <v>0.67900000000000005</v>
      </c>
      <c r="N1419" s="3">
        <f>ROUND(IF(G1419&lt;=Thresholds!$B$7,1-(G1419/Thresholds!$B$7)*0.24,IF(G1419&lt;=Thresholds!$D$7,0.75-((G1419-Thresholds!$C$7)/(Thresholds!$D$7-Thresholds!$C$7))*0.249,IF(G1419&lt;=Thresholds!$F$7,0.499-((G1419-Thresholds!$E$7)/(Thresholds!$F$7-Thresholds!$E$7))*0.279,MAX(0.02,0.2-((G1419-Thresholds!$G$7)/(Thresholds!$H$7-Thresholds!$G$7))*0.18)))),3)</f>
        <v>0.53</v>
      </c>
      <c r="O1419" s="3">
        <f>ROUND(IF(H1419&lt;=Thresholds!$B$8,1-(H1419/Thresholds!$B$8)*0.24,IF(H1419&lt;=Thresholds!$D$8,0.75-((H1419-Thresholds!$C$8)/(Thresholds!$D$8-Thresholds!$C$8))*0.249,IF(H1419&lt;=Thresholds!$F$8,0.499-((H1419-Thresholds!$E$8)/(Thresholds!$F$8-Thresholds!$E$8))*0.279,MAX(0.02,0.2-((H1419-Thresholds!$G$8)/(Thresholds!$H$8-Thresholds!$G$8))*0.18)))),3)</f>
        <v>0.84599999999999997</v>
      </c>
      <c r="P1419" s="3">
        <f t="shared" si="66"/>
        <v>0.53</v>
      </c>
      <c r="Q1419" t="str">
        <f t="shared" si="67"/>
        <v>Moderate</v>
      </c>
      <c r="R1419" s="4">
        <f t="shared" si="68"/>
        <v>1</v>
      </c>
      <c r="S1419" t="str">
        <f>IF(AND(F1419&gt;=10,F1419&lt;=35,P1419&gt;0.5),"ERROR_C1419H1419_POOR_CAP","OK")</f>
        <v>OK</v>
      </c>
    </row>
    <row r="1420" spans="1:19">
      <c r="A1420" t="s">
        <v>1437</v>
      </c>
      <c r="B1420" s="3">
        <v>51.314</v>
      </c>
      <c r="C1420" s="3">
        <v>93.055000000000007</v>
      </c>
      <c r="D1420" s="3">
        <v>5.4829999999999997</v>
      </c>
      <c r="E1420" s="3">
        <v>39.517000000000003</v>
      </c>
      <c r="F1420" s="3">
        <v>0.74199999999999999</v>
      </c>
      <c r="G1420" s="3">
        <v>205.81200000000001</v>
      </c>
      <c r="H1420" s="3">
        <v>9808.8089999999993</v>
      </c>
      <c r="I1420" s="3">
        <f>ROUND(IF(B1420&lt;=Thresholds!$B$2,1-(B1420/Thresholds!$B$2)*0.24,IF(B1420&lt;=Thresholds!$D$2,0.75-((B1420-Thresholds!$C$2)/(Thresholds!$D$2-Thresholds!$C$2))*0.249,IF(B1420&lt;=Thresholds!$F$2,0.499-((B1420-Thresholds!$E$2)/(Thresholds!$F$2-Thresholds!$E$2))*0.279,MAX(0.02,0.2-((B1420-Thresholds!$G$2)/(Thresholds!$H$2-Thresholds!$G$2))*0.18)))),3)</f>
        <v>0.877</v>
      </c>
      <c r="J1420" s="3">
        <f>ROUND(IF(C1420&lt;=Thresholds!$B$3,1-(C1420/Thresholds!$B$3)*0.24,IF(C1420&lt;=Thresholds!$D$3,0.75-((C1420-Thresholds!$C$3)/(Thresholds!$D$3-Thresholds!$C$3))*0.249,IF(C1420&lt;=Thresholds!$F$3,0.499-((C1420-Thresholds!$E$3)/(Thresholds!$F$3-Thresholds!$E$3))*0.279,MAX(0.02,0.2-((C1420-Thresholds!$G$3)/(Thresholds!$H$3-Thresholds!$G$3))*0.18)))),3)</f>
        <v>0.81399999999999995</v>
      </c>
      <c r="K1420" s="3">
        <f>ROUND(IF(D1420&lt;=Thresholds!$B$4,1-(D1420/Thresholds!$B$4)*0.24,IF(D1420&lt;=Thresholds!$D$4,0.75-((D1420-Thresholds!$C$4)/(Thresholds!$D$4-Thresholds!$C$4))*0.249,IF(D1420&lt;=Thresholds!$F$4,0.499-((D1420-Thresholds!$E$4)/(Thresholds!$F$4-Thresholds!$E$4))*0.279,MAX(0.02,0.2-((D1420-Thresholds!$G$4)/(Thresholds!$H$4-Thresholds!$G$4))*0.18)))),3)</f>
        <v>0.98</v>
      </c>
      <c r="L1420" s="3">
        <f>ROUND(IF(E1420&lt;=Thresholds!$B$5,1-(E1420/Thresholds!$B$5)*0.24,IF(E1420&lt;=Thresholds!$D$5,0.75-((E1420-Thresholds!$C$5)/(Thresholds!$D$5-Thresholds!$C$5))*0.249,IF(E1420&lt;=Thresholds!$F$5,0.499-((E1420-Thresholds!$E$5)/(Thresholds!$F$5-Thresholds!$E$5))*0.279,MAX(0.02,0.2-((E1420-Thresholds!$G$5)/(Thresholds!$H$5-Thresholds!$G$5))*0.18)))),3)</f>
        <v>0.81</v>
      </c>
      <c r="M1420" s="3">
        <f>ROUND(IF(F1420&lt;=Thresholds!$B$6,1-(F1420/Thresholds!$B$6)*0.24,IF(F1420&lt;=Thresholds!$D$6,0.75-((F1420-Thresholds!$C$6)/(Thresholds!$D$6-Thresholds!$C$6))*0.249,IF(F1420&lt;=Thresholds!$F$6,0.499-((F1420-Thresholds!$E$6)/(Thresholds!$F$6-Thresholds!$E$6))*0.279,MAX(0.02,0.2-((F1420-Thresholds!$G$6)/(Thresholds!$H$6-Thresholds!$G$6))*0.18)))),3)</f>
        <v>0.82199999999999995</v>
      </c>
      <c r="N1420" s="3">
        <f>ROUND(IF(G1420&lt;=Thresholds!$B$7,1-(G1420/Thresholds!$B$7)*0.24,IF(G1420&lt;=Thresholds!$D$7,0.75-((G1420-Thresholds!$C$7)/(Thresholds!$D$7-Thresholds!$C$7))*0.249,IF(G1420&lt;=Thresholds!$F$7,0.499-((G1420-Thresholds!$E$7)/(Thresholds!$F$7-Thresholds!$E$7))*0.279,MAX(0.02,0.2-((G1420-Thresholds!$G$7)/(Thresholds!$H$7-Thresholds!$G$7))*0.18)))),3)</f>
        <v>0.85899999999999999</v>
      </c>
      <c r="O1420" s="3">
        <f>ROUND(IF(H1420&lt;=Thresholds!$B$8,1-(H1420/Thresholds!$B$8)*0.24,IF(H1420&lt;=Thresholds!$D$8,0.75-((H1420-Thresholds!$C$8)/(Thresholds!$D$8-Thresholds!$C$8))*0.249,IF(H1420&lt;=Thresholds!$F$8,0.499-((H1420-Thresholds!$E$8)/(Thresholds!$F$8-Thresholds!$E$8))*0.279,MAX(0.02,0.2-((H1420-Thresholds!$G$8)/(Thresholds!$H$8-Thresholds!$G$8))*0.18)))),3)</f>
        <v>0.22900000000000001</v>
      </c>
      <c r="P1420" s="3">
        <f t="shared" si="66"/>
        <v>0.22900000000000001</v>
      </c>
      <c r="Q1420" t="str">
        <f t="shared" si="67"/>
        <v>Poor</v>
      </c>
      <c r="R1420" s="4">
        <f t="shared" si="68"/>
        <v>0</v>
      </c>
      <c r="S1420" t="str">
        <f>IF(AND(F1420&gt;=10,F1420&lt;=35,P1420&gt;0.5),"ERROR_C1420H1420_POOR_CAP","OK")</f>
        <v>OK</v>
      </c>
    </row>
    <row r="1421" spans="1:19">
      <c r="A1421" t="s">
        <v>1438</v>
      </c>
      <c r="B1421" s="3">
        <v>36.363999999999997</v>
      </c>
      <c r="C1421" s="3">
        <v>133.28</v>
      </c>
      <c r="D1421" s="3">
        <v>48.417000000000002</v>
      </c>
      <c r="E1421" s="3">
        <v>323.75799999999998</v>
      </c>
      <c r="F1421" s="3">
        <v>0.187</v>
      </c>
      <c r="G1421" s="3">
        <v>270.90100000000001</v>
      </c>
      <c r="H1421" s="3">
        <v>591.29399999999998</v>
      </c>
      <c r="I1421" s="3">
        <f>ROUND(IF(B1421&lt;=Thresholds!$B$2,1-(B1421/Thresholds!$B$2)*0.24,IF(B1421&lt;=Thresholds!$D$2,0.75-((B1421-Thresholds!$C$2)/(Thresholds!$D$2-Thresholds!$C$2))*0.249,IF(B1421&lt;=Thresholds!$F$2,0.499-((B1421-Thresholds!$E$2)/(Thresholds!$F$2-Thresholds!$E$2))*0.279,MAX(0.02,0.2-((B1421-Thresholds!$G$2)/(Thresholds!$H$2-Thresholds!$G$2))*0.18)))),3)</f>
        <v>0.91300000000000003</v>
      </c>
      <c r="J1421" s="3">
        <f>ROUND(IF(C1421&lt;=Thresholds!$B$3,1-(C1421/Thresholds!$B$3)*0.24,IF(C1421&lt;=Thresholds!$D$3,0.75-((C1421-Thresholds!$C$3)/(Thresholds!$D$3-Thresholds!$C$3))*0.249,IF(C1421&lt;=Thresholds!$F$3,0.499-((C1421-Thresholds!$E$3)/(Thresholds!$F$3-Thresholds!$E$3))*0.279,MAX(0.02,0.2-((C1421-Thresholds!$G$3)/(Thresholds!$H$3-Thresholds!$G$3))*0.18)))),3)</f>
        <v>0.73899999999999999</v>
      </c>
      <c r="K1421" s="3">
        <f>ROUND(IF(D1421&lt;=Thresholds!$B$4,1-(D1421/Thresholds!$B$4)*0.24,IF(D1421&lt;=Thresholds!$D$4,0.75-((D1421-Thresholds!$C$4)/(Thresholds!$D$4-Thresholds!$C$4))*0.249,IF(D1421&lt;=Thresholds!$F$4,0.499-((D1421-Thresholds!$E$4)/(Thresholds!$F$4-Thresholds!$E$4))*0.279,MAX(0.02,0.2-((D1421-Thresholds!$G$4)/(Thresholds!$H$4-Thresholds!$G$4))*0.18)))),3)</f>
        <v>0.82099999999999995</v>
      </c>
      <c r="L1421" s="3">
        <f>ROUND(IF(E1421&lt;=Thresholds!$B$5,1-(E1421/Thresholds!$B$5)*0.24,IF(E1421&lt;=Thresholds!$D$5,0.75-((E1421-Thresholds!$C$5)/(Thresholds!$D$5-Thresholds!$C$5))*0.249,IF(E1421&lt;=Thresholds!$F$5,0.499-((E1421-Thresholds!$E$5)/(Thresholds!$F$5-Thresholds!$E$5))*0.279,MAX(0.02,0.2-((E1421-Thresholds!$G$5)/(Thresholds!$H$5-Thresholds!$G$5))*0.18)))),3)</f>
        <v>0.31</v>
      </c>
      <c r="M1421" s="3">
        <f>ROUND(IF(F1421&lt;=Thresholds!$B$6,1-(F1421/Thresholds!$B$6)*0.24,IF(F1421&lt;=Thresholds!$D$6,0.75-((F1421-Thresholds!$C$6)/(Thresholds!$D$6-Thresholds!$C$6))*0.249,IF(F1421&lt;=Thresholds!$F$6,0.499-((F1421-Thresholds!$E$6)/(Thresholds!$F$6-Thresholds!$E$6))*0.279,MAX(0.02,0.2-((F1421-Thresholds!$G$6)/(Thresholds!$H$6-Thresholds!$G$6))*0.18)))),3)</f>
        <v>0.95499999999999996</v>
      </c>
      <c r="N1421" s="3">
        <f>ROUND(IF(G1421&lt;=Thresholds!$B$7,1-(G1421/Thresholds!$B$7)*0.24,IF(G1421&lt;=Thresholds!$D$7,0.75-((G1421-Thresholds!$C$7)/(Thresholds!$D$7-Thresholds!$C$7))*0.249,IF(G1421&lt;=Thresholds!$F$7,0.499-((G1421-Thresholds!$E$7)/(Thresholds!$F$7-Thresholds!$E$7))*0.279,MAX(0.02,0.2-((G1421-Thresholds!$G$7)/(Thresholds!$H$7-Thresholds!$G$7))*0.18)))),3)</f>
        <v>0.81399999999999995</v>
      </c>
      <c r="O1421" s="3">
        <f>ROUND(IF(H1421&lt;=Thresholds!$B$8,1-(H1421/Thresholds!$B$8)*0.24,IF(H1421&lt;=Thresholds!$D$8,0.75-((H1421-Thresholds!$C$8)/(Thresholds!$D$8-Thresholds!$C$8))*0.249,IF(H1421&lt;=Thresholds!$F$8,0.499-((H1421-Thresholds!$E$8)/(Thresholds!$F$8-Thresholds!$E$8))*0.279,MAX(0.02,0.2-((H1421-Thresholds!$G$8)/(Thresholds!$H$8-Thresholds!$G$8))*0.18)))),3)</f>
        <v>0.94299999999999995</v>
      </c>
      <c r="P1421" s="3">
        <f t="shared" si="66"/>
        <v>0.31</v>
      </c>
      <c r="Q1421" t="str">
        <f t="shared" si="67"/>
        <v>Poor</v>
      </c>
      <c r="R1421" s="4">
        <f t="shared" si="68"/>
        <v>0</v>
      </c>
      <c r="S1421" t="str">
        <f>IF(AND(F1421&gt;=10,F1421&lt;=35,P1421&gt;0.5),"ERROR_C1421H1421_POOR_CAP","OK")</f>
        <v>OK</v>
      </c>
    </row>
    <row r="1422" spans="1:19">
      <c r="A1422" t="s">
        <v>1439</v>
      </c>
      <c r="B1422" s="3">
        <v>95.587999999999994</v>
      </c>
      <c r="C1422" s="3">
        <v>28.172000000000001</v>
      </c>
      <c r="D1422" s="3">
        <v>38.404000000000003</v>
      </c>
      <c r="E1422" s="3">
        <v>22.335000000000001</v>
      </c>
      <c r="F1422" s="3">
        <v>0.83499999999999996</v>
      </c>
      <c r="G1422" s="3">
        <v>67.921999999999997</v>
      </c>
      <c r="H1422" s="3">
        <v>1424.258</v>
      </c>
      <c r="I1422" s="3">
        <f>ROUND(IF(B1422&lt;=Thresholds!$B$2,1-(B1422/Thresholds!$B$2)*0.24,IF(B1422&lt;=Thresholds!$D$2,0.75-((B1422-Thresholds!$C$2)/(Thresholds!$D$2-Thresholds!$C$2))*0.249,IF(B1422&lt;=Thresholds!$F$2,0.499-((B1422-Thresholds!$E$2)/(Thresholds!$F$2-Thresholds!$E$2))*0.279,MAX(0.02,0.2-((B1422-Thresholds!$G$2)/(Thresholds!$H$2-Thresholds!$G$2))*0.18)))),3)</f>
        <v>0.77100000000000002</v>
      </c>
      <c r="J1422" s="3">
        <f>ROUND(IF(C1422&lt;=Thresholds!$B$3,1-(C1422/Thresholds!$B$3)*0.24,IF(C1422&lt;=Thresholds!$D$3,0.75-((C1422-Thresholds!$C$3)/(Thresholds!$D$3-Thresholds!$C$3))*0.249,IF(C1422&lt;=Thresholds!$F$3,0.499-((C1422-Thresholds!$E$3)/(Thresholds!$F$3-Thresholds!$E$3))*0.279,MAX(0.02,0.2-((C1422-Thresholds!$G$3)/(Thresholds!$H$3-Thresholds!$G$3))*0.18)))),3)</f>
        <v>0.94399999999999995</v>
      </c>
      <c r="K1422" s="3">
        <f>ROUND(IF(D1422&lt;=Thresholds!$B$4,1-(D1422/Thresholds!$B$4)*0.24,IF(D1422&lt;=Thresholds!$D$4,0.75-((D1422-Thresholds!$C$4)/(Thresholds!$D$4-Thresholds!$C$4))*0.249,IF(D1422&lt;=Thresholds!$F$4,0.499-((D1422-Thresholds!$E$4)/(Thresholds!$F$4-Thresholds!$E$4))*0.279,MAX(0.02,0.2-((D1422-Thresholds!$G$4)/(Thresholds!$H$4-Thresholds!$G$4))*0.18)))),3)</f>
        <v>0.85799999999999998</v>
      </c>
      <c r="L1422" s="3">
        <f>ROUND(IF(E1422&lt;=Thresholds!$B$5,1-(E1422/Thresholds!$B$5)*0.24,IF(E1422&lt;=Thresholds!$D$5,0.75-((E1422-Thresholds!$C$5)/(Thresholds!$D$5-Thresholds!$C$5))*0.249,IF(E1422&lt;=Thresholds!$F$5,0.499-((E1422-Thresholds!$E$5)/(Thresholds!$F$5-Thresholds!$E$5))*0.279,MAX(0.02,0.2-((E1422-Thresholds!$G$5)/(Thresholds!$H$5-Thresholds!$G$5))*0.18)))),3)</f>
        <v>0.89300000000000002</v>
      </c>
      <c r="M1422" s="3">
        <f>ROUND(IF(F1422&lt;=Thresholds!$B$6,1-(F1422/Thresholds!$B$6)*0.24,IF(F1422&lt;=Thresholds!$D$6,0.75-((F1422-Thresholds!$C$6)/(Thresholds!$D$6-Thresholds!$C$6))*0.249,IF(F1422&lt;=Thresholds!$F$6,0.499-((F1422-Thresholds!$E$6)/(Thresholds!$F$6-Thresholds!$E$6))*0.279,MAX(0.02,0.2-((F1422-Thresholds!$G$6)/(Thresholds!$H$6-Thresholds!$G$6))*0.18)))),3)</f>
        <v>0.8</v>
      </c>
      <c r="N1422" s="3">
        <f>ROUND(IF(G1422&lt;=Thresholds!$B$7,1-(G1422/Thresholds!$B$7)*0.24,IF(G1422&lt;=Thresholds!$D$7,0.75-((G1422-Thresholds!$C$7)/(Thresholds!$D$7-Thresholds!$C$7))*0.249,IF(G1422&lt;=Thresholds!$F$7,0.499-((G1422-Thresholds!$E$7)/(Thresholds!$F$7-Thresholds!$E$7))*0.279,MAX(0.02,0.2-((G1422-Thresholds!$G$7)/(Thresholds!$H$7-Thresholds!$G$7))*0.18)))),3)</f>
        <v>0.95299999999999996</v>
      </c>
      <c r="O1422" s="3">
        <f>ROUND(IF(H1422&lt;=Thresholds!$B$8,1-(H1422/Thresholds!$B$8)*0.24,IF(H1422&lt;=Thresholds!$D$8,0.75-((H1422-Thresholds!$C$8)/(Thresholds!$D$8-Thresholds!$C$8))*0.249,IF(H1422&lt;=Thresholds!$F$8,0.499-((H1422-Thresholds!$E$8)/(Thresholds!$F$8-Thresholds!$E$8))*0.279,MAX(0.02,0.2-((H1422-Thresholds!$G$8)/(Thresholds!$H$8-Thresholds!$G$8))*0.18)))),3)</f>
        <v>0.86299999999999999</v>
      </c>
      <c r="P1422" s="3">
        <f t="shared" si="66"/>
        <v>0.77100000000000002</v>
      </c>
      <c r="Q1422" t="str">
        <f t="shared" si="67"/>
        <v>Healthy</v>
      </c>
      <c r="R1422" s="4">
        <f t="shared" si="68"/>
        <v>1</v>
      </c>
      <c r="S1422" t="str">
        <f>IF(AND(F1422&gt;=10,F1422&lt;=35,P1422&gt;0.5),"ERROR_C1422H1422_POOR_CAP","OK")</f>
        <v>OK</v>
      </c>
    </row>
    <row r="1423" spans="1:19">
      <c r="A1423" t="s">
        <v>1440</v>
      </c>
      <c r="B1423" s="3">
        <v>99.09</v>
      </c>
      <c r="C1423" s="3">
        <v>30.01</v>
      </c>
      <c r="D1423" s="3">
        <v>73.448999999999998</v>
      </c>
      <c r="E1423" s="3">
        <v>10.260999999999999</v>
      </c>
      <c r="F1423" s="3">
        <v>8.5999999999999993E-2</v>
      </c>
      <c r="G1423" s="3">
        <v>259.30700000000002</v>
      </c>
      <c r="H1423" s="3">
        <v>1994.154</v>
      </c>
      <c r="I1423" s="3">
        <f>ROUND(IF(B1423&lt;=Thresholds!$B$2,1-(B1423/Thresholds!$B$2)*0.24,IF(B1423&lt;=Thresholds!$D$2,0.75-((B1423-Thresholds!$C$2)/(Thresholds!$D$2-Thresholds!$C$2))*0.249,IF(B1423&lt;=Thresholds!$F$2,0.499-((B1423-Thresholds!$E$2)/(Thresholds!$F$2-Thresholds!$E$2))*0.279,MAX(0.02,0.2-((B1423-Thresholds!$G$2)/(Thresholds!$H$2-Thresholds!$G$2))*0.18)))),3)</f>
        <v>0.76200000000000001</v>
      </c>
      <c r="J1423" s="3">
        <f>ROUND(IF(C1423&lt;=Thresholds!$B$3,1-(C1423/Thresholds!$B$3)*0.24,IF(C1423&lt;=Thresholds!$D$3,0.75-((C1423-Thresholds!$C$3)/(Thresholds!$D$3-Thresholds!$C$3))*0.249,IF(C1423&lt;=Thresholds!$F$3,0.499-((C1423-Thresholds!$E$3)/(Thresholds!$F$3-Thresholds!$E$3))*0.279,MAX(0.02,0.2-((C1423-Thresholds!$G$3)/(Thresholds!$H$3-Thresholds!$G$3))*0.18)))),3)</f>
        <v>0.94</v>
      </c>
      <c r="K1423" s="3">
        <f>ROUND(IF(D1423&lt;=Thresholds!$B$4,1-(D1423/Thresholds!$B$4)*0.24,IF(D1423&lt;=Thresholds!$D$4,0.75-((D1423-Thresholds!$C$4)/(Thresholds!$D$4-Thresholds!$C$4))*0.249,IF(D1423&lt;=Thresholds!$F$4,0.499-((D1423-Thresholds!$E$4)/(Thresholds!$F$4-Thresholds!$E$4))*0.279,MAX(0.02,0.2-((D1423-Thresholds!$G$4)/(Thresholds!$H$4-Thresholds!$G$4))*0.18)))),3)</f>
        <v>0.69499999999999995</v>
      </c>
      <c r="L1423" s="3">
        <f>ROUND(IF(E1423&lt;=Thresholds!$B$5,1-(E1423/Thresholds!$B$5)*0.24,IF(E1423&lt;=Thresholds!$D$5,0.75-((E1423-Thresholds!$C$5)/(Thresholds!$D$5-Thresholds!$C$5))*0.249,IF(E1423&lt;=Thresholds!$F$5,0.499-((E1423-Thresholds!$E$5)/(Thresholds!$F$5-Thresholds!$E$5))*0.279,MAX(0.02,0.2-((E1423-Thresholds!$G$5)/(Thresholds!$H$5-Thresholds!$G$5))*0.18)))),3)</f>
        <v>0.95099999999999996</v>
      </c>
      <c r="M1423" s="3">
        <f>ROUND(IF(F1423&lt;=Thresholds!$B$6,1-(F1423/Thresholds!$B$6)*0.24,IF(F1423&lt;=Thresholds!$D$6,0.75-((F1423-Thresholds!$C$6)/(Thresholds!$D$6-Thresholds!$C$6))*0.249,IF(F1423&lt;=Thresholds!$F$6,0.499-((F1423-Thresholds!$E$6)/(Thresholds!$F$6-Thresholds!$E$6))*0.279,MAX(0.02,0.2-((F1423-Thresholds!$G$6)/(Thresholds!$H$6-Thresholds!$G$6))*0.18)))),3)</f>
        <v>0.97899999999999998</v>
      </c>
      <c r="N1423" s="3">
        <f>ROUND(IF(G1423&lt;=Thresholds!$B$7,1-(G1423/Thresholds!$B$7)*0.24,IF(G1423&lt;=Thresholds!$D$7,0.75-((G1423-Thresholds!$C$7)/(Thresholds!$D$7-Thresholds!$C$7))*0.249,IF(G1423&lt;=Thresholds!$F$7,0.499-((G1423-Thresholds!$E$7)/(Thresholds!$F$7-Thresholds!$E$7))*0.279,MAX(0.02,0.2-((G1423-Thresholds!$G$7)/(Thresholds!$H$7-Thresholds!$G$7))*0.18)))),3)</f>
        <v>0.82199999999999995</v>
      </c>
      <c r="O1423" s="3">
        <f>ROUND(IF(H1423&lt;=Thresholds!$B$8,1-(H1423/Thresholds!$B$8)*0.24,IF(H1423&lt;=Thresholds!$D$8,0.75-((H1423-Thresholds!$C$8)/(Thresholds!$D$8-Thresholds!$C$8))*0.249,IF(H1423&lt;=Thresholds!$F$8,0.499-((H1423-Thresholds!$E$8)/(Thresholds!$F$8-Thresholds!$E$8))*0.279,MAX(0.02,0.2-((H1423-Thresholds!$G$8)/(Thresholds!$H$8-Thresholds!$G$8))*0.18)))),3)</f>
        <v>0.80900000000000005</v>
      </c>
      <c r="P1423" s="3">
        <f t="shared" si="66"/>
        <v>0.69499999999999995</v>
      </c>
      <c r="Q1423" t="str">
        <f t="shared" si="67"/>
        <v>Moderate</v>
      </c>
      <c r="R1423" s="4">
        <f t="shared" si="68"/>
        <v>1</v>
      </c>
      <c r="S1423" t="str">
        <f>IF(AND(F1423&gt;=10,F1423&lt;=35,P1423&gt;0.5),"ERROR_C1423H1423_POOR_CAP","OK")</f>
        <v>OK</v>
      </c>
    </row>
    <row r="1424" spans="1:19">
      <c r="A1424" t="s">
        <v>1441</v>
      </c>
      <c r="B1424" s="3">
        <v>92.858000000000004</v>
      </c>
      <c r="C1424" s="3">
        <v>910.50599999999997</v>
      </c>
      <c r="D1424" s="3">
        <v>8.1880000000000006</v>
      </c>
      <c r="E1424" s="3">
        <v>24.331</v>
      </c>
      <c r="F1424" s="3">
        <v>0.90400000000000003</v>
      </c>
      <c r="G1424" s="3">
        <v>222.58500000000001</v>
      </c>
      <c r="H1424" s="3">
        <v>2451.2130000000002</v>
      </c>
      <c r="I1424" s="3">
        <f>ROUND(IF(B1424&lt;=Thresholds!$B$2,1-(B1424/Thresholds!$B$2)*0.24,IF(B1424&lt;=Thresholds!$D$2,0.75-((B1424-Thresholds!$C$2)/(Thresholds!$D$2-Thresholds!$C$2))*0.249,IF(B1424&lt;=Thresholds!$F$2,0.499-((B1424-Thresholds!$E$2)/(Thresholds!$F$2-Thresholds!$E$2))*0.279,MAX(0.02,0.2-((B1424-Thresholds!$G$2)/(Thresholds!$H$2-Thresholds!$G$2))*0.18)))),3)</f>
        <v>0.77700000000000002</v>
      </c>
      <c r="J1424" s="3">
        <f>ROUND(IF(C1424&lt;=Thresholds!$B$3,1-(C1424/Thresholds!$B$3)*0.24,IF(C1424&lt;=Thresholds!$D$3,0.75-((C1424-Thresholds!$C$3)/(Thresholds!$D$3-Thresholds!$C$3))*0.249,IF(C1424&lt;=Thresholds!$F$3,0.499-((C1424-Thresholds!$E$3)/(Thresholds!$F$3-Thresholds!$E$3))*0.279,MAX(0.02,0.2-((C1424-Thresholds!$G$3)/(Thresholds!$H$3-Thresholds!$G$3))*0.18)))),3)</f>
        <v>0.26200000000000001</v>
      </c>
      <c r="K1424" s="3">
        <f>ROUND(IF(D1424&lt;=Thresholds!$B$4,1-(D1424/Thresholds!$B$4)*0.24,IF(D1424&lt;=Thresholds!$D$4,0.75-((D1424-Thresholds!$C$4)/(Thresholds!$D$4-Thresholds!$C$4))*0.249,IF(D1424&lt;=Thresholds!$F$4,0.499-((D1424-Thresholds!$E$4)/(Thresholds!$F$4-Thresholds!$E$4))*0.279,MAX(0.02,0.2-((D1424-Thresholds!$G$4)/(Thresholds!$H$4-Thresholds!$G$4))*0.18)))),3)</f>
        <v>0.97</v>
      </c>
      <c r="L1424" s="3">
        <f>ROUND(IF(E1424&lt;=Thresholds!$B$5,1-(E1424/Thresholds!$B$5)*0.24,IF(E1424&lt;=Thresholds!$D$5,0.75-((E1424-Thresholds!$C$5)/(Thresholds!$D$5-Thresholds!$C$5))*0.249,IF(E1424&lt;=Thresholds!$F$5,0.499-((E1424-Thresholds!$E$5)/(Thresholds!$F$5-Thresholds!$E$5))*0.279,MAX(0.02,0.2-((E1424-Thresholds!$G$5)/(Thresholds!$H$5-Thresholds!$G$5))*0.18)))),3)</f>
        <v>0.88300000000000001</v>
      </c>
      <c r="M1424" s="3">
        <f>ROUND(IF(F1424&lt;=Thresholds!$B$6,1-(F1424/Thresholds!$B$6)*0.24,IF(F1424&lt;=Thresholds!$D$6,0.75-((F1424-Thresholds!$C$6)/(Thresholds!$D$6-Thresholds!$C$6))*0.249,IF(F1424&lt;=Thresholds!$F$6,0.499-((F1424-Thresholds!$E$6)/(Thresholds!$F$6-Thresholds!$E$6))*0.279,MAX(0.02,0.2-((F1424-Thresholds!$G$6)/(Thresholds!$H$6-Thresholds!$G$6))*0.18)))),3)</f>
        <v>0.78300000000000003</v>
      </c>
      <c r="N1424" s="3">
        <f>ROUND(IF(G1424&lt;=Thresholds!$B$7,1-(G1424/Thresholds!$B$7)*0.24,IF(G1424&lt;=Thresholds!$D$7,0.75-((G1424-Thresholds!$C$7)/(Thresholds!$D$7-Thresholds!$C$7))*0.249,IF(G1424&lt;=Thresholds!$F$7,0.499-((G1424-Thresholds!$E$7)/(Thresholds!$F$7-Thresholds!$E$7))*0.279,MAX(0.02,0.2-((G1424-Thresholds!$G$7)/(Thresholds!$H$7-Thresholds!$G$7))*0.18)))),3)</f>
        <v>0.84699999999999998</v>
      </c>
      <c r="O1424" s="3">
        <f>ROUND(IF(H1424&lt;=Thresholds!$B$8,1-(H1424/Thresholds!$B$8)*0.24,IF(H1424&lt;=Thresholds!$D$8,0.75-((H1424-Thresholds!$C$8)/(Thresholds!$D$8-Thresholds!$C$8))*0.249,IF(H1424&lt;=Thresholds!$F$8,0.499-((H1424-Thresholds!$E$8)/(Thresholds!$F$8-Thresholds!$E$8))*0.279,MAX(0.02,0.2-((H1424-Thresholds!$G$8)/(Thresholds!$H$8-Thresholds!$G$8))*0.18)))),3)</f>
        <v>0.76500000000000001</v>
      </c>
      <c r="P1424" s="3">
        <f t="shared" si="66"/>
        <v>0.26200000000000001</v>
      </c>
      <c r="Q1424" t="str">
        <f t="shared" si="67"/>
        <v>Poor</v>
      </c>
      <c r="R1424" s="4">
        <f t="shared" si="68"/>
        <v>0</v>
      </c>
      <c r="S1424" t="str">
        <f>IF(AND(F1424&gt;=10,F1424&lt;=35,P1424&gt;0.5),"ERROR_C1424H1424_POOR_CAP","OK")</f>
        <v>OK</v>
      </c>
    </row>
    <row r="1425" spans="1:19">
      <c r="A1425" t="s">
        <v>1442</v>
      </c>
      <c r="B1425" s="3">
        <v>59.819000000000003</v>
      </c>
      <c r="C1425" s="3">
        <v>68.462999999999994</v>
      </c>
      <c r="D1425" s="3">
        <v>252.61199999999999</v>
      </c>
      <c r="E1425" s="3">
        <v>37.75</v>
      </c>
      <c r="F1425" s="3">
        <v>0.65</v>
      </c>
      <c r="G1425" s="3">
        <v>126.072</v>
      </c>
      <c r="H1425" s="3">
        <v>494.54599999999999</v>
      </c>
      <c r="I1425" s="3">
        <f>ROUND(IF(B1425&lt;=Thresholds!$B$2,1-(B1425/Thresholds!$B$2)*0.24,IF(B1425&lt;=Thresholds!$D$2,0.75-((B1425-Thresholds!$C$2)/(Thresholds!$D$2-Thresholds!$C$2))*0.249,IF(B1425&lt;=Thresholds!$F$2,0.499-((B1425-Thresholds!$E$2)/(Thresholds!$F$2-Thresholds!$E$2))*0.279,MAX(0.02,0.2-((B1425-Thresholds!$G$2)/(Thresholds!$H$2-Thresholds!$G$2))*0.18)))),3)</f>
        <v>0.85599999999999998</v>
      </c>
      <c r="J1425" s="3">
        <f>ROUND(IF(C1425&lt;=Thresholds!$B$3,1-(C1425/Thresholds!$B$3)*0.24,IF(C1425&lt;=Thresholds!$D$3,0.75-((C1425-Thresholds!$C$3)/(Thresholds!$D$3-Thresholds!$C$3))*0.249,IF(C1425&lt;=Thresholds!$F$3,0.499-((C1425-Thresholds!$E$3)/(Thresholds!$F$3-Thresholds!$E$3))*0.279,MAX(0.02,0.2-((C1425-Thresholds!$G$3)/(Thresholds!$H$3-Thresholds!$G$3))*0.18)))),3)</f>
        <v>0.86299999999999999</v>
      </c>
      <c r="K1425" s="3">
        <f>ROUND(IF(D1425&lt;=Thresholds!$B$4,1-(D1425/Thresholds!$B$4)*0.24,IF(D1425&lt;=Thresholds!$D$4,0.75-((D1425-Thresholds!$C$4)/(Thresholds!$D$4-Thresholds!$C$4))*0.249,IF(D1425&lt;=Thresholds!$F$4,0.499-((D1425-Thresholds!$E$4)/(Thresholds!$F$4-Thresholds!$E$4))*0.279,MAX(0.02,0.2-((D1425-Thresholds!$G$4)/(Thresholds!$H$4-Thresholds!$G$4))*0.18)))),3)</f>
        <v>0.32100000000000001</v>
      </c>
      <c r="L1425" s="3">
        <f>ROUND(IF(E1425&lt;=Thresholds!$B$5,1-(E1425/Thresholds!$B$5)*0.24,IF(E1425&lt;=Thresholds!$D$5,0.75-((E1425-Thresholds!$C$5)/(Thresholds!$D$5-Thresholds!$C$5))*0.249,IF(E1425&lt;=Thresholds!$F$5,0.499-((E1425-Thresholds!$E$5)/(Thresholds!$F$5-Thresholds!$E$5))*0.279,MAX(0.02,0.2-((E1425-Thresholds!$G$5)/(Thresholds!$H$5-Thresholds!$G$5))*0.18)))),3)</f>
        <v>0.81899999999999995</v>
      </c>
      <c r="M1425" s="3">
        <f>ROUND(IF(F1425&lt;=Thresholds!$B$6,1-(F1425/Thresholds!$B$6)*0.24,IF(F1425&lt;=Thresholds!$D$6,0.75-((F1425-Thresholds!$C$6)/(Thresholds!$D$6-Thresholds!$C$6))*0.249,IF(F1425&lt;=Thresholds!$F$6,0.499-((F1425-Thresholds!$E$6)/(Thresholds!$F$6-Thresholds!$E$6))*0.279,MAX(0.02,0.2-((F1425-Thresholds!$G$6)/(Thresholds!$H$6-Thresholds!$G$6))*0.18)))),3)</f>
        <v>0.84399999999999997</v>
      </c>
      <c r="N1425" s="3">
        <f>ROUND(IF(G1425&lt;=Thresholds!$B$7,1-(G1425/Thresholds!$B$7)*0.24,IF(G1425&lt;=Thresholds!$D$7,0.75-((G1425-Thresholds!$C$7)/(Thresholds!$D$7-Thresholds!$C$7))*0.249,IF(G1425&lt;=Thresholds!$F$7,0.499-((G1425-Thresholds!$E$7)/(Thresholds!$F$7-Thresholds!$E$7))*0.279,MAX(0.02,0.2-((G1425-Thresholds!$G$7)/(Thresholds!$H$7-Thresholds!$G$7))*0.18)))),3)</f>
        <v>0.91400000000000003</v>
      </c>
      <c r="O1425" s="3">
        <f>ROUND(IF(H1425&lt;=Thresholds!$B$8,1-(H1425/Thresholds!$B$8)*0.24,IF(H1425&lt;=Thresholds!$D$8,0.75-((H1425-Thresholds!$C$8)/(Thresholds!$D$8-Thresholds!$C$8))*0.249,IF(H1425&lt;=Thresholds!$F$8,0.499-((H1425-Thresholds!$E$8)/(Thresholds!$F$8-Thresholds!$E$8))*0.279,MAX(0.02,0.2-((H1425-Thresholds!$G$8)/(Thresholds!$H$8-Thresholds!$G$8))*0.18)))),3)</f>
        <v>0.95299999999999996</v>
      </c>
      <c r="P1425" s="3">
        <f t="shared" si="66"/>
        <v>0.32100000000000001</v>
      </c>
      <c r="Q1425" t="str">
        <f t="shared" si="67"/>
        <v>Poor</v>
      </c>
      <c r="R1425" s="4">
        <f t="shared" si="68"/>
        <v>0</v>
      </c>
      <c r="S1425" t="str">
        <f>IF(AND(F1425&gt;=10,F1425&lt;=35,P1425&gt;0.5),"ERROR_C1425H1425_POOR_CAP","OK")</f>
        <v>OK</v>
      </c>
    </row>
    <row r="1426" spans="1:19">
      <c r="A1426" t="s">
        <v>1443</v>
      </c>
      <c r="B1426" s="3">
        <v>69.846999999999994</v>
      </c>
      <c r="C1426" s="3">
        <v>97.906000000000006</v>
      </c>
      <c r="D1426" s="3">
        <v>51.31</v>
      </c>
      <c r="E1426" s="3">
        <v>14.151999999999999</v>
      </c>
      <c r="F1426" s="3">
        <v>0.82399999999999995</v>
      </c>
      <c r="G1426" s="3">
        <v>161.76300000000001</v>
      </c>
      <c r="H1426" s="3">
        <v>771.44799999999998</v>
      </c>
      <c r="I1426" s="3">
        <f>ROUND(IF(B1426&lt;=Thresholds!$B$2,1-(B1426/Thresholds!$B$2)*0.24,IF(B1426&lt;=Thresholds!$D$2,0.75-((B1426-Thresholds!$C$2)/(Thresholds!$D$2-Thresholds!$C$2))*0.249,IF(B1426&lt;=Thresholds!$F$2,0.499-((B1426-Thresholds!$E$2)/(Thresholds!$F$2-Thresholds!$E$2))*0.279,MAX(0.02,0.2-((B1426-Thresholds!$G$2)/(Thresholds!$H$2-Thresholds!$G$2))*0.18)))),3)</f>
        <v>0.83199999999999996</v>
      </c>
      <c r="J1426" s="3">
        <f>ROUND(IF(C1426&lt;=Thresholds!$B$3,1-(C1426/Thresholds!$B$3)*0.24,IF(C1426&lt;=Thresholds!$D$3,0.75-((C1426-Thresholds!$C$3)/(Thresholds!$D$3-Thresholds!$C$3))*0.249,IF(C1426&lt;=Thresholds!$F$3,0.499-((C1426-Thresholds!$E$3)/(Thresholds!$F$3-Thresholds!$E$3))*0.279,MAX(0.02,0.2-((C1426-Thresholds!$G$3)/(Thresholds!$H$3-Thresholds!$G$3))*0.18)))),3)</f>
        <v>0.80400000000000005</v>
      </c>
      <c r="K1426" s="3">
        <f>ROUND(IF(D1426&lt;=Thresholds!$B$4,1-(D1426/Thresholds!$B$4)*0.24,IF(D1426&lt;=Thresholds!$D$4,0.75-((D1426-Thresholds!$C$4)/(Thresholds!$D$4-Thresholds!$C$4))*0.249,IF(D1426&lt;=Thresholds!$F$4,0.499-((D1426-Thresholds!$E$4)/(Thresholds!$F$4-Thresholds!$E$4))*0.279,MAX(0.02,0.2-((D1426-Thresholds!$G$4)/(Thresholds!$H$4-Thresholds!$G$4))*0.18)))),3)</f>
        <v>0.81100000000000005</v>
      </c>
      <c r="L1426" s="3">
        <f>ROUND(IF(E1426&lt;=Thresholds!$B$5,1-(E1426/Thresholds!$B$5)*0.24,IF(E1426&lt;=Thresholds!$D$5,0.75-((E1426-Thresholds!$C$5)/(Thresholds!$D$5-Thresholds!$C$5))*0.249,IF(E1426&lt;=Thresholds!$F$5,0.499-((E1426-Thresholds!$E$5)/(Thresholds!$F$5-Thresholds!$E$5))*0.279,MAX(0.02,0.2-((E1426-Thresholds!$G$5)/(Thresholds!$H$5-Thresholds!$G$5))*0.18)))),3)</f>
        <v>0.93200000000000005</v>
      </c>
      <c r="M1426" s="3">
        <f>ROUND(IF(F1426&lt;=Thresholds!$B$6,1-(F1426/Thresholds!$B$6)*0.24,IF(F1426&lt;=Thresholds!$D$6,0.75-((F1426-Thresholds!$C$6)/(Thresholds!$D$6-Thresholds!$C$6))*0.249,IF(F1426&lt;=Thresholds!$F$6,0.499-((F1426-Thresholds!$E$6)/(Thresholds!$F$6-Thresholds!$E$6))*0.279,MAX(0.02,0.2-((F1426-Thresholds!$G$6)/(Thresholds!$H$6-Thresholds!$G$6))*0.18)))),3)</f>
        <v>0.80200000000000005</v>
      </c>
      <c r="N1426" s="3">
        <f>ROUND(IF(G1426&lt;=Thresholds!$B$7,1-(G1426/Thresholds!$B$7)*0.24,IF(G1426&lt;=Thresholds!$D$7,0.75-((G1426-Thresholds!$C$7)/(Thresholds!$D$7-Thresholds!$C$7))*0.249,IF(G1426&lt;=Thresholds!$F$7,0.499-((G1426-Thresholds!$E$7)/(Thresholds!$F$7-Thresholds!$E$7))*0.279,MAX(0.02,0.2-((G1426-Thresholds!$G$7)/(Thresholds!$H$7-Thresholds!$G$7))*0.18)))),3)</f>
        <v>0.88900000000000001</v>
      </c>
      <c r="O1426" s="3">
        <f>ROUND(IF(H1426&lt;=Thresholds!$B$8,1-(H1426/Thresholds!$B$8)*0.24,IF(H1426&lt;=Thresholds!$D$8,0.75-((H1426-Thresholds!$C$8)/(Thresholds!$D$8-Thresholds!$C$8))*0.249,IF(H1426&lt;=Thresholds!$F$8,0.499-((H1426-Thresholds!$E$8)/(Thresholds!$F$8-Thresholds!$E$8))*0.279,MAX(0.02,0.2-((H1426-Thresholds!$G$8)/(Thresholds!$H$8-Thresholds!$G$8))*0.18)))),3)</f>
        <v>0.92600000000000005</v>
      </c>
      <c r="P1426" s="3">
        <f t="shared" si="66"/>
        <v>0.80200000000000005</v>
      </c>
      <c r="Q1426" t="str">
        <f t="shared" si="67"/>
        <v>Healthy</v>
      </c>
      <c r="R1426" s="4">
        <f t="shared" si="68"/>
        <v>1</v>
      </c>
      <c r="S1426" t="str">
        <f>IF(AND(F1426&gt;=10,F1426&lt;=35,P1426&gt;0.5),"ERROR_C1426H1426_POOR_CAP","OK")</f>
        <v>OK</v>
      </c>
    </row>
    <row r="1427" spans="1:19">
      <c r="A1427" t="s">
        <v>1444</v>
      </c>
      <c r="B1427" s="3">
        <v>33.554000000000002</v>
      </c>
      <c r="C1427" s="3">
        <v>116.895</v>
      </c>
      <c r="D1427" s="3">
        <v>64.463999999999999</v>
      </c>
      <c r="E1427" s="3">
        <v>4.9359999999999999</v>
      </c>
      <c r="F1427" s="3">
        <v>7.5940000000000003</v>
      </c>
      <c r="G1427" s="3">
        <v>284.05700000000002</v>
      </c>
      <c r="H1427" s="3">
        <v>736.9</v>
      </c>
      <c r="I1427" s="3">
        <f>ROUND(IF(B1427&lt;=Thresholds!$B$2,1-(B1427/Thresholds!$B$2)*0.24,IF(B1427&lt;=Thresholds!$D$2,0.75-((B1427-Thresholds!$C$2)/(Thresholds!$D$2-Thresholds!$C$2))*0.249,IF(B1427&lt;=Thresholds!$F$2,0.499-((B1427-Thresholds!$E$2)/(Thresholds!$F$2-Thresholds!$E$2))*0.279,MAX(0.02,0.2-((B1427-Thresholds!$G$2)/(Thresholds!$H$2-Thresholds!$G$2))*0.18)))),3)</f>
        <v>0.91900000000000004</v>
      </c>
      <c r="J1427" s="3">
        <f>ROUND(IF(C1427&lt;=Thresholds!$B$3,1-(C1427/Thresholds!$B$3)*0.24,IF(C1427&lt;=Thresholds!$D$3,0.75-((C1427-Thresholds!$C$3)/(Thresholds!$D$3-Thresholds!$C$3))*0.249,IF(C1427&lt;=Thresholds!$F$3,0.499-((C1427-Thresholds!$E$3)/(Thresholds!$F$3-Thresholds!$E$3))*0.279,MAX(0.02,0.2-((C1427-Thresholds!$G$3)/(Thresholds!$H$3-Thresholds!$G$3))*0.18)))),3)</f>
        <v>0.76600000000000001</v>
      </c>
      <c r="K1427" s="3">
        <f>ROUND(IF(D1427&lt;=Thresholds!$B$4,1-(D1427/Thresholds!$B$4)*0.24,IF(D1427&lt;=Thresholds!$D$4,0.75-((D1427-Thresholds!$C$4)/(Thresholds!$D$4-Thresholds!$C$4))*0.249,IF(D1427&lt;=Thresholds!$F$4,0.499-((D1427-Thresholds!$E$4)/(Thresholds!$F$4-Thresholds!$E$4))*0.279,MAX(0.02,0.2-((D1427-Thresholds!$G$4)/(Thresholds!$H$4-Thresholds!$G$4))*0.18)))),3)</f>
        <v>0.76200000000000001</v>
      </c>
      <c r="L1427" s="3">
        <f>ROUND(IF(E1427&lt;=Thresholds!$B$5,1-(E1427/Thresholds!$B$5)*0.24,IF(E1427&lt;=Thresholds!$D$5,0.75-((E1427-Thresholds!$C$5)/(Thresholds!$D$5-Thresholds!$C$5))*0.249,IF(E1427&lt;=Thresholds!$F$5,0.499-((E1427-Thresholds!$E$5)/(Thresholds!$F$5-Thresholds!$E$5))*0.279,MAX(0.02,0.2-((E1427-Thresholds!$G$5)/(Thresholds!$H$5-Thresholds!$G$5))*0.18)))),3)</f>
        <v>0.97599999999999998</v>
      </c>
      <c r="M1427" s="3">
        <f>ROUND(IF(F1427&lt;=Thresholds!$B$6,1-(F1427/Thresholds!$B$6)*0.24,IF(F1427&lt;=Thresholds!$D$6,0.75-((F1427-Thresholds!$C$6)/(Thresholds!$D$6-Thresholds!$C$6))*0.249,IF(F1427&lt;=Thresholds!$F$6,0.499-((F1427-Thresholds!$E$6)/(Thresholds!$F$6-Thresholds!$E$6))*0.279,MAX(0.02,0.2-((F1427-Thresholds!$G$6)/(Thresholds!$H$6-Thresholds!$G$6))*0.18)))),3)</f>
        <v>0.54500000000000004</v>
      </c>
      <c r="N1427" s="3">
        <f>ROUND(IF(G1427&lt;=Thresholds!$B$7,1-(G1427/Thresholds!$B$7)*0.24,IF(G1427&lt;=Thresholds!$D$7,0.75-((G1427-Thresholds!$C$7)/(Thresholds!$D$7-Thresholds!$C$7))*0.249,IF(G1427&lt;=Thresholds!$F$7,0.499-((G1427-Thresholds!$E$7)/(Thresholds!$F$7-Thresholds!$E$7))*0.279,MAX(0.02,0.2-((G1427-Thresholds!$G$7)/(Thresholds!$H$7-Thresholds!$G$7))*0.18)))),3)</f>
        <v>0.80500000000000005</v>
      </c>
      <c r="O1427" s="3">
        <f>ROUND(IF(H1427&lt;=Thresholds!$B$8,1-(H1427/Thresholds!$B$8)*0.24,IF(H1427&lt;=Thresholds!$D$8,0.75-((H1427-Thresholds!$C$8)/(Thresholds!$D$8-Thresholds!$C$8))*0.249,IF(H1427&lt;=Thresholds!$F$8,0.499-((H1427-Thresholds!$E$8)/(Thresholds!$F$8-Thresholds!$E$8))*0.279,MAX(0.02,0.2-((H1427-Thresholds!$G$8)/(Thresholds!$H$8-Thresholds!$G$8))*0.18)))),3)</f>
        <v>0.92900000000000005</v>
      </c>
      <c r="P1427" s="3">
        <f t="shared" si="66"/>
        <v>0.54500000000000004</v>
      </c>
      <c r="Q1427" t="str">
        <f t="shared" si="67"/>
        <v>Moderate</v>
      </c>
      <c r="R1427" s="4">
        <f t="shared" si="68"/>
        <v>1</v>
      </c>
      <c r="S1427" t="str">
        <f>IF(AND(F1427&gt;=10,F1427&lt;=35,P1427&gt;0.5),"ERROR_C1427H1427_POOR_CAP","OK")</f>
        <v>OK</v>
      </c>
    </row>
    <row r="1428" spans="1:19">
      <c r="A1428" t="s">
        <v>1445</v>
      </c>
      <c r="B1428" s="3">
        <v>79.430000000000007</v>
      </c>
      <c r="C1428" s="3">
        <v>106.405</v>
      </c>
      <c r="D1428" s="3">
        <v>18.61</v>
      </c>
      <c r="E1428" s="3">
        <v>45.496000000000002</v>
      </c>
      <c r="F1428" s="3">
        <v>0.93</v>
      </c>
      <c r="G1428" s="3">
        <v>249.37899999999999</v>
      </c>
      <c r="H1428" s="3">
        <v>6476.4579999999996</v>
      </c>
      <c r="I1428" s="3">
        <f>ROUND(IF(B1428&lt;=Thresholds!$B$2,1-(B1428/Thresholds!$B$2)*0.24,IF(B1428&lt;=Thresholds!$D$2,0.75-((B1428-Thresholds!$C$2)/(Thresholds!$D$2-Thresholds!$C$2))*0.249,IF(B1428&lt;=Thresholds!$F$2,0.499-((B1428-Thresholds!$E$2)/(Thresholds!$F$2-Thresholds!$E$2))*0.279,MAX(0.02,0.2-((B1428-Thresholds!$G$2)/(Thresholds!$H$2-Thresholds!$G$2))*0.18)))),3)</f>
        <v>0.80900000000000005</v>
      </c>
      <c r="J1428" s="3">
        <f>ROUND(IF(C1428&lt;=Thresholds!$B$3,1-(C1428/Thresholds!$B$3)*0.24,IF(C1428&lt;=Thresholds!$D$3,0.75-((C1428-Thresholds!$C$3)/(Thresholds!$D$3-Thresholds!$C$3))*0.249,IF(C1428&lt;=Thresholds!$F$3,0.499-((C1428-Thresholds!$E$3)/(Thresholds!$F$3-Thresholds!$E$3))*0.279,MAX(0.02,0.2-((C1428-Thresholds!$G$3)/(Thresholds!$H$3-Thresholds!$G$3))*0.18)))),3)</f>
        <v>0.78700000000000003</v>
      </c>
      <c r="K1428" s="3">
        <f>ROUND(IF(D1428&lt;=Thresholds!$B$4,1-(D1428/Thresholds!$B$4)*0.24,IF(D1428&lt;=Thresholds!$D$4,0.75-((D1428-Thresholds!$C$4)/(Thresholds!$D$4-Thresholds!$C$4))*0.249,IF(D1428&lt;=Thresholds!$F$4,0.499-((D1428-Thresholds!$E$4)/(Thresholds!$F$4-Thresholds!$E$4))*0.279,MAX(0.02,0.2-((D1428-Thresholds!$G$4)/(Thresholds!$H$4-Thresholds!$G$4))*0.18)))),3)</f>
        <v>0.93100000000000005</v>
      </c>
      <c r="L1428" s="3">
        <f>ROUND(IF(E1428&lt;=Thresholds!$B$5,1-(E1428/Thresholds!$B$5)*0.24,IF(E1428&lt;=Thresholds!$D$5,0.75-((E1428-Thresholds!$C$5)/(Thresholds!$D$5-Thresholds!$C$5))*0.249,IF(E1428&lt;=Thresholds!$F$5,0.499-((E1428-Thresholds!$E$5)/(Thresholds!$F$5-Thresholds!$E$5))*0.279,MAX(0.02,0.2-((E1428-Thresholds!$G$5)/(Thresholds!$H$5-Thresholds!$G$5))*0.18)))),3)</f>
        <v>0.78200000000000003</v>
      </c>
      <c r="M1428" s="3">
        <f>ROUND(IF(F1428&lt;=Thresholds!$B$6,1-(F1428/Thresholds!$B$6)*0.24,IF(F1428&lt;=Thresholds!$D$6,0.75-((F1428-Thresholds!$C$6)/(Thresholds!$D$6-Thresholds!$C$6))*0.249,IF(F1428&lt;=Thresholds!$F$6,0.499-((F1428-Thresholds!$E$6)/(Thresholds!$F$6-Thresholds!$E$6))*0.279,MAX(0.02,0.2-((F1428-Thresholds!$G$6)/(Thresholds!$H$6-Thresholds!$G$6))*0.18)))),3)</f>
        <v>0.77700000000000002</v>
      </c>
      <c r="N1428" s="3">
        <f>ROUND(IF(G1428&lt;=Thresholds!$B$7,1-(G1428/Thresholds!$B$7)*0.24,IF(G1428&lt;=Thresholds!$D$7,0.75-((G1428-Thresholds!$C$7)/(Thresholds!$D$7-Thresholds!$C$7))*0.249,IF(G1428&lt;=Thresholds!$F$7,0.499-((G1428-Thresholds!$E$7)/(Thresholds!$F$7-Thresholds!$E$7))*0.279,MAX(0.02,0.2-((G1428-Thresholds!$G$7)/(Thresholds!$H$7-Thresholds!$G$7))*0.18)))),3)</f>
        <v>0.82899999999999996</v>
      </c>
      <c r="O1428" s="3">
        <f>ROUND(IF(H1428&lt;=Thresholds!$B$8,1-(H1428/Thresholds!$B$8)*0.24,IF(H1428&lt;=Thresholds!$D$8,0.75-((H1428-Thresholds!$C$8)/(Thresholds!$D$8-Thresholds!$C$8))*0.249,IF(H1428&lt;=Thresholds!$F$8,0.499-((H1428-Thresholds!$E$8)/(Thresholds!$F$8-Thresholds!$E$8))*0.279,MAX(0.02,0.2-((H1428-Thresholds!$G$8)/(Thresholds!$H$8-Thresholds!$G$8))*0.18)))),3)</f>
        <v>0.38400000000000001</v>
      </c>
      <c r="P1428" s="3">
        <f t="shared" si="66"/>
        <v>0.38400000000000001</v>
      </c>
      <c r="Q1428" t="str">
        <f t="shared" si="67"/>
        <v>Poor</v>
      </c>
      <c r="R1428" s="4">
        <f t="shared" si="68"/>
        <v>0</v>
      </c>
      <c r="S1428" t="str">
        <f>IF(AND(F1428&gt;=10,F1428&lt;=35,P1428&gt;0.5),"ERROR_C1428H1428_POOR_CAP","OK")</f>
        <v>OK</v>
      </c>
    </row>
    <row r="1429" spans="1:19">
      <c r="A1429" t="s">
        <v>1446</v>
      </c>
      <c r="B1429" s="3">
        <v>36.465000000000003</v>
      </c>
      <c r="C1429" s="3">
        <v>15.249000000000001</v>
      </c>
      <c r="D1429" s="3">
        <v>13.281000000000001</v>
      </c>
      <c r="E1429" s="3">
        <v>25.356000000000002</v>
      </c>
      <c r="F1429" s="3">
        <v>75.02</v>
      </c>
      <c r="G1429" s="3">
        <v>39.552</v>
      </c>
      <c r="H1429" s="3">
        <v>870.64800000000002</v>
      </c>
      <c r="I1429" s="3">
        <f>ROUND(IF(B1429&lt;=Thresholds!$B$2,1-(B1429/Thresholds!$B$2)*0.24,IF(B1429&lt;=Thresholds!$D$2,0.75-((B1429-Thresholds!$C$2)/(Thresholds!$D$2-Thresholds!$C$2))*0.249,IF(B1429&lt;=Thresholds!$F$2,0.499-((B1429-Thresholds!$E$2)/(Thresholds!$F$2-Thresholds!$E$2))*0.279,MAX(0.02,0.2-((B1429-Thresholds!$G$2)/(Thresholds!$H$2-Thresholds!$G$2))*0.18)))),3)</f>
        <v>0.91200000000000003</v>
      </c>
      <c r="J1429" s="3">
        <f>ROUND(IF(C1429&lt;=Thresholds!$B$3,1-(C1429/Thresholds!$B$3)*0.24,IF(C1429&lt;=Thresholds!$D$3,0.75-((C1429-Thresholds!$C$3)/(Thresholds!$D$3-Thresholds!$C$3))*0.249,IF(C1429&lt;=Thresholds!$F$3,0.499-((C1429-Thresholds!$E$3)/(Thresholds!$F$3-Thresholds!$E$3))*0.279,MAX(0.02,0.2-((C1429-Thresholds!$G$3)/(Thresholds!$H$3-Thresholds!$G$3))*0.18)))),3)</f>
        <v>0.97</v>
      </c>
      <c r="K1429" s="3">
        <f>ROUND(IF(D1429&lt;=Thresholds!$B$4,1-(D1429/Thresholds!$B$4)*0.24,IF(D1429&lt;=Thresholds!$D$4,0.75-((D1429-Thresholds!$C$4)/(Thresholds!$D$4-Thresholds!$C$4))*0.249,IF(D1429&lt;=Thresholds!$F$4,0.499-((D1429-Thresholds!$E$4)/(Thresholds!$F$4-Thresholds!$E$4))*0.279,MAX(0.02,0.2-((D1429-Thresholds!$G$4)/(Thresholds!$H$4-Thresholds!$G$4))*0.18)))),3)</f>
        <v>0.95099999999999996</v>
      </c>
      <c r="L1429" s="3">
        <f>ROUND(IF(E1429&lt;=Thresholds!$B$5,1-(E1429/Thresholds!$B$5)*0.24,IF(E1429&lt;=Thresholds!$D$5,0.75-((E1429-Thresholds!$C$5)/(Thresholds!$D$5-Thresholds!$C$5))*0.249,IF(E1429&lt;=Thresholds!$F$5,0.499-((E1429-Thresholds!$E$5)/(Thresholds!$F$5-Thresholds!$E$5))*0.279,MAX(0.02,0.2-((E1429-Thresholds!$G$5)/(Thresholds!$H$5-Thresholds!$G$5))*0.18)))),3)</f>
        <v>0.878</v>
      </c>
      <c r="M1429" s="3">
        <f>ROUND(IF(F1429&lt;=Thresholds!$B$6,1-(F1429/Thresholds!$B$6)*0.24,IF(F1429&lt;=Thresholds!$D$6,0.75-((F1429-Thresholds!$C$6)/(Thresholds!$D$6-Thresholds!$C$6))*0.249,IF(F1429&lt;=Thresholds!$F$6,0.499-((F1429-Thresholds!$E$6)/(Thresholds!$F$6-Thresholds!$E$6))*0.279,MAX(0.02,0.2-((F1429-Thresholds!$G$6)/(Thresholds!$H$6-Thresholds!$G$6))*0.18)))),3)</f>
        <v>0.40600000000000003</v>
      </c>
      <c r="N1429" s="3">
        <f>ROUND(IF(G1429&lt;=Thresholds!$B$7,1-(G1429/Thresholds!$B$7)*0.24,IF(G1429&lt;=Thresholds!$D$7,0.75-((G1429-Thresholds!$C$7)/(Thresholds!$D$7-Thresholds!$C$7))*0.249,IF(G1429&lt;=Thresholds!$F$7,0.499-((G1429-Thresholds!$E$7)/(Thresholds!$F$7-Thresholds!$E$7))*0.279,MAX(0.02,0.2-((G1429-Thresholds!$G$7)/(Thresholds!$H$7-Thresholds!$G$7))*0.18)))),3)</f>
        <v>0.97299999999999998</v>
      </c>
      <c r="O1429" s="3">
        <f>ROUND(IF(H1429&lt;=Thresholds!$B$8,1-(H1429/Thresholds!$B$8)*0.24,IF(H1429&lt;=Thresholds!$D$8,0.75-((H1429-Thresholds!$C$8)/(Thresholds!$D$8-Thresholds!$C$8))*0.249,IF(H1429&lt;=Thresholds!$F$8,0.499-((H1429-Thresholds!$E$8)/(Thresholds!$F$8-Thresholds!$E$8))*0.279,MAX(0.02,0.2-((H1429-Thresholds!$G$8)/(Thresholds!$H$8-Thresholds!$G$8))*0.18)))),3)</f>
        <v>0.91600000000000004</v>
      </c>
      <c r="P1429" s="3">
        <f t="shared" si="66"/>
        <v>0.40600000000000003</v>
      </c>
      <c r="Q1429" t="str">
        <f t="shared" si="67"/>
        <v>Poor</v>
      </c>
      <c r="R1429" s="4">
        <f t="shared" si="68"/>
        <v>0</v>
      </c>
      <c r="S1429" t="str">
        <f>IF(AND(F1429&gt;=10,F1429&lt;=35,P1429&gt;0.5),"ERROR_C1429H1429_POOR_CAP","OK")</f>
        <v>OK</v>
      </c>
    </row>
    <row r="1430" spans="1:19">
      <c r="A1430" t="s">
        <v>1447</v>
      </c>
      <c r="B1430" s="3">
        <v>46.055999999999997</v>
      </c>
      <c r="C1430" s="3">
        <v>53.220999999999997</v>
      </c>
      <c r="D1430" s="3">
        <v>63.664000000000001</v>
      </c>
      <c r="E1430" s="3">
        <v>18.355</v>
      </c>
      <c r="F1430" s="3">
        <v>0.40200000000000002</v>
      </c>
      <c r="G1430" s="3">
        <v>119.91200000000001</v>
      </c>
      <c r="H1430" s="3">
        <v>1280.4849999999999</v>
      </c>
      <c r="I1430" s="3">
        <f>ROUND(IF(B1430&lt;=Thresholds!$B$2,1-(B1430/Thresholds!$B$2)*0.24,IF(B1430&lt;=Thresholds!$D$2,0.75-((B1430-Thresholds!$C$2)/(Thresholds!$D$2-Thresholds!$C$2))*0.249,IF(B1430&lt;=Thresholds!$F$2,0.499-((B1430-Thresholds!$E$2)/(Thresholds!$F$2-Thresholds!$E$2))*0.279,MAX(0.02,0.2-((B1430-Thresholds!$G$2)/(Thresholds!$H$2-Thresholds!$G$2))*0.18)))),3)</f>
        <v>0.88900000000000001</v>
      </c>
      <c r="J1430" s="3">
        <f>ROUND(IF(C1430&lt;=Thresholds!$B$3,1-(C1430/Thresholds!$B$3)*0.24,IF(C1430&lt;=Thresholds!$D$3,0.75-((C1430-Thresholds!$C$3)/(Thresholds!$D$3-Thresholds!$C$3))*0.249,IF(C1430&lt;=Thresholds!$F$3,0.499-((C1430-Thresholds!$E$3)/(Thresholds!$F$3-Thresholds!$E$3))*0.279,MAX(0.02,0.2-((C1430-Thresholds!$G$3)/(Thresholds!$H$3-Thresholds!$G$3))*0.18)))),3)</f>
        <v>0.89400000000000002</v>
      </c>
      <c r="K1430" s="3">
        <f>ROUND(IF(D1430&lt;=Thresholds!$B$4,1-(D1430/Thresholds!$B$4)*0.24,IF(D1430&lt;=Thresholds!$D$4,0.75-((D1430-Thresholds!$C$4)/(Thresholds!$D$4-Thresholds!$C$4))*0.249,IF(D1430&lt;=Thresholds!$F$4,0.499-((D1430-Thresholds!$E$4)/(Thresholds!$F$4-Thresholds!$E$4))*0.279,MAX(0.02,0.2-((D1430-Thresholds!$G$4)/(Thresholds!$H$4-Thresholds!$G$4))*0.18)))),3)</f>
        <v>0.76500000000000001</v>
      </c>
      <c r="L1430" s="3">
        <f>ROUND(IF(E1430&lt;=Thresholds!$B$5,1-(E1430/Thresholds!$B$5)*0.24,IF(E1430&lt;=Thresholds!$D$5,0.75-((E1430-Thresholds!$C$5)/(Thresholds!$D$5-Thresholds!$C$5))*0.249,IF(E1430&lt;=Thresholds!$F$5,0.499-((E1430-Thresholds!$E$5)/(Thresholds!$F$5-Thresholds!$E$5))*0.279,MAX(0.02,0.2-((E1430-Thresholds!$G$5)/(Thresholds!$H$5-Thresholds!$G$5))*0.18)))),3)</f>
        <v>0.91200000000000003</v>
      </c>
      <c r="M1430" s="3">
        <f>ROUND(IF(F1430&lt;=Thresholds!$B$6,1-(F1430/Thresholds!$B$6)*0.24,IF(F1430&lt;=Thresholds!$D$6,0.75-((F1430-Thresholds!$C$6)/(Thresholds!$D$6-Thresholds!$C$6))*0.249,IF(F1430&lt;=Thresholds!$F$6,0.499-((F1430-Thresholds!$E$6)/(Thresholds!$F$6-Thresholds!$E$6))*0.279,MAX(0.02,0.2-((F1430-Thresholds!$G$6)/(Thresholds!$H$6-Thresholds!$G$6))*0.18)))),3)</f>
        <v>0.90400000000000003</v>
      </c>
      <c r="N1430" s="3">
        <f>ROUND(IF(G1430&lt;=Thresholds!$B$7,1-(G1430/Thresholds!$B$7)*0.24,IF(G1430&lt;=Thresholds!$D$7,0.75-((G1430-Thresholds!$C$7)/(Thresholds!$D$7-Thresholds!$C$7))*0.249,IF(G1430&lt;=Thresholds!$F$7,0.499-((G1430-Thresholds!$E$7)/(Thresholds!$F$7-Thresholds!$E$7))*0.279,MAX(0.02,0.2-((G1430-Thresholds!$G$7)/(Thresholds!$H$7-Thresholds!$G$7))*0.18)))),3)</f>
        <v>0.91800000000000004</v>
      </c>
      <c r="O1430" s="3">
        <f>ROUND(IF(H1430&lt;=Thresholds!$B$8,1-(H1430/Thresholds!$B$8)*0.24,IF(H1430&lt;=Thresholds!$D$8,0.75-((H1430-Thresholds!$C$8)/(Thresholds!$D$8-Thresholds!$C$8))*0.249,IF(H1430&lt;=Thresholds!$F$8,0.499-((H1430-Thresholds!$E$8)/(Thresholds!$F$8-Thresholds!$E$8))*0.279,MAX(0.02,0.2-((H1430-Thresholds!$G$8)/(Thresholds!$H$8-Thresholds!$G$8))*0.18)))),3)</f>
        <v>0.877</v>
      </c>
      <c r="P1430" s="3">
        <f t="shared" si="66"/>
        <v>0.76500000000000001</v>
      </c>
      <c r="Q1430" t="str">
        <f t="shared" si="67"/>
        <v>Healthy</v>
      </c>
      <c r="R1430" s="4">
        <f t="shared" si="68"/>
        <v>1</v>
      </c>
      <c r="S1430" t="str">
        <f>IF(AND(F1430&gt;=10,F1430&lt;=35,P1430&gt;0.5),"ERROR_C1430H1430_POOR_CAP","OK")</f>
        <v>OK</v>
      </c>
    </row>
    <row r="1431" spans="1:19">
      <c r="A1431" t="s">
        <v>1448</v>
      </c>
      <c r="B1431" s="3">
        <v>93.144000000000005</v>
      </c>
      <c r="C1431" s="3">
        <v>51.183</v>
      </c>
      <c r="D1431" s="3">
        <v>16.466000000000001</v>
      </c>
      <c r="E1431" s="3">
        <v>67.468999999999994</v>
      </c>
      <c r="F1431" s="3">
        <v>0.27300000000000002</v>
      </c>
      <c r="G1431" s="3">
        <v>98.376000000000005</v>
      </c>
      <c r="H1431" s="3">
        <v>2035.758</v>
      </c>
      <c r="I1431" s="3">
        <f>ROUND(IF(B1431&lt;=Thresholds!$B$2,1-(B1431/Thresholds!$B$2)*0.24,IF(B1431&lt;=Thresholds!$D$2,0.75-((B1431-Thresholds!$C$2)/(Thresholds!$D$2-Thresholds!$C$2))*0.249,IF(B1431&lt;=Thresholds!$F$2,0.499-((B1431-Thresholds!$E$2)/(Thresholds!$F$2-Thresholds!$E$2))*0.279,MAX(0.02,0.2-((B1431-Thresholds!$G$2)/(Thresholds!$H$2-Thresholds!$G$2))*0.18)))),3)</f>
        <v>0.77600000000000002</v>
      </c>
      <c r="J1431" s="3">
        <f>ROUND(IF(C1431&lt;=Thresholds!$B$3,1-(C1431/Thresholds!$B$3)*0.24,IF(C1431&lt;=Thresholds!$D$3,0.75-((C1431-Thresholds!$C$3)/(Thresholds!$D$3-Thresholds!$C$3))*0.249,IF(C1431&lt;=Thresholds!$F$3,0.499-((C1431-Thresholds!$E$3)/(Thresholds!$F$3-Thresholds!$E$3))*0.279,MAX(0.02,0.2-((C1431-Thresholds!$G$3)/(Thresholds!$H$3-Thresholds!$G$3))*0.18)))),3)</f>
        <v>0.89800000000000002</v>
      </c>
      <c r="K1431" s="3">
        <f>ROUND(IF(D1431&lt;=Thresholds!$B$4,1-(D1431/Thresholds!$B$4)*0.24,IF(D1431&lt;=Thresholds!$D$4,0.75-((D1431-Thresholds!$C$4)/(Thresholds!$D$4-Thresholds!$C$4))*0.249,IF(D1431&lt;=Thresholds!$F$4,0.499-((D1431-Thresholds!$E$4)/(Thresholds!$F$4-Thresholds!$E$4))*0.279,MAX(0.02,0.2-((D1431-Thresholds!$G$4)/(Thresholds!$H$4-Thresholds!$G$4))*0.18)))),3)</f>
        <v>0.93899999999999995</v>
      </c>
      <c r="L1431" s="3">
        <f>ROUND(IF(E1431&lt;=Thresholds!$B$5,1-(E1431/Thresholds!$B$5)*0.24,IF(E1431&lt;=Thresholds!$D$5,0.75-((E1431-Thresholds!$C$5)/(Thresholds!$D$5-Thresholds!$C$5))*0.249,IF(E1431&lt;=Thresholds!$F$5,0.499-((E1431-Thresholds!$E$5)/(Thresholds!$F$5-Thresholds!$E$5))*0.279,MAX(0.02,0.2-((E1431-Thresholds!$G$5)/(Thresholds!$H$5-Thresholds!$G$5))*0.18)))),3)</f>
        <v>0.66600000000000004</v>
      </c>
      <c r="M1431" s="3">
        <f>ROUND(IF(F1431&lt;=Thresholds!$B$6,1-(F1431/Thresholds!$B$6)*0.24,IF(F1431&lt;=Thresholds!$D$6,0.75-((F1431-Thresholds!$C$6)/(Thresholds!$D$6-Thresholds!$C$6))*0.249,IF(F1431&lt;=Thresholds!$F$6,0.499-((F1431-Thresholds!$E$6)/(Thresholds!$F$6-Thresholds!$E$6))*0.279,MAX(0.02,0.2-((F1431-Thresholds!$G$6)/(Thresholds!$H$6-Thresholds!$G$6))*0.18)))),3)</f>
        <v>0.93400000000000005</v>
      </c>
      <c r="N1431" s="3">
        <f>ROUND(IF(G1431&lt;=Thresholds!$B$7,1-(G1431/Thresholds!$B$7)*0.24,IF(G1431&lt;=Thresholds!$D$7,0.75-((G1431-Thresholds!$C$7)/(Thresholds!$D$7-Thresholds!$C$7))*0.249,IF(G1431&lt;=Thresholds!$F$7,0.499-((G1431-Thresholds!$E$7)/(Thresholds!$F$7-Thresholds!$E$7))*0.279,MAX(0.02,0.2-((G1431-Thresholds!$G$7)/(Thresholds!$H$7-Thresholds!$G$7))*0.18)))),3)</f>
        <v>0.93300000000000005</v>
      </c>
      <c r="O1431" s="3">
        <f>ROUND(IF(H1431&lt;=Thresholds!$B$8,1-(H1431/Thresholds!$B$8)*0.24,IF(H1431&lt;=Thresholds!$D$8,0.75-((H1431-Thresholds!$C$8)/(Thresholds!$D$8-Thresholds!$C$8))*0.249,IF(H1431&lt;=Thresholds!$F$8,0.499-((H1431-Thresholds!$E$8)/(Thresholds!$F$8-Thresholds!$E$8))*0.279,MAX(0.02,0.2-((H1431-Thresholds!$G$8)/(Thresholds!$H$8-Thresholds!$G$8))*0.18)))),3)</f>
        <v>0.80500000000000005</v>
      </c>
      <c r="P1431" s="3">
        <f t="shared" si="66"/>
        <v>0.66600000000000004</v>
      </c>
      <c r="Q1431" t="str">
        <f t="shared" si="67"/>
        <v>Moderate</v>
      </c>
      <c r="R1431" s="4">
        <f t="shared" si="68"/>
        <v>1</v>
      </c>
      <c r="S1431" t="str">
        <f>IF(AND(F1431&gt;=10,F1431&lt;=35,P1431&gt;0.5),"ERROR_C1431H1431_POOR_CAP","OK")</f>
        <v>OK</v>
      </c>
    </row>
    <row r="1432" spans="1:19">
      <c r="A1432" t="s">
        <v>1449</v>
      </c>
      <c r="B1432" s="3">
        <v>40.801000000000002</v>
      </c>
      <c r="C1432" s="3">
        <v>15.448</v>
      </c>
      <c r="D1432" s="3">
        <v>8.3190000000000008</v>
      </c>
      <c r="E1432" s="3">
        <v>40.319000000000003</v>
      </c>
      <c r="F1432" s="3">
        <v>12.308</v>
      </c>
      <c r="G1432" s="3">
        <v>197.173</v>
      </c>
      <c r="H1432" s="3">
        <v>1295.04</v>
      </c>
      <c r="I1432" s="3">
        <f>ROUND(IF(B1432&lt;=Thresholds!$B$2,1-(B1432/Thresholds!$B$2)*0.24,IF(B1432&lt;=Thresholds!$D$2,0.75-((B1432-Thresholds!$C$2)/(Thresholds!$D$2-Thresholds!$C$2))*0.249,IF(B1432&lt;=Thresholds!$F$2,0.499-((B1432-Thresholds!$E$2)/(Thresholds!$F$2-Thresholds!$E$2))*0.279,MAX(0.02,0.2-((B1432-Thresholds!$G$2)/(Thresholds!$H$2-Thresholds!$G$2))*0.18)))),3)</f>
        <v>0.90200000000000002</v>
      </c>
      <c r="J1432" s="3">
        <f>ROUND(IF(C1432&lt;=Thresholds!$B$3,1-(C1432/Thresholds!$B$3)*0.24,IF(C1432&lt;=Thresholds!$D$3,0.75-((C1432-Thresholds!$C$3)/(Thresholds!$D$3-Thresholds!$C$3))*0.249,IF(C1432&lt;=Thresholds!$F$3,0.499-((C1432-Thresholds!$E$3)/(Thresholds!$F$3-Thresholds!$E$3))*0.279,MAX(0.02,0.2-((C1432-Thresholds!$G$3)/(Thresholds!$H$3-Thresholds!$G$3))*0.18)))),3)</f>
        <v>0.96899999999999997</v>
      </c>
      <c r="K1432" s="3">
        <f>ROUND(IF(D1432&lt;=Thresholds!$B$4,1-(D1432/Thresholds!$B$4)*0.24,IF(D1432&lt;=Thresholds!$D$4,0.75-((D1432-Thresholds!$C$4)/(Thresholds!$D$4-Thresholds!$C$4))*0.249,IF(D1432&lt;=Thresholds!$F$4,0.499-((D1432-Thresholds!$E$4)/(Thresholds!$F$4-Thresholds!$E$4))*0.279,MAX(0.02,0.2-((D1432-Thresholds!$G$4)/(Thresholds!$H$4-Thresholds!$G$4))*0.18)))),3)</f>
        <v>0.96899999999999997</v>
      </c>
      <c r="L1432" s="3">
        <f>ROUND(IF(E1432&lt;=Thresholds!$B$5,1-(E1432/Thresholds!$B$5)*0.24,IF(E1432&lt;=Thresholds!$D$5,0.75-((E1432-Thresholds!$C$5)/(Thresholds!$D$5-Thresholds!$C$5))*0.249,IF(E1432&lt;=Thresholds!$F$5,0.499-((E1432-Thresholds!$E$5)/(Thresholds!$F$5-Thresholds!$E$5))*0.279,MAX(0.02,0.2-((E1432-Thresholds!$G$5)/(Thresholds!$H$5-Thresholds!$G$5))*0.18)))),3)</f>
        <v>0.80600000000000005</v>
      </c>
      <c r="M1432" s="3">
        <f>ROUND(IF(F1432&lt;=Thresholds!$B$6,1-(F1432/Thresholds!$B$6)*0.24,IF(F1432&lt;=Thresholds!$D$6,0.75-((F1432-Thresholds!$C$6)/(Thresholds!$D$6-Thresholds!$C$6))*0.249,IF(F1432&lt;=Thresholds!$F$6,0.499-((F1432-Thresholds!$E$6)/(Thresholds!$F$6-Thresholds!$E$6))*0.279,MAX(0.02,0.2-((F1432-Thresholds!$G$6)/(Thresholds!$H$6-Thresholds!$G$6))*0.18)))),3)</f>
        <v>0.47299999999999998</v>
      </c>
      <c r="N1432" s="3">
        <f>ROUND(IF(G1432&lt;=Thresholds!$B$7,1-(G1432/Thresholds!$B$7)*0.24,IF(G1432&lt;=Thresholds!$D$7,0.75-((G1432-Thresholds!$C$7)/(Thresholds!$D$7-Thresholds!$C$7))*0.249,IF(G1432&lt;=Thresholds!$F$7,0.499-((G1432-Thresholds!$E$7)/(Thresholds!$F$7-Thresholds!$E$7))*0.279,MAX(0.02,0.2-((G1432-Thresholds!$G$7)/(Thresholds!$H$7-Thresholds!$G$7))*0.18)))),3)</f>
        <v>0.86499999999999999</v>
      </c>
      <c r="O1432" s="3">
        <f>ROUND(IF(H1432&lt;=Thresholds!$B$8,1-(H1432/Thresholds!$B$8)*0.24,IF(H1432&lt;=Thresholds!$D$8,0.75-((H1432-Thresholds!$C$8)/(Thresholds!$D$8-Thresholds!$C$8))*0.249,IF(H1432&lt;=Thresholds!$F$8,0.499-((H1432-Thresholds!$E$8)/(Thresholds!$F$8-Thresholds!$E$8))*0.279,MAX(0.02,0.2-((H1432-Thresholds!$G$8)/(Thresholds!$H$8-Thresholds!$G$8))*0.18)))),3)</f>
        <v>0.876</v>
      </c>
      <c r="P1432" s="3">
        <f t="shared" si="66"/>
        <v>0.47299999999999998</v>
      </c>
      <c r="Q1432" t="str">
        <f t="shared" si="67"/>
        <v>Poor</v>
      </c>
      <c r="R1432" s="4">
        <f t="shared" si="68"/>
        <v>0</v>
      </c>
      <c r="S1432" t="str">
        <f>IF(AND(F1432&gt;=10,F1432&lt;=35,P1432&gt;0.5),"ERROR_C1432H1432_POOR_CAP","OK")</f>
        <v>OK</v>
      </c>
    </row>
    <row r="1433" spans="1:19">
      <c r="A1433" t="s">
        <v>1450</v>
      </c>
      <c r="B1433" s="3">
        <v>71.251000000000005</v>
      </c>
      <c r="C1433" s="3">
        <v>23.315000000000001</v>
      </c>
      <c r="D1433" s="3">
        <v>6.4210000000000003</v>
      </c>
      <c r="E1433" s="3">
        <v>24.882000000000001</v>
      </c>
      <c r="F1433" s="3">
        <v>8.1000000000000003E-2</v>
      </c>
      <c r="G1433" s="3">
        <v>114.398</v>
      </c>
      <c r="H1433" s="3">
        <v>16787.719000000001</v>
      </c>
      <c r="I1433" s="3">
        <f>ROUND(IF(B1433&lt;=Thresholds!$B$2,1-(B1433/Thresholds!$B$2)*0.24,IF(B1433&lt;=Thresholds!$D$2,0.75-((B1433-Thresholds!$C$2)/(Thresholds!$D$2-Thresholds!$C$2))*0.249,IF(B1433&lt;=Thresholds!$F$2,0.499-((B1433-Thresholds!$E$2)/(Thresholds!$F$2-Thresholds!$E$2))*0.279,MAX(0.02,0.2-((B1433-Thresholds!$G$2)/(Thresholds!$H$2-Thresholds!$G$2))*0.18)))),3)</f>
        <v>0.82899999999999996</v>
      </c>
      <c r="J1433" s="3">
        <f>ROUND(IF(C1433&lt;=Thresholds!$B$3,1-(C1433/Thresholds!$B$3)*0.24,IF(C1433&lt;=Thresholds!$D$3,0.75-((C1433-Thresholds!$C$3)/(Thresholds!$D$3-Thresholds!$C$3))*0.249,IF(C1433&lt;=Thresholds!$F$3,0.499-((C1433-Thresholds!$E$3)/(Thresholds!$F$3-Thresholds!$E$3))*0.279,MAX(0.02,0.2-((C1433-Thresholds!$G$3)/(Thresholds!$H$3-Thresholds!$G$3))*0.18)))),3)</f>
        <v>0.95299999999999996</v>
      </c>
      <c r="K1433" s="3">
        <f>ROUND(IF(D1433&lt;=Thresholds!$B$4,1-(D1433/Thresholds!$B$4)*0.24,IF(D1433&lt;=Thresholds!$D$4,0.75-((D1433-Thresholds!$C$4)/(Thresholds!$D$4-Thresholds!$C$4))*0.249,IF(D1433&lt;=Thresholds!$F$4,0.499-((D1433-Thresholds!$E$4)/(Thresholds!$F$4-Thresholds!$E$4))*0.279,MAX(0.02,0.2-((D1433-Thresholds!$G$4)/(Thresholds!$H$4-Thresholds!$G$4))*0.18)))),3)</f>
        <v>0.97599999999999998</v>
      </c>
      <c r="L1433" s="3">
        <f>ROUND(IF(E1433&lt;=Thresholds!$B$5,1-(E1433/Thresholds!$B$5)*0.24,IF(E1433&lt;=Thresholds!$D$5,0.75-((E1433-Thresholds!$C$5)/(Thresholds!$D$5-Thresholds!$C$5))*0.249,IF(E1433&lt;=Thresholds!$F$5,0.499-((E1433-Thresholds!$E$5)/(Thresholds!$F$5-Thresholds!$E$5))*0.279,MAX(0.02,0.2-((E1433-Thresholds!$G$5)/(Thresholds!$H$5-Thresholds!$G$5))*0.18)))),3)</f>
        <v>0.88100000000000001</v>
      </c>
      <c r="M1433" s="3">
        <f>ROUND(IF(F1433&lt;=Thresholds!$B$6,1-(F1433/Thresholds!$B$6)*0.24,IF(F1433&lt;=Thresholds!$D$6,0.75-((F1433-Thresholds!$C$6)/(Thresholds!$D$6-Thresholds!$C$6))*0.249,IF(F1433&lt;=Thresholds!$F$6,0.499-((F1433-Thresholds!$E$6)/(Thresholds!$F$6-Thresholds!$E$6))*0.279,MAX(0.02,0.2-((F1433-Thresholds!$G$6)/(Thresholds!$H$6-Thresholds!$G$6))*0.18)))),3)</f>
        <v>0.98099999999999998</v>
      </c>
      <c r="N1433" s="3">
        <f>ROUND(IF(G1433&lt;=Thresholds!$B$7,1-(G1433/Thresholds!$B$7)*0.24,IF(G1433&lt;=Thresholds!$D$7,0.75-((G1433-Thresholds!$C$7)/(Thresholds!$D$7-Thresholds!$C$7))*0.249,IF(G1433&lt;=Thresholds!$F$7,0.499-((G1433-Thresholds!$E$7)/(Thresholds!$F$7-Thresholds!$E$7))*0.279,MAX(0.02,0.2-((G1433-Thresholds!$G$7)/(Thresholds!$H$7-Thresholds!$G$7))*0.18)))),3)</f>
        <v>0.92200000000000004</v>
      </c>
      <c r="O1433" s="3">
        <f>ROUND(IF(H1433&lt;=Thresholds!$B$8,1-(H1433/Thresholds!$B$8)*0.24,IF(H1433&lt;=Thresholds!$D$8,0.75-((H1433-Thresholds!$C$8)/(Thresholds!$D$8-Thresholds!$C$8))*0.249,IF(H1433&lt;=Thresholds!$F$8,0.499-((H1433-Thresholds!$E$8)/(Thresholds!$F$8-Thresholds!$E$8))*0.279,MAX(0.02,0.2-((H1433-Thresholds!$G$8)/(Thresholds!$H$8-Thresholds!$G$8))*0.18)))),3)</f>
        <v>0.32200000000000001</v>
      </c>
      <c r="P1433" s="3">
        <f t="shared" si="66"/>
        <v>0.32200000000000001</v>
      </c>
      <c r="Q1433" t="str">
        <f t="shared" si="67"/>
        <v>Poor</v>
      </c>
      <c r="R1433" s="4">
        <f t="shared" si="68"/>
        <v>0</v>
      </c>
      <c r="S1433" t="str">
        <f>IF(AND(F1433&gt;=10,F1433&lt;=35,P1433&gt;0.5),"ERROR_C1433H1433_POOR_CAP","OK")</f>
        <v>OK</v>
      </c>
    </row>
    <row r="1434" spans="1:19">
      <c r="A1434" t="s">
        <v>1451</v>
      </c>
      <c r="B1434" s="3">
        <v>38.939</v>
      </c>
      <c r="C1434" s="3">
        <v>71.207999999999998</v>
      </c>
      <c r="D1434" s="3">
        <v>5.7469999999999999</v>
      </c>
      <c r="E1434" s="3">
        <v>44.911999999999999</v>
      </c>
      <c r="F1434" s="3">
        <v>0.36399999999999999</v>
      </c>
      <c r="G1434" s="3">
        <v>30.448</v>
      </c>
      <c r="H1434" s="3">
        <v>1509.3009999999999</v>
      </c>
      <c r="I1434" s="3">
        <f>ROUND(IF(B1434&lt;=Thresholds!$B$2,1-(B1434/Thresholds!$B$2)*0.24,IF(B1434&lt;=Thresholds!$D$2,0.75-((B1434-Thresholds!$C$2)/(Thresholds!$D$2-Thresholds!$C$2))*0.249,IF(B1434&lt;=Thresholds!$F$2,0.499-((B1434-Thresholds!$E$2)/(Thresholds!$F$2-Thresholds!$E$2))*0.279,MAX(0.02,0.2-((B1434-Thresholds!$G$2)/(Thresholds!$H$2-Thresholds!$G$2))*0.18)))),3)</f>
        <v>0.90700000000000003</v>
      </c>
      <c r="J1434" s="3">
        <f>ROUND(IF(C1434&lt;=Thresholds!$B$3,1-(C1434/Thresholds!$B$3)*0.24,IF(C1434&lt;=Thresholds!$D$3,0.75-((C1434-Thresholds!$C$3)/(Thresholds!$D$3-Thresholds!$C$3))*0.249,IF(C1434&lt;=Thresholds!$F$3,0.499-((C1434-Thresholds!$E$3)/(Thresholds!$F$3-Thresholds!$E$3))*0.279,MAX(0.02,0.2-((C1434-Thresholds!$G$3)/(Thresholds!$H$3-Thresholds!$G$3))*0.18)))),3)</f>
        <v>0.85799999999999998</v>
      </c>
      <c r="K1434" s="3">
        <f>ROUND(IF(D1434&lt;=Thresholds!$B$4,1-(D1434/Thresholds!$B$4)*0.24,IF(D1434&lt;=Thresholds!$D$4,0.75-((D1434-Thresholds!$C$4)/(Thresholds!$D$4-Thresholds!$C$4))*0.249,IF(D1434&lt;=Thresholds!$F$4,0.499-((D1434-Thresholds!$E$4)/(Thresholds!$F$4-Thresholds!$E$4))*0.279,MAX(0.02,0.2-((D1434-Thresholds!$G$4)/(Thresholds!$H$4-Thresholds!$G$4))*0.18)))),3)</f>
        <v>0.97899999999999998</v>
      </c>
      <c r="L1434" s="3">
        <f>ROUND(IF(E1434&lt;=Thresholds!$B$5,1-(E1434/Thresholds!$B$5)*0.24,IF(E1434&lt;=Thresholds!$D$5,0.75-((E1434-Thresholds!$C$5)/(Thresholds!$D$5-Thresholds!$C$5))*0.249,IF(E1434&lt;=Thresholds!$F$5,0.499-((E1434-Thresholds!$E$5)/(Thresholds!$F$5-Thresholds!$E$5))*0.279,MAX(0.02,0.2-((E1434-Thresholds!$G$5)/(Thresholds!$H$5-Thresholds!$G$5))*0.18)))),3)</f>
        <v>0.78400000000000003</v>
      </c>
      <c r="M1434" s="3">
        <f>ROUND(IF(F1434&lt;=Thresholds!$B$6,1-(F1434/Thresholds!$B$6)*0.24,IF(F1434&lt;=Thresholds!$D$6,0.75-((F1434-Thresholds!$C$6)/(Thresholds!$D$6-Thresholds!$C$6))*0.249,IF(F1434&lt;=Thresholds!$F$6,0.499-((F1434-Thresholds!$E$6)/(Thresholds!$F$6-Thresholds!$E$6))*0.279,MAX(0.02,0.2-((F1434-Thresholds!$G$6)/(Thresholds!$H$6-Thresholds!$G$6))*0.18)))),3)</f>
        <v>0.91300000000000003</v>
      </c>
      <c r="N1434" s="3">
        <f>ROUND(IF(G1434&lt;=Thresholds!$B$7,1-(G1434/Thresholds!$B$7)*0.24,IF(G1434&lt;=Thresholds!$D$7,0.75-((G1434-Thresholds!$C$7)/(Thresholds!$D$7-Thresholds!$C$7))*0.249,IF(G1434&lt;=Thresholds!$F$7,0.499-((G1434-Thresholds!$E$7)/(Thresholds!$F$7-Thresholds!$E$7))*0.279,MAX(0.02,0.2-((G1434-Thresholds!$G$7)/(Thresholds!$H$7-Thresholds!$G$7))*0.18)))),3)</f>
        <v>0.97899999999999998</v>
      </c>
      <c r="O1434" s="3">
        <f>ROUND(IF(H1434&lt;=Thresholds!$B$8,1-(H1434/Thresholds!$B$8)*0.24,IF(H1434&lt;=Thresholds!$D$8,0.75-((H1434-Thresholds!$C$8)/(Thresholds!$D$8-Thresholds!$C$8))*0.249,IF(H1434&lt;=Thresholds!$F$8,0.499-((H1434-Thresholds!$E$8)/(Thresholds!$F$8-Thresholds!$E$8))*0.279,MAX(0.02,0.2-((H1434-Thresholds!$G$8)/(Thresholds!$H$8-Thresholds!$G$8))*0.18)))),3)</f>
        <v>0.85499999999999998</v>
      </c>
      <c r="P1434" s="3">
        <f t="shared" si="66"/>
        <v>0.78400000000000003</v>
      </c>
      <c r="Q1434" t="str">
        <f t="shared" si="67"/>
        <v>Healthy</v>
      </c>
      <c r="R1434" s="4">
        <f t="shared" si="68"/>
        <v>1</v>
      </c>
      <c r="S1434" t="str">
        <f>IF(AND(F1434&gt;=10,F1434&lt;=35,P1434&gt;0.5),"ERROR_C1434H1434_POOR_CAP","OK")</f>
        <v>OK</v>
      </c>
    </row>
    <row r="1435" spans="1:19">
      <c r="A1435" t="s">
        <v>1452</v>
      </c>
      <c r="B1435" s="3">
        <v>456.42899999999997</v>
      </c>
      <c r="C1435" s="3">
        <v>99.643000000000001</v>
      </c>
      <c r="D1435" s="3">
        <v>15.121</v>
      </c>
      <c r="E1435" s="3">
        <v>10.571999999999999</v>
      </c>
      <c r="F1435" s="3">
        <v>0.42099999999999999</v>
      </c>
      <c r="G1435" s="3">
        <v>347.83199999999999</v>
      </c>
      <c r="H1435" s="3">
        <v>380.404</v>
      </c>
      <c r="I1435" s="3">
        <f>ROUND(IF(B1435&lt;=Thresholds!$B$2,1-(B1435/Thresholds!$B$2)*0.24,IF(B1435&lt;=Thresholds!$D$2,0.75-((B1435-Thresholds!$C$2)/(Thresholds!$D$2-Thresholds!$C$2))*0.249,IF(B1435&lt;=Thresholds!$F$2,0.499-((B1435-Thresholds!$E$2)/(Thresholds!$F$2-Thresholds!$E$2))*0.279,MAX(0.02,0.2-((B1435-Thresholds!$G$2)/(Thresholds!$H$2-Thresholds!$G$2))*0.18)))),3)</f>
        <v>0.60199999999999998</v>
      </c>
      <c r="J1435" s="3">
        <f>ROUND(IF(C1435&lt;=Thresholds!$B$3,1-(C1435/Thresholds!$B$3)*0.24,IF(C1435&lt;=Thresholds!$D$3,0.75-((C1435-Thresholds!$C$3)/(Thresholds!$D$3-Thresholds!$C$3))*0.249,IF(C1435&lt;=Thresholds!$F$3,0.499-((C1435-Thresholds!$E$3)/(Thresholds!$F$3-Thresholds!$E$3))*0.279,MAX(0.02,0.2-((C1435-Thresholds!$G$3)/(Thresholds!$H$3-Thresholds!$G$3))*0.18)))),3)</f>
        <v>0.80100000000000005</v>
      </c>
      <c r="K1435" s="3">
        <f>ROUND(IF(D1435&lt;=Thresholds!$B$4,1-(D1435/Thresholds!$B$4)*0.24,IF(D1435&lt;=Thresholds!$D$4,0.75-((D1435-Thresholds!$C$4)/(Thresholds!$D$4-Thresholds!$C$4))*0.249,IF(D1435&lt;=Thresholds!$F$4,0.499-((D1435-Thresholds!$E$4)/(Thresholds!$F$4-Thresholds!$E$4))*0.279,MAX(0.02,0.2-((D1435-Thresholds!$G$4)/(Thresholds!$H$4-Thresholds!$G$4))*0.18)))),3)</f>
        <v>0.94399999999999995</v>
      </c>
      <c r="L1435" s="3">
        <f>ROUND(IF(E1435&lt;=Thresholds!$B$5,1-(E1435/Thresholds!$B$5)*0.24,IF(E1435&lt;=Thresholds!$D$5,0.75-((E1435-Thresholds!$C$5)/(Thresholds!$D$5-Thresholds!$C$5))*0.249,IF(E1435&lt;=Thresholds!$F$5,0.499-((E1435-Thresholds!$E$5)/(Thresholds!$F$5-Thresholds!$E$5))*0.279,MAX(0.02,0.2-((E1435-Thresholds!$G$5)/(Thresholds!$H$5-Thresholds!$G$5))*0.18)))),3)</f>
        <v>0.94899999999999995</v>
      </c>
      <c r="M1435" s="3">
        <f>ROUND(IF(F1435&lt;=Thresholds!$B$6,1-(F1435/Thresholds!$B$6)*0.24,IF(F1435&lt;=Thresholds!$D$6,0.75-((F1435-Thresholds!$C$6)/(Thresholds!$D$6-Thresholds!$C$6))*0.249,IF(F1435&lt;=Thresholds!$F$6,0.499-((F1435-Thresholds!$E$6)/(Thresholds!$F$6-Thresholds!$E$6))*0.279,MAX(0.02,0.2-((F1435-Thresholds!$G$6)/(Thresholds!$H$6-Thresholds!$G$6))*0.18)))),3)</f>
        <v>0.89900000000000002</v>
      </c>
      <c r="N1435" s="3">
        <f>ROUND(IF(G1435&lt;=Thresholds!$B$7,1-(G1435/Thresholds!$B$7)*0.24,IF(G1435&lt;=Thresholds!$D$7,0.75-((G1435-Thresholds!$C$7)/(Thresholds!$D$7-Thresholds!$C$7))*0.249,IF(G1435&lt;=Thresholds!$F$7,0.499-((G1435-Thresholds!$E$7)/(Thresholds!$F$7-Thresholds!$E$7))*0.279,MAX(0.02,0.2-((G1435-Thresholds!$G$7)/(Thresholds!$H$7-Thresholds!$G$7))*0.18)))),3)</f>
        <v>0.76100000000000001</v>
      </c>
      <c r="O1435" s="3">
        <f>ROUND(IF(H1435&lt;=Thresholds!$B$8,1-(H1435/Thresholds!$B$8)*0.24,IF(H1435&lt;=Thresholds!$D$8,0.75-((H1435-Thresholds!$C$8)/(Thresholds!$D$8-Thresholds!$C$8))*0.249,IF(H1435&lt;=Thresholds!$F$8,0.499-((H1435-Thresholds!$E$8)/(Thresholds!$F$8-Thresholds!$E$8))*0.279,MAX(0.02,0.2-((H1435-Thresholds!$G$8)/(Thresholds!$H$8-Thresholds!$G$8))*0.18)))),3)</f>
        <v>0.96299999999999997</v>
      </c>
      <c r="P1435" s="3">
        <f t="shared" si="66"/>
        <v>0.60199999999999998</v>
      </c>
      <c r="Q1435" t="str">
        <f t="shared" si="67"/>
        <v>Moderate</v>
      </c>
      <c r="R1435" s="4">
        <f t="shared" si="68"/>
        <v>1</v>
      </c>
      <c r="S1435" t="str">
        <f>IF(AND(F1435&gt;=10,F1435&lt;=35,P1435&gt;0.5),"ERROR_C1435H1435_POOR_CAP","OK")</f>
        <v>OK</v>
      </c>
    </row>
    <row r="1436" spans="1:19">
      <c r="A1436" t="s">
        <v>1453</v>
      </c>
      <c r="B1436" s="3">
        <v>11.81</v>
      </c>
      <c r="C1436" s="3">
        <v>75.852000000000004</v>
      </c>
      <c r="D1436" s="3">
        <v>11.81</v>
      </c>
      <c r="E1436" s="3">
        <v>24.460999999999999</v>
      </c>
      <c r="F1436" s="3">
        <v>22.872</v>
      </c>
      <c r="G1436" s="3">
        <v>69.834000000000003</v>
      </c>
      <c r="H1436" s="3">
        <v>1968.1790000000001</v>
      </c>
      <c r="I1436" s="3">
        <f>ROUND(IF(B1436&lt;=Thresholds!$B$2,1-(B1436/Thresholds!$B$2)*0.24,IF(B1436&lt;=Thresholds!$D$2,0.75-((B1436-Thresholds!$C$2)/(Thresholds!$D$2-Thresholds!$C$2))*0.249,IF(B1436&lt;=Thresholds!$F$2,0.499-((B1436-Thresholds!$E$2)/(Thresholds!$F$2-Thresholds!$E$2))*0.279,MAX(0.02,0.2-((B1436-Thresholds!$G$2)/(Thresholds!$H$2-Thresholds!$G$2))*0.18)))),3)</f>
        <v>0.97199999999999998</v>
      </c>
      <c r="J1436" s="3">
        <f>ROUND(IF(C1436&lt;=Thresholds!$B$3,1-(C1436/Thresholds!$B$3)*0.24,IF(C1436&lt;=Thresholds!$D$3,0.75-((C1436-Thresholds!$C$3)/(Thresholds!$D$3-Thresholds!$C$3))*0.249,IF(C1436&lt;=Thresholds!$F$3,0.499-((C1436-Thresholds!$E$3)/(Thresholds!$F$3-Thresholds!$E$3))*0.279,MAX(0.02,0.2-((C1436-Thresholds!$G$3)/(Thresholds!$H$3-Thresholds!$G$3))*0.18)))),3)</f>
        <v>0.84799999999999998</v>
      </c>
      <c r="K1436" s="3">
        <f>ROUND(IF(D1436&lt;=Thresholds!$B$4,1-(D1436/Thresholds!$B$4)*0.24,IF(D1436&lt;=Thresholds!$D$4,0.75-((D1436-Thresholds!$C$4)/(Thresholds!$D$4-Thresholds!$C$4))*0.249,IF(D1436&lt;=Thresholds!$F$4,0.499-((D1436-Thresholds!$E$4)/(Thresholds!$F$4-Thresholds!$E$4))*0.279,MAX(0.02,0.2-((D1436-Thresholds!$G$4)/(Thresholds!$H$4-Thresholds!$G$4))*0.18)))),3)</f>
        <v>0.95599999999999996</v>
      </c>
      <c r="L1436" s="3">
        <f>ROUND(IF(E1436&lt;=Thresholds!$B$5,1-(E1436/Thresholds!$B$5)*0.24,IF(E1436&lt;=Thresholds!$D$5,0.75-((E1436-Thresholds!$C$5)/(Thresholds!$D$5-Thresholds!$C$5))*0.249,IF(E1436&lt;=Thresholds!$F$5,0.499-((E1436-Thresholds!$E$5)/(Thresholds!$F$5-Thresholds!$E$5))*0.279,MAX(0.02,0.2-((E1436-Thresholds!$G$5)/(Thresholds!$H$5-Thresholds!$G$5))*0.18)))),3)</f>
        <v>0.88300000000000001</v>
      </c>
      <c r="M1436" s="3">
        <f>ROUND(IF(F1436&lt;=Thresholds!$B$6,1-(F1436/Thresholds!$B$6)*0.24,IF(F1436&lt;=Thresholds!$D$6,0.75-((F1436-Thresholds!$C$6)/(Thresholds!$D$6-Thresholds!$C$6))*0.249,IF(F1436&lt;=Thresholds!$F$6,0.499-((F1436-Thresholds!$E$6)/(Thresholds!$F$6-Thresholds!$E$6))*0.279,MAX(0.02,0.2-((F1436-Thresholds!$G$6)/(Thresholds!$H$6-Thresholds!$G$6))*0.18)))),3)</f>
        <v>0.35499999999999998</v>
      </c>
      <c r="N1436" s="3">
        <f>ROUND(IF(G1436&lt;=Thresholds!$B$7,1-(G1436/Thresholds!$B$7)*0.24,IF(G1436&lt;=Thresholds!$D$7,0.75-((G1436-Thresholds!$C$7)/(Thresholds!$D$7-Thresholds!$C$7))*0.249,IF(G1436&lt;=Thresholds!$F$7,0.499-((G1436-Thresholds!$E$7)/(Thresholds!$F$7-Thresholds!$E$7))*0.279,MAX(0.02,0.2-((G1436-Thresholds!$G$7)/(Thresholds!$H$7-Thresholds!$G$7))*0.18)))),3)</f>
        <v>0.95199999999999996</v>
      </c>
      <c r="O1436" s="3">
        <f>ROUND(IF(H1436&lt;=Thresholds!$B$8,1-(H1436/Thresholds!$B$8)*0.24,IF(H1436&lt;=Thresholds!$D$8,0.75-((H1436-Thresholds!$C$8)/(Thresholds!$D$8-Thresholds!$C$8))*0.249,IF(H1436&lt;=Thresholds!$F$8,0.499-((H1436-Thresholds!$E$8)/(Thresholds!$F$8-Thresholds!$E$8))*0.279,MAX(0.02,0.2-((H1436-Thresholds!$G$8)/(Thresholds!$H$8-Thresholds!$G$8))*0.18)))),3)</f>
        <v>0.81100000000000005</v>
      </c>
      <c r="P1436" s="3">
        <f t="shared" si="66"/>
        <v>0.35499999999999998</v>
      </c>
      <c r="Q1436" t="str">
        <f t="shared" si="67"/>
        <v>Poor</v>
      </c>
      <c r="R1436" s="4">
        <f t="shared" si="68"/>
        <v>0</v>
      </c>
      <c r="S1436" t="str">
        <f>IF(AND(F1436&gt;=10,F1436&lt;=35,P1436&gt;0.5),"ERROR_C1436H1436_POOR_CAP","OK")</f>
        <v>OK</v>
      </c>
    </row>
    <row r="1437" spans="1:19">
      <c r="A1437" t="s">
        <v>1454</v>
      </c>
      <c r="B1437" s="3">
        <v>70.457999999999998</v>
      </c>
      <c r="C1437" s="3">
        <v>1509.367</v>
      </c>
      <c r="D1437" s="3">
        <v>55.871000000000002</v>
      </c>
      <c r="E1437" s="3">
        <v>34.088000000000001</v>
      </c>
      <c r="F1437" s="3">
        <v>0.71</v>
      </c>
      <c r="G1437" s="3">
        <v>286.91500000000002</v>
      </c>
      <c r="H1437" s="3">
        <v>6508.4</v>
      </c>
      <c r="I1437" s="3">
        <f>ROUND(IF(B1437&lt;=Thresholds!$B$2,1-(B1437/Thresholds!$B$2)*0.24,IF(B1437&lt;=Thresholds!$D$2,0.75-((B1437-Thresholds!$C$2)/(Thresholds!$D$2-Thresholds!$C$2))*0.249,IF(B1437&lt;=Thresholds!$F$2,0.499-((B1437-Thresholds!$E$2)/(Thresholds!$F$2-Thresholds!$E$2))*0.279,MAX(0.02,0.2-((B1437-Thresholds!$G$2)/(Thresholds!$H$2-Thresholds!$G$2))*0.18)))),3)</f>
        <v>0.83099999999999996</v>
      </c>
      <c r="J1437" s="3">
        <f>ROUND(IF(C1437&lt;=Thresholds!$B$3,1-(C1437/Thresholds!$B$3)*0.24,IF(C1437&lt;=Thresholds!$D$3,0.75-((C1437-Thresholds!$C$3)/(Thresholds!$D$3-Thresholds!$C$3))*0.249,IF(C1437&lt;=Thresholds!$F$3,0.499-((C1437-Thresholds!$E$3)/(Thresholds!$F$3-Thresholds!$E$3))*0.279,MAX(0.02,0.2-((C1437-Thresholds!$G$3)/(Thresholds!$H$3-Thresholds!$G$3))*0.18)))),3)</f>
        <v>0.29099999999999998</v>
      </c>
      <c r="K1437" s="3">
        <f>ROUND(IF(D1437&lt;=Thresholds!$B$4,1-(D1437/Thresholds!$B$4)*0.24,IF(D1437&lt;=Thresholds!$D$4,0.75-((D1437-Thresholds!$C$4)/(Thresholds!$D$4-Thresholds!$C$4))*0.249,IF(D1437&lt;=Thresholds!$F$4,0.499-((D1437-Thresholds!$E$4)/(Thresholds!$F$4-Thresholds!$E$4))*0.279,MAX(0.02,0.2-((D1437-Thresholds!$G$4)/(Thresholds!$H$4-Thresholds!$G$4))*0.18)))),3)</f>
        <v>0.79400000000000004</v>
      </c>
      <c r="L1437" s="3">
        <f>ROUND(IF(E1437&lt;=Thresholds!$B$5,1-(E1437/Thresholds!$B$5)*0.24,IF(E1437&lt;=Thresholds!$D$5,0.75-((E1437-Thresholds!$C$5)/(Thresholds!$D$5-Thresholds!$C$5))*0.249,IF(E1437&lt;=Thresholds!$F$5,0.499-((E1437-Thresholds!$E$5)/(Thresholds!$F$5-Thresholds!$E$5))*0.279,MAX(0.02,0.2-((E1437-Thresholds!$G$5)/(Thresholds!$H$5-Thresholds!$G$5))*0.18)))),3)</f>
        <v>0.83599999999999997</v>
      </c>
      <c r="M1437" s="3">
        <f>ROUND(IF(F1437&lt;=Thresholds!$B$6,1-(F1437/Thresholds!$B$6)*0.24,IF(F1437&lt;=Thresholds!$D$6,0.75-((F1437-Thresholds!$C$6)/(Thresholds!$D$6-Thresholds!$C$6))*0.249,IF(F1437&lt;=Thresholds!$F$6,0.499-((F1437-Thresholds!$E$6)/(Thresholds!$F$6-Thresholds!$E$6))*0.279,MAX(0.02,0.2-((F1437-Thresholds!$G$6)/(Thresholds!$H$6-Thresholds!$G$6))*0.18)))),3)</f>
        <v>0.83</v>
      </c>
      <c r="N1437" s="3">
        <f>ROUND(IF(G1437&lt;=Thresholds!$B$7,1-(G1437/Thresholds!$B$7)*0.24,IF(G1437&lt;=Thresholds!$D$7,0.75-((G1437-Thresholds!$C$7)/(Thresholds!$D$7-Thresholds!$C$7))*0.249,IF(G1437&lt;=Thresholds!$F$7,0.499-((G1437-Thresholds!$E$7)/(Thresholds!$F$7-Thresholds!$E$7))*0.279,MAX(0.02,0.2-((G1437-Thresholds!$G$7)/(Thresholds!$H$7-Thresholds!$G$7))*0.18)))),3)</f>
        <v>0.80300000000000005</v>
      </c>
      <c r="O1437" s="3">
        <f>ROUND(IF(H1437&lt;=Thresholds!$B$8,1-(H1437/Thresholds!$B$8)*0.24,IF(H1437&lt;=Thresholds!$D$8,0.75-((H1437-Thresholds!$C$8)/(Thresholds!$D$8-Thresholds!$C$8))*0.249,IF(H1437&lt;=Thresholds!$F$8,0.499-((H1437-Thresholds!$E$8)/(Thresholds!$F$8-Thresholds!$E$8))*0.279,MAX(0.02,0.2-((H1437-Thresholds!$G$8)/(Thresholds!$H$8-Thresholds!$G$8))*0.18)))),3)</f>
        <v>0.38200000000000001</v>
      </c>
      <c r="P1437" s="3">
        <f t="shared" si="66"/>
        <v>0.29099999999999998</v>
      </c>
      <c r="Q1437" t="str">
        <f t="shared" si="67"/>
        <v>Poor</v>
      </c>
      <c r="R1437" s="4">
        <f t="shared" si="68"/>
        <v>0</v>
      </c>
      <c r="S1437" t="str">
        <f>IF(AND(F1437&gt;=10,F1437&lt;=35,P1437&gt;0.5),"ERROR_C1437H1437_POOR_CAP","OK")</f>
        <v>OK</v>
      </c>
    </row>
    <row r="1438" spans="1:19">
      <c r="A1438" t="s">
        <v>1455</v>
      </c>
      <c r="B1438" s="3">
        <v>80.453999999999994</v>
      </c>
      <c r="C1438" s="3">
        <v>102.572</v>
      </c>
      <c r="D1438" s="3">
        <v>44.390999999999998</v>
      </c>
      <c r="E1438" s="3">
        <v>12.500999999999999</v>
      </c>
      <c r="F1438" s="3">
        <v>0.48799999999999999</v>
      </c>
      <c r="G1438" s="3">
        <v>251.32599999999999</v>
      </c>
      <c r="H1438" s="3">
        <v>212.39400000000001</v>
      </c>
      <c r="I1438" s="3">
        <f>ROUND(IF(B1438&lt;=Thresholds!$B$2,1-(B1438/Thresholds!$B$2)*0.24,IF(B1438&lt;=Thresholds!$D$2,0.75-((B1438-Thresholds!$C$2)/(Thresholds!$D$2-Thresholds!$C$2))*0.249,IF(B1438&lt;=Thresholds!$F$2,0.499-((B1438-Thresholds!$E$2)/(Thresholds!$F$2-Thresholds!$E$2))*0.279,MAX(0.02,0.2-((B1438-Thresholds!$G$2)/(Thresholds!$H$2-Thresholds!$G$2))*0.18)))),3)</f>
        <v>0.80700000000000005</v>
      </c>
      <c r="J1438" s="3">
        <f>ROUND(IF(C1438&lt;=Thresholds!$B$3,1-(C1438/Thresholds!$B$3)*0.24,IF(C1438&lt;=Thresholds!$D$3,0.75-((C1438-Thresholds!$C$3)/(Thresholds!$D$3-Thresholds!$C$3))*0.249,IF(C1438&lt;=Thresholds!$F$3,0.499-((C1438-Thresholds!$E$3)/(Thresholds!$F$3-Thresholds!$E$3))*0.279,MAX(0.02,0.2-((C1438-Thresholds!$G$3)/(Thresholds!$H$3-Thresholds!$G$3))*0.18)))),3)</f>
        <v>0.79500000000000004</v>
      </c>
      <c r="K1438" s="3">
        <f>ROUND(IF(D1438&lt;=Thresholds!$B$4,1-(D1438/Thresholds!$B$4)*0.24,IF(D1438&lt;=Thresholds!$D$4,0.75-((D1438-Thresholds!$C$4)/(Thresholds!$D$4-Thresholds!$C$4))*0.249,IF(D1438&lt;=Thresholds!$F$4,0.499-((D1438-Thresholds!$E$4)/(Thresholds!$F$4-Thresholds!$E$4))*0.279,MAX(0.02,0.2-((D1438-Thresholds!$G$4)/(Thresholds!$H$4-Thresholds!$G$4))*0.18)))),3)</f>
        <v>0.83599999999999997</v>
      </c>
      <c r="L1438" s="3">
        <f>ROUND(IF(E1438&lt;=Thresholds!$B$5,1-(E1438/Thresholds!$B$5)*0.24,IF(E1438&lt;=Thresholds!$D$5,0.75-((E1438-Thresholds!$C$5)/(Thresholds!$D$5-Thresholds!$C$5))*0.249,IF(E1438&lt;=Thresholds!$F$5,0.499-((E1438-Thresholds!$E$5)/(Thresholds!$F$5-Thresholds!$E$5))*0.279,MAX(0.02,0.2-((E1438-Thresholds!$G$5)/(Thresholds!$H$5-Thresholds!$G$5))*0.18)))),3)</f>
        <v>0.94</v>
      </c>
      <c r="M1438" s="3">
        <f>ROUND(IF(F1438&lt;=Thresholds!$B$6,1-(F1438/Thresholds!$B$6)*0.24,IF(F1438&lt;=Thresholds!$D$6,0.75-((F1438-Thresholds!$C$6)/(Thresholds!$D$6-Thresholds!$C$6))*0.249,IF(F1438&lt;=Thresholds!$F$6,0.499-((F1438-Thresholds!$E$6)/(Thresholds!$F$6-Thresholds!$E$6))*0.279,MAX(0.02,0.2-((F1438-Thresholds!$G$6)/(Thresholds!$H$6-Thresholds!$G$6))*0.18)))),3)</f>
        <v>0.88300000000000001</v>
      </c>
      <c r="N1438" s="3">
        <f>ROUND(IF(G1438&lt;=Thresholds!$B$7,1-(G1438/Thresholds!$B$7)*0.24,IF(G1438&lt;=Thresholds!$D$7,0.75-((G1438-Thresholds!$C$7)/(Thresholds!$D$7-Thresholds!$C$7))*0.249,IF(G1438&lt;=Thresholds!$F$7,0.499-((G1438-Thresholds!$E$7)/(Thresholds!$F$7-Thresholds!$E$7))*0.279,MAX(0.02,0.2-((G1438-Thresholds!$G$7)/(Thresholds!$H$7-Thresholds!$G$7))*0.18)))),3)</f>
        <v>0.82799999999999996</v>
      </c>
      <c r="O1438" s="3">
        <f>ROUND(IF(H1438&lt;=Thresholds!$B$8,1-(H1438/Thresholds!$B$8)*0.24,IF(H1438&lt;=Thresholds!$D$8,0.75-((H1438-Thresholds!$C$8)/(Thresholds!$D$8-Thresholds!$C$8))*0.249,IF(H1438&lt;=Thresholds!$F$8,0.499-((H1438-Thresholds!$E$8)/(Thresholds!$F$8-Thresholds!$E$8))*0.279,MAX(0.02,0.2-((H1438-Thresholds!$G$8)/(Thresholds!$H$8-Thresholds!$G$8))*0.18)))),3)</f>
        <v>0.98</v>
      </c>
      <c r="P1438" s="3">
        <f t="shared" si="66"/>
        <v>0.79500000000000004</v>
      </c>
      <c r="Q1438" t="str">
        <f t="shared" si="67"/>
        <v>Healthy</v>
      </c>
      <c r="R1438" s="4">
        <f t="shared" si="68"/>
        <v>1</v>
      </c>
      <c r="S1438" t="str">
        <f>IF(AND(F1438&gt;=10,F1438&lt;=35,P1438&gt;0.5),"ERROR_C1438H1438_POOR_CAP","OK")</f>
        <v>OK</v>
      </c>
    </row>
    <row r="1439" spans="1:19">
      <c r="A1439" t="s">
        <v>1456</v>
      </c>
      <c r="B1439" s="3">
        <v>512.94799999999998</v>
      </c>
      <c r="C1439" s="3">
        <v>19.420000000000002</v>
      </c>
      <c r="D1439" s="3">
        <v>9.8989999999999991</v>
      </c>
      <c r="E1439" s="3">
        <v>23.824000000000002</v>
      </c>
      <c r="F1439" s="3">
        <v>0.192</v>
      </c>
      <c r="G1439" s="3">
        <v>41.92</v>
      </c>
      <c r="H1439" s="3">
        <v>1954.6210000000001</v>
      </c>
      <c r="I1439" s="3">
        <f>ROUND(IF(B1439&lt;=Thresholds!$B$2,1-(B1439/Thresholds!$B$2)*0.24,IF(B1439&lt;=Thresholds!$D$2,0.75-((B1439-Thresholds!$C$2)/(Thresholds!$D$2-Thresholds!$C$2))*0.249,IF(B1439&lt;=Thresholds!$F$2,0.499-((B1439-Thresholds!$E$2)/(Thresholds!$F$2-Thresholds!$E$2))*0.279,MAX(0.02,0.2-((B1439-Thresholds!$G$2)/(Thresholds!$H$2-Thresholds!$G$2))*0.18)))),3)</f>
        <v>0.57899999999999996</v>
      </c>
      <c r="J1439" s="3">
        <f>ROUND(IF(C1439&lt;=Thresholds!$B$3,1-(C1439/Thresholds!$B$3)*0.24,IF(C1439&lt;=Thresholds!$D$3,0.75-((C1439-Thresholds!$C$3)/(Thresholds!$D$3-Thresholds!$C$3))*0.249,IF(C1439&lt;=Thresholds!$F$3,0.499-((C1439-Thresholds!$E$3)/(Thresholds!$F$3-Thresholds!$E$3))*0.279,MAX(0.02,0.2-((C1439-Thresholds!$G$3)/(Thresholds!$H$3-Thresholds!$G$3))*0.18)))),3)</f>
        <v>0.96099999999999997</v>
      </c>
      <c r="K1439" s="3">
        <f>ROUND(IF(D1439&lt;=Thresholds!$B$4,1-(D1439/Thresholds!$B$4)*0.24,IF(D1439&lt;=Thresholds!$D$4,0.75-((D1439-Thresholds!$C$4)/(Thresholds!$D$4-Thresholds!$C$4))*0.249,IF(D1439&lt;=Thresholds!$F$4,0.499-((D1439-Thresholds!$E$4)/(Thresholds!$F$4-Thresholds!$E$4))*0.279,MAX(0.02,0.2-((D1439-Thresholds!$G$4)/(Thresholds!$H$4-Thresholds!$G$4))*0.18)))),3)</f>
        <v>0.96299999999999997</v>
      </c>
      <c r="L1439" s="3">
        <f>ROUND(IF(E1439&lt;=Thresholds!$B$5,1-(E1439/Thresholds!$B$5)*0.24,IF(E1439&lt;=Thresholds!$D$5,0.75-((E1439-Thresholds!$C$5)/(Thresholds!$D$5-Thresholds!$C$5))*0.249,IF(E1439&lt;=Thresholds!$F$5,0.499-((E1439-Thresholds!$E$5)/(Thresholds!$F$5-Thresholds!$E$5))*0.279,MAX(0.02,0.2-((E1439-Thresholds!$G$5)/(Thresholds!$H$5-Thresholds!$G$5))*0.18)))),3)</f>
        <v>0.88600000000000001</v>
      </c>
      <c r="M1439" s="3">
        <f>ROUND(IF(F1439&lt;=Thresholds!$B$6,1-(F1439/Thresholds!$B$6)*0.24,IF(F1439&lt;=Thresholds!$D$6,0.75-((F1439-Thresholds!$C$6)/(Thresholds!$D$6-Thresholds!$C$6))*0.249,IF(F1439&lt;=Thresholds!$F$6,0.499-((F1439-Thresholds!$E$6)/(Thresholds!$F$6-Thresholds!$E$6))*0.279,MAX(0.02,0.2-((F1439-Thresholds!$G$6)/(Thresholds!$H$6-Thresholds!$G$6))*0.18)))),3)</f>
        <v>0.95399999999999996</v>
      </c>
      <c r="N1439" s="3">
        <f>ROUND(IF(G1439&lt;=Thresholds!$B$7,1-(G1439/Thresholds!$B$7)*0.24,IF(G1439&lt;=Thresholds!$D$7,0.75-((G1439-Thresholds!$C$7)/(Thresholds!$D$7-Thresholds!$C$7))*0.249,IF(G1439&lt;=Thresholds!$F$7,0.499-((G1439-Thresholds!$E$7)/(Thresholds!$F$7-Thresholds!$E$7))*0.279,MAX(0.02,0.2-((G1439-Thresholds!$G$7)/(Thresholds!$H$7-Thresholds!$G$7))*0.18)))),3)</f>
        <v>0.97099999999999997</v>
      </c>
      <c r="O1439" s="3">
        <f>ROUND(IF(H1439&lt;=Thresholds!$B$8,1-(H1439/Thresholds!$B$8)*0.24,IF(H1439&lt;=Thresholds!$D$8,0.75-((H1439-Thresholds!$C$8)/(Thresholds!$D$8-Thresholds!$C$8))*0.249,IF(H1439&lt;=Thresholds!$F$8,0.499-((H1439-Thresholds!$E$8)/(Thresholds!$F$8-Thresholds!$E$8))*0.279,MAX(0.02,0.2-((H1439-Thresholds!$G$8)/(Thresholds!$H$8-Thresholds!$G$8))*0.18)))),3)</f>
        <v>0.81200000000000006</v>
      </c>
      <c r="P1439" s="3">
        <f t="shared" si="66"/>
        <v>0.57899999999999996</v>
      </c>
      <c r="Q1439" t="str">
        <f t="shared" si="67"/>
        <v>Moderate</v>
      </c>
      <c r="R1439" s="4">
        <f t="shared" si="68"/>
        <v>1</v>
      </c>
      <c r="S1439" t="str">
        <f>IF(AND(F1439&gt;=10,F1439&lt;=35,P1439&gt;0.5),"ERROR_C1439H1439_POOR_CAP","OK")</f>
        <v>OK</v>
      </c>
    </row>
    <row r="1440" spans="1:19">
      <c r="A1440" t="s">
        <v>1457</v>
      </c>
      <c r="B1440" s="3">
        <v>50.752000000000002</v>
      </c>
      <c r="C1440" s="3">
        <v>52.725999999999999</v>
      </c>
      <c r="D1440" s="3">
        <v>60.67</v>
      </c>
      <c r="E1440" s="3">
        <v>34.243000000000002</v>
      </c>
      <c r="F1440" s="3">
        <v>0.68799999999999994</v>
      </c>
      <c r="G1440" s="3">
        <v>1158.8530000000001</v>
      </c>
      <c r="H1440" s="3">
        <v>843.54700000000003</v>
      </c>
      <c r="I1440" s="3">
        <f>ROUND(IF(B1440&lt;=Thresholds!$B$2,1-(B1440/Thresholds!$B$2)*0.24,IF(B1440&lt;=Thresholds!$D$2,0.75-((B1440-Thresholds!$C$2)/(Thresholds!$D$2-Thresholds!$C$2))*0.249,IF(B1440&lt;=Thresholds!$F$2,0.499-((B1440-Thresholds!$E$2)/(Thresholds!$F$2-Thresholds!$E$2))*0.279,MAX(0.02,0.2-((B1440-Thresholds!$G$2)/(Thresholds!$H$2-Thresholds!$G$2))*0.18)))),3)</f>
        <v>0.878</v>
      </c>
      <c r="J1440" s="3">
        <f>ROUND(IF(C1440&lt;=Thresholds!$B$3,1-(C1440/Thresholds!$B$3)*0.24,IF(C1440&lt;=Thresholds!$D$3,0.75-((C1440-Thresholds!$C$3)/(Thresholds!$D$3-Thresholds!$C$3))*0.249,IF(C1440&lt;=Thresholds!$F$3,0.499-((C1440-Thresholds!$E$3)/(Thresholds!$F$3-Thresholds!$E$3))*0.279,MAX(0.02,0.2-((C1440-Thresholds!$G$3)/(Thresholds!$H$3-Thresholds!$G$3))*0.18)))),3)</f>
        <v>0.89500000000000002</v>
      </c>
      <c r="K1440" s="3">
        <f>ROUND(IF(D1440&lt;=Thresholds!$B$4,1-(D1440/Thresholds!$B$4)*0.24,IF(D1440&lt;=Thresholds!$D$4,0.75-((D1440-Thresholds!$C$4)/(Thresholds!$D$4-Thresholds!$C$4))*0.249,IF(D1440&lt;=Thresholds!$F$4,0.499-((D1440-Thresholds!$E$4)/(Thresholds!$F$4-Thresholds!$E$4))*0.279,MAX(0.02,0.2-((D1440-Thresholds!$G$4)/(Thresholds!$H$4-Thresholds!$G$4))*0.18)))),3)</f>
        <v>0.77600000000000002</v>
      </c>
      <c r="L1440" s="3">
        <f>ROUND(IF(E1440&lt;=Thresholds!$B$5,1-(E1440/Thresholds!$B$5)*0.24,IF(E1440&lt;=Thresholds!$D$5,0.75-((E1440-Thresholds!$C$5)/(Thresholds!$D$5-Thresholds!$C$5))*0.249,IF(E1440&lt;=Thresholds!$F$5,0.499-((E1440-Thresholds!$E$5)/(Thresholds!$F$5-Thresholds!$E$5))*0.279,MAX(0.02,0.2-((E1440-Thresholds!$G$5)/(Thresholds!$H$5-Thresholds!$G$5))*0.18)))),3)</f>
        <v>0.83599999999999997</v>
      </c>
      <c r="M1440" s="3">
        <f>ROUND(IF(F1440&lt;=Thresholds!$B$6,1-(F1440/Thresholds!$B$6)*0.24,IF(F1440&lt;=Thresholds!$D$6,0.75-((F1440-Thresholds!$C$6)/(Thresholds!$D$6-Thresholds!$C$6))*0.249,IF(F1440&lt;=Thresholds!$F$6,0.499-((F1440-Thresholds!$E$6)/(Thresholds!$F$6-Thresholds!$E$6))*0.279,MAX(0.02,0.2-((F1440-Thresholds!$G$6)/(Thresholds!$H$6-Thresholds!$G$6))*0.18)))),3)</f>
        <v>0.83499999999999996</v>
      </c>
      <c r="N1440" s="3">
        <f>ROUND(IF(G1440&lt;=Thresholds!$B$7,1-(G1440/Thresholds!$B$7)*0.24,IF(G1440&lt;=Thresholds!$D$7,0.75-((G1440-Thresholds!$C$7)/(Thresholds!$D$7-Thresholds!$C$7))*0.249,IF(G1440&lt;=Thresholds!$F$7,0.499-((G1440-Thresholds!$E$7)/(Thresholds!$F$7-Thresholds!$E$7))*0.279,MAX(0.02,0.2-((G1440-Thresholds!$G$7)/(Thresholds!$H$7-Thresholds!$G$7))*0.18)))),3)</f>
        <v>0.30099999999999999</v>
      </c>
      <c r="O1440" s="3">
        <f>ROUND(IF(H1440&lt;=Thresholds!$B$8,1-(H1440/Thresholds!$B$8)*0.24,IF(H1440&lt;=Thresholds!$D$8,0.75-((H1440-Thresholds!$C$8)/(Thresholds!$D$8-Thresholds!$C$8))*0.249,IF(H1440&lt;=Thresholds!$F$8,0.499-((H1440-Thresholds!$E$8)/(Thresholds!$F$8-Thresholds!$E$8))*0.279,MAX(0.02,0.2-((H1440-Thresholds!$G$8)/(Thresholds!$H$8-Thresholds!$G$8))*0.18)))),3)</f>
        <v>0.91900000000000004</v>
      </c>
      <c r="P1440" s="3">
        <f t="shared" si="66"/>
        <v>0.30099999999999999</v>
      </c>
      <c r="Q1440" t="str">
        <f t="shared" si="67"/>
        <v>Poor</v>
      </c>
      <c r="R1440" s="4">
        <f t="shared" si="68"/>
        <v>0</v>
      </c>
      <c r="S1440" t="str">
        <f>IF(AND(F1440&gt;=10,F1440&lt;=35,P1440&gt;0.5),"ERROR_C1440H1440_POOR_CAP","OK")</f>
        <v>OK</v>
      </c>
    </row>
    <row r="1441" spans="1:19">
      <c r="A1441" t="s">
        <v>1458</v>
      </c>
      <c r="B1441" s="3">
        <v>8.2140000000000004</v>
      </c>
      <c r="C1441" s="3">
        <v>23.844999999999999</v>
      </c>
      <c r="D1441" s="3">
        <v>15.074</v>
      </c>
      <c r="E1441" s="3">
        <v>5.6379999999999999</v>
      </c>
      <c r="F1441" s="3">
        <v>0.08</v>
      </c>
      <c r="G1441" s="3">
        <v>1662.001</v>
      </c>
      <c r="H1441" s="3">
        <v>723.93200000000002</v>
      </c>
      <c r="I1441" s="3">
        <f>ROUND(IF(B1441&lt;=Thresholds!$B$2,1-(B1441/Thresholds!$B$2)*0.24,IF(B1441&lt;=Thresholds!$D$2,0.75-((B1441-Thresholds!$C$2)/(Thresholds!$D$2-Thresholds!$C$2))*0.249,IF(B1441&lt;=Thresholds!$F$2,0.499-((B1441-Thresholds!$E$2)/(Thresholds!$F$2-Thresholds!$E$2))*0.279,MAX(0.02,0.2-((B1441-Thresholds!$G$2)/(Thresholds!$H$2-Thresholds!$G$2))*0.18)))),3)</f>
        <v>0.98</v>
      </c>
      <c r="J1441" s="3">
        <f>ROUND(IF(C1441&lt;=Thresholds!$B$3,1-(C1441/Thresholds!$B$3)*0.24,IF(C1441&lt;=Thresholds!$D$3,0.75-((C1441-Thresholds!$C$3)/(Thresholds!$D$3-Thresholds!$C$3))*0.249,IF(C1441&lt;=Thresholds!$F$3,0.499-((C1441-Thresholds!$E$3)/(Thresholds!$F$3-Thresholds!$E$3))*0.279,MAX(0.02,0.2-((C1441-Thresholds!$G$3)/(Thresholds!$H$3-Thresholds!$G$3))*0.18)))),3)</f>
        <v>0.95199999999999996</v>
      </c>
      <c r="K1441" s="3">
        <f>ROUND(IF(D1441&lt;=Thresholds!$B$4,1-(D1441/Thresholds!$B$4)*0.24,IF(D1441&lt;=Thresholds!$D$4,0.75-((D1441-Thresholds!$C$4)/(Thresholds!$D$4-Thresholds!$C$4))*0.249,IF(D1441&lt;=Thresholds!$F$4,0.499-((D1441-Thresholds!$E$4)/(Thresholds!$F$4-Thresholds!$E$4))*0.279,MAX(0.02,0.2-((D1441-Thresholds!$G$4)/(Thresholds!$H$4-Thresholds!$G$4))*0.18)))),3)</f>
        <v>0.94399999999999995</v>
      </c>
      <c r="L1441" s="3">
        <f>ROUND(IF(E1441&lt;=Thresholds!$B$5,1-(E1441/Thresholds!$B$5)*0.24,IF(E1441&lt;=Thresholds!$D$5,0.75-((E1441-Thresholds!$C$5)/(Thresholds!$D$5-Thresholds!$C$5))*0.249,IF(E1441&lt;=Thresholds!$F$5,0.499-((E1441-Thresholds!$E$5)/(Thresholds!$F$5-Thresholds!$E$5))*0.279,MAX(0.02,0.2-((E1441-Thresholds!$G$5)/(Thresholds!$H$5-Thresholds!$G$5))*0.18)))),3)</f>
        <v>0.97299999999999998</v>
      </c>
      <c r="M1441" s="3">
        <f>ROUND(IF(F1441&lt;=Thresholds!$B$6,1-(F1441/Thresholds!$B$6)*0.24,IF(F1441&lt;=Thresholds!$D$6,0.75-((F1441-Thresholds!$C$6)/(Thresholds!$D$6-Thresholds!$C$6))*0.249,IF(F1441&lt;=Thresholds!$F$6,0.499-((F1441-Thresholds!$E$6)/(Thresholds!$F$6-Thresholds!$E$6))*0.279,MAX(0.02,0.2-((F1441-Thresholds!$G$6)/(Thresholds!$H$6-Thresholds!$G$6))*0.18)))),3)</f>
        <v>0.98099999999999998</v>
      </c>
      <c r="N1441" s="3">
        <f>ROUND(IF(G1441&lt;=Thresholds!$B$7,1-(G1441/Thresholds!$B$7)*0.24,IF(G1441&lt;=Thresholds!$D$7,0.75-((G1441-Thresholds!$C$7)/(Thresholds!$D$7-Thresholds!$C$7))*0.249,IF(G1441&lt;=Thresholds!$F$7,0.499-((G1441-Thresholds!$E$7)/(Thresholds!$F$7-Thresholds!$E$7))*0.279,MAX(0.02,0.2-((G1441-Thresholds!$G$7)/(Thresholds!$H$7-Thresholds!$G$7))*0.18)))),3)</f>
        <v>0.23400000000000001</v>
      </c>
      <c r="O1441" s="3">
        <f>ROUND(IF(H1441&lt;=Thresholds!$B$8,1-(H1441/Thresholds!$B$8)*0.24,IF(H1441&lt;=Thresholds!$D$8,0.75-((H1441-Thresholds!$C$8)/(Thresholds!$D$8-Thresholds!$C$8))*0.249,IF(H1441&lt;=Thresholds!$F$8,0.499-((H1441-Thresholds!$E$8)/(Thresholds!$F$8-Thresholds!$E$8))*0.279,MAX(0.02,0.2-((H1441-Thresholds!$G$8)/(Thresholds!$H$8-Thresholds!$G$8))*0.18)))),3)</f>
        <v>0.93100000000000005</v>
      </c>
      <c r="P1441" s="3">
        <f t="shared" si="66"/>
        <v>0.23400000000000001</v>
      </c>
      <c r="Q1441" t="str">
        <f t="shared" si="67"/>
        <v>Poor</v>
      </c>
      <c r="R1441" s="4">
        <f t="shared" si="68"/>
        <v>0</v>
      </c>
      <c r="S1441" t="str">
        <f>IF(AND(F1441&gt;=10,F1441&lt;=35,P1441&gt;0.5),"ERROR_C1441H1441_POOR_CAP","OK")</f>
        <v>OK</v>
      </c>
    </row>
    <row r="1442" spans="1:19">
      <c r="A1442" t="s">
        <v>1459</v>
      </c>
      <c r="B1442" s="3">
        <v>96.822000000000003</v>
      </c>
      <c r="C1442" s="3">
        <v>95.344999999999999</v>
      </c>
      <c r="D1442" s="3">
        <v>56.514000000000003</v>
      </c>
      <c r="E1442" s="3">
        <v>23.856999999999999</v>
      </c>
      <c r="F1442" s="3">
        <v>0.82499999999999996</v>
      </c>
      <c r="G1442" s="3">
        <v>265.30599999999998</v>
      </c>
      <c r="H1442" s="3">
        <v>1805.038</v>
      </c>
      <c r="I1442" s="3">
        <f>ROUND(IF(B1442&lt;=Thresholds!$B$2,1-(B1442/Thresholds!$B$2)*0.24,IF(B1442&lt;=Thresholds!$D$2,0.75-((B1442-Thresholds!$C$2)/(Thresholds!$D$2-Thresholds!$C$2))*0.249,IF(B1442&lt;=Thresholds!$F$2,0.499-((B1442-Thresholds!$E$2)/(Thresholds!$F$2-Thresholds!$E$2))*0.279,MAX(0.02,0.2-((B1442-Thresholds!$G$2)/(Thresholds!$H$2-Thresholds!$G$2))*0.18)))),3)</f>
        <v>0.76800000000000002</v>
      </c>
      <c r="J1442" s="3">
        <f>ROUND(IF(C1442&lt;=Thresholds!$B$3,1-(C1442/Thresholds!$B$3)*0.24,IF(C1442&lt;=Thresholds!$D$3,0.75-((C1442-Thresholds!$C$3)/(Thresholds!$D$3-Thresholds!$C$3))*0.249,IF(C1442&lt;=Thresholds!$F$3,0.499-((C1442-Thresholds!$E$3)/(Thresholds!$F$3-Thresholds!$E$3))*0.279,MAX(0.02,0.2-((C1442-Thresholds!$G$3)/(Thresholds!$H$3-Thresholds!$G$3))*0.18)))),3)</f>
        <v>0.80900000000000005</v>
      </c>
      <c r="K1442" s="3">
        <f>ROUND(IF(D1442&lt;=Thresholds!$B$4,1-(D1442/Thresholds!$B$4)*0.24,IF(D1442&lt;=Thresholds!$D$4,0.75-((D1442-Thresholds!$C$4)/(Thresholds!$D$4-Thresholds!$C$4))*0.249,IF(D1442&lt;=Thresholds!$F$4,0.499-((D1442-Thresholds!$E$4)/(Thresholds!$F$4-Thresholds!$E$4))*0.279,MAX(0.02,0.2-((D1442-Thresholds!$G$4)/(Thresholds!$H$4-Thresholds!$G$4))*0.18)))),3)</f>
        <v>0.79100000000000004</v>
      </c>
      <c r="L1442" s="3">
        <f>ROUND(IF(E1442&lt;=Thresholds!$B$5,1-(E1442/Thresholds!$B$5)*0.24,IF(E1442&lt;=Thresholds!$D$5,0.75-((E1442-Thresholds!$C$5)/(Thresholds!$D$5-Thresholds!$C$5))*0.249,IF(E1442&lt;=Thresholds!$F$5,0.499-((E1442-Thresholds!$E$5)/(Thresholds!$F$5-Thresholds!$E$5))*0.279,MAX(0.02,0.2-((E1442-Thresholds!$G$5)/(Thresholds!$H$5-Thresholds!$G$5))*0.18)))),3)</f>
        <v>0.88500000000000001</v>
      </c>
      <c r="M1442" s="3">
        <f>ROUND(IF(F1442&lt;=Thresholds!$B$6,1-(F1442/Thresholds!$B$6)*0.24,IF(F1442&lt;=Thresholds!$D$6,0.75-((F1442-Thresholds!$C$6)/(Thresholds!$D$6-Thresholds!$C$6))*0.249,IF(F1442&lt;=Thresholds!$F$6,0.499-((F1442-Thresholds!$E$6)/(Thresholds!$F$6-Thresholds!$E$6))*0.279,MAX(0.02,0.2-((F1442-Thresholds!$G$6)/(Thresholds!$H$6-Thresholds!$G$6))*0.18)))),3)</f>
        <v>0.80200000000000005</v>
      </c>
      <c r="N1442" s="3">
        <f>ROUND(IF(G1442&lt;=Thresholds!$B$7,1-(G1442/Thresholds!$B$7)*0.24,IF(G1442&lt;=Thresholds!$D$7,0.75-((G1442-Thresholds!$C$7)/(Thresholds!$D$7-Thresholds!$C$7))*0.249,IF(G1442&lt;=Thresholds!$F$7,0.499-((G1442-Thresholds!$E$7)/(Thresholds!$F$7-Thresholds!$E$7))*0.279,MAX(0.02,0.2-((G1442-Thresholds!$G$7)/(Thresholds!$H$7-Thresholds!$G$7))*0.18)))),3)</f>
        <v>0.81799999999999995</v>
      </c>
      <c r="O1442" s="3">
        <f>ROUND(IF(H1442&lt;=Thresholds!$B$8,1-(H1442/Thresholds!$B$8)*0.24,IF(H1442&lt;=Thresholds!$D$8,0.75-((H1442-Thresholds!$C$8)/(Thresholds!$D$8-Thresholds!$C$8))*0.249,IF(H1442&lt;=Thresholds!$F$8,0.499-((H1442-Thresholds!$E$8)/(Thresholds!$F$8-Thresholds!$E$8))*0.279,MAX(0.02,0.2-((H1442-Thresholds!$G$8)/(Thresholds!$H$8-Thresholds!$G$8))*0.18)))),3)</f>
        <v>0.82699999999999996</v>
      </c>
      <c r="P1442" s="3">
        <f t="shared" si="66"/>
        <v>0.76800000000000002</v>
      </c>
      <c r="Q1442" t="str">
        <f t="shared" si="67"/>
        <v>Healthy</v>
      </c>
      <c r="R1442" s="4">
        <f t="shared" si="68"/>
        <v>1</v>
      </c>
      <c r="S1442" t="str">
        <f>IF(AND(F1442&gt;=10,F1442&lt;=35,P1442&gt;0.5),"ERROR_C1442H1442_POOR_CAP","OK")</f>
        <v>OK</v>
      </c>
    </row>
    <row r="1443" spans="1:19">
      <c r="A1443" t="s">
        <v>1460</v>
      </c>
      <c r="B1443" s="3">
        <v>34.905000000000001</v>
      </c>
      <c r="C1443" s="3">
        <v>110.366</v>
      </c>
      <c r="D1443" s="3">
        <v>38.235999999999997</v>
      </c>
      <c r="E1443" s="3">
        <v>35.743000000000002</v>
      </c>
      <c r="F1443" s="3">
        <v>5.7000000000000002E-2</v>
      </c>
      <c r="G1443" s="3">
        <v>442.06</v>
      </c>
      <c r="H1443" s="3">
        <v>2391.4380000000001</v>
      </c>
      <c r="I1443" s="3">
        <f>ROUND(IF(B1443&lt;=Thresholds!$B$2,1-(B1443/Thresholds!$B$2)*0.24,IF(B1443&lt;=Thresholds!$D$2,0.75-((B1443-Thresholds!$C$2)/(Thresholds!$D$2-Thresholds!$C$2))*0.249,IF(B1443&lt;=Thresholds!$F$2,0.499-((B1443-Thresholds!$E$2)/(Thresholds!$F$2-Thresholds!$E$2))*0.279,MAX(0.02,0.2-((B1443-Thresholds!$G$2)/(Thresholds!$H$2-Thresholds!$G$2))*0.18)))),3)</f>
        <v>0.91600000000000004</v>
      </c>
      <c r="J1443" s="3">
        <f>ROUND(IF(C1443&lt;=Thresholds!$B$3,1-(C1443/Thresholds!$B$3)*0.24,IF(C1443&lt;=Thresholds!$D$3,0.75-((C1443-Thresholds!$C$3)/(Thresholds!$D$3-Thresholds!$C$3))*0.249,IF(C1443&lt;=Thresholds!$F$3,0.499-((C1443-Thresholds!$E$3)/(Thresholds!$F$3-Thresholds!$E$3))*0.279,MAX(0.02,0.2-((C1443-Thresholds!$G$3)/(Thresholds!$H$3-Thresholds!$G$3))*0.18)))),3)</f>
        <v>0.77900000000000003</v>
      </c>
      <c r="K1443" s="3">
        <f>ROUND(IF(D1443&lt;=Thresholds!$B$4,1-(D1443/Thresholds!$B$4)*0.24,IF(D1443&lt;=Thresholds!$D$4,0.75-((D1443-Thresholds!$C$4)/(Thresholds!$D$4-Thresholds!$C$4))*0.249,IF(D1443&lt;=Thresholds!$F$4,0.499-((D1443-Thresholds!$E$4)/(Thresholds!$F$4-Thresholds!$E$4))*0.279,MAX(0.02,0.2-((D1443-Thresholds!$G$4)/(Thresholds!$H$4-Thresholds!$G$4))*0.18)))),3)</f>
        <v>0.85899999999999999</v>
      </c>
      <c r="L1443" s="3">
        <f>ROUND(IF(E1443&lt;=Thresholds!$B$5,1-(E1443/Thresholds!$B$5)*0.24,IF(E1443&lt;=Thresholds!$D$5,0.75-((E1443-Thresholds!$C$5)/(Thresholds!$D$5-Thresholds!$C$5))*0.249,IF(E1443&lt;=Thresholds!$F$5,0.499-((E1443-Thresholds!$E$5)/(Thresholds!$F$5-Thresholds!$E$5))*0.279,MAX(0.02,0.2-((E1443-Thresholds!$G$5)/(Thresholds!$H$5-Thresholds!$G$5))*0.18)))),3)</f>
        <v>0.82799999999999996</v>
      </c>
      <c r="M1443" s="3">
        <f>ROUND(IF(F1443&lt;=Thresholds!$B$6,1-(F1443/Thresholds!$B$6)*0.24,IF(F1443&lt;=Thresholds!$D$6,0.75-((F1443-Thresholds!$C$6)/(Thresholds!$D$6-Thresholds!$C$6))*0.249,IF(F1443&lt;=Thresholds!$F$6,0.499-((F1443-Thresholds!$E$6)/(Thresholds!$F$6-Thresholds!$E$6))*0.279,MAX(0.02,0.2-((F1443-Thresholds!$G$6)/(Thresholds!$H$6-Thresholds!$G$6))*0.18)))),3)</f>
        <v>0.98599999999999999</v>
      </c>
      <c r="N1443" s="3">
        <f>ROUND(IF(G1443&lt;=Thresholds!$B$7,1-(G1443/Thresholds!$B$7)*0.24,IF(G1443&lt;=Thresholds!$D$7,0.75-((G1443-Thresholds!$C$7)/(Thresholds!$D$7-Thresholds!$C$7))*0.249,IF(G1443&lt;=Thresholds!$F$7,0.499-((G1443-Thresholds!$E$7)/(Thresholds!$F$7-Thresholds!$E$7))*0.279,MAX(0.02,0.2-((G1443-Thresholds!$G$7)/(Thresholds!$H$7-Thresholds!$G$7))*0.18)))),3)</f>
        <v>0.64600000000000002</v>
      </c>
      <c r="O1443" s="3">
        <f>ROUND(IF(H1443&lt;=Thresholds!$B$8,1-(H1443/Thresholds!$B$8)*0.24,IF(H1443&lt;=Thresholds!$D$8,0.75-((H1443-Thresholds!$C$8)/(Thresholds!$D$8-Thresholds!$C$8))*0.249,IF(H1443&lt;=Thresholds!$F$8,0.499-((H1443-Thresholds!$E$8)/(Thresholds!$F$8-Thresholds!$E$8))*0.279,MAX(0.02,0.2-((H1443-Thresholds!$G$8)/(Thresholds!$H$8-Thresholds!$G$8))*0.18)))),3)</f>
        <v>0.77</v>
      </c>
      <c r="P1443" s="3">
        <f t="shared" si="66"/>
        <v>0.64600000000000002</v>
      </c>
      <c r="Q1443" t="str">
        <f t="shared" si="67"/>
        <v>Moderate</v>
      </c>
      <c r="R1443" s="4">
        <f t="shared" si="68"/>
        <v>1</v>
      </c>
      <c r="S1443" t="str">
        <f>IF(AND(F1443&gt;=10,F1443&lt;=35,P1443&gt;0.5),"ERROR_C1443H1443_POOR_CAP","OK")</f>
        <v>OK</v>
      </c>
    </row>
    <row r="1444" spans="1:19">
      <c r="A1444" t="s">
        <v>1461</v>
      </c>
      <c r="B1444" s="3">
        <v>19.076000000000001</v>
      </c>
      <c r="C1444" s="3">
        <v>106.801</v>
      </c>
      <c r="D1444" s="3">
        <v>121.476</v>
      </c>
      <c r="E1444" s="3">
        <v>31.186</v>
      </c>
      <c r="F1444" s="3">
        <v>0.95899999999999996</v>
      </c>
      <c r="G1444" s="3">
        <v>319.18</v>
      </c>
      <c r="H1444" s="3">
        <v>1836.8630000000001</v>
      </c>
      <c r="I1444" s="3">
        <f>ROUND(IF(B1444&lt;=Thresholds!$B$2,1-(B1444/Thresholds!$B$2)*0.24,IF(B1444&lt;=Thresholds!$D$2,0.75-((B1444-Thresholds!$C$2)/(Thresholds!$D$2-Thresholds!$C$2))*0.249,IF(B1444&lt;=Thresholds!$F$2,0.499-((B1444-Thresholds!$E$2)/(Thresholds!$F$2-Thresholds!$E$2))*0.279,MAX(0.02,0.2-((B1444-Thresholds!$G$2)/(Thresholds!$H$2-Thresholds!$G$2))*0.18)))),3)</f>
        <v>0.95399999999999996</v>
      </c>
      <c r="J1444" s="3">
        <f>ROUND(IF(C1444&lt;=Thresholds!$B$3,1-(C1444/Thresholds!$B$3)*0.24,IF(C1444&lt;=Thresholds!$D$3,0.75-((C1444-Thresholds!$C$3)/(Thresholds!$D$3-Thresholds!$C$3))*0.249,IF(C1444&lt;=Thresholds!$F$3,0.499-((C1444-Thresholds!$E$3)/(Thresholds!$F$3-Thresholds!$E$3))*0.279,MAX(0.02,0.2-((C1444-Thresholds!$G$3)/(Thresholds!$H$3-Thresholds!$G$3))*0.18)))),3)</f>
        <v>0.78600000000000003</v>
      </c>
      <c r="K1444" s="3">
        <f>ROUND(IF(D1444&lt;=Thresholds!$B$4,1-(D1444/Thresholds!$B$4)*0.24,IF(D1444&lt;=Thresholds!$D$4,0.75-((D1444-Thresholds!$C$4)/(Thresholds!$D$4-Thresholds!$C$4))*0.249,IF(D1444&lt;=Thresholds!$F$4,0.499-((D1444-Thresholds!$E$4)/(Thresholds!$F$4-Thresholds!$E$4))*0.279,MAX(0.02,0.2-((D1444-Thresholds!$G$4)/(Thresholds!$H$4-Thresholds!$G$4))*0.18)))),3)</f>
        <v>0.38200000000000001</v>
      </c>
      <c r="L1444" s="3">
        <f>ROUND(IF(E1444&lt;=Thresholds!$B$5,1-(E1444/Thresholds!$B$5)*0.24,IF(E1444&lt;=Thresholds!$D$5,0.75-((E1444-Thresholds!$C$5)/(Thresholds!$D$5-Thresholds!$C$5))*0.249,IF(E1444&lt;=Thresholds!$F$5,0.499-((E1444-Thresholds!$E$5)/(Thresholds!$F$5-Thresholds!$E$5))*0.279,MAX(0.02,0.2-((E1444-Thresholds!$G$5)/(Thresholds!$H$5-Thresholds!$G$5))*0.18)))),3)</f>
        <v>0.85</v>
      </c>
      <c r="M1444" s="3">
        <f>ROUND(IF(F1444&lt;=Thresholds!$B$6,1-(F1444/Thresholds!$B$6)*0.24,IF(F1444&lt;=Thresholds!$D$6,0.75-((F1444-Thresholds!$C$6)/(Thresholds!$D$6-Thresholds!$C$6))*0.249,IF(F1444&lt;=Thresholds!$F$6,0.499-((F1444-Thresholds!$E$6)/(Thresholds!$F$6-Thresholds!$E$6))*0.279,MAX(0.02,0.2-((F1444-Thresholds!$G$6)/(Thresholds!$H$6-Thresholds!$G$6))*0.18)))),3)</f>
        <v>0.77</v>
      </c>
      <c r="N1444" s="3">
        <f>ROUND(IF(G1444&lt;=Thresholds!$B$7,1-(G1444/Thresholds!$B$7)*0.24,IF(G1444&lt;=Thresholds!$D$7,0.75-((G1444-Thresholds!$C$7)/(Thresholds!$D$7-Thresholds!$C$7))*0.249,IF(G1444&lt;=Thresholds!$F$7,0.499-((G1444-Thresholds!$E$7)/(Thresholds!$F$7-Thresholds!$E$7))*0.279,MAX(0.02,0.2-((G1444-Thresholds!$G$7)/(Thresholds!$H$7-Thresholds!$G$7))*0.18)))),3)</f>
        <v>0.78100000000000003</v>
      </c>
      <c r="O1444" s="3">
        <f>ROUND(IF(H1444&lt;=Thresholds!$B$8,1-(H1444/Thresholds!$B$8)*0.24,IF(H1444&lt;=Thresholds!$D$8,0.75-((H1444-Thresholds!$C$8)/(Thresholds!$D$8-Thresholds!$C$8))*0.249,IF(H1444&lt;=Thresholds!$F$8,0.499-((H1444-Thresholds!$E$8)/(Thresholds!$F$8-Thresholds!$E$8))*0.279,MAX(0.02,0.2-((H1444-Thresholds!$G$8)/(Thresholds!$H$8-Thresholds!$G$8))*0.18)))),3)</f>
        <v>0.82399999999999995</v>
      </c>
      <c r="P1444" s="3">
        <f t="shared" si="66"/>
        <v>0.38200000000000001</v>
      </c>
      <c r="Q1444" t="str">
        <f t="shared" si="67"/>
        <v>Poor</v>
      </c>
      <c r="R1444" s="4">
        <f t="shared" si="68"/>
        <v>0</v>
      </c>
      <c r="S1444" t="str">
        <f>IF(AND(F1444&gt;=10,F1444&lt;=35,P1444&gt;0.5),"ERROR_C1444H1444_POOR_CAP","OK")</f>
        <v>OK</v>
      </c>
    </row>
    <row r="1445" spans="1:19">
      <c r="A1445" t="s">
        <v>1462</v>
      </c>
      <c r="B1445" s="3">
        <v>39.268999999999998</v>
      </c>
      <c r="C1445" s="3">
        <v>45.097999999999999</v>
      </c>
      <c r="D1445" s="3">
        <v>41.219000000000001</v>
      </c>
      <c r="E1445" s="3">
        <v>18.515999999999998</v>
      </c>
      <c r="F1445" s="3">
        <v>0.14899999999999999</v>
      </c>
      <c r="G1445" s="3">
        <v>1683.1969999999999</v>
      </c>
      <c r="H1445" s="3">
        <v>7185.6840000000002</v>
      </c>
      <c r="I1445" s="3">
        <f>ROUND(IF(B1445&lt;=Thresholds!$B$2,1-(B1445/Thresholds!$B$2)*0.24,IF(B1445&lt;=Thresholds!$D$2,0.75-((B1445-Thresholds!$C$2)/(Thresholds!$D$2-Thresholds!$C$2))*0.249,IF(B1445&lt;=Thresholds!$F$2,0.499-((B1445-Thresholds!$E$2)/(Thresholds!$F$2-Thresholds!$E$2))*0.279,MAX(0.02,0.2-((B1445-Thresholds!$G$2)/(Thresholds!$H$2-Thresholds!$G$2))*0.18)))),3)</f>
        <v>0.90600000000000003</v>
      </c>
      <c r="J1445" s="3">
        <f>ROUND(IF(C1445&lt;=Thresholds!$B$3,1-(C1445/Thresholds!$B$3)*0.24,IF(C1445&lt;=Thresholds!$D$3,0.75-((C1445-Thresholds!$C$3)/(Thresholds!$D$3-Thresholds!$C$3))*0.249,IF(C1445&lt;=Thresholds!$F$3,0.499-((C1445-Thresholds!$E$3)/(Thresholds!$F$3-Thresholds!$E$3))*0.279,MAX(0.02,0.2-((C1445-Thresholds!$G$3)/(Thresholds!$H$3-Thresholds!$G$3))*0.18)))),3)</f>
        <v>0.91</v>
      </c>
      <c r="K1445" s="3">
        <f>ROUND(IF(D1445&lt;=Thresholds!$B$4,1-(D1445/Thresholds!$B$4)*0.24,IF(D1445&lt;=Thresholds!$D$4,0.75-((D1445-Thresholds!$C$4)/(Thresholds!$D$4-Thresholds!$C$4))*0.249,IF(D1445&lt;=Thresholds!$F$4,0.499-((D1445-Thresholds!$E$4)/(Thresholds!$F$4-Thresholds!$E$4))*0.279,MAX(0.02,0.2-((D1445-Thresholds!$G$4)/(Thresholds!$H$4-Thresholds!$G$4))*0.18)))),3)</f>
        <v>0.84799999999999998</v>
      </c>
      <c r="L1445" s="3">
        <f>ROUND(IF(E1445&lt;=Thresholds!$B$5,1-(E1445/Thresholds!$B$5)*0.24,IF(E1445&lt;=Thresholds!$D$5,0.75-((E1445-Thresholds!$C$5)/(Thresholds!$D$5-Thresholds!$C$5))*0.249,IF(E1445&lt;=Thresholds!$F$5,0.499-((E1445-Thresholds!$E$5)/(Thresholds!$F$5-Thresholds!$E$5))*0.279,MAX(0.02,0.2-((E1445-Thresholds!$G$5)/(Thresholds!$H$5-Thresholds!$G$5))*0.18)))),3)</f>
        <v>0.91100000000000003</v>
      </c>
      <c r="M1445" s="3">
        <f>ROUND(IF(F1445&lt;=Thresholds!$B$6,1-(F1445/Thresholds!$B$6)*0.24,IF(F1445&lt;=Thresholds!$D$6,0.75-((F1445-Thresholds!$C$6)/(Thresholds!$D$6-Thresholds!$C$6))*0.249,IF(F1445&lt;=Thresholds!$F$6,0.499-((F1445-Thresholds!$E$6)/(Thresholds!$F$6-Thresholds!$E$6))*0.279,MAX(0.02,0.2-((F1445-Thresholds!$G$6)/(Thresholds!$H$6-Thresholds!$G$6))*0.18)))),3)</f>
        <v>0.96399999999999997</v>
      </c>
      <c r="N1445" s="3">
        <f>ROUND(IF(G1445&lt;=Thresholds!$B$7,1-(G1445/Thresholds!$B$7)*0.24,IF(G1445&lt;=Thresholds!$D$7,0.75-((G1445-Thresholds!$C$7)/(Thresholds!$D$7-Thresholds!$C$7))*0.249,IF(G1445&lt;=Thresholds!$F$7,0.499-((G1445-Thresholds!$E$7)/(Thresholds!$F$7-Thresholds!$E$7))*0.279,MAX(0.02,0.2-((G1445-Thresholds!$G$7)/(Thresholds!$H$7-Thresholds!$G$7))*0.18)))),3)</f>
        <v>0.23599999999999999</v>
      </c>
      <c r="O1445" s="3">
        <f>ROUND(IF(H1445&lt;=Thresholds!$B$8,1-(H1445/Thresholds!$B$8)*0.24,IF(H1445&lt;=Thresholds!$D$8,0.75-((H1445-Thresholds!$C$8)/(Thresholds!$D$8-Thresholds!$C$8))*0.249,IF(H1445&lt;=Thresholds!$F$8,0.499-((H1445-Thresholds!$E$8)/(Thresholds!$F$8-Thresholds!$E$8))*0.279,MAX(0.02,0.2-((H1445-Thresholds!$G$8)/(Thresholds!$H$8-Thresholds!$G$8))*0.18)))),3)</f>
        <v>0.35099999999999998</v>
      </c>
      <c r="P1445" s="3">
        <f t="shared" si="66"/>
        <v>0.23599999999999999</v>
      </c>
      <c r="Q1445" t="str">
        <f t="shared" si="67"/>
        <v>Poor</v>
      </c>
      <c r="R1445" s="4">
        <f t="shared" si="68"/>
        <v>0</v>
      </c>
      <c r="S1445" t="str">
        <f>IF(AND(F1445&gt;=10,F1445&lt;=35,P1445&gt;0.5),"ERROR_C1445H1445_POOR_CAP","OK")</f>
        <v>OK</v>
      </c>
    </row>
    <row r="1446" spans="1:19">
      <c r="A1446" t="s">
        <v>1463</v>
      </c>
      <c r="B1446" s="3">
        <v>99.394999999999996</v>
      </c>
      <c r="C1446" s="3">
        <v>75.820999999999998</v>
      </c>
      <c r="D1446" s="3">
        <v>41.055</v>
      </c>
      <c r="E1446" s="3">
        <v>23.16</v>
      </c>
      <c r="F1446" s="3">
        <v>0.95199999999999996</v>
      </c>
      <c r="G1446" s="3">
        <v>283.59300000000002</v>
      </c>
      <c r="H1446" s="3">
        <v>1205.5119999999999</v>
      </c>
      <c r="I1446" s="3">
        <f>ROUND(IF(B1446&lt;=Thresholds!$B$2,1-(B1446/Thresholds!$B$2)*0.24,IF(B1446&lt;=Thresholds!$D$2,0.75-((B1446-Thresholds!$C$2)/(Thresholds!$D$2-Thresholds!$C$2))*0.249,IF(B1446&lt;=Thresholds!$F$2,0.499-((B1446-Thresholds!$E$2)/(Thresholds!$F$2-Thresholds!$E$2))*0.279,MAX(0.02,0.2-((B1446-Thresholds!$G$2)/(Thresholds!$H$2-Thresholds!$G$2))*0.18)))),3)</f>
        <v>0.76100000000000001</v>
      </c>
      <c r="J1446" s="3">
        <f>ROUND(IF(C1446&lt;=Thresholds!$B$3,1-(C1446/Thresholds!$B$3)*0.24,IF(C1446&lt;=Thresholds!$D$3,0.75-((C1446-Thresholds!$C$3)/(Thresholds!$D$3-Thresholds!$C$3))*0.249,IF(C1446&lt;=Thresholds!$F$3,0.499-((C1446-Thresholds!$E$3)/(Thresholds!$F$3-Thresholds!$E$3))*0.279,MAX(0.02,0.2-((C1446-Thresholds!$G$3)/(Thresholds!$H$3-Thresholds!$G$3))*0.18)))),3)</f>
        <v>0.84799999999999998</v>
      </c>
      <c r="K1446" s="3">
        <f>ROUND(IF(D1446&lt;=Thresholds!$B$4,1-(D1446/Thresholds!$B$4)*0.24,IF(D1446&lt;=Thresholds!$D$4,0.75-((D1446-Thresholds!$C$4)/(Thresholds!$D$4-Thresholds!$C$4))*0.249,IF(D1446&lt;=Thresholds!$F$4,0.499-((D1446-Thresholds!$E$4)/(Thresholds!$F$4-Thresholds!$E$4))*0.279,MAX(0.02,0.2-((D1446-Thresholds!$G$4)/(Thresholds!$H$4-Thresholds!$G$4))*0.18)))),3)</f>
        <v>0.84799999999999998</v>
      </c>
      <c r="L1446" s="3">
        <f>ROUND(IF(E1446&lt;=Thresholds!$B$5,1-(E1446/Thresholds!$B$5)*0.24,IF(E1446&lt;=Thresholds!$D$5,0.75-((E1446-Thresholds!$C$5)/(Thresholds!$D$5-Thresholds!$C$5))*0.249,IF(E1446&lt;=Thresholds!$F$5,0.499-((E1446-Thresholds!$E$5)/(Thresholds!$F$5-Thresholds!$E$5))*0.279,MAX(0.02,0.2-((E1446-Thresholds!$G$5)/(Thresholds!$H$5-Thresholds!$G$5))*0.18)))),3)</f>
        <v>0.88900000000000001</v>
      </c>
      <c r="M1446" s="3">
        <f>ROUND(IF(F1446&lt;=Thresholds!$B$6,1-(F1446/Thresholds!$B$6)*0.24,IF(F1446&lt;=Thresholds!$D$6,0.75-((F1446-Thresholds!$C$6)/(Thresholds!$D$6-Thresholds!$C$6))*0.249,IF(F1446&lt;=Thresholds!$F$6,0.499-((F1446-Thresholds!$E$6)/(Thresholds!$F$6-Thresholds!$E$6))*0.279,MAX(0.02,0.2-((F1446-Thresholds!$G$6)/(Thresholds!$H$6-Thresholds!$G$6))*0.18)))),3)</f>
        <v>0.77200000000000002</v>
      </c>
      <c r="N1446" s="3">
        <f>ROUND(IF(G1446&lt;=Thresholds!$B$7,1-(G1446/Thresholds!$B$7)*0.24,IF(G1446&lt;=Thresholds!$D$7,0.75-((G1446-Thresholds!$C$7)/(Thresholds!$D$7-Thresholds!$C$7))*0.249,IF(G1446&lt;=Thresholds!$F$7,0.499-((G1446-Thresholds!$E$7)/(Thresholds!$F$7-Thresholds!$E$7))*0.279,MAX(0.02,0.2-((G1446-Thresholds!$G$7)/(Thresholds!$H$7-Thresholds!$G$7))*0.18)))),3)</f>
        <v>0.80600000000000005</v>
      </c>
      <c r="O1446" s="3">
        <f>ROUND(IF(H1446&lt;=Thresholds!$B$8,1-(H1446/Thresholds!$B$8)*0.24,IF(H1446&lt;=Thresholds!$D$8,0.75-((H1446-Thresholds!$C$8)/(Thresholds!$D$8-Thresholds!$C$8))*0.249,IF(H1446&lt;=Thresholds!$F$8,0.499-((H1446-Thresholds!$E$8)/(Thresholds!$F$8-Thresholds!$E$8))*0.279,MAX(0.02,0.2-((H1446-Thresholds!$G$8)/(Thresholds!$H$8-Thresholds!$G$8))*0.18)))),3)</f>
        <v>0.88400000000000001</v>
      </c>
      <c r="P1446" s="3">
        <f t="shared" si="66"/>
        <v>0.76100000000000001</v>
      </c>
      <c r="Q1446" t="str">
        <f t="shared" si="67"/>
        <v>Healthy</v>
      </c>
      <c r="R1446" s="4">
        <f t="shared" si="68"/>
        <v>1</v>
      </c>
      <c r="S1446" t="str">
        <f>IF(AND(F1446&gt;=10,F1446&lt;=35,P1446&gt;0.5),"ERROR_C1446H1446_POOR_CAP","OK")</f>
        <v>OK</v>
      </c>
    </row>
    <row r="1447" spans="1:19">
      <c r="A1447" t="s">
        <v>1464</v>
      </c>
      <c r="B1447" s="3">
        <v>61.143000000000001</v>
      </c>
      <c r="C1447" s="3">
        <v>39.082000000000001</v>
      </c>
      <c r="D1447" s="3">
        <v>64.802000000000007</v>
      </c>
      <c r="E1447" s="3">
        <v>95.790999999999997</v>
      </c>
      <c r="F1447" s="3">
        <v>0.32</v>
      </c>
      <c r="G1447" s="3">
        <v>562.35400000000004</v>
      </c>
      <c r="H1447" s="3">
        <v>1524.636</v>
      </c>
      <c r="I1447" s="3">
        <f>ROUND(IF(B1447&lt;=Thresholds!$B$2,1-(B1447/Thresholds!$B$2)*0.24,IF(B1447&lt;=Thresholds!$D$2,0.75-((B1447-Thresholds!$C$2)/(Thresholds!$D$2-Thresholds!$C$2))*0.249,IF(B1447&lt;=Thresholds!$F$2,0.499-((B1447-Thresholds!$E$2)/(Thresholds!$F$2-Thresholds!$E$2))*0.279,MAX(0.02,0.2-((B1447-Thresholds!$G$2)/(Thresholds!$H$2-Thresholds!$G$2))*0.18)))),3)</f>
        <v>0.85299999999999998</v>
      </c>
      <c r="J1447" s="3">
        <f>ROUND(IF(C1447&lt;=Thresholds!$B$3,1-(C1447/Thresholds!$B$3)*0.24,IF(C1447&lt;=Thresholds!$D$3,0.75-((C1447-Thresholds!$C$3)/(Thresholds!$D$3-Thresholds!$C$3))*0.249,IF(C1447&lt;=Thresholds!$F$3,0.499-((C1447-Thresholds!$E$3)/(Thresholds!$F$3-Thresholds!$E$3))*0.279,MAX(0.02,0.2-((C1447-Thresholds!$G$3)/(Thresholds!$H$3-Thresholds!$G$3))*0.18)))),3)</f>
        <v>0.92200000000000004</v>
      </c>
      <c r="K1447" s="3">
        <f>ROUND(IF(D1447&lt;=Thresholds!$B$4,1-(D1447/Thresholds!$B$4)*0.24,IF(D1447&lt;=Thresholds!$D$4,0.75-((D1447-Thresholds!$C$4)/(Thresholds!$D$4-Thresholds!$C$4))*0.249,IF(D1447&lt;=Thresholds!$F$4,0.499-((D1447-Thresholds!$E$4)/(Thresholds!$F$4-Thresholds!$E$4))*0.279,MAX(0.02,0.2-((D1447-Thresholds!$G$4)/(Thresholds!$H$4-Thresholds!$G$4))*0.18)))),3)</f>
        <v>0.76100000000000001</v>
      </c>
      <c r="L1447" s="3">
        <f>ROUND(IF(E1447&lt;=Thresholds!$B$5,1-(E1447/Thresholds!$B$5)*0.24,IF(E1447&lt;=Thresholds!$D$5,0.75-((E1447-Thresholds!$C$5)/(Thresholds!$D$5-Thresholds!$C$5))*0.249,IF(E1447&lt;=Thresholds!$F$5,0.499-((E1447-Thresholds!$E$5)/(Thresholds!$F$5-Thresholds!$E$5))*0.279,MAX(0.02,0.2-((E1447-Thresholds!$G$5)/(Thresholds!$H$5-Thresholds!$G$5))*0.18)))),3)</f>
        <v>0.52200000000000002</v>
      </c>
      <c r="M1447" s="3">
        <f>ROUND(IF(F1447&lt;=Thresholds!$B$6,1-(F1447/Thresholds!$B$6)*0.24,IF(F1447&lt;=Thresholds!$D$6,0.75-((F1447-Thresholds!$C$6)/(Thresholds!$D$6-Thresholds!$C$6))*0.249,IF(F1447&lt;=Thresholds!$F$6,0.499-((F1447-Thresholds!$E$6)/(Thresholds!$F$6-Thresholds!$E$6))*0.279,MAX(0.02,0.2-((F1447-Thresholds!$G$6)/(Thresholds!$H$6-Thresholds!$G$6))*0.18)))),3)</f>
        <v>0.92300000000000004</v>
      </c>
      <c r="N1447" s="3">
        <f>ROUND(IF(G1447&lt;=Thresholds!$B$7,1-(G1447/Thresholds!$B$7)*0.24,IF(G1447&lt;=Thresholds!$D$7,0.75-((G1447-Thresholds!$C$7)/(Thresholds!$D$7-Thresholds!$C$7))*0.249,IF(G1447&lt;=Thresholds!$F$7,0.499-((G1447-Thresholds!$E$7)/(Thresholds!$F$7-Thresholds!$E$7))*0.279,MAX(0.02,0.2-((G1447-Thresholds!$G$7)/(Thresholds!$H$7-Thresholds!$G$7))*0.18)))),3)</f>
        <v>0.51</v>
      </c>
      <c r="O1447" s="3">
        <f>ROUND(IF(H1447&lt;=Thresholds!$B$8,1-(H1447/Thresholds!$B$8)*0.24,IF(H1447&lt;=Thresholds!$D$8,0.75-((H1447-Thresholds!$C$8)/(Thresholds!$D$8-Thresholds!$C$8))*0.249,IF(H1447&lt;=Thresholds!$F$8,0.499-((H1447-Thresholds!$E$8)/(Thresholds!$F$8-Thresholds!$E$8))*0.279,MAX(0.02,0.2-((H1447-Thresholds!$G$8)/(Thresholds!$H$8-Thresholds!$G$8))*0.18)))),3)</f>
        <v>0.85399999999999998</v>
      </c>
      <c r="P1447" s="3">
        <f t="shared" si="66"/>
        <v>0.51</v>
      </c>
      <c r="Q1447" t="str">
        <f t="shared" si="67"/>
        <v>Moderate</v>
      </c>
      <c r="R1447" s="4">
        <f t="shared" si="68"/>
        <v>1</v>
      </c>
      <c r="S1447" t="str">
        <f>IF(AND(F1447&gt;=10,F1447&lt;=35,P1447&gt;0.5),"ERROR_C1447H1447_POOR_CAP","OK")</f>
        <v>OK</v>
      </c>
    </row>
    <row r="1448" spans="1:19">
      <c r="A1448" t="s">
        <v>1465</v>
      </c>
      <c r="B1448" s="3">
        <v>59.33</v>
      </c>
      <c r="C1448" s="3">
        <v>111.232</v>
      </c>
      <c r="D1448" s="3">
        <v>54.798999999999999</v>
      </c>
      <c r="E1448" s="3">
        <v>13.087999999999999</v>
      </c>
      <c r="F1448" s="3">
        <v>30.417999999999999</v>
      </c>
      <c r="G1448" s="3">
        <v>313.928</v>
      </c>
      <c r="H1448" s="3">
        <v>2148.8910000000001</v>
      </c>
      <c r="I1448" s="3">
        <f>ROUND(IF(B1448&lt;=Thresholds!$B$2,1-(B1448/Thresholds!$B$2)*0.24,IF(B1448&lt;=Thresholds!$D$2,0.75-((B1448-Thresholds!$C$2)/(Thresholds!$D$2-Thresholds!$C$2))*0.249,IF(B1448&lt;=Thresholds!$F$2,0.499-((B1448-Thresholds!$E$2)/(Thresholds!$F$2-Thresholds!$E$2))*0.279,MAX(0.02,0.2-((B1448-Thresholds!$G$2)/(Thresholds!$H$2-Thresholds!$G$2))*0.18)))),3)</f>
        <v>0.85799999999999998</v>
      </c>
      <c r="J1448" s="3">
        <f>ROUND(IF(C1448&lt;=Thresholds!$B$3,1-(C1448/Thresholds!$B$3)*0.24,IF(C1448&lt;=Thresholds!$D$3,0.75-((C1448-Thresholds!$C$3)/(Thresholds!$D$3-Thresholds!$C$3))*0.249,IF(C1448&lt;=Thresholds!$F$3,0.499-((C1448-Thresholds!$E$3)/(Thresholds!$F$3-Thresholds!$E$3))*0.279,MAX(0.02,0.2-((C1448-Thresholds!$G$3)/(Thresholds!$H$3-Thresholds!$G$3))*0.18)))),3)</f>
        <v>0.77800000000000002</v>
      </c>
      <c r="K1448" s="3">
        <f>ROUND(IF(D1448&lt;=Thresholds!$B$4,1-(D1448/Thresholds!$B$4)*0.24,IF(D1448&lt;=Thresholds!$D$4,0.75-((D1448-Thresholds!$C$4)/(Thresholds!$D$4-Thresholds!$C$4))*0.249,IF(D1448&lt;=Thresholds!$F$4,0.499-((D1448-Thresholds!$E$4)/(Thresholds!$F$4-Thresholds!$E$4))*0.279,MAX(0.02,0.2-((D1448-Thresholds!$G$4)/(Thresholds!$H$4-Thresholds!$G$4))*0.18)))),3)</f>
        <v>0.79800000000000004</v>
      </c>
      <c r="L1448" s="3">
        <f>ROUND(IF(E1448&lt;=Thresholds!$B$5,1-(E1448/Thresholds!$B$5)*0.24,IF(E1448&lt;=Thresholds!$D$5,0.75-((E1448-Thresholds!$C$5)/(Thresholds!$D$5-Thresholds!$C$5))*0.249,IF(E1448&lt;=Thresholds!$F$5,0.499-((E1448-Thresholds!$E$5)/(Thresholds!$F$5-Thresholds!$E$5))*0.279,MAX(0.02,0.2-((E1448-Thresholds!$G$5)/(Thresholds!$H$5-Thresholds!$G$5))*0.18)))),3)</f>
        <v>0.93700000000000006</v>
      </c>
      <c r="M1448" s="3">
        <f>ROUND(IF(F1448&lt;=Thresholds!$B$6,1-(F1448/Thresholds!$B$6)*0.24,IF(F1448&lt;=Thresholds!$D$6,0.75-((F1448-Thresholds!$C$6)/(Thresholds!$D$6-Thresholds!$C$6))*0.249,IF(F1448&lt;=Thresholds!$F$6,0.499-((F1448-Thresholds!$E$6)/(Thresholds!$F$6-Thresholds!$E$6))*0.279,MAX(0.02,0.2-((F1448-Thresholds!$G$6)/(Thresholds!$H$6-Thresholds!$G$6))*0.18)))),3)</f>
        <v>0.27100000000000002</v>
      </c>
      <c r="N1448" s="3">
        <f>ROUND(IF(G1448&lt;=Thresholds!$B$7,1-(G1448/Thresholds!$B$7)*0.24,IF(G1448&lt;=Thresholds!$D$7,0.75-((G1448-Thresholds!$C$7)/(Thresholds!$D$7-Thresholds!$C$7))*0.249,IF(G1448&lt;=Thresholds!$F$7,0.499-((G1448-Thresholds!$E$7)/(Thresholds!$F$7-Thresholds!$E$7))*0.279,MAX(0.02,0.2-((G1448-Thresholds!$G$7)/(Thresholds!$H$7-Thresholds!$G$7))*0.18)))),3)</f>
        <v>0.78500000000000003</v>
      </c>
      <c r="O1448" s="3">
        <f>ROUND(IF(H1448&lt;=Thresholds!$B$8,1-(H1448/Thresholds!$B$8)*0.24,IF(H1448&lt;=Thresholds!$D$8,0.75-((H1448-Thresholds!$C$8)/(Thresholds!$D$8-Thresholds!$C$8))*0.249,IF(H1448&lt;=Thresholds!$F$8,0.499-((H1448-Thresholds!$E$8)/(Thresholds!$F$8-Thresholds!$E$8))*0.279,MAX(0.02,0.2-((H1448-Thresholds!$G$8)/(Thresholds!$H$8-Thresholds!$G$8))*0.18)))),3)</f>
        <v>0.79400000000000004</v>
      </c>
      <c r="P1448" s="3">
        <f t="shared" si="66"/>
        <v>0.27100000000000002</v>
      </c>
      <c r="Q1448" t="str">
        <f t="shared" si="67"/>
        <v>Poor</v>
      </c>
      <c r="R1448" s="4">
        <f t="shared" si="68"/>
        <v>0</v>
      </c>
      <c r="S1448" t="str">
        <f>IF(AND(F1448&gt;=10,F1448&lt;=35,P1448&gt;0.5),"ERROR_C1448H1448_POOR_CAP","OK")</f>
        <v>OK</v>
      </c>
    </row>
    <row r="1449" spans="1:19">
      <c r="A1449" t="s">
        <v>1466</v>
      </c>
      <c r="B1449" s="3">
        <v>29.143000000000001</v>
      </c>
      <c r="C1449" s="3">
        <v>36.252000000000002</v>
      </c>
      <c r="D1449" s="3">
        <v>36.023000000000003</v>
      </c>
      <c r="E1449" s="3">
        <v>4.4260000000000002</v>
      </c>
      <c r="F1449" s="3">
        <v>54.356000000000002</v>
      </c>
      <c r="G1449" s="3">
        <v>166.876</v>
      </c>
      <c r="H1449" s="3">
        <v>1067.828</v>
      </c>
      <c r="I1449" s="3">
        <f>ROUND(IF(B1449&lt;=Thresholds!$B$2,1-(B1449/Thresholds!$B$2)*0.24,IF(B1449&lt;=Thresholds!$D$2,0.75-((B1449-Thresholds!$C$2)/(Thresholds!$D$2-Thresholds!$C$2))*0.249,IF(B1449&lt;=Thresholds!$F$2,0.499-((B1449-Thresholds!$E$2)/(Thresholds!$F$2-Thresholds!$E$2))*0.279,MAX(0.02,0.2-((B1449-Thresholds!$G$2)/(Thresholds!$H$2-Thresholds!$G$2))*0.18)))),3)</f>
        <v>0.93</v>
      </c>
      <c r="J1449" s="3">
        <f>ROUND(IF(C1449&lt;=Thresholds!$B$3,1-(C1449/Thresholds!$B$3)*0.24,IF(C1449&lt;=Thresholds!$D$3,0.75-((C1449-Thresholds!$C$3)/(Thresholds!$D$3-Thresholds!$C$3))*0.249,IF(C1449&lt;=Thresholds!$F$3,0.499-((C1449-Thresholds!$E$3)/(Thresholds!$F$3-Thresholds!$E$3))*0.279,MAX(0.02,0.2-((C1449-Thresholds!$G$3)/(Thresholds!$H$3-Thresholds!$G$3))*0.18)))),3)</f>
        <v>0.92700000000000005</v>
      </c>
      <c r="K1449" s="3">
        <f>ROUND(IF(D1449&lt;=Thresholds!$B$4,1-(D1449/Thresholds!$B$4)*0.24,IF(D1449&lt;=Thresholds!$D$4,0.75-((D1449-Thresholds!$C$4)/(Thresholds!$D$4-Thresholds!$C$4))*0.249,IF(D1449&lt;=Thresholds!$F$4,0.499-((D1449-Thresholds!$E$4)/(Thresholds!$F$4-Thresholds!$E$4))*0.279,MAX(0.02,0.2-((D1449-Thresholds!$G$4)/(Thresholds!$H$4-Thresholds!$G$4))*0.18)))),3)</f>
        <v>0.86699999999999999</v>
      </c>
      <c r="L1449" s="3">
        <f>ROUND(IF(E1449&lt;=Thresholds!$B$5,1-(E1449/Thresholds!$B$5)*0.24,IF(E1449&lt;=Thresholds!$D$5,0.75-((E1449-Thresholds!$C$5)/(Thresholds!$D$5-Thresholds!$C$5))*0.249,IF(E1449&lt;=Thresholds!$F$5,0.499-((E1449-Thresholds!$E$5)/(Thresholds!$F$5-Thresholds!$E$5))*0.279,MAX(0.02,0.2-((E1449-Thresholds!$G$5)/(Thresholds!$H$5-Thresholds!$G$5))*0.18)))),3)</f>
        <v>0.97899999999999998</v>
      </c>
      <c r="M1449" s="3">
        <f>ROUND(IF(F1449&lt;=Thresholds!$B$6,1-(F1449/Thresholds!$B$6)*0.24,IF(F1449&lt;=Thresholds!$D$6,0.75-((F1449-Thresholds!$C$6)/(Thresholds!$D$6-Thresholds!$C$6))*0.249,IF(F1449&lt;=Thresholds!$F$6,0.499-((F1449-Thresholds!$E$6)/(Thresholds!$F$6-Thresholds!$E$6))*0.279,MAX(0.02,0.2-((F1449-Thresholds!$G$6)/(Thresholds!$H$6-Thresholds!$G$6))*0.18)))),3)</f>
        <v>0.29899999999999999</v>
      </c>
      <c r="N1449" s="3">
        <f>ROUND(IF(G1449&lt;=Thresholds!$B$7,1-(G1449/Thresholds!$B$7)*0.24,IF(G1449&lt;=Thresholds!$D$7,0.75-((G1449-Thresholds!$C$7)/(Thresholds!$D$7-Thresholds!$C$7))*0.249,IF(G1449&lt;=Thresholds!$F$7,0.499-((G1449-Thresholds!$E$7)/(Thresholds!$F$7-Thresholds!$E$7))*0.279,MAX(0.02,0.2-((G1449-Thresholds!$G$7)/(Thresholds!$H$7-Thresholds!$G$7))*0.18)))),3)</f>
        <v>0.88600000000000001</v>
      </c>
      <c r="O1449" s="3">
        <f>ROUND(IF(H1449&lt;=Thresholds!$B$8,1-(H1449/Thresholds!$B$8)*0.24,IF(H1449&lt;=Thresholds!$D$8,0.75-((H1449-Thresholds!$C$8)/(Thresholds!$D$8-Thresholds!$C$8))*0.249,IF(H1449&lt;=Thresholds!$F$8,0.499-((H1449-Thresholds!$E$8)/(Thresholds!$F$8-Thresholds!$E$8))*0.279,MAX(0.02,0.2-((H1449-Thresholds!$G$8)/(Thresholds!$H$8-Thresholds!$G$8))*0.18)))),3)</f>
        <v>0.89700000000000002</v>
      </c>
      <c r="P1449" s="3">
        <f t="shared" si="66"/>
        <v>0.29899999999999999</v>
      </c>
      <c r="Q1449" t="str">
        <f t="shared" si="67"/>
        <v>Poor</v>
      </c>
      <c r="R1449" s="4">
        <f t="shared" si="68"/>
        <v>0</v>
      </c>
      <c r="S1449" t="str">
        <f>IF(AND(F1449&gt;=10,F1449&lt;=35,P1449&gt;0.5),"ERROR_C1449H1449_POOR_CAP","OK")</f>
        <v>OK</v>
      </c>
    </row>
    <row r="1450" spans="1:19">
      <c r="A1450" t="s">
        <v>1467</v>
      </c>
      <c r="B1450" s="3">
        <v>81.311999999999998</v>
      </c>
      <c r="C1450" s="3">
        <v>67.019000000000005</v>
      </c>
      <c r="D1450" s="3">
        <v>58.793999999999997</v>
      </c>
      <c r="E1450" s="3">
        <v>47.146000000000001</v>
      </c>
      <c r="F1450" s="3">
        <v>6.6000000000000003E-2</v>
      </c>
      <c r="G1450" s="3">
        <v>306.29199999999997</v>
      </c>
      <c r="H1450" s="3">
        <v>1865.2809999999999</v>
      </c>
      <c r="I1450" s="3">
        <f>ROUND(IF(B1450&lt;=Thresholds!$B$2,1-(B1450/Thresholds!$B$2)*0.24,IF(B1450&lt;=Thresholds!$D$2,0.75-((B1450-Thresholds!$C$2)/(Thresholds!$D$2-Thresholds!$C$2))*0.249,IF(B1450&lt;=Thresholds!$F$2,0.499-((B1450-Thresholds!$E$2)/(Thresholds!$F$2-Thresholds!$E$2))*0.279,MAX(0.02,0.2-((B1450-Thresholds!$G$2)/(Thresholds!$H$2-Thresholds!$G$2))*0.18)))),3)</f>
        <v>0.80500000000000005</v>
      </c>
      <c r="J1450" s="3">
        <f>ROUND(IF(C1450&lt;=Thresholds!$B$3,1-(C1450/Thresholds!$B$3)*0.24,IF(C1450&lt;=Thresholds!$D$3,0.75-((C1450-Thresholds!$C$3)/(Thresholds!$D$3-Thresholds!$C$3))*0.249,IF(C1450&lt;=Thresholds!$F$3,0.499-((C1450-Thresholds!$E$3)/(Thresholds!$F$3-Thresholds!$E$3))*0.279,MAX(0.02,0.2-((C1450-Thresholds!$G$3)/(Thresholds!$H$3-Thresholds!$G$3))*0.18)))),3)</f>
        <v>0.86599999999999999</v>
      </c>
      <c r="K1450" s="3">
        <f>ROUND(IF(D1450&lt;=Thresholds!$B$4,1-(D1450/Thresholds!$B$4)*0.24,IF(D1450&lt;=Thresholds!$D$4,0.75-((D1450-Thresholds!$C$4)/(Thresholds!$D$4-Thresholds!$C$4))*0.249,IF(D1450&lt;=Thresholds!$F$4,0.499-((D1450-Thresholds!$E$4)/(Thresholds!$F$4-Thresholds!$E$4))*0.279,MAX(0.02,0.2-((D1450-Thresholds!$G$4)/(Thresholds!$H$4-Thresholds!$G$4))*0.18)))),3)</f>
        <v>0.78300000000000003</v>
      </c>
      <c r="L1450" s="3">
        <f>ROUND(IF(E1450&lt;=Thresholds!$B$5,1-(E1450/Thresholds!$B$5)*0.24,IF(E1450&lt;=Thresholds!$D$5,0.75-((E1450-Thresholds!$C$5)/(Thresholds!$D$5-Thresholds!$C$5))*0.249,IF(E1450&lt;=Thresholds!$F$5,0.499-((E1450-Thresholds!$E$5)/(Thresholds!$F$5-Thresholds!$E$5))*0.279,MAX(0.02,0.2-((E1450-Thresholds!$G$5)/(Thresholds!$H$5-Thresholds!$G$5))*0.18)))),3)</f>
        <v>0.77400000000000002</v>
      </c>
      <c r="M1450" s="3">
        <f>ROUND(IF(F1450&lt;=Thresholds!$B$6,1-(F1450/Thresholds!$B$6)*0.24,IF(F1450&lt;=Thresholds!$D$6,0.75-((F1450-Thresholds!$C$6)/(Thresholds!$D$6-Thresholds!$C$6))*0.249,IF(F1450&lt;=Thresholds!$F$6,0.499-((F1450-Thresholds!$E$6)/(Thresholds!$F$6-Thresholds!$E$6))*0.279,MAX(0.02,0.2-((F1450-Thresholds!$G$6)/(Thresholds!$H$6-Thresholds!$G$6))*0.18)))),3)</f>
        <v>0.98399999999999999</v>
      </c>
      <c r="N1450" s="3">
        <f>ROUND(IF(G1450&lt;=Thresholds!$B$7,1-(G1450/Thresholds!$B$7)*0.24,IF(G1450&lt;=Thresholds!$D$7,0.75-((G1450-Thresholds!$C$7)/(Thresholds!$D$7-Thresholds!$C$7))*0.249,IF(G1450&lt;=Thresholds!$F$7,0.499-((G1450-Thresholds!$E$7)/(Thresholds!$F$7-Thresholds!$E$7))*0.279,MAX(0.02,0.2-((G1450-Thresholds!$G$7)/(Thresholds!$H$7-Thresholds!$G$7))*0.18)))),3)</f>
        <v>0.79</v>
      </c>
      <c r="O1450" s="3">
        <f>ROUND(IF(H1450&lt;=Thresholds!$B$8,1-(H1450/Thresholds!$B$8)*0.24,IF(H1450&lt;=Thresholds!$D$8,0.75-((H1450-Thresholds!$C$8)/(Thresholds!$D$8-Thresholds!$C$8))*0.249,IF(H1450&lt;=Thresholds!$F$8,0.499-((H1450-Thresholds!$E$8)/(Thresholds!$F$8-Thresholds!$E$8))*0.279,MAX(0.02,0.2-((H1450-Thresholds!$G$8)/(Thresholds!$H$8-Thresholds!$G$8))*0.18)))),3)</f>
        <v>0.82099999999999995</v>
      </c>
      <c r="P1450" s="3">
        <f t="shared" si="66"/>
        <v>0.77400000000000002</v>
      </c>
      <c r="Q1450" t="str">
        <f t="shared" si="67"/>
        <v>Healthy</v>
      </c>
      <c r="R1450" s="4">
        <f t="shared" si="68"/>
        <v>1</v>
      </c>
      <c r="S1450" t="str">
        <f>IF(AND(F1450&gt;=10,F1450&lt;=35,P1450&gt;0.5),"ERROR_C1450H1450_POOR_CAP","OK")</f>
        <v>OK</v>
      </c>
    </row>
    <row r="1451" spans="1:19">
      <c r="A1451" t="s">
        <v>1468</v>
      </c>
      <c r="B1451" s="3">
        <v>65.802000000000007</v>
      </c>
      <c r="C1451" s="3">
        <v>277.45100000000002</v>
      </c>
      <c r="D1451" s="3">
        <v>40.314999999999998</v>
      </c>
      <c r="E1451" s="3">
        <v>4.9320000000000004</v>
      </c>
      <c r="F1451" s="3">
        <v>0.98899999999999999</v>
      </c>
      <c r="G1451" s="3">
        <v>88.46</v>
      </c>
      <c r="H1451" s="3">
        <v>2932.0479999999998</v>
      </c>
      <c r="I1451" s="3">
        <f>ROUND(IF(B1451&lt;=Thresholds!$B$2,1-(B1451/Thresholds!$B$2)*0.24,IF(B1451&lt;=Thresholds!$D$2,0.75-((B1451-Thresholds!$C$2)/(Thresholds!$D$2-Thresholds!$C$2))*0.249,IF(B1451&lt;=Thresholds!$F$2,0.499-((B1451-Thresholds!$E$2)/(Thresholds!$F$2-Thresholds!$E$2))*0.279,MAX(0.02,0.2-((B1451-Thresholds!$G$2)/(Thresholds!$H$2-Thresholds!$G$2))*0.18)))),3)</f>
        <v>0.84199999999999997</v>
      </c>
      <c r="J1451" s="3">
        <f>ROUND(IF(C1451&lt;=Thresholds!$B$3,1-(C1451/Thresholds!$B$3)*0.24,IF(C1451&lt;=Thresholds!$D$3,0.75-((C1451-Thresholds!$C$3)/(Thresholds!$D$3-Thresholds!$C$3))*0.249,IF(C1451&lt;=Thresholds!$F$3,0.499-((C1451-Thresholds!$E$3)/(Thresholds!$F$3-Thresholds!$E$3))*0.279,MAX(0.02,0.2-((C1451-Thresholds!$G$3)/(Thresholds!$H$3-Thresholds!$G$3))*0.18)))),3)</f>
        <v>0.61</v>
      </c>
      <c r="K1451" s="3">
        <f>ROUND(IF(D1451&lt;=Thresholds!$B$4,1-(D1451/Thresholds!$B$4)*0.24,IF(D1451&lt;=Thresholds!$D$4,0.75-((D1451-Thresholds!$C$4)/(Thresholds!$D$4-Thresholds!$C$4))*0.249,IF(D1451&lt;=Thresholds!$F$4,0.499-((D1451-Thresholds!$E$4)/(Thresholds!$F$4-Thresholds!$E$4))*0.279,MAX(0.02,0.2-((D1451-Thresholds!$G$4)/(Thresholds!$H$4-Thresholds!$G$4))*0.18)))),3)</f>
        <v>0.85099999999999998</v>
      </c>
      <c r="L1451" s="3">
        <f>ROUND(IF(E1451&lt;=Thresholds!$B$5,1-(E1451/Thresholds!$B$5)*0.24,IF(E1451&lt;=Thresholds!$D$5,0.75-((E1451-Thresholds!$C$5)/(Thresholds!$D$5-Thresholds!$C$5))*0.249,IF(E1451&lt;=Thresholds!$F$5,0.499-((E1451-Thresholds!$E$5)/(Thresholds!$F$5-Thresholds!$E$5))*0.279,MAX(0.02,0.2-((E1451-Thresholds!$G$5)/(Thresholds!$H$5-Thresholds!$G$5))*0.18)))),3)</f>
        <v>0.97599999999999998</v>
      </c>
      <c r="M1451" s="3">
        <f>ROUND(IF(F1451&lt;=Thresholds!$B$6,1-(F1451/Thresholds!$B$6)*0.24,IF(F1451&lt;=Thresholds!$D$6,0.75-((F1451-Thresholds!$C$6)/(Thresholds!$D$6-Thresholds!$C$6))*0.249,IF(F1451&lt;=Thresholds!$F$6,0.499-((F1451-Thresholds!$E$6)/(Thresholds!$F$6-Thresholds!$E$6))*0.279,MAX(0.02,0.2-((F1451-Thresholds!$G$6)/(Thresholds!$H$6-Thresholds!$G$6))*0.18)))),3)</f>
        <v>0.76300000000000001</v>
      </c>
      <c r="N1451" s="3">
        <f>ROUND(IF(G1451&lt;=Thresholds!$B$7,1-(G1451/Thresholds!$B$7)*0.24,IF(G1451&lt;=Thresholds!$D$7,0.75-((G1451-Thresholds!$C$7)/(Thresholds!$D$7-Thresholds!$C$7))*0.249,IF(G1451&lt;=Thresholds!$F$7,0.499-((G1451-Thresholds!$E$7)/(Thresholds!$F$7-Thresholds!$E$7))*0.279,MAX(0.02,0.2-((G1451-Thresholds!$G$7)/(Thresholds!$H$7-Thresholds!$G$7))*0.18)))),3)</f>
        <v>0.93899999999999995</v>
      </c>
      <c r="O1451" s="3">
        <f>ROUND(IF(H1451&lt;=Thresholds!$B$8,1-(H1451/Thresholds!$B$8)*0.24,IF(H1451&lt;=Thresholds!$D$8,0.75-((H1451-Thresholds!$C$8)/(Thresholds!$D$8-Thresholds!$C$8))*0.249,IF(H1451&lt;=Thresholds!$F$8,0.499-((H1451-Thresholds!$E$8)/(Thresholds!$F$8-Thresholds!$E$8))*0.279,MAX(0.02,0.2-((H1451-Thresholds!$G$8)/(Thresholds!$H$8-Thresholds!$G$8))*0.18)))),3)</f>
        <v>0.67800000000000005</v>
      </c>
      <c r="P1451" s="3">
        <f t="shared" si="66"/>
        <v>0.61</v>
      </c>
      <c r="Q1451" t="str">
        <f t="shared" si="67"/>
        <v>Moderate</v>
      </c>
      <c r="R1451" s="4">
        <f t="shared" si="68"/>
        <v>1</v>
      </c>
      <c r="S1451" t="str">
        <f>IF(AND(F1451&gt;=10,F1451&lt;=35,P1451&gt;0.5),"ERROR_C1451H1451_POOR_CAP","OK")</f>
        <v>OK</v>
      </c>
    </row>
    <row r="1452" spans="1:19">
      <c r="A1452" t="s">
        <v>1469</v>
      </c>
      <c r="B1452" s="3">
        <v>21.837</v>
      </c>
      <c r="C1452" s="3">
        <v>80.796000000000006</v>
      </c>
      <c r="D1452" s="3">
        <v>105.874</v>
      </c>
      <c r="E1452" s="3">
        <v>22.901</v>
      </c>
      <c r="F1452" s="3">
        <v>0.36199999999999999</v>
      </c>
      <c r="G1452" s="3">
        <v>99.161000000000001</v>
      </c>
      <c r="H1452" s="3">
        <v>1264.6780000000001</v>
      </c>
      <c r="I1452" s="3">
        <f>ROUND(IF(B1452&lt;=Thresholds!$B$2,1-(B1452/Thresholds!$B$2)*0.24,IF(B1452&lt;=Thresholds!$D$2,0.75-((B1452-Thresholds!$C$2)/(Thresholds!$D$2-Thresholds!$C$2))*0.249,IF(B1452&lt;=Thresholds!$F$2,0.499-((B1452-Thresholds!$E$2)/(Thresholds!$F$2-Thresholds!$E$2))*0.279,MAX(0.02,0.2-((B1452-Thresholds!$G$2)/(Thresholds!$H$2-Thresholds!$G$2))*0.18)))),3)</f>
        <v>0.94799999999999995</v>
      </c>
      <c r="J1452" s="3">
        <f>ROUND(IF(C1452&lt;=Thresholds!$B$3,1-(C1452/Thresholds!$B$3)*0.24,IF(C1452&lt;=Thresholds!$D$3,0.75-((C1452-Thresholds!$C$3)/(Thresholds!$D$3-Thresholds!$C$3))*0.249,IF(C1452&lt;=Thresholds!$F$3,0.499-((C1452-Thresholds!$E$3)/(Thresholds!$F$3-Thresholds!$E$3))*0.279,MAX(0.02,0.2-((C1452-Thresholds!$G$3)/(Thresholds!$H$3-Thresholds!$G$3))*0.18)))),3)</f>
        <v>0.83799999999999997</v>
      </c>
      <c r="K1452" s="3">
        <f>ROUND(IF(D1452&lt;=Thresholds!$B$4,1-(D1452/Thresholds!$B$4)*0.24,IF(D1452&lt;=Thresholds!$D$4,0.75-((D1452-Thresholds!$C$4)/(Thresholds!$D$4-Thresholds!$C$4))*0.249,IF(D1452&lt;=Thresholds!$F$4,0.499-((D1452-Thresholds!$E$4)/(Thresholds!$F$4-Thresholds!$E$4))*0.279,MAX(0.02,0.2-((D1452-Thresholds!$G$4)/(Thresholds!$H$4-Thresholds!$G$4))*0.18)))),3)</f>
        <v>0.47099999999999997</v>
      </c>
      <c r="L1452" s="3">
        <f>ROUND(IF(E1452&lt;=Thresholds!$B$5,1-(E1452/Thresholds!$B$5)*0.24,IF(E1452&lt;=Thresholds!$D$5,0.75-((E1452-Thresholds!$C$5)/(Thresholds!$D$5-Thresholds!$C$5))*0.249,IF(E1452&lt;=Thresholds!$F$5,0.499-((E1452-Thresholds!$E$5)/(Thresholds!$F$5-Thresholds!$E$5))*0.279,MAX(0.02,0.2-((E1452-Thresholds!$G$5)/(Thresholds!$H$5-Thresholds!$G$5))*0.18)))),3)</f>
        <v>0.89</v>
      </c>
      <c r="M1452" s="3">
        <f>ROUND(IF(F1452&lt;=Thresholds!$B$6,1-(F1452/Thresholds!$B$6)*0.24,IF(F1452&lt;=Thresholds!$D$6,0.75-((F1452-Thresholds!$C$6)/(Thresholds!$D$6-Thresholds!$C$6))*0.249,IF(F1452&lt;=Thresholds!$F$6,0.499-((F1452-Thresholds!$E$6)/(Thresholds!$F$6-Thresholds!$E$6))*0.279,MAX(0.02,0.2-((F1452-Thresholds!$G$6)/(Thresholds!$H$6-Thresholds!$G$6))*0.18)))),3)</f>
        <v>0.91300000000000003</v>
      </c>
      <c r="N1452" s="3">
        <f>ROUND(IF(G1452&lt;=Thresholds!$B$7,1-(G1452/Thresholds!$B$7)*0.24,IF(G1452&lt;=Thresholds!$D$7,0.75-((G1452-Thresholds!$C$7)/(Thresholds!$D$7-Thresholds!$C$7))*0.249,IF(G1452&lt;=Thresholds!$F$7,0.499-((G1452-Thresholds!$E$7)/(Thresholds!$F$7-Thresholds!$E$7))*0.279,MAX(0.02,0.2-((G1452-Thresholds!$G$7)/(Thresholds!$H$7-Thresholds!$G$7))*0.18)))),3)</f>
        <v>0.93200000000000005</v>
      </c>
      <c r="O1452" s="3">
        <f>ROUND(IF(H1452&lt;=Thresholds!$B$8,1-(H1452/Thresholds!$B$8)*0.24,IF(H1452&lt;=Thresholds!$D$8,0.75-((H1452-Thresholds!$C$8)/(Thresholds!$D$8-Thresholds!$C$8))*0.249,IF(H1452&lt;=Thresholds!$F$8,0.499-((H1452-Thresholds!$E$8)/(Thresholds!$F$8-Thresholds!$E$8))*0.279,MAX(0.02,0.2-((H1452-Thresholds!$G$8)/(Thresholds!$H$8-Thresholds!$G$8))*0.18)))),3)</f>
        <v>0.879</v>
      </c>
      <c r="P1452" s="3">
        <f t="shared" si="66"/>
        <v>0.47099999999999997</v>
      </c>
      <c r="Q1452" t="str">
        <f t="shared" si="67"/>
        <v>Poor</v>
      </c>
      <c r="R1452" s="4">
        <f t="shared" si="68"/>
        <v>0</v>
      </c>
      <c r="S1452" t="str">
        <f>IF(AND(F1452&gt;=10,F1452&lt;=35,P1452&gt;0.5),"ERROR_C1452H1452_POOR_CAP","OK")</f>
        <v>OK</v>
      </c>
    </row>
    <row r="1453" spans="1:19">
      <c r="A1453" t="s">
        <v>1470</v>
      </c>
      <c r="B1453" s="3">
        <v>29.527999999999999</v>
      </c>
      <c r="C1453" s="3">
        <v>80.95</v>
      </c>
      <c r="D1453" s="3">
        <v>44.734000000000002</v>
      </c>
      <c r="E1453" s="3">
        <v>22.24</v>
      </c>
      <c r="F1453" s="3">
        <v>0.91100000000000003</v>
      </c>
      <c r="G1453" s="3">
        <v>1537.548</v>
      </c>
      <c r="H1453" s="3">
        <v>514.28</v>
      </c>
      <c r="I1453" s="3">
        <f>ROUND(IF(B1453&lt;=Thresholds!$B$2,1-(B1453/Thresholds!$B$2)*0.24,IF(B1453&lt;=Thresholds!$D$2,0.75-((B1453-Thresholds!$C$2)/(Thresholds!$D$2-Thresholds!$C$2))*0.249,IF(B1453&lt;=Thresholds!$F$2,0.499-((B1453-Thresholds!$E$2)/(Thresholds!$F$2-Thresholds!$E$2))*0.279,MAX(0.02,0.2-((B1453-Thresholds!$G$2)/(Thresholds!$H$2-Thresholds!$G$2))*0.18)))),3)</f>
        <v>0.92900000000000005</v>
      </c>
      <c r="J1453" s="3">
        <f>ROUND(IF(C1453&lt;=Thresholds!$B$3,1-(C1453/Thresholds!$B$3)*0.24,IF(C1453&lt;=Thresholds!$D$3,0.75-((C1453-Thresholds!$C$3)/(Thresholds!$D$3-Thresholds!$C$3))*0.249,IF(C1453&lt;=Thresholds!$F$3,0.499-((C1453-Thresholds!$E$3)/(Thresholds!$F$3-Thresholds!$E$3))*0.279,MAX(0.02,0.2-((C1453-Thresholds!$G$3)/(Thresholds!$H$3-Thresholds!$G$3))*0.18)))),3)</f>
        <v>0.83799999999999997</v>
      </c>
      <c r="K1453" s="3">
        <f>ROUND(IF(D1453&lt;=Thresholds!$B$4,1-(D1453/Thresholds!$B$4)*0.24,IF(D1453&lt;=Thresholds!$D$4,0.75-((D1453-Thresholds!$C$4)/(Thresholds!$D$4-Thresholds!$C$4))*0.249,IF(D1453&lt;=Thresholds!$F$4,0.499-((D1453-Thresholds!$E$4)/(Thresholds!$F$4-Thresholds!$E$4))*0.279,MAX(0.02,0.2-((D1453-Thresholds!$G$4)/(Thresholds!$H$4-Thresholds!$G$4))*0.18)))),3)</f>
        <v>0.83499999999999996</v>
      </c>
      <c r="L1453" s="3">
        <f>ROUND(IF(E1453&lt;=Thresholds!$B$5,1-(E1453/Thresholds!$B$5)*0.24,IF(E1453&lt;=Thresholds!$D$5,0.75-((E1453-Thresholds!$C$5)/(Thresholds!$D$5-Thresholds!$C$5))*0.249,IF(E1453&lt;=Thresholds!$F$5,0.499-((E1453-Thresholds!$E$5)/(Thresholds!$F$5-Thresholds!$E$5))*0.279,MAX(0.02,0.2-((E1453-Thresholds!$G$5)/(Thresholds!$H$5-Thresholds!$G$5))*0.18)))),3)</f>
        <v>0.89300000000000002</v>
      </c>
      <c r="M1453" s="3">
        <f>ROUND(IF(F1453&lt;=Thresholds!$B$6,1-(F1453/Thresholds!$B$6)*0.24,IF(F1453&lt;=Thresholds!$D$6,0.75-((F1453-Thresholds!$C$6)/(Thresholds!$D$6-Thresholds!$C$6))*0.249,IF(F1453&lt;=Thresholds!$F$6,0.499-((F1453-Thresholds!$E$6)/(Thresholds!$F$6-Thresholds!$E$6))*0.279,MAX(0.02,0.2-((F1453-Thresholds!$G$6)/(Thresholds!$H$6-Thresholds!$G$6))*0.18)))),3)</f>
        <v>0.78100000000000003</v>
      </c>
      <c r="N1453" s="3">
        <f>ROUND(IF(G1453&lt;=Thresholds!$B$7,1-(G1453/Thresholds!$B$7)*0.24,IF(G1453&lt;=Thresholds!$D$7,0.75-((G1453-Thresholds!$C$7)/(Thresholds!$D$7-Thresholds!$C$7))*0.249,IF(G1453&lt;=Thresholds!$F$7,0.499-((G1453-Thresholds!$E$7)/(Thresholds!$F$7-Thresholds!$E$7))*0.279,MAX(0.02,0.2-((G1453-Thresholds!$G$7)/(Thresholds!$H$7-Thresholds!$G$7))*0.18)))),3)</f>
        <v>0.218</v>
      </c>
      <c r="O1453" s="3">
        <f>ROUND(IF(H1453&lt;=Thresholds!$B$8,1-(H1453/Thresholds!$B$8)*0.24,IF(H1453&lt;=Thresholds!$D$8,0.75-((H1453-Thresholds!$C$8)/(Thresholds!$D$8-Thresholds!$C$8))*0.249,IF(H1453&lt;=Thresholds!$F$8,0.499-((H1453-Thresholds!$E$8)/(Thresholds!$F$8-Thresholds!$E$8))*0.279,MAX(0.02,0.2-((H1453-Thresholds!$G$8)/(Thresholds!$H$8-Thresholds!$G$8))*0.18)))),3)</f>
        <v>0.95099999999999996</v>
      </c>
      <c r="P1453" s="3">
        <f t="shared" si="66"/>
        <v>0.218</v>
      </c>
      <c r="Q1453" t="str">
        <f t="shared" si="67"/>
        <v>Poor</v>
      </c>
      <c r="R1453" s="4">
        <f t="shared" si="68"/>
        <v>0</v>
      </c>
      <c r="S1453" t="str">
        <f>IF(AND(F1453&gt;=10,F1453&lt;=35,P1453&gt;0.5),"ERROR_C1453H1453_POOR_CAP","OK")</f>
        <v>OK</v>
      </c>
    </row>
    <row r="1454" spans="1:19">
      <c r="A1454" t="s">
        <v>1471</v>
      </c>
      <c r="B1454" s="3">
        <v>99.799000000000007</v>
      </c>
      <c r="C1454" s="3">
        <v>84.837999999999994</v>
      </c>
      <c r="D1454" s="3">
        <v>42.71</v>
      </c>
      <c r="E1454" s="3">
        <v>6.1210000000000004</v>
      </c>
      <c r="F1454" s="3">
        <v>0.19800000000000001</v>
      </c>
      <c r="G1454" s="3">
        <v>57.878999999999998</v>
      </c>
      <c r="H1454" s="3">
        <v>2350.6190000000001</v>
      </c>
      <c r="I1454" s="3">
        <f>ROUND(IF(B1454&lt;=Thresholds!$B$2,1-(B1454/Thresholds!$B$2)*0.24,IF(B1454&lt;=Thresholds!$D$2,0.75-((B1454-Thresholds!$C$2)/(Thresholds!$D$2-Thresholds!$C$2))*0.249,IF(B1454&lt;=Thresholds!$F$2,0.499-((B1454-Thresholds!$E$2)/(Thresholds!$F$2-Thresholds!$E$2))*0.279,MAX(0.02,0.2-((B1454-Thresholds!$G$2)/(Thresholds!$H$2-Thresholds!$G$2))*0.18)))),3)</f>
        <v>0.76</v>
      </c>
      <c r="J1454" s="3">
        <f>ROUND(IF(C1454&lt;=Thresholds!$B$3,1-(C1454/Thresholds!$B$3)*0.24,IF(C1454&lt;=Thresholds!$D$3,0.75-((C1454-Thresholds!$C$3)/(Thresholds!$D$3-Thresholds!$C$3))*0.249,IF(C1454&lt;=Thresholds!$F$3,0.499-((C1454-Thresholds!$E$3)/(Thresholds!$F$3-Thresholds!$E$3))*0.279,MAX(0.02,0.2-((C1454-Thresholds!$G$3)/(Thresholds!$H$3-Thresholds!$G$3))*0.18)))),3)</f>
        <v>0.83</v>
      </c>
      <c r="K1454" s="3">
        <f>ROUND(IF(D1454&lt;=Thresholds!$B$4,1-(D1454/Thresholds!$B$4)*0.24,IF(D1454&lt;=Thresholds!$D$4,0.75-((D1454-Thresholds!$C$4)/(Thresholds!$D$4-Thresholds!$C$4))*0.249,IF(D1454&lt;=Thresholds!$F$4,0.499-((D1454-Thresholds!$E$4)/(Thresholds!$F$4-Thresholds!$E$4))*0.279,MAX(0.02,0.2-((D1454-Thresholds!$G$4)/(Thresholds!$H$4-Thresholds!$G$4))*0.18)))),3)</f>
        <v>0.84199999999999997</v>
      </c>
      <c r="L1454" s="3">
        <f>ROUND(IF(E1454&lt;=Thresholds!$B$5,1-(E1454/Thresholds!$B$5)*0.24,IF(E1454&lt;=Thresholds!$D$5,0.75-((E1454-Thresholds!$C$5)/(Thresholds!$D$5-Thresholds!$C$5))*0.249,IF(E1454&lt;=Thresholds!$F$5,0.499-((E1454-Thresholds!$E$5)/(Thresholds!$F$5-Thresholds!$E$5))*0.279,MAX(0.02,0.2-((E1454-Thresholds!$G$5)/(Thresholds!$H$5-Thresholds!$G$5))*0.18)))),3)</f>
        <v>0.97099999999999997</v>
      </c>
      <c r="M1454" s="3">
        <f>ROUND(IF(F1454&lt;=Thresholds!$B$6,1-(F1454/Thresholds!$B$6)*0.24,IF(F1454&lt;=Thresholds!$D$6,0.75-((F1454-Thresholds!$C$6)/(Thresholds!$D$6-Thresholds!$C$6))*0.249,IF(F1454&lt;=Thresholds!$F$6,0.499-((F1454-Thresholds!$E$6)/(Thresholds!$F$6-Thresholds!$E$6))*0.279,MAX(0.02,0.2-((F1454-Thresholds!$G$6)/(Thresholds!$H$6-Thresholds!$G$6))*0.18)))),3)</f>
        <v>0.95199999999999996</v>
      </c>
      <c r="N1454" s="3">
        <f>ROUND(IF(G1454&lt;=Thresholds!$B$7,1-(G1454/Thresholds!$B$7)*0.24,IF(G1454&lt;=Thresholds!$D$7,0.75-((G1454-Thresholds!$C$7)/(Thresholds!$D$7-Thresholds!$C$7))*0.249,IF(G1454&lt;=Thresholds!$F$7,0.499-((G1454-Thresholds!$E$7)/(Thresholds!$F$7-Thresholds!$E$7))*0.279,MAX(0.02,0.2-((G1454-Thresholds!$G$7)/(Thresholds!$H$7-Thresholds!$G$7))*0.18)))),3)</f>
        <v>0.96</v>
      </c>
      <c r="O1454" s="3">
        <f>ROUND(IF(H1454&lt;=Thresholds!$B$8,1-(H1454/Thresholds!$B$8)*0.24,IF(H1454&lt;=Thresholds!$D$8,0.75-((H1454-Thresholds!$C$8)/(Thresholds!$D$8-Thresholds!$C$8))*0.249,IF(H1454&lt;=Thresholds!$F$8,0.499-((H1454-Thresholds!$E$8)/(Thresholds!$F$8-Thresholds!$E$8))*0.279,MAX(0.02,0.2-((H1454-Thresholds!$G$8)/(Thresholds!$H$8-Thresholds!$G$8))*0.18)))),3)</f>
        <v>0.77400000000000002</v>
      </c>
      <c r="P1454" s="3">
        <f t="shared" si="66"/>
        <v>0.76</v>
      </c>
      <c r="Q1454" t="str">
        <f t="shared" si="67"/>
        <v>Healthy</v>
      </c>
      <c r="R1454" s="4">
        <f t="shared" si="68"/>
        <v>1</v>
      </c>
      <c r="S1454" t="str">
        <f>IF(AND(F1454&gt;=10,F1454&lt;=35,P1454&gt;0.5),"ERROR_C1454H1454_POOR_CAP","OK")</f>
        <v>OK</v>
      </c>
    </row>
    <row r="1455" spans="1:19">
      <c r="A1455" t="s">
        <v>1472</v>
      </c>
      <c r="B1455" s="3">
        <v>11.268000000000001</v>
      </c>
      <c r="C1455" s="3">
        <v>260.62900000000002</v>
      </c>
      <c r="D1455" s="3">
        <v>50.084000000000003</v>
      </c>
      <c r="E1455" s="3">
        <v>15.327</v>
      </c>
      <c r="F1455" s="3">
        <v>0.22</v>
      </c>
      <c r="G1455" s="3">
        <v>271.82900000000001</v>
      </c>
      <c r="H1455" s="3">
        <v>926.63300000000004</v>
      </c>
      <c r="I1455" s="3">
        <f>ROUND(IF(B1455&lt;=Thresholds!$B$2,1-(B1455/Thresholds!$B$2)*0.24,IF(B1455&lt;=Thresholds!$D$2,0.75-((B1455-Thresholds!$C$2)/(Thresholds!$D$2-Thresholds!$C$2))*0.249,IF(B1455&lt;=Thresholds!$F$2,0.499-((B1455-Thresholds!$E$2)/(Thresholds!$F$2-Thresholds!$E$2))*0.279,MAX(0.02,0.2-((B1455-Thresholds!$G$2)/(Thresholds!$H$2-Thresholds!$G$2))*0.18)))),3)</f>
        <v>0.97299999999999998</v>
      </c>
      <c r="J1455" s="3">
        <f>ROUND(IF(C1455&lt;=Thresholds!$B$3,1-(C1455/Thresholds!$B$3)*0.24,IF(C1455&lt;=Thresholds!$D$3,0.75-((C1455-Thresholds!$C$3)/(Thresholds!$D$3-Thresholds!$C$3))*0.249,IF(C1455&lt;=Thresholds!$F$3,0.499-((C1455-Thresholds!$E$3)/(Thresholds!$F$3-Thresholds!$E$3))*0.279,MAX(0.02,0.2-((C1455-Thresholds!$G$3)/(Thresholds!$H$3-Thresholds!$G$3))*0.18)))),3)</f>
        <v>0.625</v>
      </c>
      <c r="K1455" s="3">
        <f>ROUND(IF(D1455&lt;=Thresholds!$B$4,1-(D1455/Thresholds!$B$4)*0.24,IF(D1455&lt;=Thresholds!$D$4,0.75-((D1455-Thresholds!$C$4)/(Thresholds!$D$4-Thresholds!$C$4))*0.249,IF(D1455&lt;=Thresholds!$F$4,0.499-((D1455-Thresholds!$E$4)/(Thresholds!$F$4-Thresholds!$E$4))*0.279,MAX(0.02,0.2-((D1455-Thresholds!$G$4)/(Thresholds!$H$4-Thresholds!$G$4))*0.18)))),3)</f>
        <v>0.81499999999999995</v>
      </c>
      <c r="L1455" s="3">
        <f>ROUND(IF(E1455&lt;=Thresholds!$B$5,1-(E1455/Thresholds!$B$5)*0.24,IF(E1455&lt;=Thresholds!$D$5,0.75-((E1455-Thresholds!$C$5)/(Thresholds!$D$5-Thresholds!$C$5))*0.249,IF(E1455&lt;=Thresholds!$F$5,0.499-((E1455-Thresholds!$E$5)/(Thresholds!$F$5-Thresholds!$E$5))*0.279,MAX(0.02,0.2-((E1455-Thresholds!$G$5)/(Thresholds!$H$5-Thresholds!$G$5))*0.18)))),3)</f>
        <v>0.92600000000000005</v>
      </c>
      <c r="M1455" s="3">
        <f>ROUND(IF(F1455&lt;=Thresholds!$B$6,1-(F1455/Thresholds!$B$6)*0.24,IF(F1455&lt;=Thresholds!$D$6,0.75-((F1455-Thresholds!$C$6)/(Thresholds!$D$6-Thresholds!$C$6))*0.249,IF(F1455&lt;=Thresholds!$F$6,0.499-((F1455-Thresholds!$E$6)/(Thresholds!$F$6-Thresholds!$E$6))*0.279,MAX(0.02,0.2-((F1455-Thresholds!$G$6)/(Thresholds!$H$6-Thresholds!$G$6))*0.18)))),3)</f>
        <v>0.94699999999999995</v>
      </c>
      <c r="N1455" s="3">
        <f>ROUND(IF(G1455&lt;=Thresholds!$B$7,1-(G1455/Thresholds!$B$7)*0.24,IF(G1455&lt;=Thresholds!$D$7,0.75-((G1455-Thresholds!$C$7)/(Thresholds!$D$7-Thresholds!$C$7))*0.249,IF(G1455&lt;=Thresholds!$F$7,0.499-((G1455-Thresholds!$E$7)/(Thresholds!$F$7-Thresholds!$E$7))*0.279,MAX(0.02,0.2-((G1455-Thresholds!$G$7)/(Thresholds!$H$7-Thresholds!$G$7))*0.18)))),3)</f>
        <v>0.81399999999999995</v>
      </c>
      <c r="O1455" s="3">
        <f>ROUND(IF(H1455&lt;=Thresholds!$B$8,1-(H1455/Thresholds!$B$8)*0.24,IF(H1455&lt;=Thresholds!$D$8,0.75-((H1455-Thresholds!$C$8)/(Thresholds!$D$8-Thresholds!$C$8))*0.249,IF(H1455&lt;=Thresholds!$F$8,0.499-((H1455-Thresholds!$E$8)/(Thresholds!$F$8-Thresholds!$E$8))*0.279,MAX(0.02,0.2-((H1455-Thresholds!$G$8)/(Thresholds!$H$8-Thresholds!$G$8))*0.18)))),3)</f>
        <v>0.91100000000000003</v>
      </c>
      <c r="P1455" s="3">
        <f t="shared" si="66"/>
        <v>0.625</v>
      </c>
      <c r="Q1455" t="str">
        <f t="shared" si="67"/>
        <v>Moderate</v>
      </c>
      <c r="R1455" s="4">
        <f t="shared" si="68"/>
        <v>1</v>
      </c>
      <c r="S1455" t="str">
        <f>IF(AND(F1455&gt;=10,F1455&lt;=35,P1455&gt;0.5),"ERROR_C1455H1455_POOR_CAP","OK")</f>
        <v>OK</v>
      </c>
    </row>
    <row r="1456" spans="1:19">
      <c r="A1456" t="s">
        <v>1473</v>
      </c>
      <c r="B1456" s="3">
        <v>49.203000000000003</v>
      </c>
      <c r="C1456" s="3">
        <v>19.919</v>
      </c>
      <c r="D1456" s="3">
        <v>96.971000000000004</v>
      </c>
      <c r="E1456" s="3">
        <v>15.718999999999999</v>
      </c>
      <c r="F1456" s="3">
        <v>19.696999999999999</v>
      </c>
      <c r="G1456" s="3">
        <v>279.84300000000002</v>
      </c>
      <c r="H1456" s="3">
        <v>963.94500000000005</v>
      </c>
      <c r="I1456" s="3">
        <f>ROUND(IF(B1456&lt;=Thresholds!$B$2,1-(B1456/Thresholds!$B$2)*0.24,IF(B1456&lt;=Thresholds!$D$2,0.75-((B1456-Thresholds!$C$2)/(Thresholds!$D$2-Thresholds!$C$2))*0.249,IF(B1456&lt;=Thresholds!$F$2,0.499-((B1456-Thresholds!$E$2)/(Thresholds!$F$2-Thresholds!$E$2))*0.279,MAX(0.02,0.2-((B1456-Thresholds!$G$2)/(Thresholds!$H$2-Thresholds!$G$2))*0.18)))),3)</f>
        <v>0.88200000000000001</v>
      </c>
      <c r="J1456" s="3">
        <f>ROUND(IF(C1456&lt;=Thresholds!$B$3,1-(C1456/Thresholds!$B$3)*0.24,IF(C1456&lt;=Thresholds!$D$3,0.75-((C1456-Thresholds!$C$3)/(Thresholds!$D$3-Thresholds!$C$3))*0.249,IF(C1456&lt;=Thresholds!$F$3,0.499-((C1456-Thresholds!$E$3)/(Thresholds!$F$3-Thresholds!$E$3))*0.279,MAX(0.02,0.2-((C1456-Thresholds!$G$3)/(Thresholds!$H$3-Thresholds!$G$3))*0.18)))),3)</f>
        <v>0.96</v>
      </c>
      <c r="K1456" s="3">
        <f>ROUND(IF(D1456&lt;=Thresholds!$B$4,1-(D1456/Thresholds!$B$4)*0.24,IF(D1456&lt;=Thresholds!$D$4,0.75-((D1456-Thresholds!$C$4)/(Thresholds!$D$4-Thresholds!$C$4))*0.249,IF(D1456&lt;=Thresholds!$F$4,0.499-((D1456-Thresholds!$E$4)/(Thresholds!$F$4-Thresholds!$E$4))*0.279,MAX(0.02,0.2-((D1456-Thresholds!$G$4)/(Thresholds!$H$4-Thresholds!$G$4))*0.18)))),3)</f>
        <v>0.52300000000000002</v>
      </c>
      <c r="L1456" s="3">
        <f>ROUND(IF(E1456&lt;=Thresholds!$B$5,1-(E1456/Thresholds!$B$5)*0.24,IF(E1456&lt;=Thresholds!$D$5,0.75-((E1456-Thresholds!$C$5)/(Thresholds!$D$5-Thresholds!$C$5))*0.249,IF(E1456&lt;=Thresholds!$F$5,0.499-((E1456-Thresholds!$E$5)/(Thresholds!$F$5-Thresholds!$E$5))*0.279,MAX(0.02,0.2-((E1456-Thresholds!$G$5)/(Thresholds!$H$5-Thresholds!$G$5))*0.18)))),3)</f>
        <v>0.92500000000000004</v>
      </c>
      <c r="M1456" s="3">
        <f>ROUND(IF(F1456&lt;=Thresholds!$B$6,1-(F1456/Thresholds!$B$6)*0.24,IF(F1456&lt;=Thresholds!$D$6,0.75-((F1456-Thresholds!$C$6)/(Thresholds!$D$6-Thresholds!$C$6))*0.249,IF(F1456&lt;=Thresholds!$F$6,0.499-((F1456-Thresholds!$E$6)/(Thresholds!$F$6-Thresholds!$E$6))*0.279,MAX(0.02,0.2-((F1456-Thresholds!$G$6)/(Thresholds!$H$6-Thresholds!$G$6))*0.18)))),3)</f>
        <v>0.39100000000000001</v>
      </c>
      <c r="N1456" s="3">
        <f>ROUND(IF(G1456&lt;=Thresholds!$B$7,1-(G1456/Thresholds!$B$7)*0.24,IF(G1456&lt;=Thresholds!$D$7,0.75-((G1456-Thresholds!$C$7)/(Thresholds!$D$7-Thresholds!$C$7))*0.249,IF(G1456&lt;=Thresholds!$F$7,0.499-((G1456-Thresholds!$E$7)/(Thresholds!$F$7-Thresholds!$E$7))*0.279,MAX(0.02,0.2-((G1456-Thresholds!$G$7)/(Thresholds!$H$7-Thresholds!$G$7))*0.18)))),3)</f>
        <v>0.80800000000000005</v>
      </c>
      <c r="O1456" s="3">
        <f>ROUND(IF(H1456&lt;=Thresholds!$B$8,1-(H1456/Thresholds!$B$8)*0.24,IF(H1456&lt;=Thresholds!$D$8,0.75-((H1456-Thresholds!$C$8)/(Thresholds!$D$8-Thresholds!$C$8))*0.249,IF(H1456&lt;=Thresholds!$F$8,0.499-((H1456-Thresholds!$E$8)/(Thresholds!$F$8-Thresholds!$E$8))*0.279,MAX(0.02,0.2-((H1456-Thresholds!$G$8)/(Thresholds!$H$8-Thresholds!$G$8))*0.18)))),3)</f>
        <v>0.90700000000000003</v>
      </c>
      <c r="P1456" s="3">
        <f t="shared" si="66"/>
        <v>0.39100000000000001</v>
      </c>
      <c r="Q1456" t="str">
        <f t="shared" si="67"/>
        <v>Poor</v>
      </c>
      <c r="R1456" s="4">
        <f t="shared" si="68"/>
        <v>0</v>
      </c>
      <c r="S1456" t="str">
        <f>IF(AND(F1456&gt;=10,F1456&lt;=35,P1456&gt;0.5),"ERROR_C1456H1456_POOR_CAP","OK")</f>
        <v>OK</v>
      </c>
    </row>
    <row r="1457" spans="1:19">
      <c r="A1457" t="s">
        <v>1474</v>
      </c>
      <c r="B1457" s="3">
        <v>81.415999999999997</v>
      </c>
      <c r="C1457" s="3">
        <v>96.436999999999998</v>
      </c>
      <c r="D1457" s="3">
        <v>8.5869999999999997</v>
      </c>
      <c r="E1457" s="3">
        <v>5.5129999999999999</v>
      </c>
      <c r="F1457" s="3">
        <v>59.070999999999998</v>
      </c>
      <c r="G1457" s="3">
        <v>70.813000000000002</v>
      </c>
      <c r="H1457" s="3">
        <v>2061.143</v>
      </c>
      <c r="I1457" s="3">
        <f>ROUND(IF(B1457&lt;=Thresholds!$B$2,1-(B1457/Thresholds!$B$2)*0.24,IF(B1457&lt;=Thresholds!$D$2,0.75-((B1457-Thresholds!$C$2)/(Thresholds!$D$2-Thresholds!$C$2))*0.249,IF(B1457&lt;=Thresholds!$F$2,0.499-((B1457-Thresholds!$E$2)/(Thresholds!$F$2-Thresholds!$E$2))*0.279,MAX(0.02,0.2-((B1457-Thresholds!$G$2)/(Thresholds!$H$2-Thresholds!$G$2))*0.18)))),3)</f>
        <v>0.80500000000000005</v>
      </c>
      <c r="J1457" s="3">
        <f>ROUND(IF(C1457&lt;=Thresholds!$B$3,1-(C1457/Thresholds!$B$3)*0.24,IF(C1457&lt;=Thresholds!$D$3,0.75-((C1457-Thresholds!$C$3)/(Thresholds!$D$3-Thresholds!$C$3))*0.249,IF(C1457&lt;=Thresholds!$F$3,0.499-((C1457-Thresholds!$E$3)/(Thresholds!$F$3-Thresholds!$E$3))*0.279,MAX(0.02,0.2-((C1457-Thresholds!$G$3)/(Thresholds!$H$3-Thresholds!$G$3))*0.18)))),3)</f>
        <v>0.80700000000000005</v>
      </c>
      <c r="K1457" s="3">
        <f>ROUND(IF(D1457&lt;=Thresholds!$B$4,1-(D1457/Thresholds!$B$4)*0.24,IF(D1457&lt;=Thresholds!$D$4,0.75-((D1457-Thresholds!$C$4)/(Thresholds!$D$4-Thresholds!$C$4))*0.249,IF(D1457&lt;=Thresholds!$F$4,0.499-((D1457-Thresholds!$E$4)/(Thresholds!$F$4-Thresholds!$E$4))*0.279,MAX(0.02,0.2-((D1457-Thresholds!$G$4)/(Thresholds!$H$4-Thresholds!$G$4))*0.18)))),3)</f>
        <v>0.96799999999999997</v>
      </c>
      <c r="L1457" s="3">
        <f>ROUND(IF(E1457&lt;=Thresholds!$B$5,1-(E1457/Thresholds!$B$5)*0.24,IF(E1457&lt;=Thresholds!$D$5,0.75-((E1457-Thresholds!$C$5)/(Thresholds!$D$5-Thresholds!$C$5))*0.249,IF(E1457&lt;=Thresholds!$F$5,0.499-((E1457-Thresholds!$E$5)/(Thresholds!$F$5-Thresholds!$E$5))*0.279,MAX(0.02,0.2-((E1457-Thresholds!$G$5)/(Thresholds!$H$5-Thresholds!$G$5))*0.18)))),3)</f>
        <v>0.97399999999999998</v>
      </c>
      <c r="M1457" s="3">
        <f>ROUND(IF(F1457&lt;=Thresholds!$B$6,1-(F1457/Thresholds!$B$6)*0.24,IF(F1457&lt;=Thresholds!$D$6,0.75-((F1457-Thresholds!$C$6)/(Thresholds!$D$6-Thresholds!$C$6))*0.249,IF(F1457&lt;=Thresholds!$F$6,0.499-((F1457-Thresholds!$E$6)/(Thresholds!$F$6-Thresholds!$E$6))*0.279,MAX(0.02,0.2-((F1457-Thresholds!$G$6)/(Thresholds!$H$6-Thresholds!$G$6))*0.18)))),3)</f>
        <v>0.32400000000000001</v>
      </c>
      <c r="N1457" s="3">
        <f>ROUND(IF(G1457&lt;=Thresholds!$B$7,1-(G1457/Thresholds!$B$7)*0.24,IF(G1457&lt;=Thresholds!$D$7,0.75-((G1457-Thresholds!$C$7)/(Thresholds!$D$7-Thresholds!$C$7))*0.249,IF(G1457&lt;=Thresholds!$F$7,0.499-((G1457-Thresholds!$E$7)/(Thresholds!$F$7-Thresholds!$E$7))*0.279,MAX(0.02,0.2-((G1457-Thresholds!$G$7)/(Thresholds!$H$7-Thresholds!$G$7))*0.18)))),3)</f>
        <v>0.95099999999999996</v>
      </c>
      <c r="O1457" s="3">
        <f>ROUND(IF(H1457&lt;=Thresholds!$B$8,1-(H1457/Thresholds!$B$8)*0.24,IF(H1457&lt;=Thresholds!$D$8,0.75-((H1457-Thresholds!$C$8)/(Thresholds!$D$8-Thresholds!$C$8))*0.249,IF(H1457&lt;=Thresholds!$F$8,0.499-((H1457-Thresholds!$E$8)/(Thresholds!$F$8-Thresholds!$E$8))*0.279,MAX(0.02,0.2-((H1457-Thresholds!$G$8)/(Thresholds!$H$8-Thresholds!$G$8))*0.18)))),3)</f>
        <v>0.80200000000000005</v>
      </c>
      <c r="P1457" s="3">
        <f t="shared" si="66"/>
        <v>0.32400000000000001</v>
      </c>
      <c r="Q1457" t="str">
        <f t="shared" si="67"/>
        <v>Poor</v>
      </c>
      <c r="R1457" s="4">
        <f t="shared" si="68"/>
        <v>0</v>
      </c>
      <c r="S1457" t="str">
        <f>IF(AND(F1457&gt;=10,F1457&lt;=35,P1457&gt;0.5),"ERROR_C1457H1457_POOR_CAP","OK")</f>
        <v>OK</v>
      </c>
    </row>
    <row r="1458" spans="1:19">
      <c r="A1458" t="s">
        <v>1475</v>
      </c>
      <c r="B1458" s="3">
        <v>64.998999999999995</v>
      </c>
      <c r="C1458" s="3">
        <v>9.3960000000000008</v>
      </c>
      <c r="D1458" s="3">
        <v>55.954000000000001</v>
      </c>
      <c r="E1458" s="3">
        <v>40.152000000000001</v>
      </c>
      <c r="F1458" s="3">
        <v>0.46100000000000002</v>
      </c>
      <c r="G1458" s="3">
        <v>285.91899999999998</v>
      </c>
      <c r="H1458" s="3">
        <v>1967.673</v>
      </c>
      <c r="I1458" s="3">
        <f>ROUND(IF(B1458&lt;=Thresholds!$B$2,1-(B1458/Thresholds!$B$2)*0.24,IF(B1458&lt;=Thresholds!$D$2,0.75-((B1458-Thresholds!$C$2)/(Thresholds!$D$2-Thresholds!$C$2))*0.249,IF(B1458&lt;=Thresholds!$F$2,0.499-((B1458-Thresholds!$E$2)/(Thresholds!$F$2-Thresholds!$E$2))*0.279,MAX(0.02,0.2-((B1458-Thresholds!$G$2)/(Thresholds!$H$2-Thresholds!$G$2))*0.18)))),3)</f>
        <v>0.84399999999999997</v>
      </c>
      <c r="J1458" s="3">
        <f>ROUND(IF(C1458&lt;=Thresholds!$B$3,1-(C1458/Thresholds!$B$3)*0.24,IF(C1458&lt;=Thresholds!$D$3,0.75-((C1458-Thresholds!$C$3)/(Thresholds!$D$3-Thresholds!$C$3))*0.249,IF(C1458&lt;=Thresholds!$F$3,0.499-((C1458-Thresholds!$E$3)/(Thresholds!$F$3-Thresholds!$E$3))*0.279,MAX(0.02,0.2-((C1458-Thresholds!$G$3)/(Thresholds!$H$3-Thresholds!$G$3))*0.18)))),3)</f>
        <v>0.98099999999999998</v>
      </c>
      <c r="K1458" s="3">
        <f>ROUND(IF(D1458&lt;=Thresholds!$B$4,1-(D1458/Thresholds!$B$4)*0.24,IF(D1458&lt;=Thresholds!$D$4,0.75-((D1458-Thresholds!$C$4)/(Thresholds!$D$4-Thresholds!$C$4))*0.249,IF(D1458&lt;=Thresholds!$F$4,0.499-((D1458-Thresholds!$E$4)/(Thresholds!$F$4-Thresholds!$E$4))*0.279,MAX(0.02,0.2-((D1458-Thresholds!$G$4)/(Thresholds!$H$4-Thresholds!$G$4))*0.18)))),3)</f>
        <v>0.79300000000000004</v>
      </c>
      <c r="L1458" s="3">
        <f>ROUND(IF(E1458&lt;=Thresholds!$B$5,1-(E1458/Thresholds!$B$5)*0.24,IF(E1458&lt;=Thresholds!$D$5,0.75-((E1458-Thresholds!$C$5)/(Thresholds!$D$5-Thresholds!$C$5))*0.249,IF(E1458&lt;=Thresholds!$F$5,0.499-((E1458-Thresholds!$E$5)/(Thresholds!$F$5-Thresholds!$E$5))*0.279,MAX(0.02,0.2-((E1458-Thresholds!$G$5)/(Thresholds!$H$5-Thresholds!$G$5))*0.18)))),3)</f>
        <v>0.80700000000000005</v>
      </c>
      <c r="M1458" s="3">
        <f>ROUND(IF(F1458&lt;=Thresholds!$B$6,1-(F1458/Thresholds!$B$6)*0.24,IF(F1458&lt;=Thresholds!$D$6,0.75-((F1458-Thresholds!$C$6)/(Thresholds!$D$6-Thresholds!$C$6))*0.249,IF(F1458&lt;=Thresholds!$F$6,0.499-((F1458-Thresholds!$E$6)/(Thresholds!$F$6-Thresholds!$E$6))*0.279,MAX(0.02,0.2-((F1458-Thresholds!$G$6)/(Thresholds!$H$6-Thresholds!$G$6))*0.18)))),3)</f>
        <v>0.88900000000000001</v>
      </c>
      <c r="N1458" s="3">
        <f>ROUND(IF(G1458&lt;=Thresholds!$B$7,1-(G1458/Thresholds!$B$7)*0.24,IF(G1458&lt;=Thresholds!$D$7,0.75-((G1458-Thresholds!$C$7)/(Thresholds!$D$7-Thresholds!$C$7))*0.249,IF(G1458&lt;=Thresholds!$F$7,0.499-((G1458-Thresholds!$E$7)/(Thresholds!$F$7-Thresholds!$E$7))*0.279,MAX(0.02,0.2-((G1458-Thresholds!$G$7)/(Thresholds!$H$7-Thresholds!$G$7))*0.18)))),3)</f>
        <v>0.80400000000000005</v>
      </c>
      <c r="O1458" s="3">
        <f>ROUND(IF(H1458&lt;=Thresholds!$B$8,1-(H1458/Thresholds!$B$8)*0.24,IF(H1458&lt;=Thresholds!$D$8,0.75-((H1458-Thresholds!$C$8)/(Thresholds!$D$8-Thresholds!$C$8))*0.249,IF(H1458&lt;=Thresholds!$F$8,0.499-((H1458-Thresholds!$E$8)/(Thresholds!$F$8-Thresholds!$E$8))*0.279,MAX(0.02,0.2-((H1458-Thresholds!$G$8)/(Thresholds!$H$8-Thresholds!$G$8))*0.18)))),3)</f>
        <v>0.81100000000000005</v>
      </c>
      <c r="P1458" s="3">
        <f t="shared" si="66"/>
        <v>0.79300000000000004</v>
      </c>
      <c r="Q1458" t="str">
        <f t="shared" si="67"/>
        <v>Healthy</v>
      </c>
      <c r="R1458" s="4">
        <f t="shared" si="68"/>
        <v>1</v>
      </c>
      <c r="S1458" t="str">
        <f>IF(AND(F1458&gt;=10,F1458&lt;=35,P1458&gt;0.5),"ERROR_C1458H1458_POOR_CAP","OK")</f>
        <v>OK</v>
      </c>
    </row>
    <row r="1459" spans="1:19">
      <c r="A1459" t="s">
        <v>1476</v>
      </c>
      <c r="B1459" s="3">
        <v>25.173999999999999</v>
      </c>
      <c r="C1459" s="3">
        <v>27.675999999999998</v>
      </c>
      <c r="D1459" s="3">
        <v>42.615000000000002</v>
      </c>
      <c r="E1459" s="3">
        <v>62.110999999999997</v>
      </c>
      <c r="F1459" s="3">
        <v>0.76</v>
      </c>
      <c r="G1459" s="3">
        <v>39.744</v>
      </c>
      <c r="H1459" s="3">
        <v>2483.4279999999999</v>
      </c>
      <c r="I1459" s="3">
        <f>ROUND(IF(B1459&lt;=Thresholds!$B$2,1-(B1459/Thresholds!$B$2)*0.24,IF(B1459&lt;=Thresholds!$D$2,0.75-((B1459-Thresholds!$C$2)/(Thresholds!$D$2-Thresholds!$C$2))*0.249,IF(B1459&lt;=Thresholds!$F$2,0.499-((B1459-Thresholds!$E$2)/(Thresholds!$F$2-Thresholds!$E$2))*0.279,MAX(0.02,0.2-((B1459-Thresholds!$G$2)/(Thresholds!$H$2-Thresholds!$G$2))*0.18)))),3)</f>
        <v>0.94</v>
      </c>
      <c r="J1459" s="3">
        <f>ROUND(IF(C1459&lt;=Thresholds!$B$3,1-(C1459/Thresholds!$B$3)*0.24,IF(C1459&lt;=Thresholds!$D$3,0.75-((C1459-Thresholds!$C$3)/(Thresholds!$D$3-Thresholds!$C$3))*0.249,IF(C1459&lt;=Thresholds!$F$3,0.499-((C1459-Thresholds!$E$3)/(Thresholds!$F$3-Thresholds!$E$3))*0.279,MAX(0.02,0.2-((C1459-Thresholds!$G$3)/(Thresholds!$H$3-Thresholds!$G$3))*0.18)))),3)</f>
        <v>0.94499999999999995</v>
      </c>
      <c r="K1459" s="3">
        <f>ROUND(IF(D1459&lt;=Thresholds!$B$4,1-(D1459/Thresholds!$B$4)*0.24,IF(D1459&lt;=Thresholds!$D$4,0.75-((D1459-Thresholds!$C$4)/(Thresholds!$D$4-Thresholds!$C$4))*0.249,IF(D1459&lt;=Thresholds!$F$4,0.499-((D1459-Thresholds!$E$4)/(Thresholds!$F$4-Thresholds!$E$4))*0.279,MAX(0.02,0.2-((D1459-Thresholds!$G$4)/(Thresholds!$H$4-Thresholds!$G$4))*0.18)))),3)</f>
        <v>0.84299999999999997</v>
      </c>
      <c r="L1459" s="3">
        <f>ROUND(IF(E1459&lt;=Thresholds!$B$5,1-(E1459/Thresholds!$B$5)*0.24,IF(E1459&lt;=Thresholds!$D$5,0.75-((E1459-Thresholds!$C$5)/(Thresholds!$D$5-Thresholds!$C$5))*0.249,IF(E1459&lt;=Thresholds!$F$5,0.499-((E1459-Thresholds!$E$5)/(Thresholds!$F$5-Thresholds!$E$5))*0.279,MAX(0.02,0.2-((E1459-Thresholds!$G$5)/(Thresholds!$H$5-Thresholds!$G$5))*0.18)))),3)</f>
        <v>0.69399999999999995</v>
      </c>
      <c r="M1459" s="3">
        <f>ROUND(IF(F1459&lt;=Thresholds!$B$6,1-(F1459/Thresholds!$B$6)*0.24,IF(F1459&lt;=Thresholds!$D$6,0.75-((F1459-Thresholds!$C$6)/(Thresholds!$D$6-Thresholds!$C$6))*0.249,IF(F1459&lt;=Thresholds!$F$6,0.499-((F1459-Thresholds!$E$6)/(Thresholds!$F$6-Thresholds!$E$6))*0.279,MAX(0.02,0.2-((F1459-Thresholds!$G$6)/(Thresholds!$H$6-Thresholds!$G$6))*0.18)))),3)</f>
        <v>0.81799999999999995</v>
      </c>
      <c r="N1459" s="3">
        <f>ROUND(IF(G1459&lt;=Thresholds!$B$7,1-(G1459/Thresholds!$B$7)*0.24,IF(G1459&lt;=Thresholds!$D$7,0.75-((G1459-Thresholds!$C$7)/(Thresholds!$D$7-Thresholds!$C$7))*0.249,IF(G1459&lt;=Thresholds!$F$7,0.499-((G1459-Thresholds!$E$7)/(Thresholds!$F$7-Thresholds!$E$7))*0.279,MAX(0.02,0.2-((G1459-Thresholds!$G$7)/(Thresholds!$H$7-Thresholds!$G$7))*0.18)))),3)</f>
        <v>0.97299999999999998</v>
      </c>
      <c r="O1459" s="3">
        <f>ROUND(IF(H1459&lt;=Thresholds!$B$8,1-(H1459/Thresholds!$B$8)*0.24,IF(H1459&lt;=Thresholds!$D$8,0.75-((H1459-Thresholds!$C$8)/(Thresholds!$D$8-Thresholds!$C$8))*0.249,IF(H1459&lt;=Thresholds!$F$8,0.499-((H1459-Thresholds!$E$8)/(Thresholds!$F$8-Thresholds!$E$8))*0.279,MAX(0.02,0.2-((H1459-Thresholds!$G$8)/(Thresholds!$H$8-Thresholds!$G$8))*0.18)))),3)</f>
        <v>0.76200000000000001</v>
      </c>
      <c r="P1459" s="3">
        <f t="shared" si="66"/>
        <v>0.69399999999999995</v>
      </c>
      <c r="Q1459" t="str">
        <f t="shared" si="67"/>
        <v>Moderate</v>
      </c>
      <c r="R1459" s="4">
        <f t="shared" si="68"/>
        <v>1</v>
      </c>
      <c r="S1459" t="str">
        <f>IF(AND(F1459&gt;=10,F1459&lt;=35,P1459&gt;0.5),"ERROR_C1459H1459_POOR_CAP","OK")</f>
        <v>OK</v>
      </c>
    </row>
    <row r="1460" spans="1:19">
      <c r="A1460" t="s">
        <v>1477</v>
      </c>
      <c r="B1460" s="3">
        <v>51.966000000000001</v>
      </c>
      <c r="C1460" s="3">
        <v>93.876000000000005</v>
      </c>
      <c r="D1460" s="3">
        <v>27.164000000000001</v>
      </c>
      <c r="E1460" s="3">
        <v>33.020000000000003</v>
      </c>
      <c r="F1460" s="3">
        <v>0.23899999999999999</v>
      </c>
      <c r="G1460" s="3">
        <v>31.452999999999999</v>
      </c>
      <c r="H1460" s="3">
        <v>4023.3270000000002</v>
      </c>
      <c r="I1460" s="3">
        <f>ROUND(IF(B1460&lt;=Thresholds!$B$2,1-(B1460/Thresholds!$B$2)*0.24,IF(B1460&lt;=Thresholds!$D$2,0.75-((B1460-Thresholds!$C$2)/(Thresholds!$D$2-Thresholds!$C$2))*0.249,IF(B1460&lt;=Thresholds!$F$2,0.499-((B1460-Thresholds!$E$2)/(Thresholds!$F$2-Thresholds!$E$2))*0.279,MAX(0.02,0.2-((B1460-Thresholds!$G$2)/(Thresholds!$H$2-Thresholds!$G$2))*0.18)))),3)</f>
        <v>0.875</v>
      </c>
      <c r="J1460" s="3">
        <f>ROUND(IF(C1460&lt;=Thresholds!$B$3,1-(C1460/Thresholds!$B$3)*0.24,IF(C1460&lt;=Thresholds!$D$3,0.75-((C1460-Thresholds!$C$3)/(Thresholds!$D$3-Thresholds!$C$3))*0.249,IF(C1460&lt;=Thresholds!$F$3,0.499-((C1460-Thresholds!$E$3)/(Thresholds!$F$3-Thresholds!$E$3))*0.279,MAX(0.02,0.2-((C1460-Thresholds!$G$3)/(Thresholds!$H$3-Thresholds!$G$3))*0.18)))),3)</f>
        <v>0.81200000000000006</v>
      </c>
      <c r="K1460" s="3">
        <f>ROUND(IF(D1460&lt;=Thresholds!$B$4,1-(D1460/Thresholds!$B$4)*0.24,IF(D1460&lt;=Thresholds!$D$4,0.75-((D1460-Thresholds!$C$4)/(Thresholds!$D$4-Thresholds!$C$4))*0.249,IF(D1460&lt;=Thresholds!$F$4,0.499-((D1460-Thresholds!$E$4)/(Thresholds!$F$4-Thresholds!$E$4))*0.279,MAX(0.02,0.2-((D1460-Thresholds!$G$4)/(Thresholds!$H$4-Thresholds!$G$4))*0.18)))),3)</f>
        <v>0.9</v>
      </c>
      <c r="L1460" s="3">
        <f>ROUND(IF(E1460&lt;=Thresholds!$B$5,1-(E1460/Thresholds!$B$5)*0.24,IF(E1460&lt;=Thresholds!$D$5,0.75-((E1460-Thresholds!$C$5)/(Thresholds!$D$5-Thresholds!$C$5))*0.249,IF(E1460&lt;=Thresholds!$F$5,0.499-((E1460-Thresholds!$E$5)/(Thresholds!$F$5-Thresholds!$E$5))*0.279,MAX(0.02,0.2-((E1460-Thresholds!$G$5)/(Thresholds!$H$5-Thresholds!$G$5))*0.18)))),3)</f>
        <v>0.84199999999999997</v>
      </c>
      <c r="M1460" s="3">
        <f>ROUND(IF(F1460&lt;=Thresholds!$B$6,1-(F1460/Thresholds!$B$6)*0.24,IF(F1460&lt;=Thresholds!$D$6,0.75-((F1460-Thresholds!$C$6)/(Thresholds!$D$6-Thresholds!$C$6))*0.249,IF(F1460&lt;=Thresholds!$F$6,0.499-((F1460-Thresholds!$E$6)/(Thresholds!$F$6-Thresholds!$E$6))*0.279,MAX(0.02,0.2-((F1460-Thresholds!$G$6)/(Thresholds!$H$6-Thresholds!$G$6))*0.18)))),3)</f>
        <v>0.94299999999999995</v>
      </c>
      <c r="N1460" s="3">
        <f>ROUND(IF(G1460&lt;=Thresholds!$B$7,1-(G1460/Thresholds!$B$7)*0.24,IF(G1460&lt;=Thresholds!$D$7,0.75-((G1460-Thresholds!$C$7)/(Thresholds!$D$7-Thresholds!$C$7))*0.249,IF(G1460&lt;=Thresholds!$F$7,0.499-((G1460-Thresholds!$E$7)/(Thresholds!$F$7-Thresholds!$E$7))*0.279,MAX(0.02,0.2-((G1460-Thresholds!$G$7)/(Thresholds!$H$7-Thresholds!$G$7))*0.18)))),3)</f>
        <v>0.97799999999999998</v>
      </c>
      <c r="O1460" s="3">
        <f>ROUND(IF(H1460&lt;=Thresholds!$B$8,1-(H1460/Thresholds!$B$8)*0.24,IF(H1460&lt;=Thresholds!$D$8,0.75-((H1460-Thresholds!$C$8)/(Thresholds!$D$8-Thresholds!$C$8))*0.249,IF(H1460&lt;=Thresholds!$F$8,0.499-((H1460-Thresholds!$E$8)/(Thresholds!$F$8-Thresholds!$E$8))*0.279,MAX(0.02,0.2-((H1460-Thresholds!$G$8)/(Thresholds!$H$8-Thresholds!$G$8))*0.18)))),3)</f>
        <v>0.498</v>
      </c>
      <c r="P1460" s="3">
        <f t="shared" si="66"/>
        <v>0.498</v>
      </c>
      <c r="Q1460" t="str">
        <f t="shared" si="67"/>
        <v>Poor</v>
      </c>
      <c r="R1460" s="4">
        <f t="shared" si="68"/>
        <v>0</v>
      </c>
      <c r="S1460" t="str">
        <f>IF(AND(F1460&gt;=10,F1460&lt;=35,P1460&gt;0.5),"ERROR_C1460H1460_POOR_CAP","OK")</f>
        <v>OK</v>
      </c>
    </row>
    <row r="1461" spans="1:19">
      <c r="A1461" t="s">
        <v>1478</v>
      </c>
      <c r="B1461" s="3">
        <v>93.721999999999994</v>
      </c>
      <c r="C1461" s="3">
        <v>79.953999999999994</v>
      </c>
      <c r="D1461" s="3">
        <v>28.908999999999999</v>
      </c>
      <c r="E1461" s="3">
        <v>42.281999999999996</v>
      </c>
      <c r="F1461" s="3">
        <v>0.97099999999999997</v>
      </c>
      <c r="G1461" s="3">
        <v>2580.3879999999999</v>
      </c>
      <c r="H1461" s="3">
        <v>327.41000000000003</v>
      </c>
      <c r="I1461" s="3">
        <f>ROUND(IF(B1461&lt;=Thresholds!$B$2,1-(B1461/Thresholds!$B$2)*0.24,IF(B1461&lt;=Thresholds!$D$2,0.75-((B1461-Thresholds!$C$2)/(Thresholds!$D$2-Thresholds!$C$2))*0.249,IF(B1461&lt;=Thresholds!$F$2,0.499-((B1461-Thresholds!$E$2)/(Thresholds!$F$2-Thresholds!$E$2))*0.279,MAX(0.02,0.2-((B1461-Thresholds!$G$2)/(Thresholds!$H$2-Thresholds!$G$2))*0.18)))),3)</f>
        <v>0.77500000000000002</v>
      </c>
      <c r="J1461" s="3">
        <f>ROUND(IF(C1461&lt;=Thresholds!$B$3,1-(C1461/Thresholds!$B$3)*0.24,IF(C1461&lt;=Thresholds!$D$3,0.75-((C1461-Thresholds!$C$3)/(Thresholds!$D$3-Thresholds!$C$3))*0.249,IF(C1461&lt;=Thresholds!$F$3,0.499-((C1461-Thresholds!$E$3)/(Thresholds!$F$3-Thresholds!$E$3))*0.279,MAX(0.02,0.2-((C1461-Thresholds!$G$3)/(Thresholds!$H$3-Thresholds!$G$3))*0.18)))),3)</f>
        <v>0.84</v>
      </c>
      <c r="K1461" s="3">
        <f>ROUND(IF(D1461&lt;=Thresholds!$B$4,1-(D1461/Thresholds!$B$4)*0.24,IF(D1461&lt;=Thresholds!$D$4,0.75-((D1461-Thresholds!$C$4)/(Thresholds!$D$4-Thresholds!$C$4))*0.249,IF(D1461&lt;=Thresholds!$F$4,0.499-((D1461-Thresholds!$E$4)/(Thresholds!$F$4-Thresholds!$E$4))*0.279,MAX(0.02,0.2-((D1461-Thresholds!$G$4)/(Thresholds!$H$4-Thresholds!$G$4))*0.18)))),3)</f>
        <v>0.89300000000000002</v>
      </c>
      <c r="L1461" s="3">
        <f>ROUND(IF(E1461&lt;=Thresholds!$B$5,1-(E1461/Thresholds!$B$5)*0.24,IF(E1461&lt;=Thresholds!$D$5,0.75-((E1461-Thresholds!$C$5)/(Thresholds!$D$5-Thresholds!$C$5))*0.249,IF(E1461&lt;=Thresholds!$F$5,0.499-((E1461-Thresholds!$E$5)/(Thresholds!$F$5-Thresholds!$E$5))*0.279,MAX(0.02,0.2-((E1461-Thresholds!$G$5)/(Thresholds!$H$5-Thresholds!$G$5))*0.18)))),3)</f>
        <v>0.79700000000000004</v>
      </c>
      <c r="M1461" s="3">
        <f>ROUND(IF(F1461&lt;=Thresholds!$B$6,1-(F1461/Thresholds!$B$6)*0.24,IF(F1461&lt;=Thresholds!$D$6,0.75-((F1461-Thresholds!$C$6)/(Thresholds!$D$6-Thresholds!$C$6))*0.249,IF(F1461&lt;=Thresholds!$F$6,0.499-((F1461-Thresholds!$E$6)/(Thresholds!$F$6-Thresholds!$E$6))*0.279,MAX(0.02,0.2-((F1461-Thresholds!$G$6)/(Thresholds!$H$6-Thresholds!$G$6))*0.18)))),3)</f>
        <v>0.76700000000000002</v>
      </c>
      <c r="N1461" s="3">
        <f>ROUND(IF(G1461&lt;=Thresholds!$B$7,1-(G1461/Thresholds!$B$7)*0.24,IF(G1461&lt;=Thresholds!$D$7,0.75-((G1461-Thresholds!$C$7)/(Thresholds!$D$7-Thresholds!$C$7))*0.249,IF(G1461&lt;=Thresholds!$F$7,0.499-((G1461-Thresholds!$E$7)/(Thresholds!$F$7-Thresholds!$E$7))*0.279,MAX(0.02,0.2-((G1461-Thresholds!$G$7)/(Thresholds!$H$7-Thresholds!$G$7))*0.18)))),3)</f>
        <v>0.35199999999999998</v>
      </c>
      <c r="O1461" s="3">
        <f>ROUND(IF(H1461&lt;=Thresholds!$B$8,1-(H1461/Thresholds!$B$8)*0.24,IF(H1461&lt;=Thresholds!$D$8,0.75-((H1461-Thresholds!$C$8)/(Thresholds!$D$8-Thresholds!$C$8))*0.249,IF(H1461&lt;=Thresholds!$F$8,0.499-((H1461-Thresholds!$E$8)/(Thresholds!$F$8-Thresholds!$E$8))*0.279,MAX(0.02,0.2-((H1461-Thresholds!$G$8)/(Thresholds!$H$8-Thresholds!$G$8))*0.18)))),3)</f>
        <v>0.96899999999999997</v>
      </c>
      <c r="P1461" s="3">
        <f t="shared" si="66"/>
        <v>0.35199999999999998</v>
      </c>
      <c r="Q1461" t="str">
        <f t="shared" si="67"/>
        <v>Poor</v>
      </c>
      <c r="R1461" s="4">
        <f t="shared" si="68"/>
        <v>0</v>
      </c>
      <c r="S1461" t="str">
        <f>IF(AND(F1461&gt;=10,F1461&lt;=35,P1461&gt;0.5),"ERROR_C1461H1461_POOR_CAP","OK")</f>
        <v>OK</v>
      </c>
    </row>
    <row r="1462" spans="1:19">
      <c r="A1462" t="s">
        <v>1479</v>
      </c>
      <c r="B1462" s="3">
        <v>77.781999999999996</v>
      </c>
      <c r="C1462" s="3">
        <v>73.588999999999999</v>
      </c>
      <c r="D1462" s="3">
        <v>32.484000000000002</v>
      </c>
      <c r="E1462" s="3">
        <v>28.795000000000002</v>
      </c>
      <c r="F1462" s="3">
        <v>0.57399999999999995</v>
      </c>
      <c r="G1462" s="3">
        <v>270.72699999999998</v>
      </c>
      <c r="H1462" s="3">
        <v>409.41300000000001</v>
      </c>
      <c r="I1462" s="3">
        <f>ROUND(IF(B1462&lt;=Thresholds!$B$2,1-(B1462/Thresholds!$B$2)*0.24,IF(B1462&lt;=Thresholds!$D$2,0.75-((B1462-Thresholds!$C$2)/(Thresholds!$D$2-Thresholds!$C$2))*0.249,IF(B1462&lt;=Thresholds!$F$2,0.499-((B1462-Thresholds!$E$2)/(Thresholds!$F$2-Thresholds!$E$2))*0.279,MAX(0.02,0.2-((B1462-Thresholds!$G$2)/(Thresholds!$H$2-Thresholds!$G$2))*0.18)))),3)</f>
        <v>0.81299999999999994</v>
      </c>
      <c r="J1462" s="3">
        <f>ROUND(IF(C1462&lt;=Thresholds!$B$3,1-(C1462/Thresholds!$B$3)*0.24,IF(C1462&lt;=Thresholds!$D$3,0.75-((C1462-Thresholds!$C$3)/(Thresholds!$D$3-Thresholds!$C$3))*0.249,IF(C1462&lt;=Thresholds!$F$3,0.499-((C1462-Thresholds!$E$3)/(Thresholds!$F$3-Thresholds!$E$3))*0.279,MAX(0.02,0.2-((C1462-Thresholds!$G$3)/(Thresholds!$H$3-Thresholds!$G$3))*0.18)))),3)</f>
        <v>0.85299999999999998</v>
      </c>
      <c r="K1462" s="3">
        <f>ROUND(IF(D1462&lt;=Thresholds!$B$4,1-(D1462/Thresholds!$B$4)*0.24,IF(D1462&lt;=Thresholds!$D$4,0.75-((D1462-Thresholds!$C$4)/(Thresholds!$D$4-Thresholds!$C$4))*0.249,IF(D1462&lt;=Thresholds!$F$4,0.499-((D1462-Thresholds!$E$4)/(Thresholds!$F$4-Thresholds!$E$4))*0.279,MAX(0.02,0.2-((D1462-Thresholds!$G$4)/(Thresholds!$H$4-Thresholds!$G$4))*0.18)))),3)</f>
        <v>0.88</v>
      </c>
      <c r="L1462" s="3">
        <f>ROUND(IF(E1462&lt;=Thresholds!$B$5,1-(E1462/Thresholds!$B$5)*0.24,IF(E1462&lt;=Thresholds!$D$5,0.75-((E1462-Thresholds!$C$5)/(Thresholds!$D$5-Thresholds!$C$5))*0.249,IF(E1462&lt;=Thresholds!$F$5,0.499-((E1462-Thresholds!$E$5)/(Thresholds!$F$5-Thresholds!$E$5))*0.279,MAX(0.02,0.2-((E1462-Thresholds!$G$5)/(Thresholds!$H$5-Thresholds!$G$5))*0.18)))),3)</f>
        <v>0.86199999999999999</v>
      </c>
      <c r="M1462" s="3">
        <f>ROUND(IF(F1462&lt;=Thresholds!$B$6,1-(F1462/Thresholds!$B$6)*0.24,IF(F1462&lt;=Thresholds!$D$6,0.75-((F1462-Thresholds!$C$6)/(Thresholds!$D$6-Thresholds!$C$6))*0.249,IF(F1462&lt;=Thresholds!$F$6,0.499-((F1462-Thresholds!$E$6)/(Thresholds!$F$6-Thresholds!$E$6))*0.279,MAX(0.02,0.2-((F1462-Thresholds!$G$6)/(Thresholds!$H$6-Thresholds!$G$6))*0.18)))),3)</f>
        <v>0.86199999999999999</v>
      </c>
      <c r="N1462" s="3">
        <f>ROUND(IF(G1462&lt;=Thresholds!$B$7,1-(G1462/Thresholds!$B$7)*0.24,IF(G1462&lt;=Thresholds!$D$7,0.75-((G1462-Thresholds!$C$7)/(Thresholds!$D$7-Thresholds!$C$7))*0.249,IF(G1462&lt;=Thresholds!$F$7,0.499-((G1462-Thresholds!$E$7)/(Thresholds!$F$7-Thresholds!$E$7))*0.279,MAX(0.02,0.2-((G1462-Thresholds!$G$7)/(Thresholds!$H$7-Thresholds!$G$7))*0.18)))),3)</f>
        <v>0.81399999999999995</v>
      </c>
      <c r="O1462" s="3">
        <f>ROUND(IF(H1462&lt;=Thresholds!$B$8,1-(H1462/Thresholds!$B$8)*0.24,IF(H1462&lt;=Thresholds!$D$8,0.75-((H1462-Thresholds!$C$8)/(Thresholds!$D$8-Thresholds!$C$8))*0.249,IF(H1462&lt;=Thresholds!$F$8,0.499-((H1462-Thresholds!$E$8)/(Thresholds!$F$8-Thresholds!$E$8))*0.279,MAX(0.02,0.2-((H1462-Thresholds!$G$8)/(Thresholds!$H$8-Thresholds!$G$8))*0.18)))),3)</f>
        <v>0.96099999999999997</v>
      </c>
      <c r="P1462" s="3">
        <f t="shared" si="66"/>
        <v>0.81299999999999994</v>
      </c>
      <c r="Q1462" t="str">
        <f t="shared" si="67"/>
        <v>Healthy</v>
      </c>
      <c r="R1462" s="4">
        <f t="shared" si="68"/>
        <v>1</v>
      </c>
      <c r="S1462" t="str">
        <f>IF(AND(F1462&gt;=10,F1462&lt;=35,P1462&gt;0.5),"ERROR_C1462H1462_POOR_CAP","OK")</f>
        <v>OK</v>
      </c>
    </row>
    <row r="1463" spans="1:19">
      <c r="A1463" t="s">
        <v>1480</v>
      </c>
      <c r="B1463" s="3">
        <v>8.0860000000000003</v>
      </c>
      <c r="C1463" s="3">
        <v>348.57799999999997</v>
      </c>
      <c r="D1463" s="3">
        <v>22.829000000000001</v>
      </c>
      <c r="E1463" s="3">
        <v>17.323</v>
      </c>
      <c r="F1463" s="3">
        <v>0.83099999999999996</v>
      </c>
      <c r="G1463" s="3">
        <v>115.07299999999999</v>
      </c>
      <c r="H1463" s="3">
        <v>2583.3150000000001</v>
      </c>
      <c r="I1463" s="3">
        <f>ROUND(IF(B1463&lt;=Thresholds!$B$2,1-(B1463/Thresholds!$B$2)*0.24,IF(B1463&lt;=Thresholds!$D$2,0.75-((B1463-Thresholds!$C$2)/(Thresholds!$D$2-Thresholds!$C$2))*0.249,IF(B1463&lt;=Thresholds!$F$2,0.499-((B1463-Thresholds!$E$2)/(Thresholds!$F$2-Thresholds!$E$2))*0.279,MAX(0.02,0.2-((B1463-Thresholds!$G$2)/(Thresholds!$H$2-Thresholds!$G$2))*0.18)))),3)</f>
        <v>0.98099999999999998</v>
      </c>
      <c r="J1463" s="3">
        <f>ROUND(IF(C1463&lt;=Thresholds!$B$3,1-(C1463/Thresholds!$B$3)*0.24,IF(C1463&lt;=Thresholds!$D$3,0.75-((C1463-Thresholds!$C$3)/(Thresholds!$D$3-Thresholds!$C$3))*0.249,IF(C1463&lt;=Thresholds!$F$3,0.499-((C1463-Thresholds!$E$3)/(Thresholds!$F$3-Thresholds!$E$3))*0.279,MAX(0.02,0.2-((C1463-Thresholds!$G$3)/(Thresholds!$H$3-Thresholds!$G$3))*0.18)))),3)</f>
        <v>0.54700000000000004</v>
      </c>
      <c r="K1463" s="3">
        <f>ROUND(IF(D1463&lt;=Thresholds!$B$4,1-(D1463/Thresholds!$B$4)*0.24,IF(D1463&lt;=Thresholds!$D$4,0.75-((D1463-Thresholds!$C$4)/(Thresholds!$D$4-Thresholds!$C$4))*0.249,IF(D1463&lt;=Thresholds!$F$4,0.499-((D1463-Thresholds!$E$4)/(Thresholds!$F$4-Thresholds!$E$4))*0.279,MAX(0.02,0.2-((D1463-Thresholds!$G$4)/(Thresholds!$H$4-Thresholds!$G$4))*0.18)))),3)</f>
        <v>0.91600000000000004</v>
      </c>
      <c r="L1463" s="3">
        <f>ROUND(IF(E1463&lt;=Thresholds!$B$5,1-(E1463/Thresholds!$B$5)*0.24,IF(E1463&lt;=Thresholds!$D$5,0.75-((E1463-Thresholds!$C$5)/(Thresholds!$D$5-Thresholds!$C$5))*0.249,IF(E1463&lt;=Thresholds!$F$5,0.499-((E1463-Thresholds!$E$5)/(Thresholds!$F$5-Thresholds!$E$5))*0.279,MAX(0.02,0.2-((E1463-Thresholds!$G$5)/(Thresholds!$H$5-Thresholds!$G$5))*0.18)))),3)</f>
        <v>0.91700000000000004</v>
      </c>
      <c r="M1463" s="3">
        <f>ROUND(IF(F1463&lt;=Thresholds!$B$6,1-(F1463/Thresholds!$B$6)*0.24,IF(F1463&lt;=Thresholds!$D$6,0.75-((F1463-Thresholds!$C$6)/(Thresholds!$D$6-Thresholds!$C$6))*0.249,IF(F1463&lt;=Thresholds!$F$6,0.499-((F1463-Thresholds!$E$6)/(Thresholds!$F$6-Thresholds!$E$6))*0.279,MAX(0.02,0.2-((F1463-Thresholds!$G$6)/(Thresholds!$H$6-Thresholds!$G$6))*0.18)))),3)</f>
        <v>0.80100000000000005</v>
      </c>
      <c r="N1463" s="3">
        <f>ROUND(IF(G1463&lt;=Thresholds!$B$7,1-(G1463/Thresholds!$B$7)*0.24,IF(G1463&lt;=Thresholds!$D$7,0.75-((G1463-Thresholds!$C$7)/(Thresholds!$D$7-Thresholds!$C$7))*0.249,IF(G1463&lt;=Thresholds!$F$7,0.499-((G1463-Thresholds!$E$7)/(Thresholds!$F$7-Thresholds!$E$7))*0.279,MAX(0.02,0.2-((G1463-Thresholds!$G$7)/(Thresholds!$H$7-Thresholds!$G$7))*0.18)))),3)</f>
        <v>0.92100000000000004</v>
      </c>
      <c r="O1463" s="3">
        <f>ROUND(IF(H1463&lt;=Thresholds!$B$8,1-(H1463/Thresholds!$B$8)*0.24,IF(H1463&lt;=Thresholds!$D$8,0.75-((H1463-Thresholds!$C$8)/(Thresholds!$D$8-Thresholds!$C$8))*0.249,IF(H1463&lt;=Thresholds!$F$8,0.499-((H1463-Thresholds!$E$8)/(Thresholds!$F$8-Thresholds!$E$8))*0.279,MAX(0.02,0.2-((H1463-Thresholds!$G$8)/(Thresholds!$H$8-Thresholds!$G$8))*0.18)))),3)</f>
        <v>0.73599999999999999</v>
      </c>
      <c r="P1463" s="3">
        <f t="shared" si="66"/>
        <v>0.54700000000000004</v>
      </c>
      <c r="Q1463" t="str">
        <f t="shared" si="67"/>
        <v>Moderate</v>
      </c>
      <c r="R1463" s="4">
        <f t="shared" si="68"/>
        <v>1</v>
      </c>
      <c r="S1463" t="str">
        <f>IF(AND(F1463&gt;=10,F1463&lt;=35,P1463&gt;0.5),"ERROR_C1463H1463_POOR_CAP","OK")</f>
        <v>OK</v>
      </c>
    </row>
    <row r="1464" spans="1:19">
      <c r="A1464" t="s">
        <v>1481</v>
      </c>
      <c r="B1464" s="3">
        <v>31.663</v>
      </c>
      <c r="C1464" s="3">
        <v>644.71600000000001</v>
      </c>
      <c r="D1464" s="3">
        <v>63.845999999999997</v>
      </c>
      <c r="E1464" s="3">
        <v>60.054000000000002</v>
      </c>
      <c r="F1464" s="3">
        <v>0.39600000000000002</v>
      </c>
      <c r="G1464" s="3">
        <v>183.18</v>
      </c>
      <c r="H1464" s="3">
        <v>1879.242</v>
      </c>
      <c r="I1464" s="3">
        <f>ROUND(IF(B1464&lt;=Thresholds!$B$2,1-(B1464/Thresholds!$B$2)*0.24,IF(B1464&lt;=Thresholds!$D$2,0.75-((B1464-Thresholds!$C$2)/(Thresholds!$D$2-Thresholds!$C$2))*0.249,IF(B1464&lt;=Thresholds!$F$2,0.499-((B1464-Thresholds!$E$2)/(Thresholds!$F$2-Thresholds!$E$2))*0.279,MAX(0.02,0.2-((B1464-Thresholds!$G$2)/(Thresholds!$H$2-Thresholds!$G$2))*0.18)))),3)</f>
        <v>0.92400000000000004</v>
      </c>
      <c r="J1464" s="3">
        <f>ROUND(IF(C1464&lt;=Thresholds!$B$3,1-(C1464/Thresholds!$B$3)*0.24,IF(C1464&lt;=Thresholds!$D$3,0.75-((C1464-Thresholds!$C$3)/(Thresholds!$D$3-Thresholds!$C$3))*0.249,IF(C1464&lt;=Thresholds!$F$3,0.499-((C1464-Thresholds!$E$3)/(Thresholds!$F$3-Thresholds!$E$3))*0.279,MAX(0.02,0.2-((C1464-Thresholds!$G$3)/(Thresholds!$H$3-Thresholds!$G$3))*0.18)))),3)</f>
        <v>0.38500000000000001</v>
      </c>
      <c r="K1464" s="3">
        <f>ROUND(IF(D1464&lt;=Thresholds!$B$4,1-(D1464/Thresholds!$B$4)*0.24,IF(D1464&lt;=Thresholds!$D$4,0.75-((D1464-Thresholds!$C$4)/(Thresholds!$D$4-Thresholds!$C$4))*0.249,IF(D1464&lt;=Thresholds!$F$4,0.499-((D1464-Thresholds!$E$4)/(Thresholds!$F$4-Thresholds!$E$4))*0.279,MAX(0.02,0.2-((D1464-Thresholds!$G$4)/(Thresholds!$H$4-Thresholds!$G$4))*0.18)))),3)</f>
        <v>0.76400000000000001</v>
      </c>
      <c r="L1464" s="3">
        <f>ROUND(IF(E1464&lt;=Thresholds!$B$5,1-(E1464/Thresholds!$B$5)*0.24,IF(E1464&lt;=Thresholds!$D$5,0.75-((E1464-Thresholds!$C$5)/(Thresholds!$D$5-Thresholds!$C$5))*0.249,IF(E1464&lt;=Thresholds!$F$5,0.499-((E1464-Thresholds!$E$5)/(Thresholds!$F$5-Thresholds!$E$5))*0.279,MAX(0.02,0.2-((E1464-Thresholds!$G$5)/(Thresholds!$H$5-Thresholds!$G$5))*0.18)))),3)</f>
        <v>0.70399999999999996</v>
      </c>
      <c r="M1464" s="3">
        <f>ROUND(IF(F1464&lt;=Thresholds!$B$6,1-(F1464/Thresholds!$B$6)*0.24,IF(F1464&lt;=Thresholds!$D$6,0.75-((F1464-Thresholds!$C$6)/(Thresholds!$D$6-Thresholds!$C$6))*0.249,IF(F1464&lt;=Thresholds!$F$6,0.499-((F1464-Thresholds!$E$6)/(Thresholds!$F$6-Thresholds!$E$6))*0.279,MAX(0.02,0.2-((F1464-Thresholds!$G$6)/(Thresholds!$H$6-Thresholds!$G$6))*0.18)))),3)</f>
        <v>0.90500000000000003</v>
      </c>
      <c r="N1464" s="3">
        <f>ROUND(IF(G1464&lt;=Thresholds!$B$7,1-(G1464/Thresholds!$B$7)*0.24,IF(G1464&lt;=Thresholds!$D$7,0.75-((G1464-Thresholds!$C$7)/(Thresholds!$D$7-Thresholds!$C$7))*0.249,IF(G1464&lt;=Thresholds!$F$7,0.499-((G1464-Thresholds!$E$7)/(Thresholds!$F$7-Thresholds!$E$7))*0.279,MAX(0.02,0.2-((G1464-Thresholds!$G$7)/(Thresholds!$H$7-Thresholds!$G$7))*0.18)))),3)</f>
        <v>0.874</v>
      </c>
      <c r="O1464" s="3">
        <f>ROUND(IF(H1464&lt;=Thresholds!$B$8,1-(H1464/Thresholds!$B$8)*0.24,IF(H1464&lt;=Thresholds!$D$8,0.75-((H1464-Thresholds!$C$8)/(Thresholds!$D$8-Thresholds!$C$8))*0.249,IF(H1464&lt;=Thresholds!$F$8,0.499-((H1464-Thresholds!$E$8)/(Thresholds!$F$8-Thresholds!$E$8))*0.279,MAX(0.02,0.2-((H1464-Thresholds!$G$8)/(Thresholds!$H$8-Thresholds!$G$8))*0.18)))),3)</f>
        <v>0.82</v>
      </c>
      <c r="P1464" s="3">
        <f t="shared" si="66"/>
        <v>0.38500000000000001</v>
      </c>
      <c r="Q1464" t="str">
        <f t="shared" si="67"/>
        <v>Poor</v>
      </c>
      <c r="R1464" s="4">
        <f t="shared" si="68"/>
        <v>0</v>
      </c>
      <c r="S1464" t="str">
        <f>IF(AND(F1464&gt;=10,F1464&lt;=35,P1464&gt;0.5),"ERROR_C1464H1464_POOR_CAP","OK")</f>
        <v>OK</v>
      </c>
    </row>
    <row r="1465" spans="1:19">
      <c r="A1465" t="s">
        <v>1482</v>
      </c>
      <c r="B1465" s="3">
        <v>2401.4789999999998</v>
      </c>
      <c r="C1465" s="3">
        <v>112.181</v>
      </c>
      <c r="D1465" s="3">
        <v>40.478999999999999</v>
      </c>
      <c r="E1465" s="3">
        <v>42.95</v>
      </c>
      <c r="F1465" s="3">
        <v>0.39400000000000002</v>
      </c>
      <c r="G1465" s="3">
        <v>49.14</v>
      </c>
      <c r="H1465" s="3">
        <v>752.47500000000002</v>
      </c>
      <c r="I1465" s="3">
        <f>ROUND(IF(B1465&lt;=Thresholds!$B$2,1-(B1465/Thresholds!$B$2)*0.24,IF(B1465&lt;=Thresholds!$D$2,0.75-((B1465-Thresholds!$C$2)/(Thresholds!$D$2-Thresholds!$C$2))*0.249,IF(B1465&lt;=Thresholds!$F$2,0.499-((B1465-Thresholds!$E$2)/(Thresholds!$F$2-Thresholds!$E$2))*0.279,MAX(0.02,0.2-((B1465-Thresholds!$G$2)/(Thresholds!$H$2-Thresholds!$G$2))*0.18)))),3)</f>
        <v>0.26</v>
      </c>
      <c r="J1465" s="3">
        <f>ROUND(IF(C1465&lt;=Thresholds!$B$3,1-(C1465/Thresholds!$B$3)*0.24,IF(C1465&lt;=Thresholds!$D$3,0.75-((C1465-Thresholds!$C$3)/(Thresholds!$D$3-Thresholds!$C$3))*0.249,IF(C1465&lt;=Thresholds!$F$3,0.499-((C1465-Thresholds!$E$3)/(Thresholds!$F$3-Thresholds!$E$3))*0.279,MAX(0.02,0.2-((C1465-Thresholds!$G$3)/(Thresholds!$H$3-Thresholds!$G$3))*0.18)))),3)</f>
        <v>0.77600000000000002</v>
      </c>
      <c r="K1465" s="3">
        <f>ROUND(IF(D1465&lt;=Thresholds!$B$4,1-(D1465/Thresholds!$B$4)*0.24,IF(D1465&lt;=Thresholds!$D$4,0.75-((D1465-Thresholds!$C$4)/(Thresholds!$D$4-Thresholds!$C$4))*0.249,IF(D1465&lt;=Thresholds!$F$4,0.499-((D1465-Thresholds!$E$4)/(Thresholds!$F$4-Thresholds!$E$4))*0.279,MAX(0.02,0.2-((D1465-Thresholds!$G$4)/(Thresholds!$H$4-Thresholds!$G$4))*0.18)))),3)</f>
        <v>0.85099999999999998</v>
      </c>
      <c r="L1465" s="3">
        <f>ROUND(IF(E1465&lt;=Thresholds!$B$5,1-(E1465/Thresholds!$B$5)*0.24,IF(E1465&lt;=Thresholds!$D$5,0.75-((E1465-Thresholds!$C$5)/(Thresholds!$D$5-Thresholds!$C$5))*0.249,IF(E1465&lt;=Thresholds!$F$5,0.499-((E1465-Thresholds!$E$5)/(Thresholds!$F$5-Thresholds!$E$5))*0.279,MAX(0.02,0.2-((E1465-Thresholds!$G$5)/(Thresholds!$H$5-Thresholds!$G$5))*0.18)))),3)</f>
        <v>0.79400000000000004</v>
      </c>
      <c r="M1465" s="3">
        <f>ROUND(IF(F1465&lt;=Thresholds!$B$6,1-(F1465/Thresholds!$B$6)*0.24,IF(F1465&lt;=Thresholds!$D$6,0.75-((F1465-Thresholds!$C$6)/(Thresholds!$D$6-Thresholds!$C$6))*0.249,IF(F1465&lt;=Thresholds!$F$6,0.499-((F1465-Thresholds!$E$6)/(Thresholds!$F$6-Thresholds!$E$6))*0.279,MAX(0.02,0.2-((F1465-Thresholds!$G$6)/(Thresholds!$H$6-Thresholds!$G$6))*0.18)))),3)</f>
        <v>0.90500000000000003</v>
      </c>
      <c r="N1465" s="3">
        <f>ROUND(IF(G1465&lt;=Thresholds!$B$7,1-(G1465/Thresholds!$B$7)*0.24,IF(G1465&lt;=Thresholds!$D$7,0.75-((G1465-Thresholds!$C$7)/(Thresholds!$D$7-Thresholds!$C$7))*0.249,IF(G1465&lt;=Thresholds!$F$7,0.499-((G1465-Thresholds!$E$7)/(Thresholds!$F$7-Thresholds!$E$7))*0.279,MAX(0.02,0.2-((G1465-Thresholds!$G$7)/(Thresholds!$H$7-Thresholds!$G$7))*0.18)))),3)</f>
        <v>0.96599999999999997</v>
      </c>
      <c r="O1465" s="3">
        <f>ROUND(IF(H1465&lt;=Thresholds!$B$8,1-(H1465/Thresholds!$B$8)*0.24,IF(H1465&lt;=Thresholds!$D$8,0.75-((H1465-Thresholds!$C$8)/(Thresholds!$D$8-Thresholds!$C$8))*0.249,IF(H1465&lt;=Thresholds!$F$8,0.499-((H1465-Thresholds!$E$8)/(Thresholds!$F$8-Thresholds!$E$8))*0.279,MAX(0.02,0.2-((H1465-Thresholds!$G$8)/(Thresholds!$H$8-Thresholds!$G$8))*0.18)))),3)</f>
        <v>0.92800000000000005</v>
      </c>
      <c r="P1465" s="3">
        <f t="shared" si="66"/>
        <v>0.26</v>
      </c>
      <c r="Q1465" t="str">
        <f t="shared" si="67"/>
        <v>Poor</v>
      </c>
      <c r="R1465" s="4">
        <f t="shared" si="68"/>
        <v>0</v>
      </c>
      <c r="S1465" t="str">
        <f>IF(AND(F1465&gt;=10,F1465&lt;=35,P1465&gt;0.5),"ERROR_C1465H1465_POOR_CAP","OK")</f>
        <v>OK</v>
      </c>
    </row>
    <row r="1466" spans="1:19">
      <c r="A1466" t="s">
        <v>1483</v>
      </c>
      <c r="B1466" s="3">
        <v>59.759</v>
      </c>
      <c r="C1466" s="3">
        <v>72.373999999999995</v>
      </c>
      <c r="D1466" s="3">
        <v>8.1180000000000003</v>
      </c>
      <c r="E1466" s="3">
        <v>4.8310000000000004</v>
      </c>
      <c r="F1466" s="3">
        <v>0.34599999999999997</v>
      </c>
      <c r="G1466" s="3">
        <v>270.411</v>
      </c>
      <c r="H1466" s="3">
        <v>1917.7460000000001</v>
      </c>
      <c r="I1466" s="3">
        <f>ROUND(IF(B1466&lt;=Thresholds!$B$2,1-(B1466/Thresholds!$B$2)*0.24,IF(B1466&lt;=Thresholds!$D$2,0.75-((B1466-Thresholds!$C$2)/(Thresholds!$D$2-Thresholds!$C$2))*0.249,IF(B1466&lt;=Thresholds!$F$2,0.499-((B1466-Thresholds!$E$2)/(Thresholds!$F$2-Thresholds!$E$2))*0.279,MAX(0.02,0.2-((B1466-Thresholds!$G$2)/(Thresholds!$H$2-Thresholds!$G$2))*0.18)))),3)</f>
        <v>0.85699999999999998</v>
      </c>
      <c r="J1466" s="3">
        <f>ROUND(IF(C1466&lt;=Thresholds!$B$3,1-(C1466/Thresholds!$B$3)*0.24,IF(C1466&lt;=Thresholds!$D$3,0.75-((C1466-Thresholds!$C$3)/(Thresholds!$D$3-Thresholds!$C$3))*0.249,IF(C1466&lt;=Thresholds!$F$3,0.499-((C1466-Thresholds!$E$3)/(Thresholds!$F$3-Thresholds!$E$3))*0.279,MAX(0.02,0.2-((C1466-Thresholds!$G$3)/(Thresholds!$H$3-Thresholds!$G$3))*0.18)))),3)</f>
        <v>0.85499999999999998</v>
      </c>
      <c r="K1466" s="3">
        <f>ROUND(IF(D1466&lt;=Thresholds!$B$4,1-(D1466/Thresholds!$B$4)*0.24,IF(D1466&lt;=Thresholds!$D$4,0.75-((D1466-Thresholds!$C$4)/(Thresholds!$D$4-Thresholds!$C$4))*0.249,IF(D1466&lt;=Thresholds!$F$4,0.499-((D1466-Thresholds!$E$4)/(Thresholds!$F$4-Thresholds!$E$4))*0.279,MAX(0.02,0.2-((D1466-Thresholds!$G$4)/(Thresholds!$H$4-Thresholds!$G$4))*0.18)))),3)</f>
        <v>0.97</v>
      </c>
      <c r="L1466" s="3">
        <f>ROUND(IF(E1466&lt;=Thresholds!$B$5,1-(E1466/Thresholds!$B$5)*0.24,IF(E1466&lt;=Thresholds!$D$5,0.75-((E1466-Thresholds!$C$5)/(Thresholds!$D$5-Thresholds!$C$5))*0.249,IF(E1466&lt;=Thresholds!$F$5,0.499-((E1466-Thresholds!$E$5)/(Thresholds!$F$5-Thresholds!$E$5))*0.279,MAX(0.02,0.2-((E1466-Thresholds!$G$5)/(Thresholds!$H$5-Thresholds!$G$5))*0.18)))),3)</f>
        <v>0.97699999999999998</v>
      </c>
      <c r="M1466" s="3">
        <f>ROUND(IF(F1466&lt;=Thresholds!$B$6,1-(F1466/Thresholds!$B$6)*0.24,IF(F1466&lt;=Thresholds!$D$6,0.75-((F1466-Thresholds!$C$6)/(Thresholds!$D$6-Thresholds!$C$6))*0.249,IF(F1466&lt;=Thresholds!$F$6,0.499-((F1466-Thresholds!$E$6)/(Thresholds!$F$6-Thresholds!$E$6))*0.279,MAX(0.02,0.2-((F1466-Thresholds!$G$6)/(Thresholds!$H$6-Thresholds!$G$6))*0.18)))),3)</f>
        <v>0.91700000000000004</v>
      </c>
      <c r="N1466" s="3">
        <f>ROUND(IF(G1466&lt;=Thresholds!$B$7,1-(G1466/Thresholds!$B$7)*0.24,IF(G1466&lt;=Thresholds!$D$7,0.75-((G1466-Thresholds!$C$7)/(Thresholds!$D$7-Thresholds!$C$7))*0.249,IF(G1466&lt;=Thresholds!$F$7,0.499-((G1466-Thresholds!$E$7)/(Thresholds!$F$7-Thresholds!$E$7))*0.279,MAX(0.02,0.2-((G1466-Thresholds!$G$7)/(Thresholds!$H$7-Thresholds!$G$7))*0.18)))),3)</f>
        <v>0.81499999999999995</v>
      </c>
      <c r="O1466" s="3">
        <f>ROUND(IF(H1466&lt;=Thresholds!$B$8,1-(H1466/Thresholds!$B$8)*0.24,IF(H1466&lt;=Thresholds!$D$8,0.75-((H1466-Thresholds!$C$8)/(Thresholds!$D$8-Thresholds!$C$8))*0.249,IF(H1466&lt;=Thresholds!$F$8,0.499-((H1466-Thresholds!$E$8)/(Thresholds!$F$8-Thresholds!$E$8))*0.279,MAX(0.02,0.2-((H1466-Thresholds!$G$8)/(Thresholds!$H$8-Thresholds!$G$8))*0.18)))),3)</f>
        <v>0.81599999999999995</v>
      </c>
      <c r="P1466" s="3">
        <f t="shared" si="66"/>
        <v>0.81499999999999995</v>
      </c>
      <c r="Q1466" t="str">
        <f t="shared" si="67"/>
        <v>Healthy</v>
      </c>
      <c r="R1466" s="4">
        <f t="shared" si="68"/>
        <v>1</v>
      </c>
      <c r="S1466" t="str">
        <f>IF(AND(F1466&gt;=10,F1466&lt;=35,P1466&gt;0.5),"ERROR_C1466H1466_POOR_CAP","OK")</f>
        <v>OK</v>
      </c>
    </row>
    <row r="1467" spans="1:19">
      <c r="A1467" t="s">
        <v>1484</v>
      </c>
      <c r="B1467" s="3">
        <v>12.568</v>
      </c>
      <c r="C1467" s="3">
        <v>87.260999999999996</v>
      </c>
      <c r="D1467" s="3">
        <v>60.999000000000002</v>
      </c>
      <c r="E1467" s="3">
        <v>43.838999999999999</v>
      </c>
      <c r="F1467" s="3">
        <v>0.56899999999999995</v>
      </c>
      <c r="G1467" s="3">
        <v>318.851</v>
      </c>
      <c r="H1467" s="3">
        <v>2651.5529999999999</v>
      </c>
      <c r="I1467" s="3">
        <f>ROUND(IF(B1467&lt;=Thresholds!$B$2,1-(B1467/Thresholds!$B$2)*0.24,IF(B1467&lt;=Thresholds!$D$2,0.75-((B1467-Thresholds!$C$2)/(Thresholds!$D$2-Thresholds!$C$2))*0.249,IF(B1467&lt;=Thresholds!$F$2,0.499-((B1467-Thresholds!$E$2)/(Thresholds!$F$2-Thresholds!$E$2))*0.279,MAX(0.02,0.2-((B1467-Thresholds!$G$2)/(Thresholds!$H$2-Thresholds!$G$2))*0.18)))),3)</f>
        <v>0.97</v>
      </c>
      <c r="J1467" s="3">
        <f>ROUND(IF(C1467&lt;=Thresholds!$B$3,1-(C1467/Thresholds!$B$3)*0.24,IF(C1467&lt;=Thresholds!$D$3,0.75-((C1467-Thresholds!$C$3)/(Thresholds!$D$3-Thresholds!$C$3))*0.249,IF(C1467&lt;=Thresholds!$F$3,0.499-((C1467-Thresholds!$E$3)/(Thresholds!$F$3-Thresholds!$E$3))*0.279,MAX(0.02,0.2-((C1467-Thresholds!$G$3)/(Thresholds!$H$3-Thresholds!$G$3))*0.18)))),3)</f>
        <v>0.82499999999999996</v>
      </c>
      <c r="K1467" s="3">
        <f>ROUND(IF(D1467&lt;=Thresholds!$B$4,1-(D1467/Thresholds!$B$4)*0.24,IF(D1467&lt;=Thresholds!$D$4,0.75-((D1467-Thresholds!$C$4)/(Thresholds!$D$4-Thresholds!$C$4))*0.249,IF(D1467&lt;=Thresholds!$F$4,0.499-((D1467-Thresholds!$E$4)/(Thresholds!$F$4-Thresholds!$E$4))*0.279,MAX(0.02,0.2-((D1467-Thresholds!$G$4)/(Thresholds!$H$4-Thresholds!$G$4))*0.18)))),3)</f>
        <v>0.77500000000000002</v>
      </c>
      <c r="L1467" s="3">
        <f>ROUND(IF(E1467&lt;=Thresholds!$B$5,1-(E1467/Thresholds!$B$5)*0.24,IF(E1467&lt;=Thresholds!$D$5,0.75-((E1467-Thresholds!$C$5)/(Thresholds!$D$5-Thresholds!$C$5))*0.249,IF(E1467&lt;=Thresholds!$F$5,0.499-((E1467-Thresholds!$E$5)/(Thresholds!$F$5-Thresholds!$E$5))*0.279,MAX(0.02,0.2-((E1467-Thresholds!$G$5)/(Thresholds!$H$5-Thresholds!$G$5))*0.18)))),3)</f>
        <v>0.79</v>
      </c>
      <c r="M1467" s="3">
        <f>ROUND(IF(F1467&lt;=Thresholds!$B$6,1-(F1467/Thresholds!$B$6)*0.24,IF(F1467&lt;=Thresholds!$D$6,0.75-((F1467-Thresholds!$C$6)/(Thresholds!$D$6-Thresholds!$C$6))*0.249,IF(F1467&lt;=Thresholds!$F$6,0.499-((F1467-Thresholds!$E$6)/(Thresholds!$F$6-Thresholds!$E$6))*0.279,MAX(0.02,0.2-((F1467-Thresholds!$G$6)/(Thresholds!$H$6-Thresholds!$G$6))*0.18)))),3)</f>
        <v>0.86299999999999999</v>
      </c>
      <c r="N1467" s="3">
        <f>ROUND(IF(G1467&lt;=Thresholds!$B$7,1-(G1467/Thresholds!$B$7)*0.24,IF(G1467&lt;=Thresholds!$D$7,0.75-((G1467-Thresholds!$C$7)/(Thresholds!$D$7-Thresholds!$C$7))*0.249,IF(G1467&lt;=Thresholds!$F$7,0.499-((G1467-Thresholds!$E$7)/(Thresholds!$F$7-Thresholds!$E$7))*0.279,MAX(0.02,0.2-((G1467-Thresholds!$G$7)/(Thresholds!$H$7-Thresholds!$G$7))*0.18)))),3)</f>
        <v>0.78100000000000003</v>
      </c>
      <c r="O1467" s="3">
        <f>ROUND(IF(H1467&lt;=Thresholds!$B$8,1-(H1467/Thresholds!$B$8)*0.24,IF(H1467&lt;=Thresholds!$D$8,0.75-((H1467-Thresholds!$C$8)/(Thresholds!$D$8-Thresholds!$C$8))*0.249,IF(H1467&lt;=Thresholds!$F$8,0.499-((H1467-Thresholds!$E$8)/(Thresholds!$F$8-Thresholds!$E$8))*0.279,MAX(0.02,0.2-((H1467-Thresholds!$G$8)/(Thresholds!$H$8-Thresholds!$G$8))*0.18)))),3)</f>
        <v>0.72499999999999998</v>
      </c>
      <c r="P1467" s="3">
        <f t="shared" si="66"/>
        <v>0.72499999999999998</v>
      </c>
      <c r="Q1467" t="str">
        <f t="shared" si="67"/>
        <v>Moderate</v>
      </c>
      <c r="R1467" s="4">
        <f t="shared" si="68"/>
        <v>1</v>
      </c>
      <c r="S1467" t="str">
        <f>IF(AND(F1467&gt;=10,F1467&lt;=35,P1467&gt;0.5),"ERROR_C1467H1467_POOR_CAP","OK")</f>
        <v>OK</v>
      </c>
    </row>
    <row r="1468" spans="1:19">
      <c r="A1468" t="s">
        <v>1485</v>
      </c>
      <c r="B1468" s="3">
        <v>1739.221</v>
      </c>
      <c r="C1468" s="3">
        <v>106.08799999999999</v>
      </c>
      <c r="D1468" s="3">
        <v>8.9909999999999997</v>
      </c>
      <c r="E1468" s="3">
        <v>18.329999999999998</v>
      </c>
      <c r="F1468" s="3">
        <v>4.7590000000000003</v>
      </c>
      <c r="G1468" s="3">
        <v>63.015999999999998</v>
      </c>
      <c r="H1468" s="3">
        <v>348.99799999999999</v>
      </c>
      <c r="I1468" s="3">
        <f>ROUND(IF(B1468&lt;=Thresholds!$B$2,1-(B1468/Thresholds!$B$2)*0.24,IF(B1468&lt;=Thresholds!$D$2,0.75-((B1468-Thresholds!$C$2)/(Thresholds!$D$2-Thresholds!$C$2))*0.249,IF(B1468&lt;=Thresholds!$F$2,0.499-((B1468-Thresholds!$E$2)/(Thresholds!$F$2-Thresholds!$E$2))*0.279,MAX(0.02,0.2-((B1468-Thresholds!$G$2)/(Thresholds!$H$2-Thresholds!$G$2))*0.18)))),3)</f>
        <v>0.23499999999999999</v>
      </c>
      <c r="J1468" s="3">
        <f>ROUND(IF(C1468&lt;=Thresholds!$B$3,1-(C1468/Thresholds!$B$3)*0.24,IF(C1468&lt;=Thresholds!$D$3,0.75-((C1468-Thresholds!$C$3)/(Thresholds!$D$3-Thresholds!$C$3))*0.249,IF(C1468&lt;=Thresholds!$F$3,0.499-((C1468-Thresholds!$E$3)/(Thresholds!$F$3-Thresholds!$E$3))*0.279,MAX(0.02,0.2-((C1468-Thresholds!$G$3)/(Thresholds!$H$3-Thresholds!$G$3))*0.18)))),3)</f>
        <v>0.78800000000000003</v>
      </c>
      <c r="K1468" s="3">
        <f>ROUND(IF(D1468&lt;=Thresholds!$B$4,1-(D1468/Thresholds!$B$4)*0.24,IF(D1468&lt;=Thresholds!$D$4,0.75-((D1468-Thresholds!$C$4)/(Thresholds!$D$4-Thresholds!$C$4))*0.249,IF(D1468&lt;=Thresholds!$F$4,0.499-((D1468-Thresholds!$E$4)/(Thresholds!$F$4-Thresholds!$E$4))*0.279,MAX(0.02,0.2-((D1468-Thresholds!$G$4)/(Thresholds!$H$4-Thresholds!$G$4))*0.18)))),3)</f>
        <v>0.96699999999999997</v>
      </c>
      <c r="L1468" s="3">
        <f>ROUND(IF(E1468&lt;=Thresholds!$B$5,1-(E1468/Thresholds!$B$5)*0.24,IF(E1468&lt;=Thresholds!$D$5,0.75-((E1468-Thresholds!$C$5)/(Thresholds!$D$5-Thresholds!$C$5))*0.249,IF(E1468&lt;=Thresholds!$F$5,0.499-((E1468-Thresholds!$E$5)/(Thresholds!$F$5-Thresholds!$E$5))*0.279,MAX(0.02,0.2-((E1468-Thresholds!$G$5)/(Thresholds!$H$5-Thresholds!$G$5))*0.18)))),3)</f>
        <v>0.91200000000000003</v>
      </c>
      <c r="M1468" s="3">
        <f>ROUND(IF(F1468&lt;=Thresholds!$B$6,1-(F1468/Thresholds!$B$6)*0.24,IF(F1468&lt;=Thresholds!$D$6,0.75-((F1468-Thresholds!$C$6)/(Thresholds!$D$6-Thresholds!$C$6))*0.249,IF(F1468&lt;=Thresholds!$F$6,0.499-((F1468-Thresholds!$E$6)/(Thresholds!$F$6-Thresholds!$E$6))*0.279,MAX(0.02,0.2-((F1468-Thresholds!$G$6)/(Thresholds!$H$6-Thresholds!$G$6))*0.18)))),3)</f>
        <v>0.63300000000000001</v>
      </c>
      <c r="N1468" s="3">
        <f>ROUND(IF(G1468&lt;=Thresholds!$B$7,1-(G1468/Thresholds!$B$7)*0.24,IF(G1468&lt;=Thresholds!$D$7,0.75-((G1468-Thresholds!$C$7)/(Thresholds!$D$7-Thresholds!$C$7))*0.249,IF(G1468&lt;=Thresholds!$F$7,0.499-((G1468-Thresholds!$E$7)/(Thresholds!$F$7-Thresholds!$E$7))*0.279,MAX(0.02,0.2-((G1468-Thresholds!$G$7)/(Thresholds!$H$7-Thresholds!$G$7))*0.18)))),3)</f>
        <v>0.95699999999999996</v>
      </c>
      <c r="O1468" s="3">
        <f>ROUND(IF(H1468&lt;=Thresholds!$B$8,1-(H1468/Thresholds!$B$8)*0.24,IF(H1468&lt;=Thresholds!$D$8,0.75-((H1468-Thresholds!$C$8)/(Thresholds!$D$8-Thresholds!$C$8))*0.249,IF(H1468&lt;=Thresholds!$F$8,0.499-((H1468-Thresholds!$E$8)/(Thresholds!$F$8-Thresholds!$E$8))*0.279,MAX(0.02,0.2-((H1468-Thresholds!$G$8)/(Thresholds!$H$8-Thresholds!$G$8))*0.18)))),3)</f>
        <v>0.96599999999999997</v>
      </c>
      <c r="P1468" s="3">
        <f t="shared" si="66"/>
        <v>0.23499999999999999</v>
      </c>
      <c r="Q1468" t="str">
        <f t="shared" si="67"/>
        <v>Poor</v>
      </c>
      <c r="R1468" s="4">
        <f t="shared" si="68"/>
        <v>0</v>
      </c>
      <c r="S1468" t="str">
        <f>IF(AND(F1468&gt;=10,F1468&lt;=35,P1468&gt;0.5),"ERROR_C1468H1468_POOR_CAP","OK")</f>
        <v>OK</v>
      </c>
    </row>
    <row r="1469" spans="1:19">
      <c r="A1469" t="s">
        <v>1486</v>
      </c>
      <c r="B1469" s="3">
        <v>43.569000000000003</v>
      </c>
      <c r="C1469" s="3">
        <v>18.186</v>
      </c>
      <c r="D1469" s="3">
        <v>178.584</v>
      </c>
      <c r="E1469" s="3">
        <v>47.134</v>
      </c>
      <c r="F1469" s="3">
        <v>0.9</v>
      </c>
      <c r="G1469" s="3">
        <v>99.819000000000003</v>
      </c>
      <c r="H1469" s="3">
        <v>918.399</v>
      </c>
      <c r="I1469" s="3">
        <f>ROUND(IF(B1469&lt;=Thresholds!$B$2,1-(B1469/Thresholds!$B$2)*0.24,IF(B1469&lt;=Thresholds!$D$2,0.75-((B1469-Thresholds!$C$2)/(Thresholds!$D$2-Thresholds!$C$2))*0.249,IF(B1469&lt;=Thresholds!$F$2,0.499-((B1469-Thresholds!$E$2)/(Thresholds!$F$2-Thresholds!$E$2))*0.279,MAX(0.02,0.2-((B1469-Thresholds!$G$2)/(Thresholds!$H$2-Thresholds!$G$2))*0.18)))),3)</f>
        <v>0.89500000000000002</v>
      </c>
      <c r="J1469" s="3">
        <f>ROUND(IF(C1469&lt;=Thresholds!$B$3,1-(C1469/Thresholds!$B$3)*0.24,IF(C1469&lt;=Thresholds!$D$3,0.75-((C1469-Thresholds!$C$3)/(Thresholds!$D$3-Thresholds!$C$3))*0.249,IF(C1469&lt;=Thresholds!$F$3,0.499-((C1469-Thresholds!$E$3)/(Thresholds!$F$3-Thresholds!$E$3))*0.279,MAX(0.02,0.2-((C1469-Thresholds!$G$3)/(Thresholds!$H$3-Thresholds!$G$3))*0.18)))),3)</f>
        <v>0.96399999999999997</v>
      </c>
      <c r="K1469" s="3">
        <f>ROUND(IF(D1469&lt;=Thresholds!$B$4,1-(D1469/Thresholds!$B$4)*0.24,IF(D1469&lt;=Thresholds!$D$4,0.75-((D1469-Thresholds!$C$4)/(Thresholds!$D$4-Thresholds!$C$4))*0.249,IF(D1469&lt;=Thresholds!$F$4,0.499-((D1469-Thresholds!$E$4)/(Thresholds!$F$4-Thresholds!$E$4))*0.279,MAX(0.02,0.2-((D1469-Thresholds!$G$4)/(Thresholds!$H$4-Thresholds!$G$4))*0.18)))),3)</f>
        <v>0.23300000000000001</v>
      </c>
      <c r="L1469" s="3">
        <f>ROUND(IF(E1469&lt;=Thresholds!$B$5,1-(E1469/Thresholds!$B$5)*0.24,IF(E1469&lt;=Thresholds!$D$5,0.75-((E1469-Thresholds!$C$5)/(Thresholds!$D$5-Thresholds!$C$5))*0.249,IF(E1469&lt;=Thresholds!$F$5,0.499-((E1469-Thresholds!$E$5)/(Thresholds!$F$5-Thresholds!$E$5))*0.279,MAX(0.02,0.2-((E1469-Thresholds!$G$5)/(Thresholds!$H$5-Thresholds!$G$5))*0.18)))),3)</f>
        <v>0.77400000000000002</v>
      </c>
      <c r="M1469" s="3">
        <f>ROUND(IF(F1469&lt;=Thresholds!$B$6,1-(F1469/Thresholds!$B$6)*0.24,IF(F1469&lt;=Thresholds!$D$6,0.75-((F1469-Thresholds!$C$6)/(Thresholds!$D$6-Thresholds!$C$6))*0.249,IF(F1469&lt;=Thresholds!$F$6,0.499-((F1469-Thresholds!$E$6)/(Thresholds!$F$6-Thresholds!$E$6))*0.279,MAX(0.02,0.2-((F1469-Thresholds!$G$6)/(Thresholds!$H$6-Thresholds!$G$6))*0.18)))),3)</f>
        <v>0.78400000000000003</v>
      </c>
      <c r="N1469" s="3">
        <f>ROUND(IF(G1469&lt;=Thresholds!$B$7,1-(G1469/Thresholds!$B$7)*0.24,IF(G1469&lt;=Thresholds!$D$7,0.75-((G1469-Thresholds!$C$7)/(Thresholds!$D$7-Thresholds!$C$7))*0.249,IF(G1469&lt;=Thresholds!$F$7,0.499-((G1469-Thresholds!$E$7)/(Thresholds!$F$7-Thresholds!$E$7))*0.279,MAX(0.02,0.2-((G1469-Thresholds!$G$7)/(Thresholds!$H$7-Thresholds!$G$7))*0.18)))),3)</f>
        <v>0.93200000000000005</v>
      </c>
      <c r="O1469" s="3">
        <f>ROUND(IF(H1469&lt;=Thresholds!$B$8,1-(H1469/Thresholds!$B$8)*0.24,IF(H1469&lt;=Thresholds!$D$8,0.75-((H1469-Thresholds!$C$8)/(Thresholds!$D$8-Thresholds!$C$8))*0.249,IF(H1469&lt;=Thresholds!$F$8,0.499-((H1469-Thresholds!$E$8)/(Thresholds!$F$8-Thresholds!$E$8))*0.279,MAX(0.02,0.2-((H1469-Thresholds!$G$8)/(Thresholds!$H$8-Thresholds!$G$8))*0.18)))),3)</f>
        <v>0.91200000000000003</v>
      </c>
      <c r="P1469" s="3">
        <f t="shared" si="66"/>
        <v>0.23300000000000001</v>
      </c>
      <c r="Q1469" t="str">
        <f t="shared" si="67"/>
        <v>Poor</v>
      </c>
      <c r="R1469" s="4">
        <f t="shared" si="68"/>
        <v>0</v>
      </c>
      <c r="S1469" t="str">
        <f>IF(AND(F1469&gt;=10,F1469&lt;=35,P1469&gt;0.5),"ERROR_C1469H1469_POOR_CAP","OK")</f>
        <v>OK</v>
      </c>
    </row>
    <row r="1470" spans="1:19">
      <c r="A1470" t="s">
        <v>1487</v>
      </c>
      <c r="B1470" s="3">
        <v>87.335999999999999</v>
      </c>
      <c r="C1470" s="3">
        <v>77.915999999999997</v>
      </c>
      <c r="D1470" s="3">
        <v>4.29</v>
      </c>
      <c r="E1470" s="3">
        <v>12.875</v>
      </c>
      <c r="F1470" s="3">
        <v>0.72299999999999998</v>
      </c>
      <c r="G1470" s="3">
        <v>73.814999999999998</v>
      </c>
      <c r="H1470" s="3">
        <v>2398.567</v>
      </c>
      <c r="I1470" s="3">
        <f>ROUND(IF(B1470&lt;=Thresholds!$B$2,1-(B1470/Thresholds!$B$2)*0.24,IF(B1470&lt;=Thresholds!$D$2,0.75-((B1470-Thresholds!$C$2)/(Thresholds!$D$2-Thresholds!$C$2))*0.249,IF(B1470&lt;=Thresholds!$F$2,0.499-((B1470-Thresholds!$E$2)/(Thresholds!$F$2-Thresholds!$E$2))*0.279,MAX(0.02,0.2-((B1470-Thresholds!$G$2)/(Thresholds!$H$2-Thresholds!$G$2))*0.18)))),3)</f>
        <v>0.79</v>
      </c>
      <c r="J1470" s="3">
        <f>ROUND(IF(C1470&lt;=Thresholds!$B$3,1-(C1470/Thresholds!$B$3)*0.24,IF(C1470&lt;=Thresholds!$D$3,0.75-((C1470-Thresholds!$C$3)/(Thresholds!$D$3-Thresholds!$C$3))*0.249,IF(C1470&lt;=Thresholds!$F$3,0.499-((C1470-Thresholds!$E$3)/(Thresholds!$F$3-Thresholds!$E$3))*0.279,MAX(0.02,0.2-((C1470-Thresholds!$G$3)/(Thresholds!$H$3-Thresholds!$G$3))*0.18)))),3)</f>
        <v>0.84399999999999997</v>
      </c>
      <c r="K1470" s="3">
        <f>ROUND(IF(D1470&lt;=Thresholds!$B$4,1-(D1470/Thresholds!$B$4)*0.24,IF(D1470&lt;=Thresholds!$D$4,0.75-((D1470-Thresholds!$C$4)/(Thresholds!$D$4-Thresholds!$C$4))*0.249,IF(D1470&lt;=Thresholds!$F$4,0.499-((D1470-Thresholds!$E$4)/(Thresholds!$F$4-Thresholds!$E$4))*0.279,MAX(0.02,0.2-((D1470-Thresholds!$G$4)/(Thresholds!$H$4-Thresholds!$G$4))*0.18)))),3)</f>
        <v>0.98399999999999999</v>
      </c>
      <c r="L1470" s="3">
        <f>ROUND(IF(E1470&lt;=Thresholds!$B$5,1-(E1470/Thresholds!$B$5)*0.24,IF(E1470&lt;=Thresholds!$D$5,0.75-((E1470-Thresholds!$C$5)/(Thresholds!$D$5-Thresholds!$C$5))*0.249,IF(E1470&lt;=Thresholds!$F$5,0.499-((E1470-Thresholds!$E$5)/(Thresholds!$F$5-Thresholds!$E$5))*0.279,MAX(0.02,0.2-((E1470-Thresholds!$G$5)/(Thresholds!$H$5-Thresholds!$G$5))*0.18)))),3)</f>
        <v>0.93799999999999994</v>
      </c>
      <c r="M1470" s="3">
        <f>ROUND(IF(F1470&lt;=Thresholds!$B$6,1-(F1470/Thresholds!$B$6)*0.24,IF(F1470&lt;=Thresholds!$D$6,0.75-((F1470-Thresholds!$C$6)/(Thresholds!$D$6-Thresholds!$C$6))*0.249,IF(F1470&lt;=Thresholds!$F$6,0.499-((F1470-Thresholds!$E$6)/(Thresholds!$F$6-Thresholds!$E$6))*0.279,MAX(0.02,0.2-((F1470-Thresholds!$G$6)/(Thresholds!$H$6-Thresholds!$G$6))*0.18)))),3)</f>
        <v>0.82599999999999996</v>
      </c>
      <c r="N1470" s="3">
        <f>ROUND(IF(G1470&lt;=Thresholds!$B$7,1-(G1470/Thresholds!$B$7)*0.24,IF(G1470&lt;=Thresholds!$D$7,0.75-((G1470-Thresholds!$C$7)/(Thresholds!$D$7-Thresholds!$C$7))*0.249,IF(G1470&lt;=Thresholds!$F$7,0.499-((G1470-Thresholds!$E$7)/(Thresholds!$F$7-Thresholds!$E$7))*0.279,MAX(0.02,0.2-((G1470-Thresholds!$G$7)/(Thresholds!$H$7-Thresholds!$G$7))*0.18)))),3)</f>
        <v>0.94899999999999995</v>
      </c>
      <c r="O1470" s="3">
        <f>ROUND(IF(H1470&lt;=Thresholds!$B$8,1-(H1470/Thresholds!$B$8)*0.24,IF(H1470&lt;=Thresholds!$D$8,0.75-((H1470-Thresholds!$C$8)/(Thresholds!$D$8-Thresholds!$C$8))*0.249,IF(H1470&lt;=Thresholds!$F$8,0.499-((H1470-Thresholds!$E$8)/(Thresholds!$F$8-Thresholds!$E$8))*0.279,MAX(0.02,0.2-((H1470-Thresholds!$G$8)/(Thresholds!$H$8-Thresholds!$G$8))*0.18)))),3)</f>
        <v>0.77</v>
      </c>
      <c r="P1470" s="3">
        <f t="shared" si="66"/>
        <v>0.77</v>
      </c>
      <c r="Q1470" t="str">
        <f t="shared" si="67"/>
        <v>Healthy</v>
      </c>
      <c r="R1470" s="4">
        <f t="shared" si="68"/>
        <v>1</v>
      </c>
      <c r="S1470" t="str">
        <f>IF(AND(F1470&gt;=10,F1470&lt;=35,P1470&gt;0.5),"ERROR_C1470H1470_POOR_CAP","OK")</f>
        <v>OK</v>
      </c>
    </row>
    <row r="1471" spans="1:19">
      <c r="A1471" t="s">
        <v>1488</v>
      </c>
      <c r="B1471" s="3">
        <v>69.832999999999998</v>
      </c>
      <c r="C1471" s="3">
        <v>33.198999999999998</v>
      </c>
      <c r="D1471" s="3">
        <v>28.437999999999999</v>
      </c>
      <c r="E1471" s="3">
        <v>34.866999999999997</v>
      </c>
      <c r="F1471" s="3">
        <v>0.88100000000000001</v>
      </c>
      <c r="G1471" s="3">
        <v>209.25</v>
      </c>
      <c r="H1471" s="3">
        <v>3762.9180000000001</v>
      </c>
      <c r="I1471" s="3">
        <f>ROUND(IF(B1471&lt;=Thresholds!$B$2,1-(B1471/Thresholds!$B$2)*0.24,IF(B1471&lt;=Thresholds!$D$2,0.75-((B1471-Thresholds!$C$2)/(Thresholds!$D$2-Thresholds!$C$2))*0.249,IF(B1471&lt;=Thresholds!$F$2,0.499-((B1471-Thresholds!$E$2)/(Thresholds!$F$2-Thresholds!$E$2))*0.279,MAX(0.02,0.2-((B1471-Thresholds!$G$2)/(Thresholds!$H$2-Thresholds!$G$2))*0.18)))),3)</f>
        <v>0.83199999999999996</v>
      </c>
      <c r="J1471" s="3">
        <f>ROUND(IF(C1471&lt;=Thresholds!$B$3,1-(C1471/Thresholds!$B$3)*0.24,IF(C1471&lt;=Thresholds!$D$3,0.75-((C1471-Thresholds!$C$3)/(Thresholds!$D$3-Thresholds!$C$3))*0.249,IF(C1471&lt;=Thresholds!$F$3,0.499-((C1471-Thresholds!$E$3)/(Thresholds!$F$3-Thresholds!$E$3))*0.279,MAX(0.02,0.2-((C1471-Thresholds!$G$3)/(Thresholds!$H$3-Thresholds!$G$3))*0.18)))),3)</f>
        <v>0.93400000000000005</v>
      </c>
      <c r="K1471" s="3">
        <f>ROUND(IF(D1471&lt;=Thresholds!$B$4,1-(D1471/Thresholds!$B$4)*0.24,IF(D1471&lt;=Thresholds!$D$4,0.75-((D1471-Thresholds!$C$4)/(Thresholds!$D$4-Thresholds!$C$4))*0.249,IF(D1471&lt;=Thresholds!$F$4,0.499-((D1471-Thresholds!$E$4)/(Thresholds!$F$4-Thresholds!$E$4))*0.279,MAX(0.02,0.2-((D1471-Thresholds!$G$4)/(Thresholds!$H$4-Thresholds!$G$4))*0.18)))),3)</f>
        <v>0.89500000000000002</v>
      </c>
      <c r="L1471" s="3">
        <f>ROUND(IF(E1471&lt;=Thresholds!$B$5,1-(E1471/Thresholds!$B$5)*0.24,IF(E1471&lt;=Thresholds!$D$5,0.75-((E1471-Thresholds!$C$5)/(Thresholds!$D$5-Thresholds!$C$5))*0.249,IF(E1471&lt;=Thresholds!$F$5,0.499-((E1471-Thresholds!$E$5)/(Thresholds!$F$5-Thresholds!$E$5))*0.279,MAX(0.02,0.2-((E1471-Thresholds!$G$5)/(Thresholds!$H$5-Thresholds!$G$5))*0.18)))),3)</f>
        <v>0.83299999999999996</v>
      </c>
      <c r="M1471" s="3">
        <f>ROUND(IF(F1471&lt;=Thresholds!$B$6,1-(F1471/Thresholds!$B$6)*0.24,IF(F1471&lt;=Thresholds!$D$6,0.75-((F1471-Thresholds!$C$6)/(Thresholds!$D$6-Thresholds!$C$6))*0.249,IF(F1471&lt;=Thresholds!$F$6,0.499-((F1471-Thresholds!$E$6)/(Thresholds!$F$6-Thresholds!$E$6))*0.279,MAX(0.02,0.2-((F1471-Thresholds!$G$6)/(Thresholds!$H$6-Thresholds!$G$6))*0.18)))),3)</f>
        <v>0.78900000000000003</v>
      </c>
      <c r="N1471" s="3">
        <f>ROUND(IF(G1471&lt;=Thresholds!$B$7,1-(G1471/Thresholds!$B$7)*0.24,IF(G1471&lt;=Thresholds!$D$7,0.75-((G1471-Thresholds!$C$7)/(Thresholds!$D$7-Thresholds!$C$7))*0.249,IF(G1471&lt;=Thresholds!$F$7,0.499-((G1471-Thresholds!$E$7)/(Thresholds!$F$7-Thresholds!$E$7))*0.279,MAX(0.02,0.2-((G1471-Thresholds!$G$7)/(Thresholds!$H$7-Thresholds!$G$7))*0.18)))),3)</f>
        <v>0.85699999999999998</v>
      </c>
      <c r="O1471" s="3">
        <f>ROUND(IF(H1471&lt;=Thresholds!$B$8,1-(H1471/Thresholds!$B$8)*0.24,IF(H1471&lt;=Thresholds!$D$8,0.75-((H1471-Thresholds!$C$8)/(Thresholds!$D$8-Thresholds!$C$8))*0.249,IF(H1471&lt;=Thresholds!$F$8,0.499-((H1471-Thresholds!$E$8)/(Thresholds!$F$8-Thresholds!$E$8))*0.279,MAX(0.02,0.2-((H1471-Thresholds!$G$8)/(Thresholds!$H$8-Thresholds!$G$8))*0.18)))),3)</f>
        <v>0.54</v>
      </c>
      <c r="P1471" s="3">
        <f t="shared" si="66"/>
        <v>0.54</v>
      </c>
      <c r="Q1471" t="str">
        <f t="shared" si="67"/>
        <v>Moderate</v>
      </c>
      <c r="R1471" s="4">
        <f t="shared" si="68"/>
        <v>1</v>
      </c>
      <c r="S1471" t="str">
        <f>IF(AND(F1471&gt;=10,F1471&lt;=35,P1471&gt;0.5),"ERROR_C1471H1471_POOR_CAP","OK")</f>
        <v>OK</v>
      </c>
    </row>
    <row r="1472" spans="1:19">
      <c r="A1472" t="s">
        <v>1489</v>
      </c>
      <c r="B1472" s="3">
        <v>10.64</v>
      </c>
      <c r="C1472" s="3">
        <v>754.87099999999998</v>
      </c>
      <c r="D1472" s="3">
        <v>44.43</v>
      </c>
      <c r="E1472" s="3">
        <v>11.641999999999999</v>
      </c>
      <c r="F1472" s="3">
        <v>0.55100000000000005</v>
      </c>
      <c r="G1472" s="3">
        <v>131.96899999999999</v>
      </c>
      <c r="H1472" s="3">
        <v>1085.7360000000001</v>
      </c>
      <c r="I1472" s="3">
        <f>ROUND(IF(B1472&lt;=Thresholds!$B$2,1-(B1472/Thresholds!$B$2)*0.24,IF(B1472&lt;=Thresholds!$D$2,0.75-((B1472-Thresholds!$C$2)/(Thresholds!$D$2-Thresholds!$C$2))*0.249,IF(B1472&lt;=Thresholds!$F$2,0.499-((B1472-Thresholds!$E$2)/(Thresholds!$F$2-Thresholds!$E$2))*0.279,MAX(0.02,0.2-((B1472-Thresholds!$G$2)/(Thresholds!$H$2-Thresholds!$G$2))*0.18)))),3)</f>
        <v>0.97399999999999998</v>
      </c>
      <c r="J1472" s="3">
        <f>ROUND(IF(C1472&lt;=Thresholds!$B$3,1-(C1472/Thresholds!$B$3)*0.24,IF(C1472&lt;=Thresholds!$D$3,0.75-((C1472-Thresholds!$C$3)/(Thresholds!$D$3-Thresholds!$C$3))*0.249,IF(C1472&lt;=Thresholds!$F$3,0.499-((C1472-Thresholds!$E$3)/(Thresholds!$F$3-Thresholds!$E$3))*0.279,MAX(0.02,0.2-((C1472-Thresholds!$G$3)/(Thresholds!$H$3-Thresholds!$G$3))*0.18)))),3)</f>
        <v>0.33400000000000002</v>
      </c>
      <c r="K1472" s="3">
        <f>ROUND(IF(D1472&lt;=Thresholds!$B$4,1-(D1472/Thresholds!$B$4)*0.24,IF(D1472&lt;=Thresholds!$D$4,0.75-((D1472-Thresholds!$C$4)/(Thresholds!$D$4-Thresholds!$C$4))*0.249,IF(D1472&lt;=Thresholds!$F$4,0.499-((D1472-Thresholds!$E$4)/(Thresholds!$F$4-Thresholds!$E$4))*0.279,MAX(0.02,0.2-((D1472-Thresholds!$G$4)/(Thresholds!$H$4-Thresholds!$G$4))*0.18)))),3)</f>
        <v>0.83599999999999997</v>
      </c>
      <c r="L1472" s="3">
        <f>ROUND(IF(E1472&lt;=Thresholds!$B$5,1-(E1472/Thresholds!$B$5)*0.24,IF(E1472&lt;=Thresholds!$D$5,0.75-((E1472-Thresholds!$C$5)/(Thresholds!$D$5-Thresholds!$C$5))*0.249,IF(E1472&lt;=Thresholds!$F$5,0.499-((E1472-Thresholds!$E$5)/(Thresholds!$F$5-Thresholds!$E$5))*0.279,MAX(0.02,0.2-((E1472-Thresholds!$G$5)/(Thresholds!$H$5-Thresholds!$G$5))*0.18)))),3)</f>
        <v>0.94399999999999995</v>
      </c>
      <c r="M1472" s="3">
        <f>ROUND(IF(F1472&lt;=Thresholds!$B$6,1-(F1472/Thresholds!$B$6)*0.24,IF(F1472&lt;=Thresholds!$D$6,0.75-((F1472-Thresholds!$C$6)/(Thresholds!$D$6-Thresholds!$C$6))*0.249,IF(F1472&lt;=Thresholds!$F$6,0.499-((F1472-Thresholds!$E$6)/(Thresholds!$F$6-Thresholds!$E$6))*0.279,MAX(0.02,0.2-((F1472-Thresholds!$G$6)/(Thresholds!$H$6-Thresholds!$G$6))*0.18)))),3)</f>
        <v>0.86799999999999999</v>
      </c>
      <c r="N1472" s="3">
        <f>ROUND(IF(G1472&lt;=Thresholds!$B$7,1-(G1472/Thresholds!$B$7)*0.24,IF(G1472&lt;=Thresholds!$D$7,0.75-((G1472-Thresholds!$C$7)/(Thresholds!$D$7-Thresholds!$C$7))*0.249,IF(G1472&lt;=Thresholds!$F$7,0.499-((G1472-Thresholds!$E$7)/(Thresholds!$F$7-Thresholds!$E$7))*0.279,MAX(0.02,0.2-((G1472-Thresholds!$G$7)/(Thresholds!$H$7-Thresholds!$G$7))*0.18)))),3)</f>
        <v>0.91</v>
      </c>
      <c r="O1472" s="3">
        <f>ROUND(IF(H1472&lt;=Thresholds!$B$8,1-(H1472/Thresholds!$B$8)*0.24,IF(H1472&lt;=Thresholds!$D$8,0.75-((H1472-Thresholds!$C$8)/(Thresholds!$D$8-Thresholds!$C$8))*0.249,IF(H1472&lt;=Thresholds!$F$8,0.499-((H1472-Thresholds!$E$8)/(Thresholds!$F$8-Thresholds!$E$8))*0.279,MAX(0.02,0.2-((H1472-Thresholds!$G$8)/(Thresholds!$H$8-Thresholds!$G$8))*0.18)))),3)</f>
        <v>0.89600000000000002</v>
      </c>
      <c r="P1472" s="3">
        <f t="shared" si="66"/>
        <v>0.33400000000000002</v>
      </c>
      <c r="Q1472" t="str">
        <f t="shared" si="67"/>
        <v>Poor</v>
      </c>
      <c r="R1472" s="4">
        <f t="shared" si="68"/>
        <v>0</v>
      </c>
      <c r="S1472" t="str">
        <f>IF(AND(F1472&gt;=10,F1472&lt;=35,P1472&gt;0.5),"ERROR_C1472H1472_POOR_CAP","OK")</f>
        <v>OK</v>
      </c>
    </row>
    <row r="1473" spans="1:19">
      <c r="A1473" t="s">
        <v>1490</v>
      </c>
      <c r="B1473" s="3">
        <v>30.588999999999999</v>
      </c>
      <c r="C1473" s="3">
        <v>76.268000000000001</v>
      </c>
      <c r="D1473" s="3">
        <v>168.077</v>
      </c>
      <c r="E1473" s="3">
        <v>36.078000000000003</v>
      </c>
      <c r="F1473" s="3">
        <v>0.29199999999999998</v>
      </c>
      <c r="G1473" s="3">
        <v>218.74799999999999</v>
      </c>
      <c r="H1473" s="3">
        <v>128.44999999999999</v>
      </c>
      <c r="I1473" s="3">
        <f>ROUND(IF(B1473&lt;=Thresholds!$B$2,1-(B1473/Thresholds!$B$2)*0.24,IF(B1473&lt;=Thresholds!$D$2,0.75-((B1473-Thresholds!$C$2)/(Thresholds!$D$2-Thresholds!$C$2))*0.249,IF(B1473&lt;=Thresholds!$F$2,0.499-((B1473-Thresholds!$E$2)/(Thresholds!$F$2-Thresholds!$E$2))*0.279,MAX(0.02,0.2-((B1473-Thresholds!$G$2)/(Thresholds!$H$2-Thresholds!$G$2))*0.18)))),3)</f>
        <v>0.92700000000000005</v>
      </c>
      <c r="J1473" s="3">
        <f>ROUND(IF(C1473&lt;=Thresholds!$B$3,1-(C1473/Thresholds!$B$3)*0.24,IF(C1473&lt;=Thresholds!$D$3,0.75-((C1473-Thresholds!$C$3)/(Thresholds!$D$3-Thresholds!$C$3))*0.249,IF(C1473&lt;=Thresholds!$F$3,0.499-((C1473-Thresholds!$E$3)/(Thresholds!$F$3-Thresholds!$E$3))*0.279,MAX(0.02,0.2-((C1473-Thresholds!$G$3)/(Thresholds!$H$3-Thresholds!$G$3))*0.18)))),3)</f>
        <v>0.84699999999999998</v>
      </c>
      <c r="K1473" s="3">
        <f>ROUND(IF(D1473&lt;=Thresholds!$B$4,1-(D1473/Thresholds!$B$4)*0.24,IF(D1473&lt;=Thresholds!$D$4,0.75-((D1473-Thresholds!$C$4)/(Thresholds!$D$4-Thresholds!$C$4))*0.249,IF(D1473&lt;=Thresholds!$F$4,0.499-((D1473-Thresholds!$E$4)/(Thresholds!$F$4-Thresholds!$E$4))*0.279,MAX(0.02,0.2-((D1473-Thresholds!$G$4)/(Thresholds!$H$4-Thresholds!$G$4))*0.18)))),3)</f>
        <v>0.22</v>
      </c>
      <c r="L1473" s="3">
        <f>ROUND(IF(E1473&lt;=Thresholds!$B$5,1-(E1473/Thresholds!$B$5)*0.24,IF(E1473&lt;=Thresholds!$D$5,0.75-((E1473-Thresholds!$C$5)/(Thresholds!$D$5-Thresholds!$C$5))*0.249,IF(E1473&lt;=Thresholds!$F$5,0.499-((E1473-Thresholds!$E$5)/(Thresholds!$F$5-Thresholds!$E$5))*0.279,MAX(0.02,0.2-((E1473-Thresholds!$G$5)/(Thresholds!$H$5-Thresholds!$G$5))*0.18)))),3)</f>
        <v>0.82699999999999996</v>
      </c>
      <c r="M1473" s="3">
        <f>ROUND(IF(F1473&lt;=Thresholds!$B$6,1-(F1473/Thresholds!$B$6)*0.24,IF(F1473&lt;=Thresholds!$D$6,0.75-((F1473-Thresholds!$C$6)/(Thresholds!$D$6-Thresholds!$C$6))*0.249,IF(F1473&lt;=Thresholds!$F$6,0.499-((F1473-Thresholds!$E$6)/(Thresholds!$F$6-Thresholds!$E$6))*0.279,MAX(0.02,0.2-((F1473-Thresholds!$G$6)/(Thresholds!$H$6-Thresholds!$G$6))*0.18)))),3)</f>
        <v>0.93</v>
      </c>
      <c r="N1473" s="3">
        <f>ROUND(IF(G1473&lt;=Thresholds!$B$7,1-(G1473/Thresholds!$B$7)*0.24,IF(G1473&lt;=Thresholds!$D$7,0.75-((G1473-Thresholds!$C$7)/(Thresholds!$D$7-Thresholds!$C$7))*0.249,IF(G1473&lt;=Thresholds!$F$7,0.499-((G1473-Thresholds!$E$7)/(Thresholds!$F$7-Thresholds!$E$7))*0.279,MAX(0.02,0.2-((G1473-Thresholds!$G$7)/(Thresholds!$H$7-Thresholds!$G$7))*0.18)))),3)</f>
        <v>0.85</v>
      </c>
      <c r="O1473" s="3">
        <f>ROUND(IF(H1473&lt;=Thresholds!$B$8,1-(H1473/Thresholds!$B$8)*0.24,IF(H1473&lt;=Thresholds!$D$8,0.75-((H1473-Thresholds!$C$8)/(Thresholds!$D$8-Thresholds!$C$8))*0.249,IF(H1473&lt;=Thresholds!$F$8,0.499-((H1473-Thresholds!$E$8)/(Thresholds!$F$8-Thresholds!$E$8))*0.279,MAX(0.02,0.2-((H1473-Thresholds!$G$8)/(Thresholds!$H$8-Thresholds!$G$8))*0.18)))),3)</f>
        <v>0.98799999999999999</v>
      </c>
      <c r="P1473" s="3">
        <f t="shared" si="66"/>
        <v>0.22</v>
      </c>
      <c r="Q1473" t="str">
        <f t="shared" si="67"/>
        <v>Poor</v>
      </c>
      <c r="R1473" s="4">
        <f t="shared" si="68"/>
        <v>0</v>
      </c>
      <c r="S1473" t="str">
        <f>IF(AND(F1473&gt;=10,F1473&lt;=35,P1473&gt;0.5),"ERROR_C1473H1473_POOR_CAP","OK")</f>
        <v>OK</v>
      </c>
    </row>
    <row r="1474" spans="1:19">
      <c r="A1474" t="s">
        <v>1491</v>
      </c>
      <c r="B1474" s="3">
        <v>29.029</v>
      </c>
      <c r="C1474" s="3">
        <v>20.614000000000001</v>
      </c>
      <c r="D1474" s="3">
        <v>14.634</v>
      </c>
      <c r="E1474" s="3">
        <v>32.939</v>
      </c>
      <c r="F1474" s="3">
        <v>0.16400000000000001</v>
      </c>
      <c r="G1474" s="3">
        <v>240.61500000000001</v>
      </c>
      <c r="H1474" s="3">
        <v>439.565</v>
      </c>
      <c r="I1474" s="3">
        <f>ROUND(IF(B1474&lt;=Thresholds!$B$2,1-(B1474/Thresholds!$B$2)*0.24,IF(B1474&lt;=Thresholds!$D$2,0.75-((B1474-Thresholds!$C$2)/(Thresholds!$D$2-Thresholds!$C$2))*0.249,IF(B1474&lt;=Thresholds!$F$2,0.499-((B1474-Thresholds!$E$2)/(Thresholds!$F$2-Thresholds!$E$2))*0.279,MAX(0.02,0.2-((B1474-Thresholds!$G$2)/(Thresholds!$H$2-Thresholds!$G$2))*0.18)))),3)</f>
        <v>0.93</v>
      </c>
      <c r="J1474" s="3">
        <f>ROUND(IF(C1474&lt;=Thresholds!$B$3,1-(C1474/Thresholds!$B$3)*0.24,IF(C1474&lt;=Thresholds!$D$3,0.75-((C1474-Thresholds!$C$3)/(Thresholds!$D$3-Thresholds!$C$3))*0.249,IF(C1474&lt;=Thresholds!$F$3,0.499-((C1474-Thresholds!$E$3)/(Thresholds!$F$3-Thresholds!$E$3))*0.279,MAX(0.02,0.2-((C1474-Thresholds!$G$3)/(Thresholds!$H$3-Thresholds!$G$3))*0.18)))),3)</f>
        <v>0.95899999999999996</v>
      </c>
      <c r="K1474" s="3">
        <f>ROUND(IF(D1474&lt;=Thresholds!$B$4,1-(D1474/Thresholds!$B$4)*0.24,IF(D1474&lt;=Thresholds!$D$4,0.75-((D1474-Thresholds!$C$4)/(Thresholds!$D$4-Thresholds!$C$4))*0.249,IF(D1474&lt;=Thresholds!$F$4,0.499-((D1474-Thresholds!$E$4)/(Thresholds!$F$4-Thresholds!$E$4))*0.279,MAX(0.02,0.2-((D1474-Thresholds!$G$4)/(Thresholds!$H$4-Thresholds!$G$4))*0.18)))),3)</f>
        <v>0.94599999999999995</v>
      </c>
      <c r="L1474" s="3">
        <f>ROUND(IF(E1474&lt;=Thresholds!$B$5,1-(E1474/Thresholds!$B$5)*0.24,IF(E1474&lt;=Thresholds!$D$5,0.75-((E1474-Thresholds!$C$5)/(Thresholds!$D$5-Thresholds!$C$5))*0.249,IF(E1474&lt;=Thresholds!$F$5,0.499-((E1474-Thresholds!$E$5)/(Thresholds!$F$5-Thresholds!$E$5))*0.279,MAX(0.02,0.2-((E1474-Thresholds!$G$5)/(Thresholds!$H$5-Thresholds!$G$5))*0.18)))),3)</f>
        <v>0.84199999999999997</v>
      </c>
      <c r="M1474" s="3">
        <f>ROUND(IF(F1474&lt;=Thresholds!$B$6,1-(F1474/Thresholds!$B$6)*0.24,IF(F1474&lt;=Thresholds!$D$6,0.75-((F1474-Thresholds!$C$6)/(Thresholds!$D$6-Thresholds!$C$6))*0.249,IF(F1474&lt;=Thresholds!$F$6,0.499-((F1474-Thresholds!$E$6)/(Thresholds!$F$6-Thresholds!$E$6))*0.279,MAX(0.02,0.2-((F1474-Thresholds!$G$6)/(Thresholds!$H$6-Thresholds!$G$6))*0.18)))),3)</f>
        <v>0.96099999999999997</v>
      </c>
      <c r="N1474" s="3">
        <f>ROUND(IF(G1474&lt;=Thresholds!$B$7,1-(G1474/Thresholds!$B$7)*0.24,IF(G1474&lt;=Thresholds!$D$7,0.75-((G1474-Thresholds!$C$7)/(Thresholds!$D$7-Thresholds!$C$7))*0.249,IF(G1474&lt;=Thresholds!$F$7,0.499-((G1474-Thresholds!$E$7)/(Thresholds!$F$7-Thresholds!$E$7))*0.279,MAX(0.02,0.2-((G1474-Thresholds!$G$7)/(Thresholds!$H$7-Thresholds!$G$7))*0.18)))),3)</f>
        <v>0.83499999999999996</v>
      </c>
      <c r="O1474" s="3">
        <f>ROUND(IF(H1474&lt;=Thresholds!$B$8,1-(H1474/Thresholds!$B$8)*0.24,IF(H1474&lt;=Thresholds!$D$8,0.75-((H1474-Thresholds!$C$8)/(Thresholds!$D$8-Thresholds!$C$8))*0.249,IF(H1474&lt;=Thresholds!$F$8,0.499-((H1474-Thresholds!$E$8)/(Thresholds!$F$8-Thresholds!$E$8))*0.279,MAX(0.02,0.2-((H1474-Thresholds!$G$8)/(Thresholds!$H$8-Thresholds!$G$8))*0.18)))),3)</f>
        <v>0.95799999999999996</v>
      </c>
      <c r="P1474" s="3">
        <f t="shared" ref="P1474:P1537" si="69">ROUND(MIN(I1474:O1474),3)</f>
        <v>0.83499999999999996</v>
      </c>
      <c r="Q1474" t="str">
        <f t="shared" ref="Q1474:Q1537" si="70">IF(P1474&gt;=0.751,"Healthy",IF(P1474&gt;=0.501,"Moderate",IF(P1474&gt;=0.201,"Poor","Critical")))</f>
        <v>Healthy</v>
      </c>
      <c r="R1474" s="4">
        <f t="shared" ref="R1474:R1537" si="71">IF(P1474&gt;=0.5,1,0)</f>
        <v>1</v>
      </c>
      <c r="S1474" t="str">
        <f>IF(AND(F1474&gt;=10,F1474&lt;=35,P1474&gt;0.5),"ERROR_C1474H1474_POOR_CAP","OK")</f>
        <v>OK</v>
      </c>
    </row>
    <row r="1475" spans="1:19">
      <c r="A1475" t="s">
        <v>1492</v>
      </c>
      <c r="B1475" s="3">
        <v>168.45599999999999</v>
      </c>
      <c r="C1475" s="3">
        <v>34.5</v>
      </c>
      <c r="D1475" s="3">
        <v>94.218999999999994</v>
      </c>
      <c r="E1475" s="3">
        <v>5.9290000000000003</v>
      </c>
      <c r="F1475" s="3">
        <v>0.42499999999999999</v>
      </c>
      <c r="G1475" s="3">
        <v>338.43599999999998</v>
      </c>
      <c r="H1475" s="3">
        <v>781.80399999999997</v>
      </c>
      <c r="I1475" s="3">
        <f>ROUND(IF(B1475&lt;=Thresholds!$B$2,1-(B1475/Thresholds!$B$2)*0.24,IF(B1475&lt;=Thresholds!$D$2,0.75-((B1475-Thresholds!$C$2)/(Thresholds!$D$2-Thresholds!$C$2))*0.249,IF(B1475&lt;=Thresholds!$F$2,0.499-((B1475-Thresholds!$E$2)/(Thresholds!$F$2-Thresholds!$E$2))*0.279,MAX(0.02,0.2-((B1475-Thresholds!$G$2)/(Thresholds!$H$2-Thresholds!$G$2))*0.18)))),3)</f>
        <v>0.72199999999999998</v>
      </c>
      <c r="J1475" s="3">
        <f>ROUND(IF(C1475&lt;=Thresholds!$B$3,1-(C1475/Thresholds!$B$3)*0.24,IF(C1475&lt;=Thresholds!$D$3,0.75-((C1475-Thresholds!$C$3)/(Thresholds!$D$3-Thresholds!$C$3))*0.249,IF(C1475&lt;=Thresholds!$F$3,0.499-((C1475-Thresholds!$E$3)/(Thresholds!$F$3-Thresholds!$E$3))*0.279,MAX(0.02,0.2-((C1475-Thresholds!$G$3)/(Thresholds!$H$3-Thresholds!$G$3))*0.18)))),3)</f>
        <v>0.93100000000000005</v>
      </c>
      <c r="K1475" s="3">
        <f>ROUND(IF(D1475&lt;=Thresholds!$B$4,1-(D1475/Thresholds!$B$4)*0.24,IF(D1475&lt;=Thresholds!$D$4,0.75-((D1475-Thresholds!$C$4)/(Thresholds!$D$4-Thresholds!$C$4))*0.249,IF(D1475&lt;=Thresholds!$F$4,0.499-((D1475-Thresholds!$E$4)/(Thresholds!$F$4-Thresholds!$E$4))*0.279,MAX(0.02,0.2-((D1475-Thresholds!$G$4)/(Thresholds!$H$4-Thresholds!$G$4))*0.18)))),3)</f>
        <v>0.54300000000000004</v>
      </c>
      <c r="L1475" s="3">
        <f>ROUND(IF(E1475&lt;=Thresholds!$B$5,1-(E1475/Thresholds!$B$5)*0.24,IF(E1475&lt;=Thresholds!$D$5,0.75-((E1475-Thresholds!$C$5)/(Thresholds!$D$5-Thresholds!$C$5))*0.249,IF(E1475&lt;=Thresholds!$F$5,0.499-((E1475-Thresholds!$E$5)/(Thresholds!$F$5-Thresholds!$E$5))*0.279,MAX(0.02,0.2-((E1475-Thresholds!$G$5)/(Thresholds!$H$5-Thresholds!$G$5))*0.18)))),3)</f>
        <v>0.97199999999999998</v>
      </c>
      <c r="M1475" s="3">
        <f>ROUND(IF(F1475&lt;=Thresholds!$B$6,1-(F1475/Thresholds!$B$6)*0.24,IF(F1475&lt;=Thresholds!$D$6,0.75-((F1475-Thresholds!$C$6)/(Thresholds!$D$6-Thresholds!$C$6))*0.249,IF(F1475&lt;=Thresholds!$F$6,0.499-((F1475-Thresholds!$E$6)/(Thresholds!$F$6-Thresholds!$E$6))*0.279,MAX(0.02,0.2-((F1475-Thresholds!$G$6)/(Thresholds!$H$6-Thresholds!$G$6))*0.18)))),3)</f>
        <v>0.89800000000000002</v>
      </c>
      <c r="N1475" s="3">
        <f>ROUND(IF(G1475&lt;=Thresholds!$B$7,1-(G1475/Thresholds!$B$7)*0.24,IF(G1475&lt;=Thresholds!$D$7,0.75-((G1475-Thresholds!$C$7)/(Thresholds!$D$7-Thresholds!$C$7))*0.249,IF(G1475&lt;=Thresholds!$F$7,0.499-((G1475-Thresholds!$E$7)/(Thresholds!$F$7-Thresholds!$E$7))*0.279,MAX(0.02,0.2-((G1475-Thresholds!$G$7)/(Thresholds!$H$7-Thresholds!$G$7))*0.18)))),3)</f>
        <v>0.76800000000000002</v>
      </c>
      <c r="O1475" s="3">
        <f>ROUND(IF(H1475&lt;=Thresholds!$B$8,1-(H1475/Thresholds!$B$8)*0.24,IF(H1475&lt;=Thresholds!$D$8,0.75-((H1475-Thresholds!$C$8)/(Thresholds!$D$8-Thresholds!$C$8))*0.249,IF(H1475&lt;=Thresholds!$F$8,0.499-((H1475-Thresholds!$E$8)/(Thresholds!$F$8-Thresholds!$E$8))*0.279,MAX(0.02,0.2-((H1475-Thresholds!$G$8)/(Thresholds!$H$8-Thresholds!$G$8))*0.18)))),3)</f>
        <v>0.92500000000000004</v>
      </c>
      <c r="P1475" s="3">
        <f t="shared" si="69"/>
        <v>0.54300000000000004</v>
      </c>
      <c r="Q1475" t="str">
        <f t="shared" si="70"/>
        <v>Moderate</v>
      </c>
      <c r="R1475" s="4">
        <f t="shared" si="71"/>
        <v>1</v>
      </c>
      <c r="S1475" t="str">
        <f>IF(AND(F1475&gt;=10,F1475&lt;=35,P1475&gt;0.5),"ERROR_C1475H1475_POOR_CAP","OK")</f>
        <v>OK</v>
      </c>
    </row>
    <row r="1476" spans="1:19">
      <c r="A1476" t="s">
        <v>1493</v>
      </c>
      <c r="B1476" s="3">
        <v>1774.998</v>
      </c>
      <c r="C1476" s="3">
        <v>44.914999999999999</v>
      </c>
      <c r="D1476" s="3">
        <v>30.856999999999999</v>
      </c>
      <c r="E1476" s="3">
        <v>9.4819999999999993</v>
      </c>
      <c r="F1476" s="3">
        <v>0.66600000000000004</v>
      </c>
      <c r="G1476" s="3">
        <v>58.478999999999999</v>
      </c>
      <c r="H1476" s="3">
        <v>1000.797</v>
      </c>
      <c r="I1476" s="3">
        <f>ROUND(IF(B1476&lt;=Thresholds!$B$2,1-(B1476/Thresholds!$B$2)*0.24,IF(B1476&lt;=Thresholds!$D$2,0.75-((B1476-Thresholds!$C$2)/(Thresholds!$D$2-Thresholds!$C$2))*0.249,IF(B1476&lt;=Thresholds!$F$2,0.499-((B1476-Thresholds!$E$2)/(Thresholds!$F$2-Thresholds!$E$2))*0.279,MAX(0.02,0.2-((B1476-Thresholds!$G$2)/(Thresholds!$H$2-Thresholds!$G$2))*0.18)))),3)</f>
        <v>0.22600000000000001</v>
      </c>
      <c r="J1476" s="3">
        <f>ROUND(IF(C1476&lt;=Thresholds!$B$3,1-(C1476/Thresholds!$B$3)*0.24,IF(C1476&lt;=Thresholds!$D$3,0.75-((C1476-Thresholds!$C$3)/(Thresholds!$D$3-Thresholds!$C$3))*0.249,IF(C1476&lt;=Thresholds!$F$3,0.499-((C1476-Thresholds!$E$3)/(Thresholds!$F$3-Thresholds!$E$3))*0.279,MAX(0.02,0.2-((C1476-Thresholds!$G$3)/(Thresholds!$H$3-Thresholds!$G$3))*0.18)))),3)</f>
        <v>0.91</v>
      </c>
      <c r="K1476" s="3">
        <f>ROUND(IF(D1476&lt;=Thresholds!$B$4,1-(D1476/Thresholds!$B$4)*0.24,IF(D1476&lt;=Thresholds!$D$4,0.75-((D1476-Thresholds!$C$4)/(Thresholds!$D$4-Thresholds!$C$4))*0.249,IF(D1476&lt;=Thresholds!$F$4,0.499-((D1476-Thresholds!$E$4)/(Thresholds!$F$4-Thresholds!$E$4))*0.279,MAX(0.02,0.2-((D1476-Thresholds!$G$4)/(Thresholds!$H$4-Thresholds!$G$4))*0.18)))),3)</f>
        <v>0.88600000000000001</v>
      </c>
      <c r="L1476" s="3">
        <f>ROUND(IF(E1476&lt;=Thresholds!$B$5,1-(E1476/Thresholds!$B$5)*0.24,IF(E1476&lt;=Thresholds!$D$5,0.75-((E1476-Thresholds!$C$5)/(Thresholds!$D$5-Thresholds!$C$5))*0.249,IF(E1476&lt;=Thresholds!$F$5,0.499-((E1476-Thresholds!$E$5)/(Thresholds!$F$5-Thresholds!$E$5))*0.279,MAX(0.02,0.2-((E1476-Thresholds!$G$5)/(Thresholds!$H$5-Thresholds!$G$5))*0.18)))),3)</f>
        <v>0.95399999999999996</v>
      </c>
      <c r="M1476" s="3">
        <f>ROUND(IF(F1476&lt;=Thresholds!$B$6,1-(F1476/Thresholds!$B$6)*0.24,IF(F1476&lt;=Thresholds!$D$6,0.75-((F1476-Thresholds!$C$6)/(Thresholds!$D$6-Thresholds!$C$6))*0.249,IF(F1476&lt;=Thresholds!$F$6,0.499-((F1476-Thresholds!$E$6)/(Thresholds!$F$6-Thresholds!$E$6))*0.279,MAX(0.02,0.2-((F1476-Thresholds!$G$6)/(Thresholds!$H$6-Thresholds!$G$6))*0.18)))),3)</f>
        <v>0.84</v>
      </c>
      <c r="N1476" s="3">
        <f>ROUND(IF(G1476&lt;=Thresholds!$B$7,1-(G1476/Thresholds!$B$7)*0.24,IF(G1476&lt;=Thresholds!$D$7,0.75-((G1476-Thresholds!$C$7)/(Thresholds!$D$7-Thresholds!$C$7))*0.249,IF(G1476&lt;=Thresholds!$F$7,0.499-((G1476-Thresholds!$E$7)/(Thresholds!$F$7-Thresholds!$E$7))*0.279,MAX(0.02,0.2-((G1476-Thresholds!$G$7)/(Thresholds!$H$7-Thresholds!$G$7))*0.18)))),3)</f>
        <v>0.96</v>
      </c>
      <c r="O1476" s="3">
        <f>ROUND(IF(H1476&lt;=Thresholds!$B$8,1-(H1476/Thresholds!$B$8)*0.24,IF(H1476&lt;=Thresholds!$D$8,0.75-((H1476-Thresholds!$C$8)/(Thresholds!$D$8-Thresholds!$C$8))*0.249,IF(H1476&lt;=Thresholds!$F$8,0.499-((H1476-Thresholds!$E$8)/(Thresholds!$F$8-Thresholds!$E$8))*0.279,MAX(0.02,0.2-((H1476-Thresholds!$G$8)/(Thresholds!$H$8-Thresholds!$G$8))*0.18)))),3)</f>
        <v>0.90400000000000003</v>
      </c>
      <c r="P1476" s="3">
        <f t="shared" si="69"/>
        <v>0.22600000000000001</v>
      </c>
      <c r="Q1476" t="str">
        <f t="shared" si="70"/>
        <v>Poor</v>
      </c>
      <c r="R1476" s="4">
        <f t="shared" si="71"/>
        <v>0</v>
      </c>
      <c r="S1476" t="str">
        <f>IF(AND(F1476&gt;=10,F1476&lt;=35,P1476&gt;0.5),"ERROR_C1476H1476_POOR_CAP","OK")</f>
        <v>OK</v>
      </c>
    </row>
    <row r="1477" spans="1:19">
      <c r="A1477" t="s">
        <v>1494</v>
      </c>
      <c r="B1477" s="3">
        <v>69.63</v>
      </c>
      <c r="C1477" s="3">
        <v>56.548999999999999</v>
      </c>
      <c r="D1477" s="3">
        <v>15.696</v>
      </c>
      <c r="E1477" s="3">
        <v>32.664999999999999</v>
      </c>
      <c r="F1477" s="3">
        <v>73.617000000000004</v>
      </c>
      <c r="G1477" s="3">
        <v>134.93199999999999</v>
      </c>
      <c r="H1477" s="3">
        <v>2191.134</v>
      </c>
      <c r="I1477" s="3">
        <f>ROUND(IF(B1477&lt;=Thresholds!$B$2,1-(B1477/Thresholds!$B$2)*0.24,IF(B1477&lt;=Thresholds!$D$2,0.75-((B1477-Thresholds!$C$2)/(Thresholds!$D$2-Thresholds!$C$2))*0.249,IF(B1477&lt;=Thresholds!$F$2,0.499-((B1477-Thresholds!$E$2)/(Thresholds!$F$2-Thresholds!$E$2))*0.279,MAX(0.02,0.2-((B1477-Thresholds!$G$2)/(Thresholds!$H$2-Thresholds!$G$2))*0.18)))),3)</f>
        <v>0.83299999999999996</v>
      </c>
      <c r="J1477" s="3">
        <f>ROUND(IF(C1477&lt;=Thresholds!$B$3,1-(C1477/Thresholds!$B$3)*0.24,IF(C1477&lt;=Thresholds!$D$3,0.75-((C1477-Thresholds!$C$3)/(Thresholds!$D$3-Thresholds!$C$3))*0.249,IF(C1477&lt;=Thresholds!$F$3,0.499-((C1477-Thresholds!$E$3)/(Thresholds!$F$3-Thresholds!$E$3))*0.279,MAX(0.02,0.2-((C1477-Thresholds!$G$3)/(Thresholds!$H$3-Thresholds!$G$3))*0.18)))),3)</f>
        <v>0.88700000000000001</v>
      </c>
      <c r="K1477" s="3">
        <f>ROUND(IF(D1477&lt;=Thresholds!$B$4,1-(D1477/Thresholds!$B$4)*0.24,IF(D1477&lt;=Thresholds!$D$4,0.75-((D1477-Thresholds!$C$4)/(Thresholds!$D$4-Thresholds!$C$4))*0.249,IF(D1477&lt;=Thresholds!$F$4,0.499-((D1477-Thresholds!$E$4)/(Thresholds!$F$4-Thresholds!$E$4))*0.279,MAX(0.02,0.2-((D1477-Thresholds!$G$4)/(Thresholds!$H$4-Thresholds!$G$4))*0.18)))),3)</f>
        <v>0.94199999999999995</v>
      </c>
      <c r="L1477" s="3">
        <f>ROUND(IF(E1477&lt;=Thresholds!$B$5,1-(E1477/Thresholds!$B$5)*0.24,IF(E1477&lt;=Thresholds!$D$5,0.75-((E1477-Thresholds!$C$5)/(Thresholds!$D$5-Thresholds!$C$5))*0.249,IF(E1477&lt;=Thresholds!$F$5,0.499-((E1477-Thresholds!$E$5)/(Thresholds!$F$5-Thresholds!$E$5))*0.279,MAX(0.02,0.2-((E1477-Thresholds!$G$5)/(Thresholds!$H$5-Thresholds!$G$5))*0.18)))),3)</f>
        <v>0.84299999999999997</v>
      </c>
      <c r="M1477" s="3">
        <f>ROUND(IF(F1477&lt;=Thresholds!$B$6,1-(F1477/Thresholds!$B$6)*0.24,IF(F1477&lt;=Thresholds!$D$6,0.75-((F1477-Thresholds!$C$6)/(Thresholds!$D$6-Thresholds!$C$6))*0.249,IF(F1477&lt;=Thresholds!$F$6,0.499-((F1477-Thresholds!$E$6)/(Thresholds!$F$6-Thresholds!$E$6))*0.279,MAX(0.02,0.2-((F1477-Thresholds!$G$6)/(Thresholds!$H$6-Thresholds!$G$6))*0.18)))),3)</f>
        <v>0.39800000000000002</v>
      </c>
      <c r="N1477" s="3">
        <f>ROUND(IF(G1477&lt;=Thresholds!$B$7,1-(G1477/Thresholds!$B$7)*0.24,IF(G1477&lt;=Thresholds!$D$7,0.75-((G1477-Thresholds!$C$7)/(Thresholds!$D$7-Thresholds!$C$7))*0.249,IF(G1477&lt;=Thresholds!$F$7,0.499-((G1477-Thresholds!$E$7)/(Thresholds!$F$7-Thresholds!$E$7))*0.279,MAX(0.02,0.2-((G1477-Thresholds!$G$7)/(Thresholds!$H$7-Thresholds!$G$7))*0.18)))),3)</f>
        <v>0.90700000000000003</v>
      </c>
      <c r="O1477" s="3">
        <f>ROUND(IF(H1477&lt;=Thresholds!$B$8,1-(H1477/Thresholds!$B$8)*0.24,IF(H1477&lt;=Thresholds!$D$8,0.75-((H1477-Thresholds!$C$8)/(Thresholds!$D$8-Thresholds!$C$8))*0.249,IF(H1477&lt;=Thresholds!$F$8,0.499-((H1477-Thresholds!$E$8)/(Thresholds!$F$8-Thresholds!$E$8))*0.279,MAX(0.02,0.2-((H1477-Thresholds!$G$8)/(Thresholds!$H$8-Thresholds!$G$8))*0.18)))),3)</f>
        <v>0.79</v>
      </c>
      <c r="P1477" s="3">
        <f t="shared" si="69"/>
        <v>0.39800000000000002</v>
      </c>
      <c r="Q1477" t="str">
        <f t="shared" si="70"/>
        <v>Poor</v>
      </c>
      <c r="R1477" s="4">
        <f t="shared" si="71"/>
        <v>0</v>
      </c>
      <c r="S1477" t="str">
        <f>IF(AND(F1477&gt;=10,F1477&lt;=35,P1477&gt;0.5),"ERROR_C1477H1477_POOR_CAP","OK")</f>
        <v>OK</v>
      </c>
    </row>
    <row r="1478" spans="1:19">
      <c r="A1478" t="s">
        <v>1495</v>
      </c>
      <c r="B1478" s="3">
        <v>51.447000000000003</v>
      </c>
      <c r="C1478" s="3">
        <v>37.223999999999997</v>
      </c>
      <c r="D1478" s="3">
        <v>6.2720000000000002</v>
      </c>
      <c r="E1478" s="3">
        <v>2.645</v>
      </c>
      <c r="F1478" s="3">
        <v>0.49</v>
      </c>
      <c r="G1478" s="3">
        <v>37.917000000000002</v>
      </c>
      <c r="H1478" s="3">
        <v>2236.2249999999999</v>
      </c>
      <c r="I1478" s="3">
        <f>ROUND(IF(B1478&lt;=Thresholds!$B$2,1-(B1478/Thresholds!$B$2)*0.24,IF(B1478&lt;=Thresholds!$D$2,0.75-((B1478-Thresholds!$C$2)/(Thresholds!$D$2-Thresholds!$C$2))*0.249,IF(B1478&lt;=Thresholds!$F$2,0.499-((B1478-Thresholds!$E$2)/(Thresholds!$F$2-Thresholds!$E$2))*0.279,MAX(0.02,0.2-((B1478-Thresholds!$G$2)/(Thresholds!$H$2-Thresholds!$G$2))*0.18)))),3)</f>
        <v>0.877</v>
      </c>
      <c r="J1478" s="3">
        <f>ROUND(IF(C1478&lt;=Thresholds!$B$3,1-(C1478/Thresholds!$B$3)*0.24,IF(C1478&lt;=Thresholds!$D$3,0.75-((C1478-Thresholds!$C$3)/(Thresholds!$D$3-Thresholds!$C$3))*0.249,IF(C1478&lt;=Thresholds!$F$3,0.499-((C1478-Thresholds!$E$3)/(Thresholds!$F$3-Thresholds!$E$3))*0.279,MAX(0.02,0.2-((C1478-Thresholds!$G$3)/(Thresholds!$H$3-Thresholds!$G$3))*0.18)))),3)</f>
        <v>0.92600000000000005</v>
      </c>
      <c r="K1478" s="3">
        <f>ROUND(IF(D1478&lt;=Thresholds!$B$4,1-(D1478/Thresholds!$B$4)*0.24,IF(D1478&lt;=Thresholds!$D$4,0.75-((D1478-Thresholds!$C$4)/(Thresholds!$D$4-Thresholds!$C$4))*0.249,IF(D1478&lt;=Thresholds!$F$4,0.499-((D1478-Thresholds!$E$4)/(Thresholds!$F$4-Thresholds!$E$4))*0.279,MAX(0.02,0.2-((D1478-Thresholds!$G$4)/(Thresholds!$H$4-Thresholds!$G$4))*0.18)))),3)</f>
        <v>0.97699999999999998</v>
      </c>
      <c r="L1478" s="3">
        <f>ROUND(IF(E1478&lt;=Thresholds!$B$5,1-(E1478/Thresholds!$B$5)*0.24,IF(E1478&lt;=Thresholds!$D$5,0.75-((E1478-Thresholds!$C$5)/(Thresholds!$D$5-Thresholds!$C$5))*0.249,IF(E1478&lt;=Thresholds!$F$5,0.499-((E1478-Thresholds!$E$5)/(Thresholds!$F$5-Thresholds!$E$5))*0.279,MAX(0.02,0.2-((E1478-Thresholds!$G$5)/(Thresholds!$H$5-Thresholds!$G$5))*0.18)))),3)</f>
        <v>0.98699999999999999</v>
      </c>
      <c r="M1478" s="3">
        <f>ROUND(IF(F1478&lt;=Thresholds!$B$6,1-(F1478/Thresholds!$B$6)*0.24,IF(F1478&lt;=Thresholds!$D$6,0.75-((F1478-Thresholds!$C$6)/(Thresholds!$D$6-Thresholds!$C$6))*0.249,IF(F1478&lt;=Thresholds!$F$6,0.499-((F1478-Thresholds!$E$6)/(Thresholds!$F$6-Thresholds!$E$6))*0.279,MAX(0.02,0.2-((F1478-Thresholds!$G$6)/(Thresholds!$H$6-Thresholds!$G$6))*0.18)))),3)</f>
        <v>0.88200000000000001</v>
      </c>
      <c r="N1478" s="3">
        <f>ROUND(IF(G1478&lt;=Thresholds!$B$7,1-(G1478/Thresholds!$B$7)*0.24,IF(G1478&lt;=Thresholds!$D$7,0.75-((G1478-Thresholds!$C$7)/(Thresholds!$D$7-Thresholds!$C$7))*0.249,IF(G1478&lt;=Thresholds!$F$7,0.499-((G1478-Thresholds!$E$7)/(Thresholds!$F$7-Thresholds!$E$7))*0.279,MAX(0.02,0.2-((G1478-Thresholds!$G$7)/(Thresholds!$H$7-Thresholds!$G$7))*0.18)))),3)</f>
        <v>0.97399999999999998</v>
      </c>
      <c r="O1478" s="3">
        <f>ROUND(IF(H1478&lt;=Thresholds!$B$8,1-(H1478/Thresholds!$B$8)*0.24,IF(H1478&lt;=Thresholds!$D$8,0.75-((H1478-Thresholds!$C$8)/(Thresholds!$D$8-Thresholds!$C$8))*0.249,IF(H1478&lt;=Thresholds!$F$8,0.499-((H1478-Thresholds!$E$8)/(Thresholds!$F$8-Thresholds!$E$8))*0.279,MAX(0.02,0.2-((H1478-Thresholds!$G$8)/(Thresholds!$H$8-Thresholds!$G$8))*0.18)))),3)</f>
        <v>0.78500000000000003</v>
      </c>
      <c r="P1478" s="3">
        <f t="shared" si="69"/>
        <v>0.78500000000000003</v>
      </c>
      <c r="Q1478" t="str">
        <f t="shared" si="70"/>
        <v>Healthy</v>
      </c>
      <c r="R1478" s="4">
        <f t="shared" si="71"/>
        <v>1</v>
      </c>
      <c r="S1478" t="str">
        <f>IF(AND(F1478&gt;=10,F1478&lt;=35,P1478&gt;0.5),"ERROR_C1478H1478_POOR_CAP","OK")</f>
        <v>OK</v>
      </c>
    </row>
    <row r="1479" spans="1:19">
      <c r="A1479" t="s">
        <v>1496</v>
      </c>
      <c r="B1479" s="3">
        <v>561.66300000000001</v>
      </c>
      <c r="C1479" s="3">
        <v>65.768000000000001</v>
      </c>
      <c r="D1479" s="3">
        <v>15.837</v>
      </c>
      <c r="E1479" s="3">
        <v>7.7450000000000001</v>
      </c>
      <c r="F1479" s="3">
        <v>0.32300000000000001</v>
      </c>
      <c r="G1479" s="3">
        <v>111.746</v>
      </c>
      <c r="H1479" s="3">
        <v>545.51800000000003</v>
      </c>
      <c r="I1479" s="3">
        <f>ROUND(IF(B1479&lt;=Thresholds!$B$2,1-(B1479/Thresholds!$B$2)*0.24,IF(B1479&lt;=Thresholds!$D$2,0.75-((B1479-Thresholds!$C$2)/(Thresholds!$D$2-Thresholds!$C$2))*0.249,IF(B1479&lt;=Thresholds!$F$2,0.499-((B1479-Thresholds!$E$2)/(Thresholds!$F$2-Thresholds!$E$2))*0.279,MAX(0.02,0.2-((B1479-Thresholds!$G$2)/(Thresholds!$H$2-Thresholds!$G$2))*0.18)))),3)</f>
        <v>0.55900000000000005</v>
      </c>
      <c r="J1479" s="3">
        <f>ROUND(IF(C1479&lt;=Thresholds!$B$3,1-(C1479/Thresholds!$B$3)*0.24,IF(C1479&lt;=Thresholds!$D$3,0.75-((C1479-Thresholds!$C$3)/(Thresholds!$D$3-Thresholds!$C$3))*0.249,IF(C1479&lt;=Thresholds!$F$3,0.499-((C1479-Thresholds!$E$3)/(Thresholds!$F$3-Thresholds!$E$3))*0.279,MAX(0.02,0.2-((C1479-Thresholds!$G$3)/(Thresholds!$H$3-Thresholds!$G$3))*0.18)))),3)</f>
        <v>0.86799999999999999</v>
      </c>
      <c r="K1479" s="3">
        <f>ROUND(IF(D1479&lt;=Thresholds!$B$4,1-(D1479/Thresholds!$B$4)*0.24,IF(D1479&lt;=Thresholds!$D$4,0.75-((D1479-Thresholds!$C$4)/(Thresholds!$D$4-Thresholds!$C$4))*0.249,IF(D1479&lt;=Thresholds!$F$4,0.499-((D1479-Thresholds!$E$4)/(Thresholds!$F$4-Thresholds!$E$4))*0.279,MAX(0.02,0.2-((D1479-Thresholds!$G$4)/(Thresholds!$H$4-Thresholds!$G$4))*0.18)))),3)</f>
        <v>0.94199999999999995</v>
      </c>
      <c r="L1479" s="3">
        <f>ROUND(IF(E1479&lt;=Thresholds!$B$5,1-(E1479/Thresholds!$B$5)*0.24,IF(E1479&lt;=Thresholds!$D$5,0.75-((E1479-Thresholds!$C$5)/(Thresholds!$D$5-Thresholds!$C$5))*0.249,IF(E1479&lt;=Thresholds!$F$5,0.499-((E1479-Thresholds!$E$5)/(Thresholds!$F$5-Thresholds!$E$5))*0.279,MAX(0.02,0.2-((E1479-Thresholds!$G$5)/(Thresholds!$H$5-Thresholds!$G$5))*0.18)))),3)</f>
        <v>0.96299999999999997</v>
      </c>
      <c r="M1479" s="3">
        <f>ROUND(IF(F1479&lt;=Thresholds!$B$6,1-(F1479/Thresholds!$B$6)*0.24,IF(F1479&lt;=Thresholds!$D$6,0.75-((F1479-Thresholds!$C$6)/(Thresholds!$D$6-Thresholds!$C$6))*0.249,IF(F1479&lt;=Thresholds!$F$6,0.499-((F1479-Thresholds!$E$6)/(Thresholds!$F$6-Thresholds!$E$6))*0.279,MAX(0.02,0.2-((F1479-Thresholds!$G$6)/(Thresholds!$H$6-Thresholds!$G$6))*0.18)))),3)</f>
        <v>0.92200000000000004</v>
      </c>
      <c r="N1479" s="3">
        <f>ROUND(IF(G1479&lt;=Thresholds!$B$7,1-(G1479/Thresholds!$B$7)*0.24,IF(G1479&lt;=Thresholds!$D$7,0.75-((G1479-Thresholds!$C$7)/(Thresholds!$D$7-Thresholds!$C$7))*0.249,IF(G1479&lt;=Thresholds!$F$7,0.499-((G1479-Thresholds!$E$7)/(Thresholds!$F$7-Thresholds!$E$7))*0.279,MAX(0.02,0.2-((G1479-Thresholds!$G$7)/(Thresholds!$H$7-Thresholds!$G$7))*0.18)))),3)</f>
        <v>0.92300000000000004</v>
      </c>
      <c r="O1479" s="3">
        <f>ROUND(IF(H1479&lt;=Thresholds!$B$8,1-(H1479/Thresholds!$B$8)*0.24,IF(H1479&lt;=Thresholds!$D$8,0.75-((H1479-Thresholds!$C$8)/(Thresholds!$D$8-Thresholds!$C$8))*0.249,IF(H1479&lt;=Thresholds!$F$8,0.499-((H1479-Thresholds!$E$8)/(Thresholds!$F$8-Thresholds!$E$8))*0.279,MAX(0.02,0.2-((H1479-Thresholds!$G$8)/(Thresholds!$H$8-Thresholds!$G$8))*0.18)))),3)</f>
        <v>0.94799999999999995</v>
      </c>
      <c r="P1479" s="3">
        <f t="shared" si="69"/>
        <v>0.55900000000000005</v>
      </c>
      <c r="Q1479" t="str">
        <f t="shared" si="70"/>
        <v>Moderate</v>
      </c>
      <c r="R1479" s="4">
        <f t="shared" si="71"/>
        <v>1</v>
      </c>
      <c r="S1479" t="str">
        <f>IF(AND(F1479&gt;=10,F1479&lt;=35,P1479&gt;0.5),"ERROR_C1479H1479_POOR_CAP","OK")</f>
        <v>OK</v>
      </c>
    </row>
    <row r="1480" spans="1:19">
      <c r="A1480" t="s">
        <v>1497</v>
      </c>
      <c r="B1480" s="3">
        <v>55.311</v>
      </c>
      <c r="C1480" s="3">
        <v>72.858999999999995</v>
      </c>
      <c r="D1480" s="3">
        <v>24.728999999999999</v>
      </c>
      <c r="E1480" s="3">
        <v>33.101999999999997</v>
      </c>
      <c r="F1480" s="3">
        <v>0.47699999999999998</v>
      </c>
      <c r="G1480" s="3">
        <v>246.40299999999999</v>
      </c>
      <c r="H1480" s="3">
        <v>6861.5339999999997</v>
      </c>
      <c r="I1480" s="3">
        <f>ROUND(IF(B1480&lt;=Thresholds!$B$2,1-(B1480/Thresholds!$B$2)*0.24,IF(B1480&lt;=Thresholds!$D$2,0.75-((B1480-Thresholds!$C$2)/(Thresholds!$D$2-Thresholds!$C$2))*0.249,IF(B1480&lt;=Thresholds!$F$2,0.499-((B1480-Thresholds!$E$2)/(Thresholds!$F$2-Thresholds!$E$2))*0.279,MAX(0.02,0.2-((B1480-Thresholds!$G$2)/(Thresholds!$H$2-Thresholds!$G$2))*0.18)))),3)</f>
        <v>0.86699999999999999</v>
      </c>
      <c r="J1480" s="3">
        <f>ROUND(IF(C1480&lt;=Thresholds!$B$3,1-(C1480/Thresholds!$B$3)*0.24,IF(C1480&lt;=Thresholds!$D$3,0.75-((C1480-Thresholds!$C$3)/(Thresholds!$D$3-Thresholds!$C$3))*0.249,IF(C1480&lt;=Thresholds!$F$3,0.499-((C1480-Thresholds!$E$3)/(Thresholds!$F$3-Thresholds!$E$3))*0.279,MAX(0.02,0.2-((C1480-Thresholds!$G$3)/(Thresholds!$H$3-Thresholds!$G$3))*0.18)))),3)</f>
        <v>0.85399999999999998</v>
      </c>
      <c r="K1480" s="3">
        <f>ROUND(IF(D1480&lt;=Thresholds!$B$4,1-(D1480/Thresholds!$B$4)*0.24,IF(D1480&lt;=Thresholds!$D$4,0.75-((D1480-Thresholds!$C$4)/(Thresholds!$D$4-Thresholds!$C$4))*0.249,IF(D1480&lt;=Thresholds!$F$4,0.499-((D1480-Thresholds!$E$4)/(Thresholds!$F$4-Thresholds!$E$4))*0.279,MAX(0.02,0.2-((D1480-Thresholds!$G$4)/(Thresholds!$H$4-Thresholds!$G$4))*0.18)))),3)</f>
        <v>0.90900000000000003</v>
      </c>
      <c r="L1480" s="3">
        <f>ROUND(IF(E1480&lt;=Thresholds!$B$5,1-(E1480/Thresholds!$B$5)*0.24,IF(E1480&lt;=Thresholds!$D$5,0.75-((E1480-Thresholds!$C$5)/(Thresholds!$D$5-Thresholds!$C$5))*0.249,IF(E1480&lt;=Thresholds!$F$5,0.499-((E1480-Thresholds!$E$5)/(Thresholds!$F$5-Thresholds!$E$5))*0.279,MAX(0.02,0.2-((E1480-Thresholds!$G$5)/(Thresholds!$H$5-Thresholds!$G$5))*0.18)))),3)</f>
        <v>0.84099999999999997</v>
      </c>
      <c r="M1480" s="3">
        <f>ROUND(IF(F1480&lt;=Thresholds!$B$6,1-(F1480/Thresholds!$B$6)*0.24,IF(F1480&lt;=Thresholds!$D$6,0.75-((F1480-Thresholds!$C$6)/(Thresholds!$D$6-Thresholds!$C$6))*0.249,IF(F1480&lt;=Thresholds!$F$6,0.499-((F1480-Thresholds!$E$6)/(Thresholds!$F$6-Thresholds!$E$6))*0.279,MAX(0.02,0.2-((F1480-Thresholds!$G$6)/(Thresholds!$H$6-Thresholds!$G$6))*0.18)))),3)</f>
        <v>0.88600000000000001</v>
      </c>
      <c r="N1480" s="3">
        <f>ROUND(IF(G1480&lt;=Thresholds!$B$7,1-(G1480/Thresholds!$B$7)*0.24,IF(G1480&lt;=Thresholds!$D$7,0.75-((G1480-Thresholds!$C$7)/(Thresholds!$D$7-Thresholds!$C$7))*0.249,IF(G1480&lt;=Thresholds!$F$7,0.499-((G1480-Thresholds!$E$7)/(Thresholds!$F$7-Thresholds!$E$7))*0.279,MAX(0.02,0.2-((G1480-Thresholds!$G$7)/(Thresholds!$H$7-Thresholds!$G$7))*0.18)))),3)</f>
        <v>0.83099999999999996</v>
      </c>
      <c r="O1480" s="3">
        <f>ROUND(IF(H1480&lt;=Thresholds!$B$8,1-(H1480/Thresholds!$B$8)*0.24,IF(H1480&lt;=Thresholds!$D$8,0.75-((H1480-Thresholds!$C$8)/(Thresholds!$D$8-Thresholds!$C$8))*0.249,IF(H1480&lt;=Thresholds!$F$8,0.499-((H1480-Thresholds!$E$8)/(Thresholds!$F$8-Thresholds!$E$8))*0.279,MAX(0.02,0.2-((H1480-Thresholds!$G$8)/(Thresholds!$H$8-Thresholds!$G$8))*0.18)))),3)</f>
        <v>0.36599999999999999</v>
      </c>
      <c r="P1480" s="3">
        <f t="shared" si="69"/>
        <v>0.36599999999999999</v>
      </c>
      <c r="Q1480" t="str">
        <f t="shared" si="70"/>
        <v>Poor</v>
      </c>
      <c r="R1480" s="4">
        <f t="shared" si="71"/>
        <v>0</v>
      </c>
      <c r="S1480" t="str">
        <f>IF(AND(F1480&gt;=10,F1480&lt;=35,P1480&gt;0.5),"ERROR_C1480H1480_POOR_CAP","OK")</f>
        <v>OK</v>
      </c>
    </row>
    <row r="1481" spans="1:19">
      <c r="A1481" t="s">
        <v>1498</v>
      </c>
      <c r="B1481" s="3">
        <v>50.633000000000003</v>
      </c>
      <c r="C1481" s="3">
        <v>1552.1949999999999</v>
      </c>
      <c r="D1481" s="3">
        <v>11.493</v>
      </c>
      <c r="E1481" s="3">
        <v>39.597999999999999</v>
      </c>
      <c r="F1481" s="3">
        <v>0.66300000000000003</v>
      </c>
      <c r="G1481" s="3">
        <v>145.37299999999999</v>
      </c>
      <c r="H1481" s="3">
        <v>2467.9209999999998</v>
      </c>
      <c r="I1481" s="3">
        <f>ROUND(IF(B1481&lt;=Thresholds!$B$2,1-(B1481/Thresholds!$B$2)*0.24,IF(B1481&lt;=Thresholds!$D$2,0.75-((B1481-Thresholds!$C$2)/(Thresholds!$D$2-Thresholds!$C$2))*0.249,IF(B1481&lt;=Thresholds!$F$2,0.499-((B1481-Thresholds!$E$2)/(Thresholds!$F$2-Thresholds!$E$2))*0.279,MAX(0.02,0.2-((B1481-Thresholds!$G$2)/(Thresholds!$H$2-Thresholds!$G$2))*0.18)))),3)</f>
        <v>0.878</v>
      </c>
      <c r="J1481" s="3">
        <f>ROUND(IF(C1481&lt;=Thresholds!$B$3,1-(C1481/Thresholds!$B$3)*0.24,IF(C1481&lt;=Thresholds!$D$3,0.75-((C1481-Thresholds!$C$3)/(Thresholds!$D$3-Thresholds!$C$3))*0.249,IF(C1481&lt;=Thresholds!$F$3,0.499-((C1481-Thresholds!$E$3)/(Thresholds!$F$3-Thresholds!$E$3))*0.279,MAX(0.02,0.2-((C1481-Thresholds!$G$3)/(Thresholds!$H$3-Thresholds!$G$3))*0.18)))),3)</f>
        <v>0.29899999999999999</v>
      </c>
      <c r="K1481" s="3">
        <f>ROUND(IF(D1481&lt;=Thresholds!$B$4,1-(D1481/Thresholds!$B$4)*0.24,IF(D1481&lt;=Thresholds!$D$4,0.75-((D1481-Thresholds!$C$4)/(Thresholds!$D$4-Thresholds!$C$4))*0.249,IF(D1481&lt;=Thresholds!$F$4,0.499-((D1481-Thresholds!$E$4)/(Thresholds!$F$4-Thresholds!$E$4))*0.279,MAX(0.02,0.2-((D1481-Thresholds!$G$4)/(Thresholds!$H$4-Thresholds!$G$4))*0.18)))),3)</f>
        <v>0.95799999999999996</v>
      </c>
      <c r="L1481" s="3">
        <f>ROUND(IF(E1481&lt;=Thresholds!$B$5,1-(E1481/Thresholds!$B$5)*0.24,IF(E1481&lt;=Thresholds!$D$5,0.75-((E1481-Thresholds!$C$5)/(Thresholds!$D$5-Thresholds!$C$5))*0.249,IF(E1481&lt;=Thresholds!$F$5,0.499-((E1481-Thresholds!$E$5)/(Thresholds!$F$5-Thresholds!$E$5))*0.279,MAX(0.02,0.2-((E1481-Thresholds!$G$5)/(Thresholds!$H$5-Thresholds!$G$5))*0.18)))),3)</f>
        <v>0.81</v>
      </c>
      <c r="M1481" s="3">
        <f>ROUND(IF(F1481&lt;=Thresholds!$B$6,1-(F1481/Thresholds!$B$6)*0.24,IF(F1481&lt;=Thresholds!$D$6,0.75-((F1481-Thresholds!$C$6)/(Thresholds!$D$6-Thresholds!$C$6))*0.249,IF(F1481&lt;=Thresholds!$F$6,0.499-((F1481-Thresholds!$E$6)/(Thresholds!$F$6-Thresholds!$E$6))*0.279,MAX(0.02,0.2-((F1481-Thresholds!$G$6)/(Thresholds!$H$6-Thresholds!$G$6))*0.18)))),3)</f>
        <v>0.84099999999999997</v>
      </c>
      <c r="N1481" s="3">
        <f>ROUND(IF(G1481&lt;=Thresholds!$B$7,1-(G1481/Thresholds!$B$7)*0.24,IF(G1481&lt;=Thresholds!$D$7,0.75-((G1481-Thresholds!$C$7)/(Thresholds!$D$7-Thresholds!$C$7))*0.249,IF(G1481&lt;=Thresholds!$F$7,0.499-((G1481-Thresholds!$E$7)/(Thresholds!$F$7-Thresholds!$E$7))*0.279,MAX(0.02,0.2-((G1481-Thresholds!$G$7)/(Thresholds!$H$7-Thresholds!$G$7))*0.18)))),3)</f>
        <v>0.9</v>
      </c>
      <c r="O1481" s="3">
        <f>ROUND(IF(H1481&lt;=Thresholds!$B$8,1-(H1481/Thresholds!$B$8)*0.24,IF(H1481&lt;=Thresholds!$D$8,0.75-((H1481-Thresholds!$C$8)/(Thresholds!$D$8-Thresholds!$C$8))*0.249,IF(H1481&lt;=Thresholds!$F$8,0.499-((H1481-Thresholds!$E$8)/(Thresholds!$F$8-Thresholds!$E$8))*0.279,MAX(0.02,0.2-((H1481-Thresholds!$G$8)/(Thresholds!$H$8-Thresholds!$G$8))*0.18)))),3)</f>
        <v>0.76300000000000001</v>
      </c>
      <c r="P1481" s="3">
        <f t="shared" si="69"/>
        <v>0.29899999999999999</v>
      </c>
      <c r="Q1481" t="str">
        <f t="shared" si="70"/>
        <v>Poor</v>
      </c>
      <c r="R1481" s="4">
        <f t="shared" si="71"/>
        <v>0</v>
      </c>
      <c r="S1481" t="str">
        <f>IF(AND(F1481&gt;=10,F1481&lt;=35,P1481&gt;0.5),"ERROR_C1481H1481_POOR_CAP","OK")</f>
        <v>OK</v>
      </c>
    </row>
    <row r="1482" spans="1:19">
      <c r="A1482" t="s">
        <v>1499</v>
      </c>
      <c r="B1482" s="3">
        <v>15.433</v>
      </c>
      <c r="C1482" s="3">
        <v>88.221999999999994</v>
      </c>
      <c r="D1482" s="3">
        <v>35.484999999999999</v>
      </c>
      <c r="E1482" s="3">
        <v>35.271000000000001</v>
      </c>
      <c r="F1482" s="3">
        <v>0.308</v>
      </c>
      <c r="G1482" s="3">
        <v>236.38300000000001</v>
      </c>
      <c r="H1482" s="3">
        <v>2023.721</v>
      </c>
      <c r="I1482" s="3">
        <f>ROUND(IF(B1482&lt;=Thresholds!$B$2,1-(B1482/Thresholds!$B$2)*0.24,IF(B1482&lt;=Thresholds!$D$2,0.75-((B1482-Thresholds!$C$2)/(Thresholds!$D$2-Thresholds!$C$2))*0.249,IF(B1482&lt;=Thresholds!$F$2,0.499-((B1482-Thresholds!$E$2)/(Thresholds!$F$2-Thresholds!$E$2))*0.279,MAX(0.02,0.2-((B1482-Thresholds!$G$2)/(Thresholds!$H$2-Thresholds!$G$2))*0.18)))),3)</f>
        <v>0.96299999999999997</v>
      </c>
      <c r="J1482" s="3">
        <f>ROUND(IF(C1482&lt;=Thresholds!$B$3,1-(C1482/Thresholds!$B$3)*0.24,IF(C1482&lt;=Thresholds!$D$3,0.75-((C1482-Thresholds!$C$3)/(Thresholds!$D$3-Thresholds!$C$3))*0.249,IF(C1482&lt;=Thresholds!$F$3,0.499-((C1482-Thresholds!$E$3)/(Thresholds!$F$3-Thresholds!$E$3))*0.279,MAX(0.02,0.2-((C1482-Thresholds!$G$3)/(Thresholds!$H$3-Thresholds!$G$3))*0.18)))),3)</f>
        <v>0.82399999999999995</v>
      </c>
      <c r="K1482" s="3">
        <f>ROUND(IF(D1482&lt;=Thresholds!$B$4,1-(D1482/Thresholds!$B$4)*0.24,IF(D1482&lt;=Thresholds!$D$4,0.75-((D1482-Thresholds!$C$4)/(Thresholds!$D$4-Thresholds!$C$4))*0.249,IF(D1482&lt;=Thresholds!$F$4,0.499-((D1482-Thresholds!$E$4)/(Thresholds!$F$4-Thresholds!$E$4))*0.279,MAX(0.02,0.2-((D1482-Thresholds!$G$4)/(Thresholds!$H$4-Thresholds!$G$4))*0.18)))),3)</f>
        <v>0.86899999999999999</v>
      </c>
      <c r="L1482" s="3">
        <f>ROUND(IF(E1482&lt;=Thresholds!$B$5,1-(E1482/Thresholds!$B$5)*0.24,IF(E1482&lt;=Thresholds!$D$5,0.75-((E1482-Thresholds!$C$5)/(Thresholds!$D$5-Thresholds!$C$5))*0.249,IF(E1482&lt;=Thresholds!$F$5,0.499-((E1482-Thresholds!$E$5)/(Thresholds!$F$5-Thresholds!$E$5))*0.279,MAX(0.02,0.2-((E1482-Thresholds!$G$5)/(Thresholds!$H$5-Thresholds!$G$5))*0.18)))),3)</f>
        <v>0.83099999999999996</v>
      </c>
      <c r="M1482" s="3">
        <f>ROUND(IF(F1482&lt;=Thresholds!$B$6,1-(F1482/Thresholds!$B$6)*0.24,IF(F1482&lt;=Thresholds!$D$6,0.75-((F1482-Thresholds!$C$6)/(Thresholds!$D$6-Thresholds!$C$6))*0.249,IF(F1482&lt;=Thresholds!$F$6,0.499-((F1482-Thresholds!$E$6)/(Thresholds!$F$6-Thresholds!$E$6))*0.279,MAX(0.02,0.2-((F1482-Thresholds!$G$6)/(Thresholds!$H$6-Thresholds!$G$6))*0.18)))),3)</f>
        <v>0.92600000000000005</v>
      </c>
      <c r="N1482" s="3">
        <f>ROUND(IF(G1482&lt;=Thresholds!$B$7,1-(G1482/Thresholds!$B$7)*0.24,IF(G1482&lt;=Thresholds!$D$7,0.75-((G1482-Thresholds!$C$7)/(Thresholds!$D$7-Thresholds!$C$7))*0.249,IF(G1482&lt;=Thresholds!$F$7,0.499-((G1482-Thresholds!$E$7)/(Thresholds!$F$7-Thresholds!$E$7))*0.279,MAX(0.02,0.2-((G1482-Thresholds!$G$7)/(Thresholds!$H$7-Thresholds!$G$7))*0.18)))),3)</f>
        <v>0.83799999999999997</v>
      </c>
      <c r="O1482" s="3">
        <f>ROUND(IF(H1482&lt;=Thresholds!$B$8,1-(H1482/Thresholds!$B$8)*0.24,IF(H1482&lt;=Thresholds!$D$8,0.75-((H1482-Thresholds!$C$8)/(Thresholds!$D$8-Thresholds!$C$8))*0.249,IF(H1482&lt;=Thresholds!$F$8,0.499-((H1482-Thresholds!$E$8)/(Thresholds!$F$8-Thresholds!$E$8))*0.279,MAX(0.02,0.2-((H1482-Thresholds!$G$8)/(Thresholds!$H$8-Thresholds!$G$8))*0.18)))),3)</f>
        <v>0.80600000000000005</v>
      </c>
      <c r="P1482" s="3">
        <f t="shared" si="69"/>
        <v>0.80600000000000005</v>
      </c>
      <c r="Q1482" t="str">
        <f t="shared" si="70"/>
        <v>Healthy</v>
      </c>
      <c r="R1482" s="4">
        <f t="shared" si="71"/>
        <v>1</v>
      </c>
      <c r="S1482" t="str">
        <f>IF(AND(F1482&gt;=10,F1482&lt;=35,P1482&gt;0.5),"ERROR_C1482H1482_POOR_CAP","OK")</f>
        <v>OK</v>
      </c>
    </row>
    <row r="1483" spans="1:19">
      <c r="A1483" t="s">
        <v>1500</v>
      </c>
      <c r="B1483" s="3">
        <v>43.353000000000002</v>
      </c>
      <c r="C1483" s="3">
        <v>13.178000000000001</v>
      </c>
      <c r="D1483" s="3">
        <v>62.353999999999999</v>
      </c>
      <c r="E1483" s="3">
        <v>7.5880000000000001</v>
      </c>
      <c r="F1483" s="3">
        <v>0.90400000000000003</v>
      </c>
      <c r="G1483" s="3">
        <v>560.73199999999997</v>
      </c>
      <c r="H1483" s="3">
        <v>705.19899999999996</v>
      </c>
      <c r="I1483" s="3">
        <f>ROUND(IF(B1483&lt;=Thresholds!$B$2,1-(B1483/Thresholds!$B$2)*0.24,IF(B1483&lt;=Thresholds!$D$2,0.75-((B1483-Thresholds!$C$2)/(Thresholds!$D$2-Thresholds!$C$2))*0.249,IF(B1483&lt;=Thresholds!$F$2,0.499-((B1483-Thresholds!$E$2)/(Thresholds!$F$2-Thresholds!$E$2))*0.279,MAX(0.02,0.2-((B1483-Thresholds!$G$2)/(Thresholds!$H$2-Thresholds!$G$2))*0.18)))),3)</f>
        <v>0.89600000000000002</v>
      </c>
      <c r="J1483" s="3">
        <f>ROUND(IF(C1483&lt;=Thresholds!$B$3,1-(C1483/Thresholds!$B$3)*0.24,IF(C1483&lt;=Thresholds!$D$3,0.75-((C1483-Thresholds!$C$3)/(Thresholds!$D$3-Thresholds!$C$3))*0.249,IF(C1483&lt;=Thresholds!$F$3,0.499-((C1483-Thresholds!$E$3)/(Thresholds!$F$3-Thresholds!$E$3))*0.279,MAX(0.02,0.2-((C1483-Thresholds!$G$3)/(Thresholds!$H$3-Thresholds!$G$3))*0.18)))),3)</f>
        <v>0.97399999999999998</v>
      </c>
      <c r="K1483" s="3">
        <f>ROUND(IF(D1483&lt;=Thresholds!$B$4,1-(D1483/Thresholds!$B$4)*0.24,IF(D1483&lt;=Thresholds!$D$4,0.75-((D1483-Thresholds!$C$4)/(Thresholds!$D$4-Thresholds!$C$4))*0.249,IF(D1483&lt;=Thresholds!$F$4,0.499-((D1483-Thresholds!$E$4)/(Thresholds!$F$4-Thresholds!$E$4))*0.279,MAX(0.02,0.2-((D1483-Thresholds!$G$4)/(Thresholds!$H$4-Thresholds!$G$4))*0.18)))),3)</f>
        <v>0.77</v>
      </c>
      <c r="L1483" s="3">
        <f>ROUND(IF(E1483&lt;=Thresholds!$B$5,1-(E1483/Thresholds!$B$5)*0.24,IF(E1483&lt;=Thresholds!$D$5,0.75-((E1483-Thresholds!$C$5)/(Thresholds!$D$5-Thresholds!$C$5))*0.249,IF(E1483&lt;=Thresholds!$F$5,0.499-((E1483-Thresholds!$E$5)/(Thresholds!$F$5-Thresholds!$E$5))*0.279,MAX(0.02,0.2-((E1483-Thresholds!$G$5)/(Thresholds!$H$5-Thresholds!$G$5))*0.18)))),3)</f>
        <v>0.96399999999999997</v>
      </c>
      <c r="M1483" s="3">
        <f>ROUND(IF(F1483&lt;=Thresholds!$B$6,1-(F1483/Thresholds!$B$6)*0.24,IF(F1483&lt;=Thresholds!$D$6,0.75-((F1483-Thresholds!$C$6)/(Thresholds!$D$6-Thresholds!$C$6))*0.249,IF(F1483&lt;=Thresholds!$F$6,0.499-((F1483-Thresholds!$E$6)/(Thresholds!$F$6-Thresholds!$E$6))*0.279,MAX(0.02,0.2-((F1483-Thresholds!$G$6)/(Thresholds!$H$6-Thresholds!$G$6))*0.18)))),3)</f>
        <v>0.78300000000000003</v>
      </c>
      <c r="N1483" s="3">
        <f>ROUND(IF(G1483&lt;=Thresholds!$B$7,1-(G1483/Thresholds!$B$7)*0.24,IF(G1483&lt;=Thresholds!$D$7,0.75-((G1483-Thresholds!$C$7)/(Thresholds!$D$7-Thresholds!$C$7))*0.249,IF(G1483&lt;=Thresholds!$F$7,0.499-((G1483-Thresholds!$E$7)/(Thresholds!$F$7-Thresholds!$E$7))*0.279,MAX(0.02,0.2-((G1483-Thresholds!$G$7)/(Thresholds!$H$7-Thresholds!$G$7))*0.18)))),3)</f>
        <v>0.51200000000000001</v>
      </c>
      <c r="O1483" s="3">
        <f>ROUND(IF(H1483&lt;=Thresholds!$B$8,1-(H1483/Thresholds!$B$8)*0.24,IF(H1483&lt;=Thresholds!$D$8,0.75-((H1483-Thresholds!$C$8)/(Thresholds!$D$8-Thresholds!$C$8))*0.249,IF(H1483&lt;=Thresholds!$F$8,0.499-((H1483-Thresholds!$E$8)/(Thresholds!$F$8-Thresholds!$E$8))*0.279,MAX(0.02,0.2-((H1483-Thresholds!$G$8)/(Thresholds!$H$8-Thresholds!$G$8))*0.18)))),3)</f>
        <v>0.93200000000000005</v>
      </c>
      <c r="P1483" s="3">
        <f t="shared" si="69"/>
        <v>0.51200000000000001</v>
      </c>
      <c r="Q1483" t="str">
        <f t="shared" si="70"/>
        <v>Moderate</v>
      </c>
      <c r="R1483" s="4">
        <f t="shared" si="71"/>
        <v>1</v>
      </c>
      <c r="S1483" t="str">
        <f>IF(AND(F1483&gt;=10,F1483&lt;=35,P1483&gt;0.5),"ERROR_C1483H1483_POOR_CAP","OK")</f>
        <v>OK</v>
      </c>
    </row>
    <row r="1484" spans="1:19">
      <c r="A1484" t="s">
        <v>1501</v>
      </c>
      <c r="B1484" s="3">
        <v>63.290999999999997</v>
      </c>
      <c r="C1484" s="3">
        <v>97.084999999999994</v>
      </c>
      <c r="D1484" s="3">
        <v>35.972999999999999</v>
      </c>
      <c r="E1484" s="3">
        <v>11.19</v>
      </c>
      <c r="F1484" s="3">
        <v>0.52200000000000002</v>
      </c>
      <c r="G1484" s="3">
        <v>193.16900000000001</v>
      </c>
      <c r="H1484" s="3">
        <v>4118.4009999999998</v>
      </c>
      <c r="I1484" s="3">
        <f>ROUND(IF(B1484&lt;=Thresholds!$B$2,1-(B1484/Thresholds!$B$2)*0.24,IF(B1484&lt;=Thresholds!$D$2,0.75-((B1484-Thresholds!$C$2)/(Thresholds!$D$2-Thresholds!$C$2))*0.249,IF(B1484&lt;=Thresholds!$F$2,0.499-((B1484-Thresholds!$E$2)/(Thresholds!$F$2-Thresholds!$E$2))*0.279,MAX(0.02,0.2-((B1484-Thresholds!$G$2)/(Thresholds!$H$2-Thresholds!$G$2))*0.18)))),3)</f>
        <v>0.84799999999999998</v>
      </c>
      <c r="J1484" s="3">
        <f>ROUND(IF(C1484&lt;=Thresholds!$B$3,1-(C1484/Thresholds!$B$3)*0.24,IF(C1484&lt;=Thresholds!$D$3,0.75-((C1484-Thresholds!$C$3)/(Thresholds!$D$3-Thresholds!$C$3))*0.249,IF(C1484&lt;=Thresholds!$F$3,0.499-((C1484-Thresholds!$E$3)/(Thresholds!$F$3-Thresholds!$E$3))*0.279,MAX(0.02,0.2-((C1484-Thresholds!$G$3)/(Thresholds!$H$3-Thresholds!$G$3))*0.18)))),3)</f>
        <v>0.80600000000000005</v>
      </c>
      <c r="K1484" s="3">
        <f>ROUND(IF(D1484&lt;=Thresholds!$B$4,1-(D1484/Thresholds!$B$4)*0.24,IF(D1484&lt;=Thresholds!$D$4,0.75-((D1484-Thresholds!$C$4)/(Thresholds!$D$4-Thresholds!$C$4))*0.249,IF(D1484&lt;=Thresholds!$F$4,0.499-((D1484-Thresholds!$E$4)/(Thresholds!$F$4-Thresholds!$E$4))*0.279,MAX(0.02,0.2-((D1484-Thresholds!$G$4)/(Thresholds!$H$4-Thresholds!$G$4))*0.18)))),3)</f>
        <v>0.86699999999999999</v>
      </c>
      <c r="L1484" s="3">
        <f>ROUND(IF(E1484&lt;=Thresholds!$B$5,1-(E1484/Thresholds!$B$5)*0.24,IF(E1484&lt;=Thresholds!$D$5,0.75-((E1484-Thresholds!$C$5)/(Thresholds!$D$5-Thresholds!$C$5))*0.249,IF(E1484&lt;=Thresholds!$F$5,0.499-((E1484-Thresholds!$E$5)/(Thresholds!$F$5-Thresholds!$E$5))*0.279,MAX(0.02,0.2-((E1484-Thresholds!$G$5)/(Thresholds!$H$5-Thresholds!$G$5))*0.18)))),3)</f>
        <v>0.94599999999999995</v>
      </c>
      <c r="M1484" s="3">
        <f>ROUND(IF(F1484&lt;=Thresholds!$B$6,1-(F1484/Thresholds!$B$6)*0.24,IF(F1484&lt;=Thresholds!$D$6,0.75-((F1484-Thresholds!$C$6)/(Thresholds!$D$6-Thresholds!$C$6))*0.249,IF(F1484&lt;=Thresholds!$F$6,0.499-((F1484-Thresholds!$E$6)/(Thresholds!$F$6-Thresholds!$E$6))*0.279,MAX(0.02,0.2-((F1484-Thresholds!$G$6)/(Thresholds!$H$6-Thresholds!$G$6))*0.18)))),3)</f>
        <v>0.875</v>
      </c>
      <c r="N1484" s="3">
        <f>ROUND(IF(G1484&lt;=Thresholds!$B$7,1-(G1484/Thresholds!$B$7)*0.24,IF(G1484&lt;=Thresholds!$D$7,0.75-((G1484-Thresholds!$C$7)/(Thresholds!$D$7-Thresholds!$C$7))*0.249,IF(G1484&lt;=Thresholds!$F$7,0.499-((G1484-Thresholds!$E$7)/(Thresholds!$F$7-Thresholds!$E$7))*0.279,MAX(0.02,0.2-((G1484-Thresholds!$G$7)/(Thresholds!$H$7-Thresholds!$G$7))*0.18)))),3)</f>
        <v>0.86799999999999999</v>
      </c>
      <c r="O1484" s="3">
        <f>ROUND(IF(H1484&lt;=Thresholds!$B$8,1-(H1484/Thresholds!$B$8)*0.24,IF(H1484&lt;=Thresholds!$D$8,0.75-((H1484-Thresholds!$C$8)/(Thresholds!$D$8-Thresholds!$C$8))*0.249,IF(H1484&lt;=Thresholds!$F$8,0.499-((H1484-Thresholds!$E$8)/(Thresholds!$F$8-Thresholds!$E$8))*0.279,MAX(0.02,0.2-((H1484-Thresholds!$G$8)/(Thresholds!$H$8-Thresholds!$G$8))*0.18)))),3)</f>
        <v>0.49399999999999999</v>
      </c>
      <c r="P1484" s="3">
        <f t="shared" si="69"/>
        <v>0.49399999999999999</v>
      </c>
      <c r="Q1484" t="str">
        <f t="shared" si="70"/>
        <v>Poor</v>
      </c>
      <c r="R1484" s="4">
        <f t="shared" si="71"/>
        <v>0</v>
      </c>
      <c r="S1484" t="str">
        <f>IF(AND(F1484&gt;=10,F1484&lt;=35,P1484&gt;0.5),"ERROR_C1484H1484_POOR_CAP","OK")</f>
        <v>OK</v>
      </c>
    </row>
    <row r="1485" spans="1:19">
      <c r="A1485" t="s">
        <v>1502</v>
      </c>
      <c r="B1485" s="3">
        <v>57.618000000000002</v>
      </c>
      <c r="C1485" s="3">
        <v>70.745999999999995</v>
      </c>
      <c r="D1485" s="3">
        <v>3.34</v>
      </c>
      <c r="E1485" s="3">
        <v>11.686999999999999</v>
      </c>
      <c r="F1485" s="3">
        <v>0.153</v>
      </c>
      <c r="G1485" s="3">
        <v>119.357</v>
      </c>
      <c r="H1485" s="3">
        <v>12512.425999999999</v>
      </c>
      <c r="I1485" s="3">
        <f>ROUND(IF(B1485&lt;=Thresholds!$B$2,1-(B1485/Thresholds!$B$2)*0.24,IF(B1485&lt;=Thresholds!$D$2,0.75-((B1485-Thresholds!$C$2)/(Thresholds!$D$2-Thresholds!$C$2))*0.249,IF(B1485&lt;=Thresholds!$F$2,0.499-((B1485-Thresholds!$E$2)/(Thresholds!$F$2-Thresholds!$E$2))*0.279,MAX(0.02,0.2-((B1485-Thresholds!$G$2)/(Thresholds!$H$2-Thresholds!$G$2))*0.18)))),3)</f>
        <v>0.86199999999999999</v>
      </c>
      <c r="J1485" s="3">
        <f>ROUND(IF(C1485&lt;=Thresholds!$B$3,1-(C1485/Thresholds!$B$3)*0.24,IF(C1485&lt;=Thresholds!$D$3,0.75-((C1485-Thresholds!$C$3)/(Thresholds!$D$3-Thresholds!$C$3))*0.249,IF(C1485&lt;=Thresholds!$F$3,0.499-((C1485-Thresholds!$E$3)/(Thresholds!$F$3-Thresholds!$E$3))*0.279,MAX(0.02,0.2-((C1485-Thresholds!$G$3)/(Thresholds!$H$3-Thresholds!$G$3))*0.18)))),3)</f>
        <v>0.85899999999999999</v>
      </c>
      <c r="K1485" s="3">
        <f>ROUND(IF(D1485&lt;=Thresholds!$B$4,1-(D1485/Thresholds!$B$4)*0.24,IF(D1485&lt;=Thresholds!$D$4,0.75-((D1485-Thresholds!$C$4)/(Thresholds!$D$4-Thresholds!$C$4))*0.249,IF(D1485&lt;=Thresholds!$F$4,0.499-((D1485-Thresholds!$E$4)/(Thresholds!$F$4-Thresholds!$E$4))*0.279,MAX(0.02,0.2-((D1485-Thresholds!$G$4)/(Thresholds!$H$4-Thresholds!$G$4))*0.18)))),3)</f>
        <v>0.98799999999999999</v>
      </c>
      <c r="L1485" s="3">
        <f>ROUND(IF(E1485&lt;=Thresholds!$B$5,1-(E1485/Thresholds!$B$5)*0.24,IF(E1485&lt;=Thresholds!$D$5,0.75-((E1485-Thresholds!$C$5)/(Thresholds!$D$5-Thresholds!$C$5))*0.249,IF(E1485&lt;=Thresholds!$F$5,0.499-((E1485-Thresholds!$E$5)/(Thresholds!$F$5-Thresholds!$E$5))*0.279,MAX(0.02,0.2-((E1485-Thresholds!$G$5)/(Thresholds!$H$5-Thresholds!$G$5))*0.18)))),3)</f>
        <v>0.94399999999999995</v>
      </c>
      <c r="M1485" s="3">
        <f>ROUND(IF(F1485&lt;=Thresholds!$B$6,1-(F1485/Thresholds!$B$6)*0.24,IF(F1485&lt;=Thresholds!$D$6,0.75-((F1485-Thresholds!$C$6)/(Thresholds!$D$6-Thresholds!$C$6))*0.249,IF(F1485&lt;=Thresholds!$F$6,0.499-((F1485-Thresholds!$E$6)/(Thresholds!$F$6-Thresholds!$E$6))*0.279,MAX(0.02,0.2-((F1485-Thresholds!$G$6)/(Thresholds!$H$6-Thresholds!$G$6))*0.18)))),3)</f>
        <v>0.96299999999999997</v>
      </c>
      <c r="N1485" s="3">
        <f>ROUND(IF(G1485&lt;=Thresholds!$B$7,1-(G1485/Thresholds!$B$7)*0.24,IF(G1485&lt;=Thresholds!$D$7,0.75-((G1485-Thresholds!$C$7)/(Thresholds!$D$7-Thresholds!$C$7))*0.249,IF(G1485&lt;=Thresholds!$F$7,0.499-((G1485-Thresholds!$E$7)/(Thresholds!$F$7-Thresholds!$E$7))*0.279,MAX(0.02,0.2-((G1485-Thresholds!$G$7)/(Thresholds!$H$7-Thresholds!$G$7))*0.18)))),3)</f>
        <v>0.91800000000000004</v>
      </c>
      <c r="O1485" s="3">
        <f>ROUND(IF(H1485&lt;=Thresholds!$B$8,1-(H1485/Thresholds!$B$8)*0.24,IF(H1485&lt;=Thresholds!$D$8,0.75-((H1485-Thresholds!$C$8)/(Thresholds!$D$8-Thresholds!$C$8))*0.249,IF(H1485&lt;=Thresholds!$F$8,0.499-((H1485-Thresholds!$E$8)/(Thresholds!$F$8-Thresholds!$E$8))*0.279,MAX(0.02,0.2-((H1485-Thresholds!$G$8)/(Thresholds!$H$8-Thresholds!$G$8))*0.18)))),3)</f>
        <v>0.245</v>
      </c>
      <c r="P1485" s="3">
        <f t="shared" si="69"/>
        <v>0.245</v>
      </c>
      <c r="Q1485" t="str">
        <f t="shared" si="70"/>
        <v>Poor</v>
      </c>
      <c r="R1485" s="4">
        <f t="shared" si="71"/>
        <v>0</v>
      </c>
      <c r="S1485" t="str">
        <f>IF(AND(F1485&gt;=10,F1485&lt;=35,P1485&gt;0.5),"ERROR_C1485H1485_POOR_CAP","OK")</f>
        <v>OK</v>
      </c>
    </row>
    <row r="1486" spans="1:19">
      <c r="A1486" t="s">
        <v>1503</v>
      </c>
      <c r="B1486" s="3">
        <v>23.949000000000002</v>
      </c>
      <c r="C1486" s="3">
        <v>51.823</v>
      </c>
      <c r="D1486" s="3">
        <v>55.238</v>
      </c>
      <c r="E1486" s="3">
        <v>31.074999999999999</v>
      </c>
      <c r="F1486" s="3">
        <v>0.58599999999999997</v>
      </c>
      <c r="G1486" s="3">
        <v>49.45</v>
      </c>
      <c r="H1486" s="3">
        <v>1245.654</v>
      </c>
      <c r="I1486" s="3">
        <f>ROUND(IF(B1486&lt;=Thresholds!$B$2,1-(B1486/Thresholds!$B$2)*0.24,IF(B1486&lt;=Thresholds!$D$2,0.75-((B1486-Thresholds!$C$2)/(Thresholds!$D$2-Thresholds!$C$2))*0.249,IF(B1486&lt;=Thresholds!$F$2,0.499-((B1486-Thresholds!$E$2)/(Thresholds!$F$2-Thresholds!$E$2))*0.279,MAX(0.02,0.2-((B1486-Thresholds!$G$2)/(Thresholds!$H$2-Thresholds!$G$2))*0.18)))),3)</f>
        <v>0.94299999999999995</v>
      </c>
      <c r="J1486" s="3">
        <f>ROUND(IF(C1486&lt;=Thresholds!$B$3,1-(C1486/Thresholds!$B$3)*0.24,IF(C1486&lt;=Thresholds!$D$3,0.75-((C1486-Thresholds!$C$3)/(Thresholds!$D$3-Thresholds!$C$3))*0.249,IF(C1486&lt;=Thresholds!$F$3,0.499-((C1486-Thresholds!$E$3)/(Thresholds!$F$3-Thresholds!$E$3))*0.279,MAX(0.02,0.2-((C1486-Thresholds!$G$3)/(Thresholds!$H$3-Thresholds!$G$3))*0.18)))),3)</f>
        <v>0.89600000000000002</v>
      </c>
      <c r="K1486" s="3">
        <f>ROUND(IF(D1486&lt;=Thresholds!$B$4,1-(D1486/Thresholds!$B$4)*0.24,IF(D1486&lt;=Thresholds!$D$4,0.75-((D1486-Thresholds!$C$4)/(Thresholds!$D$4-Thresholds!$C$4))*0.249,IF(D1486&lt;=Thresholds!$F$4,0.499-((D1486-Thresholds!$E$4)/(Thresholds!$F$4-Thresholds!$E$4))*0.279,MAX(0.02,0.2-((D1486-Thresholds!$G$4)/(Thresholds!$H$4-Thresholds!$G$4))*0.18)))),3)</f>
        <v>0.79600000000000004</v>
      </c>
      <c r="L1486" s="3">
        <f>ROUND(IF(E1486&lt;=Thresholds!$B$5,1-(E1486/Thresholds!$B$5)*0.24,IF(E1486&lt;=Thresholds!$D$5,0.75-((E1486-Thresholds!$C$5)/(Thresholds!$D$5-Thresholds!$C$5))*0.249,IF(E1486&lt;=Thresholds!$F$5,0.499-((E1486-Thresholds!$E$5)/(Thresholds!$F$5-Thresholds!$E$5))*0.279,MAX(0.02,0.2-((E1486-Thresholds!$G$5)/(Thresholds!$H$5-Thresholds!$G$5))*0.18)))),3)</f>
        <v>0.85099999999999998</v>
      </c>
      <c r="M1486" s="3">
        <f>ROUND(IF(F1486&lt;=Thresholds!$B$6,1-(F1486/Thresholds!$B$6)*0.24,IF(F1486&lt;=Thresholds!$D$6,0.75-((F1486-Thresholds!$C$6)/(Thresholds!$D$6-Thresholds!$C$6))*0.249,IF(F1486&lt;=Thresholds!$F$6,0.499-((F1486-Thresholds!$E$6)/(Thresholds!$F$6-Thresholds!$E$6))*0.279,MAX(0.02,0.2-((F1486-Thresholds!$G$6)/(Thresholds!$H$6-Thresholds!$G$6))*0.18)))),3)</f>
        <v>0.85899999999999999</v>
      </c>
      <c r="N1486" s="3">
        <f>ROUND(IF(G1486&lt;=Thresholds!$B$7,1-(G1486/Thresholds!$B$7)*0.24,IF(G1486&lt;=Thresholds!$D$7,0.75-((G1486-Thresholds!$C$7)/(Thresholds!$D$7-Thresholds!$C$7))*0.249,IF(G1486&lt;=Thresholds!$F$7,0.499-((G1486-Thresholds!$E$7)/(Thresholds!$F$7-Thresholds!$E$7))*0.279,MAX(0.02,0.2-((G1486-Thresholds!$G$7)/(Thresholds!$H$7-Thresholds!$G$7))*0.18)))),3)</f>
        <v>0.96599999999999997</v>
      </c>
      <c r="O1486" s="3">
        <f>ROUND(IF(H1486&lt;=Thresholds!$B$8,1-(H1486/Thresholds!$B$8)*0.24,IF(H1486&lt;=Thresholds!$D$8,0.75-((H1486-Thresholds!$C$8)/(Thresholds!$D$8-Thresholds!$C$8))*0.249,IF(H1486&lt;=Thresholds!$F$8,0.499-((H1486-Thresholds!$E$8)/(Thresholds!$F$8-Thresholds!$E$8))*0.279,MAX(0.02,0.2-((H1486-Thresholds!$G$8)/(Thresholds!$H$8-Thresholds!$G$8))*0.18)))),3)</f>
        <v>0.88</v>
      </c>
      <c r="P1486" s="3">
        <f t="shared" si="69"/>
        <v>0.79600000000000004</v>
      </c>
      <c r="Q1486" t="str">
        <f t="shared" si="70"/>
        <v>Healthy</v>
      </c>
      <c r="R1486" s="4">
        <f t="shared" si="71"/>
        <v>1</v>
      </c>
      <c r="S1486" t="str">
        <f>IF(AND(F1486&gt;=10,F1486&lt;=35,P1486&gt;0.5),"ERROR_C1486H1486_POOR_CAP","OK")</f>
        <v>OK</v>
      </c>
    </row>
    <row r="1487" spans="1:19">
      <c r="A1487" t="s">
        <v>1504</v>
      </c>
      <c r="B1487" s="3">
        <v>89.573999999999998</v>
      </c>
      <c r="C1487" s="3">
        <v>241.2</v>
      </c>
      <c r="D1487" s="3">
        <v>56.219000000000001</v>
      </c>
      <c r="E1487" s="3">
        <v>19.452000000000002</v>
      </c>
      <c r="F1487" s="3">
        <v>0.77100000000000002</v>
      </c>
      <c r="G1487" s="3">
        <v>194.55199999999999</v>
      </c>
      <c r="H1487" s="3">
        <v>1296.2329999999999</v>
      </c>
      <c r="I1487" s="3">
        <f>ROUND(IF(B1487&lt;=Thresholds!$B$2,1-(B1487/Thresholds!$B$2)*0.24,IF(B1487&lt;=Thresholds!$D$2,0.75-((B1487-Thresholds!$C$2)/(Thresholds!$D$2-Thresholds!$C$2))*0.249,IF(B1487&lt;=Thresholds!$F$2,0.499-((B1487-Thresholds!$E$2)/(Thresholds!$F$2-Thresholds!$E$2))*0.279,MAX(0.02,0.2-((B1487-Thresholds!$G$2)/(Thresholds!$H$2-Thresholds!$G$2))*0.18)))),3)</f>
        <v>0.78500000000000003</v>
      </c>
      <c r="J1487" s="3">
        <f>ROUND(IF(C1487&lt;=Thresholds!$B$3,1-(C1487/Thresholds!$B$3)*0.24,IF(C1487&lt;=Thresholds!$D$3,0.75-((C1487-Thresholds!$C$3)/(Thresholds!$D$3-Thresholds!$C$3))*0.249,IF(C1487&lt;=Thresholds!$F$3,0.499-((C1487-Thresholds!$E$3)/(Thresholds!$F$3-Thresholds!$E$3))*0.279,MAX(0.02,0.2-((C1487-Thresholds!$G$3)/(Thresholds!$H$3-Thresholds!$G$3))*0.18)))),3)</f>
        <v>0.64300000000000002</v>
      </c>
      <c r="K1487" s="3">
        <f>ROUND(IF(D1487&lt;=Thresholds!$B$4,1-(D1487/Thresholds!$B$4)*0.24,IF(D1487&lt;=Thresholds!$D$4,0.75-((D1487-Thresholds!$C$4)/(Thresholds!$D$4-Thresholds!$C$4))*0.249,IF(D1487&lt;=Thresholds!$F$4,0.499-((D1487-Thresholds!$E$4)/(Thresholds!$F$4-Thresholds!$E$4))*0.279,MAX(0.02,0.2-((D1487-Thresholds!$G$4)/(Thresholds!$H$4-Thresholds!$G$4))*0.18)))),3)</f>
        <v>0.79200000000000004</v>
      </c>
      <c r="L1487" s="3">
        <f>ROUND(IF(E1487&lt;=Thresholds!$B$5,1-(E1487/Thresholds!$B$5)*0.24,IF(E1487&lt;=Thresholds!$D$5,0.75-((E1487-Thresholds!$C$5)/(Thresholds!$D$5-Thresholds!$C$5))*0.249,IF(E1487&lt;=Thresholds!$F$5,0.499-((E1487-Thresholds!$E$5)/(Thresholds!$F$5-Thresholds!$E$5))*0.279,MAX(0.02,0.2-((E1487-Thresholds!$G$5)/(Thresholds!$H$5-Thresholds!$G$5))*0.18)))),3)</f>
        <v>0.90700000000000003</v>
      </c>
      <c r="M1487" s="3">
        <f>ROUND(IF(F1487&lt;=Thresholds!$B$6,1-(F1487/Thresholds!$B$6)*0.24,IF(F1487&lt;=Thresholds!$D$6,0.75-((F1487-Thresholds!$C$6)/(Thresholds!$D$6-Thresholds!$C$6))*0.249,IF(F1487&lt;=Thresholds!$F$6,0.499-((F1487-Thresholds!$E$6)/(Thresholds!$F$6-Thresholds!$E$6))*0.279,MAX(0.02,0.2-((F1487-Thresholds!$G$6)/(Thresholds!$H$6-Thresholds!$G$6))*0.18)))),3)</f>
        <v>0.81499999999999995</v>
      </c>
      <c r="N1487" s="3">
        <f>ROUND(IF(G1487&lt;=Thresholds!$B$7,1-(G1487/Thresholds!$B$7)*0.24,IF(G1487&lt;=Thresholds!$D$7,0.75-((G1487-Thresholds!$C$7)/(Thresholds!$D$7-Thresholds!$C$7))*0.249,IF(G1487&lt;=Thresholds!$F$7,0.499-((G1487-Thresholds!$E$7)/(Thresholds!$F$7-Thresholds!$E$7))*0.279,MAX(0.02,0.2-((G1487-Thresholds!$G$7)/(Thresholds!$H$7-Thresholds!$G$7))*0.18)))),3)</f>
        <v>0.86699999999999999</v>
      </c>
      <c r="O1487" s="3">
        <f>ROUND(IF(H1487&lt;=Thresholds!$B$8,1-(H1487/Thresholds!$B$8)*0.24,IF(H1487&lt;=Thresholds!$D$8,0.75-((H1487-Thresholds!$C$8)/(Thresholds!$D$8-Thresholds!$C$8))*0.249,IF(H1487&lt;=Thresholds!$F$8,0.499-((H1487-Thresholds!$E$8)/(Thresholds!$F$8-Thresholds!$E$8))*0.279,MAX(0.02,0.2-((H1487-Thresholds!$G$8)/(Thresholds!$H$8-Thresholds!$G$8))*0.18)))),3)</f>
        <v>0.876</v>
      </c>
      <c r="P1487" s="3">
        <f t="shared" si="69"/>
        <v>0.64300000000000002</v>
      </c>
      <c r="Q1487" t="str">
        <f t="shared" si="70"/>
        <v>Moderate</v>
      </c>
      <c r="R1487" s="4">
        <f t="shared" si="71"/>
        <v>1</v>
      </c>
      <c r="S1487" t="str">
        <f>IF(AND(F1487&gt;=10,F1487&lt;=35,P1487&gt;0.5),"ERROR_C1487H1487_POOR_CAP","OK")</f>
        <v>OK</v>
      </c>
    </row>
    <row r="1488" spans="1:19">
      <c r="A1488" t="s">
        <v>1505</v>
      </c>
      <c r="B1488" s="3">
        <v>12.244999999999999</v>
      </c>
      <c r="C1488" s="3">
        <v>70.427999999999997</v>
      </c>
      <c r="D1488" s="3">
        <v>11.709</v>
      </c>
      <c r="E1488" s="3">
        <v>22.01</v>
      </c>
      <c r="F1488" s="3">
        <v>6.75</v>
      </c>
      <c r="G1488" s="3">
        <v>1183.3119999999999</v>
      </c>
      <c r="H1488" s="3">
        <v>1395.579</v>
      </c>
      <c r="I1488" s="3">
        <f>ROUND(IF(B1488&lt;=Thresholds!$B$2,1-(B1488/Thresholds!$B$2)*0.24,IF(B1488&lt;=Thresholds!$D$2,0.75-((B1488-Thresholds!$C$2)/(Thresholds!$D$2-Thresholds!$C$2))*0.249,IF(B1488&lt;=Thresholds!$F$2,0.499-((B1488-Thresholds!$E$2)/(Thresholds!$F$2-Thresholds!$E$2))*0.279,MAX(0.02,0.2-((B1488-Thresholds!$G$2)/(Thresholds!$H$2-Thresholds!$G$2))*0.18)))),3)</f>
        <v>0.97099999999999997</v>
      </c>
      <c r="J1488" s="3">
        <f>ROUND(IF(C1488&lt;=Thresholds!$B$3,1-(C1488/Thresholds!$B$3)*0.24,IF(C1488&lt;=Thresholds!$D$3,0.75-((C1488-Thresholds!$C$3)/(Thresholds!$D$3-Thresholds!$C$3))*0.249,IF(C1488&lt;=Thresholds!$F$3,0.499-((C1488-Thresholds!$E$3)/(Thresholds!$F$3-Thresholds!$E$3))*0.279,MAX(0.02,0.2-((C1488-Thresholds!$G$3)/(Thresholds!$H$3-Thresholds!$G$3))*0.18)))),3)</f>
        <v>0.85899999999999999</v>
      </c>
      <c r="K1488" s="3">
        <f>ROUND(IF(D1488&lt;=Thresholds!$B$4,1-(D1488/Thresholds!$B$4)*0.24,IF(D1488&lt;=Thresholds!$D$4,0.75-((D1488-Thresholds!$C$4)/(Thresholds!$D$4-Thresholds!$C$4))*0.249,IF(D1488&lt;=Thresholds!$F$4,0.499-((D1488-Thresholds!$E$4)/(Thresholds!$F$4-Thresholds!$E$4))*0.279,MAX(0.02,0.2-((D1488-Thresholds!$G$4)/(Thresholds!$H$4-Thresholds!$G$4))*0.18)))),3)</f>
        <v>0.95699999999999996</v>
      </c>
      <c r="L1488" s="3">
        <f>ROUND(IF(E1488&lt;=Thresholds!$B$5,1-(E1488/Thresholds!$B$5)*0.24,IF(E1488&lt;=Thresholds!$D$5,0.75-((E1488-Thresholds!$C$5)/(Thresholds!$D$5-Thresholds!$C$5))*0.249,IF(E1488&lt;=Thresholds!$F$5,0.499-((E1488-Thresholds!$E$5)/(Thresholds!$F$5-Thresholds!$E$5))*0.279,MAX(0.02,0.2-((E1488-Thresholds!$G$5)/(Thresholds!$H$5-Thresholds!$G$5))*0.18)))),3)</f>
        <v>0.89400000000000002</v>
      </c>
      <c r="M1488" s="3">
        <f>ROUND(IF(F1488&lt;=Thresholds!$B$6,1-(F1488/Thresholds!$B$6)*0.24,IF(F1488&lt;=Thresholds!$D$6,0.75-((F1488-Thresholds!$C$6)/(Thresholds!$D$6-Thresholds!$C$6))*0.249,IF(F1488&lt;=Thresholds!$F$6,0.499-((F1488-Thresholds!$E$6)/(Thresholds!$F$6-Thresholds!$E$6))*0.279,MAX(0.02,0.2-((F1488-Thresholds!$G$6)/(Thresholds!$H$6-Thresholds!$G$6))*0.18)))),3)</f>
        <v>0.57099999999999995</v>
      </c>
      <c r="N1488" s="3">
        <f>ROUND(IF(G1488&lt;=Thresholds!$B$7,1-(G1488/Thresholds!$B$7)*0.24,IF(G1488&lt;=Thresholds!$D$7,0.75-((G1488-Thresholds!$C$7)/(Thresholds!$D$7-Thresholds!$C$7))*0.249,IF(G1488&lt;=Thresholds!$F$7,0.499-((G1488-Thresholds!$E$7)/(Thresholds!$F$7-Thresholds!$E$7))*0.279,MAX(0.02,0.2-((G1488-Thresholds!$G$7)/(Thresholds!$H$7-Thresholds!$G$7))*0.18)))),3)</f>
        <v>0.29299999999999998</v>
      </c>
      <c r="O1488" s="3">
        <f>ROUND(IF(H1488&lt;=Thresholds!$B$8,1-(H1488/Thresholds!$B$8)*0.24,IF(H1488&lt;=Thresholds!$D$8,0.75-((H1488-Thresholds!$C$8)/(Thresholds!$D$8-Thresholds!$C$8))*0.249,IF(H1488&lt;=Thresholds!$F$8,0.499-((H1488-Thresholds!$E$8)/(Thresholds!$F$8-Thresholds!$E$8))*0.279,MAX(0.02,0.2-((H1488-Thresholds!$G$8)/(Thresholds!$H$8-Thresholds!$G$8))*0.18)))),3)</f>
        <v>0.86599999999999999</v>
      </c>
      <c r="P1488" s="3">
        <f t="shared" si="69"/>
        <v>0.29299999999999998</v>
      </c>
      <c r="Q1488" t="str">
        <f t="shared" si="70"/>
        <v>Poor</v>
      </c>
      <c r="R1488" s="4">
        <f t="shared" si="71"/>
        <v>0</v>
      </c>
      <c r="S1488" t="str">
        <f>IF(AND(F1488&gt;=10,F1488&lt;=35,P1488&gt;0.5),"ERROR_C1488H1488_POOR_CAP","OK")</f>
        <v>OK</v>
      </c>
    </row>
    <row r="1489" spans="1:19">
      <c r="A1489" t="s">
        <v>1506</v>
      </c>
      <c r="B1489" s="3">
        <v>75.111999999999995</v>
      </c>
      <c r="C1489" s="3">
        <v>1643.376</v>
      </c>
      <c r="D1489" s="3">
        <v>9.2309999999999999</v>
      </c>
      <c r="E1489" s="3">
        <v>14.682</v>
      </c>
      <c r="F1489" s="3">
        <v>0.92200000000000004</v>
      </c>
      <c r="G1489" s="3">
        <v>153.53800000000001</v>
      </c>
      <c r="H1489" s="3">
        <v>2479.375</v>
      </c>
      <c r="I1489" s="3">
        <f>ROUND(IF(B1489&lt;=Thresholds!$B$2,1-(B1489/Thresholds!$B$2)*0.24,IF(B1489&lt;=Thresholds!$D$2,0.75-((B1489-Thresholds!$C$2)/(Thresholds!$D$2-Thresholds!$C$2))*0.249,IF(B1489&lt;=Thresholds!$F$2,0.499-((B1489-Thresholds!$E$2)/(Thresholds!$F$2-Thresholds!$E$2))*0.279,MAX(0.02,0.2-((B1489-Thresholds!$G$2)/(Thresholds!$H$2-Thresholds!$G$2))*0.18)))),3)</f>
        <v>0.82</v>
      </c>
      <c r="J1489" s="3">
        <f>ROUND(IF(C1489&lt;=Thresholds!$B$3,1-(C1489/Thresholds!$B$3)*0.24,IF(C1489&lt;=Thresholds!$D$3,0.75-((C1489-Thresholds!$C$3)/(Thresholds!$D$3-Thresholds!$C$3))*0.249,IF(C1489&lt;=Thresholds!$F$3,0.499-((C1489-Thresholds!$E$3)/(Thresholds!$F$3-Thresholds!$E$3))*0.279,MAX(0.02,0.2-((C1489-Thresholds!$G$3)/(Thresholds!$H$3-Thresholds!$G$3))*0.18)))),3)</f>
        <v>0.316</v>
      </c>
      <c r="K1489" s="3">
        <f>ROUND(IF(D1489&lt;=Thresholds!$B$4,1-(D1489/Thresholds!$B$4)*0.24,IF(D1489&lt;=Thresholds!$D$4,0.75-((D1489-Thresholds!$C$4)/(Thresholds!$D$4-Thresholds!$C$4))*0.249,IF(D1489&lt;=Thresholds!$F$4,0.499-((D1489-Thresholds!$E$4)/(Thresholds!$F$4-Thresholds!$E$4))*0.279,MAX(0.02,0.2-((D1489-Thresholds!$G$4)/(Thresholds!$H$4-Thresholds!$G$4))*0.18)))),3)</f>
        <v>0.96599999999999997</v>
      </c>
      <c r="L1489" s="3">
        <f>ROUND(IF(E1489&lt;=Thresholds!$B$5,1-(E1489/Thresholds!$B$5)*0.24,IF(E1489&lt;=Thresholds!$D$5,0.75-((E1489-Thresholds!$C$5)/(Thresholds!$D$5-Thresholds!$C$5))*0.249,IF(E1489&lt;=Thresholds!$F$5,0.499-((E1489-Thresholds!$E$5)/(Thresholds!$F$5-Thresholds!$E$5))*0.279,MAX(0.02,0.2-((E1489-Thresholds!$G$5)/(Thresholds!$H$5-Thresholds!$G$5))*0.18)))),3)</f>
        <v>0.93</v>
      </c>
      <c r="M1489" s="3">
        <f>ROUND(IF(F1489&lt;=Thresholds!$B$6,1-(F1489/Thresholds!$B$6)*0.24,IF(F1489&lt;=Thresholds!$D$6,0.75-((F1489-Thresholds!$C$6)/(Thresholds!$D$6-Thresholds!$C$6))*0.249,IF(F1489&lt;=Thresholds!$F$6,0.499-((F1489-Thresholds!$E$6)/(Thresholds!$F$6-Thresholds!$E$6))*0.279,MAX(0.02,0.2-((F1489-Thresholds!$G$6)/(Thresholds!$H$6-Thresholds!$G$6))*0.18)))),3)</f>
        <v>0.77900000000000003</v>
      </c>
      <c r="N1489" s="3">
        <f>ROUND(IF(G1489&lt;=Thresholds!$B$7,1-(G1489/Thresholds!$B$7)*0.24,IF(G1489&lt;=Thresholds!$D$7,0.75-((G1489-Thresholds!$C$7)/(Thresholds!$D$7-Thresholds!$C$7))*0.249,IF(G1489&lt;=Thresholds!$F$7,0.499-((G1489-Thresholds!$E$7)/(Thresholds!$F$7-Thresholds!$E$7))*0.279,MAX(0.02,0.2-((G1489-Thresholds!$G$7)/(Thresholds!$H$7-Thresholds!$G$7))*0.18)))),3)</f>
        <v>0.89500000000000002</v>
      </c>
      <c r="O1489" s="3">
        <f>ROUND(IF(H1489&lt;=Thresholds!$B$8,1-(H1489/Thresholds!$B$8)*0.24,IF(H1489&lt;=Thresholds!$D$8,0.75-((H1489-Thresholds!$C$8)/(Thresholds!$D$8-Thresholds!$C$8))*0.249,IF(H1489&lt;=Thresholds!$F$8,0.499-((H1489-Thresholds!$E$8)/(Thresholds!$F$8-Thresholds!$E$8))*0.279,MAX(0.02,0.2-((H1489-Thresholds!$G$8)/(Thresholds!$H$8-Thresholds!$G$8))*0.18)))),3)</f>
        <v>0.76200000000000001</v>
      </c>
      <c r="P1489" s="3">
        <f t="shared" si="69"/>
        <v>0.316</v>
      </c>
      <c r="Q1489" t="str">
        <f t="shared" si="70"/>
        <v>Poor</v>
      </c>
      <c r="R1489" s="4">
        <f t="shared" si="71"/>
        <v>0</v>
      </c>
      <c r="S1489" t="str">
        <f>IF(AND(F1489&gt;=10,F1489&lt;=35,P1489&gt;0.5),"ERROR_C1489H1489_POOR_CAP","OK")</f>
        <v>OK</v>
      </c>
    </row>
    <row r="1490" spans="1:19">
      <c r="A1490" t="s">
        <v>1507</v>
      </c>
      <c r="B1490" s="3">
        <v>13.881</v>
      </c>
      <c r="C1490" s="3">
        <v>111.28700000000001</v>
      </c>
      <c r="D1490" s="3">
        <v>41.027000000000001</v>
      </c>
      <c r="E1490" s="3">
        <v>6.9420000000000002</v>
      </c>
      <c r="F1490" s="3">
        <v>0.28799999999999998</v>
      </c>
      <c r="G1490" s="3">
        <v>216.44300000000001</v>
      </c>
      <c r="H1490" s="3">
        <v>1897.742</v>
      </c>
      <c r="I1490" s="3">
        <f>ROUND(IF(B1490&lt;=Thresholds!$B$2,1-(B1490/Thresholds!$B$2)*0.24,IF(B1490&lt;=Thresholds!$D$2,0.75-((B1490-Thresholds!$C$2)/(Thresholds!$D$2-Thresholds!$C$2))*0.249,IF(B1490&lt;=Thresholds!$F$2,0.499-((B1490-Thresholds!$E$2)/(Thresholds!$F$2-Thresholds!$E$2))*0.279,MAX(0.02,0.2-((B1490-Thresholds!$G$2)/(Thresholds!$H$2-Thresholds!$G$2))*0.18)))),3)</f>
        <v>0.96699999999999997</v>
      </c>
      <c r="J1490" s="3">
        <f>ROUND(IF(C1490&lt;=Thresholds!$B$3,1-(C1490/Thresholds!$B$3)*0.24,IF(C1490&lt;=Thresholds!$D$3,0.75-((C1490-Thresholds!$C$3)/(Thresholds!$D$3-Thresholds!$C$3))*0.249,IF(C1490&lt;=Thresholds!$F$3,0.499-((C1490-Thresholds!$E$3)/(Thresholds!$F$3-Thresholds!$E$3))*0.279,MAX(0.02,0.2-((C1490-Thresholds!$G$3)/(Thresholds!$H$3-Thresholds!$G$3))*0.18)))),3)</f>
        <v>0.77700000000000002</v>
      </c>
      <c r="K1490" s="3">
        <f>ROUND(IF(D1490&lt;=Thresholds!$B$4,1-(D1490/Thresholds!$B$4)*0.24,IF(D1490&lt;=Thresholds!$D$4,0.75-((D1490-Thresholds!$C$4)/(Thresholds!$D$4-Thresholds!$C$4))*0.249,IF(D1490&lt;=Thresholds!$F$4,0.499-((D1490-Thresholds!$E$4)/(Thresholds!$F$4-Thresholds!$E$4))*0.279,MAX(0.02,0.2-((D1490-Thresholds!$G$4)/(Thresholds!$H$4-Thresholds!$G$4))*0.18)))),3)</f>
        <v>0.84899999999999998</v>
      </c>
      <c r="L1490" s="3">
        <f>ROUND(IF(E1490&lt;=Thresholds!$B$5,1-(E1490/Thresholds!$B$5)*0.24,IF(E1490&lt;=Thresholds!$D$5,0.75-((E1490-Thresholds!$C$5)/(Thresholds!$D$5-Thresholds!$C$5))*0.249,IF(E1490&lt;=Thresholds!$F$5,0.499-((E1490-Thresholds!$E$5)/(Thresholds!$F$5-Thresholds!$E$5))*0.279,MAX(0.02,0.2-((E1490-Thresholds!$G$5)/(Thresholds!$H$5-Thresholds!$G$5))*0.18)))),3)</f>
        <v>0.96699999999999997</v>
      </c>
      <c r="M1490" s="3">
        <f>ROUND(IF(F1490&lt;=Thresholds!$B$6,1-(F1490/Thresholds!$B$6)*0.24,IF(F1490&lt;=Thresholds!$D$6,0.75-((F1490-Thresholds!$C$6)/(Thresholds!$D$6-Thresholds!$C$6))*0.249,IF(F1490&lt;=Thresholds!$F$6,0.499-((F1490-Thresholds!$E$6)/(Thresholds!$F$6-Thresholds!$E$6))*0.279,MAX(0.02,0.2-((F1490-Thresholds!$G$6)/(Thresholds!$H$6-Thresholds!$G$6))*0.18)))),3)</f>
        <v>0.93100000000000005</v>
      </c>
      <c r="N1490" s="3">
        <f>ROUND(IF(G1490&lt;=Thresholds!$B$7,1-(G1490/Thresholds!$B$7)*0.24,IF(G1490&lt;=Thresholds!$D$7,0.75-((G1490-Thresholds!$C$7)/(Thresholds!$D$7-Thresholds!$C$7))*0.249,IF(G1490&lt;=Thresholds!$F$7,0.499-((G1490-Thresholds!$E$7)/(Thresholds!$F$7-Thresholds!$E$7))*0.279,MAX(0.02,0.2-((G1490-Thresholds!$G$7)/(Thresholds!$H$7-Thresholds!$G$7))*0.18)))),3)</f>
        <v>0.85199999999999998</v>
      </c>
      <c r="O1490" s="3">
        <f>ROUND(IF(H1490&lt;=Thresholds!$B$8,1-(H1490/Thresholds!$B$8)*0.24,IF(H1490&lt;=Thresholds!$D$8,0.75-((H1490-Thresholds!$C$8)/(Thresholds!$D$8-Thresholds!$C$8))*0.249,IF(H1490&lt;=Thresholds!$F$8,0.499-((H1490-Thresholds!$E$8)/(Thresholds!$F$8-Thresholds!$E$8))*0.279,MAX(0.02,0.2-((H1490-Thresholds!$G$8)/(Thresholds!$H$8-Thresholds!$G$8))*0.18)))),3)</f>
        <v>0.81799999999999995</v>
      </c>
      <c r="P1490" s="3">
        <f t="shared" si="69"/>
        <v>0.77700000000000002</v>
      </c>
      <c r="Q1490" t="str">
        <f t="shared" si="70"/>
        <v>Healthy</v>
      </c>
      <c r="R1490" s="4">
        <f t="shared" si="71"/>
        <v>1</v>
      </c>
      <c r="S1490" t="str">
        <f>IF(AND(F1490&gt;=10,F1490&lt;=35,P1490&gt;0.5),"ERROR_C1490H1490_POOR_CAP","OK")</f>
        <v>OK</v>
      </c>
    </row>
    <row r="1491" spans="1:19">
      <c r="A1491" t="s">
        <v>1508</v>
      </c>
      <c r="B1491" s="3">
        <v>27.914999999999999</v>
      </c>
      <c r="C1491" s="3">
        <v>60.265000000000001</v>
      </c>
      <c r="D1491" s="3">
        <v>20.36</v>
      </c>
      <c r="E1491" s="3">
        <v>10.433999999999999</v>
      </c>
      <c r="F1491" s="3">
        <v>0.76900000000000002</v>
      </c>
      <c r="G1491" s="3">
        <v>259.78100000000001</v>
      </c>
      <c r="H1491" s="3">
        <v>3234.835</v>
      </c>
      <c r="I1491" s="3">
        <f>ROUND(IF(B1491&lt;=Thresholds!$B$2,1-(B1491/Thresholds!$B$2)*0.24,IF(B1491&lt;=Thresholds!$D$2,0.75-((B1491-Thresholds!$C$2)/(Thresholds!$D$2-Thresholds!$C$2))*0.249,IF(B1491&lt;=Thresholds!$F$2,0.499-((B1491-Thresholds!$E$2)/(Thresholds!$F$2-Thresholds!$E$2))*0.279,MAX(0.02,0.2-((B1491-Thresholds!$G$2)/(Thresholds!$H$2-Thresholds!$G$2))*0.18)))),3)</f>
        <v>0.93300000000000005</v>
      </c>
      <c r="J1491" s="3">
        <f>ROUND(IF(C1491&lt;=Thresholds!$B$3,1-(C1491/Thresholds!$B$3)*0.24,IF(C1491&lt;=Thresholds!$D$3,0.75-((C1491-Thresholds!$C$3)/(Thresholds!$D$3-Thresholds!$C$3))*0.249,IF(C1491&lt;=Thresholds!$F$3,0.499-((C1491-Thresholds!$E$3)/(Thresholds!$F$3-Thresholds!$E$3))*0.279,MAX(0.02,0.2-((C1491-Thresholds!$G$3)/(Thresholds!$H$3-Thresholds!$G$3))*0.18)))),3)</f>
        <v>0.879</v>
      </c>
      <c r="K1491" s="3">
        <f>ROUND(IF(D1491&lt;=Thresholds!$B$4,1-(D1491/Thresholds!$B$4)*0.24,IF(D1491&lt;=Thresholds!$D$4,0.75-((D1491-Thresholds!$C$4)/(Thresholds!$D$4-Thresholds!$C$4))*0.249,IF(D1491&lt;=Thresholds!$F$4,0.499-((D1491-Thresholds!$E$4)/(Thresholds!$F$4-Thresholds!$E$4))*0.279,MAX(0.02,0.2-((D1491-Thresholds!$G$4)/(Thresholds!$H$4-Thresholds!$G$4))*0.18)))),3)</f>
        <v>0.92500000000000004</v>
      </c>
      <c r="L1491" s="3">
        <f>ROUND(IF(E1491&lt;=Thresholds!$B$5,1-(E1491/Thresholds!$B$5)*0.24,IF(E1491&lt;=Thresholds!$D$5,0.75-((E1491-Thresholds!$C$5)/(Thresholds!$D$5-Thresholds!$C$5))*0.249,IF(E1491&lt;=Thresholds!$F$5,0.499-((E1491-Thresholds!$E$5)/(Thresholds!$F$5-Thresholds!$E$5))*0.279,MAX(0.02,0.2-((E1491-Thresholds!$G$5)/(Thresholds!$H$5-Thresholds!$G$5))*0.18)))),3)</f>
        <v>0.95</v>
      </c>
      <c r="M1491" s="3">
        <f>ROUND(IF(F1491&lt;=Thresholds!$B$6,1-(F1491/Thresholds!$B$6)*0.24,IF(F1491&lt;=Thresholds!$D$6,0.75-((F1491-Thresholds!$C$6)/(Thresholds!$D$6-Thresholds!$C$6))*0.249,IF(F1491&lt;=Thresholds!$F$6,0.499-((F1491-Thresholds!$E$6)/(Thresholds!$F$6-Thresholds!$E$6))*0.279,MAX(0.02,0.2-((F1491-Thresholds!$G$6)/(Thresholds!$H$6-Thresholds!$G$6))*0.18)))),3)</f>
        <v>0.81499999999999995</v>
      </c>
      <c r="N1491" s="3">
        <f>ROUND(IF(G1491&lt;=Thresholds!$B$7,1-(G1491/Thresholds!$B$7)*0.24,IF(G1491&lt;=Thresholds!$D$7,0.75-((G1491-Thresholds!$C$7)/(Thresholds!$D$7-Thresholds!$C$7))*0.249,IF(G1491&lt;=Thresholds!$F$7,0.499-((G1491-Thresholds!$E$7)/(Thresholds!$F$7-Thresholds!$E$7))*0.279,MAX(0.02,0.2-((G1491-Thresholds!$G$7)/(Thresholds!$H$7-Thresholds!$G$7))*0.18)))),3)</f>
        <v>0.82199999999999995</v>
      </c>
      <c r="O1491" s="3">
        <f>ROUND(IF(H1491&lt;=Thresholds!$B$8,1-(H1491/Thresholds!$B$8)*0.24,IF(H1491&lt;=Thresholds!$D$8,0.75-((H1491-Thresholds!$C$8)/(Thresholds!$D$8-Thresholds!$C$8))*0.249,IF(H1491&lt;=Thresholds!$F$8,0.499-((H1491-Thresholds!$E$8)/(Thresholds!$F$8-Thresholds!$E$8))*0.279,MAX(0.02,0.2-((H1491-Thresholds!$G$8)/(Thresholds!$H$8-Thresholds!$G$8))*0.18)))),3)</f>
        <v>0.628</v>
      </c>
      <c r="P1491" s="3">
        <f t="shared" si="69"/>
        <v>0.628</v>
      </c>
      <c r="Q1491" t="str">
        <f t="shared" si="70"/>
        <v>Moderate</v>
      </c>
      <c r="R1491" s="4">
        <f t="shared" si="71"/>
        <v>1</v>
      </c>
      <c r="S1491" t="str">
        <f>IF(AND(F1491&gt;=10,F1491&lt;=35,P1491&gt;0.5),"ERROR_C1491H1491_POOR_CAP","OK")</f>
        <v>OK</v>
      </c>
    </row>
    <row r="1492" spans="1:19">
      <c r="A1492" t="s">
        <v>1509</v>
      </c>
      <c r="B1492" s="3">
        <v>44.122</v>
      </c>
      <c r="C1492" s="3">
        <v>43.704999999999998</v>
      </c>
      <c r="D1492" s="3">
        <v>8.7279999999999998</v>
      </c>
      <c r="E1492" s="3">
        <v>30.187000000000001</v>
      </c>
      <c r="F1492" s="3">
        <v>0.92900000000000005</v>
      </c>
      <c r="G1492" s="3">
        <v>109.825</v>
      </c>
      <c r="H1492" s="3">
        <v>6094.4040000000005</v>
      </c>
      <c r="I1492" s="3">
        <f>ROUND(IF(B1492&lt;=Thresholds!$B$2,1-(B1492/Thresholds!$B$2)*0.24,IF(B1492&lt;=Thresholds!$D$2,0.75-((B1492-Thresholds!$C$2)/(Thresholds!$D$2-Thresholds!$C$2))*0.249,IF(B1492&lt;=Thresholds!$F$2,0.499-((B1492-Thresholds!$E$2)/(Thresholds!$F$2-Thresholds!$E$2))*0.279,MAX(0.02,0.2-((B1492-Thresholds!$G$2)/(Thresholds!$H$2-Thresholds!$G$2))*0.18)))),3)</f>
        <v>0.89400000000000002</v>
      </c>
      <c r="J1492" s="3">
        <f>ROUND(IF(C1492&lt;=Thresholds!$B$3,1-(C1492/Thresholds!$B$3)*0.24,IF(C1492&lt;=Thresholds!$D$3,0.75-((C1492-Thresholds!$C$3)/(Thresholds!$D$3-Thresholds!$C$3))*0.249,IF(C1492&lt;=Thresholds!$F$3,0.499-((C1492-Thresholds!$E$3)/(Thresholds!$F$3-Thresholds!$E$3))*0.279,MAX(0.02,0.2-((C1492-Thresholds!$G$3)/(Thresholds!$H$3-Thresholds!$G$3))*0.18)))),3)</f>
        <v>0.91300000000000003</v>
      </c>
      <c r="K1492" s="3">
        <f>ROUND(IF(D1492&lt;=Thresholds!$B$4,1-(D1492/Thresholds!$B$4)*0.24,IF(D1492&lt;=Thresholds!$D$4,0.75-((D1492-Thresholds!$C$4)/(Thresholds!$D$4-Thresholds!$C$4))*0.249,IF(D1492&lt;=Thresholds!$F$4,0.499-((D1492-Thresholds!$E$4)/(Thresholds!$F$4-Thresholds!$E$4))*0.279,MAX(0.02,0.2-((D1492-Thresholds!$G$4)/(Thresholds!$H$4-Thresholds!$G$4))*0.18)))),3)</f>
        <v>0.96799999999999997</v>
      </c>
      <c r="L1492" s="3">
        <f>ROUND(IF(E1492&lt;=Thresholds!$B$5,1-(E1492/Thresholds!$B$5)*0.24,IF(E1492&lt;=Thresholds!$D$5,0.75-((E1492-Thresholds!$C$5)/(Thresholds!$D$5-Thresholds!$C$5))*0.249,IF(E1492&lt;=Thresholds!$F$5,0.499-((E1492-Thresholds!$E$5)/(Thresholds!$F$5-Thresholds!$E$5))*0.279,MAX(0.02,0.2-((E1492-Thresholds!$G$5)/(Thresholds!$H$5-Thresholds!$G$5))*0.18)))),3)</f>
        <v>0.85499999999999998</v>
      </c>
      <c r="M1492" s="3">
        <f>ROUND(IF(F1492&lt;=Thresholds!$B$6,1-(F1492/Thresholds!$B$6)*0.24,IF(F1492&lt;=Thresholds!$D$6,0.75-((F1492-Thresholds!$C$6)/(Thresholds!$D$6-Thresholds!$C$6))*0.249,IF(F1492&lt;=Thresholds!$F$6,0.499-((F1492-Thresholds!$E$6)/(Thresholds!$F$6-Thresholds!$E$6))*0.279,MAX(0.02,0.2-((F1492-Thresholds!$G$6)/(Thresholds!$H$6-Thresholds!$G$6))*0.18)))),3)</f>
        <v>0.77700000000000002</v>
      </c>
      <c r="N1492" s="3">
        <f>ROUND(IF(G1492&lt;=Thresholds!$B$7,1-(G1492/Thresholds!$B$7)*0.24,IF(G1492&lt;=Thresholds!$D$7,0.75-((G1492-Thresholds!$C$7)/(Thresholds!$D$7-Thresholds!$C$7))*0.249,IF(G1492&lt;=Thresholds!$F$7,0.499-((G1492-Thresholds!$E$7)/(Thresholds!$F$7-Thresholds!$E$7))*0.279,MAX(0.02,0.2-((G1492-Thresholds!$G$7)/(Thresholds!$H$7-Thresholds!$G$7))*0.18)))),3)</f>
        <v>0.92500000000000004</v>
      </c>
      <c r="O1492" s="3">
        <f>ROUND(IF(H1492&lt;=Thresholds!$B$8,1-(H1492/Thresholds!$B$8)*0.24,IF(H1492&lt;=Thresholds!$D$8,0.75-((H1492-Thresholds!$C$8)/(Thresholds!$D$8-Thresholds!$C$8))*0.249,IF(H1492&lt;=Thresholds!$F$8,0.499-((H1492-Thresholds!$E$8)/(Thresholds!$F$8-Thresholds!$E$8))*0.279,MAX(0.02,0.2-((H1492-Thresholds!$G$8)/(Thresholds!$H$8-Thresholds!$G$8))*0.18)))),3)</f>
        <v>0.40200000000000002</v>
      </c>
      <c r="P1492" s="3">
        <f t="shared" si="69"/>
        <v>0.40200000000000002</v>
      </c>
      <c r="Q1492" t="str">
        <f t="shared" si="70"/>
        <v>Poor</v>
      </c>
      <c r="R1492" s="4">
        <f t="shared" si="71"/>
        <v>0</v>
      </c>
      <c r="S1492" t="str">
        <f>IF(AND(F1492&gt;=10,F1492&lt;=35,P1492&gt;0.5),"ERROR_C1492H1492_POOR_CAP","OK")</f>
        <v>OK</v>
      </c>
    </row>
    <row r="1493" spans="1:19">
      <c r="A1493" t="s">
        <v>1510</v>
      </c>
      <c r="B1493" s="3">
        <v>218.31800000000001</v>
      </c>
      <c r="C1493" s="3">
        <v>24.73</v>
      </c>
      <c r="D1493" s="3">
        <v>48.877000000000002</v>
      </c>
      <c r="E1493" s="3">
        <v>364.64</v>
      </c>
      <c r="F1493" s="3">
        <v>0.59299999999999997</v>
      </c>
      <c r="G1493" s="3">
        <v>239.37700000000001</v>
      </c>
      <c r="H1493" s="3">
        <v>582.29300000000001</v>
      </c>
      <c r="I1493" s="3">
        <f>ROUND(IF(B1493&lt;=Thresholds!$B$2,1-(B1493/Thresholds!$B$2)*0.24,IF(B1493&lt;=Thresholds!$D$2,0.75-((B1493-Thresholds!$C$2)/(Thresholds!$D$2-Thresholds!$C$2))*0.249,IF(B1493&lt;=Thresholds!$F$2,0.499-((B1493-Thresholds!$E$2)/(Thresholds!$F$2-Thresholds!$E$2))*0.279,MAX(0.02,0.2-((B1493-Thresholds!$G$2)/(Thresholds!$H$2-Thresholds!$G$2))*0.18)))),3)</f>
        <v>0.70099999999999996</v>
      </c>
      <c r="J1493" s="3">
        <f>ROUND(IF(C1493&lt;=Thresholds!$B$3,1-(C1493/Thresholds!$B$3)*0.24,IF(C1493&lt;=Thresholds!$D$3,0.75-((C1493-Thresholds!$C$3)/(Thresholds!$D$3-Thresholds!$C$3))*0.249,IF(C1493&lt;=Thresholds!$F$3,0.499-((C1493-Thresholds!$E$3)/(Thresholds!$F$3-Thresholds!$E$3))*0.279,MAX(0.02,0.2-((C1493-Thresholds!$G$3)/(Thresholds!$H$3-Thresholds!$G$3))*0.18)))),3)</f>
        <v>0.95099999999999996</v>
      </c>
      <c r="K1493" s="3">
        <f>ROUND(IF(D1493&lt;=Thresholds!$B$4,1-(D1493/Thresholds!$B$4)*0.24,IF(D1493&lt;=Thresholds!$D$4,0.75-((D1493-Thresholds!$C$4)/(Thresholds!$D$4-Thresholds!$C$4))*0.249,IF(D1493&lt;=Thresholds!$F$4,0.499-((D1493-Thresholds!$E$4)/(Thresholds!$F$4-Thresholds!$E$4))*0.279,MAX(0.02,0.2-((D1493-Thresholds!$G$4)/(Thresholds!$H$4-Thresholds!$G$4))*0.18)))),3)</f>
        <v>0.82</v>
      </c>
      <c r="L1493" s="3">
        <f>ROUND(IF(E1493&lt;=Thresholds!$B$5,1-(E1493/Thresholds!$B$5)*0.24,IF(E1493&lt;=Thresholds!$D$5,0.75-((E1493-Thresholds!$C$5)/(Thresholds!$D$5-Thresholds!$C$5))*0.249,IF(E1493&lt;=Thresholds!$F$5,0.499-((E1493-Thresholds!$E$5)/(Thresholds!$F$5-Thresholds!$E$5))*0.279,MAX(0.02,0.2-((E1493-Thresholds!$G$5)/(Thresholds!$H$5-Thresholds!$G$5))*0.18)))),3)</f>
        <v>0.34699999999999998</v>
      </c>
      <c r="M1493" s="3">
        <f>ROUND(IF(F1493&lt;=Thresholds!$B$6,1-(F1493/Thresholds!$B$6)*0.24,IF(F1493&lt;=Thresholds!$D$6,0.75-((F1493-Thresholds!$C$6)/(Thresholds!$D$6-Thresholds!$C$6))*0.249,IF(F1493&lt;=Thresholds!$F$6,0.499-((F1493-Thresholds!$E$6)/(Thresholds!$F$6-Thresholds!$E$6))*0.279,MAX(0.02,0.2-((F1493-Thresholds!$G$6)/(Thresholds!$H$6-Thresholds!$G$6))*0.18)))),3)</f>
        <v>0.85799999999999998</v>
      </c>
      <c r="N1493" s="3">
        <f>ROUND(IF(G1493&lt;=Thresholds!$B$7,1-(G1493/Thresholds!$B$7)*0.24,IF(G1493&lt;=Thresholds!$D$7,0.75-((G1493-Thresholds!$C$7)/(Thresholds!$D$7-Thresholds!$C$7))*0.249,IF(G1493&lt;=Thresholds!$F$7,0.499-((G1493-Thresholds!$E$7)/(Thresholds!$F$7-Thresholds!$E$7))*0.279,MAX(0.02,0.2-((G1493-Thresholds!$G$7)/(Thresholds!$H$7-Thresholds!$G$7))*0.18)))),3)</f>
        <v>0.83599999999999997</v>
      </c>
      <c r="O1493" s="3">
        <f>ROUND(IF(H1493&lt;=Thresholds!$B$8,1-(H1493/Thresholds!$B$8)*0.24,IF(H1493&lt;=Thresholds!$D$8,0.75-((H1493-Thresholds!$C$8)/(Thresholds!$D$8-Thresholds!$C$8))*0.249,IF(H1493&lt;=Thresholds!$F$8,0.499-((H1493-Thresholds!$E$8)/(Thresholds!$F$8-Thresholds!$E$8))*0.279,MAX(0.02,0.2-((H1493-Thresholds!$G$8)/(Thresholds!$H$8-Thresholds!$G$8))*0.18)))),3)</f>
        <v>0.94399999999999995</v>
      </c>
      <c r="P1493" s="3">
        <f t="shared" si="69"/>
        <v>0.34699999999999998</v>
      </c>
      <c r="Q1493" t="str">
        <f t="shared" si="70"/>
        <v>Poor</v>
      </c>
      <c r="R1493" s="4">
        <f t="shared" si="71"/>
        <v>0</v>
      </c>
      <c r="S1493" t="str">
        <f>IF(AND(F1493&gt;=10,F1493&lt;=35,P1493&gt;0.5),"ERROR_C1493H1493_POOR_CAP","OK")</f>
        <v>OK</v>
      </c>
    </row>
    <row r="1494" spans="1:19">
      <c r="A1494" t="s">
        <v>1511</v>
      </c>
      <c r="B1494" s="3">
        <v>23.776</v>
      </c>
      <c r="C1494" s="3">
        <v>39.630000000000003</v>
      </c>
      <c r="D1494" s="3">
        <v>7.0339999999999998</v>
      </c>
      <c r="E1494" s="3">
        <v>23.85</v>
      </c>
      <c r="F1494" s="3">
        <v>0.63800000000000001</v>
      </c>
      <c r="G1494" s="3">
        <v>27.971</v>
      </c>
      <c r="H1494" s="3">
        <v>1848.6420000000001</v>
      </c>
      <c r="I1494" s="3">
        <f>ROUND(IF(B1494&lt;=Thresholds!$B$2,1-(B1494/Thresholds!$B$2)*0.24,IF(B1494&lt;=Thresholds!$D$2,0.75-((B1494-Thresholds!$C$2)/(Thresholds!$D$2-Thresholds!$C$2))*0.249,IF(B1494&lt;=Thresholds!$F$2,0.499-((B1494-Thresholds!$E$2)/(Thresholds!$F$2-Thresholds!$E$2))*0.279,MAX(0.02,0.2-((B1494-Thresholds!$G$2)/(Thresholds!$H$2-Thresholds!$G$2))*0.18)))),3)</f>
        <v>0.94299999999999995</v>
      </c>
      <c r="J1494" s="3">
        <f>ROUND(IF(C1494&lt;=Thresholds!$B$3,1-(C1494/Thresholds!$B$3)*0.24,IF(C1494&lt;=Thresholds!$D$3,0.75-((C1494-Thresholds!$C$3)/(Thresholds!$D$3-Thresholds!$C$3))*0.249,IF(C1494&lt;=Thresholds!$F$3,0.499-((C1494-Thresholds!$E$3)/(Thresholds!$F$3-Thresholds!$E$3))*0.279,MAX(0.02,0.2-((C1494-Thresholds!$G$3)/(Thresholds!$H$3-Thresholds!$G$3))*0.18)))),3)</f>
        <v>0.92100000000000004</v>
      </c>
      <c r="K1494" s="3">
        <f>ROUND(IF(D1494&lt;=Thresholds!$B$4,1-(D1494/Thresholds!$B$4)*0.24,IF(D1494&lt;=Thresholds!$D$4,0.75-((D1494-Thresholds!$C$4)/(Thresholds!$D$4-Thresholds!$C$4))*0.249,IF(D1494&lt;=Thresholds!$F$4,0.499-((D1494-Thresholds!$E$4)/(Thresholds!$F$4-Thresholds!$E$4))*0.279,MAX(0.02,0.2-((D1494-Thresholds!$G$4)/(Thresholds!$H$4-Thresholds!$G$4))*0.18)))),3)</f>
        <v>0.97399999999999998</v>
      </c>
      <c r="L1494" s="3">
        <f>ROUND(IF(E1494&lt;=Thresholds!$B$5,1-(E1494/Thresholds!$B$5)*0.24,IF(E1494&lt;=Thresholds!$D$5,0.75-((E1494-Thresholds!$C$5)/(Thresholds!$D$5-Thresholds!$C$5))*0.249,IF(E1494&lt;=Thresholds!$F$5,0.499-((E1494-Thresholds!$E$5)/(Thresholds!$F$5-Thresholds!$E$5))*0.279,MAX(0.02,0.2-((E1494-Thresholds!$G$5)/(Thresholds!$H$5-Thresholds!$G$5))*0.18)))),3)</f>
        <v>0.88600000000000001</v>
      </c>
      <c r="M1494" s="3">
        <f>ROUND(IF(F1494&lt;=Thresholds!$B$6,1-(F1494/Thresholds!$B$6)*0.24,IF(F1494&lt;=Thresholds!$D$6,0.75-((F1494-Thresholds!$C$6)/(Thresholds!$D$6-Thresholds!$C$6))*0.249,IF(F1494&lt;=Thresholds!$F$6,0.499-((F1494-Thresholds!$E$6)/(Thresholds!$F$6-Thresholds!$E$6))*0.279,MAX(0.02,0.2-((F1494-Thresholds!$G$6)/(Thresholds!$H$6-Thresholds!$G$6))*0.18)))),3)</f>
        <v>0.84699999999999998</v>
      </c>
      <c r="N1494" s="3">
        <f>ROUND(IF(G1494&lt;=Thresholds!$B$7,1-(G1494/Thresholds!$B$7)*0.24,IF(G1494&lt;=Thresholds!$D$7,0.75-((G1494-Thresholds!$C$7)/(Thresholds!$D$7-Thresholds!$C$7))*0.249,IF(G1494&lt;=Thresholds!$F$7,0.499-((G1494-Thresholds!$E$7)/(Thresholds!$F$7-Thresholds!$E$7))*0.279,MAX(0.02,0.2-((G1494-Thresholds!$G$7)/(Thresholds!$H$7-Thresholds!$G$7))*0.18)))),3)</f>
        <v>0.98099999999999998</v>
      </c>
      <c r="O1494" s="3">
        <f>ROUND(IF(H1494&lt;=Thresholds!$B$8,1-(H1494/Thresholds!$B$8)*0.24,IF(H1494&lt;=Thresholds!$D$8,0.75-((H1494-Thresholds!$C$8)/(Thresholds!$D$8-Thresholds!$C$8))*0.249,IF(H1494&lt;=Thresholds!$F$8,0.499-((H1494-Thresholds!$E$8)/(Thresholds!$F$8-Thresholds!$E$8))*0.279,MAX(0.02,0.2-((H1494-Thresholds!$G$8)/(Thresholds!$H$8-Thresholds!$G$8))*0.18)))),3)</f>
        <v>0.82299999999999995</v>
      </c>
      <c r="P1494" s="3">
        <f t="shared" si="69"/>
        <v>0.82299999999999995</v>
      </c>
      <c r="Q1494" t="str">
        <f t="shared" si="70"/>
        <v>Healthy</v>
      </c>
      <c r="R1494" s="4">
        <f t="shared" si="71"/>
        <v>1</v>
      </c>
      <c r="S1494" t="str">
        <f>IF(AND(F1494&gt;=10,F1494&lt;=35,P1494&gt;0.5),"ERROR_C1494H1494_POOR_CAP","OK")</f>
        <v>OK</v>
      </c>
    </row>
    <row r="1495" spans="1:19">
      <c r="A1495" t="s">
        <v>1512</v>
      </c>
      <c r="B1495" s="3">
        <v>24.396000000000001</v>
      </c>
      <c r="C1495" s="3">
        <v>77.492999999999995</v>
      </c>
      <c r="D1495" s="3">
        <v>57.6</v>
      </c>
      <c r="E1495" s="3">
        <v>16.731000000000002</v>
      </c>
      <c r="F1495" s="3">
        <v>0.70199999999999996</v>
      </c>
      <c r="G1495" s="3">
        <v>548.35299999999995</v>
      </c>
      <c r="H1495" s="3">
        <v>275.26100000000002</v>
      </c>
      <c r="I1495" s="3">
        <f>ROUND(IF(B1495&lt;=Thresholds!$B$2,1-(B1495/Thresholds!$B$2)*0.24,IF(B1495&lt;=Thresholds!$D$2,0.75-((B1495-Thresholds!$C$2)/(Thresholds!$D$2-Thresholds!$C$2))*0.249,IF(B1495&lt;=Thresholds!$F$2,0.499-((B1495-Thresholds!$E$2)/(Thresholds!$F$2-Thresholds!$E$2))*0.279,MAX(0.02,0.2-((B1495-Thresholds!$G$2)/(Thresholds!$H$2-Thresholds!$G$2))*0.18)))),3)</f>
        <v>0.94099999999999995</v>
      </c>
      <c r="J1495" s="3">
        <f>ROUND(IF(C1495&lt;=Thresholds!$B$3,1-(C1495/Thresholds!$B$3)*0.24,IF(C1495&lt;=Thresholds!$D$3,0.75-((C1495-Thresholds!$C$3)/(Thresholds!$D$3-Thresholds!$C$3))*0.249,IF(C1495&lt;=Thresholds!$F$3,0.499-((C1495-Thresholds!$E$3)/(Thresholds!$F$3-Thresholds!$E$3))*0.279,MAX(0.02,0.2-((C1495-Thresholds!$G$3)/(Thresholds!$H$3-Thresholds!$G$3))*0.18)))),3)</f>
        <v>0.84499999999999997</v>
      </c>
      <c r="K1495" s="3">
        <f>ROUND(IF(D1495&lt;=Thresholds!$B$4,1-(D1495/Thresholds!$B$4)*0.24,IF(D1495&lt;=Thresholds!$D$4,0.75-((D1495-Thresholds!$C$4)/(Thresholds!$D$4-Thresholds!$C$4))*0.249,IF(D1495&lt;=Thresholds!$F$4,0.499-((D1495-Thresholds!$E$4)/(Thresholds!$F$4-Thresholds!$E$4))*0.279,MAX(0.02,0.2-((D1495-Thresholds!$G$4)/(Thresholds!$H$4-Thresholds!$G$4))*0.18)))),3)</f>
        <v>0.78700000000000003</v>
      </c>
      <c r="L1495" s="3">
        <f>ROUND(IF(E1495&lt;=Thresholds!$B$5,1-(E1495/Thresholds!$B$5)*0.24,IF(E1495&lt;=Thresholds!$D$5,0.75-((E1495-Thresholds!$C$5)/(Thresholds!$D$5-Thresholds!$C$5))*0.249,IF(E1495&lt;=Thresholds!$F$5,0.499-((E1495-Thresholds!$E$5)/(Thresholds!$F$5-Thresholds!$E$5))*0.279,MAX(0.02,0.2-((E1495-Thresholds!$G$5)/(Thresholds!$H$5-Thresholds!$G$5))*0.18)))),3)</f>
        <v>0.92</v>
      </c>
      <c r="M1495" s="3">
        <f>ROUND(IF(F1495&lt;=Thresholds!$B$6,1-(F1495/Thresholds!$B$6)*0.24,IF(F1495&lt;=Thresholds!$D$6,0.75-((F1495-Thresholds!$C$6)/(Thresholds!$D$6-Thresholds!$C$6))*0.249,IF(F1495&lt;=Thresholds!$F$6,0.499-((F1495-Thresholds!$E$6)/(Thresholds!$F$6-Thresholds!$E$6))*0.279,MAX(0.02,0.2-((F1495-Thresholds!$G$6)/(Thresholds!$H$6-Thresholds!$G$6))*0.18)))),3)</f>
        <v>0.83199999999999996</v>
      </c>
      <c r="N1495" s="3">
        <f>ROUND(IF(G1495&lt;=Thresholds!$B$7,1-(G1495/Thresholds!$B$7)*0.24,IF(G1495&lt;=Thresholds!$D$7,0.75-((G1495-Thresholds!$C$7)/(Thresholds!$D$7-Thresholds!$C$7))*0.249,IF(G1495&lt;=Thresholds!$F$7,0.499-((G1495-Thresholds!$E$7)/(Thresholds!$F$7-Thresholds!$E$7))*0.279,MAX(0.02,0.2-((G1495-Thresholds!$G$7)/(Thresholds!$H$7-Thresholds!$G$7))*0.18)))),3)</f>
        <v>0.52600000000000002</v>
      </c>
      <c r="O1495" s="3">
        <f>ROUND(IF(H1495&lt;=Thresholds!$B$8,1-(H1495/Thresholds!$B$8)*0.24,IF(H1495&lt;=Thresholds!$D$8,0.75-((H1495-Thresholds!$C$8)/(Thresholds!$D$8-Thresholds!$C$8))*0.249,IF(H1495&lt;=Thresholds!$F$8,0.499-((H1495-Thresholds!$E$8)/(Thresholds!$F$8-Thresholds!$E$8))*0.279,MAX(0.02,0.2-((H1495-Thresholds!$G$8)/(Thresholds!$H$8-Thresholds!$G$8))*0.18)))),3)</f>
        <v>0.97399999999999998</v>
      </c>
      <c r="P1495" s="3">
        <f t="shared" si="69"/>
        <v>0.52600000000000002</v>
      </c>
      <c r="Q1495" t="str">
        <f t="shared" si="70"/>
        <v>Moderate</v>
      </c>
      <c r="R1495" s="4">
        <f t="shared" si="71"/>
        <v>1</v>
      </c>
      <c r="S1495" t="str">
        <f>IF(AND(F1495&gt;=10,F1495&lt;=35,P1495&gt;0.5),"ERROR_C1495H1495_POOR_CAP","OK")</f>
        <v>OK</v>
      </c>
    </row>
    <row r="1496" spans="1:19">
      <c r="A1496" t="s">
        <v>1513</v>
      </c>
      <c r="B1496" s="3">
        <v>781.46100000000001</v>
      </c>
      <c r="C1496" s="3">
        <v>10.005000000000001</v>
      </c>
      <c r="D1496" s="3">
        <v>14.061999999999999</v>
      </c>
      <c r="E1496" s="3">
        <v>42.537999999999997</v>
      </c>
      <c r="F1496" s="3">
        <v>0.44900000000000001</v>
      </c>
      <c r="G1496" s="3">
        <v>45.704999999999998</v>
      </c>
      <c r="H1496" s="3">
        <v>499.14400000000001</v>
      </c>
      <c r="I1496" s="3">
        <f>ROUND(IF(B1496&lt;=Thresholds!$B$2,1-(B1496/Thresholds!$B$2)*0.24,IF(B1496&lt;=Thresholds!$D$2,0.75-((B1496-Thresholds!$C$2)/(Thresholds!$D$2-Thresholds!$C$2))*0.249,IF(B1496&lt;=Thresholds!$F$2,0.499-((B1496-Thresholds!$E$2)/(Thresholds!$F$2-Thresholds!$E$2))*0.279,MAX(0.02,0.2-((B1496-Thresholds!$G$2)/(Thresholds!$H$2-Thresholds!$G$2))*0.18)))),3)</f>
        <v>0.47899999999999998</v>
      </c>
      <c r="J1496" s="3">
        <f>ROUND(IF(C1496&lt;=Thresholds!$B$3,1-(C1496/Thresholds!$B$3)*0.24,IF(C1496&lt;=Thresholds!$D$3,0.75-((C1496-Thresholds!$C$3)/(Thresholds!$D$3-Thresholds!$C$3))*0.249,IF(C1496&lt;=Thresholds!$F$3,0.499-((C1496-Thresholds!$E$3)/(Thresholds!$F$3-Thresholds!$E$3))*0.279,MAX(0.02,0.2-((C1496-Thresholds!$G$3)/(Thresholds!$H$3-Thresholds!$G$3))*0.18)))),3)</f>
        <v>0.98</v>
      </c>
      <c r="K1496" s="3">
        <f>ROUND(IF(D1496&lt;=Thresholds!$B$4,1-(D1496/Thresholds!$B$4)*0.24,IF(D1496&lt;=Thresholds!$D$4,0.75-((D1496-Thresholds!$C$4)/(Thresholds!$D$4-Thresholds!$C$4))*0.249,IF(D1496&lt;=Thresholds!$F$4,0.499-((D1496-Thresholds!$E$4)/(Thresholds!$F$4-Thresholds!$E$4))*0.279,MAX(0.02,0.2-((D1496-Thresholds!$G$4)/(Thresholds!$H$4-Thresholds!$G$4))*0.18)))),3)</f>
        <v>0.94799999999999995</v>
      </c>
      <c r="L1496" s="3">
        <f>ROUND(IF(E1496&lt;=Thresholds!$B$5,1-(E1496/Thresholds!$B$5)*0.24,IF(E1496&lt;=Thresholds!$D$5,0.75-((E1496-Thresholds!$C$5)/(Thresholds!$D$5-Thresholds!$C$5))*0.249,IF(E1496&lt;=Thresholds!$F$5,0.499-((E1496-Thresholds!$E$5)/(Thresholds!$F$5-Thresholds!$E$5))*0.279,MAX(0.02,0.2-((E1496-Thresholds!$G$5)/(Thresholds!$H$5-Thresholds!$G$5))*0.18)))),3)</f>
        <v>0.79600000000000004</v>
      </c>
      <c r="M1496" s="3">
        <f>ROUND(IF(F1496&lt;=Thresholds!$B$6,1-(F1496/Thresholds!$B$6)*0.24,IF(F1496&lt;=Thresholds!$D$6,0.75-((F1496-Thresholds!$C$6)/(Thresholds!$D$6-Thresholds!$C$6))*0.249,IF(F1496&lt;=Thresholds!$F$6,0.499-((F1496-Thresholds!$E$6)/(Thresholds!$F$6-Thresholds!$E$6))*0.279,MAX(0.02,0.2-((F1496-Thresholds!$G$6)/(Thresholds!$H$6-Thresholds!$G$6))*0.18)))),3)</f>
        <v>0.89200000000000002</v>
      </c>
      <c r="N1496" s="3">
        <f>ROUND(IF(G1496&lt;=Thresholds!$B$7,1-(G1496/Thresholds!$B$7)*0.24,IF(G1496&lt;=Thresholds!$D$7,0.75-((G1496-Thresholds!$C$7)/(Thresholds!$D$7-Thresholds!$C$7))*0.249,IF(G1496&lt;=Thresholds!$F$7,0.499-((G1496-Thresholds!$E$7)/(Thresholds!$F$7-Thresholds!$E$7))*0.279,MAX(0.02,0.2-((G1496-Thresholds!$G$7)/(Thresholds!$H$7-Thresholds!$G$7))*0.18)))),3)</f>
        <v>0.96899999999999997</v>
      </c>
      <c r="O1496" s="3">
        <f>ROUND(IF(H1496&lt;=Thresholds!$B$8,1-(H1496/Thresholds!$B$8)*0.24,IF(H1496&lt;=Thresholds!$D$8,0.75-((H1496-Thresholds!$C$8)/(Thresholds!$D$8-Thresholds!$C$8))*0.249,IF(H1496&lt;=Thresholds!$F$8,0.499-((H1496-Thresholds!$E$8)/(Thresholds!$F$8-Thresholds!$E$8))*0.279,MAX(0.02,0.2-((H1496-Thresholds!$G$8)/(Thresholds!$H$8-Thresholds!$G$8))*0.18)))),3)</f>
        <v>0.95199999999999996</v>
      </c>
      <c r="P1496" s="3">
        <f t="shared" si="69"/>
        <v>0.47899999999999998</v>
      </c>
      <c r="Q1496" t="str">
        <f t="shared" si="70"/>
        <v>Poor</v>
      </c>
      <c r="R1496" s="4">
        <f t="shared" si="71"/>
        <v>0</v>
      </c>
      <c r="S1496" t="str">
        <f>IF(AND(F1496&gt;=10,F1496&lt;=35,P1496&gt;0.5),"ERROR_C1496H1496_POOR_CAP","OK")</f>
        <v>OK</v>
      </c>
    </row>
    <row r="1497" spans="1:19">
      <c r="A1497" t="s">
        <v>1514</v>
      </c>
      <c r="B1497" s="3">
        <v>26.779</v>
      </c>
      <c r="C1497" s="3">
        <v>98.635999999999996</v>
      </c>
      <c r="D1497" s="3">
        <v>19.684000000000001</v>
      </c>
      <c r="E1497" s="3">
        <v>386.47800000000001</v>
      </c>
      <c r="F1497" s="3">
        <v>0.57699999999999996</v>
      </c>
      <c r="G1497" s="3">
        <v>242.65</v>
      </c>
      <c r="H1497" s="3">
        <v>2381.1709999999998</v>
      </c>
      <c r="I1497" s="3">
        <f>ROUND(IF(B1497&lt;=Thresholds!$B$2,1-(B1497/Thresholds!$B$2)*0.24,IF(B1497&lt;=Thresholds!$D$2,0.75-((B1497-Thresholds!$C$2)/(Thresholds!$D$2-Thresholds!$C$2))*0.249,IF(B1497&lt;=Thresholds!$F$2,0.499-((B1497-Thresholds!$E$2)/(Thresholds!$F$2-Thresholds!$E$2))*0.279,MAX(0.02,0.2-((B1497-Thresholds!$G$2)/(Thresholds!$H$2-Thresholds!$G$2))*0.18)))),3)</f>
        <v>0.93600000000000005</v>
      </c>
      <c r="J1497" s="3">
        <f>ROUND(IF(C1497&lt;=Thresholds!$B$3,1-(C1497/Thresholds!$B$3)*0.24,IF(C1497&lt;=Thresholds!$D$3,0.75-((C1497-Thresholds!$C$3)/(Thresholds!$D$3-Thresholds!$C$3))*0.249,IF(C1497&lt;=Thresholds!$F$3,0.499-((C1497-Thresholds!$E$3)/(Thresholds!$F$3-Thresholds!$E$3))*0.279,MAX(0.02,0.2-((C1497-Thresholds!$G$3)/(Thresholds!$H$3-Thresholds!$G$3))*0.18)))),3)</f>
        <v>0.80300000000000005</v>
      </c>
      <c r="K1497" s="3">
        <f>ROUND(IF(D1497&lt;=Thresholds!$B$4,1-(D1497/Thresholds!$B$4)*0.24,IF(D1497&lt;=Thresholds!$D$4,0.75-((D1497-Thresholds!$C$4)/(Thresholds!$D$4-Thresholds!$C$4))*0.249,IF(D1497&lt;=Thresholds!$F$4,0.499-((D1497-Thresholds!$E$4)/(Thresholds!$F$4-Thresholds!$E$4))*0.279,MAX(0.02,0.2-((D1497-Thresholds!$G$4)/(Thresholds!$H$4-Thresholds!$G$4))*0.18)))),3)</f>
        <v>0.92700000000000005</v>
      </c>
      <c r="L1497" s="3">
        <f>ROUND(IF(E1497&lt;=Thresholds!$B$5,1-(E1497/Thresholds!$B$5)*0.24,IF(E1497&lt;=Thresholds!$D$5,0.75-((E1497-Thresholds!$C$5)/(Thresholds!$D$5-Thresholds!$C$5))*0.249,IF(E1497&lt;=Thresholds!$F$5,0.499-((E1497-Thresholds!$E$5)/(Thresholds!$F$5-Thresholds!$E$5))*0.279,MAX(0.02,0.2-((E1497-Thresholds!$G$5)/(Thresholds!$H$5-Thresholds!$G$5))*0.18)))),3)</f>
        <v>0.36599999999999999</v>
      </c>
      <c r="M1497" s="3">
        <f>ROUND(IF(F1497&lt;=Thresholds!$B$6,1-(F1497/Thresholds!$B$6)*0.24,IF(F1497&lt;=Thresholds!$D$6,0.75-((F1497-Thresholds!$C$6)/(Thresholds!$D$6-Thresholds!$C$6))*0.249,IF(F1497&lt;=Thresholds!$F$6,0.499-((F1497-Thresholds!$E$6)/(Thresholds!$F$6-Thresholds!$E$6))*0.279,MAX(0.02,0.2-((F1497-Thresholds!$G$6)/(Thresholds!$H$6-Thresholds!$G$6))*0.18)))),3)</f>
        <v>0.86199999999999999</v>
      </c>
      <c r="N1497" s="3">
        <f>ROUND(IF(G1497&lt;=Thresholds!$B$7,1-(G1497/Thresholds!$B$7)*0.24,IF(G1497&lt;=Thresholds!$D$7,0.75-((G1497-Thresholds!$C$7)/(Thresholds!$D$7-Thresholds!$C$7))*0.249,IF(G1497&lt;=Thresholds!$F$7,0.499-((G1497-Thresholds!$E$7)/(Thresholds!$F$7-Thresholds!$E$7))*0.279,MAX(0.02,0.2-((G1497-Thresholds!$G$7)/(Thresholds!$H$7-Thresholds!$G$7))*0.18)))),3)</f>
        <v>0.83399999999999996</v>
      </c>
      <c r="O1497" s="3">
        <f>ROUND(IF(H1497&lt;=Thresholds!$B$8,1-(H1497/Thresholds!$B$8)*0.24,IF(H1497&lt;=Thresholds!$D$8,0.75-((H1497-Thresholds!$C$8)/(Thresholds!$D$8-Thresholds!$C$8))*0.249,IF(H1497&lt;=Thresholds!$F$8,0.499-((H1497-Thresholds!$E$8)/(Thresholds!$F$8-Thresholds!$E$8))*0.279,MAX(0.02,0.2-((H1497-Thresholds!$G$8)/(Thresholds!$H$8-Thresholds!$G$8))*0.18)))),3)</f>
        <v>0.77100000000000002</v>
      </c>
      <c r="P1497" s="3">
        <f t="shared" si="69"/>
        <v>0.36599999999999999</v>
      </c>
      <c r="Q1497" t="str">
        <f t="shared" si="70"/>
        <v>Poor</v>
      </c>
      <c r="R1497" s="4">
        <f t="shared" si="71"/>
        <v>0</v>
      </c>
      <c r="S1497" t="str">
        <f>IF(AND(F1497&gt;=10,F1497&lt;=35,P1497&gt;0.5),"ERROR_C1497H1497_POOR_CAP","OK")</f>
        <v>OK</v>
      </c>
    </row>
    <row r="1498" spans="1:19">
      <c r="A1498" t="s">
        <v>1515</v>
      </c>
      <c r="B1498" s="3">
        <v>98.519000000000005</v>
      </c>
      <c r="C1498" s="3">
        <v>107.048</v>
      </c>
      <c r="D1498" s="3">
        <v>12.968999999999999</v>
      </c>
      <c r="E1498" s="3">
        <v>49.868000000000002</v>
      </c>
      <c r="F1498" s="3">
        <v>0.55600000000000005</v>
      </c>
      <c r="G1498" s="3">
        <v>206.125</v>
      </c>
      <c r="H1498" s="3">
        <v>2389.8429999999998</v>
      </c>
      <c r="I1498" s="3">
        <f>ROUND(IF(B1498&lt;=Thresholds!$B$2,1-(B1498/Thresholds!$B$2)*0.24,IF(B1498&lt;=Thresholds!$D$2,0.75-((B1498-Thresholds!$C$2)/(Thresholds!$D$2-Thresholds!$C$2))*0.249,IF(B1498&lt;=Thresholds!$F$2,0.499-((B1498-Thresholds!$E$2)/(Thresholds!$F$2-Thresholds!$E$2))*0.279,MAX(0.02,0.2-((B1498-Thresholds!$G$2)/(Thresholds!$H$2-Thresholds!$G$2))*0.18)))),3)</f>
        <v>0.76400000000000001</v>
      </c>
      <c r="J1498" s="3">
        <f>ROUND(IF(C1498&lt;=Thresholds!$B$3,1-(C1498/Thresholds!$B$3)*0.24,IF(C1498&lt;=Thresholds!$D$3,0.75-((C1498-Thresholds!$C$3)/(Thresholds!$D$3-Thresholds!$C$3))*0.249,IF(C1498&lt;=Thresholds!$F$3,0.499-((C1498-Thresholds!$E$3)/(Thresholds!$F$3-Thresholds!$E$3))*0.279,MAX(0.02,0.2-((C1498-Thresholds!$G$3)/(Thresholds!$H$3-Thresholds!$G$3))*0.18)))),3)</f>
        <v>0.78600000000000003</v>
      </c>
      <c r="K1498" s="3">
        <f>ROUND(IF(D1498&lt;=Thresholds!$B$4,1-(D1498/Thresholds!$B$4)*0.24,IF(D1498&lt;=Thresholds!$D$4,0.75-((D1498-Thresholds!$C$4)/(Thresholds!$D$4-Thresholds!$C$4))*0.249,IF(D1498&lt;=Thresholds!$F$4,0.499-((D1498-Thresholds!$E$4)/(Thresholds!$F$4-Thresholds!$E$4))*0.279,MAX(0.02,0.2-((D1498-Thresholds!$G$4)/(Thresholds!$H$4-Thresholds!$G$4))*0.18)))),3)</f>
        <v>0.95199999999999996</v>
      </c>
      <c r="L1498" s="3">
        <f>ROUND(IF(E1498&lt;=Thresholds!$B$5,1-(E1498/Thresholds!$B$5)*0.24,IF(E1498&lt;=Thresholds!$D$5,0.75-((E1498-Thresholds!$C$5)/(Thresholds!$D$5-Thresholds!$C$5))*0.249,IF(E1498&lt;=Thresholds!$F$5,0.499-((E1498-Thresholds!$E$5)/(Thresholds!$F$5-Thresholds!$E$5))*0.279,MAX(0.02,0.2-((E1498-Thresholds!$G$5)/(Thresholds!$H$5-Thresholds!$G$5))*0.18)))),3)</f>
        <v>0.76100000000000001</v>
      </c>
      <c r="M1498" s="3">
        <f>ROUND(IF(F1498&lt;=Thresholds!$B$6,1-(F1498/Thresholds!$B$6)*0.24,IF(F1498&lt;=Thresholds!$D$6,0.75-((F1498-Thresholds!$C$6)/(Thresholds!$D$6-Thresholds!$C$6))*0.249,IF(F1498&lt;=Thresholds!$F$6,0.499-((F1498-Thresholds!$E$6)/(Thresholds!$F$6-Thresholds!$E$6))*0.279,MAX(0.02,0.2-((F1498-Thresholds!$G$6)/(Thresholds!$H$6-Thresholds!$G$6))*0.18)))),3)</f>
        <v>0.86699999999999999</v>
      </c>
      <c r="N1498" s="3">
        <f>ROUND(IF(G1498&lt;=Thresholds!$B$7,1-(G1498/Thresholds!$B$7)*0.24,IF(G1498&lt;=Thresholds!$D$7,0.75-((G1498-Thresholds!$C$7)/(Thresholds!$D$7-Thresholds!$C$7))*0.249,IF(G1498&lt;=Thresholds!$F$7,0.499-((G1498-Thresholds!$E$7)/(Thresholds!$F$7-Thresholds!$E$7))*0.279,MAX(0.02,0.2-((G1498-Thresholds!$G$7)/(Thresholds!$H$7-Thresholds!$G$7))*0.18)))),3)</f>
        <v>0.85899999999999999</v>
      </c>
      <c r="O1498" s="3">
        <f>ROUND(IF(H1498&lt;=Thresholds!$B$8,1-(H1498/Thresholds!$B$8)*0.24,IF(H1498&lt;=Thresholds!$D$8,0.75-((H1498-Thresholds!$C$8)/(Thresholds!$D$8-Thresholds!$C$8))*0.249,IF(H1498&lt;=Thresholds!$F$8,0.499-((H1498-Thresholds!$E$8)/(Thresholds!$F$8-Thresholds!$E$8))*0.279,MAX(0.02,0.2-((H1498-Thresholds!$G$8)/(Thresholds!$H$8-Thresholds!$G$8))*0.18)))),3)</f>
        <v>0.77100000000000002</v>
      </c>
      <c r="P1498" s="3">
        <f t="shared" si="69"/>
        <v>0.76100000000000001</v>
      </c>
      <c r="Q1498" t="str">
        <f t="shared" si="70"/>
        <v>Healthy</v>
      </c>
      <c r="R1498" s="4">
        <f t="shared" si="71"/>
        <v>1</v>
      </c>
      <c r="S1498" t="str">
        <f>IF(AND(F1498&gt;=10,F1498&lt;=35,P1498&gt;0.5),"ERROR_C1498H1498_POOR_CAP","OK")</f>
        <v>OK</v>
      </c>
    </row>
    <row r="1499" spans="1:19">
      <c r="A1499" t="s">
        <v>1516</v>
      </c>
      <c r="B1499" s="3">
        <v>21.353000000000002</v>
      </c>
      <c r="C1499" s="3">
        <v>101.383</v>
      </c>
      <c r="D1499" s="3">
        <v>92.266999999999996</v>
      </c>
      <c r="E1499" s="3">
        <v>91.945999999999998</v>
      </c>
      <c r="F1499" s="3">
        <v>0.626</v>
      </c>
      <c r="G1499" s="3">
        <v>325.46600000000001</v>
      </c>
      <c r="H1499" s="3">
        <v>2020.9680000000001</v>
      </c>
      <c r="I1499" s="3">
        <f>ROUND(IF(B1499&lt;=Thresholds!$B$2,1-(B1499/Thresholds!$B$2)*0.24,IF(B1499&lt;=Thresholds!$D$2,0.75-((B1499-Thresholds!$C$2)/(Thresholds!$D$2-Thresholds!$C$2))*0.249,IF(B1499&lt;=Thresholds!$F$2,0.499-((B1499-Thresholds!$E$2)/(Thresholds!$F$2-Thresholds!$E$2))*0.279,MAX(0.02,0.2-((B1499-Thresholds!$G$2)/(Thresholds!$H$2-Thresholds!$G$2))*0.18)))),3)</f>
        <v>0.94899999999999995</v>
      </c>
      <c r="J1499" s="3">
        <f>ROUND(IF(C1499&lt;=Thresholds!$B$3,1-(C1499/Thresholds!$B$3)*0.24,IF(C1499&lt;=Thresholds!$D$3,0.75-((C1499-Thresholds!$C$3)/(Thresholds!$D$3-Thresholds!$C$3))*0.249,IF(C1499&lt;=Thresholds!$F$3,0.499-((C1499-Thresholds!$E$3)/(Thresholds!$F$3-Thresholds!$E$3))*0.279,MAX(0.02,0.2-((C1499-Thresholds!$G$3)/(Thresholds!$H$3-Thresholds!$G$3))*0.18)))),3)</f>
        <v>0.79700000000000004</v>
      </c>
      <c r="K1499" s="3">
        <f>ROUND(IF(D1499&lt;=Thresholds!$B$4,1-(D1499/Thresholds!$B$4)*0.24,IF(D1499&lt;=Thresholds!$D$4,0.75-((D1499-Thresholds!$C$4)/(Thresholds!$D$4-Thresholds!$C$4))*0.249,IF(D1499&lt;=Thresholds!$F$4,0.499-((D1499-Thresholds!$E$4)/(Thresholds!$F$4-Thresholds!$E$4))*0.279,MAX(0.02,0.2-((D1499-Thresholds!$G$4)/(Thresholds!$H$4-Thresholds!$G$4))*0.18)))),3)</f>
        <v>0.55800000000000005</v>
      </c>
      <c r="L1499" s="3">
        <f>ROUND(IF(E1499&lt;=Thresholds!$B$5,1-(E1499/Thresholds!$B$5)*0.24,IF(E1499&lt;=Thresholds!$D$5,0.75-((E1499-Thresholds!$C$5)/(Thresholds!$D$5-Thresholds!$C$5))*0.249,IF(E1499&lt;=Thresholds!$F$5,0.499-((E1499-Thresholds!$E$5)/(Thresholds!$F$5-Thresholds!$E$5))*0.279,MAX(0.02,0.2-((E1499-Thresholds!$G$5)/(Thresholds!$H$5-Thresholds!$G$5))*0.18)))),3)</f>
        <v>0.54200000000000004</v>
      </c>
      <c r="M1499" s="3">
        <f>ROUND(IF(F1499&lt;=Thresholds!$B$6,1-(F1499/Thresholds!$B$6)*0.24,IF(F1499&lt;=Thresholds!$D$6,0.75-((F1499-Thresholds!$C$6)/(Thresholds!$D$6-Thresholds!$C$6))*0.249,IF(F1499&lt;=Thresholds!$F$6,0.499-((F1499-Thresholds!$E$6)/(Thresholds!$F$6-Thresholds!$E$6))*0.279,MAX(0.02,0.2-((F1499-Thresholds!$G$6)/(Thresholds!$H$6-Thresholds!$G$6))*0.18)))),3)</f>
        <v>0.85</v>
      </c>
      <c r="N1499" s="3">
        <f>ROUND(IF(G1499&lt;=Thresholds!$B$7,1-(G1499/Thresholds!$B$7)*0.24,IF(G1499&lt;=Thresholds!$D$7,0.75-((G1499-Thresholds!$C$7)/(Thresholds!$D$7-Thresholds!$C$7))*0.249,IF(G1499&lt;=Thresholds!$F$7,0.499-((G1499-Thresholds!$E$7)/(Thresholds!$F$7-Thresholds!$E$7))*0.279,MAX(0.02,0.2-((G1499-Thresholds!$G$7)/(Thresholds!$H$7-Thresholds!$G$7))*0.18)))),3)</f>
        <v>0.77700000000000002</v>
      </c>
      <c r="O1499" s="3">
        <f>ROUND(IF(H1499&lt;=Thresholds!$B$8,1-(H1499/Thresholds!$B$8)*0.24,IF(H1499&lt;=Thresholds!$D$8,0.75-((H1499-Thresholds!$C$8)/(Thresholds!$D$8-Thresholds!$C$8))*0.249,IF(H1499&lt;=Thresholds!$F$8,0.499-((H1499-Thresholds!$E$8)/(Thresholds!$F$8-Thresholds!$E$8))*0.279,MAX(0.02,0.2-((H1499-Thresholds!$G$8)/(Thresholds!$H$8-Thresholds!$G$8))*0.18)))),3)</f>
        <v>0.80600000000000005</v>
      </c>
      <c r="P1499" s="3">
        <f t="shared" si="69"/>
        <v>0.54200000000000004</v>
      </c>
      <c r="Q1499" t="str">
        <f t="shared" si="70"/>
        <v>Moderate</v>
      </c>
      <c r="R1499" s="4">
        <f t="shared" si="71"/>
        <v>1</v>
      </c>
      <c r="S1499" t="str">
        <f>IF(AND(F1499&gt;=10,F1499&lt;=35,P1499&gt;0.5),"ERROR_C1499H1499_POOR_CAP","OK")</f>
        <v>OK</v>
      </c>
    </row>
    <row r="1500" spans="1:19">
      <c r="A1500" t="s">
        <v>1517</v>
      </c>
      <c r="B1500" s="3">
        <v>93.088999999999999</v>
      </c>
      <c r="C1500" s="3">
        <v>105.71899999999999</v>
      </c>
      <c r="D1500" s="3">
        <v>10.372999999999999</v>
      </c>
      <c r="E1500" s="3">
        <v>195.00700000000001</v>
      </c>
      <c r="F1500" s="3">
        <v>8.2759999999999998</v>
      </c>
      <c r="G1500" s="3">
        <v>93.888000000000005</v>
      </c>
      <c r="H1500" s="3">
        <v>1788.14</v>
      </c>
      <c r="I1500" s="3">
        <f>ROUND(IF(B1500&lt;=Thresholds!$B$2,1-(B1500/Thresholds!$B$2)*0.24,IF(B1500&lt;=Thresholds!$D$2,0.75-((B1500-Thresholds!$C$2)/(Thresholds!$D$2-Thresholds!$C$2))*0.249,IF(B1500&lt;=Thresholds!$F$2,0.499-((B1500-Thresholds!$E$2)/(Thresholds!$F$2-Thresholds!$E$2))*0.279,MAX(0.02,0.2-((B1500-Thresholds!$G$2)/(Thresholds!$H$2-Thresholds!$G$2))*0.18)))),3)</f>
        <v>0.77700000000000002</v>
      </c>
      <c r="J1500" s="3">
        <f>ROUND(IF(C1500&lt;=Thresholds!$B$3,1-(C1500/Thresholds!$B$3)*0.24,IF(C1500&lt;=Thresholds!$D$3,0.75-((C1500-Thresholds!$C$3)/(Thresholds!$D$3-Thresholds!$C$3))*0.249,IF(C1500&lt;=Thresholds!$F$3,0.499-((C1500-Thresholds!$E$3)/(Thresholds!$F$3-Thresholds!$E$3))*0.279,MAX(0.02,0.2-((C1500-Thresholds!$G$3)/(Thresholds!$H$3-Thresholds!$G$3))*0.18)))),3)</f>
        <v>0.78900000000000003</v>
      </c>
      <c r="K1500" s="3">
        <f>ROUND(IF(D1500&lt;=Thresholds!$B$4,1-(D1500/Thresholds!$B$4)*0.24,IF(D1500&lt;=Thresholds!$D$4,0.75-((D1500-Thresholds!$C$4)/(Thresholds!$D$4-Thresholds!$C$4))*0.249,IF(D1500&lt;=Thresholds!$F$4,0.499-((D1500-Thresholds!$E$4)/(Thresholds!$F$4-Thresholds!$E$4))*0.279,MAX(0.02,0.2-((D1500-Thresholds!$G$4)/(Thresholds!$H$4-Thresholds!$G$4))*0.18)))),3)</f>
        <v>0.96199999999999997</v>
      </c>
      <c r="L1500" s="3">
        <f>ROUND(IF(E1500&lt;=Thresholds!$B$5,1-(E1500/Thresholds!$B$5)*0.24,IF(E1500&lt;=Thresholds!$D$5,0.75-((E1500-Thresholds!$C$5)/(Thresholds!$D$5-Thresholds!$C$5))*0.249,IF(E1500&lt;=Thresholds!$F$5,0.499-((E1500-Thresholds!$E$5)/(Thresholds!$F$5-Thresholds!$E$5))*0.279,MAX(0.02,0.2-((E1500-Thresholds!$G$5)/(Thresholds!$H$5-Thresholds!$G$5))*0.18)))),3)</f>
        <v>0.23400000000000001</v>
      </c>
      <c r="M1500" s="3">
        <f>ROUND(IF(F1500&lt;=Thresholds!$B$6,1-(F1500/Thresholds!$B$6)*0.24,IF(F1500&lt;=Thresholds!$D$6,0.75-((F1500-Thresholds!$C$6)/(Thresholds!$D$6-Thresholds!$C$6))*0.249,IF(F1500&lt;=Thresholds!$F$6,0.499-((F1500-Thresholds!$E$6)/(Thresholds!$F$6-Thresholds!$E$6))*0.279,MAX(0.02,0.2-((F1500-Thresholds!$G$6)/(Thresholds!$H$6-Thresholds!$G$6))*0.18)))),3)</f>
        <v>0.52400000000000002</v>
      </c>
      <c r="N1500" s="3">
        <f>ROUND(IF(G1500&lt;=Thresholds!$B$7,1-(G1500/Thresholds!$B$7)*0.24,IF(G1500&lt;=Thresholds!$D$7,0.75-((G1500-Thresholds!$C$7)/(Thresholds!$D$7-Thresholds!$C$7))*0.249,IF(G1500&lt;=Thresholds!$F$7,0.499-((G1500-Thresholds!$E$7)/(Thresholds!$F$7-Thresholds!$E$7))*0.279,MAX(0.02,0.2-((G1500-Thresholds!$G$7)/(Thresholds!$H$7-Thresholds!$G$7))*0.18)))),3)</f>
        <v>0.93600000000000005</v>
      </c>
      <c r="O1500" s="3">
        <f>ROUND(IF(H1500&lt;=Thresholds!$B$8,1-(H1500/Thresholds!$B$8)*0.24,IF(H1500&lt;=Thresholds!$D$8,0.75-((H1500-Thresholds!$C$8)/(Thresholds!$D$8-Thresholds!$C$8))*0.249,IF(H1500&lt;=Thresholds!$F$8,0.499-((H1500-Thresholds!$E$8)/(Thresholds!$F$8-Thresholds!$E$8))*0.279,MAX(0.02,0.2-((H1500-Thresholds!$G$8)/(Thresholds!$H$8-Thresholds!$G$8))*0.18)))),3)</f>
        <v>0.82799999999999996</v>
      </c>
      <c r="P1500" s="3">
        <f t="shared" si="69"/>
        <v>0.23400000000000001</v>
      </c>
      <c r="Q1500" t="str">
        <f t="shared" si="70"/>
        <v>Poor</v>
      </c>
      <c r="R1500" s="4">
        <f t="shared" si="71"/>
        <v>0</v>
      </c>
      <c r="S1500" t="str">
        <f>IF(AND(F1500&gt;=10,F1500&lt;=35,P1500&gt;0.5),"ERROR_C1500H1500_POOR_CAP","OK")</f>
        <v>OK</v>
      </c>
    </row>
    <row r="1501" spans="1:19">
      <c r="A1501" t="s">
        <v>1518</v>
      </c>
      <c r="B1501" s="3">
        <v>72.683000000000007</v>
      </c>
      <c r="C1501" s="3">
        <v>99.103999999999999</v>
      </c>
      <c r="D1501" s="3">
        <v>6.5119999999999996</v>
      </c>
      <c r="E1501" s="3">
        <v>11.04</v>
      </c>
      <c r="F1501" s="3">
        <v>37.293999999999997</v>
      </c>
      <c r="G1501" s="3">
        <v>283.149</v>
      </c>
      <c r="H1501" s="3">
        <v>696.14700000000005</v>
      </c>
      <c r="I1501" s="3">
        <f>ROUND(IF(B1501&lt;=Thresholds!$B$2,1-(B1501/Thresholds!$B$2)*0.24,IF(B1501&lt;=Thresholds!$D$2,0.75-((B1501-Thresholds!$C$2)/(Thresholds!$D$2-Thresholds!$C$2))*0.249,IF(B1501&lt;=Thresholds!$F$2,0.499-((B1501-Thresholds!$E$2)/(Thresholds!$F$2-Thresholds!$E$2))*0.279,MAX(0.02,0.2-((B1501-Thresholds!$G$2)/(Thresholds!$H$2-Thresholds!$G$2))*0.18)))),3)</f>
        <v>0.82599999999999996</v>
      </c>
      <c r="J1501" s="3">
        <f>ROUND(IF(C1501&lt;=Thresholds!$B$3,1-(C1501/Thresholds!$B$3)*0.24,IF(C1501&lt;=Thresholds!$D$3,0.75-((C1501-Thresholds!$C$3)/(Thresholds!$D$3-Thresholds!$C$3))*0.249,IF(C1501&lt;=Thresholds!$F$3,0.499-((C1501-Thresholds!$E$3)/(Thresholds!$F$3-Thresholds!$E$3))*0.279,MAX(0.02,0.2-((C1501-Thresholds!$G$3)/(Thresholds!$H$3-Thresholds!$G$3))*0.18)))),3)</f>
        <v>0.80200000000000005</v>
      </c>
      <c r="K1501" s="3">
        <f>ROUND(IF(D1501&lt;=Thresholds!$B$4,1-(D1501/Thresholds!$B$4)*0.24,IF(D1501&lt;=Thresholds!$D$4,0.75-((D1501-Thresholds!$C$4)/(Thresholds!$D$4-Thresholds!$C$4))*0.249,IF(D1501&lt;=Thresholds!$F$4,0.499-((D1501-Thresholds!$E$4)/(Thresholds!$F$4-Thresholds!$E$4))*0.279,MAX(0.02,0.2-((D1501-Thresholds!$G$4)/(Thresholds!$H$4-Thresholds!$G$4))*0.18)))),3)</f>
        <v>0.97599999999999998</v>
      </c>
      <c r="L1501" s="3">
        <f>ROUND(IF(E1501&lt;=Thresholds!$B$5,1-(E1501/Thresholds!$B$5)*0.24,IF(E1501&lt;=Thresholds!$D$5,0.75-((E1501-Thresholds!$C$5)/(Thresholds!$D$5-Thresholds!$C$5))*0.249,IF(E1501&lt;=Thresholds!$F$5,0.499-((E1501-Thresholds!$E$5)/(Thresholds!$F$5-Thresholds!$E$5))*0.279,MAX(0.02,0.2-((E1501-Thresholds!$G$5)/(Thresholds!$H$5-Thresholds!$G$5))*0.18)))),3)</f>
        <v>0.94699999999999995</v>
      </c>
      <c r="M1501" s="3">
        <f>ROUND(IF(F1501&lt;=Thresholds!$B$6,1-(F1501/Thresholds!$B$6)*0.24,IF(F1501&lt;=Thresholds!$D$6,0.75-((F1501-Thresholds!$C$6)/(Thresholds!$D$6-Thresholds!$C$6))*0.249,IF(F1501&lt;=Thresholds!$F$6,0.499-((F1501-Thresholds!$E$6)/(Thresholds!$F$6-Thresholds!$E$6))*0.279,MAX(0.02,0.2-((F1501-Thresholds!$G$6)/(Thresholds!$H$6-Thresholds!$G$6))*0.18)))),3)</f>
        <v>0.21199999999999999</v>
      </c>
      <c r="N1501" s="3">
        <f>ROUND(IF(G1501&lt;=Thresholds!$B$7,1-(G1501/Thresholds!$B$7)*0.24,IF(G1501&lt;=Thresholds!$D$7,0.75-((G1501-Thresholds!$C$7)/(Thresholds!$D$7-Thresholds!$C$7))*0.249,IF(G1501&lt;=Thresholds!$F$7,0.499-((G1501-Thresholds!$E$7)/(Thresholds!$F$7-Thresholds!$E$7))*0.279,MAX(0.02,0.2-((G1501-Thresholds!$G$7)/(Thresholds!$H$7-Thresholds!$G$7))*0.18)))),3)</f>
        <v>0.80600000000000005</v>
      </c>
      <c r="O1501" s="3">
        <f>ROUND(IF(H1501&lt;=Thresholds!$B$8,1-(H1501/Thresholds!$B$8)*0.24,IF(H1501&lt;=Thresholds!$D$8,0.75-((H1501-Thresholds!$C$8)/(Thresholds!$D$8-Thresholds!$C$8))*0.249,IF(H1501&lt;=Thresholds!$F$8,0.499-((H1501-Thresholds!$E$8)/(Thresholds!$F$8-Thresholds!$E$8))*0.279,MAX(0.02,0.2-((H1501-Thresholds!$G$8)/(Thresholds!$H$8-Thresholds!$G$8))*0.18)))),3)</f>
        <v>0.93300000000000005</v>
      </c>
      <c r="P1501" s="3">
        <f t="shared" si="69"/>
        <v>0.21199999999999999</v>
      </c>
      <c r="Q1501" t="str">
        <f t="shared" si="70"/>
        <v>Poor</v>
      </c>
      <c r="R1501" s="4">
        <f t="shared" si="71"/>
        <v>0</v>
      </c>
      <c r="S1501" t="str">
        <f>IF(AND(F1501&gt;=10,F1501&lt;=35,P1501&gt;0.5),"ERROR_C1501H1501_POOR_CAP","OK")</f>
        <v>OK</v>
      </c>
    </row>
    <row r="1502" spans="1:19">
      <c r="A1502" t="s">
        <v>1519</v>
      </c>
      <c r="B1502" s="3">
        <v>89.02</v>
      </c>
      <c r="C1502" s="3">
        <v>33.53</v>
      </c>
      <c r="D1502" s="3">
        <v>37.353000000000002</v>
      </c>
      <c r="E1502" s="3">
        <v>18.608000000000001</v>
      </c>
      <c r="F1502" s="3">
        <v>0.56100000000000005</v>
      </c>
      <c r="G1502" s="3">
        <v>103.836</v>
      </c>
      <c r="H1502" s="3">
        <v>913.68</v>
      </c>
      <c r="I1502" s="3">
        <f>ROUND(IF(B1502&lt;=Thresholds!$B$2,1-(B1502/Thresholds!$B$2)*0.24,IF(B1502&lt;=Thresholds!$D$2,0.75-((B1502-Thresholds!$C$2)/(Thresholds!$D$2-Thresholds!$C$2))*0.249,IF(B1502&lt;=Thresholds!$F$2,0.499-((B1502-Thresholds!$E$2)/(Thresholds!$F$2-Thresholds!$E$2))*0.279,MAX(0.02,0.2-((B1502-Thresholds!$G$2)/(Thresholds!$H$2-Thresholds!$G$2))*0.18)))),3)</f>
        <v>0.78600000000000003</v>
      </c>
      <c r="J1502" s="3">
        <f>ROUND(IF(C1502&lt;=Thresholds!$B$3,1-(C1502/Thresholds!$B$3)*0.24,IF(C1502&lt;=Thresholds!$D$3,0.75-((C1502-Thresholds!$C$3)/(Thresholds!$D$3-Thresholds!$C$3))*0.249,IF(C1502&lt;=Thresholds!$F$3,0.499-((C1502-Thresholds!$E$3)/(Thresholds!$F$3-Thresholds!$E$3))*0.279,MAX(0.02,0.2-((C1502-Thresholds!$G$3)/(Thresholds!$H$3-Thresholds!$G$3))*0.18)))),3)</f>
        <v>0.93300000000000005</v>
      </c>
      <c r="K1502" s="3">
        <f>ROUND(IF(D1502&lt;=Thresholds!$B$4,1-(D1502/Thresholds!$B$4)*0.24,IF(D1502&lt;=Thresholds!$D$4,0.75-((D1502-Thresholds!$C$4)/(Thresholds!$D$4-Thresholds!$C$4))*0.249,IF(D1502&lt;=Thresholds!$F$4,0.499-((D1502-Thresholds!$E$4)/(Thresholds!$F$4-Thresholds!$E$4))*0.279,MAX(0.02,0.2-((D1502-Thresholds!$G$4)/(Thresholds!$H$4-Thresholds!$G$4))*0.18)))),3)</f>
        <v>0.86199999999999999</v>
      </c>
      <c r="L1502" s="3">
        <f>ROUND(IF(E1502&lt;=Thresholds!$B$5,1-(E1502/Thresholds!$B$5)*0.24,IF(E1502&lt;=Thresholds!$D$5,0.75-((E1502-Thresholds!$C$5)/(Thresholds!$D$5-Thresholds!$C$5))*0.249,IF(E1502&lt;=Thresholds!$F$5,0.499-((E1502-Thresholds!$E$5)/(Thresholds!$F$5-Thresholds!$E$5))*0.279,MAX(0.02,0.2-((E1502-Thresholds!$G$5)/(Thresholds!$H$5-Thresholds!$G$5))*0.18)))),3)</f>
        <v>0.91100000000000003</v>
      </c>
      <c r="M1502" s="3">
        <f>ROUND(IF(F1502&lt;=Thresholds!$B$6,1-(F1502/Thresholds!$B$6)*0.24,IF(F1502&lt;=Thresholds!$D$6,0.75-((F1502-Thresholds!$C$6)/(Thresholds!$D$6-Thresholds!$C$6))*0.249,IF(F1502&lt;=Thresholds!$F$6,0.499-((F1502-Thresholds!$E$6)/(Thresholds!$F$6-Thresholds!$E$6))*0.279,MAX(0.02,0.2-((F1502-Thresholds!$G$6)/(Thresholds!$H$6-Thresholds!$G$6))*0.18)))),3)</f>
        <v>0.86499999999999999</v>
      </c>
      <c r="N1502" s="3">
        <f>ROUND(IF(G1502&lt;=Thresholds!$B$7,1-(G1502/Thresholds!$B$7)*0.24,IF(G1502&lt;=Thresholds!$D$7,0.75-((G1502-Thresholds!$C$7)/(Thresholds!$D$7-Thresholds!$C$7))*0.249,IF(G1502&lt;=Thresholds!$F$7,0.499-((G1502-Thresholds!$E$7)/(Thresholds!$F$7-Thresholds!$E$7))*0.279,MAX(0.02,0.2-((G1502-Thresholds!$G$7)/(Thresholds!$H$7-Thresholds!$G$7))*0.18)))),3)</f>
        <v>0.92900000000000005</v>
      </c>
      <c r="O1502" s="3">
        <f>ROUND(IF(H1502&lt;=Thresholds!$B$8,1-(H1502/Thresholds!$B$8)*0.24,IF(H1502&lt;=Thresholds!$D$8,0.75-((H1502-Thresholds!$C$8)/(Thresholds!$D$8-Thresholds!$C$8))*0.249,IF(H1502&lt;=Thresholds!$F$8,0.499-((H1502-Thresholds!$E$8)/(Thresholds!$F$8-Thresholds!$E$8))*0.279,MAX(0.02,0.2-((H1502-Thresholds!$G$8)/(Thresholds!$H$8-Thresholds!$G$8))*0.18)))),3)</f>
        <v>0.91200000000000003</v>
      </c>
      <c r="P1502" s="3">
        <f t="shared" si="69"/>
        <v>0.78600000000000003</v>
      </c>
      <c r="Q1502" t="str">
        <f t="shared" si="70"/>
        <v>Healthy</v>
      </c>
      <c r="R1502" s="4">
        <f t="shared" si="71"/>
        <v>1</v>
      </c>
      <c r="S1502" t="str">
        <f>IF(AND(F1502&gt;=10,F1502&lt;=35,P1502&gt;0.5),"ERROR_C1502H1502_POOR_CAP","OK")</f>
        <v>OK</v>
      </c>
    </row>
    <row r="1503" spans="1:19">
      <c r="A1503" t="s">
        <v>1520</v>
      </c>
      <c r="B1503" s="3">
        <v>83.67</v>
      </c>
      <c r="C1503" s="3">
        <v>145.93799999999999</v>
      </c>
      <c r="D1503" s="3">
        <v>33.539000000000001</v>
      </c>
      <c r="E1503" s="3">
        <v>42.3</v>
      </c>
      <c r="F1503" s="3">
        <v>4.383</v>
      </c>
      <c r="G1503" s="3">
        <v>280.18400000000003</v>
      </c>
      <c r="H1503" s="3">
        <v>1784.5920000000001</v>
      </c>
      <c r="I1503" s="3">
        <f>ROUND(IF(B1503&lt;=Thresholds!$B$2,1-(B1503/Thresholds!$B$2)*0.24,IF(B1503&lt;=Thresholds!$D$2,0.75-((B1503-Thresholds!$C$2)/(Thresholds!$D$2-Thresholds!$C$2))*0.249,IF(B1503&lt;=Thresholds!$F$2,0.499-((B1503-Thresholds!$E$2)/(Thresholds!$F$2-Thresholds!$E$2))*0.279,MAX(0.02,0.2-((B1503-Thresholds!$G$2)/(Thresholds!$H$2-Thresholds!$G$2))*0.18)))),3)</f>
        <v>0.79900000000000004</v>
      </c>
      <c r="J1503" s="3">
        <f>ROUND(IF(C1503&lt;=Thresholds!$B$3,1-(C1503/Thresholds!$B$3)*0.24,IF(C1503&lt;=Thresholds!$D$3,0.75-((C1503-Thresholds!$C$3)/(Thresholds!$D$3-Thresholds!$C$3))*0.249,IF(C1503&lt;=Thresholds!$F$3,0.499-((C1503-Thresholds!$E$3)/(Thresholds!$F$3-Thresholds!$E$3))*0.279,MAX(0.02,0.2-((C1503-Thresholds!$G$3)/(Thresholds!$H$3-Thresholds!$G$3))*0.18)))),3)</f>
        <v>0.72799999999999998</v>
      </c>
      <c r="K1503" s="3">
        <f>ROUND(IF(D1503&lt;=Thresholds!$B$4,1-(D1503/Thresholds!$B$4)*0.24,IF(D1503&lt;=Thresholds!$D$4,0.75-((D1503-Thresholds!$C$4)/(Thresholds!$D$4-Thresholds!$C$4))*0.249,IF(D1503&lt;=Thresholds!$F$4,0.499-((D1503-Thresholds!$E$4)/(Thresholds!$F$4-Thresholds!$E$4))*0.279,MAX(0.02,0.2-((D1503-Thresholds!$G$4)/(Thresholds!$H$4-Thresholds!$G$4))*0.18)))),3)</f>
        <v>0.876</v>
      </c>
      <c r="L1503" s="3">
        <f>ROUND(IF(E1503&lt;=Thresholds!$B$5,1-(E1503/Thresholds!$B$5)*0.24,IF(E1503&lt;=Thresholds!$D$5,0.75-((E1503-Thresholds!$C$5)/(Thresholds!$D$5-Thresholds!$C$5))*0.249,IF(E1503&lt;=Thresholds!$F$5,0.499-((E1503-Thresholds!$E$5)/(Thresholds!$F$5-Thresholds!$E$5))*0.279,MAX(0.02,0.2-((E1503-Thresholds!$G$5)/(Thresholds!$H$5-Thresholds!$G$5))*0.18)))),3)</f>
        <v>0.79700000000000004</v>
      </c>
      <c r="M1503" s="3">
        <f>ROUND(IF(F1503&lt;=Thresholds!$B$6,1-(F1503/Thresholds!$B$6)*0.24,IF(F1503&lt;=Thresholds!$D$6,0.75-((F1503-Thresholds!$C$6)/(Thresholds!$D$6-Thresholds!$C$6))*0.249,IF(F1503&lt;=Thresholds!$F$6,0.499-((F1503-Thresholds!$E$6)/(Thresholds!$F$6-Thresholds!$E$6))*0.279,MAX(0.02,0.2-((F1503-Thresholds!$G$6)/(Thresholds!$H$6-Thresholds!$G$6))*0.18)))),3)</f>
        <v>0.64500000000000002</v>
      </c>
      <c r="N1503" s="3">
        <f>ROUND(IF(G1503&lt;=Thresholds!$B$7,1-(G1503/Thresholds!$B$7)*0.24,IF(G1503&lt;=Thresholds!$D$7,0.75-((G1503-Thresholds!$C$7)/(Thresholds!$D$7-Thresholds!$C$7))*0.249,IF(G1503&lt;=Thresholds!$F$7,0.499-((G1503-Thresholds!$E$7)/(Thresholds!$F$7-Thresholds!$E$7))*0.279,MAX(0.02,0.2-((G1503-Thresholds!$G$7)/(Thresholds!$H$7-Thresholds!$G$7))*0.18)))),3)</f>
        <v>0.80800000000000005</v>
      </c>
      <c r="O1503" s="3">
        <f>ROUND(IF(H1503&lt;=Thresholds!$B$8,1-(H1503/Thresholds!$B$8)*0.24,IF(H1503&lt;=Thresholds!$D$8,0.75-((H1503-Thresholds!$C$8)/(Thresholds!$D$8-Thresholds!$C$8))*0.249,IF(H1503&lt;=Thresholds!$F$8,0.499-((H1503-Thresholds!$E$8)/(Thresholds!$F$8-Thresholds!$E$8))*0.279,MAX(0.02,0.2-((H1503-Thresholds!$G$8)/(Thresholds!$H$8-Thresholds!$G$8))*0.18)))),3)</f>
        <v>0.82899999999999996</v>
      </c>
      <c r="P1503" s="3">
        <f t="shared" si="69"/>
        <v>0.64500000000000002</v>
      </c>
      <c r="Q1503" t="str">
        <f t="shared" si="70"/>
        <v>Moderate</v>
      </c>
      <c r="R1503" s="4">
        <f t="shared" si="71"/>
        <v>1</v>
      </c>
      <c r="S1503" t="str">
        <f>IF(AND(F1503&gt;=10,F1503&lt;=35,P1503&gt;0.5),"ERROR_C1503H1503_POOR_CAP","OK")</f>
        <v>OK</v>
      </c>
    </row>
    <row r="1504" spans="1:19">
      <c r="A1504" t="s">
        <v>1521</v>
      </c>
      <c r="B1504" s="3">
        <v>56.939</v>
      </c>
      <c r="C1504" s="3">
        <v>90.102000000000004</v>
      </c>
      <c r="D1504" s="3">
        <v>23.123999999999999</v>
      </c>
      <c r="E1504" s="3">
        <v>10.32</v>
      </c>
      <c r="F1504" s="3">
        <v>0.312</v>
      </c>
      <c r="G1504" s="3">
        <v>1205.5820000000001</v>
      </c>
      <c r="H1504" s="3">
        <v>196.155</v>
      </c>
      <c r="I1504" s="3">
        <f>ROUND(IF(B1504&lt;=Thresholds!$B$2,1-(B1504/Thresholds!$B$2)*0.24,IF(B1504&lt;=Thresholds!$D$2,0.75-((B1504-Thresholds!$C$2)/(Thresholds!$D$2-Thresholds!$C$2))*0.249,IF(B1504&lt;=Thresholds!$F$2,0.499-((B1504-Thresholds!$E$2)/(Thresholds!$F$2-Thresholds!$E$2))*0.279,MAX(0.02,0.2-((B1504-Thresholds!$G$2)/(Thresholds!$H$2-Thresholds!$G$2))*0.18)))),3)</f>
        <v>0.86299999999999999</v>
      </c>
      <c r="J1504" s="3">
        <f>ROUND(IF(C1504&lt;=Thresholds!$B$3,1-(C1504/Thresholds!$B$3)*0.24,IF(C1504&lt;=Thresholds!$D$3,0.75-((C1504-Thresholds!$C$3)/(Thresholds!$D$3-Thresholds!$C$3))*0.249,IF(C1504&lt;=Thresholds!$F$3,0.499-((C1504-Thresholds!$E$3)/(Thresholds!$F$3-Thresholds!$E$3))*0.279,MAX(0.02,0.2-((C1504-Thresholds!$G$3)/(Thresholds!$H$3-Thresholds!$G$3))*0.18)))),3)</f>
        <v>0.82</v>
      </c>
      <c r="K1504" s="3">
        <f>ROUND(IF(D1504&lt;=Thresholds!$B$4,1-(D1504/Thresholds!$B$4)*0.24,IF(D1504&lt;=Thresholds!$D$4,0.75-((D1504-Thresholds!$C$4)/(Thresholds!$D$4-Thresholds!$C$4))*0.249,IF(D1504&lt;=Thresholds!$F$4,0.499-((D1504-Thresholds!$E$4)/(Thresholds!$F$4-Thresholds!$E$4))*0.279,MAX(0.02,0.2-((D1504-Thresholds!$G$4)/(Thresholds!$H$4-Thresholds!$G$4))*0.18)))),3)</f>
        <v>0.91500000000000004</v>
      </c>
      <c r="L1504" s="3">
        <f>ROUND(IF(E1504&lt;=Thresholds!$B$5,1-(E1504/Thresholds!$B$5)*0.24,IF(E1504&lt;=Thresholds!$D$5,0.75-((E1504-Thresholds!$C$5)/(Thresholds!$D$5-Thresholds!$C$5))*0.249,IF(E1504&lt;=Thresholds!$F$5,0.499-((E1504-Thresholds!$E$5)/(Thresholds!$F$5-Thresholds!$E$5))*0.279,MAX(0.02,0.2-((E1504-Thresholds!$G$5)/(Thresholds!$H$5-Thresholds!$G$5))*0.18)))),3)</f>
        <v>0.95</v>
      </c>
      <c r="M1504" s="3">
        <f>ROUND(IF(F1504&lt;=Thresholds!$B$6,1-(F1504/Thresholds!$B$6)*0.24,IF(F1504&lt;=Thresholds!$D$6,0.75-((F1504-Thresholds!$C$6)/(Thresholds!$D$6-Thresholds!$C$6))*0.249,IF(F1504&lt;=Thresholds!$F$6,0.499-((F1504-Thresholds!$E$6)/(Thresholds!$F$6-Thresholds!$E$6))*0.279,MAX(0.02,0.2-((F1504-Thresholds!$G$6)/(Thresholds!$H$6-Thresholds!$G$6))*0.18)))),3)</f>
        <v>0.92500000000000004</v>
      </c>
      <c r="N1504" s="3">
        <f>ROUND(IF(G1504&lt;=Thresholds!$B$7,1-(G1504/Thresholds!$B$7)*0.24,IF(G1504&lt;=Thresholds!$D$7,0.75-((G1504-Thresholds!$C$7)/(Thresholds!$D$7-Thresholds!$C$7))*0.249,IF(G1504&lt;=Thresholds!$F$7,0.499-((G1504-Thresholds!$E$7)/(Thresholds!$F$7-Thresholds!$E$7))*0.279,MAX(0.02,0.2-((G1504-Thresholds!$G$7)/(Thresholds!$H$7-Thresholds!$G$7))*0.18)))),3)</f>
        <v>0.28499999999999998</v>
      </c>
      <c r="O1504" s="3">
        <f>ROUND(IF(H1504&lt;=Thresholds!$B$8,1-(H1504/Thresholds!$B$8)*0.24,IF(H1504&lt;=Thresholds!$D$8,0.75-((H1504-Thresholds!$C$8)/(Thresholds!$D$8-Thresholds!$C$8))*0.249,IF(H1504&lt;=Thresholds!$F$8,0.499-((H1504-Thresholds!$E$8)/(Thresholds!$F$8-Thresholds!$E$8))*0.279,MAX(0.02,0.2-((H1504-Thresholds!$G$8)/(Thresholds!$H$8-Thresholds!$G$8))*0.18)))),3)</f>
        <v>0.98099999999999998</v>
      </c>
      <c r="P1504" s="3">
        <f t="shared" si="69"/>
        <v>0.28499999999999998</v>
      </c>
      <c r="Q1504" t="str">
        <f t="shared" si="70"/>
        <v>Poor</v>
      </c>
      <c r="R1504" s="4">
        <f t="shared" si="71"/>
        <v>0</v>
      </c>
      <c r="S1504" t="str">
        <f>IF(AND(F1504&gt;=10,F1504&lt;=35,P1504&gt;0.5),"ERROR_C1504H1504_POOR_CAP","OK")</f>
        <v>OK</v>
      </c>
    </row>
    <row r="1505" spans="1:19">
      <c r="A1505" t="s">
        <v>1522</v>
      </c>
      <c r="B1505" s="3">
        <v>68.164000000000001</v>
      </c>
      <c r="C1505" s="3">
        <v>971.9</v>
      </c>
      <c r="D1505" s="3">
        <v>53.243000000000002</v>
      </c>
      <c r="E1505" s="3">
        <v>3.9420000000000002</v>
      </c>
      <c r="F1505" s="3">
        <v>0.35599999999999998</v>
      </c>
      <c r="G1505" s="3">
        <v>269.38799999999998</v>
      </c>
      <c r="H1505" s="3">
        <v>15858.82</v>
      </c>
      <c r="I1505" s="3">
        <f>ROUND(IF(B1505&lt;=Thresholds!$B$2,1-(B1505/Thresholds!$B$2)*0.24,IF(B1505&lt;=Thresholds!$D$2,0.75-((B1505-Thresholds!$C$2)/(Thresholds!$D$2-Thresholds!$C$2))*0.249,IF(B1505&lt;=Thresholds!$F$2,0.499-((B1505-Thresholds!$E$2)/(Thresholds!$F$2-Thresholds!$E$2))*0.279,MAX(0.02,0.2-((B1505-Thresholds!$G$2)/(Thresholds!$H$2-Thresholds!$G$2))*0.18)))),3)</f>
        <v>0.83599999999999997</v>
      </c>
      <c r="J1505" s="3">
        <f>ROUND(IF(C1505&lt;=Thresholds!$B$3,1-(C1505/Thresholds!$B$3)*0.24,IF(C1505&lt;=Thresholds!$D$3,0.75-((C1505-Thresholds!$C$3)/(Thresholds!$D$3-Thresholds!$C$3))*0.249,IF(C1505&lt;=Thresholds!$F$3,0.499-((C1505-Thresholds!$E$3)/(Thresholds!$F$3-Thresholds!$E$3))*0.279,MAX(0.02,0.2-((C1505-Thresholds!$G$3)/(Thresholds!$H$3-Thresholds!$G$3))*0.18)))),3)</f>
        <v>0.23300000000000001</v>
      </c>
      <c r="K1505" s="3">
        <f>ROUND(IF(D1505&lt;=Thresholds!$B$4,1-(D1505/Thresholds!$B$4)*0.24,IF(D1505&lt;=Thresholds!$D$4,0.75-((D1505-Thresholds!$C$4)/(Thresholds!$D$4-Thresholds!$C$4))*0.249,IF(D1505&lt;=Thresholds!$F$4,0.499-((D1505-Thresholds!$E$4)/(Thresholds!$F$4-Thresholds!$E$4))*0.279,MAX(0.02,0.2-((D1505-Thresholds!$G$4)/(Thresholds!$H$4-Thresholds!$G$4))*0.18)))),3)</f>
        <v>0.80300000000000005</v>
      </c>
      <c r="L1505" s="3">
        <f>ROUND(IF(E1505&lt;=Thresholds!$B$5,1-(E1505/Thresholds!$B$5)*0.24,IF(E1505&lt;=Thresholds!$D$5,0.75-((E1505-Thresholds!$C$5)/(Thresholds!$D$5-Thresholds!$C$5))*0.249,IF(E1505&lt;=Thresholds!$F$5,0.499-((E1505-Thresholds!$E$5)/(Thresholds!$F$5-Thresholds!$E$5))*0.279,MAX(0.02,0.2-((E1505-Thresholds!$G$5)/(Thresholds!$H$5-Thresholds!$G$5))*0.18)))),3)</f>
        <v>0.98099999999999998</v>
      </c>
      <c r="M1505" s="3">
        <f>ROUND(IF(F1505&lt;=Thresholds!$B$6,1-(F1505/Thresholds!$B$6)*0.24,IF(F1505&lt;=Thresholds!$D$6,0.75-((F1505-Thresholds!$C$6)/(Thresholds!$D$6-Thresholds!$C$6))*0.249,IF(F1505&lt;=Thresholds!$F$6,0.499-((F1505-Thresholds!$E$6)/(Thresholds!$F$6-Thresholds!$E$6))*0.279,MAX(0.02,0.2-((F1505-Thresholds!$G$6)/(Thresholds!$H$6-Thresholds!$G$6))*0.18)))),3)</f>
        <v>0.91500000000000004</v>
      </c>
      <c r="N1505" s="3">
        <f>ROUND(IF(G1505&lt;=Thresholds!$B$7,1-(G1505/Thresholds!$B$7)*0.24,IF(G1505&lt;=Thresholds!$D$7,0.75-((G1505-Thresholds!$C$7)/(Thresholds!$D$7-Thresholds!$C$7))*0.249,IF(G1505&lt;=Thresholds!$F$7,0.499-((G1505-Thresholds!$E$7)/(Thresholds!$F$7-Thresholds!$E$7))*0.279,MAX(0.02,0.2-((G1505-Thresholds!$G$7)/(Thresholds!$H$7-Thresholds!$G$7))*0.18)))),3)</f>
        <v>0.81499999999999995</v>
      </c>
      <c r="O1505" s="3">
        <f>ROUND(IF(H1505&lt;=Thresholds!$B$8,1-(H1505/Thresholds!$B$8)*0.24,IF(H1505&lt;=Thresholds!$D$8,0.75-((H1505-Thresholds!$C$8)/(Thresholds!$D$8-Thresholds!$C$8))*0.249,IF(H1505&lt;=Thresholds!$F$8,0.499-((H1505-Thresholds!$E$8)/(Thresholds!$F$8-Thresholds!$E$8))*0.279,MAX(0.02,0.2-((H1505-Thresholds!$G$8)/(Thresholds!$H$8-Thresholds!$G$8))*0.18)))),3)</f>
        <v>0.30499999999999999</v>
      </c>
      <c r="P1505" s="3">
        <f t="shared" si="69"/>
        <v>0.23300000000000001</v>
      </c>
      <c r="Q1505" t="str">
        <f t="shared" si="70"/>
        <v>Poor</v>
      </c>
      <c r="R1505" s="4">
        <f t="shared" si="71"/>
        <v>0</v>
      </c>
      <c r="S1505" t="str">
        <f>IF(AND(F1505&gt;=10,F1505&lt;=35,P1505&gt;0.5),"ERROR_C1505H1505_POOR_CAP","OK")</f>
        <v>OK</v>
      </c>
    </row>
    <row r="1506" spans="1:19">
      <c r="A1506" t="s">
        <v>1523</v>
      </c>
      <c r="B1506" s="3">
        <v>46.703000000000003</v>
      </c>
      <c r="C1506" s="3">
        <v>107.95</v>
      </c>
      <c r="D1506" s="3">
        <v>43.235999999999997</v>
      </c>
      <c r="E1506" s="3">
        <v>5.2190000000000003</v>
      </c>
      <c r="F1506" s="3">
        <v>0.64900000000000002</v>
      </c>
      <c r="G1506" s="3">
        <v>339.57400000000001</v>
      </c>
      <c r="H1506" s="3">
        <v>186.37299999999999</v>
      </c>
      <c r="I1506" s="3">
        <f>ROUND(IF(B1506&lt;=Thresholds!$B$2,1-(B1506/Thresholds!$B$2)*0.24,IF(B1506&lt;=Thresholds!$D$2,0.75-((B1506-Thresholds!$C$2)/(Thresholds!$D$2-Thresholds!$C$2))*0.249,IF(B1506&lt;=Thresholds!$F$2,0.499-((B1506-Thresholds!$E$2)/(Thresholds!$F$2-Thresholds!$E$2))*0.279,MAX(0.02,0.2-((B1506-Thresholds!$G$2)/(Thresholds!$H$2-Thresholds!$G$2))*0.18)))),3)</f>
        <v>0.88800000000000001</v>
      </c>
      <c r="J1506" s="3">
        <f>ROUND(IF(C1506&lt;=Thresholds!$B$3,1-(C1506/Thresholds!$B$3)*0.24,IF(C1506&lt;=Thresholds!$D$3,0.75-((C1506-Thresholds!$C$3)/(Thresholds!$D$3-Thresholds!$C$3))*0.249,IF(C1506&lt;=Thresholds!$F$3,0.499-((C1506-Thresholds!$E$3)/(Thresholds!$F$3-Thresholds!$E$3))*0.279,MAX(0.02,0.2-((C1506-Thresholds!$G$3)/(Thresholds!$H$3-Thresholds!$G$3))*0.18)))),3)</f>
        <v>0.78400000000000003</v>
      </c>
      <c r="K1506" s="3">
        <f>ROUND(IF(D1506&lt;=Thresholds!$B$4,1-(D1506/Thresholds!$B$4)*0.24,IF(D1506&lt;=Thresholds!$D$4,0.75-((D1506-Thresholds!$C$4)/(Thresholds!$D$4-Thresholds!$C$4))*0.249,IF(D1506&lt;=Thresholds!$F$4,0.499-((D1506-Thresholds!$E$4)/(Thresholds!$F$4-Thresholds!$E$4))*0.279,MAX(0.02,0.2-((D1506-Thresholds!$G$4)/(Thresholds!$H$4-Thresholds!$G$4))*0.18)))),3)</f>
        <v>0.84</v>
      </c>
      <c r="L1506" s="3">
        <f>ROUND(IF(E1506&lt;=Thresholds!$B$5,1-(E1506/Thresholds!$B$5)*0.24,IF(E1506&lt;=Thresholds!$D$5,0.75-((E1506-Thresholds!$C$5)/(Thresholds!$D$5-Thresholds!$C$5))*0.249,IF(E1506&lt;=Thresholds!$F$5,0.499-((E1506-Thresholds!$E$5)/(Thresholds!$F$5-Thresholds!$E$5))*0.279,MAX(0.02,0.2-((E1506-Thresholds!$G$5)/(Thresholds!$H$5-Thresholds!$G$5))*0.18)))),3)</f>
        <v>0.97499999999999998</v>
      </c>
      <c r="M1506" s="3">
        <f>ROUND(IF(F1506&lt;=Thresholds!$B$6,1-(F1506/Thresholds!$B$6)*0.24,IF(F1506&lt;=Thresholds!$D$6,0.75-((F1506-Thresholds!$C$6)/(Thresholds!$D$6-Thresholds!$C$6))*0.249,IF(F1506&lt;=Thresholds!$F$6,0.499-((F1506-Thresholds!$E$6)/(Thresholds!$F$6-Thresholds!$E$6))*0.279,MAX(0.02,0.2-((F1506-Thresholds!$G$6)/(Thresholds!$H$6-Thresholds!$G$6))*0.18)))),3)</f>
        <v>0.84399999999999997</v>
      </c>
      <c r="N1506" s="3">
        <f>ROUND(IF(G1506&lt;=Thresholds!$B$7,1-(G1506/Thresholds!$B$7)*0.24,IF(G1506&lt;=Thresholds!$D$7,0.75-((G1506-Thresholds!$C$7)/(Thresholds!$D$7-Thresholds!$C$7))*0.249,IF(G1506&lt;=Thresholds!$F$7,0.499-((G1506-Thresholds!$E$7)/(Thresholds!$F$7-Thresholds!$E$7))*0.279,MAX(0.02,0.2-((G1506-Thresholds!$G$7)/(Thresholds!$H$7-Thresholds!$G$7))*0.18)))),3)</f>
        <v>0.76700000000000002</v>
      </c>
      <c r="O1506" s="3">
        <f>ROUND(IF(H1506&lt;=Thresholds!$B$8,1-(H1506/Thresholds!$B$8)*0.24,IF(H1506&lt;=Thresholds!$D$8,0.75-((H1506-Thresholds!$C$8)/(Thresholds!$D$8-Thresholds!$C$8))*0.249,IF(H1506&lt;=Thresholds!$F$8,0.499-((H1506-Thresholds!$E$8)/(Thresholds!$F$8-Thresholds!$E$8))*0.279,MAX(0.02,0.2-((H1506-Thresholds!$G$8)/(Thresholds!$H$8-Thresholds!$G$8))*0.18)))),3)</f>
        <v>0.98199999999999998</v>
      </c>
      <c r="P1506" s="3">
        <f t="shared" si="69"/>
        <v>0.76700000000000002</v>
      </c>
      <c r="Q1506" t="str">
        <f t="shared" si="70"/>
        <v>Healthy</v>
      </c>
      <c r="R1506" s="4">
        <f t="shared" si="71"/>
        <v>1</v>
      </c>
      <c r="S1506" t="str">
        <f>IF(AND(F1506&gt;=10,F1506&lt;=35,P1506&gt;0.5),"ERROR_C1506H1506_POOR_CAP","OK")</f>
        <v>OK</v>
      </c>
    </row>
    <row r="1507" spans="1:19">
      <c r="A1507" t="s">
        <v>1524</v>
      </c>
      <c r="B1507" s="3">
        <v>98.897999999999996</v>
      </c>
      <c r="C1507" s="3">
        <v>165.43799999999999</v>
      </c>
      <c r="D1507" s="3">
        <v>44.756999999999998</v>
      </c>
      <c r="E1507" s="3">
        <v>40.247999999999998</v>
      </c>
      <c r="F1507" s="3">
        <v>0.52900000000000003</v>
      </c>
      <c r="G1507" s="3">
        <v>113.879</v>
      </c>
      <c r="H1507" s="3">
        <v>818.82799999999997</v>
      </c>
      <c r="I1507" s="3">
        <f>ROUND(IF(B1507&lt;=Thresholds!$B$2,1-(B1507/Thresholds!$B$2)*0.24,IF(B1507&lt;=Thresholds!$D$2,0.75-((B1507-Thresholds!$C$2)/(Thresholds!$D$2-Thresholds!$C$2))*0.249,IF(B1507&lt;=Thresholds!$F$2,0.499-((B1507-Thresholds!$E$2)/(Thresholds!$F$2-Thresholds!$E$2))*0.279,MAX(0.02,0.2-((B1507-Thresholds!$G$2)/(Thresholds!$H$2-Thresholds!$G$2))*0.18)))),3)</f>
        <v>0.76300000000000001</v>
      </c>
      <c r="J1507" s="3">
        <f>ROUND(IF(C1507&lt;=Thresholds!$B$3,1-(C1507/Thresholds!$B$3)*0.24,IF(C1507&lt;=Thresholds!$D$3,0.75-((C1507-Thresholds!$C$3)/(Thresholds!$D$3-Thresholds!$C$3))*0.249,IF(C1507&lt;=Thresholds!$F$3,0.499-((C1507-Thresholds!$E$3)/(Thresholds!$F$3-Thresholds!$E$3))*0.279,MAX(0.02,0.2-((C1507-Thresholds!$G$3)/(Thresholds!$H$3-Thresholds!$G$3))*0.18)))),3)</f>
        <v>0.71</v>
      </c>
      <c r="K1507" s="3">
        <f>ROUND(IF(D1507&lt;=Thresholds!$B$4,1-(D1507/Thresholds!$B$4)*0.24,IF(D1507&lt;=Thresholds!$D$4,0.75-((D1507-Thresholds!$C$4)/(Thresholds!$D$4-Thresholds!$C$4))*0.249,IF(D1507&lt;=Thresholds!$F$4,0.499-((D1507-Thresholds!$E$4)/(Thresholds!$F$4-Thresholds!$E$4))*0.279,MAX(0.02,0.2-((D1507-Thresholds!$G$4)/(Thresholds!$H$4-Thresholds!$G$4))*0.18)))),3)</f>
        <v>0.83499999999999996</v>
      </c>
      <c r="L1507" s="3">
        <f>ROUND(IF(E1507&lt;=Thresholds!$B$5,1-(E1507/Thresholds!$B$5)*0.24,IF(E1507&lt;=Thresholds!$D$5,0.75-((E1507-Thresholds!$C$5)/(Thresholds!$D$5-Thresholds!$C$5))*0.249,IF(E1507&lt;=Thresholds!$F$5,0.499-((E1507-Thresholds!$E$5)/(Thresholds!$F$5-Thresholds!$E$5))*0.279,MAX(0.02,0.2-((E1507-Thresholds!$G$5)/(Thresholds!$H$5-Thresholds!$G$5))*0.18)))),3)</f>
        <v>0.80700000000000005</v>
      </c>
      <c r="M1507" s="3">
        <f>ROUND(IF(F1507&lt;=Thresholds!$B$6,1-(F1507/Thresholds!$B$6)*0.24,IF(F1507&lt;=Thresholds!$D$6,0.75-((F1507-Thresholds!$C$6)/(Thresholds!$D$6-Thresholds!$C$6))*0.249,IF(F1507&lt;=Thresholds!$F$6,0.499-((F1507-Thresholds!$E$6)/(Thresholds!$F$6-Thresholds!$E$6))*0.279,MAX(0.02,0.2-((F1507-Thresholds!$G$6)/(Thresholds!$H$6-Thresholds!$G$6))*0.18)))),3)</f>
        <v>0.873</v>
      </c>
      <c r="N1507" s="3">
        <f>ROUND(IF(G1507&lt;=Thresholds!$B$7,1-(G1507/Thresholds!$B$7)*0.24,IF(G1507&lt;=Thresholds!$D$7,0.75-((G1507-Thresholds!$C$7)/(Thresholds!$D$7-Thresholds!$C$7))*0.249,IF(G1507&lt;=Thresholds!$F$7,0.499-((G1507-Thresholds!$E$7)/(Thresholds!$F$7-Thresholds!$E$7))*0.279,MAX(0.02,0.2-((G1507-Thresholds!$G$7)/(Thresholds!$H$7-Thresholds!$G$7))*0.18)))),3)</f>
        <v>0.92200000000000004</v>
      </c>
      <c r="O1507" s="3">
        <f>ROUND(IF(H1507&lt;=Thresholds!$B$8,1-(H1507/Thresholds!$B$8)*0.24,IF(H1507&lt;=Thresholds!$D$8,0.75-((H1507-Thresholds!$C$8)/(Thresholds!$D$8-Thresholds!$C$8))*0.249,IF(H1507&lt;=Thresholds!$F$8,0.499-((H1507-Thresholds!$E$8)/(Thresholds!$F$8-Thresholds!$E$8))*0.279,MAX(0.02,0.2-((H1507-Thresholds!$G$8)/(Thresholds!$H$8-Thresholds!$G$8))*0.18)))),3)</f>
        <v>0.92100000000000004</v>
      </c>
      <c r="P1507" s="3">
        <f t="shared" si="69"/>
        <v>0.71</v>
      </c>
      <c r="Q1507" t="str">
        <f t="shared" si="70"/>
        <v>Moderate</v>
      </c>
      <c r="R1507" s="4">
        <f t="shared" si="71"/>
        <v>1</v>
      </c>
      <c r="S1507" t="str">
        <f>IF(AND(F1507&gt;=10,F1507&lt;=35,P1507&gt;0.5),"ERROR_C1507H1507_POOR_CAP","OK")</f>
        <v>OK</v>
      </c>
    </row>
    <row r="1508" spans="1:19">
      <c r="A1508" t="s">
        <v>1525</v>
      </c>
      <c r="B1508" s="3">
        <v>62.033000000000001</v>
      </c>
      <c r="C1508" s="3">
        <v>858.17399999999998</v>
      </c>
      <c r="D1508" s="3">
        <v>32.691000000000003</v>
      </c>
      <c r="E1508" s="3">
        <v>25.829000000000001</v>
      </c>
      <c r="F1508" s="3">
        <v>0.91500000000000004</v>
      </c>
      <c r="G1508" s="3">
        <v>42.970999999999997</v>
      </c>
      <c r="H1508" s="3">
        <v>542.34699999999998</v>
      </c>
      <c r="I1508" s="3">
        <f>ROUND(IF(B1508&lt;=Thresholds!$B$2,1-(B1508/Thresholds!$B$2)*0.24,IF(B1508&lt;=Thresholds!$D$2,0.75-((B1508-Thresholds!$C$2)/(Thresholds!$D$2-Thresholds!$C$2))*0.249,IF(B1508&lt;=Thresholds!$F$2,0.499-((B1508-Thresholds!$E$2)/(Thresholds!$F$2-Thresholds!$E$2))*0.279,MAX(0.02,0.2-((B1508-Thresholds!$G$2)/(Thresholds!$H$2-Thresholds!$G$2))*0.18)))),3)</f>
        <v>0.85099999999999998</v>
      </c>
      <c r="J1508" s="3">
        <f>ROUND(IF(C1508&lt;=Thresholds!$B$3,1-(C1508/Thresholds!$B$3)*0.24,IF(C1508&lt;=Thresholds!$D$3,0.75-((C1508-Thresholds!$C$3)/(Thresholds!$D$3-Thresholds!$C$3))*0.249,IF(C1508&lt;=Thresholds!$F$3,0.499-((C1508-Thresholds!$E$3)/(Thresholds!$F$3-Thresholds!$E$3))*0.279,MAX(0.02,0.2-((C1508-Thresholds!$G$3)/(Thresholds!$H$3-Thresholds!$G$3))*0.18)))),3)</f>
        <v>0.28599999999999998</v>
      </c>
      <c r="K1508" s="3">
        <f>ROUND(IF(D1508&lt;=Thresholds!$B$4,1-(D1508/Thresholds!$B$4)*0.24,IF(D1508&lt;=Thresholds!$D$4,0.75-((D1508-Thresholds!$C$4)/(Thresholds!$D$4-Thresholds!$C$4))*0.249,IF(D1508&lt;=Thresholds!$F$4,0.499-((D1508-Thresholds!$E$4)/(Thresholds!$F$4-Thresholds!$E$4))*0.279,MAX(0.02,0.2-((D1508-Thresholds!$G$4)/(Thresholds!$H$4-Thresholds!$G$4))*0.18)))),3)</f>
        <v>0.879</v>
      </c>
      <c r="L1508" s="3">
        <f>ROUND(IF(E1508&lt;=Thresholds!$B$5,1-(E1508/Thresholds!$B$5)*0.24,IF(E1508&lt;=Thresholds!$D$5,0.75-((E1508-Thresholds!$C$5)/(Thresholds!$D$5-Thresholds!$C$5))*0.249,IF(E1508&lt;=Thresholds!$F$5,0.499-((E1508-Thresholds!$E$5)/(Thresholds!$F$5-Thresholds!$E$5))*0.279,MAX(0.02,0.2-((E1508-Thresholds!$G$5)/(Thresholds!$H$5-Thresholds!$G$5))*0.18)))),3)</f>
        <v>0.876</v>
      </c>
      <c r="M1508" s="3">
        <f>ROUND(IF(F1508&lt;=Thresholds!$B$6,1-(F1508/Thresholds!$B$6)*0.24,IF(F1508&lt;=Thresholds!$D$6,0.75-((F1508-Thresholds!$C$6)/(Thresholds!$D$6-Thresholds!$C$6))*0.249,IF(F1508&lt;=Thresholds!$F$6,0.499-((F1508-Thresholds!$E$6)/(Thresholds!$F$6-Thresholds!$E$6))*0.279,MAX(0.02,0.2-((F1508-Thresholds!$G$6)/(Thresholds!$H$6-Thresholds!$G$6))*0.18)))),3)</f>
        <v>0.78</v>
      </c>
      <c r="N1508" s="3">
        <f>ROUND(IF(G1508&lt;=Thresholds!$B$7,1-(G1508/Thresholds!$B$7)*0.24,IF(G1508&lt;=Thresholds!$D$7,0.75-((G1508-Thresholds!$C$7)/(Thresholds!$D$7-Thresholds!$C$7))*0.249,IF(G1508&lt;=Thresholds!$F$7,0.499-((G1508-Thresholds!$E$7)/(Thresholds!$F$7-Thresholds!$E$7))*0.279,MAX(0.02,0.2-((G1508-Thresholds!$G$7)/(Thresholds!$H$7-Thresholds!$G$7))*0.18)))),3)</f>
        <v>0.97099999999999997</v>
      </c>
      <c r="O1508" s="3">
        <f>ROUND(IF(H1508&lt;=Thresholds!$B$8,1-(H1508/Thresholds!$B$8)*0.24,IF(H1508&lt;=Thresholds!$D$8,0.75-((H1508-Thresholds!$C$8)/(Thresholds!$D$8-Thresholds!$C$8))*0.249,IF(H1508&lt;=Thresholds!$F$8,0.499-((H1508-Thresholds!$E$8)/(Thresholds!$F$8-Thresholds!$E$8))*0.279,MAX(0.02,0.2-((H1508-Thresholds!$G$8)/(Thresholds!$H$8-Thresholds!$G$8))*0.18)))),3)</f>
        <v>0.94799999999999995</v>
      </c>
      <c r="P1508" s="3">
        <f t="shared" si="69"/>
        <v>0.28599999999999998</v>
      </c>
      <c r="Q1508" t="str">
        <f t="shared" si="70"/>
        <v>Poor</v>
      </c>
      <c r="R1508" s="4">
        <f t="shared" si="71"/>
        <v>0</v>
      </c>
      <c r="S1508" t="str">
        <f>IF(AND(F1508&gt;=10,F1508&lt;=35,P1508&gt;0.5),"ERROR_C1508H1508_POOR_CAP","OK")</f>
        <v>OK</v>
      </c>
    </row>
    <row r="1509" spans="1:19">
      <c r="A1509" t="s">
        <v>1526</v>
      </c>
      <c r="B1509" s="3">
        <v>9.0340000000000007</v>
      </c>
      <c r="C1509" s="3">
        <v>49.256999999999998</v>
      </c>
      <c r="D1509" s="3">
        <v>105.346</v>
      </c>
      <c r="E1509" s="3">
        <v>23.148</v>
      </c>
      <c r="F1509" s="3">
        <v>7.4999999999999997E-2</v>
      </c>
      <c r="G1509" s="3">
        <v>216.738</v>
      </c>
      <c r="H1509" s="3">
        <v>12613.592000000001</v>
      </c>
      <c r="I1509" s="3">
        <f>ROUND(IF(B1509&lt;=Thresholds!$B$2,1-(B1509/Thresholds!$B$2)*0.24,IF(B1509&lt;=Thresholds!$D$2,0.75-((B1509-Thresholds!$C$2)/(Thresholds!$D$2-Thresholds!$C$2))*0.249,IF(B1509&lt;=Thresholds!$F$2,0.499-((B1509-Thresholds!$E$2)/(Thresholds!$F$2-Thresholds!$E$2))*0.279,MAX(0.02,0.2-((B1509-Thresholds!$G$2)/(Thresholds!$H$2-Thresholds!$G$2))*0.18)))),3)</f>
        <v>0.97799999999999998</v>
      </c>
      <c r="J1509" s="3">
        <f>ROUND(IF(C1509&lt;=Thresholds!$B$3,1-(C1509/Thresholds!$B$3)*0.24,IF(C1509&lt;=Thresholds!$D$3,0.75-((C1509-Thresholds!$C$3)/(Thresholds!$D$3-Thresholds!$C$3))*0.249,IF(C1509&lt;=Thresholds!$F$3,0.499-((C1509-Thresholds!$E$3)/(Thresholds!$F$3-Thresholds!$E$3))*0.279,MAX(0.02,0.2-((C1509-Thresholds!$G$3)/(Thresholds!$H$3-Thresholds!$G$3))*0.18)))),3)</f>
        <v>0.90100000000000002</v>
      </c>
      <c r="K1509" s="3">
        <f>ROUND(IF(D1509&lt;=Thresholds!$B$4,1-(D1509/Thresholds!$B$4)*0.24,IF(D1509&lt;=Thresholds!$D$4,0.75-((D1509-Thresholds!$C$4)/(Thresholds!$D$4-Thresholds!$C$4))*0.249,IF(D1509&lt;=Thresholds!$F$4,0.499-((D1509-Thresholds!$E$4)/(Thresholds!$F$4-Thresholds!$E$4))*0.279,MAX(0.02,0.2-((D1509-Thresholds!$G$4)/(Thresholds!$H$4-Thresholds!$G$4))*0.18)))),3)</f>
        <v>0.47399999999999998</v>
      </c>
      <c r="L1509" s="3">
        <f>ROUND(IF(E1509&lt;=Thresholds!$B$5,1-(E1509/Thresholds!$B$5)*0.24,IF(E1509&lt;=Thresholds!$D$5,0.75-((E1509-Thresholds!$C$5)/(Thresholds!$D$5-Thresholds!$C$5))*0.249,IF(E1509&lt;=Thresholds!$F$5,0.499-((E1509-Thresholds!$E$5)/(Thresholds!$F$5-Thresholds!$E$5))*0.279,MAX(0.02,0.2-((E1509-Thresholds!$G$5)/(Thresholds!$H$5-Thresholds!$G$5))*0.18)))),3)</f>
        <v>0.88900000000000001</v>
      </c>
      <c r="M1509" s="3">
        <f>ROUND(IF(F1509&lt;=Thresholds!$B$6,1-(F1509/Thresholds!$B$6)*0.24,IF(F1509&lt;=Thresholds!$D$6,0.75-((F1509-Thresholds!$C$6)/(Thresholds!$D$6-Thresholds!$C$6))*0.249,IF(F1509&lt;=Thresholds!$F$6,0.499-((F1509-Thresholds!$E$6)/(Thresholds!$F$6-Thresholds!$E$6))*0.279,MAX(0.02,0.2-((F1509-Thresholds!$G$6)/(Thresholds!$H$6-Thresholds!$G$6))*0.18)))),3)</f>
        <v>0.98199999999999998</v>
      </c>
      <c r="N1509" s="3">
        <f>ROUND(IF(G1509&lt;=Thresholds!$B$7,1-(G1509/Thresholds!$B$7)*0.24,IF(G1509&lt;=Thresholds!$D$7,0.75-((G1509-Thresholds!$C$7)/(Thresholds!$D$7-Thresholds!$C$7))*0.249,IF(G1509&lt;=Thresholds!$F$7,0.499-((G1509-Thresholds!$E$7)/(Thresholds!$F$7-Thresholds!$E$7))*0.279,MAX(0.02,0.2-((G1509-Thresholds!$G$7)/(Thresholds!$H$7-Thresholds!$G$7))*0.18)))),3)</f>
        <v>0.85099999999999998</v>
      </c>
      <c r="O1509" s="3">
        <f>ROUND(IF(H1509&lt;=Thresholds!$B$8,1-(H1509/Thresholds!$B$8)*0.24,IF(H1509&lt;=Thresholds!$D$8,0.75-((H1509-Thresholds!$C$8)/(Thresholds!$D$8-Thresholds!$C$8))*0.249,IF(H1509&lt;=Thresholds!$F$8,0.499-((H1509-Thresholds!$E$8)/(Thresholds!$F$8-Thresholds!$E$8))*0.279,MAX(0.02,0.2-((H1509-Thresholds!$G$8)/(Thresholds!$H$8-Thresholds!$G$8))*0.18)))),3)</f>
        <v>0.247</v>
      </c>
      <c r="P1509" s="3">
        <f t="shared" si="69"/>
        <v>0.247</v>
      </c>
      <c r="Q1509" t="str">
        <f t="shared" si="70"/>
        <v>Poor</v>
      </c>
      <c r="R1509" s="4">
        <f t="shared" si="71"/>
        <v>0</v>
      </c>
      <c r="S1509" t="str">
        <f>IF(AND(F1509&gt;=10,F1509&lt;=35,P1509&gt;0.5),"ERROR_C1509H1509_POOR_CAP","OK")</f>
        <v>OK</v>
      </c>
    </row>
    <row r="1510" spans="1:19">
      <c r="A1510" t="s">
        <v>1527</v>
      </c>
      <c r="B1510" s="3">
        <v>54.01</v>
      </c>
      <c r="C1510" s="3">
        <v>66.424000000000007</v>
      </c>
      <c r="D1510" s="3">
        <v>28.27</v>
      </c>
      <c r="E1510" s="3">
        <v>29.242999999999999</v>
      </c>
      <c r="F1510" s="3">
        <v>0.27400000000000002</v>
      </c>
      <c r="G1510" s="3">
        <v>67.132999999999996</v>
      </c>
      <c r="H1510" s="3">
        <v>764.84699999999998</v>
      </c>
      <c r="I1510" s="3">
        <f>ROUND(IF(B1510&lt;=Thresholds!$B$2,1-(B1510/Thresholds!$B$2)*0.24,IF(B1510&lt;=Thresholds!$D$2,0.75-((B1510-Thresholds!$C$2)/(Thresholds!$D$2-Thresholds!$C$2))*0.249,IF(B1510&lt;=Thresholds!$F$2,0.499-((B1510-Thresholds!$E$2)/(Thresholds!$F$2-Thresholds!$E$2))*0.279,MAX(0.02,0.2-((B1510-Thresholds!$G$2)/(Thresholds!$H$2-Thresholds!$G$2))*0.18)))),3)</f>
        <v>0.87</v>
      </c>
      <c r="J1510" s="3">
        <f>ROUND(IF(C1510&lt;=Thresholds!$B$3,1-(C1510/Thresholds!$B$3)*0.24,IF(C1510&lt;=Thresholds!$D$3,0.75-((C1510-Thresholds!$C$3)/(Thresholds!$D$3-Thresholds!$C$3))*0.249,IF(C1510&lt;=Thresholds!$F$3,0.499-((C1510-Thresholds!$E$3)/(Thresholds!$F$3-Thresholds!$E$3))*0.279,MAX(0.02,0.2-((C1510-Thresholds!$G$3)/(Thresholds!$H$3-Thresholds!$G$3))*0.18)))),3)</f>
        <v>0.86699999999999999</v>
      </c>
      <c r="K1510" s="3">
        <f>ROUND(IF(D1510&lt;=Thresholds!$B$4,1-(D1510/Thresholds!$B$4)*0.24,IF(D1510&lt;=Thresholds!$D$4,0.75-((D1510-Thresholds!$C$4)/(Thresholds!$D$4-Thresholds!$C$4))*0.249,IF(D1510&lt;=Thresholds!$F$4,0.499-((D1510-Thresholds!$E$4)/(Thresholds!$F$4-Thresholds!$E$4))*0.279,MAX(0.02,0.2-((D1510-Thresholds!$G$4)/(Thresholds!$H$4-Thresholds!$G$4))*0.18)))),3)</f>
        <v>0.89600000000000002</v>
      </c>
      <c r="L1510" s="3">
        <f>ROUND(IF(E1510&lt;=Thresholds!$B$5,1-(E1510/Thresholds!$B$5)*0.24,IF(E1510&lt;=Thresholds!$D$5,0.75-((E1510-Thresholds!$C$5)/(Thresholds!$D$5-Thresholds!$C$5))*0.249,IF(E1510&lt;=Thresholds!$F$5,0.499-((E1510-Thresholds!$E$5)/(Thresholds!$F$5-Thresholds!$E$5))*0.279,MAX(0.02,0.2-((E1510-Thresholds!$G$5)/(Thresholds!$H$5-Thresholds!$G$5))*0.18)))),3)</f>
        <v>0.86</v>
      </c>
      <c r="M1510" s="3">
        <f>ROUND(IF(F1510&lt;=Thresholds!$B$6,1-(F1510/Thresholds!$B$6)*0.24,IF(F1510&lt;=Thresholds!$D$6,0.75-((F1510-Thresholds!$C$6)/(Thresholds!$D$6-Thresholds!$C$6))*0.249,IF(F1510&lt;=Thresholds!$F$6,0.499-((F1510-Thresholds!$E$6)/(Thresholds!$F$6-Thresholds!$E$6))*0.279,MAX(0.02,0.2-((F1510-Thresholds!$G$6)/(Thresholds!$H$6-Thresholds!$G$6))*0.18)))),3)</f>
        <v>0.93400000000000005</v>
      </c>
      <c r="N1510" s="3">
        <f>ROUND(IF(G1510&lt;=Thresholds!$B$7,1-(G1510/Thresholds!$B$7)*0.24,IF(G1510&lt;=Thresholds!$D$7,0.75-((G1510-Thresholds!$C$7)/(Thresholds!$D$7-Thresholds!$C$7))*0.249,IF(G1510&lt;=Thresholds!$F$7,0.499-((G1510-Thresholds!$E$7)/(Thresholds!$F$7-Thresholds!$E$7))*0.279,MAX(0.02,0.2-((G1510-Thresholds!$G$7)/(Thresholds!$H$7-Thresholds!$G$7))*0.18)))),3)</f>
        <v>0.95399999999999996</v>
      </c>
      <c r="O1510" s="3">
        <f>ROUND(IF(H1510&lt;=Thresholds!$B$8,1-(H1510/Thresholds!$B$8)*0.24,IF(H1510&lt;=Thresholds!$D$8,0.75-((H1510-Thresholds!$C$8)/(Thresholds!$D$8-Thresholds!$C$8))*0.249,IF(H1510&lt;=Thresholds!$F$8,0.499-((H1510-Thresholds!$E$8)/(Thresholds!$F$8-Thresholds!$E$8))*0.279,MAX(0.02,0.2-((H1510-Thresholds!$G$8)/(Thresholds!$H$8-Thresholds!$G$8))*0.18)))),3)</f>
        <v>0.92700000000000005</v>
      </c>
      <c r="P1510" s="3">
        <f t="shared" si="69"/>
        <v>0.86</v>
      </c>
      <c r="Q1510" t="str">
        <f t="shared" si="70"/>
        <v>Healthy</v>
      </c>
      <c r="R1510" s="4">
        <f t="shared" si="71"/>
        <v>1</v>
      </c>
      <c r="S1510" t="str">
        <f>IF(AND(F1510&gt;=10,F1510&lt;=35,P1510&gt;0.5),"ERROR_C1510H1510_POOR_CAP","OK")</f>
        <v>OK</v>
      </c>
    </row>
    <row r="1511" spans="1:19">
      <c r="A1511" t="s">
        <v>1528</v>
      </c>
      <c r="B1511" s="3">
        <v>99.113</v>
      </c>
      <c r="C1511" s="3">
        <v>275.16000000000003</v>
      </c>
      <c r="D1511" s="3">
        <v>6.2759999999999998</v>
      </c>
      <c r="E1511" s="3">
        <v>17.231000000000002</v>
      </c>
      <c r="F1511" s="3">
        <v>4.26</v>
      </c>
      <c r="G1511" s="3">
        <v>209.29400000000001</v>
      </c>
      <c r="H1511" s="3">
        <v>1857.799</v>
      </c>
      <c r="I1511" s="3">
        <f>ROUND(IF(B1511&lt;=Thresholds!$B$2,1-(B1511/Thresholds!$B$2)*0.24,IF(B1511&lt;=Thresholds!$D$2,0.75-((B1511-Thresholds!$C$2)/(Thresholds!$D$2-Thresholds!$C$2))*0.249,IF(B1511&lt;=Thresholds!$F$2,0.499-((B1511-Thresholds!$E$2)/(Thresholds!$F$2-Thresholds!$E$2))*0.279,MAX(0.02,0.2-((B1511-Thresholds!$G$2)/(Thresholds!$H$2-Thresholds!$G$2))*0.18)))),3)</f>
        <v>0.76200000000000001</v>
      </c>
      <c r="J1511" s="3">
        <f>ROUND(IF(C1511&lt;=Thresholds!$B$3,1-(C1511/Thresholds!$B$3)*0.24,IF(C1511&lt;=Thresholds!$D$3,0.75-((C1511-Thresholds!$C$3)/(Thresholds!$D$3-Thresholds!$C$3))*0.249,IF(C1511&lt;=Thresholds!$F$3,0.499-((C1511-Thresholds!$E$3)/(Thresholds!$F$3-Thresholds!$E$3))*0.279,MAX(0.02,0.2-((C1511-Thresholds!$G$3)/(Thresholds!$H$3-Thresholds!$G$3))*0.18)))),3)</f>
        <v>0.61199999999999999</v>
      </c>
      <c r="K1511" s="3">
        <f>ROUND(IF(D1511&lt;=Thresholds!$B$4,1-(D1511/Thresholds!$B$4)*0.24,IF(D1511&lt;=Thresholds!$D$4,0.75-((D1511-Thresholds!$C$4)/(Thresholds!$D$4-Thresholds!$C$4))*0.249,IF(D1511&lt;=Thresholds!$F$4,0.499-((D1511-Thresholds!$E$4)/(Thresholds!$F$4-Thresholds!$E$4))*0.279,MAX(0.02,0.2-((D1511-Thresholds!$G$4)/(Thresholds!$H$4-Thresholds!$G$4))*0.18)))),3)</f>
        <v>0.97699999999999998</v>
      </c>
      <c r="L1511" s="3">
        <f>ROUND(IF(E1511&lt;=Thresholds!$B$5,1-(E1511/Thresholds!$B$5)*0.24,IF(E1511&lt;=Thresholds!$D$5,0.75-((E1511-Thresholds!$C$5)/(Thresholds!$D$5-Thresholds!$C$5))*0.249,IF(E1511&lt;=Thresholds!$F$5,0.499-((E1511-Thresholds!$E$5)/(Thresholds!$F$5-Thresholds!$E$5))*0.279,MAX(0.02,0.2-((E1511-Thresholds!$G$5)/(Thresholds!$H$5-Thresholds!$G$5))*0.18)))),3)</f>
        <v>0.91700000000000004</v>
      </c>
      <c r="M1511" s="3">
        <f>ROUND(IF(F1511&lt;=Thresholds!$B$6,1-(F1511/Thresholds!$B$6)*0.24,IF(F1511&lt;=Thresholds!$D$6,0.75-((F1511-Thresholds!$C$6)/(Thresholds!$D$6-Thresholds!$C$6))*0.249,IF(F1511&lt;=Thresholds!$F$6,0.499-((F1511-Thresholds!$E$6)/(Thresholds!$F$6-Thresholds!$E$6))*0.279,MAX(0.02,0.2-((F1511-Thresholds!$G$6)/(Thresholds!$H$6-Thresholds!$G$6))*0.18)))),3)</f>
        <v>0.64900000000000002</v>
      </c>
      <c r="N1511" s="3">
        <f>ROUND(IF(G1511&lt;=Thresholds!$B$7,1-(G1511/Thresholds!$B$7)*0.24,IF(G1511&lt;=Thresholds!$D$7,0.75-((G1511-Thresholds!$C$7)/(Thresholds!$D$7-Thresholds!$C$7))*0.249,IF(G1511&lt;=Thresholds!$F$7,0.499-((G1511-Thresholds!$E$7)/(Thresholds!$F$7-Thresholds!$E$7))*0.279,MAX(0.02,0.2-((G1511-Thresholds!$G$7)/(Thresholds!$H$7-Thresholds!$G$7))*0.18)))),3)</f>
        <v>0.85599999999999998</v>
      </c>
      <c r="O1511" s="3">
        <f>ROUND(IF(H1511&lt;=Thresholds!$B$8,1-(H1511/Thresholds!$B$8)*0.24,IF(H1511&lt;=Thresholds!$D$8,0.75-((H1511-Thresholds!$C$8)/(Thresholds!$D$8-Thresholds!$C$8))*0.249,IF(H1511&lt;=Thresholds!$F$8,0.499-((H1511-Thresholds!$E$8)/(Thresholds!$F$8-Thresholds!$E$8))*0.279,MAX(0.02,0.2-((H1511-Thresholds!$G$8)/(Thresholds!$H$8-Thresholds!$G$8))*0.18)))),3)</f>
        <v>0.82199999999999995</v>
      </c>
      <c r="P1511" s="3">
        <f t="shared" si="69"/>
        <v>0.61199999999999999</v>
      </c>
      <c r="Q1511" t="str">
        <f t="shared" si="70"/>
        <v>Moderate</v>
      </c>
      <c r="R1511" s="4">
        <f t="shared" si="71"/>
        <v>1</v>
      </c>
      <c r="S1511" t="str">
        <f>IF(AND(F1511&gt;=10,F1511&lt;=35,P1511&gt;0.5),"ERROR_C1511H1511_POOR_CAP","OK")</f>
        <v>OK</v>
      </c>
    </row>
    <row r="1512" spans="1:19">
      <c r="A1512" t="s">
        <v>1529</v>
      </c>
      <c r="B1512" s="3">
        <v>43.966999999999999</v>
      </c>
      <c r="C1512" s="3">
        <v>782.11099999999999</v>
      </c>
      <c r="D1512" s="3">
        <v>37.722999999999999</v>
      </c>
      <c r="E1512" s="3">
        <v>31.859000000000002</v>
      </c>
      <c r="F1512" s="3">
        <v>0.79700000000000004</v>
      </c>
      <c r="G1512" s="3">
        <v>23.151</v>
      </c>
      <c r="H1512" s="3">
        <v>1607.9459999999999</v>
      </c>
      <c r="I1512" s="3">
        <f>ROUND(IF(B1512&lt;=Thresholds!$B$2,1-(B1512/Thresholds!$B$2)*0.24,IF(B1512&lt;=Thresholds!$D$2,0.75-((B1512-Thresholds!$C$2)/(Thresholds!$D$2-Thresholds!$C$2))*0.249,IF(B1512&lt;=Thresholds!$F$2,0.499-((B1512-Thresholds!$E$2)/(Thresholds!$F$2-Thresholds!$E$2))*0.279,MAX(0.02,0.2-((B1512-Thresholds!$G$2)/(Thresholds!$H$2-Thresholds!$G$2))*0.18)))),3)</f>
        <v>0.89400000000000002</v>
      </c>
      <c r="J1512" s="3">
        <f>ROUND(IF(C1512&lt;=Thresholds!$B$3,1-(C1512/Thresholds!$B$3)*0.24,IF(C1512&lt;=Thresholds!$D$3,0.75-((C1512-Thresholds!$C$3)/(Thresholds!$D$3-Thresholds!$C$3))*0.249,IF(C1512&lt;=Thresholds!$F$3,0.499-((C1512-Thresholds!$E$3)/(Thresholds!$F$3-Thresholds!$E$3))*0.279,MAX(0.02,0.2-((C1512-Thresholds!$G$3)/(Thresholds!$H$3-Thresholds!$G$3))*0.18)))),3)</f>
        <v>0.32100000000000001</v>
      </c>
      <c r="K1512" s="3">
        <f>ROUND(IF(D1512&lt;=Thresholds!$B$4,1-(D1512/Thresholds!$B$4)*0.24,IF(D1512&lt;=Thresholds!$D$4,0.75-((D1512-Thresholds!$C$4)/(Thresholds!$D$4-Thresholds!$C$4))*0.249,IF(D1512&lt;=Thresholds!$F$4,0.499-((D1512-Thresholds!$E$4)/(Thresholds!$F$4-Thresholds!$E$4))*0.279,MAX(0.02,0.2-((D1512-Thresholds!$G$4)/(Thresholds!$H$4-Thresholds!$G$4))*0.18)))),3)</f>
        <v>0.86099999999999999</v>
      </c>
      <c r="L1512" s="3">
        <f>ROUND(IF(E1512&lt;=Thresholds!$B$5,1-(E1512/Thresholds!$B$5)*0.24,IF(E1512&lt;=Thresholds!$D$5,0.75-((E1512-Thresholds!$C$5)/(Thresholds!$D$5-Thresholds!$C$5))*0.249,IF(E1512&lt;=Thresholds!$F$5,0.499-((E1512-Thresholds!$E$5)/(Thresholds!$F$5-Thresholds!$E$5))*0.279,MAX(0.02,0.2-((E1512-Thresholds!$G$5)/(Thresholds!$H$5-Thresholds!$G$5))*0.18)))),3)</f>
        <v>0.84699999999999998</v>
      </c>
      <c r="M1512" s="3">
        <f>ROUND(IF(F1512&lt;=Thresholds!$B$6,1-(F1512/Thresholds!$B$6)*0.24,IF(F1512&lt;=Thresholds!$D$6,0.75-((F1512-Thresholds!$C$6)/(Thresholds!$D$6-Thresholds!$C$6))*0.249,IF(F1512&lt;=Thresholds!$F$6,0.499-((F1512-Thresholds!$E$6)/(Thresholds!$F$6-Thresholds!$E$6))*0.279,MAX(0.02,0.2-((F1512-Thresholds!$G$6)/(Thresholds!$H$6-Thresholds!$G$6))*0.18)))),3)</f>
        <v>0.80900000000000005</v>
      </c>
      <c r="N1512" s="3">
        <f>ROUND(IF(G1512&lt;=Thresholds!$B$7,1-(G1512/Thresholds!$B$7)*0.24,IF(G1512&lt;=Thresholds!$D$7,0.75-((G1512-Thresholds!$C$7)/(Thresholds!$D$7-Thresholds!$C$7))*0.249,IF(G1512&lt;=Thresholds!$F$7,0.499-((G1512-Thresholds!$E$7)/(Thresholds!$F$7-Thresholds!$E$7))*0.279,MAX(0.02,0.2-((G1512-Thresholds!$G$7)/(Thresholds!$H$7-Thresholds!$G$7))*0.18)))),3)</f>
        <v>0.98399999999999999</v>
      </c>
      <c r="O1512" s="3">
        <f>ROUND(IF(H1512&lt;=Thresholds!$B$8,1-(H1512/Thresholds!$B$8)*0.24,IF(H1512&lt;=Thresholds!$D$8,0.75-((H1512-Thresholds!$C$8)/(Thresholds!$D$8-Thresholds!$C$8))*0.249,IF(H1512&lt;=Thresholds!$F$8,0.499-((H1512-Thresholds!$E$8)/(Thresholds!$F$8-Thresholds!$E$8))*0.279,MAX(0.02,0.2-((H1512-Thresholds!$G$8)/(Thresholds!$H$8-Thresholds!$G$8))*0.18)))),3)</f>
        <v>0.84599999999999997</v>
      </c>
      <c r="P1512" s="3">
        <f t="shared" si="69"/>
        <v>0.32100000000000001</v>
      </c>
      <c r="Q1512" t="str">
        <f t="shared" si="70"/>
        <v>Poor</v>
      </c>
      <c r="R1512" s="4">
        <f t="shared" si="71"/>
        <v>0</v>
      </c>
      <c r="S1512" t="str">
        <f>IF(AND(F1512&gt;=10,F1512&lt;=35,P1512&gt;0.5),"ERROR_C1512H1512_POOR_CAP","OK")</f>
        <v>OK</v>
      </c>
    </row>
    <row r="1513" spans="1:19">
      <c r="A1513" t="s">
        <v>1530</v>
      </c>
      <c r="B1513" s="3">
        <v>22.553000000000001</v>
      </c>
      <c r="C1513" s="3">
        <v>13.355</v>
      </c>
      <c r="D1513" s="3">
        <v>19.786999999999999</v>
      </c>
      <c r="E1513" s="3">
        <v>4.7320000000000002</v>
      </c>
      <c r="F1513" s="3">
        <v>40.600999999999999</v>
      </c>
      <c r="G1513" s="3">
        <v>147.732</v>
      </c>
      <c r="H1513" s="3">
        <v>2107.8829999999998</v>
      </c>
      <c r="I1513" s="3">
        <f>ROUND(IF(B1513&lt;=Thresholds!$B$2,1-(B1513/Thresholds!$B$2)*0.24,IF(B1513&lt;=Thresholds!$D$2,0.75-((B1513-Thresholds!$C$2)/(Thresholds!$D$2-Thresholds!$C$2))*0.249,IF(B1513&lt;=Thresholds!$F$2,0.499-((B1513-Thresholds!$E$2)/(Thresholds!$F$2-Thresholds!$E$2))*0.279,MAX(0.02,0.2-((B1513-Thresholds!$G$2)/(Thresholds!$H$2-Thresholds!$G$2))*0.18)))),3)</f>
        <v>0.94599999999999995</v>
      </c>
      <c r="J1513" s="3">
        <f>ROUND(IF(C1513&lt;=Thresholds!$B$3,1-(C1513/Thresholds!$B$3)*0.24,IF(C1513&lt;=Thresholds!$D$3,0.75-((C1513-Thresholds!$C$3)/(Thresholds!$D$3-Thresholds!$C$3))*0.249,IF(C1513&lt;=Thresholds!$F$3,0.499-((C1513-Thresholds!$E$3)/(Thresholds!$F$3-Thresholds!$E$3))*0.279,MAX(0.02,0.2-((C1513-Thresholds!$G$3)/(Thresholds!$H$3-Thresholds!$G$3))*0.18)))),3)</f>
        <v>0.97299999999999998</v>
      </c>
      <c r="K1513" s="3">
        <f>ROUND(IF(D1513&lt;=Thresholds!$B$4,1-(D1513/Thresholds!$B$4)*0.24,IF(D1513&lt;=Thresholds!$D$4,0.75-((D1513-Thresholds!$C$4)/(Thresholds!$D$4-Thresholds!$C$4))*0.249,IF(D1513&lt;=Thresholds!$F$4,0.499-((D1513-Thresholds!$E$4)/(Thresholds!$F$4-Thresholds!$E$4))*0.279,MAX(0.02,0.2-((D1513-Thresholds!$G$4)/(Thresholds!$H$4-Thresholds!$G$4))*0.18)))),3)</f>
        <v>0.92700000000000005</v>
      </c>
      <c r="L1513" s="3">
        <f>ROUND(IF(E1513&lt;=Thresholds!$B$5,1-(E1513/Thresholds!$B$5)*0.24,IF(E1513&lt;=Thresholds!$D$5,0.75-((E1513-Thresholds!$C$5)/(Thresholds!$D$5-Thresholds!$C$5))*0.249,IF(E1513&lt;=Thresholds!$F$5,0.499-((E1513-Thresholds!$E$5)/(Thresholds!$F$5-Thresholds!$E$5))*0.279,MAX(0.02,0.2-((E1513-Thresholds!$G$5)/(Thresholds!$H$5-Thresholds!$G$5))*0.18)))),3)</f>
        <v>0.97699999999999998</v>
      </c>
      <c r="M1513" s="3">
        <f>ROUND(IF(F1513&lt;=Thresholds!$B$6,1-(F1513/Thresholds!$B$6)*0.24,IF(F1513&lt;=Thresholds!$D$6,0.75-((F1513-Thresholds!$C$6)/(Thresholds!$D$6-Thresholds!$C$6))*0.249,IF(F1513&lt;=Thresholds!$F$6,0.499-((F1513-Thresholds!$E$6)/(Thresholds!$F$6-Thresholds!$E$6))*0.279,MAX(0.02,0.2-((F1513-Thresholds!$G$6)/(Thresholds!$H$6-Thresholds!$G$6))*0.18)))),3)</f>
        <v>0.22900000000000001</v>
      </c>
      <c r="N1513" s="3">
        <f>ROUND(IF(G1513&lt;=Thresholds!$B$7,1-(G1513/Thresholds!$B$7)*0.24,IF(G1513&lt;=Thresholds!$D$7,0.75-((G1513-Thresholds!$C$7)/(Thresholds!$D$7-Thresholds!$C$7))*0.249,IF(G1513&lt;=Thresholds!$F$7,0.499-((G1513-Thresholds!$E$7)/(Thresholds!$F$7-Thresholds!$E$7))*0.279,MAX(0.02,0.2-((G1513-Thresholds!$G$7)/(Thresholds!$H$7-Thresholds!$G$7))*0.18)))),3)</f>
        <v>0.89900000000000002</v>
      </c>
      <c r="O1513" s="3">
        <f>ROUND(IF(H1513&lt;=Thresholds!$B$8,1-(H1513/Thresholds!$B$8)*0.24,IF(H1513&lt;=Thresholds!$D$8,0.75-((H1513-Thresholds!$C$8)/(Thresholds!$D$8-Thresholds!$C$8))*0.249,IF(H1513&lt;=Thresholds!$F$8,0.499-((H1513-Thresholds!$E$8)/(Thresholds!$F$8-Thresholds!$E$8))*0.279,MAX(0.02,0.2-((H1513-Thresholds!$G$8)/(Thresholds!$H$8-Thresholds!$G$8))*0.18)))),3)</f>
        <v>0.79800000000000004</v>
      </c>
      <c r="P1513" s="3">
        <f t="shared" si="69"/>
        <v>0.22900000000000001</v>
      </c>
      <c r="Q1513" t="str">
        <f t="shared" si="70"/>
        <v>Poor</v>
      </c>
      <c r="R1513" s="4">
        <f t="shared" si="71"/>
        <v>0</v>
      </c>
      <c r="S1513" t="str">
        <f>IF(AND(F1513&gt;=10,F1513&lt;=35,P1513&gt;0.5),"ERROR_C1513H1513_POOR_CAP","OK")</f>
        <v>OK</v>
      </c>
    </row>
    <row r="1514" spans="1:19">
      <c r="A1514" t="s">
        <v>1531</v>
      </c>
      <c r="B1514" s="3">
        <v>75.158000000000001</v>
      </c>
      <c r="C1514" s="3">
        <v>35.823</v>
      </c>
      <c r="D1514" s="3">
        <v>48.53</v>
      </c>
      <c r="E1514" s="3">
        <v>48.201999999999998</v>
      </c>
      <c r="F1514" s="3">
        <v>0.66200000000000003</v>
      </c>
      <c r="G1514" s="3">
        <v>199.536</v>
      </c>
      <c r="H1514" s="3">
        <v>1249.8989999999999</v>
      </c>
      <c r="I1514" s="3">
        <f>ROUND(IF(B1514&lt;=Thresholds!$B$2,1-(B1514/Thresholds!$B$2)*0.24,IF(B1514&lt;=Thresholds!$D$2,0.75-((B1514-Thresholds!$C$2)/(Thresholds!$D$2-Thresholds!$C$2))*0.249,IF(B1514&lt;=Thresholds!$F$2,0.499-((B1514-Thresholds!$E$2)/(Thresholds!$F$2-Thresholds!$E$2))*0.279,MAX(0.02,0.2-((B1514-Thresholds!$G$2)/(Thresholds!$H$2-Thresholds!$G$2))*0.18)))),3)</f>
        <v>0.82</v>
      </c>
      <c r="J1514" s="3">
        <f>ROUND(IF(C1514&lt;=Thresholds!$B$3,1-(C1514/Thresholds!$B$3)*0.24,IF(C1514&lt;=Thresholds!$D$3,0.75-((C1514-Thresholds!$C$3)/(Thresholds!$D$3-Thresholds!$C$3))*0.249,IF(C1514&lt;=Thresholds!$F$3,0.499-((C1514-Thresholds!$E$3)/(Thresholds!$F$3-Thresholds!$E$3))*0.279,MAX(0.02,0.2-((C1514-Thresholds!$G$3)/(Thresholds!$H$3-Thresholds!$G$3))*0.18)))),3)</f>
        <v>0.92800000000000005</v>
      </c>
      <c r="K1514" s="3">
        <f>ROUND(IF(D1514&lt;=Thresholds!$B$4,1-(D1514/Thresholds!$B$4)*0.24,IF(D1514&lt;=Thresholds!$D$4,0.75-((D1514-Thresholds!$C$4)/(Thresholds!$D$4-Thresholds!$C$4))*0.249,IF(D1514&lt;=Thresholds!$F$4,0.499-((D1514-Thresholds!$E$4)/(Thresholds!$F$4-Thresholds!$E$4))*0.279,MAX(0.02,0.2-((D1514-Thresholds!$G$4)/(Thresholds!$H$4-Thresholds!$G$4))*0.18)))),3)</f>
        <v>0.82099999999999995</v>
      </c>
      <c r="L1514" s="3">
        <f>ROUND(IF(E1514&lt;=Thresholds!$B$5,1-(E1514/Thresholds!$B$5)*0.24,IF(E1514&lt;=Thresholds!$D$5,0.75-((E1514-Thresholds!$C$5)/(Thresholds!$D$5-Thresholds!$C$5))*0.249,IF(E1514&lt;=Thresholds!$F$5,0.499-((E1514-Thresholds!$E$5)/(Thresholds!$F$5-Thresholds!$E$5))*0.279,MAX(0.02,0.2-((E1514-Thresholds!$G$5)/(Thresholds!$H$5-Thresholds!$G$5))*0.18)))),3)</f>
        <v>0.76900000000000002</v>
      </c>
      <c r="M1514" s="3">
        <f>ROUND(IF(F1514&lt;=Thresholds!$B$6,1-(F1514/Thresholds!$B$6)*0.24,IF(F1514&lt;=Thresholds!$D$6,0.75-((F1514-Thresholds!$C$6)/(Thresholds!$D$6-Thresholds!$C$6))*0.249,IF(F1514&lt;=Thresholds!$F$6,0.499-((F1514-Thresholds!$E$6)/(Thresholds!$F$6-Thresholds!$E$6))*0.279,MAX(0.02,0.2-((F1514-Thresholds!$G$6)/(Thresholds!$H$6-Thresholds!$G$6))*0.18)))),3)</f>
        <v>0.84099999999999997</v>
      </c>
      <c r="N1514" s="3">
        <f>ROUND(IF(G1514&lt;=Thresholds!$B$7,1-(G1514/Thresholds!$B$7)*0.24,IF(G1514&lt;=Thresholds!$D$7,0.75-((G1514-Thresholds!$C$7)/(Thresholds!$D$7-Thresholds!$C$7))*0.249,IF(G1514&lt;=Thresholds!$F$7,0.499-((G1514-Thresholds!$E$7)/(Thresholds!$F$7-Thresholds!$E$7))*0.279,MAX(0.02,0.2-((G1514-Thresholds!$G$7)/(Thresholds!$H$7-Thresholds!$G$7))*0.18)))),3)</f>
        <v>0.86299999999999999</v>
      </c>
      <c r="O1514" s="3">
        <f>ROUND(IF(H1514&lt;=Thresholds!$B$8,1-(H1514/Thresholds!$B$8)*0.24,IF(H1514&lt;=Thresholds!$D$8,0.75-((H1514-Thresholds!$C$8)/(Thresholds!$D$8-Thresholds!$C$8))*0.249,IF(H1514&lt;=Thresholds!$F$8,0.499-((H1514-Thresholds!$E$8)/(Thresholds!$F$8-Thresholds!$E$8))*0.279,MAX(0.02,0.2-((H1514-Thresholds!$G$8)/(Thresholds!$H$8-Thresholds!$G$8))*0.18)))),3)</f>
        <v>0.88</v>
      </c>
      <c r="P1514" s="3">
        <f t="shared" si="69"/>
        <v>0.76900000000000002</v>
      </c>
      <c r="Q1514" t="str">
        <f t="shared" si="70"/>
        <v>Healthy</v>
      </c>
      <c r="R1514" s="4">
        <f t="shared" si="71"/>
        <v>1</v>
      </c>
      <c r="S1514" t="str">
        <f>IF(AND(F1514&gt;=10,F1514&lt;=35,P1514&gt;0.5),"ERROR_C1514H1514_POOR_CAP","OK")</f>
        <v>OK</v>
      </c>
    </row>
    <row r="1515" spans="1:19">
      <c r="A1515" t="s">
        <v>1532</v>
      </c>
      <c r="B1515" s="3">
        <v>53.988</v>
      </c>
      <c r="C1515" s="3">
        <v>139.28299999999999</v>
      </c>
      <c r="D1515" s="3">
        <v>50.417999999999999</v>
      </c>
      <c r="E1515" s="3">
        <v>27.594999999999999</v>
      </c>
      <c r="F1515" s="3">
        <v>0.111</v>
      </c>
      <c r="G1515" s="3">
        <v>106.54300000000001</v>
      </c>
      <c r="H1515" s="3">
        <v>492.79500000000002</v>
      </c>
      <c r="I1515" s="3">
        <f>ROUND(IF(B1515&lt;=Thresholds!$B$2,1-(B1515/Thresholds!$B$2)*0.24,IF(B1515&lt;=Thresholds!$D$2,0.75-((B1515-Thresholds!$C$2)/(Thresholds!$D$2-Thresholds!$C$2))*0.249,IF(B1515&lt;=Thresholds!$F$2,0.499-((B1515-Thresholds!$E$2)/(Thresholds!$F$2-Thresholds!$E$2))*0.279,MAX(0.02,0.2-((B1515-Thresholds!$G$2)/(Thresholds!$H$2-Thresholds!$G$2))*0.18)))),3)</f>
        <v>0.87</v>
      </c>
      <c r="J1515" s="3">
        <f>ROUND(IF(C1515&lt;=Thresholds!$B$3,1-(C1515/Thresholds!$B$3)*0.24,IF(C1515&lt;=Thresholds!$D$3,0.75-((C1515-Thresholds!$C$3)/(Thresholds!$D$3-Thresholds!$C$3))*0.249,IF(C1515&lt;=Thresholds!$F$3,0.499-((C1515-Thresholds!$E$3)/(Thresholds!$F$3-Thresholds!$E$3))*0.279,MAX(0.02,0.2-((C1515-Thresholds!$G$3)/(Thresholds!$H$3-Thresholds!$G$3))*0.18)))),3)</f>
        <v>0.73399999999999999</v>
      </c>
      <c r="K1515" s="3">
        <f>ROUND(IF(D1515&lt;=Thresholds!$B$4,1-(D1515/Thresholds!$B$4)*0.24,IF(D1515&lt;=Thresholds!$D$4,0.75-((D1515-Thresholds!$C$4)/(Thresholds!$D$4-Thresholds!$C$4))*0.249,IF(D1515&lt;=Thresholds!$F$4,0.499-((D1515-Thresholds!$E$4)/(Thresholds!$F$4-Thresholds!$E$4))*0.279,MAX(0.02,0.2-((D1515-Thresholds!$G$4)/(Thresholds!$H$4-Thresholds!$G$4))*0.18)))),3)</f>
        <v>0.81399999999999995</v>
      </c>
      <c r="L1515" s="3">
        <f>ROUND(IF(E1515&lt;=Thresholds!$B$5,1-(E1515/Thresholds!$B$5)*0.24,IF(E1515&lt;=Thresholds!$D$5,0.75-((E1515-Thresholds!$C$5)/(Thresholds!$D$5-Thresholds!$C$5))*0.249,IF(E1515&lt;=Thresholds!$F$5,0.499-((E1515-Thresholds!$E$5)/(Thresholds!$F$5-Thresholds!$E$5))*0.279,MAX(0.02,0.2-((E1515-Thresholds!$G$5)/(Thresholds!$H$5-Thresholds!$G$5))*0.18)))),3)</f>
        <v>0.86799999999999999</v>
      </c>
      <c r="M1515" s="3">
        <f>ROUND(IF(F1515&lt;=Thresholds!$B$6,1-(F1515/Thresholds!$B$6)*0.24,IF(F1515&lt;=Thresholds!$D$6,0.75-((F1515-Thresholds!$C$6)/(Thresholds!$D$6-Thresholds!$C$6))*0.249,IF(F1515&lt;=Thresholds!$F$6,0.499-((F1515-Thresholds!$E$6)/(Thresholds!$F$6-Thresholds!$E$6))*0.279,MAX(0.02,0.2-((F1515-Thresholds!$G$6)/(Thresholds!$H$6-Thresholds!$G$6))*0.18)))),3)</f>
        <v>0.97299999999999998</v>
      </c>
      <c r="N1515" s="3">
        <f>ROUND(IF(G1515&lt;=Thresholds!$B$7,1-(G1515/Thresholds!$B$7)*0.24,IF(G1515&lt;=Thresholds!$D$7,0.75-((G1515-Thresholds!$C$7)/(Thresholds!$D$7-Thresholds!$C$7))*0.249,IF(G1515&lt;=Thresholds!$F$7,0.499-((G1515-Thresholds!$E$7)/(Thresholds!$F$7-Thresholds!$E$7))*0.279,MAX(0.02,0.2-((G1515-Thresholds!$G$7)/(Thresholds!$H$7-Thresholds!$G$7))*0.18)))),3)</f>
        <v>0.92700000000000005</v>
      </c>
      <c r="O1515" s="3">
        <f>ROUND(IF(H1515&lt;=Thresholds!$B$8,1-(H1515/Thresholds!$B$8)*0.24,IF(H1515&lt;=Thresholds!$D$8,0.75-((H1515-Thresholds!$C$8)/(Thresholds!$D$8-Thresholds!$C$8))*0.249,IF(H1515&lt;=Thresholds!$F$8,0.499-((H1515-Thresholds!$E$8)/(Thresholds!$F$8-Thresholds!$E$8))*0.279,MAX(0.02,0.2-((H1515-Thresholds!$G$8)/(Thresholds!$H$8-Thresholds!$G$8))*0.18)))),3)</f>
        <v>0.95299999999999996</v>
      </c>
      <c r="P1515" s="3">
        <f t="shared" si="69"/>
        <v>0.73399999999999999</v>
      </c>
      <c r="Q1515" t="str">
        <f t="shared" si="70"/>
        <v>Moderate</v>
      </c>
      <c r="R1515" s="4">
        <f t="shared" si="71"/>
        <v>1</v>
      </c>
      <c r="S1515" t="str">
        <f>IF(AND(F1515&gt;=10,F1515&lt;=35,P1515&gt;0.5),"ERROR_C1515H1515_POOR_CAP","OK")</f>
        <v>OK</v>
      </c>
    </row>
    <row r="1516" spans="1:19">
      <c r="A1516" t="s">
        <v>1533</v>
      </c>
      <c r="B1516" s="3">
        <v>69.400999999999996</v>
      </c>
      <c r="C1516" s="3">
        <v>88.763000000000005</v>
      </c>
      <c r="D1516" s="3">
        <v>35.466000000000001</v>
      </c>
      <c r="E1516" s="3">
        <v>33.146000000000001</v>
      </c>
      <c r="F1516" s="3">
        <v>10.518000000000001</v>
      </c>
      <c r="G1516" s="3">
        <v>119.74299999999999</v>
      </c>
      <c r="H1516" s="3">
        <v>831.76800000000003</v>
      </c>
      <c r="I1516" s="3">
        <f>ROUND(IF(B1516&lt;=Thresholds!$B$2,1-(B1516/Thresholds!$B$2)*0.24,IF(B1516&lt;=Thresholds!$D$2,0.75-((B1516-Thresholds!$C$2)/(Thresholds!$D$2-Thresholds!$C$2))*0.249,IF(B1516&lt;=Thresholds!$F$2,0.499-((B1516-Thresholds!$E$2)/(Thresholds!$F$2-Thresholds!$E$2))*0.279,MAX(0.02,0.2-((B1516-Thresholds!$G$2)/(Thresholds!$H$2-Thresholds!$G$2))*0.18)))),3)</f>
        <v>0.83299999999999996</v>
      </c>
      <c r="J1516" s="3">
        <f>ROUND(IF(C1516&lt;=Thresholds!$B$3,1-(C1516/Thresholds!$B$3)*0.24,IF(C1516&lt;=Thresholds!$D$3,0.75-((C1516-Thresholds!$C$3)/(Thresholds!$D$3-Thresholds!$C$3))*0.249,IF(C1516&lt;=Thresholds!$F$3,0.499-((C1516-Thresholds!$E$3)/(Thresholds!$F$3-Thresholds!$E$3))*0.279,MAX(0.02,0.2-((C1516-Thresholds!$G$3)/(Thresholds!$H$3-Thresholds!$G$3))*0.18)))),3)</f>
        <v>0.82199999999999995</v>
      </c>
      <c r="K1516" s="3">
        <f>ROUND(IF(D1516&lt;=Thresholds!$B$4,1-(D1516/Thresholds!$B$4)*0.24,IF(D1516&lt;=Thresholds!$D$4,0.75-((D1516-Thresholds!$C$4)/(Thresholds!$D$4-Thresholds!$C$4))*0.249,IF(D1516&lt;=Thresholds!$F$4,0.499-((D1516-Thresholds!$E$4)/(Thresholds!$F$4-Thresholds!$E$4))*0.279,MAX(0.02,0.2-((D1516-Thresholds!$G$4)/(Thresholds!$H$4-Thresholds!$G$4))*0.18)))),3)</f>
        <v>0.86899999999999999</v>
      </c>
      <c r="L1516" s="3">
        <f>ROUND(IF(E1516&lt;=Thresholds!$B$5,1-(E1516/Thresholds!$B$5)*0.24,IF(E1516&lt;=Thresholds!$D$5,0.75-((E1516-Thresholds!$C$5)/(Thresholds!$D$5-Thresholds!$C$5))*0.249,IF(E1516&lt;=Thresholds!$F$5,0.499-((E1516-Thresholds!$E$5)/(Thresholds!$F$5-Thresholds!$E$5))*0.279,MAX(0.02,0.2-((E1516-Thresholds!$G$5)/(Thresholds!$H$5-Thresholds!$G$5))*0.18)))),3)</f>
        <v>0.84099999999999997</v>
      </c>
      <c r="M1516" s="3">
        <f>ROUND(IF(F1516&lt;=Thresholds!$B$6,1-(F1516/Thresholds!$B$6)*0.24,IF(F1516&lt;=Thresholds!$D$6,0.75-((F1516-Thresholds!$C$6)/(Thresholds!$D$6-Thresholds!$C$6))*0.249,IF(F1516&lt;=Thresholds!$F$6,0.499-((F1516-Thresholds!$E$6)/(Thresholds!$F$6-Thresholds!$E$6))*0.279,MAX(0.02,0.2-((F1516-Thresholds!$G$6)/(Thresholds!$H$6-Thresholds!$G$6))*0.18)))),3)</f>
        <v>0.49299999999999999</v>
      </c>
      <c r="N1516" s="3">
        <f>ROUND(IF(G1516&lt;=Thresholds!$B$7,1-(G1516/Thresholds!$B$7)*0.24,IF(G1516&lt;=Thresholds!$D$7,0.75-((G1516-Thresholds!$C$7)/(Thresholds!$D$7-Thresholds!$C$7))*0.249,IF(G1516&lt;=Thresholds!$F$7,0.499-((G1516-Thresholds!$E$7)/(Thresholds!$F$7-Thresholds!$E$7))*0.279,MAX(0.02,0.2-((G1516-Thresholds!$G$7)/(Thresholds!$H$7-Thresholds!$G$7))*0.18)))),3)</f>
        <v>0.91800000000000004</v>
      </c>
      <c r="O1516" s="3">
        <f>ROUND(IF(H1516&lt;=Thresholds!$B$8,1-(H1516/Thresholds!$B$8)*0.24,IF(H1516&lt;=Thresholds!$D$8,0.75-((H1516-Thresholds!$C$8)/(Thresholds!$D$8-Thresholds!$C$8))*0.249,IF(H1516&lt;=Thresholds!$F$8,0.499-((H1516-Thresholds!$E$8)/(Thresholds!$F$8-Thresholds!$E$8))*0.279,MAX(0.02,0.2-((H1516-Thresholds!$G$8)/(Thresholds!$H$8-Thresholds!$G$8))*0.18)))),3)</f>
        <v>0.92</v>
      </c>
      <c r="P1516" s="3">
        <f t="shared" si="69"/>
        <v>0.49299999999999999</v>
      </c>
      <c r="Q1516" t="str">
        <f t="shared" si="70"/>
        <v>Poor</v>
      </c>
      <c r="R1516" s="4">
        <f t="shared" si="71"/>
        <v>0</v>
      </c>
      <c r="S1516" t="str">
        <f>IF(AND(F1516&gt;=10,F1516&lt;=35,P1516&gt;0.5),"ERROR_C1516H1516_POOR_CAP","OK")</f>
        <v>OK</v>
      </c>
    </row>
    <row r="1517" spans="1:19">
      <c r="A1517" t="s">
        <v>1534</v>
      </c>
      <c r="B1517" s="3">
        <v>73.114000000000004</v>
      </c>
      <c r="C1517" s="3">
        <v>47.981000000000002</v>
      </c>
      <c r="D1517" s="3">
        <v>48.033000000000001</v>
      </c>
      <c r="E1517" s="3">
        <v>27.594999999999999</v>
      </c>
      <c r="F1517" s="3">
        <v>0.253</v>
      </c>
      <c r="G1517" s="3">
        <v>120.437</v>
      </c>
      <c r="H1517" s="3">
        <v>10822.601000000001</v>
      </c>
      <c r="I1517" s="3">
        <f>ROUND(IF(B1517&lt;=Thresholds!$B$2,1-(B1517/Thresholds!$B$2)*0.24,IF(B1517&lt;=Thresholds!$D$2,0.75-((B1517-Thresholds!$C$2)/(Thresholds!$D$2-Thresholds!$C$2))*0.249,IF(B1517&lt;=Thresholds!$F$2,0.499-((B1517-Thresholds!$E$2)/(Thresholds!$F$2-Thresholds!$E$2))*0.279,MAX(0.02,0.2-((B1517-Thresholds!$G$2)/(Thresholds!$H$2-Thresholds!$G$2))*0.18)))),3)</f>
        <v>0.82499999999999996</v>
      </c>
      <c r="J1517" s="3">
        <f>ROUND(IF(C1517&lt;=Thresholds!$B$3,1-(C1517/Thresholds!$B$3)*0.24,IF(C1517&lt;=Thresholds!$D$3,0.75-((C1517-Thresholds!$C$3)/(Thresholds!$D$3-Thresholds!$C$3))*0.249,IF(C1517&lt;=Thresholds!$F$3,0.499-((C1517-Thresholds!$E$3)/(Thresholds!$F$3-Thresholds!$E$3))*0.279,MAX(0.02,0.2-((C1517-Thresholds!$G$3)/(Thresholds!$H$3-Thresholds!$G$3))*0.18)))),3)</f>
        <v>0.90400000000000003</v>
      </c>
      <c r="K1517" s="3">
        <f>ROUND(IF(D1517&lt;=Thresholds!$B$4,1-(D1517/Thresholds!$B$4)*0.24,IF(D1517&lt;=Thresholds!$D$4,0.75-((D1517-Thresholds!$C$4)/(Thresholds!$D$4-Thresholds!$C$4))*0.249,IF(D1517&lt;=Thresholds!$F$4,0.499-((D1517-Thresholds!$E$4)/(Thresholds!$F$4-Thresholds!$E$4))*0.279,MAX(0.02,0.2-((D1517-Thresholds!$G$4)/(Thresholds!$H$4-Thresholds!$G$4))*0.18)))),3)</f>
        <v>0.82299999999999995</v>
      </c>
      <c r="L1517" s="3">
        <f>ROUND(IF(E1517&lt;=Thresholds!$B$5,1-(E1517/Thresholds!$B$5)*0.24,IF(E1517&lt;=Thresholds!$D$5,0.75-((E1517-Thresholds!$C$5)/(Thresholds!$D$5-Thresholds!$C$5))*0.249,IF(E1517&lt;=Thresholds!$F$5,0.499-((E1517-Thresholds!$E$5)/(Thresholds!$F$5-Thresholds!$E$5))*0.279,MAX(0.02,0.2-((E1517-Thresholds!$G$5)/(Thresholds!$H$5-Thresholds!$G$5))*0.18)))),3)</f>
        <v>0.86799999999999999</v>
      </c>
      <c r="M1517" s="3">
        <f>ROUND(IF(F1517&lt;=Thresholds!$B$6,1-(F1517/Thresholds!$B$6)*0.24,IF(F1517&lt;=Thresholds!$D$6,0.75-((F1517-Thresholds!$C$6)/(Thresholds!$D$6-Thresholds!$C$6))*0.249,IF(F1517&lt;=Thresholds!$F$6,0.499-((F1517-Thresholds!$E$6)/(Thresholds!$F$6-Thresholds!$E$6))*0.279,MAX(0.02,0.2-((F1517-Thresholds!$G$6)/(Thresholds!$H$6-Thresholds!$G$6))*0.18)))),3)</f>
        <v>0.93899999999999995</v>
      </c>
      <c r="N1517" s="3">
        <f>ROUND(IF(G1517&lt;=Thresholds!$B$7,1-(G1517/Thresholds!$B$7)*0.24,IF(G1517&lt;=Thresholds!$D$7,0.75-((G1517-Thresholds!$C$7)/(Thresholds!$D$7-Thresholds!$C$7))*0.249,IF(G1517&lt;=Thresholds!$F$7,0.499-((G1517-Thresholds!$E$7)/(Thresholds!$F$7-Thresholds!$E$7))*0.279,MAX(0.02,0.2-((G1517-Thresholds!$G$7)/(Thresholds!$H$7-Thresholds!$G$7))*0.18)))),3)</f>
        <v>0.91700000000000004</v>
      </c>
      <c r="O1517" s="3">
        <f>ROUND(IF(H1517&lt;=Thresholds!$B$8,1-(H1517/Thresholds!$B$8)*0.24,IF(H1517&lt;=Thresholds!$D$8,0.75-((H1517-Thresholds!$C$8)/(Thresholds!$D$8-Thresholds!$C$8))*0.249,IF(H1517&lt;=Thresholds!$F$8,0.499-((H1517-Thresholds!$E$8)/(Thresholds!$F$8-Thresholds!$E$8))*0.279,MAX(0.02,0.2-((H1517-Thresholds!$G$8)/(Thresholds!$H$8-Thresholds!$G$8))*0.18)))),3)</f>
        <v>0.215</v>
      </c>
      <c r="P1517" s="3">
        <f t="shared" si="69"/>
        <v>0.215</v>
      </c>
      <c r="Q1517" t="str">
        <f t="shared" si="70"/>
        <v>Poor</v>
      </c>
      <c r="R1517" s="4">
        <f t="shared" si="71"/>
        <v>0</v>
      </c>
      <c r="S1517" t="str">
        <f>IF(AND(F1517&gt;=10,F1517&lt;=35,P1517&gt;0.5),"ERROR_C1517H1517_POOR_CAP","OK")</f>
        <v>OK</v>
      </c>
    </row>
    <row r="1518" spans="1:19">
      <c r="A1518" t="s">
        <v>1535</v>
      </c>
      <c r="B1518" s="3">
        <v>42.067</v>
      </c>
      <c r="C1518" s="3">
        <v>113.782</v>
      </c>
      <c r="D1518" s="3">
        <v>42.253</v>
      </c>
      <c r="E1518" s="3">
        <v>9.9420000000000002</v>
      </c>
      <c r="F1518" s="3">
        <v>0.94899999999999995</v>
      </c>
      <c r="G1518" s="3">
        <v>141.744</v>
      </c>
      <c r="H1518" s="3">
        <v>815.20299999999997</v>
      </c>
      <c r="I1518" s="3">
        <f>ROUND(IF(B1518&lt;=Thresholds!$B$2,1-(B1518/Thresholds!$B$2)*0.24,IF(B1518&lt;=Thresholds!$D$2,0.75-((B1518-Thresholds!$C$2)/(Thresholds!$D$2-Thresholds!$C$2))*0.249,IF(B1518&lt;=Thresholds!$F$2,0.499-((B1518-Thresholds!$E$2)/(Thresholds!$F$2-Thresholds!$E$2))*0.279,MAX(0.02,0.2-((B1518-Thresholds!$G$2)/(Thresholds!$H$2-Thresholds!$G$2))*0.18)))),3)</f>
        <v>0.89900000000000002</v>
      </c>
      <c r="J1518" s="3">
        <f>ROUND(IF(C1518&lt;=Thresholds!$B$3,1-(C1518/Thresholds!$B$3)*0.24,IF(C1518&lt;=Thresholds!$D$3,0.75-((C1518-Thresholds!$C$3)/(Thresholds!$D$3-Thresholds!$C$3))*0.249,IF(C1518&lt;=Thresholds!$F$3,0.499-((C1518-Thresholds!$E$3)/(Thresholds!$F$3-Thresholds!$E$3))*0.279,MAX(0.02,0.2-((C1518-Thresholds!$G$3)/(Thresholds!$H$3-Thresholds!$G$3))*0.18)))),3)</f>
        <v>0.77200000000000002</v>
      </c>
      <c r="K1518" s="3">
        <f>ROUND(IF(D1518&lt;=Thresholds!$B$4,1-(D1518/Thresholds!$B$4)*0.24,IF(D1518&lt;=Thresholds!$D$4,0.75-((D1518-Thresholds!$C$4)/(Thresholds!$D$4-Thresholds!$C$4))*0.249,IF(D1518&lt;=Thresholds!$F$4,0.499-((D1518-Thresholds!$E$4)/(Thresholds!$F$4-Thresholds!$E$4))*0.279,MAX(0.02,0.2-((D1518-Thresholds!$G$4)/(Thresholds!$H$4-Thresholds!$G$4))*0.18)))),3)</f>
        <v>0.84399999999999997</v>
      </c>
      <c r="L1518" s="3">
        <f>ROUND(IF(E1518&lt;=Thresholds!$B$5,1-(E1518/Thresholds!$B$5)*0.24,IF(E1518&lt;=Thresholds!$D$5,0.75-((E1518-Thresholds!$C$5)/(Thresholds!$D$5-Thresholds!$C$5))*0.249,IF(E1518&lt;=Thresholds!$F$5,0.499-((E1518-Thresholds!$E$5)/(Thresholds!$F$5-Thresholds!$E$5))*0.279,MAX(0.02,0.2-((E1518-Thresholds!$G$5)/(Thresholds!$H$5-Thresholds!$G$5))*0.18)))),3)</f>
        <v>0.95199999999999996</v>
      </c>
      <c r="M1518" s="3">
        <f>ROUND(IF(F1518&lt;=Thresholds!$B$6,1-(F1518/Thresholds!$B$6)*0.24,IF(F1518&lt;=Thresholds!$D$6,0.75-((F1518-Thresholds!$C$6)/(Thresholds!$D$6-Thresholds!$C$6))*0.249,IF(F1518&lt;=Thresholds!$F$6,0.499-((F1518-Thresholds!$E$6)/(Thresholds!$F$6-Thresholds!$E$6))*0.279,MAX(0.02,0.2-((F1518-Thresholds!$G$6)/(Thresholds!$H$6-Thresholds!$G$6))*0.18)))),3)</f>
        <v>0.77200000000000002</v>
      </c>
      <c r="N1518" s="3">
        <f>ROUND(IF(G1518&lt;=Thresholds!$B$7,1-(G1518/Thresholds!$B$7)*0.24,IF(G1518&lt;=Thresholds!$D$7,0.75-((G1518-Thresholds!$C$7)/(Thresholds!$D$7-Thresholds!$C$7))*0.249,IF(G1518&lt;=Thresholds!$F$7,0.499-((G1518-Thresholds!$E$7)/(Thresholds!$F$7-Thresholds!$E$7))*0.279,MAX(0.02,0.2-((G1518-Thresholds!$G$7)/(Thresholds!$H$7-Thresholds!$G$7))*0.18)))),3)</f>
        <v>0.90300000000000002</v>
      </c>
      <c r="O1518" s="3">
        <f>ROUND(IF(H1518&lt;=Thresholds!$B$8,1-(H1518/Thresholds!$B$8)*0.24,IF(H1518&lt;=Thresholds!$D$8,0.75-((H1518-Thresholds!$C$8)/(Thresholds!$D$8-Thresholds!$C$8))*0.249,IF(H1518&lt;=Thresholds!$F$8,0.499-((H1518-Thresholds!$E$8)/(Thresholds!$F$8-Thresholds!$E$8))*0.279,MAX(0.02,0.2-((H1518-Thresholds!$G$8)/(Thresholds!$H$8-Thresholds!$G$8))*0.18)))),3)</f>
        <v>0.92200000000000004</v>
      </c>
      <c r="P1518" s="3">
        <f t="shared" si="69"/>
        <v>0.77200000000000002</v>
      </c>
      <c r="Q1518" t="str">
        <f t="shared" si="70"/>
        <v>Healthy</v>
      </c>
      <c r="R1518" s="4">
        <f t="shared" si="71"/>
        <v>1</v>
      </c>
      <c r="S1518" t="str">
        <f>IF(AND(F1518&gt;=10,F1518&lt;=35,P1518&gt;0.5),"ERROR_C1518H1518_POOR_CAP","OK")</f>
        <v>OK</v>
      </c>
    </row>
    <row r="1519" spans="1:19">
      <c r="A1519" t="s">
        <v>1536</v>
      </c>
      <c r="B1519" s="3">
        <v>9.02</v>
      </c>
      <c r="C1519" s="3">
        <v>51.973999999999997</v>
      </c>
      <c r="D1519" s="3">
        <v>17.396000000000001</v>
      </c>
      <c r="E1519" s="3">
        <v>34.597999999999999</v>
      </c>
      <c r="F1519" s="3">
        <v>0.373</v>
      </c>
      <c r="G1519" s="3">
        <v>244.65799999999999</v>
      </c>
      <c r="H1519" s="3">
        <v>3938.8679999999999</v>
      </c>
      <c r="I1519" s="3">
        <f>ROUND(IF(B1519&lt;=Thresholds!$B$2,1-(B1519/Thresholds!$B$2)*0.24,IF(B1519&lt;=Thresholds!$D$2,0.75-((B1519-Thresholds!$C$2)/(Thresholds!$D$2-Thresholds!$C$2))*0.249,IF(B1519&lt;=Thresholds!$F$2,0.499-((B1519-Thresholds!$E$2)/(Thresholds!$F$2-Thresholds!$E$2))*0.279,MAX(0.02,0.2-((B1519-Thresholds!$G$2)/(Thresholds!$H$2-Thresholds!$G$2))*0.18)))),3)</f>
        <v>0.97799999999999998</v>
      </c>
      <c r="J1519" s="3">
        <f>ROUND(IF(C1519&lt;=Thresholds!$B$3,1-(C1519/Thresholds!$B$3)*0.24,IF(C1519&lt;=Thresholds!$D$3,0.75-((C1519-Thresholds!$C$3)/(Thresholds!$D$3-Thresholds!$C$3))*0.249,IF(C1519&lt;=Thresholds!$F$3,0.499-((C1519-Thresholds!$E$3)/(Thresholds!$F$3-Thresholds!$E$3))*0.279,MAX(0.02,0.2-((C1519-Thresholds!$G$3)/(Thresholds!$H$3-Thresholds!$G$3))*0.18)))),3)</f>
        <v>0.89600000000000002</v>
      </c>
      <c r="K1519" s="3">
        <f>ROUND(IF(D1519&lt;=Thresholds!$B$4,1-(D1519/Thresholds!$B$4)*0.24,IF(D1519&lt;=Thresholds!$D$4,0.75-((D1519-Thresholds!$C$4)/(Thresholds!$D$4-Thresholds!$C$4))*0.249,IF(D1519&lt;=Thresholds!$F$4,0.499-((D1519-Thresholds!$E$4)/(Thresholds!$F$4-Thresholds!$E$4))*0.279,MAX(0.02,0.2-((D1519-Thresholds!$G$4)/(Thresholds!$H$4-Thresholds!$G$4))*0.18)))),3)</f>
        <v>0.93600000000000005</v>
      </c>
      <c r="L1519" s="3">
        <f>ROUND(IF(E1519&lt;=Thresholds!$B$5,1-(E1519/Thresholds!$B$5)*0.24,IF(E1519&lt;=Thresholds!$D$5,0.75-((E1519-Thresholds!$C$5)/(Thresholds!$D$5-Thresholds!$C$5))*0.249,IF(E1519&lt;=Thresholds!$F$5,0.499-((E1519-Thresholds!$E$5)/(Thresholds!$F$5-Thresholds!$E$5))*0.279,MAX(0.02,0.2-((E1519-Thresholds!$G$5)/(Thresholds!$H$5-Thresholds!$G$5))*0.18)))),3)</f>
        <v>0.83399999999999996</v>
      </c>
      <c r="M1519" s="3">
        <f>ROUND(IF(F1519&lt;=Thresholds!$B$6,1-(F1519/Thresholds!$B$6)*0.24,IF(F1519&lt;=Thresholds!$D$6,0.75-((F1519-Thresholds!$C$6)/(Thresholds!$D$6-Thresholds!$C$6))*0.249,IF(F1519&lt;=Thresholds!$F$6,0.499-((F1519-Thresholds!$E$6)/(Thresholds!$F$6-Thresholds!$E$6))*0.279,MAX(0.02,0.2-((F1519-Thresholds!$G$6)/(Thresholds!$H$6-Thresholds!$G$6))*0.18)))),3)</f>
        <v>0.91</v>
      </c>
      <c r="N1519" s="3">
        <f>ROUND(IF(G1519&lt;=Thresholds!$B$7,1-(G1519/Thresholds!$B$7)*0.24,IF(G1519&lt;=Thresholds!$D$7,0.75-((G1519-Thresholds!$C$7)/(Thresholds!$D$7-Thresholds!$C$7))*0.249,IF(G1519&lt;=Thresholds!$F$7,0.499-((G1519-Thresholds!$E$7)/(Thresholds!$F$7-Thresholds!$E$7))*0.279,MAX(0.02,0.2-((G1519-Thresholds!$G$7)/(Thresholds!$H$7-Thresholds!$G$7))*0.18)))),3)</f>
        <v>0.83199999999999996</v>
      </c>
      <c r="O1519" s="3">
        <f>ROUND(IF(H1519&lt;=Thresholds!$B$8,1-(H1519/Thresholds!$B$8)*0.24,IF(H1519&lt;=Thresholds!$D$8,0.75-((H1519-Thresholds!$C$8)/(Thresholds!$D$8-Thresholds!$C$8))*0.249,IF(H1519&lt;=Thresholds!$F$8,0.499-((H1519-Thresholds!$E$8)/(Thresholds!$F$8-Thresholds!$E$8))*0.279,MAX(0.02,0.2-((H1519-Thresholds!$G$8)/(Thresholds!$H$8-Thresholds!$G$8))*0.18)))),3)</f>
        <v>0.51100000000000001</v>
      </c>
      <c r="P1519" s="3">
        <f t="shared" si="69"/>
        <v>0.51100000000000001</v>
      </c>
      <c r="Q1519" t="str">
        <f t="shared" si="70"/>
        <v>Moderate</v>
      </c>
      <c r="R1519" s="4">
        <f t="shared" si="71"/>
        <v>1</v>
      </c>
      <c r="S1519" t="str">
        <f>IF(AND(F1519&gt;=10,F1519&lt;=35,P1519&gt;0.5),"ERROR_C1519H1519_POOR_CAP","OK")</f>
        <v>OK</v>
      </c>
    </row>
    <row r="1520" spans="1:19">
      <c r="A1520" t="s">
        <v>1537</v>
      </c>
      <c r="B1520" s="3">
        <v>1283.8599999999999</v>
      </c>
      <c r="C1520" s="3">
        <v>59.561</v>
      </c>
      <c r="D1520" s="3">
        <v>22.251999999999999</v>
      </c>
      <c r="E1520" s="3">
        <v>40.124000000000002</v>
      </c>
      <c r="F1520" s="3">
        <v>0.87</v>
      </c>
      <c r="G1520" s="3">
        <v>188.066</v>
      </c>
      <c r="H1520" s="3">
        <v>2404.933</v>
      </c>
      <c r="I1520" s="3">
        <f>ROUND(IF(B1520&lt;=Thresholds!$B$2,1-(B1520/Thresholds!$B$2)*0.24,IF(B1520&lt;=Thresholds!$D$2,0.75-((B1520-Thresholds!$C$2)/(Thresholds!$D$2-Thresholds!$C$2))*0.249,IF(B1520&lt;=Thresholds!$F$2,0.499-((B1520-Thresholds!$E$2)/(Thresholds!$F$2-Thresholds!$E$2))*0.279,MAX(0.02,0.2-((B1520-Thresholds!$G$2)/(Thresholds!$H$2-Thresholds!$G$2))*0.18)))),3)</f>
        <v>0.35099999999999998</v>
      </c>
      <c r="J1520" s="3">
        <f>ROUND(IF(C1520&lt;=Thresholds!$B$3,1-(C1520/Thresholds!$B$3)*0.24,IF(C1520&lt;=Thresholds!$D$3,0.75-((C1520-Thresholds!$C$3)/(Thresholds!$D$3-Thresholds!$C$3))*0.249,IF(C1520&lt;=Thresholds!$F$3,0.499-((C1520-Thresholds!$E$3)/(Thresholds!$F$3-Thresholds!$E$3))*0.279,MAX(0.02,0.2-((C1520-Thresholds!$G$3)/(Thresholds!$H$3-Thresholds!$G$3))*0.18)))),3)</f>
        <v>0.88100000000000001</v>
      </c>
      <c r="K1520" s="3">
        <f>ROUND(IF(D1520&lt;=Thresholds!$B$4,1-(D1520/Thresholds!$B$4)*0.24,IF(D1520&lt;=Thresholds!$D$4,0.75-((D1520-Thresholds!$C$4)/(Thresholds!$D$4-Thresholds!$C$4))*0.249,IF(D1520&lt;=Thresholds!$F$4,0.499-((D1520-Thresholds!$E$4)/(Thresholds!$F$4-Thresholds!$E$4))*0.279,MAX(0.02,0.2-((D1520-Thresholds!$G$4)/(Thresholds!$H$4-Thresholds!$G$4))*0.18)))),3)</f>
        <v>0.91800000000000004</v>
      </c>
      <c r="L1520" s="3">
        <f>ROUND(IF(E1520&lt;=Thresholds!$B$5,1-(E1520/Thresholds!$B$5)*0.24,IF(E1520&lt;=Thresholds!$D$5,0.75-((E1520-Thresholds!$C$5)/(Thresholds!$D$5-Thresholds!$C$5))*0.249,IF(E1520&lt;=Thresholds!$F$5,0.499-((E1520-Thresholds!$E$5)/(Thresholds!$F$5-Thresholds!$E$5))*0.279,MAX(0.02,0.2-((E1520-Thresholds!$G$5)/(Thresholds!$H$5-Thresholds!$G$5))*0.18)))),3)</f>
        <v>0.80700000000000005</v>
      </c>
      <c r="M1520" s="3">
        <f>ROUND(IF(F1520&lt;=Thresholds!$B$6,1-(F1520/Thresholds!$B$6)*0.24,IF(F1520&lt;=Thresholds!$D$6,0.75-((F1520-Thresholds!$C$6)/(Thresholds!$D$6-Thresholds!$C$6))*0.249,IF(F1520&lt;=Thresholds!$F$6,0.499-((F1520-Thresholds!$E$6)/(Thresholds!$F$6-Thresholds!$E$6))*0.279,MAX(0.02,0.2-((F1520-Thresholds!$G$6)/(Thresholds!$H$6-Thresholds!$G$6))*0.18)))),3)</f>
        <v>0.79100000000000004</v>
      </c>
      <c r="N1520" s="3">
        <f>ROUND(IF(G1520&lt;=Thresholds!$B$7,1-(G1520/Thresholds!$B$7)*0.24,IF(G1520&lt;=Thresholds!$D$7,0.75-((G1520-Thresholds!$C$7)/(Thresholds!$D$7-Thresholds!$C$7))*0.249,IF(G1520&lt;=Thresholds!$F$7,0.499-((G1520-Thresholds!$E$7)/(Thresholds!$F$7-Thresholds!$E$7))*0.279,MAX(0.02,0.2-((G1520-Thresholds!$G$7)/(Thresholds!$H$7-Thresholds!$G$7))*0.18)))),3)</f>
        <v>0.871</v>
      </c>
      <c r="O1520" s="3">
        <f>ROUND(IF(H1520&lt;=Thresholds!$B$8,1-(H1520/Thresholds!$B$8)*0.24,IF(H1520&lt;=Thresholds!$D$8,0.75-((H1520-Thresholds!$C$8)/(Thresholds!$D$8-Thresholds!$C$8))*0.249,IF(H1520&lt;=Thresholds!$F$8,0.499-((H1520-Thresholds!$E$8)/(Thresholds!$F$8-Thresholds!$E$8))*0.279,MAX(0.02,0.2-((H1520-Thresholds!$G$8)/(Thresholds!$H$8-Thresholds!$G$8))*0.18)))),3)</f>
        <v>0.76900000000000002</v>
      </c>
      <c r="P1520" s="3">
        <f t="shared" si="69"/>
        <v>0.35099999999999998</v>
      </c>
      <c r="Q1520" t="str">
        <f t="shared" si="70"/>
        <v>Poor</v>
      </c>
      <c r="R1520" s="4">
        <f t="shared" si="71"/>
        <v>0</v>
      </c>
      <c r="S1520" t="str">
        <f>IF(AND(F1520&gt;=10,F1520&lt;=35,P1520&gt;0.5),"ERROR_C1520H1520_POOR_CAP","OK")</f>
        <v>OK</v>
      </c>
    </row>
    <row r="1521" spans="1:19">
      <c r="A1521" t="s">
        <v>1538</v>
      </c>
      <c r="B1521" s="3">
        <v>2397.4609999999998</v>
      </c>
      <c r="C1521" s="3">
        <v>89.308999999999997</v>
      </c>
      <c r="D1521" s="3">
        <v>25.997</v>
      </c>
      <c r="E1521" s="3">
        <v>28.914000000000001</v>
      </c>
      <c r="F1521" s="3">
        <v>0.52600000000000002</v>
      </c>
      <c r="G1521" s="3">
        <v>76.835999999999999</v>
      </c>
      <c r="H1521" s="3">
        <v>2457.962</v>
      </c>
      <c r="I1521" s="3">
        <f>ROUND(IF(B1521&lt;=Thresholds!$B$2,1-(B1521/Thresholds!$B$2)*0.24,IF(B1521&lt;=Thresholds!$D$2,0.75-((B1521-Thresholds!$C$2)/(Thresholds!$D$2-Thresholds!$C$2))*0.249,IF(B1521&lt;=Thresholds!$F$2,0.499-((B1521-Thresholds!$E$2)/(Thresholds!$F$2-Thresholds!$E$2))*0.279,MAX(0.02,0.2-((B1521-Thresholds!$G$2)/(Thresholds!$H$2-Thresholds!$G$2))*0.18)))),3)</f>
        <v>0.26</v>
      </c>
      <c r="J1521" s="3">
        <f>ROUND(IF(C1521&lt;=Thresholds!$B$3,1-(C1521/Thresholds!$B$3)*0.24,IF(C1521&lt;=Thresholds!$D$3,0.75-((C1521-Thresholds!$C$3)/(Thresholds!$D$3-Thresholds!$C$3))*0.249,IF(C1521&lt;=Thresholds!$F$3,0.499-((C1521-Thresholds!$E$3)/(Thresholds!$F$3-Thresholds!$E$3))*0.279,MAX(0.02,0.2-((C1521-Thresholds!$G$3)/(Thresholds!$H$3-Thresholds!$G$3))*0.18)))),3)</f>
        <v>0.82099999999999995</v>
      </c>
      <c r="K1521" s="3">
        <f>ROUND(IF(D1521&lt;=Thresholds!$B$4,1-(D1521/Thresholds!$B$4)*0.24,IF(D1521&lt;=Thresholds!$D$4,0.75-((D1521-Thresholds!$C$4)/(Thresholds!$D$4-Thresholds!$C$4))*0.249,IF(D1521&lt;=Thresholds!$F$4,0.499-((D1521-Thresholds!$E$4)/(Thresholds!$F$4-Thresholds!$E$4))*0.279,MAX(0.02,0.2-((D1521-Thresholds!$G$4)/(Thresholds!$H$4-Thresholds!$G$4))*0.18)))),3)</f>
        <v>0.90400000000000003</v>
      </c>
      <c r="L1521" s="3">
        <f>ROUND(IF(E1521&lt;=Thresholds!$B$5,1-(E1521/Thresholds!$B$5)*0.24,IF(E1521&lt;=Thresholds!$D$5,0.75-((E1521-Thresholds!$C$5)/(Thresholds!$D$5-Thresholds!$C$5))*0.249,IF(E1521&lt;=Thresholds!$F$5,0.499-((E1521-Thresholds!$E$5)/(Thresholds!$F$5-Thresholds!$E$5))*0.279,MAX(0.02,0.2-((E1521-Thresholds!$G$5)/(Thresholds!$H$5-Thresholds!$G$5))*0.18)))),3)</f>
        <v>0.86099999999999999</v>
      </c>
      <c r="M1521" s="3">
        <f>ROUND(IF(F1521&lt;=Thresholds!$B$6,1-(F1521/Thresholds!$B$6)*0.24,IF(F1521&lt;=Thresholds!$D$6,0.75-((F1521-Thresholds!$C$6)/(Thresholds!$D$6-Thresholds!$C$6))*0.249,IF(F1521&lt;=Thresholds!$F$6,0.499-((F1521-Thresholds!$E$6)/(Thresholds!$F$6-Thresholds!$E$6))*0.279,MAX(0.02,0.2-((F1521-Thresholds!$G$6)/(Thresholds!$H$6-Thresholds!$G$6))*0.18)))),3)</f>
        <v>0.874</v>
      </c>
      <c r="N1521" s="3">
        <f>ROUND(IF(G1521&lt;=Thresholds!$B$7,1-(G1521/Thresholds!$B$7)*0.24,IF(G1521&lt;=Thresholds!$D$7,0.75-((G1521-Thresholds!$C$7)/(Thresholds!$D$7-Thresholds!$C$7))*0.249,IF(G1521&lt;=Thresholds!$F$7,0.499-((G1521-Thresholds!$E$7)/(Thresholds!$F$7-Thresholds!$E$7))*0.279,MAX(0.02,0.2-((G1521-Thresholds!$G$7)/(Thresholds!$H$7-Thresholds!$G$7))*0.18)))),3)</f>
        <v>0.94699999999999995</v>
      </c>
      <c r="O1521" s="3">
        <f>ROUND(IF(H1521&lt;=Thresholds!$B$8,1-(H1521/Thresholds!$B$8)*0.24,IF(H1521&lt;=Thresholds!$D$8,0.75-((H1521-Thresholds!$C$8)/(Thresholds!$D$8-Thresholds!$C$8))*0.249,IF(H1521&lt;=Thresholds!$F$8,0.499-((H1521-Thresholds!$E$8)/(Thresholds!$F$8-Thresholds!$E$8))*0.279,MAX(0.02,0.2-((H1521-Thresholds!$G$8)/(Thresholds!$H$8-Thresholds!$G$8))*0.18)))),3)</f>
        <v>0.76400000000000001</v>
      </c>
      <c r="P1521" s="3">
        <f t="shared" si="69"/>
        <v>0.26</v>
      </c>
      <c r="Q1521" t="str">
        <f t="shared" si="70"/>
        <v>Poor</v>
      </c>
      <c r="R1521" s="4">
        <f t="shared" si="71"/>
        <v>0</v>
      </c>
      <c r="S1521" t="str">
        <f>IF(AND(F1521&gt;=10,F1521&lt;=35,P1521&gt;0.5),"ERROR_C1521H1521_POOR_CAP","OK")</f>
        <v>OK</v>
      </c>
    </row>
    <row r="1522" spans="1:19">
      <c r="A1522" t="s">
        <v>1539</v>
      </c>
      <c r="B1522" s="3">
        <v>62.959000000000003</v>
      </c>
      <c r="C1522" s="3">
        <v>85.48</v>
      </c>
      <c r="D1522" s="3">
        <v>44.85</v>
      </c>
      <c r="E1522" s="3">
        <v>18.646999999999998</v>
      </c>
      <c r="F1522" s="3">
        <v>0.32500000000000001</v>
      </c>
      <c r="G1522" s="3">
        <v>229.995</v>
      </c>
      <c r="H1522" s="3">
        <v>2483.674</v>
      </c>
      <c r="I1522" s="3">
        <f>ROUND(IF(B1522&lt;=Thresholds!$B$2,1-(B1522/Thresholds!$B$2)*0.24,IF(B1522&lt;=Thresholds!$D$2,0.75-((B1522-Thresholds!$C$2)/(Thresholds!$D$2-Thresholds!$C$2))*0.249,IF(B1522&lt;=Thresholds!$F$2,0.499-((B1522-Thresholds!$E$2)/(Thresholds!$F$2-Thresholds!$E$2))*0.279,MAX(0.02,0.2-((B1522-Thresholds!$G$2)/(Thresholds!$H$2-Thresholds!$G$2))*0.18)))),3)</f>
        <v>0.84899999999999998</v>
      </c>
      <c r="J1522" s="3">
        <f>ROUND(IF(C1522&lt;=Thresholds!$B$3,1-(C1522/Thresholds!$B$3)*0.24,IF(C1522&lt;=Thresholds!$D$3,0.75-((C1522-Thresholds!$C$3)/(Thresholds!$D$3-Thresholds!$C$3))*0.249,IF(C1522&lt;=Thresholds!$F$3,0.499-((C1522-Thresholds!$E$3)/(Thresholds!$F$3-Thresholds!$E$3))*0.279,MAX(0.02,0.2-((C1522-Thresholds!$G$3)/(Thresholds!$H$3-Thresholds!$G$3))*0.18)))),3)</f>
        <v>0.82899999999999996</v>
      </c>
      <c r="K1522" s="3">
        <f>ROUND(IF(D1522&lt;=Thresholds!$B$4,1-(D1522/Thresholds!$B$4)*0.24,IF(D1522&lt;=Thresholds!$D$4,0.75-((D1522-Thresholds!$C$4)/(Thresholds!$D$4-Thresholds!$C$4))*0.249,IF(D1522&lt;=Thresholds!$F$4,0.499-((D1522-Thresholds!$E$4)/(Thresholds!$F$4-Thresholds!$E$4))*0.279,MAX(0.02,0.2-((D1522-Thresholds!$G$4)/(Thresholds!$H$4-Thresholds!$G$4))*0.18)))),3)</f>
        <v>0.83399999999999996</v>
      </c>
      <c r="L1522" s="3">
        <f>ROUND(IF(E1522&lt;=Thresholds!$B$5,1-(E1522/Thresholds!$B$5)*0.24,IF(E1522&lt;=Thresholds!$D$5,0.75-((E1522-Thresholds!$C$5)/(Thresholds!$D$5-Thresholds!$C$5))*0.249,IF(E1522&lt;=Thresholds!$F$5,0.499-((E1522-Thresholds!$E$5)/(Thresholds!$F$5-Thresholds!$E$5))*0.279,MAX(0.02,0.2-((E1522-Thresholds!$G$5)/(Thresholds!$H$5-Thresholds!$G$5))*0.18)))),3)</f>
        <v>0.91</v>
      </c>
      <c r="M1522" s="3">
        <f>ROUND(IF(F1522&lt;=Thresholds!$B$6,1-(F1522/Thresholds!$B$6)*0.24,IF(F1522&lt;=Thresholds!$D$6,0.75-((F1522-Thresholds!$C$6)/(Thresholds!$D$6-Thresholds!$C$6))*0.249,IF(F1522&lt;=Thresholds!$F$6,0.499-((F1522-Thresholds!$E$6)/(Thresholds!$F$6-Thresholds!$E$6))*0.279,MAX(0.02,0.2-((F1522-Thresholds!$G$6)/(Thresholds!$H$6-Thresholds!$G$6))*0.18)))),3)</f>
        <v>0.92200000000000004</v>
      </c>
      <c r="N1522" s="3">
        <f>ROUND(IF(G1522&lt;=Thresholds!$B$7,1-(G1522/Thresholds!$B$7)*0.24,IF(G1522&lt;=Thresholds!$D$7,0.75-((G1522-Thresholds!$C$7)/(Thresholds!$D$7-Thresholds!$C$7))*0.249,IF(G1522&lt;=Thresholds!$F$7,0.499-((G1522-Thresholds!$E$7)/(Thresholds!$F$7-Thresholds!$E$7))*0.279,MAX(0.02,0.2-((G1522-Thresholds!$G$7)/(Thresholds!$H$7-Thresholds!$G$7))*0.18)))),3)</f>
        <v>0.84199999999999997</v>
      </c>
      <c r="O1522" s="3">
        <f>ROUND(IF(H1522&lt;=Thresholds!$B$8,1-(H1522/Thresholds!$B$8)*0.24,IF(H1522&lt;=Thresholds!$D$8,0.75-((H1522-Thresholds!$C$8)/(Thresholds!$D$8-Thresholds!$C$8))*0.249,IF(H1522&lt;=Thresholds!$F$8,0.499-((H1522-Thresholds!$E$8)/(Thresholds!$F$8-Thresholds!$E$8))*0.279,MAX(0.02,0.2-((H1522-Thresholds!$G$8)/(Thresholds!$H$8-Thresholds!$G$8))*0.18)))),3)</f>
        <v>0.76200000000000001</v>
      </c>
      <c r="P1522" s="3">
        <f t="shared" si="69"/>
        <v>0.76200000000000001</v>
      </c>
      <c r="Q1522" t="str">
        <f t="shared" si="70"/>
        <v>Healthy</v>
      </c>
      <c r="R1522" s="4">
        <f t="shared" si="71"/>
        <v>1</v>
      </c>
      <c r="S1522" t="str">
        <f>IF(AND(F1522&gt;=10,F1522&lt;=35,P1522&gt;0.5),"ERROR_C1522H1522_POOR_CAP","OK")</f>
        <v>OK</v>
      </c>
    </row>
    <row r="1523" spans="1:19">
      <c r="A1523" t="s">
        <v>1540</v>
      </c>
      <c r="B1523" s="3">
        <v>27.687999999999999</v>
      </c>
      <c r="C1523" s="3">
        <v>110.479</v>
      </c>
      <c r="D1523" s="3">
        <v>76.712999999999994</v>
      </c>
      <c r="E1523" s="3">
        <v>38.840000000000003</v>
      </c>
      <c r="F1523" s="3">
        <v>0.38700000000000001</v>
      </c>
      <c r="G1523" s="3">
        <v>292.98500000000001</v>
      </c>
      <c r="H1523" s="3">
        <v>737.07799999999997</v>
      </c>
      <c r="I1523" s="3">
        <f>ROUND(IF(B1523&lt;=Thresholds!$B$2,1-(B1523/Thresholds!$B$2)*0.24,IF(B1523&lt;=Thresholds!$D$2,0.75-((B1523-Thresholds!$C$2)/(Thresholds!$D$2-Thresholds!$C$2))*0.249,IF(B1523&lt;=Thresholds!$F$2,0.499-((B1523-Thresholds!$E$2)/(Thresholds!$F$2-Thresholds!$E$2))*0.279,MAX(0.02,0.2-((B1523-Thresholds!$G$2)/(Thresholds!$H$2-Thresholds!$G$2))*0.18)))),3)</f>
        <v>0.93400000000000005</v>
      </c>
      <c r="J1523" s="3">
        <f>ROUND(IF(C1523&lt;=Thresholds!$B$3,1-(C1523/Thresholds!$B$3)*0.24,IF(C1523&lt;=Thresholds!$D$3,0.75-((C1523-Thresholds!$C$3)/(Thresholds!$D$3-Thresholds!$C$3))*0.249,IF(C1523&lt;=Thresholds!$F$3,0.499-((C1523-Thresholds!$E$3)/(Thresholds!$F$3-Thresholds!$E$3))*0.279,MAX(0.02,0.2-((C1523-Thresholds!$G$3)/(Thresholds!$H$3-Thresholds!$G$3))*0.18)))),3)</f>
        <v>0.77900000000000003</v>
      </c>
      <c r="K1523" s="3">
        <f>ROUND(IF(D1523&lt;=Thresholds!$B$4,1-(D1523/Thresholds!$B$4)*0.24,IF(D1523&lt;=Thresholds!$D$4,0.75-((D1523-Thresholds!$C$4)/(Thresholds!$D$4-Thresholds!$C$4))*0.249,IF(D1523&lt;=Thresholds!$F$4,0.499-((D1523-Thresholds!$E$4)/(Thresholds!$F$4-Thresholds!$E$4))*0.279,MAX(0.02,0.2-((D1523-Thresholds!$G$4)/(Thresholds!$H$4-Thresholds!$G$4))*0.18)))),3)</f>
        <v>0.67200000000000004</v>
      </c>
      <c r="L1523" s="3">
        <f>ROUND(IF(E1523&lt;=Thresholds!$B$5,1-(E1523/Thresholds!$B$5)*0.24,IF(E1523&lt;=Thresholds!$D$5,0.75-((E1523-Thresholds!$C$5)/(Thresholds!$D$5-Thresholds!$C$5))*0.249,IF(E1523&lt;=Thresholds!$F$5,0.499-((E1523-Thresholds!$E$5)/(Thresholds!$F$5-Thresholds!$E$5))*0.279,MAX(0.02,0.2-((E1523-Thresholds!$G$5)/(Thresholds!$H$5-Thresholds!$G$5))*0.18)))),3)</f>
        <v>0.81399999999999995</v>
      </c>
      <c r="M1523" s="3">
        <f>ROUND(IF(F1523&lt;=Thresholds!$B$6,1-(F1523/Thresholds!$B$6)*0.24,IF(F1523&lt;=Thresholds!$D$6,0.75-((F1523-Thresholds!$C$6)/(Thresholds!$D$6-Thresholds!$C$6))*0.249,IF(F1523&lt;=Thresholds!$F$6,0.499-((F1523-Thresholds!$E$6)/(Thresholds!$F$6-Thresholds!$E$6))*0.279,MAX(0.02,0.2-((F1523-Thresholds!$G$6)/(Thresholds!$H$6-Thresholds!$G$6))*0.18)))),3)</f>
        <v>0.90700000000000003</v>
      </c>
      <c r="N1523" s="3">
        <f>ROUND(IF(G1523&lt;=Thresholds!$B$7,1-(G1523/Thresholds!$B$7)*0.24,IF(G1523&lt;=Thresholds!$D$7,0.75-((G1523-Thresholds!$C$7)/(Thresholds!$D$7-Thresholds!$C$7))*0.249,IF(G1523&lt;=Thresholds!$F$7,0.499-((G1523-Thresholds!$E$7)/(Thresholds!$F$7-Thresholds!$E$7))*0.279,MAX(0.02,0.2-((G1523-Thresholds!$G$7)/(Thresholds!$H$7-Thresholds!$G$7))*0.18)))),3)</f>
        <v>0.79900000000000004</v>
      </c>
      <c r="O1523" s="3">
        <f>ROUND(IF(H1523&lt;=Thresholds!$B$8,1-(H1523/Thresholds!$B$8)*0.24,IF(H1523&lt;=Thresholds!$D$8,0.75-((H1523-Thresholds!$C$8)/(Thresholds!$D$8-Thresholds!$C$8))*0.249,IF(H1523&lt;=Thresholds!$F$8,0.499-((H1523-Thresholds!$E$8)/(Thresholds!$F$8-Thresholds!$E$8))*0.279,MAX(0.02,0.2-((H1523-Thresholds!$G$8)/(Thresholds!$H$8-Thresholds!$G$8))*0.18)))),3)</f>
        <v>0.92900000000000005</v>
      </c>
      <c r="P1523" s="3">
        <f t="shared" si="69"/>
        <v>0.67200000000000004</v>
      </c>
      <c r="Q1523" t="str">
        <f t="shared" si="70"/>
        <v>Moderate</v>
      </c>
      <c r="R1523" s="4">
        <f t="shared" si="71"/>
        <v>1</v>
      </c>
      <c r="S1523" t="str">
        <f>IF(AND(F1523&gt;=10,F1523&lt;=35,P1523&gt;0.5),"ERROR_C1523H1523_POOR_CAP","OK")</f>
        <v>OK</v>
      </c>
    </row>
    <row r="1524" spans="1:19">
      <c r="A1524" t="s">
        <v>1541</v>
      </c>
      <c r="B1524" s="3">
        <v>245.417</v>
      </c>
      <c r="C1524" s="3">
        <v>97.963999999999999</v>
      </c>
      <c r="D1524" s="3">
        <v>53.017000000000003</v>
      </c>
      <c r="E1524" s="3">
        <v>187.98099999999999</v>
      </c>
      <c r="F1524" s="3">
        <v>0.72599999999999998</v>
      </c>
      <c r="G1524" s="3">
        <v>168.702</v>
      </c>
      <c r="H1524" s="3">
        <v>1232.819</v>
      </c>
      <c r="I1524" s="3">
        <f>ROUND(IF(B1524&lt;=Thresholds!$B$2,1-(B1524/Thresholds!$B$2)*0.24,IF(B1524&lt;=Thresholds!$D$2,0.75-((B1524-Thresholds!$C$2)/(Thresholds!$D$2-Thresholds!$C$2))*0.249,IF(B1524&lt;=Thresholds!$F$2,0.499-((B1524-Thresholds!$E$2)/(Thresholds!$F$2-Thresholds!$E$2))*0.279,MAX(0.02,0.2-((B1524-Thresholds!$G$2)/(Thresholds!$H$2-Thresholds!$G$2))*0.18)))),3)</f>
        <v>0.69</v>
      </c>
      <c r="J1524" s="3">
        <f>ROUND(IF(C1524&lt;=Thresholds!$B$3,1-(C1524/Thresholds!$B$3)*0.24,IF(C1524&lt;=Thresholds!$D$3,0.75-((C1524-Thresholds!$C$3)/(Thresholds!$D$3-Thresholds!$C$3))*0.249,IF(C1524&lt;=Thresholds!$F$3,0.499-((C1524-Thresholds!$E$3)/(Thresholds!$F$3-Thresholds!$E$3))*0.279,MAX(0.02,0.2-((C1524-Thresholds!$G$3)/(Thresholds!$H$3-Thresholds!$G$3))*0.18)))),3)</f>
        <v>0.80400000000000005</v>
      </c>
      <c r="K1524" s="3">
        <f>ROUND(IF(D1524&lt;=Thresholds!$B$4,1-(D1524/Thresholds!$B$4)*0.24,IF(D1524&lt;=Thresholds!$D$4,0.75-((D1524-Thresholds!$C$4)/(Thresholds!$D$4-Thresholds!$C$4))*0.249,IF(D1524&lt;=Thresholds!$F$4,0.499-((D1524-Thresholds!$E$4)/(Thresholds!$F$4-Thresholds!$E$4))*0.279,MAX(0.02,0.2-((D1524-Thresholds!$G$4)/(Thresholds!$H$4-Thresholds!$G$4))*0.18)))),3)</f>
        <v>0.80400000000000005</v>
      </c>
      <c r="L1524" s="3">
        <f>ROUND(IF(E1524&lt;=Thresholds!$B$5,1-(E1524/Thresholds!$B$5)*0.24,IF(E1524&lt;=Thresholds!$D$5,0.75-((E1524-Thresholds!$C$5)/(Thresholds!$D$5-Thresholds!$C$5))*0.249,IF(E1524&lt;=Thresholds!$F$5,0.499-((E1524-Thresholds!$E$5)/(Thresholds!$F$5-Thresholds!$E$5))*0.279,MAX(0.02,0.2-((E1524-Thresholds!$G$5)/(Thresholds!$H$5-Thresholds!$G$5))*0.18)))),3)</f>
        <v>0.254</v>
      </c>
      <c r="M1524" s="3">
        <f>ROUND(IF(F1524&lt;=Thresholds!$B$6,1-(F1524/Thresholds!$B$6)*0.24,IF(F1524&lt;=Thresholds!$D$6,0.75-((F1524-Thresholds!$C$6)/(Thresholds!$D$6-Thresholds!$C$6))*0.249,IF(F1524&lt;=Thresholds!$F$6,0.499-((F1524-Thresholds!$E$6)/(Thresholds!$F$6-Thresholds!$E$6))*0.279,MAX(0.02,0.2-((F1524-Thresholds!$G$6)/(Thresholds!$H$6-Thresholds!$G$6))*0.18)))),3)</f>
        <v>0.82599999999999996</v>
      </c>
      <c r="N1524" s="3">
        <f>ROUND(IF(G1524&lt;=Thresholds!$B$7,1-(G1524/Thresholds!$B$7)*0.24,IF(G1524&lt;=Thresholds!$D$7,0.75-((G1524-Thresholds!$C$7)/(Thresholds!$D$7-Thresholds!$C$7))*0.249,IF(G1524&lt;=Thresholds!$F$7,0.499-((G1524-Thresholds!$E$7)/(Thresholds!$F$7-Thresholds!$E$7))*0.279,MAX(0.02,0.2-((G1524-Thresholds!$G$7)/(Thresholds!$H$7-Thresholds!$G$7))*0.18)))),3)</f>
        <v>0.88400000000000001</v>
      </c>
      <c r="O1524" s="3">
        <f>ROUND(IF(H1524&lt;=Thresholds!$B$8,1-(H1524/Thresholds!$B$8)*0.24,IF(H1524&lt;=Thresholds!$D$8,0.75-((H1524-Thresholds!$C$8)/(Thresholds!$D$8-Thresholds!$C$8))*0.249,IF(H1524&lt;=Thresholds!$F$8,0.499-((H1524-Thresholds!$E$8)/(Thresholds!$F$8-Thresholds!$E$8))*0.279,MAX(0.02,0.2-((H1524-Thresholds!$G$8)/(Thresholds!$H$8-Thresholds!$G$8))*0.18)))),3)</f>
        <v>0.88200000000000001</v>
      </c>
      <c r="P1524" s="3">
        <f t="shared" si="69"/>
        <v>0.254</v>
      </c>
      <c r="Q1524" t="str">
        <f t="shared" si="70"/>
        <v>Poor</v>
      </c>
      <c r="R1524" s="4">
        <f t="shared" si="71"/>
        <v>0</v>
      </c>
      <c r="S1524" t="str">
        <f>IF(AND(F1524&gt;=10,F1524&lt;=35,P1524&gt;0.5),"ERROR_C1524H1524_POOR_CAP","OK")</f>
        <v>OK</v>
      </c>
    </row>
    <row r="1525" spans="1:19">
      <c r="A1525" t="s">
        <v>1542</v>
      </c>
      <c r="B1525" s="3">
        <v>3338.81</v>
      </c>
      <c r="C1525" s="3">
        <v>28.571000000000002</v>
      </c>
      <c r="D1525" s="3">
        <v>16.635999999999999</v>
      </c>
      <c r="E1525" s="3">
        <v>21.736999999999998</v>
      </c>
      <c r="F1525" s="3">
        <v>0.35699999999999998</v>
      </c>
      <c r="G1525" s="3">
        <v>92.551000000000002</v>
      </c>
      <c r="H1525" s="3">
        <v>2220.6590000000001</v>
      </c>
      <c r="I1525" s="3">
        <f>ROUND(IF(B1525&lt;=Thresholds!$B$2,1-(B1525/Thresholds!$B$2)*0.24,IF(B1525&lt;=Thresholds!$D$2,0.75-((B1525-Thresholds!$C$2)/(Thresholds!$D$2-Thresholds!$C$2))*0.249,IF(B1525&lt;=Thresholds!$F$2,0.499-((B1525-Thresholds!$E$2)/(Thresholds!$F$2-Thresholds!$E$2))*0.279,MAX(0.02,0.2-((B1525-Thresholds!$G$2)/(Thresholds!$H$2-Thresholds!$G$2))*0.18)))),3)</f>
        <v>0.35399999999999998</v>
      </c>
      <c r="J1525" s="3">
        <f>ROUND(IF(C1525&lt;=Thresholds!$B$3,1-(C1525/Thresholds!$B$3)*0.24,IF(C1525&lt;=Thresholds!$D$3,0.75-((C1525-Thresholds!$C$3)/(Thresholds!$D$3-Thresholds!$C$3))*0.249,IF(C1525&lt;=Thresholds!$F$3,0.499-((C1525-Thresholds!$E$3)/(Thresholds!$F$3-Thresholds!$E$3))*0.279,MAX(0.02,0.2-((C1525-Thresholds!$G$3)/(Thresholds!$H$3-Thresholds!$G$3))*0.18)))),3)</f>
        <v>0.94299999999999995</v>
      </c>
      <c r="K1525" s="3">
        <f>ROUND(IF(D1525&lt;=Thresholds!$B$4,1-(D1525/Thresholds!$B$4)*0.24,IF(D1525&lt;=Thresholds!$D$4,0.75-((D1525-Thresholds!$C$4)/(Thresholds!$D$4-Thresholds!$C$4))*0.249,IF(D1525&lt;=Thresholds!$F$4,0.499-((D1525-Thresholds!$E$4)/(Thresholds!$F$4-Thresholds!$E$4))*0.279,MAX(0.02,0.2-((D1525-Thresholds!$G$4)/(Thresholds!$H$4-Thresholds!$G$4))*0.18)))),3)</f>
        <v>0.93899999999999995</v>
      </c>
      <c r="L1525" s="3">
        <f>ROUND(IF(E1525&lt;=Thresholds!$B$5,1-(E1525/Thresholds!$B$5)*0.24,IF(E1525&lt;=Thresholds!$D$5,0.75-((E1525-Thresholds!$C$5)/(Thresholds!$D$5-Thresholds!$C$5))*0.249,IF(E1525&lt;=Thresholds!$F$5,0.499-((E1525-Thresholds!$E$5)/(Thresholds!$F$5-Thresholds!$E$5))*0.279,MAX(0.02,0.2-((E1525-Thresholds!$G$5)/(Thresholds!$H$5-Thresholds!$G$5))*0.18)))),3)</f>
        <v>0.89600000000000002</v>
      </c>
      <c r="M1525" s="3">
        <f>ROUND(IF(F1525&lt;=Thresholds!$B$6,1-(F1525/Thresholds!$B$6)*0.24,IF(F1525&lt;=Thresholds!$D$6,0.75-((F1525-Thresholds!$C$6)/(Thresholds!$D$6-Thresholds!$C$6))*0.249,IF(F1525&lt;=Thresholds!$F$6,0.499-((F1525-Thresholds!$E$6)/(Thresholds!$F$6-Thresholds!$E$6))*0.279,MAX(0.02,0.2-((F1525-Thresholds!$G$6)/(Thresholds!$H$6-Thresholds!$G$6))*0.18)))),3)</f>
        <v>0.91400000000000003</v>
      </c>
      <c r="N1525" s="3">
        <f>ROUND(IF(G1525&lt;=Thresholds!$B$7,1-(G1525/Thresholds!$B$7)*0.24,IF(G1525&lt;=Thresholds!$D$7,0.75-((G1525-Thresholds!$C$7)/(Thresholds!$D$7-Thresholds!$C$7))*0.249,IF(G1525&lt;=Thresholds!$F$7,0.499-((G1525-Thresholds!$E$7)/(Thresholds!$F$7-Thresholds!$E$7))*0.279,MAX(0.02,0.2-((G1525-Thresholds!$G$7)/(Thresholds!$H$7-Thresholds!$G$7))*0.18)))),3)</f>
        <v>0.93700000000000006</v>
      </c>
      <c r="O1525" s="3">
        <f>ROUND(IF(H1525&lt;=Thresholds!$B$8,1-(H1525/Thresholds!$B$8)*0.24,IF(H1525&lt;=Thresholds!$D$8,0.75-((H1525-Thresholds!$C$8)/(Thresholds!$D$8-Thresholds!$C$8))*0.249,IF(H1525&lt;=Thresholds!$F$8,0.499-((H1525-Thresholds!$E$8)/(Thresholds!$F$8-Thresholds!$E$8))*0.279,MAX(0.02,0.2-((H1525-Thresholds!$G$8)/(Thresholds!$H$8-Thresholds!$G$8))*0.18)))),3)</f>
        <v>0.78700000000000003</v>
      </c>
      <c r="P1525" s="3">
        <f t="shared" si="69"/>
        <v>0.35399999999999998</v>
      </c>
      <c r="Q1525" t="str">
        <f t="shared" si="70"/>
        <v>Poor</v>
      </c>
      <c r="R1525" s="4">
        <f t="shared" si="71"/>
        <v>0</v>
      </c>
      <c r="S1525" t="str">
        <f>IF(AND(F1525&gt;=10,F1525&lt;=35,P1525&gt;0.5),"ERROR_C1525H1525_POOR_CAP","OK")</f>
        <v>OK</v>
      </c>
    </row>
    <row r="1526" spans="1:19">
      <c r="A1526" t="s">
        <v>1543</v>
      </c>
      <c r="B1526" s="3">
        <v>92.221999999999994</v>
      </c>
      <c r="C1526" s="3">
        <v>75.754000000000005</v>
      </c>
      <c r="D1526" s="3">
        <v>34.427</v>
      </c>
      <c r="E1526" s="3">
        <v>38.524000000000001</v>
      </c>
      <c r="F1526" s="3">
        <v>0.36099999999999999</v>
      </c>
      <c r="G1526" s="3">
        <v>146.95599999999999</v>
      </c>
      <c r="H1526" s="3">
        <v>1221.569</v>
      </c>
      <c r="I1526" s="3">
        <f>ROUND(IF(B1526&lt;=Thresholds!$B$2,1-(B1526/Thresholds!$B$2)*0.24,IF(B1526&lt;=Thresholds!$D$2,0.75-((B1526-Thresholds!$C$2)/(Thresholds!$D$2-Thresholds!$C$2))*0.249,IF(B1526&lt;=Thresholds!$F$2,0.499-((B1526-Thresholds!$E$2)/(Thresholds!$F$2-Thresholds!$E$2))*0.279,MAX(0.02,0.2-((B1526-Thresholds!$G$2)/(Thresholds!$H$2-Thresholds!$G$2))*0.18)))),3)</f>
        <v>0.77900000000000003</v>
      </c>
      <c r="J1526" s="3">
        <f>ROUND(IF(C1526&lt;=Thresholds!$B$3,1-(C1526/Thresholds!$B$3)*0.24,IF(C1526&lt;=Thresholds!$D$3,0.75-((C1526-Thresholds!$C$3)/(Thresholds!$D$3-Thresholds!$C$3))*0.249,IF(C1526&lt;=Thresholds!$F$3,0.499-((C1526-Thresholds!$E$3)/(Thresholds!$F$3-Thresholds!$E$3))*0.279,MAX(0.02,0.2-((C1526-Thresholds!$G$3)/(Thresholds!$H$3-Thresholds!$G$3))*0.18)))),3)</f>
        <v>0.84799999999999998</v>
      </c>
      <c r="K1526" s="3">
        <f>ROUND(IF(D1526&lt;=Thresholds!$B$4,1-(D1526/Thresholds!$B$4)*0.24,IF(D1526&lt;=Thresholds!$D$4,0.75-((D1526-Thresholds!$C$4)/(Thresholds!$D$4-Thresholds!$C$4))*0.249,IF(D1526&lt;=Thresholds!$F$4,0.499-((D1526-Thresholds!$E$4)/(Thresholds!$F$4-Thresholds!$E$4))*0.279,MAX(0.02,0.2-((D1526-Thresholds!$G$4)/(Thresholds!$H$4-Thresholds!$G$4))*0.18)))),3)</f>
        <v>0.873</v>
      </c>
      <c r="L1526" s="3">
        <f>ROUND(IF(E1526&lt;=Thresholds!$B$5,1-(E1526/Thresholds!$B$5)*0.24,IF(E1526&lt;=Thresholds!$D$5,0.75-((E1526-Thresholds!$C$5)/(Thresholds!$D$5-Thresholds!$C$5))*0.249,IF(E1526&lt;=Thresholds!$F$5,0.499-((E1526-Thresholds!$E$5)/(Thresholds!$F$5-Thresholds!$E$5))*0.279,MAX(0.02,0.2-((E1526-Thresholds!$G$5)/(Thresholds!$H$5-Thresholds!$G$5))*0.18)))),3)</f>
        <v>0.81499999999999995</v>
      </c>
      <c r="M1526" s="3">
        <f>ROUND(IF(F1526&lt;=Thresholds!$B$6,1-(F1526/Thresholds!$B$6)*0.24,IF(F1526&lt;=Thresholds!$D$6,0.75-((F1526-Thresholds!$C$6)/(Thresholds!$D$6-Thresholds!$C$6))*0.249,IF(F1526&lt;=Thresholds!$F$6,0.499-((F1526-Thresholds!$E$6)/(Thresholds!$F$6-Thresholds!$E$6))*0.279,MAX(0.02,0.2-((F1526-Thresholds!$G$6)/(Thresholds!$H$6-Thresholds!$G$6))*0.18)))),3)</f>
        <v>0.91300000000000003</v>
      </c>
      <c r="N1526" s="3">
        <f>ROUND(IF(G1526&lt;=Thresholds!$B$7,1-(G1526/Thresholds!$B$7)*0.24,IF(G1526&lt;=Thresholds!$D$7,0.75-((G1526-Thresholds!$C$7)/(Thresholds!$D$7-Thresholds!$C$7))*0.249,IF(G1526&lt;=Thresholds!$F$7,0.499-((G1526-Thresholds!$E$7)/(Thresholds!$F$7-Thresholds!$E$7))*0.279,MAX(0.02,0.2-((G1526-Thresholds!$G$7)/(Thresholds!$H$7-Thresholds!$G$7))*0.18)))),3)</f>
        <v>0.89900000000000002</v>
      </c>
      <c r="O1526" s="3">
        <f>ROUND(IF(H1526&lt;=Thresholds!$B$8,1-(H1526/Thresholds!$B$8)*0.24,IF(H1526&lt;=Thresholds!$D$8,0.75-((H1526-Thresholds!$C$8)/(Thresholds!$D$8-Thresholds!$C$8))*0.249,IF(H1526&lt;=Thresholds!$F$8,0.499-((H1526-Thresholds!$E$8)/(Thresholds!$F$8-Thresholds!$E$8))*0.279,MAX(0.02,0.2-((H1526-Thresholds!$G$8)/(Thresholds!$H$8-Thresholds!$G$8))*0.18)))),3)</f>
        <v>0.88300000000000001</v>
      </c>
      <c r="P1526" s="3">
        <f t="shared" si="69"/>
        <v>0.77900000000000003</v>
      </c>
      <c r="Q1526" t="str">
        <f t="shared" si="70"/>
        <v>Healthy</v>
      </c>
      <c r="R1526" s="4">
        <f t="shared" si="71"/>
        <v>1</v>
      </c>
      <c r="S1526" t="str">
        <f>IF(AND(F1526&gt;=10,F1526&lt;=35,P1526&gt;0.5),"ERROR_C1526H1526_POOR_CAP","OK")</f>
        <v>OK</v>
      </c>
    </row>
    <row r="1527" spans="1:19">
      <c r="A1527" t="s">
        <v>1544</v>
      </c>
      <c r="B1527" s="3">
        <v>86.546000000000006</v>
      </c>
      <c r="C1527" s="3">
        <v>94.796000000000006</v>
      </c>
      <c r="D1527" s="3">
        <v>47.728000000000002</v>
      </c>
      <c r="E1527" s="3">
        <v>27.413</v>
      </c>
      <c r="F1527" s="3">
        <v>1.222</v>
      </c>
      <c r="G1527" s="3">
        <v>320.577</v>
      </c>
      <c r="H1527" s="3">
        <v>620.67100000000005</v>
      </c>
      <c r="I1527" s="3">
        <f>ROUND(IF(B1527&lt;=Thresholds!$B$2,1-(B1527/Thresholds!$B$2)*0.24,IF(B1527&lt;=Thresholds!$D$2,0.75-((B1527-Thresholds!$C$2)/(Thresholds!$D$2-Thresholds!$C$2))*0.249,IF(B1527&lt;=Thresholds!$F$2,0.499-((B1527-Thresholds!$E$2)/(Thresholds!$F$2-Thresholds!$E$2))*0.279,MAX(0.02,0.2-((B1527-Thresholds!$G$2)/(Thresholds!$H$2-Thresholds!$G$2))*0.18)))),3)</f>
        <v>0.79200000000000004</v>
      </c>
      <c r="J1527" s="3">
        <f>ROUND(IF(C1527&lt;=Thresholds!$B$3,1-(C1527/Thresholds!$B$3)*0.24,IF(C1527&lt;=Thresholds!$D$3,0.75-((C1527-Thresholds!$C$3)/(Thresholds!$D$3-Thresholds!$C$3))*0.249,IF(C1527&lt;=Thresholds!$F$3,0.499-((C1527-Thresholds!$E$3)/(Thresholds!$F$3-Thresholds!$E$3))*0.279,MAX(0.02,0.2-((C1527-Thresholds!$G$3)/(Thresholds!$H$3-Thresholds!$G$3))*0.18)))),3)</f>
        <v>0.81</v>
      </c>
      <c r="K1527" s="3">
        <f>ROUND(IF(D1527&lt;=Thresholds!$B$4,1-(D1527/Thresholds!$B$4)*0.24,IF(D1527&lt;=Thresholds!$D$4,0.75-((D1527-Thresholds!$C$4)/(Thresholds!$D$4-Thresholds!$C$4))*0.249,IF(D1527&lt;=Thresholds!$F$4,0.499-((D1527-Thresholds!$E$4)/(Thresholds!$F$4-Thresholds!$E$4))*0.279,MAX(0.02,0.2-((D1527-Thresholds!$G$4)/(Thresholds!$H$4-Thresholds!$G$4))*0.18)))),3)</f>
        <v>0.82399999999999995</v>
      </c>
      <c r="L1527" s="3">
        <f>ROUND(IF(E1527&lt;=Thresholds!$B$5,1-(E1527/Thresholds!$B$5)*0.24,IF(E1527&lt;=Thresholds!$D$5,0.75-((E1527-Thresholds!$C$5)/(Thresholds!$D$5-Thresholds!$C$5))*0.249,IF(E1527&lt;=Thresholds!$F$5,0.499-((E1527-Thresholds!$E$5)/(Thresholds!$F$5-Thresholds!$E$5))*0.279,MAX(0.02,0.2-((E1527-Thresholds!$G$5)/(Thresholds!$H$5-Thresholds!$G$5))*0.18)))),3)</f>
        <v>0.86799999999999999</v>
      </c>
      <c r="M1527" s="3">
        <f>ROUND(IF(F1527&lt;=Thresholds!$B$6,1-(F1527/Thresholds!$B$6)*0.24,IF(F1527&lt;=Thresholds!$D$6,0.75-((F1527-Thresholds!$C$6)/(Thresholds!$D$6-Thresholds!$C$6))*0.249,IF(F1527&lt;=Thresholds!$F$6,0.499-((F1527-Thresholds!$E$6)/(Thresholds!$F$6-Thresholds!$E$6))*0.279,MAX(0.02,0.2-((F1527-Thresholds!$G$6)/(Thresholds!$H$6-Thresholds!$G$6))*0.18)))),3)</f>
        <v>0.74299999999999999</v>
      </c>
      <c r="N1527" s="3">
        <f>ROUND(IF(G1527&lt;=Thresholds!$B$7,1-(G1527/Thresholds!$B$7)*0.24,IF(G1527&lt;=Thresholds!$D$7,0.75-((G1527-Thresholds!$C$7)/(Thresholds!$D$7-Thresholds!$C$7))*0.249,IF(G1527&lt;=Thresholds!$F$7,0.499-((G1527-Thresholds!$E$7)/(Thresholds!$F$7-Thresholds!$E$7))*0.279,MAX(0.02,0.2-((G1527-Thresholds!$G$7)/(Thresholds!$H$7-Thresholds!$G$7))*0.18)))),3)</f>
        <v>0.78</v>
      </c>
      <c r="O1527" s="3">
        <f>ROUND(IF(H1527&lt;=Thresholds!$B$8,1-(H1527/Thresholds!$B$8)*0.24,IF(H1527&lt;=Thresholds!$D$8,0.75-((H1527-Thresholds!$C$8)/(Thresholds!$D$8-Thresholds!$C$8))*0.249,IF(H1527&lt;=Thresholds!$F$8,0.499-((H1527-Thresholds!$E$8)/(Thresholds!$F$8-Thresholds!$E$8))*0.279,MAX(0.02,0.2-((H1527-Thresholds!$G$8)/(Thresholds!$H$8-Thresholds!$G$8))*0.18)))),3)</f>
        <v>0.94</v>
      </c>
      <c r="P1527" s="3">
        <f t="shared" si="69"/>
        <v>0.74299999999999999</v>
      </c>
      <c r="Q1527" t="str">
        <f t="shared" si="70"/>
        <v>Moderate</v>
      </c>
      <c r="R1527" s="4">
        <f t="shared" si="71"/>
        <v>1</v>
      </c>
      <c r="S1527" t="str">
        <f>IF(AND(F1527&gt;=10,F1527&lt;=35,P1527&gt;0.5),"ERROR_C1527H1527_POOR_CAP","OK")</f>
        <v>OK</v>
      </c>
    </row>
    <row r="1528" spans="1:19">
      <c r="A1528" t="s">
        <v>1545</v>
      </c>
      <c r="B1528" s="3">
        <v>15.141</v>
      </c>
      <c r="C1528" s="3">
        <v>94.763999999999996</v>
      </c>
      <c r="D1528" s="3">
        <v>10.167</v>
      </c>
      <c r="E1528" s="3">
        <v>8.5760000000000005</v>
      </c>
      <c r="F1528" s="3">
        <v>19.431999999999999</v>
      </c>
      <c r="G1528" s="3">
        <v>324.839</v>
      </c>
      <c r="H1528" s="3">
        <v>705.41600000000005</v>
      </c>
      <c r="I1528" s="3">
        <f>ROUND(IF(B1528&lt;=Thresholds!$B$2,1-(B1528/Thresholds!$B$2)*0.24,IF(B1528&lt;=Thresholds!$D$2,0.75-((B1528-Thresholds!$C$2)/(Thresholds!$D$2-Thresholds!$C$2))*0.249,IF(B1528&lt;=Thresholds!$F$2,0.499-((B1528-Thresholds!$E$2)/(Thresholds!$F$2-Thresholds!$E$2))*0.279,MAX(0.02,0.2-((B1528-Thresholds!$G$2)/(Thresholds!$H$2-Thresholds!$G$2))*0.18)))),3)</f>
        <v>0.96399999999999997</v>
      </c>
      <c r="J1528" s="3">
        <f>ROUND(IF(C1528&lt;=Thresholds!$B$3,1-(C1528/Thresholds!$B$3)*0.24,IF(C1528&lt;=Thresholds!$D$3,0.75-((C1528-Thresholds!$C$3)/(Thresholds!$D$3-Thresholds!$C$3))*0.249,IF(C1528&lt;=Thresholds!$F$3,0.499-((C1528-Thresholds!$E$3)/(Thresholds!$F$3-Thresholds!$E$3))*0.279,MAX(0.02,0.2-((C1528-Thresholds!$G$3)/(Thresholds!$H$3-Thresholds!$G$3))*0.18)))),3)</f>
        <v>0.81</v>
      </c>
      <c r="K1528" s="3">
        <f>ROUND(IF(D1528&lt;=Thresholds!$B$4,1-(D1528/Thresholds!$B$4)*0.24,IF(D1528&lt;=Thresholds!$D$4,0.75-((D1528-Thresholds!$C$4)/(Thresholds!$D$4-Thresholds!$C$4))*0.249,IF(D1528&lt;=Thresholds!$F$4,0.499-((D1528-Thresholds!$E$4)/(Thresholds!$F$4-Thresholds!$E$4))*0.279,MAX(0.02,0.2-((D1528-Thresholds!$G$4)/(Thresholds!$H$4-Thresholds!$G$4))*0.18)))),3)</f>
        <v>0.96199999999999997</v>
      </c>
      <c r="L1528" s="3">
        <f>ROUND(IF(E1528&lt;=Thresholds!$B$5,1-(E1528/Thresholds!$B$5)*0.24,IF(E1528&lt;=Thresholds!$D$5,0.75-((E1528-Thresholds!$C$5)/(Thresholds!$D$5-Thresholds!$C$5))*0.249,IF(E1528&lt;=Thresholds!$F$5,0.499-((E1528-Thresholds!$E$5)/(Thresholds!$F$5-Thresholds!$E$5))*0.279,MAX(0.02,0.2-((E1528-Thresholds!$G$5)/(Thresholds!$H$5-Thresholds!$G$5))*0.18)))),3)</f>
        <v>0.95899999999999996</v>
      </c>
      <c r="M1528" s="3">
        <f>ROUND(IF(F1528&lt;=Thresholds!$B$6,1-(F1528/Thresholds!$B$6)*0.24,IF(F1528&lt;=Thresholds!$D$6,0.75-((F1528-Thresholds!$C$6)/(Thresholds!$D$6-Thresholds!$C$6))*0.249,IF(F1528&lt;=Thresholds!$F$6,0.499-((F1528-Thresholds!$E$6)/(Thresholds!$F$6-Thresholds!$E$6))*0.279,MAX(0.02,0.2-((F1528-Thresholds!$G$6)/(Thresholds!$H$6-Thresholds!$G$6))*0.18)))),3)</f>
        <v>0.39400000000000002</v>
      </c>
      <c r="N1528" s="3">
        <f>ROUND(IF(G1528&lt;=Thresholds!$B$7,1-(G1528/Thresholds!$B$7)*0.24,IF(G1528&lt;=Thresholds!$D$7,0.75-((G1528-Thresholds!$C$7)/(Thresholds!$D$7-Thresholds!$C$7))*0.249,IF(G1528&lt;=Thresholds!$F$7,0.499-((G1528-Thresholds!$E$7)/(Thresholds!$F$7-Thresholds!$E$7))*0.279,MAX(0.02,0.2-((G1528-Thresholds!$G$7)/(Thresholds!$H$7-Thresholds!$G$7))*0.18)))),3)</f>
        <v>0.77700000000000002</v>
      </c>
      <c r="O1528" s="3">
        <f>ROUND(IF(H1528&lt;=Thresholds!$B$8,1-(H1528/Thresholds!$B$8)*0.24,IF(H1528&lt;=Thresholds!$D$8,0.75-((H1528-Thresholds!$C$8)/(Thresholds!$D$8-Thresholds!$C$8))*0.249,IF(H1528&lt;=Thresholds!$F$8,0.499-((H1528-Thresholds!$E$8)/(Thresholds!$F$8-Thresholds!$E$8))*0.279,MAX(0.02,0.2-((H1528-Thresholds!$G$8)/(Thresholds!$H$8-Thresholds!$G$8))*0.18)))),3)</f>
        <v>0.93200000000000005</v>
      </c>
      <c r="P1528" s="3">
        <f t="shared" si="69"/>
        <v>0.39400000000000002</v>
      </c>
      <c r="Q1528" t="str">
        <f t="shared" si="70"/>
        <v>Poor</v>
      </c>
      <c r="R1528" s="4">
        <f t="shared" si="71"/>
        <v>0</v>
      </c>
      <c r="S1528" t="str">
        <f>IF(AND(F1528&gt;=10,F1528&lt;=35,P1528&gt;0.5),"ERROR_C1528H1528_POOR_CAP","OK")</f>
        <v>OK</v>
      </c>
    </row>
    <row r="1529" spans="1:19">
      <c r="A1529" t="s">
        <v>1546</v>
      </c>
      <c r="B1529" s="3">
        <v>52.247999999999998</v>
      </c>
      <c r="C1529" s="3">
        <v>89.135999999999996</v>
      </c>
      <c r="D1529" s="3">
        <v>54.073</v>
      </c>
      <c r="E1529" s="3">
        <v>30.812999999999999</v>
      </c>
      <c r="F1529" s="3">
        <v>0.96199999999999997</v>
      </c>
      <c r="G1529" s="3">
        <v>2635.3110000000001</v>
      </c>
      <c r="H1529" s="3">
        <v>2302.096</v>
      </c>
      <c r="I1529" s="3">
        <f>ROUND(IF(B1529&lt;=Thresholds!$B$2,1-(B1529/Thresholds!$B$2)*0.24,IF(B1529&lt;=Thresholds!$D$2,0.75-((B1529-Thresholds!$C$2)/(Thresholds!$D$2-Thresholds!$C$2))*0.249,IF(B1529&lt;=Thresholds!$F$2,0.499-((B1529-Thresholds!$E$2)/(Thresholds!$F$2-Thresholds!$E$2))*0.279,MAX(0.02,0.2-((B1529-Thresholds!$G$2)/(Thresholds!$H$2-Thresholds!$G$2))*0.18)))),3)</f>
        <v>0.875</v>
      </c>
      <c r="J1529" s="3">
        <f>ROUND(IF(C1529&lt;=Thresholds!$B$3,1-(C1529/Thresholds!$B$3)*0.24,IF(C1529&lt;=Thresholds!$D$3,0.75-((C1529-Thresholds!$C$3)/(Thresholds!$D$3-Thresholds!$C$3))*0.249,IF(C1529&lt;=Thresholds!$F$3,0.499-((C1529-Thresholds!$E$3)/(Thresholds!$F$3-Thresholds!$E$3))*0.279,MAX(0.02,0.2-((C1529-Thresholds!$G$3)/(Thresholds!$H$3-Thresholds!$G$3))*0.18)))),3)</f>
        <v>0.82199999999999995</v>
      </c>
      <c r="K1529" s="3">
        <f>ROUND(IF(D1529&lt;=Thresholds!$B$4,1-(D1529/Thresholds!$B$4)*0.24,IF(D1529&lt;=Thresholds!$D$4,0.75-((D1529-Thresholds!$C$4)/(Thresholds!$D$4-Thresholds!$C$4))*0.249,IF(D1529&lt;=Thresholds!$F$4,0.499-((D1529-Thresholds!$E$4)/(Thresholds!$F$4-Thresholds!$E$4))*0.279,MAX(0.02,0.2-((D1529-Thresholds!$G$4)/(Thresholds!$H$4-Thresholds!$G$4))*0.18)))),3)</f>
        <v>0.8</v>
      </c>
      <c r="L1529" s="3">
        <f>ROUND(IF(E1529&lt;=Thresholds!$B$5,1-(E1529/Thresholds!$B$5)*0.24,IF(E1529&lt;=Thresholds!$D$5,0.75-((E1529-Thresholds!$C$5)/(Thresholds!$D$5-Thresholds!$C$5))*0.249,IF(E1529&lt;=Thresholds!$F$5,0.499-((E1529-Thresholds!$E$5)/(Thresholds!$F$5-Thresholds!$E$5))*0.279,MAX(0.02,0.2-((E1529-Thresholds!$G$5)/(Thresholds!$H$5-Thresholds!$G$5))*0.18)))),3)</f>
        <v>0.85199999999999998</v>
      </c>
      <c r="M1529" s="3">
        <f>ROUND(IF(F1529&lt;=Thresholds!$B$6,1-(F1529/Thresholds!$B$6)*0.24,IF(F1529&lt;=Thresholds!$D$6,0.75-((F1529-Thresholds!$C$6)/(Thresholds!$D$6-Thresholds!$C$6))*0.249,IF(F1529&lt;=Thresholds!$F$6,0.499-((F1529-Thresholds!$E$6)/(Thresholds!$F$6-Thresholds!$E$6))*0.279,MAX(0.02,0.2-((F1529-Thresholds!$G$6)/(Thresholds!$H$6-Thresholds!$G$6))*0.18)))),3)</f>
        <v>0.76900000000000002</v>
      </c>
      <c r="N1529" s="3">
        <f>ROUND(IF(G1529&lt;=Thresholds!$B$7,1-(G1529/Thresholds!$B$7)*0.24,IF(G1529&lt;=Thresholds!$D$7,0.75-((G1529-Thresholds!$C$7)/(Thresholds!$D$7-Thresholds!$C$7))*0.249,IF(G1529&lt;=Thresholds!$F$7,0.499-((G1529-Thresholds!$E$7)/(Thresholds!$F$7-Thresholds!$E$7))*0.279,MAX(0.02,0.2-((G1529-Thresholds!$G$7)/(Thresholds!$H$7-Thresholds!$G$7))*0.18)))),3)</f>
        <v>0.35899999999999999</v>
      </c>
      <c r="O1529" s="3">
        <f>ROUND(IF(H1529&lt;=Thresholds!$B$8,1-(H1529/Thresholds!$B$8)*0.24,IF(H1529&lt;=Thresholds!$D$8,0.75-((H1529-Thresholds!$C$8)/(Thresholds!$D$8-Thresholds!$C$8))*0.249,IF(H1529&lt;=Thresholds!$F$8,0.499-((H1529-Thresholds!$E$8)/(Thresholds!$F$8-Thresholds!$E$8))*0.279,MAX(0.02,0.2-((H1529-Thresholds!$G$8)/(Thresholds!$H$8-Thresholds!$G$8))*0.18)))),3)</f>
        <v>0.77900000000000003</v>
      </c>
      <c r="P1529" s="3">
        <f t="shared" si="69"/>
        <v>0.35899999999999999</v>
      </c>
      <c r="Q1529" t="str">
        <f t="shared" si="70"/>
        <v>Poor</v>
      </c>
      <c r="R1529" s="4">
        <f t="shared" si="71"/>
        <v>0</v>
      </c>
      <c r="S1529" t="str">
        <f>IF(AND(F1529&gt;=10,F1529&lt;=35,P1529&gt;0.5),"ERROR_C1529H1529_POOR_CAP","OK")</f>
        <v>OK</v>
      </c>
    </row>
    <row r="1530" spans="1:19">
      <c r="A1530" t="s">
        <v>1547</v>
      </c>
      <c r="B1530" s="3">
        <v>39.951000000000001</v>
      </c>
      <c r="C1530" s="3">
        <v>96.296999999999997</v>
      </c>
      <c r="D1530" s="3">
        <v>11.52</v>
      </c>
      <c r="E1530" s="3">
        <v>5.2519999999999998</v>
      </c>
      <c r="F1530" s="3">
        <v>0.34599999999999997</v>
      </c>
      <c r="G1530" s="3">
        <v>41.078000000000003</v>
      </c>
      <c r="H1530" s="3">
        <v>417.53699999999998</v>
      </c>
      <c r="I1530" s="3">
        <f>ROUND(IF(B1530&lt;=Thresholds!$B$2,1-(B1530/Thresholds!$B$2)*0.24,IF(B1530&lt;=Thresholds!$D$2,0.75-((B1530-Thresholds!$C$2)/(Thresholds!$D$2-Thresholds!$C$2))*0.249,IF(B1530&lt;=Thresholds!$F$2,0.499-((B1530-Thresholds!$E$2)/(Thresholds!$F$2-Thresholds!$E$2))*0.279,MAX(0.02,0.2-((B1530-Thresholds!$G$2)/(Thresholds!$H$2-Thresholds!$G$2))*0.18)))),3)</f>
        <v>0.90400000000000003</v>
      </c>
      <c r="J1530" s="3">
        <f>ROUND(IF(C1530&lt;=Thresholds!$B$3,1-(C1530/Thresholds!$B$3)*0.24,IF(C1530&lt;=Thresholds!$D$3,0.75-((C1530-Thresholds!$C$3)/(Thresholds!$D$3-Thresholds!$C$3))*0.249,IF(C1530&lt;=Thresholds!$F$3,0.499-((C1530-Thresholds!$E$3)/(Thresholds!$F$3-Thresholds!$E$3))*0.279,MAX(0.02,0.2-((C1530-Thresholds!$G$3)/(Thresholds!$H$3-Thresholds!$G$3))*0.18)))),3)</f>
        <v>0.80700000000000005</v>
      </c>
      <c r="K1530" s="3">
        <f>ROUND(IF(D1530&lt;=Thresholds!$B$4,1-(D1530/Thresholds!$B$4)*0.24,IF(D1530&lt;=Thresholds!$D$4,0.75-((D1530-Thresholds!$C$4)/(Thresholds!$D$4-Thresholds!$C$4))*0.249,IF(D1530&lt;=Thresholds!$F$4,0.499-((D1530-Thresholds!$E$4)/(Thresholds!$F$4-Thresholds!$E$4))*0.279,MAX(0.02,0.2-((D1530-Thresholds!$G$4)/(Thresholds!$H$4-Thresholds!$G$4))*0.18)))),3)</f>
        <v>0.95699999999999996</v>
      </c>
      <c r="L1530" s="3">
        <f>ROUND(IF(E1530&lt;=Thresholds!$B$5,1-(E1530/Thresholds!$B$5)*0.24,IF(E1530&lt;=Thresholds!$D$5,0.75-((E1530-Thresholds!$C$5)/(Thresholds!$D$5-Thresholds!$C$5))*0.249,IF(E1530&lt;=Thresholds!$F$5,0.499-((E1530-Thresholds!$E$5)/(Thresholds!$F$5-Thresholds!$E$5))*0.279,MAX(0.02,0.2-((E1530-Thresholds!$G$5)/(Thresholds!$H$5-Thresholds!$G$5))*0.18)))),3)</f>
        <v>0.97499999999999998</v>
      </c>
      <c r="M1530" s="3">
        <f>ROUND(IF(F1530&lt;=Thresholds!$B$6,1-(F1530/Thresholds!$B$6)*0.24,IF(F1530&lt;=Thresholds!$D$6,0.75-((F1530-Thresholds!$C$6)/(Thresholds!$D$6-Thresholds!$C$6))*0.249,IF(F1530&lt;=Thresholds!$F$6,0.499-((F1530-Thresholds!$E$6)/(Thresholds!$F$6-Thresholds!$E$6))*0.279,MAX(0.02,0.2-((F1530-Thresholds!$G$6)/(Thresholds!$H$6-Thresholds!$G$6))*0.18)))),3)</f>
        <v>0.91700000000000004</v>
      </c>
      <c r="N1530" s="3">
        <f>ROUND(IF(G1530&lt;=Thresholds!$B$7,1-(G1530/Thresholds!$B$7)*0.24,IF(G1530&lt;=Thresholds!$D$7,0.75-((G1530-Thresholds!$C$7)/(Thresholds!$D$7-Thresholds!$C$7))*0.249,IF(G1530&lt;=Thresholds!$F$7,0.499-((G1530-Thresholds!$E$7)/(Thresholds!$F$7-Thresholds!$E$7))*0.279,MAX(0.02,0.2-((G1530-Thresholds!$G$7)/(Thresholds!$H$7-Thresholds!$G$7))*0.18)))),3)</f>
        <v>0.97199999999999998</v>
      </c>
      <c r="O1530" s="3">
        <f>ROUND(IF(H1530&lt;=Thresholds!$B$8,1-(H1530/Thresholds!$B$8)*0.24,IF(H1530&lt;=Thresholds!$D$8,0.75-((H1530-Thresholds!$C$8)/(Thresholds!$D$8-Thresholds!$C$8))*0.249,IF(H1530&lt;=Thresholds!$F$8,0.499-((H1530-Thresholds!$E$8)/(Thresholds!$F$8-Thresholds!$E$8))*0.279,MAX(0.02,0.2-((H1530-Thresholds!$G$8)/(Thresholds!$H$8-Thresholds!$G$8))*0.18)))),3)</f>
        <v>0.96</v>
      </c>
      <c r="P1530" s="3">
        <f t="shared" si="69"/>
        <v>0.80700000000000005</v>
      </c>
      <c r="Q1530" t="str">
        <f t="shared" si="70"/>
        <v>Healthy</v>
      </c>
      <c r="R1530" s="4">
        <f t="shared" si="71"/>
        <v>1</v>
      </c>
      <c r="S1530" t="str">
        <f>IF(AND(F1530&gt;=10,F1530&lt;=35,P1530&gt;0.5),"ERROR_C1530H1530_POOR_CAP","OK")</f>
        <v>OK</v>
      </c>
    </row>
    <row r="1531" spans="1:19">
      <c r="A1531" t="s">
        <v>1548</v>
      </c>
      <c r="B1531" s="3">
        <v>65.731999999999999</v>
      </c>
      <c r="C1531" s="3">
        <v>71.552999999999997</v>
      </c>
      <c r="D1531" s="3">
        <v>9.9719999999999995</v>
      </c>
      <c r="E1531" s="3">
        <v>59.359000000000002</v>
      </c>
      <c r="F1531" s="3">
        <v>1.2210000000000001</v>
      </c>
      <c r="G1531" s="3">
        <v>193.68799999999999</v>
      </c>
      <c r="H1531" s="3">
        <v>939.50699999999995</v>
      </c>
      <c r="I1531" s="3">
        <f>ROUND(IF(B1531&lt;=Thresholds!$B$2,1-(B1531/Thresholds!$B$2)*0.24,IF(B1531&lt;=Thresholds!$D$2,0.75-((B1531-Thresholds!$C$2)/(Thresholds!$D$2-Thresholds!$C$2))*0.249,IF(B1531&lt;=Thresholds!$F$2,0.499-((B1531-Thresholds!$E$2)/(Thresholds!$F$2-Thresholds!$E$2))*0.279,MAX(0.02,0.2-((B1531-Thresholds!$G$2)/(Thresholds!$H$2-Thresholds!$G$2))*0.18)))),3)</f>
        <v>0.84199999999999997</v>
      </c>
      <c r="J1531" s="3">
        <f>ROUND(IF(C1531&lt;=Thresholds!$B$3,1-(C1531/Thresholds!$B$3)*0.24,IF(C1531&lt;=Thresholds!$D$3,0.75-((C1531-Thresholds!$C$3)/(Thresholds!$D$3-Thresholds!$C$3))*0.249,IF(C1531&lt;=Thresholds!$F$3,0.499-((C1531-Thresholds!$E$3)/(Thresholds!$F$3-Thresholds!$E$3))*0.279,MAX(0.02,0.2-((C1531-Thresholds!$G$3)/(Thresholds!$H$3-Thresholds!$G$3))*0.18)))),3)</f>
        <v>0.85699999999999998</v>
      </c>
      <c r="K1531" s="3">
        <f>ROUND(IF(D1531&lt;=Thresholds!$B$4,1-(D1531/Thresholds!$B$4)*0.24,IF(D1531&lt;=Thresholds!$D$4,0.75-((D1531-Thresholds!$C$4)/(Thresholds!$D$4-Thresholds!$C$4))*0.249,IF(D1531&lt;=Thresholds!$F$4,0.499-((D1531-Thresholds!$E$4)/(Thresholds!$F$4-Thresholds!$E$4))*0.279,MAX(0.02,0.2-((D1531-Thresholds!$G$4)/(Thresholds!$H$4-Thresholds!$G$4))*0.18)))),3)</f>
        <v>0.96299999999999997</v>
      </c>
      <c r="L1531" s="3">
        <f>ROUND(IF(E1531&lt;=Thresholds!$B$5,1-(E1531/Thresholds!$B$5)*0.24,IF(E1531&lt;=Thresholds!$D$5,0.75-((E1531-Thresholds!$C$5)/(Thresholds!$D$5-Thresholds!$C$5))*0.249,IF(E1531&lt;=Thresholds!$F$5,0.499-((E1531-Thresholds!$E$5)/(Thresholds!$F$5-Thresholds!$E$5))*0.279,MAX(0.02,0.2-((E1531-Thresholds!$G$5)/(Thresholds!$H$5-Thresholds!$G$5))*0.18)))),3)</f>
        <v>0.70799999999999996</v>
      </c>
      <c r="M1531" s="3">
        <f>ROUND(IF(F1531&lt;=Thresholds!$B$6,1-(F1531/Thresholds!$B$6)*0.24,IF(F1531&lt;=Thresholds!$D$6,0.75-((F1531-Thresholds!$C$6)/(Thresholds!$D$6-Thresholds!$C$6))*0.249,IF(F1531&lt;=Thresholds!$F$6,0.499-((F1531-Thresholds!$E$6)/(Thresholds!$F$6-Thresholds!$E$6))*0.279,MAX(0.02,0.2-((F1531-Thresholds!$G$6)/(Thresholds!$H$6-Thresholds!$G$6))*0.18)))),3)</f>
        <v>0.74299999999999999</v>
      </c>
      <c r="N1531" s="3">
        <f>ROUND(IF(G1531&lt;=Thresholds!$B$7,1-(G1531/Thresholds!$B$7)*0.24,IF(G1531&lt;=Thresholds!$D$7,0.75-((G1531-Thresholds!$C$7)/(Thresholds!$D$7-Thresholds!$C$7))*0.249,IF(G1531&lt;=Thresholds!$F$7,0.499-((G1531-Thresholds!$E$7)/(Thresholds!$F$7-Thresholds!$E$7))*0.279,MAX(0.02,0.2-((G1531-Thresholds!$G$7)/(Thresholds!$H$7-Thresholds!$G$7))*0.18)))),3)</f>
        <v>0.86699999999999999</v>
      </c>
      <c r="O1531" s="3">
        <f>ROUND(IF(H1531&lt;=Thresholds!$B$8,1-(H1531/Thresholds!$B$8)*0.24,IF(H1531&lt;=Thresholds!$D$8,0.75-((H1531-Thresholds!$C$8)/(Thresholds!$D$8-Thresholds!$C$8))*0.249,IF(H1531&lt;=Thresholds!$F$8,0.499-((H1531-Thresholds!$E$8)/(Thresholds!$F$8-Thresholds!$E$8))*0.279,MAX(0.02,0.2-((H1531-Thresholds!$G$8)/(Thresholds!$H$8-Thresholds!$G$8))*0.18)))),3)</f>
        <v>0.91</v>
      </c>
      <c r="P1531" s="3">
        <f t="shared" si="69"/>
        <v>0.70799999999999996</v>
      </c>
      <c r="Q1531" t="str">
        <f t="shared" si="70"/>
        <v>Moderate</v>
      </c>
      <c r="R1531" s="4">
        <f t="shared" si="71"/>
        <v>1</v>
      </c>
      <c r="S1531" t="str">
        <f>IF(AND(F1531&gt;=10,F1531&lt;=35,P1531&gt;0.5),"ERROR_C1531H1531_POOR_CAP","OK")</f>
        <v>OK</v>
      </c>
    </row>
    <row r="1532" spans="1:19">
      <c r="A1532" t="s">
        <v>1549</v>
      </c>
      <c r="B1532" s="3">
        <v>178.90100000000001</v>
      </c>
      <c r="C1532" s="3">
        <v>30.577000000000002</v>
      </c>
      <c r="D1532" s="3">
        <v>40.420999999999999</v>
      </c>
      <c r="E1532" s="3">
        <v>9.5239999999999991</v>
      </c>
      <c r="F1532" s="3">
        <v>0.27800000000000002</v>
      </c>
      <c r="G1532" s="3">
        <v>634.62099999999998</v>
      </c>
      <c r="H1532" s="3">
        <v>927.02499999999998</v>
      </c>
      <c r="I1532" s="3">
        <f>ROUND(IF(B1532&lt;=Thresholds!$B$2,1-(B1532/Thresholds!$B$2)*0.24,IF(B1532&lt;=Thresholds!$D$2,0.75-((B1532-Thresholds!$C$2)/(Thresholds!$D$2-Thresholds!$C$2))*0.249,IF(B1532&lt;=Thresholds!$F$2,0.499-((B1532-Thresholds!$E$2)/(Thresholds!$F$2-Thresholds!$E$2))*0.279,MAX(0.02,0.2-((B1532-Thresholds!$G$2)/(Thresholds!$H$2-Thresholds!$G$2))*0.18)))),3)</f>
        <v>0.71799999999999997</v>
      </c>
      <c r="J1532" s="3">
        <f>ROUND(IF(C1532&lt;=Thresholds!$B$3,1-(C1532/Thresholds!$B$3)*0.24,IF(C1532&lt;=Thresholds!$D$3,0.75-((C1532-Thresholds!$C$3)/(Thresholds!$D$3-Thresholds!$C$3))*0.249,IF(C1532&lt;=Thresholds!$F$3,0.499-((C1532-Thresholds!$E$3)/(Thresholds!$F$3-Thresholds!$E$3))*0.279,MAX(0.02,0.2-((C1532-Thresholds!$G$3)/(Thresholds!$H$3-Thresholds!$G$3))*0.18)))),3)</f>
        <v>0.93899999999999995</v>
      </c>
      <c r="K1532" s="3">
        <f>ROUND(IF(D1532&lt;=Thresholds!$B$4,1-(D1532/Thresholds!$B$4)*0.24,IF(D1532&lt;=Thresholds!$D$4,0.75-((D1532-Thresholds!$C$4)/(Thresholds!$D$4-Thresholds!$C$4))*0.249,IF(D1532&lt;=Thresholds!$F$4,0.499-((D1532-Thresholds!$E$4)/(Thresholds!$F$4-Thresholds!$E$4))*0.279,MAX(0.02,0.2-((D1532-Thresholds!$G$4)/(Thresholds!$H$4-Thresholds!$G$4))*0.18)))),3)</f>
        <v>0.85099999999999998</v>
      </c>
      <c r="L1532" s="3">
        <f>ROUND(IF(E1532&lt;=Thresholds!$B$5,1-(E1532/Thresholds!$B$5)*0.24,IF(E1532&lt;=Thresholds!$D$5,0.75-((E1532-Thresholds!$C$5)/(Thresholds!$D$5-Thresholds!$C$5))*0.249,IF(E1532&lt;=Thresholds!$F$5,0.499-((E1532-Thresholds!$E$5)/(Thresholds!$F$5-Thresholds!$E$5))*0.279,MAX(0.02,0.2-((E1532-Thresholds!$G$5)/(Thresholds!$H$5-Thresholds!$G$5))*0.18)))),3)</f>
        <v>0.95399999999999996</v>
      </c>
      <c r="M1532" s="3">
        <f>ROUND(IF(F1532&lt;=Thresholds!$B$6,1-(F1532/Thresholds!$B$6)*0.24,IF(F1532&lt;=Thresholds!$D$6,0.75-((F1532-Thresholds!$C$6)/(Thresholds!$D$6-Thresholds!$C$6))*0.249,IF(F1532&lt;=Thresholds!$F$6,0.499-((F1532-Thresholds!$E$6)/(Thresholds!$F$6-Thresholds!$E$6))*0.279,MAX(0.02,0.2-((F1532-Thresholds!$G$6)/(Thresholds!$H$6-Thresholds!$G$6))*0.18)))),3)</f>
        <v>0.93300000000000005</v>
      </c>
      <c r="N1532" s="3">
        <f>ROUND(IF(G1532&lt;=Thresholds!$B$7,1-(G1532/Thresholds!$B$7)*0.24,IF(G1532&lt;=Thresholds!$D$7,0.75-((G1532-Thresholds!$C$7)/(Thresholds!$D$7-Thresholds!$C$7))*0.249,IF(G1532&lt;=Thresholds!$F$7,0.499-((G1532-Thresholds!$E$7)/(Thresholds!$F$7-Thresholds!$E$7))*0.279,MAX(0.02,0.2-((G1532-Thresholds!$G$7)/(Thresholds!$H$7-Thresholds!$G$7))*0.18)))),3)</f>
        <v>0.47799999999999998</v>
      </c>
      <c r="O1532" s="3">
        <f>ROUND(IF(H1532&lt;=Thresholds!$B$8,1-(H1532/Thresholds!$B$8)*0.24,IF(H1532&lt;=Thresholds!$D$8,0.75-((H1532-Thresholds!$C$8)/(Thresholds!$D$8-Thresholds!$C$8))*0.249,IF(H1532&lt;=Thresholds!$F$8,0.499-((H1532-Thresholds!$E$8)/(Thresholds!$F$8-Thresholds!$E$8))*0.279,MAX(0.02,0.2-((H1532-Thresholds!$G$8)/(Thresholds!$H$8-Thresholds!$G$8))*0.18)))),3)</f>
        <v>0.91100000000000003</v>
      </c>
      <c r="P1532" s="3">
        <f t="shared" si="69"/>
        <v>0.47799999999999998</v>
      </c>
      <c r="Q1532" t="str">
        <f t="shared" si="70"/>
        <v>Poor</v>
      </c>
      <c r="R1532" s="4">
        <f t="shared" si="71"/>
        <v>0</v>
      </c>
      <c r="S1532" t="str">
        <f>IF(AND(F1532&gt;=10,F1532&lt;=35,P1532&gt;0.5),"ERROR_C1532H1532_POOR_CAP","OK")</f>
        <v>OK</v>
      </c>
    </row>
    <row r="1533" spans="1:19">
      <c r="A1533" t="s">
        <v>1550</v>
      </c>
      <c r="B1533" s="3">
        <v>43.689</v>
      </c>
      <c r="C1533" s="3">
        <v>91.174999999999997</v>
      </c>
      <c r="D1533" s="3">
        <v>54.476999999999997</v>
      </c>
      <c r="E1533" s="3">
        <v>32.448</v>
      </c>
      <c r="F1533" s="3">
        <v>52.802999999999997</v>
      </c>
      <c r="G1533" s="3">
        <v>129.71600000000001</v>
      </c>
      <c r="H1533" s="3">
        <v>1294.3920000000001</v>
      </c>
      <c r="I1533" s="3">
        <f>ROUND(IF(B1533&lt;=Thresholds!$B$2,1-(B1533/Thresholds!$B$2)*0.24,IF(B1533&lt;=Thresholds!$D$2,0.75-((B1533-Thresholds!$C$2)/(Thresholds!$D$2-Thresholds!$C$2))*0.249,IF(B1533&lt;=Thresholds!$F$2,0.499-((B1533-Thresholds!$E$2)/(Thresholds!$F$2-Thresholds!$E$2))*0.279,MAX(0.02,0.2-((B1533-Thresholds!$G$2)/(Thresholds!$H$2-Thresholds!$G$2))*0.18)))),3)</f>
        <v>0.89500000000000002</v>
      </c>
      <c r="J1533" s="3">
        <f>ROUND(IF(C1533&lt;=Thresholds!$B$3,1-(C1533/Thresholds!$B$3)*0.24,IF(C1533&lt;=Thresholds!$D$3,0.75-((C1533-Thresholds!$C$3)/(Thresholds!$D$3-Thresholds!$C$3))*0.249,IF(C1533&lt;=Thresholds!$F$3,0.499-((C1533-Thresholds!$E$3)/(Thresholds!$F$3-Thresholds!$E$3))*0.279,MAX(0.02,0.2-((C1533-Thresholds!$G$3)/(Thresholds!$H$3-Thresholds!$G$3))*0.18)))),3)</f>
        <v>0.81799999999999995</v>
      </c>
      <c r="K1533" s="3">
        <f>ROUND(IF(D1533&lt;=Thresholds!$B$4,1-(D1533/Thresholds!$B$4)*0.24,IF(D1533&lt;=Thresholds!$D$4,0.75-((D1533-Thresholds!$C$4)/(Thresholds!$D$4-Thresholds!$C$4))*0.249,IF(D1533&lt;=Thresholds!$F$4,0.499-((D1533-Thresholds!$E$4)/(Thresholds!$F$4-Thresholds!$E$4))*0.279,MAX(0.02,0.2-((D1533-Thresholds!$G$4)/(Thresholds!$H$4-Thresholds!$G$4))*0.18)))),3)</f>
        <v>0.79900000000000004</v>
      </c>
      <c r="L1533" s="3">
        <f>ROUND(IF(E1533&lt;=Thresholds!$B$5,1-(E1533/Thresholds!$B$5)*0.24,IF(E1533&lt;=Thresholds!$D$5,0.75-((E1533-Thresholds!$C$5)/(Thresholds!$D$5-Thresholds!$C$5))*0.249,IF(E1533&lt;=Thresholds!$F$5,0.499-((E1533-Thresholds!$E$5)/(Thresholds!$F$5-Thresholds!$E$5))*0.279,MAX(0.02,0.2-((E1533-Thresholds!$G$5)/(Thresholds!$H$5-Thresholds!$G$5))*0.18)))),3)</f>
        <v>0.84399999999999997</v>
      </c>
      <c r="M1533" s="3">
        <f>ROUND(IF(F1533&lt;=Thresholds!$B$6,1-(F1533/Thresholds!$B$6)*0.24,IF(F1533&lt;=Thresholds!$D$6,0.75-((F1533-Thresholds!$C$6)/(Thresholds!$D$6-Thresholds!$C$6))*0.249,IF(F1533&lt;=Thresholds!$F$6,0.499-((F1533-Thresholds!$E$6)/(Thresholds!$F$6-Thresholds!$E$6))*0.279,MAX(0.02,0.2-((F1533-Thresholds!$G$6)/(Thresholds!$H$6-Thresholds!$G$6))*0.18)))),3)</f>
        <v>0.29099999999999998</v>
      </c>
      <c r="N1533" s="3">
        <f>ROUND(IF(G1533&lt;=Thresholds!$B$7,1-(G1533/Thresholds!$B$7)*0.24,IF(G1533&lt;=Thresholds!$D$7,0.75-((G1533-Thresholds!$C$7)/(Thresholds!$D$7-Thresholds!$C$7))*0.249,IF(G1533&lt;=Thresholds!$F$7,0.499-((G1533-Thresholds!$E$7)/(Thresholds!$F$7-Thresholds!$E$7))*0.279,MAX(0.02,0.2-((G1533-Thresholds!$G$7)/(Thresholds!$H$7-Thresholds!$G$7))*0.18)))),3)</f>
        <v>0.91100000000000003</v>
      </c>
      <c r="O1533" s="3">
        <f>ROUND(IF(H1533&lt;=Thresholds!$B$8,1-(H1533/Thresholds!$B$8)*0.24,IF(H1533&lt;=Thresholds!$D$8,0.75-((H1533-Thresholds!$C$8)/(Thresholds!$D$8-Thresholds!$C$8))*0.249,IF(H1533&lt;=Thresholds!$F$8,0.499-((H1533-Thresholds!$E$8)/(Thresholds!$F$8-Thresholds!$E$8))*0.279,MAX(0.02,0.2-((H1533-Thresholds!$G$8)/(Thresholds!$H$8-Thresholds!$G$8))*0.18)))),3)</f>
        <v>0.876</v>
      </c>
      <c r="P1533" s="3">
        <f t="shared" si="69"/>
        <v>0.29099999999999998</v>
      </c>
      <c r="Q1533" t="str">
        <f t="shared" si="70"/>
        <v>Poor</v>
      </c>
      <c r="R1533" s="4">
        <f t="shared" si="71"/>
        <v>0</v>
      </c>
      <c r="S1533" t="str">
        <f>IF(AND(F1533&gt;=10,F1533&lt;=35,P1533&gt;0.5),"ERROR_C1533H1533_POOR_CAP","OK")</f>
        <v>OK</v>
      </c>
    </row>
    <row r="1534" spans="1:19">
      <c r="A1534" t="s">
        <v>1551</v>
      </c>
      <c r="B1534" s="3">
        <v>75.656999999999996</v>
      </c>
      <c r="C1534" s="3">
        <v>65.204999999999998</v>
      </c>
      <c r="D1534" s="3">
        <v>9.1769999999999996</v>
      </c>
      <c r="E1534" s="3">
        <v>37.951000000000001</v>
      </c>
      <c r="F1534" s="3">
        <v>0.45500000000000002</v>
      </c>
      <c r="G1534" s="3">
        <v>298.97399999999999</v>
      </c>
      <c r="H1534" s="3">
        <v>2354.7570000000001</v>
      </c>
      <c r="I1534" s="3">
        <f>ROUND(IF(B1534&lt;=Thresholds!$B$2,1-(B1534/Thresholds!$B$2)*0.24,IF(B1534&lt;=Thresholds!$D$2,0.75-((B1534-Thresholds!$C$2)/(Thresholds!$D$2-Thresholds!$C$2))*0.249,IF(B1534&lt;=Thresholds!$F$2,0.499-((B1534-Thresholds!$E$2)/(Thresholds!$F$2-Thresholds!$E$2))*0.279,MAX(0.02,0.2-((B1534-Thresholds!$G$2)/(Thresholds!$H$2-Thresholds!$G$2))*0.18)))),3)</f>
        <v>0.81799999999999995</v>
      </c>
      <c r="J1534" s="3">
        <f>ROUND(IF(C1534&lt;=Thresholds!$B$3,1-(C1534/Thresholds!$B$3)*0.24,IF(C1534&lt;=Thresholds!$D$3,0.75-((C1534-Thresholds!$C$3)/(Thresholds!$D$3-Thresholds!$C$3))*0.249,IF(C1534&lt;=Thresholds!$F$3,0.499-((C1534-Thresholds!$E$3)/(Thresholds!$F$3-Thresholds!$E$3))*0.279,MAX(0.02,0.2-((C1534-Thresholds!$G$3)/(Thresholds!$H$3-Thresholds!$G$3))*0.18)))),3)</f>
        <v>0.87</v>
      </c>
      <c r="K1534" s="3">
        <f>ROUND(IF(D1534&lt;=Thresholds!$B$4,1-(D1534/Thresholds!$B$4)*0.24,IF(D1534&lt;=Thresholds!$D$4,0.75-((D1534-Thresholds!$C$4)/(Thresholds!$D$4-Thresholds!$C$4))*0.249,IF(D1534&lt;=Thresholds!$F$4,0.499-((D1534-Thresholds!$E$4)/(Thresholds!$F$4-Thresholds!$E$4))*0.279,MAX(0.02,0.2-((D1534-Thresholds!$G$4)/(Thresholds!$H$4-Thresholds!$G$4))*0.18)))),3)</f>
        <v>0.96599999999999997</v>
      </c>
      <c r="L1534" s="3">
        <f>ROUND(IF(E1534&lt;=Thresholds!$B$5,1-(E1534/Thresholds!$B$5)*0.24,IF(E1534&lt;=Thresholds!$D$5,0.75-((E1534-Thresholds!$C$5)/(Thresholds!$D$5-Thresholds!$C$5))*0.249,IF(E1534&lt;=Thresholds!$F$5,0.499-((E1534-Thresholds!$E$5)/(Thresholds!$F$5-Thresholds!$E$5))*0.279,MAX(0.02,0.2-((E1534-Thresholds!$G$5)/(Thresholds!$H$5-Thresholds!$G$5))*0.18)))),3)</f>
        <v>0.81799999999999995</v>
      </c>
      <c r="M1534" s="3">
        <f>ROUND(IF(F1534&lt;=Thresholds!$B$6,1-(F1534/Thresholds!$B$6)*0.24,IF(F1534&lt;=Thresholds!$D$6,0.75-((F1534-Thresholds!$C$6)/(Thresholds!$D$6-Thresholds!$C$6))*0.249,IF(F1534&lt;=Thresholds!$F$6,0.499-((F1534-Thresholds!$E$6)/(Thresholds!$F$6-Thresholds!$E$6))*0.279,MAX(0.02,0.2-((F1534-Thresholds!$G$6)/(Thresholds!$H$6-Thresholds!$G$6))*0.18)))),3)</f>
        <v>0.89100000000000001</v>
      </c>
      <c r="N1534" s="3">
        <f>ROUND(IF(G1534&lt;=Thresholds!$B$7,1-(G1534/Thresholds!$B$7)*0.24,IF(G1534&lt;=Thresholds!$D$7,0.75-((G1534-Thresholds!$C$7)/(Thresholds!$D$7-Thresholds!$C$7))*0.249,IF(G1534&lt;=Thresholds!$F$7,0.499-((G1534-Thresholds!$E$7)/(Thresholds!$F$7-Thresholds!$E$7))*0.279,MAX(0.02,0.2-((G1534-Thresholds!$G$7)/(Thresholds!$H$7-Thresholds!$G$7))*0.18)))),3)</f>
        <v>0.79500000000000004</v>
      </c>
      <c r="O1534" s="3">
        <f>ROUND(IF(H1534&lt;=Thresholds!$B$8,1-(H1534/Thresholds!$B$8)*0.24,IF(H1534&lt;=Thresholds!$D$8,0.75-((H1534-Thresholds!$C$8)/(Thresholds!$D$8-Thresholds!$C$8))*0.249,IF(H1534&lt;=Thresholds!$F$8,0.499-((H1534-Thresholds!$E$8)/(Thresholds!$F$8-Thresholds!$E$8))*0.279,MAX(0.02,0.2-((H1534-Thresholds!$G$8)/(Thresholds!$H$8-Thresholds!$G$8))*0.18)))),3)</f>
        <v>0.77400000000000002</v>
      </c>
      <c r="P1534" s="3">
        <f t="shared" si="69"/>
        <v>0.77400000000000002</v>
      </c>
      <c r="Q1534" t="str">
        <f t="shared" si="70"/>
        <v>Healthy</v>
      </c>
      <c r="R1534" s="4">
        <f t="shared" si="71"/>
        <v>1</v>
      </c>
      <c r="S1534" t="str">
        <f>IF(AND(F1534&gt;=10,F1534&lt;=35,P1534&gt;0.5),"ERROR_C1534H1534_POOR_CAP","OK")</f>
        <v>OK</v>
      </c>
    </row>
    <row r="1535" spans="1:19">
      <c r="A1535" t="s">
        <v>1552</v>
      </c>
      <c r="B1535" s="3">
        <v>88.108999999999995</v>
      </c>
      <c r="C1535" s="3">
        <v>333.803</v>
      </c>
      <c r="D1535" s="3">
        <v>57.895000000000003</v>
      </c>
      <c r="E1535" s="3">
        <v>19.663</v>
      </c>
      <c r="F1535" s="3">
        <v>0.42799999999999999</v>
      </c>
      <c r="G1535" s="3">
        <v>219.47</v>
      </c>
      <c r="H1535" s="3">
        <v>2068.1590000000001</v>
      </c>
      <c r="I1535" s="3">
        <f>ROUND(IF(B1535&lt;=Thresholds!$B$2,1-(B1535/Thresholds!$B$2)*0.24,IF(B1535&lt;=Thresholds!$D$2,0.75-((B1535-Thresholds!$C$2)/(Thresholds!$D$2-Thresholds!$C$2))*0.249,IF(B1535&lt;=Thresholds!$F$2,0.499-((B1535-Thresholds!$E$2)/(Thresholds!$F$2-Thresholds!$E$2))*0.279,MAX(0.02,0.2-((B1535-Thresholds!$G$2)/(Thresholds!$H$2-Thresholds!$G$2))*0.18)))),3)</f>
        <v>0.78900000000000003</v>
      </c>
      <c r="J1535" s="3">
        <f>ROUND(IF(C1535&lt;=Thresholds!$B$3,1-(C1535/Thresholds!$B$3)*0.24,IF(C1535&lt;=Thresholds!$D$3,0.75-((C1535-Thresholds!$C$3)/(Thresholds!$D$3-Thresholds!$C$3))*0.249,IF(C1535&lt;=Thresholds!$F$3,0.499-((C1535-Thresholds!$E$3)/(Thresholds!$F$3-Thresholds!$E$3))*0.279,MAX(0.02,0.2-((C1535-Thresholds!$G$3)/(Thresholds!$H$3-Thresholds!$G$3))*0.18)))),3)</f>
        <v>0.56000000000000005</v>
      </c>
      <c r="K1535" s="3">
        <f>ROUND(IF(D1535&lt;=Thresholds!$B$4,1-(D1535/Thresholds!$B$4)*0.24,IF(D1535&lt;=Thresholds!$D$4,0.75-((D1535-Thresholds!$C$4)/(Thresholds!$D$4-Thresholds!$C$4))*0.249,IF(D1535&lt;=Thresholds!$F$4,0.499-((D1535-Thresholds!$E$4)/(Thresholds!$F$4-Thresholds!$E$4))*0.279,MAX(0.02,0.2-((D1535-Thresholds!$G$4)/(Thresholds!$H$4-Thresholds!$G$4))*0.18)))),3)</f>
        <v>0.78600000000000003</v>
      </c>
      <c r="L1535" s="3">
        <f>ROUND(IF(E1535&lt;=Thresholds!$B$5,1-(E1535/Thresholds!$B$5)*0.24,IF(E1535&lt;=Thresholds!$D$5,0.75-((E1535-Thresholds!$C$5)/(Thresholds!$D$5-Thresholds!$C$5))*0.249,IF(E1535&lt;=Thresholds!$F$5,0.499-((E1535-Thresholds!$E$5)/(Thresholds!$F$5-Thresholds!$E$5))*0.279,MAX(0.02,0.2-((E1535-Thresholds!$G$5)/(Thresholds!$H$5-Thresholds!$G$5))*0.18)))),3)</f>
        <v>0.90600000000000003</v>
      </c>
      <c r="M1535" s="3">
        <f>ROUND(IF(F1535&lt;=Thresholds!$B$6,1-(F1535/Thresholds!$B$6)*0.24,IF(F1535&lt;=Thresholds!$D$6,0.75-((F1535-Thresholds!$C$6)/(Thresholds!$D$6-Thresholds!$C$6))*0.249,IF(F1535&lt;=Thresholds!$F$6,0.499-((F1535-Thresholds!$E$6)/(Thresholds!$F$6-Thresholds!$E$6))*0.279,MAX(0.02,0.2-((F1535-Thresholds!$G$6)/(Thresholds!$H$6-Thresholds!$G$6))*0.18)))),3)</f>
        <v>0.89700000000000002</v>
      </c>
      <c r="N1535" s="3">
        <f>ROUND(IF(G1535&lt;=Thresholds!$B$7,1-(G1535/Thresholds!$B$7)*0.24,IF(G1535&lt;=Thresholds!$D$7,0.75-((G1535-Thresholds!$C$7)/(Thresholds!$D$7-Thresholds!$C$7))*0.249,IF(G1535&lt;=Thresholds!$F$7,0.499-((G1535-Thresholds!$E$7)/(Thresholds!$F$7-Thresholds!$E$7))*0.279,MAX(0.02,0.2-((G1535-Thresholds!$G$7)/(Thresholds!$H$7-Thresholds!$G$7))*0.18)))),3)</f>
        <v>0.85</v>
      </c>
      <c r="O1535" s="3">
        <f>ROUND(IF(H1535&lt;=Thresholds!$B$8,1-(H1535/Thresholds!$B$8)*0.24,IF(H1535&lt;=Thresholds!$D$8,0.75-((H1535-Thresholds!$C$8)/(Thresholds!$D$8-Thresholds!$C$8))*0.249,IF(H1535&lt;=Thresholds!$F$8,0.499-((H1535-Thresholds!$E$8)/(Thresholds!$F$8-Thresholds!$E$8))*0.279,MAX(0.02,0.2-((H1535-Thresholds!$G$8)/(Thresholds!$H$8-Thresholds!$G$8))*0.18)))),3)</f>
        <v>0.80100000000000005</v>
      </c>
      <c r="P1535" s="3">
        <f t="shared" si="69"/>
        <v>0.56000000000000005</v>
      </c>
      <c r="Q1535" t="str">
        <f t="shared" si="70"/>
        <v>Moderate</v>
      </c>
      <c r="R1535" s="4">
        <f t="shared" si="71"/>
        <v>1</v>
      </c>
      <c r="S1535" t="str">
        <f>IF(AND(F1535&gt;=10,F1535&lt;=35,P1535&gt;0.5),"ERROR_C1535H1535_POOR_CAP","OK")</f>
        <v>OK</v>
      </c>
    </row>
    <row r="1536" spans="1:19">
      <c r="A1536" t="s">
        <v>1553</v>
      </c>
      <c r="B1536" s="3">
        <v>48.284999999999997</v>
      </c>
      <c r="C1536" s="3">
        <v>42.523000000000003</v>
      </c>
      <c r="D1536" s="3">
        <v>49.264000000000003</v>
      </c>
      <c r="E1536" s="3">
        <v>7.2469999999999999</v>
      </c>
      <c r="F1536" s="3">
        <v>0.217</v>
      </c>
      <c r="G1536" s="3">
        <v>865.95399999999995</v>
      </c>
      <c r="H1536" s="3">
        <v>2256.547</v>
      </c>
      <c r="I1536" s="3">
        <f>ROUND(IF(B1536&lt;=Thresholds!$B$2,1-(B1536/Thresholds!$B$2)*0.24,IF(B1536&lt;=Thresholds!$D$2,0.75-((B1536-Thresholds!$C$2)/(Thresholds!$D$2-Thresholds!$C$2))*0.249,IF(B1536&lt;=Thresholds!$F$2,0.499-((B1536-Thresholds!$E$2)/(Thresholds!$F$2-Thresholds!$E$2))*0.279,MAX(0.02,0.2-((B1536-Thresholds!$G$2)/(Thresholds!$H$2-Thresholds!$G$2))*0.18)))),3)</f>
        <v>0.88400000000000001</v>
      </c>
      <c r="J1536" s="3">
        <f>ROUND(IF(C1536&lt;=Thresholds!$B$3,1-(C1536/Thresholds!$B$3)*0.24,IF(C1536&lt;=Thresholds!$D$3,0.75-((C1536-Thresholds!$C$3)/(Thresholds!$D$3-Thresholds!$C$3))*0.249,IF(C1536&lt;=Thresholds!$F$3,0.499-((C1536-Thresholds!$E$3)/(Thresholds!$F$3-Thresholds!$E$3))*0.279,MAX(0.02,0.2-((C1536-Thresholds!$G$3)/(Thresholds!$H$3-Thresholds!$G$3))*0.18)))),3)</f>
        <v>0.91500000000000004</v>
      </c>
      <c r="K1536" s="3">
        <f>ROUND(IF(D1536&lt;=Thresholds!$B$4,1-(D1536/Thresholds!$B$4)*0.24,IF(D1536&lt;=Thresholds!$D$4,0.75-((D1536-Thresholds!$C$4)/(Thresholds!$D$4-Thresholds!$C$4))*0.249,IF(D1536&lt;=Thresholds!$F$4,0.499-((D1536-Thresholds!$E$4)/(Thresholds!$F$4-Thresholds!$E$4))*0.279,MAX(0.02,0.2-((D1536-Thresholds!$G$4)/(Thresholds!$H$4-Thresholds!$G$4))*0.18)))),3)</f>
        <v>0.81799999999999995</v>
      </c>
      <c r="L1536" s="3">
        <f>ROUND(IF(E1536&lt;=Thresholds!$B$5,1-(E1536/Thresholds!$B$5)*0.24,IF(E1536&lt;=Thresholds!$D$5,0.75-((E1536-Thresholds!$C$5)/(Thresholds!$D$5-Thresholds!$C$5))*0.249,IF(E1536&lt;=Thresholds!$F$5,0.499-((E1536-Thresholds!$E$5)/(Thresholds!$F$5-Thresholds!$E$5))*0.279,MAX(0.02,0.2-((E1536-Thresholds!$G$5)/(Thresholds!$H$5-Thresholds!$G$5))*0.18)))),3)</f>
        <v>0.96499999999999997</v>
      </c>
      <c r="M1536" s="3">
        <f>ROUND(IF(F1536&lt;=Thresholds!$B$6,1-(F1536/Thresholds!$B$6)*0.24,IF(F1536&lt;=Thresholds!$D$6,0.75-((F1536-Thresholds!$C$6)/(Thresholds!$D$6-Thresholds!$C$6))*0.249,IF(F1536&lt;=Thresholds!$F$6,0.499-((F1536-Thresholds!$E$6)/(Thresholds!$F$6-Thresholds!$E$6))*0.279,MAX(0.02,0.2-((F1536-Thresholds!$G$6)/(Thresholds!$H$6-Thresholds!$G$6))*0.18)))),3)</f>
        <v>0.94799999999999995</v>
      </c>
      <c r="N1536" s="3">
        <f>ROUND(IF(G1536&lt;=Thresholds!$B$7,1-(G1536/Thresholds!$B$7)*0.24,IF(G1536&lt;=Thresholds!$D$7,0.75-((G1536-Thresholds!$C$7)/(Thresholds!$D$7-Thresholds!$C$7))*0.249,IF(G1536&lt;=Thresholds!$F$7,0.499-((G1536-Thresholds!$E$7)/(Thresholds!$F$7-Thresholds!$E$7))*0.279,MAX(0.02,0.2-((G1536-Thresholds!$G$7)/(Thresholds!$H$7-Thresholds!$G$7))*0.18)))),3)</f>
        <v>0.4</v>
      </c>
      <c r="O1536" s="3">
        <f>ROUND(IF(H1536&lt;=Thresholds!$B$8,1-(H1536/Thresholds!$B$8)*0.24,IF(H1536&lt;=Thresholds!$D$8,0.75-((H1536-Thresholds!$C$8)/(Thresholds!$D$8-Thresholds!$C$8))*0.249,IF(H1536&lt;=Thresholds!$F$8,0.499-((H1536-Thresholds!$E$8)/(Thresholds!$F$8-Thresholds!$E$8))*0.279,MAX(0.02,0.2-((H1536-Thresholds!$G$8)/(Thresholds!$H$8-Thresholds!$G$8))*0.18)))),3)</f>
        <v>0.78300000000000003</v>
      </c>
      <c r="P1536" s="3">
        <f t="shared" si="69"/>
        <v>0.4</v>
      </c>
      <c r="Q1536" t="str">
        <f t="shared" si="70"/>
        <v>Poor</v>
      </c>
      <c r="R1536" s="4">
        <f t="shared" si="71"/>
        <v>0</v>
      </c>
      <c r="S1536" t="str">
        <f>IF(AND(F1536&gt;=10,F1536&lt;=35,P1536&gt;0.5),"ERROR_C1536H1536_POOR_CAP","OK")</f>
        <v>OK</v>
      </c>
    </row>
    <row r="1537" spans="1:19">
      <c r="A1537" t="s">
        <v>1554</v>
      </c>
      <c r="B1537" s="3">
        <v>57.277999999999999</v>
      </c>
      <c r="C1537" s="3">
        <v>55.731000000000002</v>
      </c>
      <c r="D1537" s="3">
        <v>9.9670000000000005</v>
      </c>
      <c r="E1537" s="3">
        <v>32.253</v>
      </c>
      <c r="F1537" s="3">
        <v>41.424999999999997</v>
      </c>
      <c r="G1537" s="3">
        <v>811.74199999999996</v>
      </c>
      <c r="H1537" s="3">
        <v>1654.8579999999999</v>
      </c>
      <c r="I1537" s="3">
        <f>ROUND(IF(B1537&lt;=Thresholds!$B$2,1-(B1537/Thresholds!$B$2)*0.24,IF(B1537&lt;=Thresholds!$D$2,0.75-((B1537-Thresholds!$C$2)/(Thresholds!$D$2-Thresholds!$C$2))*0.249,IF(B1537&lt;=Thresholds!$F$2,0.499-((B1537-Thresholds!$E$2)/(Thresholds!$F$2-Thresholds!$E$2))*0.279,MAX(0.02,0.2-((B1537-Thresholds!$G$2)/(Thresholds!$H$2-Thresholds!$G$2))*0.18)))),3)</f>
        <v>0.86299999999999999</v>
      </c>
      <c r="J1537" s="3">
        <f>ROUND(IF(C1537&lt;=Thresholds!$B$3,1-(C1537/Thresholds!$B$3)*0.24,IF(C1537&lt;=Thresholds!$D$3,0.75-((C1537-Thresholds!$C$3)/(Thresholds!$D$3-Thresholds!$C$3))*0.249,IF(C1537&lt;=Thresholds!$F$3,0.499-((C1537-Thresholds!$E$3)/(Thresholds!$F$3-Thresholds!$E$3))*0.279,MAX(0.02,0.2-((C1537-Thresholds!$G$3)/(Thresholds!$H$3-Thresholds!$G$3))*0.18)))),3)</f>
        <v>0.88900000000000001</v>
      </c>
      <c r="K1537" s="3">
        <f>ROUND(IF(D1537&lt;=Thresholds!$B$4,1-(D1537/Thresholds!$B$4)*0.24,IF(D1537&lt;=Thresholds!$D$4,0.75-((D1537-Thresholds!$C$4)/(Thresholds!$D$4-Thresholds!$C$4))*0.249,IF(D1537&lt;=Thresholds!$F$4,0.499-((D1537-Thresholds!$E$4)/(Thresholds!$F$4-Thresholds!$E$4))*0.279,MAX(0.02,0.2-((D1537-Thresholds!$G$4)/(Thresholds!$H$4-Thresholds!$G$4))*0.18)))),3)</f>
        <v>0.96299999999999997</v>
      </c>
      <c r="L1537" s="3">
        <f>ROUND(IF(E1537&lt;=Thresholds!$B$5,1-(E1537/Thresholds!$B$5)*0.24,IF(E1537&lt;=Thresholds!$D$5,0.75-((E1537-Thresholds!$C$5)/(Thresholds!$D$5-Thresholds!$C$5))*0.249,IF(E1537&lt;=Thresholds!$F$5,0.499-((E1537-Thresholds!$E$5)/(Thresholds!$F$5-Thresholds!$E$5))*0.279,MAX(0.02,0.2-((E1537-Thresholds!$G$5)/(Thresholds!$H$5-Thresholds!$G$5))*0.18)))),3)</f>
        <v>0.84499999999999997</v>
      </c>
      <c r="M1537" s="3">
        <f>ROUND(IF(F1537&lt;=Thresholds!$B$6,1-(F1537/Thresholds!$B$6)*0.24,IF(F1537&lt;=Thresholds!$D$6,0.75-((F1537-Thresholds!$C$6)/(Thresholds!$D$6-Thresholds!$C$6))*0.249,IF(F1537&lt;=Thresholds!$F$6,0.499-((F1537-Thresholds!$E$6)/(Thresholds!$F$6-Thresholds!$E$6))*0.279,MAX(0.02,0.2-((F1537-Thresholds!$G$6)/(Thresholds!$H$6-Thresholds!$G$6))*0.18)))),3)</f>
        <v>0.23300000000000001</v>
      </c>
      <c r="N1537" s="3">
        <f>ROUND(IF(G1537&lt;=Thresholds!$B$7,1-(G1537/Thresholds!$B$7)*0.24,IF(G1537&lt;=Thresholds!$D$7,0.75-((G1537-Thresholds!$C$7)/(Thresholds!$D$7-Thresholds!$C$7))*0.249,IF(G1537&lt;=Thresholds!$F$7,0.499-((G1537-Thresholds!$E$7)/(Thresholds!$F$7-Thresholds!$E$7))*0.279,MAX(0.02,0.2-((G1537-Thresholds!$G$7)/(Thresholds!$H$7-Thresholds!$G$7))*0.18)))),3)</f>
        <v>0.41799999999999998</v>
      </c>
      <c r="O1537" s="3">
        <f>ROUND(IF(H1537&lt;=Thresholds!$B$8,1-(H1537/Thresholds!$B$8)*0.24,IF(H1537&lt;=Thresholds!$D$8,0.75-((H1537-Thresholds!$C$8)/(Thresholds!$D$8-Thresholds!$C$8))*0.249,IF(H1537&lt;=Thresholds!$F$8,0.499-((H1537-Thresholds!$E$8)/(Thresholds!$F$8-Thresholds!$E$8))*0.279,MAX(0.02,0.2-((H1537-Thresholds!$G$8)/(Thresholds!$H$8-Thresholds!$G$8))*0.18)))),3)</f>
        <v>0.84099999999999997</v>
      </c>
      <c r="P1537" s="3">
        <f t="shared" si="69"/>
        <v>0.23300000000000001</v>
      </c>
      <c r="Q1537" t="str">
        <f t="shared" si="70"/>
        <v>Poor</v>
      </c>
      <c r="R1537" s="4">
        <f t="shared" si="71"/>
        <v>0</v>
      </c>
      <c r="S1537" t="str">
        <f>IF(AND(F1537&gt;=10,F1537&lt;=35,P1537&gt;0.5),"ERROR_C1537H1537_POOR_CAP","OK")</f>
        <v>OK</v>
      </c>
    </row>
    <row r="1538" spans="1:19">
      <c r="A1538" t="s">
        <v>1555</v>
      </c>
      <c r="B1538" s="3">
        <v>16.004000000000001</v>
      </c>
      <c r="C1538" s="3">
        <v>40.656999999999996</v>
      </c>
      <c r="D1538" s="3">
        <v>37.491999999999997</v>
      </c>
      <c r="E1538" s="3">
        <v>40.206000000000003</v>
      </c>
      <c r="F1538" s="3">
        <v>0.98599999999999999</v>
      </c>
      <c r="G1538" s="3">
        <v>276.93099999999998</v>
      </c>
      <c r="H1538" s="3">
        <v>938.697</v>
      </c>
      <c r="I1538" s="3">
        <f>ROUND(IF(B1538&lt;=Thresholds!$B$2,1-(B1538/Thresholds!$B$2)*0.24,IF(B1538&lt;=Thresholds!$D$2,0.75-((B1538-Thresholds!$C$2)/(Thresholds!$D$2-Thresholds!$C$2))*0.249,IF(B1538&lt;=Thresholds!$F$2,0.499-((B1538-Thresholds!$E$2)/(Thresholds!$F$2-Thresholds!$E$2))*0.279,MAX(0.02,0.2-((B1538-Thresholds!$G$2)/(Thresholds!$H$2-Thresholds!$G$2))*0.18)))),3)</f>
        <v>0.96199999999999997</v>
      </c>
      <c r="J1538" s="3">
        <f>ROUND(IF(C1538&lt;=Thresholds!$B$3,1-(C1538/Thresholds!$B$3)*0.24,IF(C1538&lt;=Thresholds!$D$3,0.75-((C1538-Thresholds!$C$3)/(Thresholds!$D$3-Thresholds!$C$3))*0.249,IF(C1538&lt;=Thresholds!$F$3,0.499-((C1538-Thresholds!$E$3)/(Thresholds!$F$3-Thresholds!$E$3))*0.279,MAX(0.02,0.2-((C1538-Thresholds!$G$3)/(Thresholds!$H$3-Thresholds!$G$3))*0.18)))),3)</f>
        <v>0.91900000000000004</v>
      </c>
      <c r="K1538" s="3">
        <f>ROUND(IF(D1538&lt;=Thresholds!$B$4,1-(D1538/Thresholds!$B$4)*0.24,IF(D1538&lt;=Thresholds!$D$4,0.75-((D1538-Thresholds!$C$4)/(Thresholds!$D$4-Thresholds!$C$4))*0.249,IF(D1538&lt;=Thresholds!$F$4,0.499-((D1538-Thresholds!$E$4)/(Thresholds!$F$4-Thresholds!$E$4))*0.279,MAX(0.02,0.2-((D1538-Thresholds!$G$4)/(Thresholds!$H$4-Thresholds!$G$4))*0.18)))),3)</f>
        <v>0.86199999999999999</v>
      </c>
      <c r="L1538" s="3">
        <f>ROUND(IF(E1538&lt;=Thresholds!$B$5,1-(E1538/Thresholds!$B$5)*0.24,IF(E1538&lt;=Thresholds!$D$5,0.75-((E1538-Thresholds!$C$5)/(Thresholds!$D$5-Thresholds!$C$5))*0.249,IF(E1538&lt;=Thresholds!$F$5,0.499-((E1538-Thresholds!$E$5)/(Thresholds!$F$5-Thresholds!$E$5))*0.279,MAX(0.02,0.2-((E1538-Thresholds!$G$5)/(Thresholds!$H$5-Thresholds!$G$5))*0.18)))),3)</f>
        <v>0.80700000000000005</v>
      </c>
      <c r="M1538" s="3">
        <f>ROUND(IF(F1538&lt;=Thresholds!$B$6,1-(F1538/Thresholds!$B$6)*0.24,IF(F1538&lt;=Thresholds!$D$6,0.75-((F1538-Thresholds!$C$6)/(Thresholds!$D$6-Thresholds!$C$6))*0.249,IF(F1538&lt;=Thresholds!$F$6,0.499-((F1538-Thresholds!$E$6)/(Thresholds!$F$6-Thresholds!$E$6))*0.279,MAX(0.02,0.2-((F1538-Thresholds!$G$6)/(Thresholds!$H$6-Thresholds!$G$6))*0.18)))),3)</f>
        <v>0.76300000000000001</v>
      </c>
      <c r="N1538" s="3">
        <f>ROUND(IF(G1538&lt;=Thresholds!$B$7,1-(G1538/Thresholds!$B$7)*0.24,IF(G1538&lt;=Thresholds!$D$7,0.75-((G1538-Thresholds!$C$7)/(Thresholds!$D$7-Thresholds!$C$7))*0.249,IF(G1538&lt;=Thresholds!$F$7,0.499-((G1538-Thresholds!$E$7)/(Thresholds!$F$7-Thresholds!$E$7))*0.279,MAX(0.02,0.2-((G1538-Thresholds!$G$7)/(Thresholds!$H$7-Thresholds!$G$7))*0.18)))),3)</f>
        <v>0.81</v>
      </c>
      <c r="O1538" s="3">
        <f>ROUND(IF(H1538&lt;=Thresholds!$B$8,1-(H1538/Thresholds!$B$8)*0.24,IF(H1538&lt;=Thresholds!$D$8,0.75-((H1538-Thresholds!$C$8)/(Thresholds!$D$8-Thresholds!$C$8))*0.249,IF(H1538&lt;=Thresholds!$F$8,0.499-((H1538-Thresholds!$E$8)/(Thresholds!$F$8-Thresholds!$E$8))*0.279,MAX(0.02,0.2-((H1538-Thresholds!$G$8)/(Thresholds!$H$8-Thresholds!$G$8))*0.18)))),3)</f>
        <v>0.91</v>
      </c>
      <c r="P1538" s="3">
        <f t="shared" ref="P1538:P1601" si="72">ROUND(MIN(I1538:O1538),3)</f>
        <v>0.76300000000000001</v>
      </c>
      <c r="Q1538" t="str">
        <f t="shared" ref="Q1538:Q1601" si="73">IF(P1538&gt;=0.751,"Healthy",IF(P1538&gt;=0.501,"Moderate",IF(P1538&gt;=0.201,"Poor","Critical")))</f>
        <v>Healthy</v>
      </c>
      <c r="R1538" s="4">
        <f t="shared" ref="R1538:R1601" si="74">IF(P1538&gt;=0.5,1,0)</f>
        <v>1</v>
      </c>
      <c r="S1538" t="str">
        <f>IF(AND(F1538&gt;=10,F1538&lt;=35,P1538&gt;0.5),"ERROR_C1538H1538_POOR_CAP","OK")</f>
        <v>OK</v>
      </c>
    </row>
    <row r="1539" spans="1:19">
      <c r="A1539" t="s">
        <v>1556</v>
      </c>
      <c r="B1539" s="3">
        <v>50.304000000000002</v>
      </c>
      <c r="C1539" s="3">
        <v>225.43</v>
      </c>
      <c r="D1539" s="3">
        <v>37.229999999999997</v>
      </c>
      <c r="E1539" s="3">
        <v>44.951999999999998</v>
      </c>
      <c r="F1539" s="3">
        <v>0.18</v>
      </c>
      <c r="G1539" s="3">
        <v>32.835000000000001</v>
      </c>
      <c r="H1539" s="3">
        <v>680.15</v>
      </c>
      <c r="I1539" s="3">
        <f>ROUND(IF(B1539&lt;=Thresholds!$B$2,1-(B1539/Thresholds!$B$2)*0.24,IF(B1539&lt;=Thresholds!$D$2,0.75-((B1539-Thresholds!$C$2)/(Thresholds!$D$2-Thresholds!$C$2))*0.249,IF(B1539&lt;=Thresholds!$F$2,0.499-((B1539-Thresholds!$E$2)/(Thresholds!$F$2-Thresholds!$E$2))*0.279,MAX(0.02,0.2-((B1539-Thresholds!$G$2)/(Thresholds!$H$2-Thresholds!$G$2))*0.18)))),3)</f>
        <v>0.879</v>
      </c>
      <c r="J1539" s="3">
        <f>ROUND(IF(C1539&lt;=Thresholds!$B$3,1-(C1539/Thresholds!$B$3)*0.24,IF(C1539&lt;=Thresholds!$D$3,0.75-((C1539-Thresholds!$C$3)/(Thresholds!$D$3-Thresholds!$C$3))*0.249,IF(C1539&lt;=Thresholds!$F$3,0.499-((C1539-Thresholds!$E$3)/(Thresholds!$F$3-Thresholds!$E$3))*0.279,MAX(0.02,0.2-((C1539-Thresholds!$G$3)/(Thresholds!$H$3-Thresholds!$G$3))*0.18)))),3)</f>
        <v>0.65700000000000003</v>
      </c>
      <c r="K1539" s="3">
        <f>ROUND(IF(D1539&lt;=Thresholds!$B$4,1-(D1539/Thresholds!$B$4)*0.24,IF(D1539&lt;=Thresholds!$D$4,0.75-((D1539-Thresholds!$C$4)/(Thresholds!$D$4-Thresholds!$C$4))*0.249,IF(D1539&lt;=Thresholds!$F$4,0.499-((D1539-Thresholds!$E$4)/(Thresholds!$F$4-Thresholds!$E$4))*0.279,MAX(0.02,0.2-((D1539-Thresholds!$G$4)/(Thresholds!$H$4-Thresholds!$G$4))*0.18)))),3)</f>
        <v>0.86299999999999999</v>
      </c>
      <c r="L1539" s="3">
        <f>ROUND(IF(E1539&lt;=Thresholds!$B$5,1-(E1539/Thresholds!$B$5)*0.24,IF(E1539&lt;=Thresholds!$D$5,0.75-((E1539-Thresholds!$C$5)/(Thresholds!$D$5-Thresholds!$C$5))*0.249,IF(E1539&lt;=Thresholds!$F$5,0.499-((E1539-Thresholds!$E$5)/(Thresholds!$F$5-Thresholds!$E$5))*0.279,MAX(0.02,0.2-((E1539-Thresholds!$G$5)/(Thresholds!$H$5-Thresholds!$G$5))*0.18)))),3)</f>
        <v>0.78400000000000003</v>
      </c>
      <c r="M1539" s="3">
        <f>ROUND(IF(F1539&lt;=Thresholds!$B$6,1-(F1539/Thresholds!$B$6)*0.24,IF(F1539&lt;=Thresholds!$D$6,0.75-((F1539-Thresholds!$C$6)/(Thresholds!$D$6-Thresholds!$C$6))*0.249,IF(F1539&lt;=Thresholds!$F$6,0.499-((F1539-Thresholds!$E$6)/(Thresholds!$F$6-Thresholds!$E$6))*0.279,MAX(0.02,0.2-((F1539-Thresholds!$G$6)/(Thresholds!$H$6-Thresholds!$G$6))*0.18)))),3)</f>
        <v>0.95699999999999996</v>
      </c>
      <c r="N1539" s="3">
        <f>ROUND(IF(G1539&lt;=Thresholds!$B$7,1-(G1539/Thresholds!$B$7)*0.24,IF(G1539&lt;=Thresholds!$D$7,0.75-((G1539-Thresholds!$C$7)/(Thresholds!$D$7-Thresholds!$C$7))*0.249,IF(G1539&lt;=Thresholds!$F$7,0.499-((G1539-Thresholds!$E$7)/(Thresholds!$F$7-Thresholds!$E$7))*0.279,MAX(0.02,0.2-((G1539-Thresholds!$G$7)/(Thresholds!$H$7-Thresholds!$G$7))*0.18)))),3)</f>
        <v>0.97699999999999998</v>
      </c>
      <c r="O1539" s="3">
        <f>ROUND(IF(H1539&lt;=Thresholds!$B$8,1-(H1539/Thresholds!$B$8)*0.24,IF(H1539&lt;=Thresholds!$D$8,0.75-((H1539-Thresholds!$C$8)/(Thresholds!$D$8-Thresholds!$C$8))*0.249,IF(H1539&lt;=Thresholds!$F$8,0.499-((H1539-Thresholds!$E$8)/(Thresholds!$F$8-Thresholds!$E$8))*0.279,MAX(0.02,0.2-((H1539-Thresholds!$G$8)/(Thresholds!$H$8-Thresholds!$G$8))*0.18)))),3)</f>
        <v>0.93500000000000005</v>
      </c>
      <c r="P1539" s="3">
        <f t="shared" si="72"/>
        <v>0.65700000000000003</v>
      </c>
      <c r="Q1539" t="str">
        <f t="shared" si="73"/>
        <v>Moderate</v>
      </c>
      <c r="R1539" s="4">
        <f t="shared" si="74"/>
        <v>1</v>
      </c>
      <c r="S1539" t="str">
        <f>IF(AND(F1539&gt;=10,F1539&lt;=35,P1539&gt;0.5),"ERROR_C1539H1539_POOR_CAP","OK")</f>
        <v>OK</v>
      </c>
    </row>
    <row r="1540" spans="1:19">
      <c r="A1540" t="s">
        <v>1557</v>
      </c>
      <c r="B1540" s="3">
        <v>1339.347</v>
      </c>
      <c r="C1540" s="3">
        <v>48.244</v>
      </c>
      <c r="D1540" s="3">
        <v>45.926000000000002</v>
      </c>
      <c r="E1540" s="3">
        <v>79.13</v>
      </c>
      <c r="F1540" s="3">
        <v>0.83099999999999996</v>
      </c>
      <c r="G1540" s="3">
        <v>186.21</v>
      </c>
      <c r="H1540" s="3">
        <v>2483.8270000000002</v>
      </c>
      <c r="I1540" s="3">
        <f>ROUND(IF(B1540&lt;=Thresholds!$B$2,1-(B1540/Thresholds!$B$2)*0.24,IF(B1540&lt;=Thresholds!$D$2,0.75-((B1540-Thresholds!$C$2)/(Thresholds!$D$2-Thresholds!$C$2))*0.249,IF(B1540&lt;=Thresholds!$F$2,0.499-((B1540-Thresholds!$E$2)/(Thresholds!$F$2-Thresholds!$E$2))*0.279,MAX(0.02,0.2-((B1540-Thresholds!$G$2)/(Thresholds!$H$2-Thresholds!$G$2))*0.18)))),3)</f>
        <v>0.33700000000000002</v>
      </c>
      <c r="J1540" s="3">
        <f>ROUND(IF(C1540&lt;=Thresholds!$B$3,1-(C1540/Thresholds!$B$3)*0.24,IF(C1540&lt;=Thresholds!$D$3,0.75-((C1540-Thresholds!$C$3)/(Thresholds!$D$3-Thresholds!$C$3))*0.249,IF(C1540&lt;=Thresholds!$F$3,0.499-((C1540-Thresholds!$E$3)/(Thresholds!$F$3-Thresholds!$E$3))*0.279,MAX(0.02,0.2-((C1540-Thresholds!$G$3)/(Thresholds!$H$3-Thresholds!$G$3))*0.18)))),3)</f>
        <v>0.90400000000000003</v>
      </c>
      <c r="K1540" s="3">
        <f>ROUND(IF(D1540&lt;=Thresholds!$B$4,1-(D1540/Thresholds!$B$4)*0.24,IF(D1540&lt;=Thresholds!$D$4,0.75-((D1540-Thresholds!$C$4)/(Thresholds!$D$4-Thresholds!$C$4))*0.249,IF(D1540&lt;=Thresholds!$F$4,0.499-((D1540-Thresholds!$E$4)/(Thresholds!$F$4-Thresholds!$E$4))*0.279,MAX(0.02,0.2-((D1540-Thresholds!$G$4)/(Thresholds!$H$4-Thresholds!$G$4))*0.18)))),3)</f>
        <v>0.83</v>
      </c>
      <c r="L1540" s="3">
        <f>ROUND(IF(E1540&lt;=Thresholds!$B$5,1-(E1540/Thresholds!$B$5)*0.24,IF(E1540&lt;=Thresholds!$D$5,0.75-((E1540-Thresholds!$C$5)/(Thresholds!$D$5-Thresholds!$C$5))*0.249,IF(E1540&lt;=Thresholds!$F$5,0.499-((E1540-Thresholds!$E$5)/(Thresholds!$F$5-Thresholds!$E$5))*0.279,MAX(0.02,0.2-((E1540-Thresholds!$G$5)/(Thresholds!$H$5-Thresholds!$G$5))*0.18)))),3)</f>
        <v>0.60699999999999998</v>
      </c>
      <c r="M1540" s="3">
        <f>ROUND(IF(F1540&lt;=Thresholds!$B$6,1-(F1540/Thresholds!$B$6)*0.24,IF(F1540&lt;=Thresholds!$D$6,0.75-((F1540-Thresholds!$C$6)/(Thresholds!$D$6-Thresholds!$C$6))*0.249,IF(F1540&lt;=Thresholds!$F$6,0.499-((F1540-Thresholds!$E$6)/(Thresholds!$F$6-Thresholds!$E$6))*0.279,MAX(0.02,0.2-((F1540-Thresholds!$G$6)/(Thresholds!$H$6-Thresholds!$G$6))*0.18)))),3)</f>
        <v>0.80100000000000005</v>
      </c>
      <c r="N1540" s="3">
        <f>ROUND(IF(G1540&lt;=Thresholds!$B$7,1-(G1540/Thresholds!$B$7)*0.24,IF(G1540&lt;=Thresholds!$D$7,0.75-((G1540-Thresholds!$C$7)/(Thresholds!$D$7-Thresholds!$C$7))*0.249,IF(G1540&lt;=Thresholds!$F$7,0.499-((G1540-Thresholds!$E$7)/(Thresholds!$F$7-Thresholds!$E$7))*0.279,MAX(0.02,0.2-((G1540-Thresholds!$G$7)/(Thresholds!$H$7-Thresholds!$G$7))*0.18)))),3)</f>
        <v>0.872</v>
      </c>
      <c r="O1540" s="3">
        <f>ROUND(IF(H1540&lt;=Thresholds!$B$8,1-(H1540/Thresholds!$B$8)*0.24,IF(H1540&lt;=Thresholds!$D$8,0.75-((H1540-Thresholds!$C$8)/(Thresholds!$D$8-Thresholds!$C$8))*0.249,IF(H1540&lt;=Thresholds!$F$8,0.499-((H1540-Thresholds!$E$8)/(Thresholds!$F$8-Thresholds!$E$8))*0.279,MAX(0.02,0.2-((H1540-Thresholds!$G$8)/(Thresholds!$H$8-Thresholds!$G$8))*0.18)))),3)</f>
        <v>0.76200000000000001</v>
      </c>
      <c r="P1540" s="3">
        <f t="shared" si="72"/>
        <v>0.33700000000000002</v>
      </c>
      <c r="Q1540" t="str">
        <f t="shared" si="73"/>
        <v>Poor</v>
      </c>
      <c r="R1540" s="4">
        <f t="shared" si="74"/>
        <v>0</v>
      </c>
      <c r="S1540" t="str">
        <f>IF(AND(F1540&gt;=10,F1540&lt;=35,P1540&gt;0.5),"ERROR_C1540H1540_POOR_CAP","OK")</f>
        <v>OK</v>
      </c>
    </row>
    <row r="1541" spans="1:19">
      <c r="A1541" t="s">
        <v>1558</v>
      </c>
      <c r="B1541" s="3">
        <v>3496.721</v>
      </c>
      <c r="C1541" s="3">
        <v>57.654000000000003</v>
      </c>
      <c r="D1541" s="3">
        <v>19.010999999999999</v>
      </c>
      <c r="E1541" s="3">
        <v>40.847999999999999</v>
      </c>
      <c r="F1541" s="3">
        <v>0.433</v>
      </c>
      <c r="G1541" s="3">
        <v>216.285</v>
      </c>
      <c r="H1541" s="3">
        <v>1485.37</v>
      </c>
      <c r="I1541" s="3">
        <f>ROUND(IF(B1541&lt;=Thresholds!$B$2,1-(B1541/Thresholds!$B$2)*0.24,IF(B1541&lt;=Thresholds!$D$2,0.75-((B1541-Thresholds!$C$2)/(Thresholds!$D$2-Thresholds!$C$2))*0.249,IF(B1541&lt;=Thresholds!$F$2,0.499-((B1541-Thresholds!$E$2)/(Thresholds!$F$2-Thresholds!$E$2))*0.279,MAX(0.02,0.2-((B1541-Thresholds!$G$2)/(Thresholds!$H$2-Thresholds!$G$2))*0.18)))),3)</f>
        <v>0.36899999999999999</v>
      </c>
      <c r="J1541" s="3">
        <f>ROUND(IF(C1541&lt;=Thresholds!$B$3,1-(C1541/Thresholds!$B$3)*0.24,IF(C1541&lt;=Thresholds!$D$3,0.75-((C1541-Thresholds!$C$3)/(Thresholds!$D$3-Thresholds!$C$3))*0.249,IF(C1541&lt;=Thresholds!$F$3,0.499-((C1541-Thresholds!$E$3)/(Thresholds!$F$3-Thresholds!$E$3))*0.279,MAX(0.02,0.2-((C1541-Thresholds!$G$3)/(Thresholds!$H$3-Thresholds!$G$3))*0.18)))),3)</f>
        <v>0.88500000000000001</v>
      </c>
      <c r="K1541" s="3">
        <f>ROUND(IF(D1541&lt;=Thresholds!$B$4,1-(D1541/Thresholds!$B$4)*0.24,IF(D1541&lt;=Thresholds!$D$4,0.75-((D1541-Thresholds!$C$4)/(Thresholds!$D$4-Thresholds!$C$4))*0.249,IF(D1541&lt;=Thresholds!$F$4,0.499-((D1541-Thresholds!$E$4)/(Thresholds!$F$4-Thresholds!$E$4))*0.279,MAX(0.02,0.2-((D1541-Thresholds!$G$4)/(Thresholds!$H$4-Thresholds!$G$4))*0.18)))),3)</f>
        <v>0.93</v>
      </c>
      <c r="L1541" s="3">
        <f>ROUND(IF(E1541&lt;=Thresholds!$B$5,1-(E1541/Thresholds!$B$5)*0.24,IF(E1541&lt;=Thresholds!$D$5,0.75-((E1541-Thresholds!$C$5)/(Thresholds!$D$5-Thresholds!$C$5))*0.249,IF(E1541&lt;=Thresholds!$F$5,0.499-((E1541-Thresholds!$E$5)/(Thresholds!$F$5-Thresholds!$E$5))*0.279,MAX(0.02,0.2-((E1541-Thresholds!$G$5)/(Thresholds!$H$5-Thresholds!$G$5))*0.18)))),3)</f>
        <v>0.80400000000000005</v>
      </c>
      <c r="M1541" s="3">
        <f>ROUND(IF(F1541&lt;=Thresholds!$B$6,1-(F1541/Thresholds!$B$6)*0.24,IF(F1541&lt;=Thresholds!$D$6,0.75-((F1541-Thresholds!$C$6)/(Thresholds!$D$6-Thresholds!$C$6))*0.249,IF(F1541&lt;=Thresholds!$F$6,0.499-((F1541-Thresholds!$E$6)/(Thresholds!$F$6-Thresholds!$E$6))*0.279,MAX(0.02,0.2-((F1541-Thresholds!$G$6)/(Thresholds!$H$6-Thresholds!$G$6))*0.18)))),3)</f>
        <v>0.89600000000000002</v>
      </c>
      <c r="N1541" s="3">
        <f>ROUND(IF(G1541&lt;=Thresholds!$B$7,1-(G1541/Thresholds!$B$7)*0.24,IF(G1541&lt;=Thresholds!$D$7,0.75-((G1541-Thresholds!$C$7)/(Thresholds!$D$7-Thresholds!$C$7))*0.249,IF(G1541&lt;=Thresholds!$F$7,0.499-((G1541-Thresholds!$E$7)/(Thresholds!$F$7-Thresholds!$E$7))*0.279,MAX(0.02,0.2-((G1541-Thresholds!$G$7)/(Thresholds!$H$7-Thresholds!$G$7))*0.18)))),3)</f>
        <v>0.85199999999999998</v>
      </c>
      <c r="O1541" s="3">
        <f>ROUND(IF(H1541&lt;=Thresholds!$B$8,1-(H1541/Thresholds!$B$8)*0.24,IF(H1541&lt;=Thresholds!$D$8,0.75-((H1541-Thresholds!$C$8)/(Thresholds!$D$8-Thresholds!$C$8))*0.249,IF(H1541&lt;=Thresholds!$F$8,0.499-((H1541-Thresholds!$E$8)/(Thresholds!$F$8-Thresholds!$E$8))*0.279,MAX(0.02,0.2-((H1541-Thresholds!$G$8)/(Thresholds!$H$8-Thresholds!$G$8))*0.18)))),3)</f>
        <v>0.85699999999999998</v>
      </c>
      <c r="P1541" s="3">
        <f t="shared" si="72"/>
        <v>0.36899999999999999</v>
      </c>
      <c r="Q1541" t="str">
        <f t="shared" si="73"/>
        <v>Poor</v>
      </c>
      <c r="R1541" s="4">
        <f t="shared" si="74"/>
        <v>0</v>
      </c>
      <c r="S1541" t="str">
        <f>IF(AND(F1541&gt;=10,F1541&lt;=35,P1541&gt;0.5),"ERROR_C1541H1541_POOR_CAP","OK")</f>
        <v>OK</v>
      </c>
    </row>
    <row r="1542" spans="1:19">
      <c r="A1542" t="s">
        <v>1559</v>
      </c>
      <c r="B1542" s="3">
        <v>59.408000000000001</v>
      </c>
      <c r="C1542" s="3">
        <v>48.848999999999997</v>
      </c>
      <c r="D1542" s="3">
        <v>51.447000000000003</v>
      </c>
      <c r="E1542" s="3">
        <v>16.579999999999998</v>
      </c>
      <c r="F1542" s="3">
        <v>0.57499999999999996</v>
      </c>
      <c r="G1542" s="3">
        <v>218.54900000000001</v>
      </c>
      <c r="H1542" s="3">
        <v>1550.7380000000001</v>
      </c>
      <c r="I1542" s="3">
        <f>ROUND(IF(B1542&lt;=Thresholds!$B$2,1-(B1542/Thresholds!$B$2)*0.24,IF(B1542&lt;=Thresholds!$D$2,0.75-((B1542-Thresholds!$C$2)/(Thresholds!$D$2-Thresholds!$C$2))*0.249,IF(B1542&lt;=Thresholds!$F$2,0.499-((B1542-Thresholds!$E$2)/(Thresholds!$F$2-Thresholds!$E$2))*0.279,MAX(0.02,0.2-((B1542-Thresholds!$G$2)/(Thresholds!$H$2-Thresholds!$G$2))*0.18)))),3)</f>
        <v>0.85699999999999998</v>
      </c>
      <c r="J1542" s="3">
        <f>ROUND(IF(C1542&lt;=Thresholds!$B$3,1-(C1542/Thresholds!$B$3)*0.24,IF(C1542&lt;=Thresholds!$D$3,0.75-((C1542-Thresholds!$C$3)/(Thresholds!$D$3-Thresholds!$C$3))*0.249,IF(C1542&lt;=Thresholds!$F$3,0.499-((C1542-Thresholds!$E$3)/(Thresholds!$F$3-Thresholds!$E$3))*0.279,MAX(0.02,0.2-((C1542-Thresholds!$G$3)/(Thresholds!$H$3-Thresholds!$G$3))*0.18)))),3)</f>
        <v>0.90200000000000002</v>
      </c>
      <c r="K1542" s="3">
        <f>ROUND(IF(D1542&lt;=Thresholds!$B$4,1-(D1542/Thresholds!$B$4)*0.24,IF(D1542&lt;=Thresholds!$D$4,0.75-((D1542-Thresholds!$C$4)/(Thresholds!$D$4-Thresholds!$C$4))*0.249,IF(D1542&lt;=Thresholds!$F$4,0.499-((D1542-Thresholds!$E$4)/(Thresholds!$F$4-Thresholds!$E$4))*0.279,MAX(0.02,0.2-((D1542-Thresholds!$G$4)/(Thresholds!$H$4-Thresholds!$G$4))*0.18)))),3)</f>
        <v>0.81</v>
      </c>
      <c r="L1542" s="3">
        <f>ROUND(IF(E1542&lt;=Thresholds!$B$5,1-(E1542/Thresholds!$B$5)*0.24,IF(E1542&lt;=Thresholds!$D$5,0.75-((E1542-Thresholds!$C$5)/(Thresholds!$D$5-Thresholds!$C$5))*0.249,IF(E1542&lt;=Thresholds!$F$5,0.499-((E1542-Thresholds!$E$5)/(Thresholds!$F$5-Thresholds!$E$5))*0.279,MAX(0.02,0.2-((E1542-Thresholds!$G$5)/(Thresholds!$H$5-Thresholds!$G$5))*0.18)))),3)</f>
        <v>0.92</v>
      </c>
      <c r="M1542" s="3">
        <f>ROUND(IF(F1542&lt;=Thresholds!$B$6,1-(F1542/Thresholds!$B$6)*0.24,IF(F1542&lt;=Thresholds!$D$6,0.75-((F1542-Thresholds!$C$6)/(Thresholds!$D$6-Thresholds!$C$6))*0.249,IF(F1542&lt;=Thresholds!$F$6,0.499-((F1542-Thresholds!$E$6)/(Thresholds!$F$6-Thresholds!$E$6))*0.279,MAX(0.02,0.2-((F1542-Thresholds!$G$6)/(Thresholds!$H$6-Thresholds!$G$6))*0.18)))),3)</f>
        <v>0.86199999999999999</v>
      </c>
      <c r="N1542" s="3">
        <f>ROUND(IF(G1542&lt;=Thresholds!$B$7,1-(G1542/Thresholds!$B$7)*0.24,IF(G1542&lt;=Thresholds!$D$7,0.75-((G1542-Thresholds!$C$7)/(Thresholds!$D$7-Thresholds!$C$7))*0.249,IF(G1542&lt;=Thresholds!$F$7,0.499-((G1542-Thresholds!$E$7)/(Thresholds!$F$7-Thresholds!$E$7))*0.279,MAX(0.02,0.2-((G1542-Thresholds!$G$7)/(Thresholds!$H$7-Thresholds!$G$7))*0.18)))),3)</f>
        <v>0.85</v>
      </c>
      <c r="O1542" s="3">
        <f>ROUND(IF(H1542&lt;=Thresholds!$B$8,1-(H1542/Thresholds!$B$8)*0.24,IF(H1542&lt;=Thresholds!$D$8,0.75-((H1542-Thresholds!$C$8)/(Thresholds!$D$8-Thresholds!$C$8))*0.249,IF(H1542&lt;=Thresholds!$F$8,0.499-((H1542-Thresholds!$E$8)/(Thresholds!$F$8-Thresholds!$E$8))*0.279,MAX(0.02,0.2-((H1542-Thresholds!$G$8)/(Thresholds!$H$8-Thresholds!$G$8))*0.18)))),3)</f>
        <v>0.85099999999999998</v>
      </c>
      <c r="P1542" s="3">
        <f t="shared" si="72"/>
        <v>0.81</v>
      </c>
      <c r="Q1542" t="str">
        <f t="shared" si="73"/>
        <v>Healthy</v>
      </c>
      <c r="R1542" s="4">
        <f t="shared" si="74"/>
        <v>1</v>
      </c>
      <c r="S1542" t="str">
        <f>IF(AND(F1542&gt;=10,F1542&lt;=35,P1542&gt;0.5),"ERROR_C1542H1542_POOR_CAP","OK")</f>
        <v>OK</v>
      </c>
    </row>
    <row r="1543" spans="1:19">
      <c r="A1543" t="s">
        <v>1560</v>
      </c>
      <c r="B1543" s="3">
        <v>69.210999999999999</v>
      </c>
      <c r="C1543" s="3">
        <v>92.763999999999996</v>
      </c>
      <c r="D1543" s="3">
        <v>55.997</v>
      </c>
      <c r="E1543" s="3">
        <v>6.7590000000000003</v>
      </c>
      <c r="F1543" s="3">
        <v>0.54600000000000004</v>
      </c>
      <c r="G1543" s="3">
        <v>477.86200000000002</v>
      </c>
      <c r="H1543" s="3">
        <v>1985.886</v>
      </c>
      <c r="I1543" s="3">
        <f>ROUND(IF(B1543&lt;=Thresholds!$B$2,1-(B1543/Thresholds!$B$2)*0.24,IF(B1543&lt;=Thresholds!$D$2,0.75-((B1543-Thresholds!$C$2)/(Thresholds!$D$2-Thresholds!$C$2))*0.249,IF(B1543&lt;=Thresholds!$F$2,0.499-((B1543-Thresholds!$E$2)/(Thresholds!$F$2-Thresholds!$E$2))*0.279,MAX(0.02,0.2-((B1543-Thresholds!$G$2)/(Thresholds!$H$2-Thresholds!$G$2))*0.18)))),3)</f>
        <v>0.83399999999999996</v>
      </c>
      <c r="J1543" s="3">
        <f>ROUND(IF(C1543&lt;=Thresholds!$B$3,1-(C1543/Thresholds!$B$3)*0.24,IF(C1543&lt;=Thresholds!$D$3,0.75-((C1543-Thresholds!$C$3)/(Thresholds!$D$3-Thresholds!$C$3))*0.249,IF(C1543&lt;=Thresholds!$F$3,0.499-((C1543-Thresholds!$E$3)/(Thresholds!$F$3-Thresholds!$E$3))*0.279,MAX(0.02,0.2-((C1543-Thresholds!$G$3)/(Thresholds!$H$3-Thresholds!$G$3))*0.18)))),3)</f>
        <v>0.81399999999999995</v>
      </c>
      <c r="K1543" s="3">
        <f>ROUND(IF(D1543&lt;=Thresholds!$B$4,1-(D1543/Thresholds!$B$4)*0.24,IF(D1543&lt;=Thresholds!$D$4,0.75-((D1543-Thresholds!$C$4)/(Thresholds!$D$4-Thresholds!$C$4))*0.249,IF(D1543&lt;=Thresholds!$F$4,0.499-((D1543-Thresholds!$E$4)/(Thresholds!$F$4-Thresholds!$E$4))*0.279,MAX(0.02,0.2-((D1543-Thresholds!$G$4)/(Thresholds!$H$4-Thresholds!$G$4))*0.18)))),3)</f>
        <v>0.79300000000000004</v>
      </c>
      <c r="L1543" s="3">
        <f>ROUND(IF(E1543&lt;=Thresholds!$B$5,1-(E1543/Thresholds!$B$5)*0.24,IF(E1543&lt;=Thresholds!$D$5,0.75-((E1543-Thresholds!$C$5)/(Thresholds!$D$5-Thresholds!$C$5))*0.249,IF(E1543&lt;=Thresholds!$F$5,0.499-((E1543-Thresholds!$E$5)/(Thresholds!$F$5-Thresholds!$E$5))*0.279,MAX(0.02,0.2-((E1543-Thresholds!$G$5)/(Thresholds!$H$5-Thresholds!$G$5))*0.18)))),3)</f>
        <v>0.96799999999999997</v>
      </c>
      <c r="M1543" s="3">
        <f>ROUND(IF(F1543&lt;=Thresholds!$B$6,1-(F1543/Thresholds!$B$6)*0.24,IF(F1543&lt;=Thresholds!$D$6,0.75-((F1543-Thresholds!$C$6)/(Thresholds!$D$6-Thresholds!$C$6))*0.249,IF(F1543&lt;=Thresholds!$F$6,0.499-((F1543-Thresholds!$E$6)/(Thresholds!$F$6-Thresholds!$E$6))*0.279,MAX(0.02,0.2-((F1543-Thresholds!$G$6)/(Thresholds!$H$6-Thresholds!$G$6))*0.18)))),3)</f>
        <v>0.86899999999999999</v>
      </c>
      <c r="N1543" s="3">
        <f>ROUND(IF(G1543&lt;=Thresholds!$B$7,1-(G1543/Thresholds!$B$7)*0.24,IF(G1543&lt;=Thresholds!$D$7,0.75-((G1543-Thresholds!$C$7)/(Thresholds!$D$7-Thresholds!$C$7))*0.249,IF(G1543&lt;=Thresholds!$F$7,0.499-((G1543-Thresholds!$E$7)/(Thresholds!$F$7-Thresholds!$E$7))*0.279,MAX(0.02,0.2-((G1543-Thresholds!$G$7)/(Thresholds!$H$7-Thresholds!$G$7))*0.18)))),3)</f>
        <v>0.60599999999999998</v>
      </c>
      <c r="O1543" s="3">
        <f>ROUND(IF(H1543&lt;=Thresholds!$B$8,1-(H1543/Thresholds!$B$8)*0.24,IF(H1543&lt;=Thresholds!$D$8,0.75-((H1543-Thresholds!$C$8)/(Thresholds!$D$8-Thresholds!$C$8))*0.249,IF(H1543&lt;=Thresholds!$F$8,0.499-((H1543-Thresholds!$E$8)/(Thresholds!$F$8-Thresholds!$E$8))*0.279,MAX(0.02,0.2-((H1543-Thresholds!$G$8)/(Thresholds!$H$8-Thresholds!$G$8))*0.18)))),3)</f>
        <v>0.80900000000000005</v>
      </c>
      <c r="P1543" s="3">
        <f t="shared" si="72"/>
        <v>0.60599999999999998</v>
      </c>
      <c r="Q1543" t="str">
        <f t="shared" si="73"/>
        <v>Moderate</v>
      </c>
      <c r="R1543" s="4">
        <f t="shared" si="74"/>
        <v>1</v>
      </c>
      <c r="S1543" t="str">
        <f>IF(AND(F1543&gt;=10,F1543&lt;=35,P1543&gt;0.5),"ERROR_C1543H1543_POOR_CAP","OK")</f>
        <v>OK</v>
      </c>
    </row>
    <row r="1544" spans="1:19">
      <c r="A1544" t="s">
        <v>1561</v>
      </c>
      <c r="B1544" s="3">
        <v>28.579000000000001</v>
      </c>
      <c r="C1544" s="3">
        <v>151.23099999999999</v>
      </c>
      <c r="D1544" s="3">
        <v>9.6069999999999993</v>
      </c>
      <c r="E1544" s="3">
        <v>3.51</v>
      </c>
      <c r="F1544" s="3">
        <v>34.371000000000002</v>
      </c>
      <c r="G1544" s="3">
        <v>120.44</v>
      </c>
      <c r="H1544" s="3">
        <v>1594.6110000000001</v>
      </c>
      <c r="I1544" s="3">
        <f>ROUND(IF(B1544&lt;=Thresholds!$B$2,1-(B1544/Thresholds!$B$2)*0.24,IF(B1544&lt;=Thresholds!$D$2,0.75-((B1544-Thresholds!$C$2)/(Thresholds!$D$2-Thresholds!$C$2))*0.249,IF(B1544&lt;=Thresholds!$F$2,0.499-((B1544-Thresholds!$E$2)/(Thresholds!$F$2-Thresholds!$E$2))*0.279,MAX(0.02,0.2-((B1544-Thresholds!$G$2)/(Thresholds!$H$2-Thresholds!$G$2))*0.18)))),3)</f>
        <v>0.93100000000000005</v>
      </c>
      <c r="J1544" s="3">
        <f>ROUND(IF(C1544&lt;=Thresholds!$B$3,1-(C1544/Thresholds!$B$3)*0.24,IF(C1544&lt;=Thresholds!$D$3,0.75-((C1544-Thresholds!$C$3)/(Thresholds!$D$3-Thresholds!$C$3))*0.249,IF(C1544&lt;=Thresholds!$F$3,0.499-((C1544-Thresholds!$E$3)/(Thresholds!$F$3-Thresholds!$E$3))*0.279,MAX(0.02,0.2-((C1544-Thresholds!$G$3)/(Thresholds!$H$3-Thresholds!$G$3))*0.18)))),3)</f>
        <v>0.72299999999999998</v>
      </c>
      <c r="K1544" s="3">
        <f>ROUND(IF(D1544&lt;=Thresholds!$B$4,1-(D1544/Thresholds!$B$4)*0.24,IF(D1544&lt;=Thresholds!$D$4,0.75-((D1544-Thresholds!$C$4)/(Thresholds!$D$4-Thresholds!$C$4))*0.249,IF(D1544&lt;=Thresholds!$F$4,0.499-((D1544-Thresholds!$E$4)/(Thresholds!$F$4-Thresholds!$E$4))*0.279,MAX(0.02,0.2-((D1544-Thresholds!$G$4)/(Thresholds!$H$4-Thresholds!$G$4))*0.18)))),3)</f>
        <v>0.96499999999999997</v>
      </c>
      <c r="L1544" s="3">
        <f>ROUND(IF(E1544&lt;=Thresholds!$B$5,1-(E1544/Thresholds!$B$5)*0.24,IF(E1544&lt;=Thresholds!$D$5,0.75-((E1544-Thresholds!$C$5)/(Thresholds!$D$5-Thresholds!$C$5))*0.249,IF(E1544&lt;=Thresholds!$F$5,0.499-((E1544-Thresholds!$E$5)/(Thresholds!$F$5-Thresholds!$E$5))*0.279,MAX(0.02,0.2-((E1544-Thresholds!$G$5)/(Thresholds!$H$5-Thresholds!$G$5))*0.18)))),3)</f>
        <v>0.98299999999999998</v>
      </c>
      <c r="M1544" s="3">
        <f>ROUND(IF(F1544&lt;=Thresholds!$B$6,1-(F1544/Thresholds!$B$6)*0.24,IF(F1544&lt;=Thresholds!$D$6,0.75-((F1544-Thresholds!$C$6)/(Thresholds!$D$6-Thresholds!$C$6))*0.249,IF(F1544&lt;=Thresholds!$F$6,0.499-((F1544-Thresholds!$E$6)/(Thresholds!$F$6-Thresholds!$E$6))*0.279,MAX(0.02,0.2-((F1544-Thresholds!$G$6)/(Thresholds!$H$6-Thresholds!$G$6))*0.18)))),3)</f>
        <v>0.22700000000000001</v>
      </c>
      <c r="N1544" s="3">
        <f>ROUND(IF(G1544&lt;=Thresholds!$B$7,1-(G1544/Thresholds!$B$7)*0.24,IF(G1544&lt;=Thresholds!$D$7,0.75-((G1544-Thresholds!$C$7)/(Thresholds!$D$7-Thresholds!$C$7))*0.249,IF(G1544&lt;=Thresholds!$F$7,0.499-((G1544-Thresholds!$E$7)/(Thresholds!$F$7-Thresholds!$E$7))*0.279,MAX(0.02,0.2-((G1544-Thresholds!$G$7)/(Thresholds!$H$7-Thresholds!$G$7))*0.18)))),3)</f>
        <v>0.91700000000000004</v>
      </c>
      <c r="O1544" s="3">
        <f>ROUND(IF(H1544&lt;=Thresholds!$B$8,1-(H1544/Thresholds!$B$8)*0.24,IF(H1544&lt;=Thresholds!$D$8,0.75-((H1544-Thresholds!$C$8)/(Thresholds!$D$8-Thresholds!$C$8))*0.249,IF(H1544&lt;=Thresholds!$F$8,0.499-((H1544-Thresholds!$E$8)/(Thresholds!$F$8-Thresholds!$E$8))*0.279,MAX(0.02,0.2-((H1544-Thresholds!$G$8)/(Thresholds!$H$8-Thresholds!$G$8))*0.18)))),3)</f>
        <v>0.84699999999999998</v>
      </c>
      <c r="P1544" s="3">
        <f t="shared" si="72"/>
        <v>0.22700000000000001</v>
      </c>
      <c r="Q1544" t="str">
        <f t="shared" si="73"/>
        <v>Poor</v>
      </c>
      <c r="R1544" s="4">
        <f t="shared" si="74"/>
        <v>0</v>
      </c>
      <c r="S1544" t="str">
        <f>IF(AND(F1544&gt;=10,F1544&lt;=35,P1544&gt;0.5),"ERROR_C1544H1544_POOR_CAP","OK")</f>
        <v>OK</v>
      </c>
    </row>
    <row r="1545" spans="1:19">
      <c r="A1545" t="s">
        <v>1562</v>
      </c>
      <c r="B1545" s="3">
        <v>79.132000000000005</v>
      </c>
      <c r="C1545" s="3">
        <v>99.408000000000001</v>
      </c>
      <c r="D1545" s="3">
        <v>21.431000000000001</v>
      </c>
      <c r="E1545" s="3">
        <v>9.2110000000000003</v>
      </c>
      <c r="F1545" s="3">
        <v>0.97099999999999997</v>
      </c>
      <c r="G1545" s="3">
        <v>151.90100000000001</v>
      </c>
      <c r="H1545" s="3">
        <v>19375.352999999999</v>
      </c>
      <c r="I1545" s="3">
        <f>ROUND(IF(B1545&lt;=Thresholds!$B$2,1-(B1545/Thresholds!$B$2)*0.24,IF(B1545&lt;=Thresholds!$D$2,0.75-((B1545-Thresholds!$C$2)/(Thresholds!$D$2-Thresholds!$C$2))*0.249,IF(B1545&lt;=Thresholds!$F$2,0.499-((B1545-Thresholds!$E$2)/(Thresholds!$F$2-Thresholds!$E$2))*0.279,MAX(0.02,0.2-((B1545-Thresholds!$G$2)/(Thresholds!$H$2-Thresholds!$G$2))*0.18)))),3)</f>
        <v>0.81</v>
      </c>
      <c r="J1545" s="3">
        <f>ROUND(IF(C1545&lt;=Thresholds!$B$3,1-(C1545/Thresholds!$B$3)*0.24,IF(C1545&lt;=Thresholds!$D$3,0.75-((C1545-Thresholds!$C$3)/(Thresholds!$D$3-Thresholds!$C$3))*0.249,IF(C1545&lt;=Thresholds!$F$3,0.499-((C1545-Thresholds!$E$3)/(Thresholds!$F$3-Thresholds!$E$3))*0.279,MAX(0.02,0.2-((C1545-Thresholds!$G$3)/(Thresholds!$H$3-Thresholds!$G$3))*0.18)))),3)</f>
        <v>0.80100000000000005</v>
      </c>
      <c r="K1545" s="3">
        <f>ROUND(IF(D1545&lt;=Thresholds!$B$4,1-(D1545/Thresholds!$B$4)*0.24,IF(D1545&lt;=Thresholds!$D$4,0.75-((D1545-Thresholds!$C$4)/(Thresholds!$D$4-Thresholds!$C$4))*0.249,IF(D1545&lt;=Thresholds!$F$4,0.499-((D1545-Thresholds!$E$4)/(Thresholds!$F$4-Thresholds!$E$4))*0.279,MAX(0.02,0.2-((D1545-Thresholds!$G$4)/(Thresholds!$H$4-Thresholds!$G$4))*0.18)))),3)</f>
        <v>0.92100000000000004</v>
      </c>
      <c r="L1545" s="3">
        <f>ROUND(IF(E1545&lt;=Thresholds!$B$5,1-(E1545/Thresholds!$B$5)*0.24,IF(E1545&lt;=Thresholds!$D$5,0.75-((E1545-Thresholds!$C$5)/(Thresholds!$D$5-Thresholds!$C$5))*0.249,IF(E1545&lt;=Thresholds!$F$5,0.499-((E1545-Thresholds!$E$5)/(Thresholds!$F$5-Thresholds!$E$5))*0.279,MAX(0.02,0.2-((E1545-Thresholds!$G$5)/(Thresholds!$H$5-Thresholds!$G$5))*0.18)))),3)</f>
        <v>0.95599999999999996</v>
      </c>
      <c r="M1545" s="3">
        <f>ROUND(IF(F1545&lt;=Thresholds!$B$6,1-(F1545/Thresholds!$B$6)*0.24,IF(F1545&lt;=Thresholds!$D$6,0.75-((F1545-Thresholds!$C$6)/(Thresholds!$D$6-Thresholds!$C$6))*0.249,IF(F1545&lt;=Thresholds!$F$6,0.499-((F1545-Thresholds!$E$6)/(Thresholds!$F$6-Thresholds!$E$6))*0.279,MAX(0.02,0.2-((F1545-Thresholds!$G$6)/(Thresholds!$H$6-Thresholds!$G$6))*0.18)))),3)</f>
        <v>0.76700000000000002</v>
      </c>
      <c r="N1545" s="3">
        <f>ROUND(IF(G1545&lt;=Thresholds!$B$7,1-(G1545/Thresholds!$B$7)*0.24,IF(G1545&lt;=Thresholds!$D$7,0.75-((G1545-Thresholds!$C$7)/(Thresholds!$D$7-Thresholds!$C$7))*0.249,IF(G1545&lt;=Thresholds!$F$7,0.499-((G1545-Thresholds!$E$7)/(Thresholds!$F$7-Thresholds!$E$7))*0.279,MAX(0.02,0.2-((G1545-Thresholds!$G$7)/(Thresholds!$H$7-Thresholds!$G$7))*0.18)))),3)</f>
        <v>0.89600000000000002</v>
      </c>
      <c r="O1545" s="3">
        <f>ROUND(IF(H1545&lt;=Thresholds!$B$8,1-(H1545/Thresholds!$B$8)*0.24,IF(H1545&lt;=Thresholds!$D$8,0.75-((H1545-Thresholds!$C$8)/(Thresholds!$D$8-Thresholds!$C$8))*0.249,IF(H1545&lt;=Thresholds!$F$8,0.499-((H1545-Thresholds!$E$8)/(Thresholds!$F$8-Thresholds!$E$8))*0.279,MAX(0.02,0.2-((H1545-Thresholds!$G$8)/(Thresholds!$H$8-Thresholds!$G$8))*0.18)))),3)</f>
        <v>0.36899999999999999</v>
      </c>
      <c r="P1545" s="3">
        <f t="shared" si="72"/>
        <v>0.36899999999999999</v>
      </c>
      <c r="Q1545" t="str">
        <f t="shared" si="73"/>
        <v>Poor</v>
      </c>
      <c r="R1545" s="4">
        <f t="shared" si="74"/>
        <v>0</v>
      </c>
      <c r="S1545" t="str">
        <f>IF(AND(F1545&gt;=10,F1545&lt;=35,P1545&gt;0.5),"ERROR_C1545H1545_POOR_CAP","OK")</f>
        <v>OK</v>
      </c>
    </row>
    <row r="1546" spans="1:19">
      <c r="A1546" t="s">
        <v>1563</v>
      </c>
      <c r="B1546" s="3">
        <v>7.181</v>
      </c>
      <c r="C1546" s="3">
        <v>69.602000000000004</v>
      </c>
      <c r="D1546" s="3">
        <v>12.821</v>
      </c>
      <c r="E1546" s="3">
        <v>32.911000000000001</v>
      </c>
      <c r="F1546" s="3">
        <v>0.48399999999999999</v>
      </c>
      <c r="G1546" s="3">
        <v>156.386</v>
      </c>
      <c r="H1546" s="3">
        <v>2242.5680000000002</v>
      </c>
      <c r="I1546" s="3">
        <f>ROUND(IF(B1546&lt;=Thresholds!$B$2,1-(B1546/Thresholds!$B$2)*0.24,IF(B1546&lt;=Thresholds!$D$2,0.75-((B1546-Thresholds!$C$2)/(Thresholds!$D$2-Thresholds!$C$2))*0.249,IF(B1546&lt;=Thresholds!$F$2,0.499-((B1546-Thresholds!$E$2)/(Thresholds!$F$2-Thresholds!$E$2))*0.279,MAX(0.02,0.2-((B1546-Thresholds!$G$2)/(Thresholds!$H$2-Thresholds!$G$2))*0.18)))),3)</f>
        <v>0.98299999999999998</v>
      </c>
      <c r="J1546" s="3">
        <f>ROUND(IF(C1546&lt;=Thresholds!$B$3,1-(C1546/Thresholds!$B$3)*0.24,IF(C1546&lt;=Thresholds!$D$3,0.75-((C1546-Thresholds!$C$3)/(Thresholds!$D$3-Thresholds!$C$3))*0.249,IF(C1546&lt;=Thresholds!$F$3,0.499-((C1546-Thresholds!$E$3)/(Thresholds!$F$3-Thresholds!$E$3))*0.279,MAX(0.02,0.2-((C1546-Thresholds!$G$3)/(Thresholds!$H$3-Thresholds!$G$3))*0.18)))),3)</f>
        <v>0.86099999999999999</v>
      </c>
      <c r="K1546" s="3">
        <f>ROUND(IF(D1546&lt;=Thresholds!$B$4,1-(D1546/Thresholds!$B$4)*0.24,IF(D1546&lt;=Thresholds!$D$4,0.75-((D1546-Thresholds!$C$4)/(Thresholds!$D$4-Thresholds!$C$4))*0.249,IF(D1546&lt;=Thresholds!$F$4,0.499-((D1546-Thresholds!$E$4)/(Thresholds!$F$4-Thresholds!$E$4))*0.279,MAX(0.02,0.2-((D1546-Thresholds!$G$4)/(Thresholds!$H$4-Thresholds!$G$4))*0.18)))),3)</f>
        <v>0.95299999999999996</v>
      </c>
      <c r="L1546" s="3">
        <f>ROUND(IF(E1546&lt;=Thresholds!$B$5,1-(E1546/Thresholds!$B$5)*0.24,IF(E1546&lt;=Thresholds!$D$5,0.75-((E1546-Thresholds!$C$5)/(Thresholds!$D$5-Thresholds!$C$5))*0.249,IF(E1546&lt;=Thresholds!$F$5,0.499-((E1546-Thresholds!$E$5)/(Thresholds!$F$5-Thresholds!$E$5))*0.279,MAX(0.02,0.2-((E1546-Thresholds!$G$5)/(Thresholds!$H$5-Thresholds!$G$5))*0.18)))),3)</f>
        <v>0.84199999999999997</v>
      </c>
      <c r="M1546" s="3">
        <f>ROUND(IF(F1546&lt;=Thresholds!$B$6,1-(F1546/Thresholds!$B$6)*0.24,IF(F1546&lt;=Thresholds!$D$6,0.75-((F1546-Thresholds!$C$6)/(Thresholds!$D$6-Thresholds!$C$6))*0.249,IF(F1546&lt;=Thresholds!$F$6,0.499-((F1546-Thresholds!$E$6)/(Thresholds!$F$6-Thresholds!$E$6))*0.279,MAX(0.02,0.2-((F1546-Thresholds!$G$6)/(Thresholds!$H$6-Thresholds!$G$6))*0.18)))),3)</f>
        <v>0.88400000000000001</v>
      </c>
      <c r="N1546" s="3">
        <f>ROUND(IF(G1546&lt;=Thresholds!$B$7,1-(G1546/Thresholds!$B$7)*0.24,IF(G1546&lt;=Thresholds!$D$7,0.75-((G1546-Thresholds!$C$7)/(Thresholds!$D$7-Thresholds!$C$7))*0.249,IF(G1546&lt;=Thresholds!$F$7,0.499-((G1546-Thresholds!$E$7)/(Thresholds!$F$7-Thresholds!$E$7))*0.279,MAX(0.02,0.2-((G1546-Thresholds!$G$7)/(Thresholds!$H$7-Thresholds!$G$7))*0.18)))),3)</f>
        <v>0.89300000000000002</v>
      </c>
      <c r="O1546" s="3">
        <f>ROUND(IF(H1546&lt;=Thresholds!$B$8,1-(H1546/Thresholds!$B$8)*0.24,IF(H1546&lt;=Thresholds!$D$8,0.75-((H1546-Thresholds!$C$8)/(Thresholds!$D$8-Thresholds!$C$8))*0.249,IF(H1546&lt;=Thresholds!$F$8,0.499-((H1546-Thresholds!$E$8)/(Thresholds!$F$8-Thresholds!$E$8))*0.279,MAX(0.02,0.2-((H1546-Thresholds!$G$8)/(Thresholds!$H$8-Thresholds!$G$8))*0.18)))),3)</f>
        <v>0.78500000000000003</v>
      </c>
      <c r="P1546" s="3">
        <f t="shared" si="72"/>
        <v>0.78500000000000003</v>
      </c>
      <c r="Q1546" t="str">
        <f t="shared" si="73"/>
        <v>Healthy</v>
      </c>
      <c r="R1546" s="4">
        <f t="shared" si="74"/>
        <v>1</v>
      </c>
      <c r="S1546" t="str">
        <f>IF(AND(F1546&gt;=10,F1546&lt;=35,P1546&gt;0.5),"ERROR_C1546H1546_POOR_CAP","OK")</f>
        <v>OK</v>
      </c>
    </row>
    <row r="1547" spans="1:19">
      <c r="A1547" t="s">
        <v>1564</v>
      </c>
      <c r="B1547" s="3">
        <v>46.988999999999997</v>
      </c>
      <c r="C1547" s="3">
        <v>91.418000000000006</v>
      </c>
      <c r="D1547" s="3">
        <v>22.361999999999998</v>
      </c>
      <c r="E1547" s="3">
        <v>47.293999999999997</v>
      </c>
      <c r="F1547" s="3">
        <v>0.73799999999999999</v>
      </c>
      <c r="G1547" s="3">
        <v>497.762</v>
      </c>
      <c r="H1547" s="3">
        <v>648.44399999999996</v>
      </c>
      <c r="I1547" s="3">
        <f>ROUND(IF(B1547&lt;=Thresholds!$B$2,1-(B1547/Thresholds!$B$2)*0.24,IF(B1547&lt;=Thresholds!$D$2,0.75-((B1547-Thresholds!$C$2)/(Thresholds!$D$2-Thresholds!$C$2))*0.249,IF(B1547&lt;=Thresholds!$F$2,0.499-((B1547-Thresholds!$E$2)/(Thresholds!$F$2-Thresholds!$E$2))*0.279,MAX(0.02,0.2-((B1547-Thresholds!$G$2)/(Thresholds!$H$2-Thresholds!$G$2))*0.18)))),3)</f>
        <v>0.88700000000000001</v>
      </c>
      <c r="J1547" s="3">
        <f>ROUND(IF(C1547&lt;=Thresholds!$B$3,1-(C1547/Thresholds!$B$3)*0.24,IF(C1547&lt;=Thresholds!$D$3,0.75-((C1547-Thresholds!$C$3)/(Thresholds!$D$3-Thresholds!$C$3))*0.249,IF(C1547&lt;=Thresholds!$F$3,0.499-((C1547-Thresholds!$E$3)/(Thresholds!$F$3-Thresholds!$E$3))*0.279,MAX(0.02,0.2-((C1547-Thresholds!$G$3)/(Thresholds!$H$3-Thresholds!$G$3))*0.18)))),3)</f>
        <v>0.81699999999999995</v>
      </c>
      <c r="K1547" s="3">
        <f>ROUND(IF(D1547&lt;=Thresholds!$B$4,1-(D1547/Thresholds!$B$4)*0.24,IF(D1547&lt;=Thresholds!$D$4,0.75-((D1547-Thresholds!$C$4)/(Thresholds!$D$4-Thresholds!$C$4))*0.249,IF(D1547&lt;=Thresholds!$F$4,0.499-((D1547-Thresholds!$E$4)/(Thresholds!$F$4-Thresholds!$E$4))*0.279,MAX(0.02,0.2-((D1547-Thresholds!$G$4)/(Thresholds!$H$4-Thresholds!$G$4))*0.18)))),3)</f>
        <v>0.91700000000000004</v>
      </c>
      <c r="L1547" s="3">
        <f>ROUND(IF(E1547&lt;=Thresholds!$B$5,1-(E1547/Thresholds!$B$5)*0.24,IF(E1547&lt;=Thresholds!$D$5,0.75-((E1547-Thresholds!$C$5)/(Thresholds!$D$5-Thresholds!$C$5))*0.249,IF(E1547&lt;=Thresholds!$F$5,0.499-((E1547-Thresholds!$E$5)/(Thresholds!$F$5-Thresholds!$E$5))*0.279,MAX(0.02,0.2-((E1547-Thresholds!$G$5)/(Thresholds!$H$5-Thresholds!$G$5))*0.18)))),3)</f>
        <v>0.77300000000000002</v>
      </c>
      <c r="M1547" s="3">
        <f>ROUND(IF(F1547&lt;=Thresholds!$B$6,1-(F1547/Thresholds!$B$6)*0.24,IF(F1547&lt;=Thresholds!$D$6,0.75-((F1547-Thresholds!$C$6)/(Thresholds!$D$6-Thresholds!$C$6))*0.249,IF(F1547&lt;=Thresholds!$F$6,0.499-((F1547-Thresholds!$E$6)/(Thresholds!$F$6-Thresholds!$E$6))*0.279,MAX(0.02,0.2-((F1547-Thresholds!$G$6)/(Thresholds!$H$6-Thresholds!$G$6))*0.18)))),3)</f>
        <v>0.82299999999999995</v>
      </c>
      <c r="N1547" s="3">
        <f>ROUND(IF(G1547&lt;=Thresholds!$B$7,1-(G1547/Thresholds!$B$7)*0.24,IF(G1547&lt;=Thresholds!$D$7,0.75-((G1547-Thresholds!$C$7)/(Thresholds!$D$7-Thresholds!$C$7))*0.249,IF(G1547&lt;=Thresholds!$F$7,0.499-((G1547-Thresholds!$E$7)/(Thresholds!$F$7-Thresholds!$E$7))*0.279,MAX(0.02,0.2-((G1547-Thresholds!$G$7)/(Thresholds!$H$7-Thresholds!$G$7))*0.18)))),3)</f>
        <v>0.58299999999999996</v>
      </c>
      <c r="O1547" s="3">
        <f>ROUND(IF(H1547&lt;=Thresholds!$B$8,1-(H1547/Thresholds!$B$8)*0.24,IF(H1547&lt;=Thresholds!$D$8,0.75-((H1547-Thresholds!$C$8)/(Thresholds!$D$8-Thresholds!$C$8))*0.249,IF(H1547&lt;=Thresholds!$F$8,0.499-((H1547-Thresholds!$E$8)/(Thresholds!$F$8-Thresholds!$E$8))*0.279,MAX(0.02,0.2-((H1547-Thresholds!$G$8)/(Thresholds!$H$8-Thresholds!$G$8))*0.18)))),3)</f>
        <v>0.93799999999999994</v>
      </c>
      <c r="P1547" s="3">
        <f t="shared" si="72"/>
        <v>0.58299999999999996</v>
      </c>
      <c r="Q1547" t="str">
        <f t="shared" si="73"/>
        <v>Moderate</v>
      </c>
      <c r="R1547" s="4">
        <f t="shared" si="74"/>
        <v>1</v>
      </c>
      <c r="S1547" t="str">
        <f>IF(AND(F1547&gt;=10,F1547&lt;=35,P1547&gt;0.5),"ERROR_C1547H1547_POOR_CAP","OK")</f>
        <v>OK</v>
      </c>
    </row>
    <row r="1548" spans="1:19">
      <c r="A1548" t="s">
        <v>1565</v>
      </c>
      <c r="B1548" s="3">
        <v>66.768000000000001</v>
      </c>
      <c r="C1548" s="3">
        <v>108.431</v>
      </c>
      <c r="D1548" s="3">
        <v>114.95</v>
      </c>
      <c r="E1548" s="3">
        <v>94.477000000000004</v>
      </c>
      <c r="F1548" s="3">
        <v>0.58299999999999996</v>
      </c>
      <c r="G1548" s="3">
        <v>23.318999999999999</v>
      </c>
      <c r="H1548" s="3">
        <v>2069.5859999999998</v>
      </c>
      <c r="I1548" s="3">
        <f>ROUND(IF(B1548&lt;=Thresholds!$B$2,1-(B1548/Thresholds!$B$2)*0.24,IF(B1548&lt;=Thresholds!$D$2,0.75-((B1548-Thresholds!$C$2)/(Thresholds!$D$2-Thresholds!$C$2))*0.249,IF(B1548&lt;=Thresholds!$F$2,0.499-((B1548-Thresholds!$E$2)/(Thresholds!$F$2-Thresholds!$E$2))*0.279,MAX(0.02,0.2-((B1548-Thresholds!$G$2)/(Thresholds!$H$2-Thresholds!$G$2))*0.18)))),3)</f>
        <v>0.84</v>
      </c>
      <c r="J1548" s="3">
        <f>ROUND(IF(C1548&lt;=Thresholds!$B$3,1-(C1548/Thresholds!$B$3)*0.24,IF(C1548&lt;=Thresholds!$D$3,0.75-((C1548-Thresholds!$C$3)/(Thresholds!$D$3-Thresholds!$C$3))*0.249,IF(C1548&lt;=Thresholds!$F$3,0.499-((C1548-Thresholds!$E$3)/(Thresholds!$F$3-Thresholds!$E$3))*0.279,MAX(0.02,0.2-((C1548-Thresholds!$G$3)/(Thresholds!$H$3-Thresholds!$G$3))*0.18)))),3)</f>
        <v>0.78300000000000003</v>
      </c>
      <c r="K1548" s="3">
        <f>ROUND(IF(D1548&lt;=Thresholds!$B$4,1-(D1548/Thresholds!$B$4)*0.24,IF(D1548&lt;=Thresholds!$D$4,0.75-((D1548-Thresholds!$C$4)/(Thresholds!$D$4-Thresholds!$C$4))*0.249,IF(D1548&lt;=Thresholds!$F$4,0.499-((D1548-Thresholds!$E$4)/(Thresholds!$F$4-Thresholds!$E$4))*0.279,MAX(0.02,0.2-((D1548-Thresholds!$G$4)/(Thresholds!$H$4-Thresholds!$G$4))*0.18)))),3)</f>
        <v>0.42</v>
      </c>
      <c r="L1548" s="3">
        <f>ROUND(IF(E1548&lt;=Thresholds!$B$5,1-(E1548/Thresholds!$B$5)*0.24,IF(E1548&lt;=Thresholds!$D$5,0.75-((E1548-Thresholds!$C$5)/(Thresholds!$D$5-Thresholds!$C$5))*0.249,IF(E1548&lt;=Thresholds!$F$5,0.499-((E1548-Thresholds!$E$5)/(Thresholds!$F$5-Thresholds!$E$5))*0.279,MAX(0.02,0.2-((E1548-Thresholds!$G$5)/(Thresholds!$H$5-Thresholds!$G$5))*0.18)))),3)</f>
        <v>0.52900000000000003</v>
      </c>
      <c r="M1548" s="3">
        <f>ROUND(IF(F1548&lt;=Thresholds!$B$6,1-(F1548/Thresholds!$B$6)*0.24,IF(F1548&lt;=Thresholds!$D$6,0.75-((F1548-Thresholds!$C$6)/(Thresholds!$D$6-Thresholds!$C$6))*0.249,IF(F1548&lt;=Thresholds!$F$6,0.499-((F1548-Thresholds!$E$6)/(Thresholds!$F$6-Thresholds!$E$6))*0.279,MAX(0.02,0.2-((F1548-Thresholds!$G$6)/(Thresholds!$H$6-Thresholds!$G$6))*0.18)))),3)</f>
        <v>0.86</v>
      </c>
      <c r="N1548" s="3">
        <f>ROUND(IF(G1548&lt;=Thresholds!$B$7,1-(G1548/Thresholds!$B$7)*0.24,IF(G1548&lt;=Thresholds!$D$7,0.75-((G1548-Thresholds!$C$7)/(Thresholds!$D$7-Thresholds!$C$7))*0.249,IF(G1548&lt;=Thresholds!$F$7,0.499-((G1548-Thresholds!$E$7)/(Thresholds!$F$7-Thresholds!$E$7))*0.279,MAX(0.02,0.2-((G1548-Thresholds!$G$7)/(Thresholds!$H$7-Thresholds!$G$7))*0.18)))),3)</f>
        <v>0.98399999999999999</v>
      </c>
      <c r="O1548" s="3">
        <f>ROUND(IF(H1548&lt;=Thresholds!$B$8,1-(H1548/Thresholds!$B$8)*0.24,IF(H1548&lt;=Thresholds!$D$8,0.75-((H1548-Thresholds!$C$8)/(Thresholds!$D$8-Thresholds!$C$8))*0.249,IF(H1548&lt;=Thresholds!$F$8,0.499-((H1548-Thresholds!$E$8)/(Thresholds!$F$8-Thresholds!$E$8))*0.279,MAX(0.02,0.2-((H1548-Thresholds!$G$8)/(Thresholds!$H$8-Thresholds!$G$8))*0.18)))),3)</f>
        <v>0.80100000000000005</v>
      </c>
      <c r="P1548" s="3">
        <f t="shared" si="72"/>
        <v>0.42</v>
      </c>
      <c r="Q1548" t="str">
        <f t="shared" si="73"/>
        <v>Poor</v>
      </c>
      <c r="R1548" s="4">
        <f t="shared" si="74"/>
        <v>0</v>
      </c>
      <c r="S1548" t="str">
        <f>IF(AND(F1548&gt;=10,F1548&lt;=35,P1548&gt;0.5),"ERROR_C1548H1548_POOR_CAP","OK")</f>
        <v>OK</v>
      </c>
    </row>
    <row r="1549" spans="1:19">
      <c r="A1549" t="s">
        <v>1566</v>
      </c>
      <c r="B1549" s="3">
        <v>2531.8090000000002</v>
      </c>
      <c r="C1549" s="3">
        <v>108.85599999999999</v>
      </c>
      <c r="D1549" s="3">
        <v>38.216999999999999</v>
      </c>
      <c r="E1549" s="3">
        <v>23.122</v>
      </c>
      <c r="F1549" s="3">
        <v>7.8E-2</v>
      </c>
      <c r="G1549" s="3">
        <v>285.02499999999998</v>
      </c>
      <c r="H1549" s="3">
        <v>1987.181</v>
      </c>
      <c r="I1549" s="3">
        <f>ROUND(IF(B1549&lt;=Thresholds!$B$2,1-(B1549/Thresholds!$B$2)*0.24,IF(B1549&lt;=Thresholds!$D$2,0.75-((B1549-Thresholds!$C$2)/(Thresholds!$D$2-Thresholds!$C$2))*0.249,IF(B1549&lt;=Thresholds!$F$2,0.499-((B1549-Thresholds!$E$2)/(Thresholds!$F$2-Thresholds!$E$2))*0.279,MAX(0.02,0.2-((B1549-Thresholds!$G$2)/(Thresholds!$H$2-Thresholds!$G$2))*0.18)))),3)</f>
        <v>0.27300000000000002</v>
      </c>
      <c r="J1549" s="3">
        <f>ROUND(IF(C1549&lt;=Thresholds!$B$3,1-(C1549/Thresholds!$B$3)*0.24,IF(C1549&lt;=Thresholds!$D$3,0.75-((C1549-Thresholds!$C$3)/(Thresholds!$D$3-Thresholds!$C$3))*0.249,IF(C1549&lt;=Thresholds!$F$3,0.499-((C1549-Thresholds!$E$3)/(Thresholds!$F$3-Thresholds!$E$3))*0.279,MAX(0.02,0.2-((C1549-Thresholds!$G$3)/(Thresholds!$H$3-Thresholds!$G$3))*0.18)))),3)</f>
        <v>0.78200000000000003</v>
      </c>
      <c r="K1549" s="3">
        <f>ROUND(IF(D1549&lt;=Thresholds!$B$4,1-(D1549/Thresholds!$B$4)*0.24,IF(D1549&lt;=Thresholds!$D$4,0.75-((D1549-Thresholds!$C$4)/(Thresholds!$D$4-Thresholds!$C$4))*0.249,IF(D1549&lt;=Thresholds!$F$4,0.499-((D1549-Thresholds!$E$4)/(Thresholds!$F$4-Thresholds!$E$4))*0.279,MAX(0.02,0.2-((D1549-Thresholds!$G$4)/(Thresholds!$H$4-Thresholds!$G$4))*0.18)))),3)</f>
        <v>0.85899999999999999</v>
      </c>
      <c r="L1549" s="3">
        <f>ROUND(IF(E1549&lt;=Thresholds!$B$5,1-(E1549/Thresholds!$B$5)*0.24,IF(E1549&lt;=Thresholds!$D$5,0.75-((E1549-Thresholds!$C$5)/(Thresholds!$D$5-Thresholds!$C$5))*0.249,IF(E1549&lt;=Thresholds!$F$5,0.499-((E1549-Thresholds!$E$5)/(Thresholds!$F$5-Thresholds!$E$5))*0.279,MAX(0.02,0.2-((E1549-Thresholds!$G$5)/(Thresholds!$H$5-Thresholds!$G$5))*0.18)))),3)</f>
        <v>0.88900000000000001</v>
      </c>
      <c r="M1549" s="3">
        <f>ROUND(IF(F1549&lt;=Thresholds!$B$6,1-(F1549/Thresholds!$B$6)*0.24,IF(F1549&lt;=Thresholds!$D$6,0.75-((F1549-Thresholds!$C$6)/(Thresholds!$D$6-Thresholds!$C$6))*0.249,IF(F1549&lt;=Thresholds!$F$6,0.499-((F1549-Thresholds!$E$6)/(Thresholds!$F$6-Thresholds!$E$6))*0.279,MAX(0.02,0.2-((F1549-Thresholds!$G$6)/(Thresholds!$H$6-Thresholds!$G$6))*0.18)))),3)</f>
        <v>0.98099999999999998</v>
      </c>
      <c r="N1549" s="3">
        <f>ROUND(IF(G1549&lt;=Thresholds!$B$7,1-(G1549/Thresholds!$B$7)*0.24,IF(G1549&lt;=Thresholds!$D$7,0.75-((G1549-Thresholds!$C$7)/(Thresholds!$D$7-Thresholds!$C$7))*0.249,IF(G1549&lt;=Thresholds!$F$7,0.499-((G1549-Thresholds!$E$7)/(Thresholds!$F$7-Thresholds!$E$7))*0.279,MAX(0.02,0.2-((G1549-Thresholds!$G$7)/(Thresholds!$H$7-Thresholds!$G$7))*0.18)))),3)</f>
        <v>0.80500000000000005</v>
      </c>
      <c r="O1549" s="3">
        <f>ROUND(IF(H1549&lt;=Thresholds!$B$8,1-(H1549/Thresholds!$B$8)*0.24,IF(H1549&lt;=Thresholds!$D$8,0.75-((H1549-Thresholds!$C$8)/(Thresholds!$D$8-Thresholds!$C$8))*0.249,IF(H1549&lt;=Thresholds!$F$8,0.499-((H1549-Thresholds!$E$8)/(Thresholds!$F$8-Thresholds!$E$8))*0.279,MAX(0.02,0.2-((H1549-Thresholds!$G$8)/(Thresholds!$H$8-Thresholds!$G$8))*0.18)))),3)</f>
        <v>0.80900000000000005</v>
      </c>
      <c r="P1549" s="3">
        <f t="shared" si="72"/>
        <v>0.27300000000000002</v>
      </c>
      <c r="Q1549" t="str">
        <f t="shared" si="73"/>
        <v>Poor</v>
      </c>
      <c r="R1549" s="4">
        <f t="shared" si="74"/>
        <v>0</v>
      </c>
      <c r="S1549" t="str">
        <f>IF(AND(F1549&gt;=10,F1549&lt;=35,P1549&gt;0.5),"ERROR_C1549H1549_POOR_CAP","OK")</f>
        <v>OK</v>
      </c>
    </row>
    <row r="1550" spans="1:19">
      <c r="A1550" t="s">
        <v>1567</v>
      </c>
      <c r="B1550" s="3">
        <v>69.272999999999996</v>
      </c>
      <c r="C1550" s="3">
        <v>55.493000000000002</v>
      </c>
      <c r="D1550" s="3">
        <v>19.678000000000001</v>
      </c>
      <c r="E1550" s="3">
        <v>39.720999999999997</v>
      </c>
      <c r="F1550" s="3">
        <v>0.41299999999999998</v>
      </c>
      <c r="G1550" s="3">
        <v>143.28299999999999</v>
      </c>
      <c r="H1550" s="3">
        <v>1091.4469999999999</v>
      </c>
      <c r="I1550" s="3">
        <f>ROUND(IF(B1550&lt;=Thresholds!$B$2,1-(B1550/Thresholds!$B$2)*0.24,IF(B1550&lt;=Thresholds!$D$2,0.75-((B1550-Thresholds!$C$2)/(Thresholds!$D$2-Thresholds!$C$2))*0.249,IF(B1550&lt;=Thresholds!$F$2,0.499-((B1550-Thresholds!$E$2)/(Thresholds!$F$2-Thresholds!$E$2))*0.279,MAX(0.02,0.2-((B1550-Thresholds!$G$2)/(Thresholds!$H$2-Thresholds!$G$2))*0.18)))),3)</f>
        <v>0.83399999999999996</v>
      </c>
      <c r="J1550" s="3">
        <f>ROUND(IF(C1550&lt;=Thresholds!$B$3,1-(C1550/Thresholds!$B$3)*0.24,IF(C1550&lt;=Thresholds!$D$3,0.75-((C1550-Thresholds!$C$3)/(Thresholds!$D$3-Thresholds!$C$3))*0.249,IF(C1550&lt;=Thresholds!$F$3,0.499-((C1550-Thresholds!$E$3)/(Thresholds!$F$3-Thresholds!$E$3))*0.279,MAX(0.02,0.2-((C1550-Thresholds!$G$3)/(Thresholds!$H$3-Thresholds!$G$3))*0.18)))),3)</f>
        <v>0.88900000000000001</v>
      </c>
      <c r="K1550" s="3">
        <f>ROUND(IF(D1550&lt;=Thresholds!$B$4,1-(D1550/Thresholds!$B$4)*0.24,IF(D1550&lt;=Thresholds!$D$4,0.75-((D1550-Thresholds!$C$4)/(Thresholds!$D$4-Thresholds!$C$4))*0.249,IF(D1550&lt;=Thresholds!$F$4,0.499-((D1550-Thresholds!$E$4)/(Thresholds!$F$4-Thresholds!$E$4))*0.279,MAX(0.02,0.2-((D1550-Thresholds!$G$4)/(Thresholds!$H$4-Thresholds!$G$4))*0.18)))),3)</f>
        <v>0.92700000000000005</v>
      </c>
      <c r="L1550" s="3">
        <f>ROUND(IF(E1550&lt;=Thresholds!$B$5,1-(E1550/Thresholds!$B$5)*0.24,IF(E1550&lt;=Thresholds!$D$5,0.75-((E1550-Thresholds!$C$5)/(Thresholds!$D$5-Thresholds!$C$5))*0.249,IF(E1550&lt;=Thresholds!$F$5,0.499-((E1550-Thresholds!$E$5)/(Thresholds!$F$5-Thresholds!$E$5))*0.279,MAX(0.02,0.2-((E1550-Thresholds!$G$5)/(Thresholds!$H$5-Thresholds!$G$5))*0.18)))),3)</f>
        <v>0.80900000000000005</v>
      </c>
      <c r="M1550" s="3">
        <f>ROUND(IF(F1550&lt;=Thresholds!$B$6,1-(F1550/Thresholds!$B$6)*0.24,IF(F1550&lt;=Thresholds!$D$6,0.75-((F1550-Thresholds!$C$6)/(Thresholds!$D$6-Thresholds!$C$6))*0.249,IF(F1550&lt;=Thresholds!$F$6,0.499-((F1550-Thresholds!$E$6)/(Thresholds!$F$6-Thresholds!$E$6))*0.279,MAX(0.02,0.2-((F1550-Thresholds!$G$6)/(Thresholds!$H$6-Thresholds!$G$6))*0.18)))),3)</f>
        <v>0.90100000000000002</v>
      </c>
      <c r="N1550" s="3">
        <f>ROUND(IF(G1550&lt;=Thresholds!$B$7,1-(G1550/Thresholds!$B$7)*0.24,IF(G1550&lt;=Thresholds!$D$7,0.75-((G1550-Thresholds!$C$7)/(Thresholds!$D$7-Thresholds!$C$7))*0.249,IF(G1550&lt;=Thresholds!$F$7,0.499-((G1550-Thresholds!$E$7)/(Thresholds!$F$7-Thresholds!$E$7))*0.279,MAX(0.02,0.2-((G1550-Thresholds!$G$7)/(Thresholds!$H$7-Thresholds!$G$7))*0.18)))),3)</f>
        <v>0.90200000000000002</v>
      </c>
      <c r="O1550" s="3">
        <f>ROUND(IF(H1550&lt;=Thresholds!$B$8,1-(H1550/Thresholds!$B$8)*0.24,IF(H1550&lt;=Thresholds!$D$8,0.75-((H1550-Thresholds!$C$8)/(Thresholds!$D$8-Thresholds!$C$8))*0.249,IF(H1550&lt;=Thresholds!$F$8,0.499-((H1550-Thresholds!$E$8)/(Thresholds!$F$8-Thresholds!$E$8))*0.279,MAX(0.02,0.2-((H1550-Thresholds!$G$8)/(Thresholds!$H$8-Thresholds!$G$8))*0.18)))),3)</f>
        <v>0.89500000000000002</v>
      </c>
      <c r="P1550" s="3">
        <f t="shared" si="72"/>
        <v>0.80900000000000005</v>
      </c>
      <c r="Q1550" t="str">
        <f t="shared" si="73"/>
        <v>Healthy</v>
      </c>
      <c r="R1550" s="4">
        <f t="shared" si="74"/>
        <v>1</v>
      </c>
      <c r="S1550" t="str">
        <f>IF(AND(F1550&gt;=10,F1550&lt;=35,P1550&gt;0.5),"ERROR_C1550H1550_POOR_CAP","OK")</f>
        <v>OK</v>
      </c>
    </row>
    <row r="1551" spans="1:19">
      <c r="A1551" t="s">
        <v>1568</v>
      </c>
      <c r="B1551" s="3">
        <v>560.12800000000004</v>
      </c>
      <c r="C1551" s="3">
        <v>30.696000000000002</v>
      </c>
      <c r="D1551" s="3">
        <v>37.941000000000003</v>
      </c>
      <c r="E1551" s="3">
        <v>40.914999999999999</v>
      </c>
      <c r="F1551" s="3">
        <v>0.14299999999999999</v>
      </c>
      <c r="G1551" s="3">
        <v>293.67899999999997</v>
      </c>
      <c r="H1551" s="3">
        <v>2220.431</v>
      </c>
      <c r="I1551" s="3">
        <f>ROUND(IF(B1551&lt;=Thresholds!$B$2,1-(B1551/Thresholds!$B$2)*0.24,IF(B1551&lt;=Thresholds!$D$2,0.75-((B1551-Thresholds!$C$2)/(Thresholds!$D$2-Thresholds!$C$2))*0.249,IF(B1551&lt;=Thresholds!$F$2,0.499-((B1551-Thresholds!$E$2)/(Thresholds!$F$2-Thresholds!$E$2))*0.279,MAX(0.02,0.2-((B1551-Thresholds!$G$2)/(Thresholds!$H$2-Thresholds!$G$2))*0.18)))),3)</f>
        <v>0.55900000000000005</v>
      </c>
      <c r="J1551" s="3">
        <f>ROUND(IF(C1551&lt;=Thresholds!$B$3,1-(C1551/Thresholds!$B$3)*0.24,IF(C1551&lt;=Thresholds!$D$3,0.75-((C1551-Thresholds!$C$3)/(Thresholds!$D$3-Thresholds!$C$3))*0.249,IF(C1551&lt;=Thresholds!$F$3,0.499-((C1551-Thresholds!$E$3)/(Thresholds!$F$3-Thresholds!$E$3))*0.279,MAX(0.02,0.2-((C1551-Thresholds!$G$3)/(Thresholds!$H$3-Thresholds!$G$3))*0.18)))),3)</f>
        <v>0.93899999999999995</v>
      </c>
      <c r="K1551" s="3">
        <f>ROUND(IF(D1551&lt;=Thresholds!$B$4,1-(D1551/Thresholds!$B$4)*0.24,IF(D1551&lt;=Thresholds!$D$4,0.75-((D1551-Thresholds!$C$4)/(Thresholds!$D$4-Thresholds!$C$4))*0.249,IF(D1551&lt;=Thresholds!$F$4,0.499-((D1551-Thresholds!$E$4)/(Thresholds!$F$4-Thresholds!$E$4))*0.279,MAX(0.02,0.2-((D1551-Thresholds!$G$4)/(Thresholds!$H$4-Thresholds!$G$4))*0.18)))),3)</f>
        <v>0.86</v>
      </c>
      <c r="L1551" s="3">
        <f>ROUND(IF(E1551&lt;=Thresholds!$B$5,1-(E1551/Thresholds!$B$5)*0.24,IF(E1551&lt;=Thresholds!$D$5,0.75-((E1551-Thresholds!$C$5)/(Thresholds!$D$5-Thresholds!$C$5))*0.249,IF(E1551&lt;=Thresholds!$F$5,0.499-((E1551-Thresholds!$E$5)/(Thresholds!$F$5-Thresholds!$E$5))*0.279,MAX(0.02,0.2-((E1551-Thresholds!$G$5)/(Thresholds!$H$5-Thresholds!$G$5))*0.18)))),3)</f>
        <v>0.80400000000000005</v>
      </c>
      <c r="M1551" s="3">
        <f>ROUND(IF(F1551&lt;=Thresholds!$B$6,1-(F1551/Thresholds!$B$6)*0.24,IF(F1551&lt;=Thresholds!$D$6,0.75-((F1551-Thresholds!$C$6)/(Thresholds!$D$6-Thresholds!$C$6))*0.249,IF(F1551&lt;=Thresholds!$F$6,0.499-((F1551-Thresholds!$E$6)/(Thresholds!$F$6-Thresholds!$E$6))*0.279,MAX(0.02,0.2-((F1551-Thresholds!$G$6)/(Thresholds!$H$6-Thresholds!$G$6))*0.18)))),3)</f>
        <v>0.96599999999999997</v>
      </c>
      <c r="N1551" s="3">
        <f>ROUND(IF(G1551&lt;=Thresholds!$B$7,1-(G1551/Thresholds!$B$7)*0.24,IF(G1551&lt;=Thresholds!$D$7,0.75-((G1551-Thresholds!$C$7)/(Thresholds!$D$7-Thresholds!$C$7))*0.249,IF(G1551&lt;=Thresholds!$F$7,0.499-((G1551-Thresholds!$E$7)/(Thresholds!$F$7-Thresholds!$E$7))*0.279,MAX(0.02,0.2-((G1551-Thresholds!$G$7)/(Thresholds!$H$7-Thresholds!$G$7))*0.18)))),3)</f>
        <v>0.79900000000000004</v>
      </c>
      <c r="O1551" s="3">
        <f>ROUND(IF(H1551&lt;=Thresholds!$B$8,1-(H1551/Thresholds!$B$8)*0.24,IF(H1551&lt;=Thresholds!$D$8,0.75-((H1551-Thresholds!$C$8)/(Thresholds!$D$8-Thresholds!$C$8))*0.249,IF(H1551&lt;=Thresholds!$F$8,0.499-((H1551-Thresholds!$E$8)/(Thresholds!$F$8-Thresholds!$E$8))*0.279,MAX(0.02,0.2-((H1551-Thresholds!$G$8)/(Thresholds!$H$8-Thresholds!$G$8))*0.18)))),3)</f>
        <v>0.78700000000000003</v>
      </c>
      <c r="P1551" s="3">
        <f t="shared" si="72"/>
        <v>0.55900000000000005</v>
      </c>
      <c r="Q1551" t="str">
        <f t="shared" si="73"/>
        <v>Moderate</v>
      </c>
      <c r="R1551" s="4">
        <f t="shared" si="74"/>
        <v>1</v>
      </c>
      <c r="S1551" t="str">
        <f>IF(AND(F1551&gt;=10,F1551&lt;=35,P1551&gt;0.5),"ERROR_C1551H1551_POOR_CAP","OK")</f>
        <v>OK</v>
      </c>
    </row>
    <row r="1552" spans="1:19">
      <c r="A1552" t="s">
        <v>1569</v>
      </c>
      <c r="B1552" s="3">
        <v>59.292999999999999</v>
      </c>
      <c r="C1552" s="3">
        <v>117.774</v>
      </c>
      <c r="D1552" s="3">
        <v>112.789</v>
      </c>
      <c r="E1552" s="3">
        <v>14.467000000000001</v>
      </c>
      <c r="F1552" s="3">
        <v>0.23200000000000001</v>
      </c>
      <c r="G1552" s="3">
        <v>106.29300000000001</v>
      </c>
      <c r="H1552" s="3">
        <v>1410.9870000000001</v>
      </c>
      <c r="I1552" s="3">
        <f>ROUND(IF(B1552&lt;=Thresholds!$B$2,1-(B1552/Thresholds!$B$2)*0.24,IF(B1552&lt;=Thresholds!$D$2,0.75-((B1552-Thresholds!$C$2)/(Thresholds!$D$2-Thresholds!$C$2))*0.249,IF(B1552&lt;=Thresholds!$F$2,0.499-((B1552-Thresholds!$E$2)/(Thresholds!$F$2-Thresholds!$E$2))*0.279,MAX(0.02,0.2-((B1552-Thresholds!$G$2)/(Thresholds!$H$2-Thresholds!$G$2))*0.18)))),3)</f>
        <v>0.85799999999999998</v>
      </c>
      <c r="J1552" s="3">
        <f>ROUND(IF(C1552&lt;=Thresholds!$B$3,1-(C1552/Thresholds!$B$3)*0.24,IF(C1552&lt;=Thresholds!$D$3,0.75-((C1552-Thresholds!$C$3)/(Thresholds!$D$3-Thresholds!$C$3))*0.249,IF(C1552&lt;=Thresholds!$F$3,0.499-((C1552-Thresholds!$E$3)/(Thresholds!$F$3-Thresholds!$E$3))*0.279,MAX(0.02,0.2-((C1552-Thresholds!$G$3)/(Thresholds!$H$3-Thresholds!$G$3))*0.18)))),3)</f>
        <v>0.76400000000000001</v>
      </c>
      <c r="K1552" s="3">
        <f>ROUND(IF(D1552&lt;=Thresholds!$B$4,1-(D1552/Thresholds!$B$4)*0.24,IF(D1552&lt;=Thresholds!$D$4,0.75-((D1552-Thresholds!$C$4)/(Thresholds!$D$4-Thresholds!$C$4))*0.249,IF(D1552&lt;=Thresholds!$F$4,0.499-((D1552-Thresholds!$E$4)/(Thresholds!$F$4-Thresholds!$E$4))*0.279,MAX(0.02,0.2-((D1552-Thresholds!$G$4)/(Thresholds!$H$4-Thresholds!$G$4))*0.18)))),3)</f>
        <v>0.432</v>
      </c>
      <c r="L1552" s="3">
        <f>ROUND(IF(E1552&lt;=Thresholds!$B$5,1-(E1552/Thresholds!$B$5)*0.24,IF(E1552&lt;=Thresholds!$D$5,0.75-((E1552-Thresholds!$C$5)/(Thresholds!$D$5-Thresholds!$C$5))*0.249,IF(E1552&lt;=Thresholds!$F$5,0.499-((E1552-Thresholds!$E$5)/(Thresholds!$F$5-Thresholds!$E$5))*0.279,MAX(0.02,0.2-((E1552-Thresholds!$G$5)/(Thresholds!$H$5-Thresholds!$G$5))*0.18)))),3)</f>
        <v>0.93100000000000005</v>
      </c>
      <c r="M1552" s="3">
        <f>ROUND(IF(F1552&lt;=Thresholds!$B$6,1-(F1552/Thresholds!$B$6)*0.24,IF(F1552&lt;=Thresholds!$D$6,0.75-((F1552-Thresholds!$C$6)/(Thresholds!$D$6-Thresholds!$C$6))*0.249,IF(F1552&lt;=Thresholds!$F$6,0.499-((F1552-Thresholds!$E$6)/(Thresholds!$F$6-Thresholds!$E$6))*0.279,MAX(0.02,0.2-((F1552-Thresholds!$G$6)/(Thresholds!$H$6-Thresholds!$G$6))*0.18)))),3)</f>
        <v>0.94399999999999995</v>
      </c>
      <c r="N1552" s="3">
        <f>ROUND(IF(G1552&lt;=Thresholds!$B$7,1-(G1552/Thresholds!$B$7)*0.24,IF(G1552&lt;=Thresholds!$D$7,0.75-((G1552-Thresholds!$C$7)/(Thresholds!$D$7-Thresholds!$C$7))*0.249,IF(G1552&lt;=Thresholds!$F$7,0.499-((G1552-Thresholds!$E$7)/(Thresholds!$F$7-Thresholds!$E$7))*0.279,MAX(0.02,0.2-((G1552-Thresholds!$G$7)/(Thresholds!$H$7-Thresholds!$G$7))*0.18)))),3)</f>
        <v>0.92700000000000005</v>
      </c>
      <c r="O1552" s="3">
        <f>ROUND(IF(H1552&lt;=Thresholds!$B$8,1-(H1552/Thresholds!$B$8)*0.24,IF(H1552&lt;=Thresholds!$D$8,0.75-((H1552-Thresholds!$C$8)/(Thresholds!$D$8-Thresholds!$C$8))*0.249,IF(H1552&lt;=Thresholds!$F$8,0.499-((H1552-Thresholds!$E$8)/(Thresholds!$F$8-Thresholds!$E$8))*0.279,MAX(0.02,0.2-((H1552-Thresholds!$G$8)/(Thresholds!$H$8-Thresholds!$G$8))*0.18)))),3)</f>
        <v>0.86499999999999999</v>
      </c>
      <c r="P1552" s="3">
        <f t="shared" si="72"/>
        <v>0.432</v>
      </c>
      <c r="Q1552" t="str">
        <f t="shared" si="73"/>
        <v>Poor</v>
      </c>
      <c r="R1552" s="4">
        <f t="shared" si="74"/>
        <v>0</v>
      </c>
      <c r="S1552" t="str">
        <f>IF(AND(F1552&gt;=10,F1552&lt;=35,P1552&gt;0.5),"ERROR_C1552H1552_POOR_CAP","OK")</f>
        <v>OK</v>
      </c>
    </row>
    <row r="1553" spans="1:19">
      <c r="A1553" t="s">
        <v>1570</v>
      </c>
      <c r="B1553" s="3">
        <v>85.727999999999994</v>
      </c>
      <c r="C1553" s="3">
        <v>36.997</v>
      </c>
      <c r="D1553" s="3">
        <v>151.14599999999999</v>
      </c>
      <c r="E1553" s="3">
        <v>43.094999999999999</v>
      </c>
      <c r="F1553" s="3">
        <v>0.84099999999999997</v>
      </c>
      <c r="G1553" s="3">
        <v>72.111999999999995</v>
      </c>
      <c r="H1553" s="3">
        <v>1911.7909999999999</v>
      </c>
      <c r="I1553" s="3">
        <f>ROUND(IF(B1553&lt;=Thresholds!$B$2,1-(B1553/Thresholds!$B$2)*0.24,IF(B1553&lt;=Thresholds!$D$2,0.75-((B1553-Thresholds!$C$2)/(Thresholds!$D$2-Thresholds!$C$2))*0.249,IF(B1553&lt;=Thresholds!$F$2,0.499-((B1553-Thresholds!$E$2)/(Thresholds!$F$2-Thresholds!$E$2))*0.279,MAX(0.02,0.2-((B1553-Thresholds!$G$2)/(Thresholds!$H$2-Thresholds!$G$2))*0.18)))),3)</f>
        <v>0.79400000000000004</v>
      </c>
      <c r="J1553" s="3">
        <f>ROUND(IF(C1553&lt;=Thresholds!$B$3,1-(C1553/Thresholds!$B$3)*0.24,IF(C1553&lt;=Thresholds!$D$3,0.75-((C1553-Thresholds!$C$3)/(Thresholds!$D$3-Thresholds!$C$3))*0.249,IF(C1553&lt;=Thresholds!$F$3,0.499-((C1553-Thresholds!$E$3)/(Thresholds!$F$3-Thresholds!$E$3))*0.279,MAX(0.02,0.2-((C1553-Thresholds!$G$3)/(Thresholds!$H$3-Thresholds!$G$3))*0.18)))),3)</f>
        <v>0.92600000000000005</v>
      </c>
      <c r="K1553" s="3">
        <f>ROUND(IF(D1553&lt;=Thresholds!$B$4,1-(D1553/Thresholds!$B$4)*0.24,IF(D1553&lt;=Thresholds!$D$4,0.75-((D1553-Thresholds!$C$4)/(Thresholds!$D$4-Thresholds!$C$4))*0.249,IF(D1553&lt;=Thresholds!$F$4,0.499-((D1553-Thresholds!$E$4)/(Thresholds!$F$4-Thresholds!$E$4))*0.279,MAX(0.02,0.2-((D1553-Thresholds!$G$4)/(Thresholds!$H$4-Thresholds!$G$4))*0.18)))),3)</f>
        <v>0.2</v>
      </c>
      <c r="L1553" s="3">
        <f>ROUND(IF(E1553&lt;=Thresholds!$B$5,1-(E1553/Thresholds!$B$5)*0.24,IF(E1553&lt;=Thresholds!$D$5,0.75-((E1553-Thresholds!$C$5)/(Thresholds!$D$5-Thresholds!$C$5))*0.249,IF(E1553&lt;=Thresholds!$F$5,0.499-((E1553-Thresholds!$E$5)/(Thresholds!$F$5-Thresholds!$E$5))*0.279,MAX(0.02,0.2-((E1553-Thresholds!$G$5)/(Thresholds!$H$5-Thresholds!$G$5))*0.18)))),3)</f>
        <v>0.79300000000000004</v>
      </c>
      <c r="M1553" s="3">
        <f>ROUND(IF(F1553&lt;=Thresholds!$B$6,1-(F1553/Thresholds!$B$6)*0.24,IF(F1553&lt;=Thresholds!$D$6,0.75-((F1553-Thresholds!$C$6)/(Thresholds!$D$6-Thresholds!$C$6))*0.249,IF(F1553&lt;=Thresholds!$F$6,0.499-((F1553-Thresholds!$E$6)/(Thresholds!$F$6-Thresholds!$E$6))*0.279,MAX(0.02,0.2-((F1553-Thresholds!$G$6)/(Thresholds!$H$6-Thresholds!$G$6))*0.18)))),3)</f>
        <v>0.79800000000000004</v>
      </c>
      <c r="N1553" s="3">
        <f>ROUND(IF(G1553&lt;=Thresholds!$B$7,1-(G1553/Thresholds!$B$7)*0.24,IF(G1553&lt;=Thresholds!$D$7,0.75-((G1553-Thresholds!$C$7)/(Thresholds!$D$7-Thresholds!$C$7))*0.249,IF(G1553&lt;=Thresholds!$F$7,0.499-((G1553-Thresholds!$E$7)/(Thresholds!$F$7-Thresholds!$E$7))*0.279,MAX(0.02,0.2-((G1553-Thresholds!$G$7)/(Thresholds!$H$7-Thresholds!$G$7))*0.18)))),3)</f>
        <v>0.95099999999999996</v>
      </c>
      <c r="O1553" s="3">
        <f>ROUND(IF(H1553&lt;=Thresholds!$B$8,1-(H1553/Thresholds!$B$8)*0.24,IF(H1553&lt;=Thresholds!$D$8,0.75-((H1553-Thresholds!$C$8)/(Thresholds!$D$8-Thresholds!$C$8))*0.249,IF(H1553&lt;=Thresholds!$F$8,0.499-((H1553-Thresholds!$E$8)/(Thresholds!$F$8-Thresholds!$E$8))*0.279,MAX(0.02,0.2-((H1553-Thresholds!$G$8)/(Thresholds!$H$8-Thresholds!$G$8))*0.18)))),3)</f>
        <v>0.81599999999999995</v>
      </c>
      <c r="P1553" s="3">
        <f t="shared" si="72"/>
        <v>0.2</v>
      </c>
      <c r="Q1553" t="str">
        <f t="shared" si="73"/>
        <v>Critical</v>
      </c>
      <c r="R1553" s="4">
        <f t="shared" si="74"/>
        <v>0</v>
      </c>
      <c r="S1553" t="str">
        <f>IF(AND(F1553&gt;=10,F1553&lt;=35,P1553&gt;0.5),"ERROR_C1553H1553_POOR_CAP","OK")</f>
        <v>OK</v>
      </c>
    </row>
    <row r="1554" spans="1:19">
      <c r="A1554" t="s">
        <v>1571</v>
      </c>
      <c r="B1554" s="3">
        <v>46.253999999999998</v>
      </c>
      <c r="C1554" s="3">
        <v>50.536999999999999</v>
      </c>
      <c r="D1554" s="3">
        <v>57.912999999999997</v>
      </c>
      <c r="E1554" s="3">
        <v>5.4740000000000002</v>
      </c>
      <c r="F1554" s="3">
        <v>0.10199999999999999</v>
      </c>
      <c r="G1554" s="3">
        <v>294.709</v>
      </c>
      <c r="H1554" s="3">
        <v>1937.7280000000001</v>
      </c>
      <c r="I1554" s="3">
        <f>ROUND(IF(B1554&lt;=Thresholds!$B$2,1-(B1554/Thresholds!$B$2)*0.24,IF(B1554&lt;=Thresholds!$D$2,0.75-((B1554-Thresholds!$C$2)/(Thresholds!$D$2-Thresholds!$C$2))*0.249,IF(B1554&lt;=Thresholds!$F$2,0.499-((B1554-Thresholds!$E$2)/(Thresholds!$F$2-Thresholds!$E$2))*0.279,MAX(0.02,0.2-((B1554-Thresholds!$G$2)/(Thresholds!$H$2-Thresholds!$G$2))*0.18)))),3)</f>
        <v>0.88900000000000001</v>
      </c>
      <c r="J1554" s="3">
        <f>ROUND(IF(C1554&lt;=Thresholds!$B$3,1-(C1554/Thresholds!$B$3)*0.24,IF(C1554&lt;=Thresholds!$D$3,0.75-((C1554-Thresholds!$C$3)/(Thresholds!$D$3-Thresholds!$C$3))*0.249,IF(C1554&lt;=Thresholds!$F$3,0.499-((C1554-Thresholds!$E$3)/(Thresholds!$F$3-Thresholds!$E$3))*0.279,MAX(0.02,0.2-((C1554-Thresholds!$G$3)/(Thresholds!$H$3-Thresholds!$G$3))*0.18)))),3)</f>
        <v>0.89900000000000002</v>
      </c>
      <c r="K1554" s="3">
        <f>ROUND(IF(D1554&lt;=Thresholds!$B$4,1-(D1554/Thresholds!$B$4)*0.24,IF(D1554&lt;=Thresholds!$D$4,0.75-((D1554-Thresholds!$C$4)/(Thresholds!$D$4-Thresholds!$C$4))*0.249,IF(D1554&lt;=Thresholds!$F$4,0.499-((D1554-Thresholds!$E$4)/(Thresholds!$F$4-Thresholds!$E$4))*0.279,MAX(0.02,0.2-((D1554-Thresholds!$G$4)/(Thresholds!$H$4-Thresholds!$G$4))*0.18)))),3)</f>
        <v>0.78600000000000003</v>
      </c>
      <c r="L1554" s="3">
        <f>ROUND(IF(E1554&lt;=Thresholds!$B$5,1-(E1554/Thresholds!$B$5)*0.24,IF(E1554&lt;=Thresholds!$D$5,0.75-((E1554-Thresholds!$C$5)/(Thresholds!$D$5-Thresholds!$C$5))*0.249,IF(E1554&lt;=Thresholds!$F$5,0.499-((E1554-Thresholds!$E$5)/(Thresholds!$F$5-Thresholds!$E$5))*0.279,MAX(0.02,0.2-((E1554-Thresholds!$G$5)/(Thresholds!$H$5-Thresholds!$G$5))*0.18)))),3)</f>
        <v>0.97399999999999998</v>
      </c>
      <c r="M1554" s="3">
        <f>ROUND(IF(F1554&lt;=Thresholds!$B$6,1-(F1554/Thresholds!$B$6)*0.24,IF(F1554&lt;=Thresholds!$D$6,0.75-((F1554-Thresholds!$C$6)/(Thresholds!$D$6-Thresholds!$C$6))*0.249,IF(F1554&lt;=Thresholds!$F$6,0.499-((F1554-Thresholds!$E$6)/(Thresholds!$F$6-Thresholds!$E$6))*0.279,MAX(0.02,0.2-((F1554-Thresholds!$G$6)/(Thresholds!$H$6-Thresholds!$G$6))*0.18)))),3)</f>
        <v>0.97599999999999998</v>
      </c>
      <c r="N1554" s="3">
        <f>ROUND(IF(G1554&lt;=Thresholds!$B$7,1-(G1554/Thresholds!$B$7)*0.24,IF(G1554&lt;=Thresholds!$D$7,0.75-((G1554-Thresholds!$C$7)/(Thresholds!$D$7-Thresholds!$C$7))*0.249,IF(G1554&lt;=Thresholds!$F$7,0.499-((G1554-Thresholds!$E$7)/(Thresholds!$F$7-Thresholds!$E$7))*0.279,MAX(0.02,0.2-((G1554-Thresholds!$G$7)/(Thresholds!$H$7-Thresholds!$G$7))*0.18)))),3)</f>
        <v>0.79800000000000004</v>
      </c>
      <c r="O1554" s="3">
        <f>ROUND(IF(H1554&lt;=Thresholds!$B$8,1-(H1554/Thresholds!$B$8)*0.24,IF(H1554&lt;=Thresholds!$D$8,0.75-((H1554-Thresholds!$C$8)/(Thresholds!$D$8-Thresholds!$C$8))*0.249,IF(H1554&lt;=Thresholds!$F$8,0.499-((H1554-Thresholds!$E$8)/(Thresholds!$F$8-Thresholds!$E$8))*0.279,MAX(0.02,0.2-((H1554-Thresholds!$G$8)/(Thresholds!$H$8-Thresholds!$G$8))*0.18)))),3)</f>
        <v>0.81399999999999995</v>
      </c>
      <c r="P1554" s="3">
        <f t="shared" si="72"/>
        <v>0.78600000000000003</v>
      </c>
      <c r="Q1554" t="str">
        <f t="shared" si="73"/>
        <v>Healthy</v>
      </c>
      <c r="R1554" s="4">
        <f t="shared" si="74"/>
        <v>1</v>
      </c>
      <c r="S1554" t="str">
        <f>IF(AND(F1554&gt;=10,F1554&lt;=35,P1554&gt;0.5),"ERROR_C1554H1554_POOR_CAP","OK")</f>
        <v>OK</v>
      </c>
    </row>
    <row r="1555" spans="1:19">
      <c r="A1555" t="s">
        <v>1572</v>
      </c>
      <c r="B1555" s="3">
        <v>24.196000000000002</v>
      </c>
      <c r="C1555" s="3">
        <v>15.257999999999999</v>
      </c>
      <c r="D1555" s="3">
        <v>15.188000000000001</v>
      </c>
      <c r="E1555" s="3">
        <v>31.565000000000001</v>
      </c>
      <c r="F1555" s="3">
        <v>8.5630000000000006</v>
      </c>
      <c r="G1555" s="3">
        <v>291.255</v>
      </c>
      <c r="H1555" s="3">
        <v>185.52799999999999</v>
      </c>
      <c r="I1555" s="3">
        <f>ROUND(IF(B1555&lt;=Thresholds!$B$2,1-(B1555/Thresholds!$B$2)*0.24,IF(B1555&lt;=Thresholds!$D$2,0.75-((B1555-Thresholds!$C$2)/(Thresholds!$D$2-Thresholds!$C$2))*0.249,IF(B1555&lt;=Thresholds!$F$2,0.499-((B1555-Thresholds!$E$2)/(Thresholds!$F$2-Thresholds!$E$2))*0.279,MAX(0.02,0.2-((B1555-Thresholds!$G$2)/(Thresholds!$H$2-Thresholds!$G$2))*0.18)))),3)</f>
        <v>0.94199999999999995</v>
      </c>
      <c r="J1555" s="3">
        <f>ROUND(IF(C1555&lt;=Thresholds!$B$3,1-(C1555/Thresholds!$B$3)*0.24,IF(C1555&lt;=Thresholds!$D$3,0.75-((C1555-Thresholds!$C$3)/(Thresholds!$D$3-Thresholds!$C$3))*0.249,IF(C1555&lt;=Thresholds!$F$3,0.499-((C1555-Thresholds!$E$3)/(Thresholds!$F$3-Thresholds!$E$3))*0.279,MAX(0.02,0.2-((C1555-Thresholds!$G$3)/(Thresholds!$H$3-Thresholds!$G$3))*0.18)))),3)</f>
        <v>0.96899999999999997</v>
      </c>
      <c r="K1555" s="3">
        <f>ROUND(IF(D1555&lt;=Thresholds!$B$4,1-(D1555/Thresholds!$B$4)*0.24,IF(D1555&lt;=Thresholds!$D$4,0.75-((D1555-Thresholds!$C$4)/(Thresholds!$D$4-Thresholds!$C$4))*0.249,IF(D1555&lt;=Thresholds!$F$4,0.499-((D1555-Thresholds!$E$4)/(Thresholds!$F$4-Thresholds!$E$4))*0.279,MAX(0.02,0.2-((D1555-Thresholds!$G$4)/(Thresholds!$H$4-Thresholds!$G$4))*0.18)))),3)</f>
        <v>0.94399999999999995</v>
      </c>
      <c r="L1555" s="3">
        <f>ROUND(IF(E1555&lt;=Thresholds!$B$5,1-(E1555/Thresholds!$B$5)*0.24,IF(E1555&lt;=Thresholds!$D$5,0.75-((E1555-Thresholds!$C$5)/(Thresholds!$D$5-Thresholds!$C$5))*0.249,IF(E1555&lt;=Thresholds!$F$5,0.499-((E1555-Thresholds!$E$5)/(Thresholds!$F$5-Thresholds!$E$5))*0.279,MAX(0.02,0.2-((E1555-Thresholds!$G$5)/(Thresholds!$H$5-Thresholds!$G$5))*0.18)))),3)</f>
        <v>0.84799999999999998</v>
      </c>
      <c r="M1555" s="3">
        <f>ROUND(IF(F1555&lt;=Thresholds!$B$6,1-(F1555/Thresholds!$B$6)*0.24,IF(F1555&lt;=Thresholds!$D$6,0.75-((F1555-Thresholds!$C$6)/(Thresholds!$D$6-Thresholds!$C$6))*0.249,IF(F1555&lt;=Thresholds!$F$6,0.499-((F1555-Thresholds!$E$6)/(Thresholds!$F$6-Thresholds!$E$6))*0.279,MAX(0.02,0.2-((F1555-Thresholds!$G$6)/(Thresholds!$H$6-Thresholds!$G$6))*0.18)))),3)</f>
        <v>0.51500000000000001</v>
      </c>
      <c r="N1555" s="3">
        <f>ROUND(IF(G1555&lt;=Thresholds!$B$7,1-(G1555/Thresholds!$B$7)*0.24,IF(G1555&lt;=Thresholds!$D$7,0.75-((G1555-Thresholds!$C$7)/(Thresholds!$D$7-Thresholds!$C$7))*0.249,IF(G1555&lt;=Thresholds!$F$7,0.499-((G1555-Thresholds!$E$7)/(Thresholds!$F$7-Thresholds!$E$7))*0.279,MAX(0.02,0.2-((G1555-Thresholds!$G$7)/(Thresholds!$H$7-Thresholds!$G$7))*0.18)))),3)</f>
        <v>0.8</v>
      </c>
      <c r="O1555" s="3">
        <f>ROUND(IF(H1555&lt;=Thresholds!$B$8,1-(H1555/Thresholds!$B$8)*0.24,IF(H1555&lt;=Thresholds!$D$8,0.75-((H1555-Thresholds!$C$8)/(Thresholds!$D$8-Thresholds!$C$8))*0.249,IF(H1555&lt;=Thresholds!$F$8,0.499-((H1555-Thresholds!$E$8)/(Thresholds!$F$8-Thresholds!$E$8))*0.279,MAX(0.02,0.2-((H1555-Thresholds!$G$8)/(Thresholds!$H$8-Thresholds!$G$8))*0.18)))),3)</f>
        <v>0.98199999999999998</v>
      </c>
      <c r="P1555" s="3">
        <f t="shared" si="72"/>
        <v>0.51500000000000001</v>
      </c>
      <c r="Q1555" t="str">
        <f t="shared" si="73"/>
        <v>Moderate</v>
      </c>
      <c r="R1555" s="4">
        <f t="shared" si="74"/>
        <v>1</v>
      </c>
      <c r="S1555" t="str">
        <f>IF(AND(F1555&gt;=10,F1555&lt;=35,P1555&gt;0.5),"ERROR_C1555H1555_POOR_CAP","OK")</f>
        <v>OK</v>
      </c>
    </row>
    <row r="1556" spans="1:19">
      <c r="A1556" t="s">
        <v>1573</v>
      </c>
      <c r="B1556" s="3">
        <v>1551.2460000000001</v>
      </c>
      <c r="C1556" s="3">
        <v>37.834000000000003</v>
      </c>
      <c r="D1556" s="3">
        <v>21.344999999999999</v>
      </c>
      <c r="E1556" s="3">
        <v>31.31</v>
      </c>
      <c r="F1556" s="3">
        <v>0.86499999999999999</v>
      </c>
      <c r="G1556" s="3">
        <v>124.363</v>
      </c>
      <c r="H1556" s="3">
        <v>1201.2</v>
      </c>
      <c r="I1556" s="3">
        <f>ROUND(IF(B1556&lt;=Thresholds!$B$2,1-(B1556/Thresholds!$B$2)*0.24,IF(B1556&lt;=Thresholds!$D$2,0.75-((B1556-Thresholds!$C$2)/(Thresholds!$D$2-Thresholds!$C$2))*0.249,IF(B1556&lt;=Thresholds!$F$2,0.499-((B1556-Thresholds!$E$2)/(Thresholds!$F$2-Thresholds!$E$2))*0.279,MAX(0.02,0.2-((B1556-Thresholds!$G$2)/(Thresholds!$H$2-Thresholds!$G$2))*0.18)))),3)</f>
        <v>0.28299999999999997</v>
      </c>
      <c r="J1556" s="3">
        <f>ROUND(IF(C1556&lt;=Thresholds!$B$3,1-(C1556/Thresholds!$B$3)*0.24,IF(C1556&lt;=Thresholds!$D$3,0.75-((C1556-Thresholds!$C$3)/(Thresholds!$D$3-Thresholds!$C$3))*0.249,IF(C1556&lt;=Thresholds!$F$3,0.499-((C1556-Thresholds!$E$3)/(Thresholds!$F$3-Thresholds!$E$3))*0.279,MAX(0.02,0.2-((C1556-Thresholds!$G$3)/(Thresholds!$H$3-Thresholds!$G$3))*0.18)))),3)</f>
        <v>0.92400000000000004</v>
      </c>
      <c r="K1556" s="3">
        <f>ROUND(IF(D1556&lt;=Thresholds!$B$4,1-(D1556/Thresholds!$B$4)*0.24,IF(D1556&lt;=Thresholds!$D$4,0.75-((D1556-Thresholds!$C$4)/(Thresholds!$D$4-Thresholds!$C$4))*0.249,IF(D1556&lt;=Thresholds!$F$4,0.499-((D1556-Thresholds!$E$4)/(Thresholds!$F$4-Thresholds!$E$4))*0.279,MAX(0.02,0.2-((D1556-Thresholds!$G$4)/(Thresholds!$H$4-Thresholds!$G$4))*0.18)))),3)</f>
        <v>0.92100000000000004</v>
      </c>
      <c r="L1556" s="3">
        <f>ROUND(IF(E1556&lt;=Thresholds!$B$5,1-(E1556/Thresholds!$B$5)*0.24,IF(E1556&lt;=Thresholds!$D$5,0.75-((E1556-Thresholds!$C$5)/(Thresholds!$D$5-Thresholds!$C$5))*0.249,IF(E1556&lt;=Thresholds!$F$5,0.499-((E1556-Thresholds!$E$5)/(Thresholds!$F$5-Thresholds!$E$5))*0.279,MAX(0.02,0.2-((E1556-Thresholds!$G$5)/(Thresholds!$H$5-Thresholds!$G$5))*0.18)))),3)</f>
        <v>0.85</v>
      </c>
      <c r="M1556" s="3">
        <f>ROUND(IF(F1556&lt;=Thresholds!$B$6,1-(F1556/Thresholds!$B$6)*0.24,IF(F1556&lt;=Thresholds!$D$6,0.75-((F1556-Thresholds!$C$6)/(Thresholds!$D$6-Thresholds!$C$6))*0.249,IF(F1556&lt;=Thresholds!$F$6,0.499-((F1556-Thresholds!$E$6)/(Thresholds!$F$6-Thresholds!$E$6))*0.279,MAX(0.02,0.2-((F1556-Thresholds!$G$6)/(Thresholds!$H$6-Thresholds!$G$6))*0.18)))),3)</f>
        <v>0.79200000000000004</v>
      </c>
      <c r="N1556" s="3">
        <f>ROUND(IF(G1556&lt;=Thresholds!$B$7,1-(G1556/Thresholds!$B$7)*0.24,IF(G1556&lt;=Thresholds!$D$7,0.75-((G1556-Thresholds!$C$7)/(Thresholds!$D$7-Thresholds!$C$7))*0.249,IF(G1556&lt;=Thresholds!$F$7,0.499-((G1556-Thresholds!$E$7)/(Thresholds!$F$7-Thresholds!$E$7))*0.279,MAX(0.02,0.2-((G1556-Thresholds!$G$7)/(Thresholds!$H$7-Thresholds!$G$7))*0.18)))),3)</f>
        <v>0.91500000000000004</v>
      </c>
      <c r="O1556" s="3">
        <f>ROUND(IF(H1556&lt;=Thresholds!$B$8,1-(H1556/Thresholds!$B$8)*0.24,IF(H1556&lt;=Thresholds!$D$8,0.75-((H1556-Thresholds!$C$8)/(Thresholds!$D$8-Thresholds!$C$8))*0.249,IF(H1556&lt;=Thresholds!$F$8,0.499-((H1556-Thresholds!$E$8)/(Thresholds!$F$8-Thresholds!$E$8))*0.279,MAX(0.02,0.2-((H1556-Thresholds!$G$8)/(Thresholds!$H$8-Thresholds!$G$8))*0.18)))),3)</f>
        <v>0.88500000000000001</v>
      </c>
      <c r="P1556" s="3">
        <f t="shared" si="72"/>
        <v>0.28299999999999997</v>
      </c>
      <c r="Q1556" t="str">
        <f t="shared" si="73"/>
        <v>Poor</v>
      </c>
      <c r="R1556" s="4">
        <f t="shared" si="74"/>
        <v>0</v>
      </c>
      <c r="S1556" t="str">
        <f>IF(AND(F1556&gt;=10,F1556&lt;=35,P1556&gt;0.5),"ERROR_C1556H1556_POOR_CAP","OK")</f>
        <v>OK</v>
      </c>
    </row>
    <row r="1557" spans="1:19">
      <c r="A1557" t="s">
        <v>1574</v>
      </c>
      <c r="B1557" s="3">
        <v>23.61</v>
      </c>
      <c r="C1557" s="3">
        <v>72.400999999999996</v>
      </c>
      <c r="D1557" s="3">
        <v>30.625</v>
      </c>
      <c r="E1557" s="3">
        <v>144.827</v>
      </c>
      <c r="F1557" s="3">
        <v>47.597999999999999</v>
      </c>
      <c r="G1557" s="3">
        <v>260.21699999999998</v>
      </c>
      <c r="H1557" s="3">
        <v>648.71299999999997</v>
      </c>
      <c r="I1557" s="3">
        <f>ROUND(IF(B1557&lt;=Thresholds!$B$2,1-(B1557/Thresholds!$B$2)*0.24,IF(B1557&lt;=Thresholds!$D$2,0.75-((B1557-Thresholds!$C$2)/(Thresholds!$D$2-Thresholds!$C$2))*0.249,IF(B1557&lt;=Thresholds!$F$2,0.499-((B1557-Thresholds!$E$2)/(Thresholds!$F$2-Thresholds!$E$2))*0.279,MAX(0.02,0.2-((B1557-Thresholds!$G$2)/(Thresholds!$H$2-Thresholds!$G$2))*0.18)))),3)</f>
        <v>0.94299999999999995</v>
      </c>
      <c r="J1557" s="3">
        <f>ROUND(IF(C1557&lt;=Thresholds!$B$3,1-(C1557/Thresholds!$B$3)*0.24,IF(C1557&lt;=Thresholds!$D$3,0.75-((C1557-Thresholds!$C$3)/(Thresholds!$D$3-Thresholds!$C$3))*0.249,IF(C1557&lt;=Thresholds!$F$3,0.499-((C1557-Thresholds!$E$3)/(Thresholds!$F$3-Thresholds!$E$3))*0.279,MAX(0.02,0.2-((C1557-Thresholds!$G$3)/(Thresholds!$H$3-Thresholds!$G$3))*0.18)))),3)</f>
        <v>0.85499999999999998</v>
      </c>
      <c r="K1557" s="3">
        <f>ROUND(IF(D1557&lt;=Thresholds!$B$4,1-(D1557/Thresholds!$B$4)*0.24,IF(D1557&lt;=Thresholds!$D$4,0.75-((D1557-Thresholds!$C$4)/(Thresholds!$D$4-Thresholds!$C$4))*0.249,IF(D1557&lt;=Thresholds!$F$4,0.499-((D1557-Thresholds!$E$4)/(Thresholds!$F$4-Thresholds!$E$4))*0.279,MAX(0.02,0.2-((D1557-Thresholds!$G$4)/(Thresholds!$H$4-Thresholds!$G$4))*0.18)))),3)</f>
        <v>0.88700000000000001</v>
      </c>
      <c r="L1557" s="3">
        <f>ROUND(IF(E1557&lt;=Thresholds!$B$5,1-(E1557/Thresholds!$B$5)*0.24,IF(E1557&lt;=Thresholds!$D$5,0.75-((E1557-Thresholds!$C$5)/(Thresholds!$D$5-Thresholds!$C$5))*0.249,IF(E1557&lt;=Thresholds!$F$5,0.499-((E1557-Thresholds!$E$5)/(Thresholds!$F$5-Thresholds!$E$5))*0.279,MAX(0.02,0.2-((E1557-Thresholds!$G$5)/(Thresholds!$H$5-Thresholds!$G$5))*0.18)))),3)</f>
        <v>0.375</v>
      </c>
      <c r="M1557" s="3">
        <f>ROUND(IF(F1557&lt;=Thresholds!$B$6,1-(F1557/Thresholds!$B$6)*0.24,IF(F1557&lt;=Thresholds!$D$6,0.75-((F1557-Thresholds!$C$6)/(Thresholds!$D$6-Thresholds!$C$6))*0.249,IF(F1557&lt;=Thresholds!$F$6,0.499-((F1557-Thresholds!$E$6)/(Thresholds!$F$6-Thresholds!$E$6))*0.279,MAX(0.02,0.2-((F1557-Thresholds!$G$6)/(Thresholds!$H$6-Thresholds!$G$6))*0.18)))),3)</f>
        <v>0.26500000000000001</v>
      </c>
      <c r="N1557" s="3">
        <f>ROUND(IF(G1557&lt;=Thresholds!$B$7,1-(G1557/Thresholds!$B$7)*0.24,IF(G1557&lt;=Thresholds!$D$7,0.75-((G1557-Thresholds!$C$7)/(Thresholds!$D$7-Thresholds!$C$7))*0.249,IF(G1557&lt;=Thresholds!$F$7,0.499-((G1557-Thresholds!$E$7)/(Thresholds!$F$7-Thresholds!$E$7))*0.279,MAX(0.02,0.2-((G1557-Thresholds!$G$7)/(Thresholds!$H$7-Thresholds!$G$7))*0.18)))),3)</f>
        <v>0.82199999999999995</v>
      </c>
      <c r="O1557" s="3">
        <f>ROUND(IF(H1557&lt;=Thresholds!$B$8,1-(H1557/Thresholds!$B$8)*0.24,IF(H1557&lt;=Thresholds!$D$8,0.75-((H1557-Thresholds!$C$8)/(Thresholds!$D$8-Thresholds!$C$8))*0.249,IF(H1557&lt;=Thresholds!$F$8,0.499-((H1557-Thresholds!$E$8)/(Thresholds!$F$8-Thresholds!$E$8))*0.279,MAX(0.02,0.2-((H1557-Thresholds!$G$8)/(Thresholds!$H$8-Thresholds!$G$8))*0.18)))),3)</f>
        <v>0.93799999999999994</v>
      </c>
      <c r="P1557" s="3">
        <f t="shared" si="72"/>
        <v>0.26500000000000001</v>
      </c>
      <c r="Q1557" t="str">
        <f t="shared" si="73"/>
        <v>Poor</v>
      </c>
      <c r="R1557" s="4">
        <f t="shared" si="74"/>
        <v>0</v>
      </c>
      <c r="S1557" t="str">
        <f>IF(AND(F1557&gt;=10,F1557&lt;=35,P1557&gt;0.5),"ERROR_C1557H1557_POOR_CAP","OK")</f>
        <v>OK</v>
      </c>
    </row>
    <row r="1558" spans="1:19">
      <c r="A1558" t="s">
        <v>1575</v>
      </c>
      <c r="B1558" s="3">
        <v>42.12</v>
      </c>
      <c r="C1558" s="3">
        <v>12.632999999999999</v>
      </c>
      <c r="D1558" s="3">
        <v>61.475999999999999</v>
      </c>
      <c r="E1558" s="3">
        <v>44.558</v>
      </c>
      <c r="F1558" s="3">
        <v>0.74</v>
      </c>
      <c r="G1558" s="3">
        <v>271.18599999999998</v>
      </c>
      <c r="H1558" s="3">
        <v>1102.6590000000001</v>
      </c>
      <c r="I1558" s="3">
        <f>ROUND(IF(B1558&lt;=Thresholds!$B$2,1-(B1558/Thresholds!$B$2)*0.24,IF(B1558&lt;=Thresholds!$D$2,0.75-((B1558-Thresholds!$C$2)/(Thresholds!$D$2-Thresholds!$C$2))*0.249,IF(B1558&lt;=Thresholds!$F$2,0.499-((B1558-Thresholds!$E$2)/(Thresholds!$F$2-Thresholds!$E$2))*0.279,MAX(0.02,0.2-((B1558-Thresholds!$G$2)/(Thresholds!$H$2-Thresholds!$G$2))*0.18)))),3)</f>
        <v>0.89900000000000002</v>
      </c>
      <c r="J1558" s="3">
        <f>ROUND(IF(C1558&lt;=Thresholds!$B$3,1-(C1558/Thresholds!$B$3)*0.24,IF(C1558&lt;=Thresholds!$D$3,0.75-((C1558-Thresholds!$C$3)/(Thresholds!$D$3-Thresholds!$C$3))*0.249,IF(C1558&lt;=Thresholds!$F$3,0.499-((C1558-Thresholds!$E$3)/(Thresholds!$F$3-Thresholds!$E$3))*0.279,MAX(0.02,0.2-((C1558-Thresholds!$G$3)/(Thresholds!$H$3-Thresholds!$G$3))*0.18)))),3)</f>
        <v>0.97499999999999998</v>
      </c>
      <c r="K1558" s="3">
        <f>ROUND(IF(D1558&lt;=Thresholds!$B$4,1-(D1558/Thresholds!$B$4)*0.24,IF(D1558&lt;=Thresholds!$D$4,0.75-((D1558-Thresholds!$C$4)/(Thresholds!$D$4-Thresholds!$C$4))*0.249,IF(D1558&lt;=Thresholds!$F$4,0.499-((D1558-Thresholds!$E$4)/(Thresholds!$F$4-Thresholds!$E$4))*0.279,MAX(0.02,0.2-((D1558-Thresholds!$G$4)/(Thresholds!$H$4-Thresholds!$G$4))*0.18)))),3)</f>
        <v>0.77300000000000002</v>
      </c>
      <c r="L1558" s="3">
        <f>ROUND(IF(E1558&lt;=Thresholds!$B$5,1-(E1558/Thresholds!$B$5)*0.24,IF(E1558&lt;=Thresholds!$D$5,0.75-((E1558-Thresholds!$C$5)/(Thresholds!$D$5-Thresholds!$C$5))*0.249,IF(E1558&lt;=Thresholds!$F$5,0.499-((E1558-Thresholds!$E$5)/(Thresholds!$F$5-Thresholds!$E$5))*0.279,MAX(0.02,0.2-((E1558-Thresholds!$G$5)/(Thresholds!$H$5-Thresholds!$G$5))*0.18)))),3)</f>
        <v>0.78600000000000003</v>
      </c>
      <c r="M1558" s="3">
        <f>ROUND(IF(F1558&lt;=Thresholds!$B$6,1-(F1558/Thresholds!$B$6)*0.24,IF(F1558&lt;=Thresholds!$D$6,0.75-((F1558-Thresholds!$C$6)/(Thresholds!$D$6-Thresholds!$C$6))*0.249,IF(F1558&lt;=Thresholds!$F$6,0.499-((F1558-Thresholds!$E$6)/(Thresholds!$F$6-Thresholds!$E$6))*0.279,MAX(0.02,0.2-((F1558-Thresholds!$G$6)/(Thresholds!$H$6-Thresholds!$G$6))*0.18)))),3)</f>
        <v>0.82199999999999995</v>
      </c>
      <c r="N1558" s="3">
        <f>ROUND(IF(G1558&lt;=Thresholds!$B$7,1-(G1558/Thresholds!$B$7)*0.24,IF(G1558&lt;=Thresholds!$D$7,0.75-((G1558-Thresholds!$C$7)/(Thresholds!$D$7-Thresholds!$C$7))*0.249,IF(G1558&lt;=Thresholds!$F$7,0.499-((G1558-Thresholds!$E$7)/(Thresholds!$F$7-Thresholds!$E$7))*0.279,MAX(0.02,0.2-((G1558-Thresholds!$G$7)/(Thresholds!$H$7-Thresholds!$G$7))*0.18)))),3)</f>
        <v>0.81399999999999995</v>
      </c>
      <c r="O1558" s="3">
        <f>ROUND(IF(H1558&lt;=Thresholds!$B$8,1-(H1558/Thresholds!$B$8)*0.24,IF(H1558&lt;=Thresholds!$D$8,0.75-((H1558-Thresholds!$C$8)/(Thresholds!$D$8-Thresholds!$C$8))*0.249,IF(H1558&lt;=Thresholds!$F$8,0.499-((H1558-Thresholds!$E$8)/(Thresholds!$F$8-Thresholds!$E$8))*0.279,MAX(0.02,0.2-((H1558-Thresholds!$G$8)/(Thresholds!$H$8-Thresholds!$G$8))*0.18)))),3)</f>
        <v>0.89400000000000002</v>
      </c>
      <c r="P1558" s="3">
        <f t="shared" si="72"/>
        <v>0.77300000000000002</v>
      </c>
      <c r="Q1558" t="str">
        <f t="shared" si="73"/>
        <v>Healthy</v>
      </c>
      <c r="R1558" s="4">
        <f t="shared" si="74"/>
        <v>1</v>
      </c>
      <c r="S1558" t="str">
        <f>IF(AND(F1558&gt;=10,F1558&lt;=35,P1558&gt;0.5),"ERROR_C1558H1558_POOR_CAP","OK")</f>
        <v>OK</v>
      </c>
    </row>
    <row r="1559" spans="1:19">
      <c r="A1559" t="s">
        <v>1576</v>
      </c>
      <c r="B1559" s="3">
        <v>61.65</v>
      </c>
      <c r="C1559" s="3">
        <v>378.46899999999999</v>
      </c>
      <c r="D1559" s="3">
        <v>37.549999999999997</v>
      </c>
      <c r="E1559" s="3">
        <v>6.8730000000000002</v>
      </c>
      <c r="F1559" s="3">
        <v>0.879</v>
      </c>
      <c r="G1559" s="3">
        <v>258.55900000000003</v>
      </c>
      <c r="H1559" s="3">
        <v>2086.7640000000001</v>
      </c>
      <c r="I1559" s="3">
        <f>ROUND(IF(B1559&lt;=Thresholds!$B$2,1-(B1559/Thresholds!$B$2)*0.24,IF(B1559&lt;=Thresholds!$D$2,0.75-((B1559-Thresholds!$C$2)/(Thresholds!$D$2-Thresholds!$C$2))*0.249,IF(B1559&lt;=Thresholds!$F$2,0.499-((B1559-Thresholds!$E$2)/(Thresholds!$F$2-Thresholds!$E$2))*0.279,MAX(0.02,0.2-((B1559-Thresholds!$G$2)/(Thresholds!$H$2-Thresholds!$G$2))*0.18)))),3)</f>
        <v>0.85199999999999998</v>
      </c>
      <c r="J1559" s="3">
        <f>ROUND(IF(C1559&lt;=Thresholds!$B$3,1-(C1559/Thresholds!$B$3)*0.24,IF(C1559&lt;=Thresholds!$D$3,0.75-((C1559-Thresholds!$C$3)/(Thresholds!$D$3-Thresholds!$C$3))*0.249,IF(C1559&lt;=Thresholds!$F$3,0.499-((C1559-Thresholds!$E$3)/(Thresholds!$F$3-Thresholds!$E$3))*0.279,MAX(0.02,0.2-((C1559-Thresholds!$G$3)/(Thresholds!$H$3-Thresholds!$G$3))*0.18)))),3)</f>
        <v>0.52</v>
      </c>
      <c r="K1559" s="3">
        <f>ROUND(IF(D1559&lt;=Thresholds!$B$4,1-(D1559/Thresholds!$B$4)*0.24,IF(D1559&lt;=Thresholds!$D$4,0.75-((D1559-Thresholds!$C$4)/(Thresholds!$D$4-Thresholds!$C$4))*0.249,IF(D1559&lt;=Thresholds!$F$4,0.499-((D1559-Thresholds!$E$4)/(Thresholds!$F$4-Thresholds!$E$4))*0.279,MAX(0.02,0.2-((D1559-Thresholds!$G$4)/(Thresholds!$H$4-Thresholds!$G$4))*0.18)))),3)</f>
        <v>0.86099999999999999</v>
      </c>
      <c r="L1559" s="3">
        <f>ROUND(IF(E1559&lt;=Thresholds!$B$5,1-(E1559/Thresholds!$B$5)*0.24,IF(E1559&lt;=Thresholds!$D$5,0.75-((E1559-Thresholds!$C$5)/(Thresholds!$D$5-Thresholds!$C$5))*0.249,IF(E1559&lt;=Thresholds!$F$5,0.499-((E1559-Thresholds!$E$5)/(Thresholds!$F$5-Thresholds!$E$5))*0.279,MAX(0.02,0.2-((E1559-Thresholds!$G$5)/(Thresholds!$H$5-Thresholds!$G$5))*0.18)))),3)</f>
        <v>0.96699999999999997</v>
      </c>
      <c r="M1559" s="3">
        <f>ROUND(IF(F1559&lt;=Thresholds!$B$6,1-(F1559/Thresholds!$B$6)*0.24,IF(F1559&lt;=Thresholds!$D$6,0.75-((F1559-Thresholds!$C$6)/(Thresholds!$D$6-Thresholds!$C$6))*0.249,IF(F1559&lt;=Thresholds!$F$6,0.499-((F1559-Thresholds!$E$6)/(Thresholds!$F$6-Thresholds!$E$6))*0.279,MAX(0.02,0.2-((F1559-Thresholds!$G$6)/(Thresholds!$H$6-Thresholds!$G$6))*0.18)))),3)</f>
        <v>0.78900000000000003</v>
      </c>
      <c r="N1559" s="3">
        <f>ROUND(IF(G1559&lt;=Thresholds!$B$7,1-(G1559/Thresholds!$B$7)*0.24,IF(G1559&lt;=Thresholds!$D$7,0.75-((G1559-Thresholds!$C$7)/(Thresholds!$D$7-Thresholds!$C$7))*0.249,IF(G1559&lt;=Thresholds!$F$7,0.499-((G1559-Thresholds!$E$7)/(Thresholds!$F$7-Thresholds!$E$7))*0.279,MAX(0.02,0.2-((G1559-Thresholds!$G$7)/(Thresholds!$H$7-Thresholds!$G$7))*0.18)))),3)</f>
        <v>0.82299999999999995</v>
      </c>
      <c r="O1559" s="3">
        <f>ROUND(IF(H1559&lt;=Thresholds!$B$8,1-(H1559/Thresholds!$B$8)*0.24,IF(H1559&lt;=Thresholds!$D$8,0.75-((H1559-Thresholds!$C$8)/(Thresholds!$D$8-Thresholds!$C$8))*0.249,IF(H1559&lt;=Thresholds!$F$8,0.499-((H1559-Thresholds!$E$8)/(Thresholds!$F$8-Thresholds!$E$8))*0.279,MAX(0.02,0.2-((H1559-Thresholds!$G$8)/(Thresholds!$H$8-Thresholds!$G$8))*0.18)))),3)</f>
        <v>0.8</v>
      </c>
      <c r="P1559" s="3">
        <f t="shared" si="72"/>
        <v>0.52</v>
      </c>
      <c r="Q1559" t="str">
        <f t="shared" si="73"/>
        <v>Moderate</v>
      </c>
      <c r="R1559" s="4">
        <f t="shared" si="74"/>
        <v>1</v>
      </c>
      <c r="S1559" t="str">
        <f>IF(AND(F1559&gt;=10,F1559&lt;=35,P1559&gt;0.5),"ERROR_C1559H1559_POOR_CAP","OK")</f>
        <v>OK</v>
      </c>
    </row>
    <row r="1560" spans="1:19">
      <c r="A1560" t="s">
        <v>1577</v>
      </c>
      <c r="B1560" s="3">
        <v>58.715000000000003</v>
      </c>
      <c r="C1560" s="3">
        <v>558.41700000000003</v>
      </c>
      <c r="D1560" s="3">
        <v>7.375</v>
      </c>
      <c r="E1560" s="3">
        <v>39.442999999999998</v>
      </c>
      <c r="F1560" s="3">
        <v>7.1999999999999995E-2</v>
      </c>
      <c r="G1560" s="3">
        <v>328.911</v>
      </c>
      <c r="H1560" s="3">
        <v>1727.252</v>
      </c>
      <c r="I1560" s="3">
        <f>ROUND(IF(B1560&lt;=Thresholds!$B$2,1-(B1560/Thresholds!$B$2)*0.24,IF(B1560&lt;=Thresholds!$D$2,0.75-((B1560-Thresholds!$C$2)/(Thresholds!$D$2-Thresholds!$C$2))*0.249,IF(B1560&lt;=Thresholds!$F$2,0.499-((B1560-Thresholds!$E$2)/(Thresholds!$F$2-Thresholds!$E$2))*0.279,MAX(0.02,0.2-((B1560-Thresholds!$G$2)/(Thresholds!$H$2-Thresholds!$G$2))*0.18)))),3)</f>
        <v>0.85899999999999999</v>
      </c>
      <c r="J1560" s="3">
        <f>ROUND(IF(C1560&lt;=Thresholds!$B$3,1-(C1560/Thresholds!$B$3)*0.24,IF(C1560&lt;=Thresholds!$D$3,0.75-((C1560-Thresholds!$C$3)/(Thresholds!$D$3-Thresholds!$C$3))*0.249,IF(C1560&lt;=Thresholds!$F$3,0.499-((C1560-Thresholds!$E$3)/(Thresholds!$F$3-Thresholds!$E$3))*0.279,MAX(0.02,0.2-((C1560-Thresholds!$G$3)/(Thresholds!$H$3-Thresholds!$G$3))*0.18)))),3)</f>
        <v>0.42599999999999999</v>
      </c>
      <c r="K1560" s="3">
        <f>ROUND(IF(D1560&lt;=Thresholds!$B$4,1-(D1560/Thresholds!$B$4)*0.24,IF(D1560&lt;=Thresholds!$D$4,0.75-((D1560-Thresholds!$C$4)/(Thresholds!$D$4-Thresholds!$C$4))*0.249,IF(D1560&lt;=Thresholds!$F$4,0.499-((D1560-Thresholds!$E$4)/(Thresholds!$F$4-Thresholds!$E$4))*0.279,MAX(0.02,0.2-((D1560-Thresholds!$G$4)/(Thresholds!$H$4-Thresholds!$G$4))*0.18)))),3)</f>
        <v>0.97299999999999998</v>
      </c>
      <c r="L1560" s="3">
        <f>ROUND(IF(E1560&lt;=Thresholds!$B$5,1-(E1560/Thresholds!$B$5)*0.24,IF(E1560&lt;=Thresholds!$D$5,0.75-((E1560-Thresholds!$C$5)/(Thresholds!$D$5-Thresholds!$C$5))*0.249,IF(E1560&lt;=Thresholds!$F$5,0.499-((E1560-Thresholds!$E$5)/(Thresholds!$F$5-Thresholds!$E$5))*0.279,MAX(0.02,0.2-((E1560-Thresholds!$G$5)/(Thresholds!$H$5-Thresholds!$G$5))*0.18)))),3)</f>
        <v>0.81100000000000005</v>
      </c>
      <c r="M1560" s="3">
        <f>ROUND(IF(F1560&lt;=Thresholds!$B$6,1-(F1560/Thresholds!$B$6)*0.24,IF(F1560&lt;=Thresholds!$D$6,0.75-((F1560-Thresholds!$C$6)/(Thresholds!$D$6-Thresholds!$C$6))*0.249,IF(F1560&lt;=Thresholds!$F$6,0.499-((F1560-Thresholds!$E$6)/(Thresholds!$F$6-Thresholds!$E$6))*0.279,MAX(0.02,0.2-((F1560-Thresholds!$G$6)/(Thresholds!$H$6-Thresholds!$G$6))*0.18)))),3)</f>
        <v>0.98299999999999998</v>
      </c>
      <c r="N1560" s="3">
        <f>ROUND(IF(G1560&lt;=Thresholds!$B$7,1-(G1560/Thresholds!$B$7)*0.24,IF(G1560&lt;=Thresholds!$D$7,0.75-((G1560-Thresholds!$C$7)/(Thresholds!$D$7-Thresholds!$C$7))*0.249,IF(G1560&lt;=Thresholds!$F$7,0.499-((G1560-Thresholds!$E$7)/(Thresholds!$F$7-Thresholds!$E$7))*0.279,MAX(0.02,0.2-((G1560-Thresholds!$G$7)/(Thresholds!$H$7-Thresholds!$G$7))*0.18)))),3)</f>
        <v>0.77400000000000002</v>
      </c>
      <c r="O1560" s="3">
        <f>ROUND(IF(H1560&lt;=Thresholds!$B$8,1-(H1560/Thresholds!$B$8)*0.24,IF(H1560&lt;=Thresholds!$D$8,0.75-((H1560-Thresholds!$C$8)/(Thresholds!$D$8-Thresholds!$C$8))*0.249,IF(H1560&lt;=Thresholds!$F$8,0.499-((H1560-Thresholds!$E$8)/(Thresholds!$F$8-Thresholds!$E$8))*0.279,MAX(0.02,0.2-((H1560-Thresholds!$G$8)/(Thresholds!$H$8-Thresholds!$G$8))*0.18)))),3)</f>
        <v>0.83399999999999996</v>
      </c>
      <c r="P1560" s="3">
        <f t="shared" si="72"/>
        <v>0.42599999999999999</v>
      </c>
      <c r="Q1560" t="str">
        <f t="shared" si="73"/>
        <v>Poor</v>
      </c>
      <c r="R1560" s="4">
        <f t="shared" si="74"/>
        <v>0</v>
      </c>
      <c r="S1560" t="str">
        <f>IF(AND(F1560&gt;=10,F1560&lt;=35,P1560&gt;0.5),"ERROR_C1560H1560_POOR_CAP","OK")</f>
        <v>OK</v>
      </c>
    </row>
    <row r="1561" spans="1:19">
      <c r="A1561" t="s">
        <v>1578</v>
      </c>
      <c r="B1561" s="3">
        <v>24.253</v>
      </c>
      <c r="C1561" s="3">
        <v>1345.396</v>
      </c>
      <c r="D1561" s="3">
        <v>61.125</v>
      </c>
      <c r="E1561" s="3">
        <v>47.823999999999998</v>
      </c>
      <c r="F1561" s="3">
        <v>0.34799999999999998</v>
      </c>
      <c r="G1561" s="3">
        <v>255.21100000000001</v>
      </c>
      <c r="H1561" s="3">
        <v>531.71500000000003</v>
      </c>
      <c r="I1561" s="3">
        <f>ROUND(IF(B1561&lt;=Thresholds!$B$2,1-(B1561/Thresholds!$B$2)*0.24,IF(B1561&lt;=Thresholds!$D$2,0.75-((B1561-Thresholds!$C$2)/(Thresholds!$D$2-Thresholds!$C$2))*0.249,IF(B1561&lt;=Thresholds!$F$2,0.499-((B1561-Thresholds!$E$2)/(Thresholds!$F$2-Thresholds!$E$2))*0.279,MAX(0.02,0.2-((B1561-Thresholds!$G$2)/(Thresholds!$H$2-Thresholds!$G$2))*0.18)))),3)</f>
        <v>0.94199999999999995</v>
      </c>
      <c r="J1561" s="3">
        <f>ROUND(IF(C1561&lt;=Thresholds!$B$3,1-(C1561/Thresholds!$B$3)*0.24,IF(C1561&lt;=Thresholds!$D$3,0.75-((C1561-Thresholds!$C$3)/(Thresholds!$D$3-Thresholds!$C$3))*0.249,IF(C1561&lt;=Thresholds!$F$3,0.499-((C1561-Thresholds!$E$3)/(Thresholds!$F$3-Thresholds!$E$3))*0.279,MAX(0.02,0.2-((C1561-Thresholds!$G$3)/(Thresholds!$H$3-Thresholds!$G$3))*0.18)))),3)</f>
        <v>0.26200000000000001</v>
      </c>
      <c r="K1561" s="3">
        <f>ROUND(IF(D1561&lt;=Thresholds!$B$4,1-(D1561/Thresholds!$B$4)*0.24,IF(D1561&lt;=Thresholds!$D$4,0.75-((D1561-Thresholds!$C$4)/(Thresholds!$D$4-Thresholds!$C$4))*0.249,IF(D1561&lt;=Thresholds!$F$4,0.499-((D1561-Thresholds!$E$4)/(Thresholds!$F$4-Thresholds!$E$4))*0.279,MAX(0.02,0.2-((D1561-Thresholds!$G$4)/(Thresholds!$H$4-Thresholds!$G$4))*0.18)))),3)</f>
        <v>0.77400000000000002</v>
      </c>
      <c r="L1561" s="3">
        <f>ROUND(IF(E1561&lt;=Thresholds!$B$5,1-(E1561/Thresholds!$B$5)*0.24,IF(E1561&lt;=Thresholds!$D$5,0.75-((E1561-Thresholds!$C$5)/(Thresholds!$D$5-Thresholds!$C$5))*0.249,IF(E1561&lt;=Thresholds!$F$5,0.499-((E1561-Thresholds!$E$5)/(Thresholds!$F$5-Thresholds!$E$5))*0.279,MAX(0.02,0.2-((E1561-Thresholds!$G$5)/(Thresholds!$H$5-Thresholds!$G$5))*0.18)))),3)</f>
        <v>0.77</v>
      </c>
      <c r="M1561" s="3">
        <f>ROUND(IF(F1561&lt;=Thresholds!$B$6,1-(F1561/Thresholds!$B$6)*0.24,IF(F1561&lt;=Thresholds!$D$6,0.75-((F1561-Thresholds!$C$6)/(Thresholds!$D$6-Thresholds!$C$6))*0.249,IF(F1561&lt;=Thresholds!$F$6,0.499-((F1561-Thresholds!$E$6)/(Thresholds!$F$6-Thresholds!$E$6))*0.279,MAX(0.02,0.2-((F1561-Thresholds!$G$6)/(Thresholds!$H$6-Thresholds!$G$6))*0.18)))),3)</f>
        <v>0.91600000000000004</v>
      </c>
      <c r="N1561" s="3">
        <f>ROUND(IF(G1561&lt;=Thresholds!$B$7,1-(G1561/Thresholds!$B$7)*0.24,IF(G1561&lt;=Thresholds!$D$7,0.75-((G1561-Thresholds!$C$7)/(Thresholds!$D$7-Thresholds!$C$7))*0.249,IF(G1561&lt;=Thresholds!$F$7,0.499-((G1561-Thresholds!$E$7)/(Thresholds!$F$7-Thresholds!$E$7))*0.279,MAX(0.02,0.2-((G1561-Thresholds!$G$7)/(Thresholds!$H$7-Thresholds!$G$7))*0.18)))),3)</f>
        <v>0.82499999999999996</v>
      </c>
      <c r="O1561" s="3">
        <f>ROUND(IF(H1561&lt;=Thresholds!$B$8,1-(H1561/Thresholds!$B$8)*0.24,IF(H1561&lt;=Thresholds!$D$8,0.75-((H1561-Thresholds!$C$8)/(Thresholds!$D$8-Thresholds!$C$8))*0.249,IF(H1561&lt;=Thresholds!$F$8,0.499-((H1561-Thresholds!$E$8)/(Thresholds!$F$8-Thresholds!$E$8))*0.279,MAX(0.02,0.2-((H1561-Thresholds!$G$8)/(Thresholds!$H$8-Thresholds!$G$8))*0.18)))),3)</f>
        <v>0.94899999999999995</v>
      </c>
      <c r="P1561" s="3">
        <f t="shared" si="72"/>
        <v>0.26200000000000001</v>
      </c>
      <c r="Q1561" t="str">
        <f t="shared" si="73"/>
        <v>Poor</v>
      </c>
      <c r="R1561" s="4">
        <f t="shared" si="74"/>
        <v>0</v>
      </c>
      <c r="S1561" t="str">
        <f>IF(AND(F1561&gt;=10,F1561&lt;=35,P1561&gt;0.5),"ERROR_C1561H1561_POOR_CAP","OK")</f>
        <v>OK</v>
      </c>
    </row>
    <row r="1562" spans="1:19">
      <c r="A1562" t="s">
        <v>1579</v>
      </c>
      <c r="B1562" s="3">
        <v>49.383000000000003</v>
      </c>
      <c r="C1562" s="3">
        <v>111.697</v>
      </c>
      <c r="D1562" s="3">
        <v>31.917999999999999</v>
      </c>
      <c r="E1562" s="3">
        <v>12.234</v>
      </c>
      <c r="F1562" s="3">
        <v>0.996</v>
      </c>
      <c r="G1562" s="3">
        <v>319.29000000000002</v>
      </c>
      <c r="H1562" s="3">
        <v>1735.328</v>
      </c>
      <c r="I1562" s="3">
        <f>ROUND(IF(B1562&lt;=Thresholds!$B$2,1-(B1562/Thresholds!$B$2)*0.24,IF(B1562&lt;=Thresholds!$D$2,0.75-((B1562-Thresholds!$C$2)/(Thresholds!$D$2-Thresholds!$C$2))*0.249,IF(B1562&lt;=Thresholds!$F$2,0.499-((B1562-Thresholds!$E$2)/(Thresholds!$F$2-Thresholds!$E$2))*0.279,MAX(0.02,0.2-((B1562-Thresholds!$G$2)/(Thresholds!$H$2-Thresholds!$G$2))*0.18)))),3)</f>
        <v>0.88100000000000001</v>
      </c>
      <c r="J1562" s="3">
        <f>ROUND(IF(C1562&lt;=Thresholds!$B$3,1-(C1562/Thresholds!$B$3)*0.24,IF(C1562&lt;=Thresholds!$D$3,0.75-((C1562-Thresholds!$C$3)/(Thresholds!$D$3-Thresholds!$C$3))*0.249,IF(C1562&lt;=Thresholds!$F$3,0.499-((C1562-Thresholds!$E$3)/(Thresholds!$F$3-Thresholds!$E$3))*0.279,MAX(0.02,0.2-((C1562-Thresholds!$G$3)/(Thresholds!$H$3-Thresholds!$G$3))*0.18)))),3)</f>
        <v>0.77700000000000002</v>
      </c>
      <c r="K1562" s="3">
        <f>ROUND(IF(D1562&lt;=Thresholds!$B$4,1-(D1562/Thresholds!$B$4)*0.24,IF(D1562&lt;=Thresholds!$D$4,0.75-((D1562-Thresholds!$C$4)/(Thresholds!$D$4-Thresholds!$C$4))*0.249,IF(D1562&lt;=Thresholds!$F$4,0.499-((D1562-Thresholds!$E$4)/(Thresholds!$F$4-Thresholds!$E$4))*0.279,MAX(0.02,0.2-((D1562-Thresholds!$G$4)/(Thresholds!$H$4-Thresholds!$G$4))*0.18)))),3)</f>
        <v>0.88200000000000001</v>
      </c>
      <c r="L1562" s="3">
        <f>ROUND(IF(E1562&lt;=Thresholds!$B$5,1-(E1562/Thresholds!$B$5)*0.24,IF(E1562&lt;=Thresholds!$D$5,0.75-((E1562-Thresholds!$C$5)/(Thresholds!$D$5-Thresholds!$C$5))*0.249,IF(E1562&lt;=Thresholds!$F$5,0.499-((E1562-Thresholds!$E$5)/(Thresholds!$F$5-Thresholds!$E$5))*0.279,MAX(0.02,0.2-((E1562-Thresholds!$G$5)/(Thresholds!$H$5-Thresholds!$G$5))*0.18)))),3)</f>
        <v>0.94099999999999995</v>
      </c>
      <c r="M1562" s="3">
        <f>ROUND(IF(F1562&lt;=Thresholds!$B$6,1-(F1562/Thresholds!$B$6)*0.24,IF(F1562&lt;=Thresholds!$D$6,0.75-((F1562-Thresholds!$C$6)/(Thresholds!$D$6-Thresholds!$C$6))*0.249,IF(F1562&lt;=Thresholds!$F$6,0.499-((F1562-Thresholds!$E$6)/(Thresholds!$F$6-Thresholds!$E$6))*0.279,MAX(0.02,0.2-((F1562-Thresholds!$G$6)/(Thresholds!$H$6-Thresholds!$G$6))*0.18)))),3)</f>
        <v>0.76100000000000001</v>
      </c>
      <c r="N1562" s="3">
        <f>ROUND(IF(G1562&lt;=Thresholds!$B$7,1-(G1562/Thresholds!$B$7)*0.24,IF(G1562&lt;=Thresholds!$D$7,0.75-((G1562-Thresholds!$C$7)/(Thresholds!$D$7-Thresholds!$C$7))*0.249,IF(G1562&lt;=Thresholds!$F$7,0.499-((G1562-Thresholds!$E$7)/(Thresholds!$F$7-Thresholds!$E$7))*0.279,MAX(0.02,0.2-((G1562-Thresholds!$G$7)/(Thresholds!$H$7-Thresholds!$G$7))*0.18)))),3)</f>
        <v>0.78100000000000003</v>
      </c>
      <c r="O1562" s="3">
        <f>ROUND(IF(H1562&lt;=Thresholds!$B$8,1-(H1562/Thresholds!$B$8)*0.24,IF(H1562&lt;=Thresholds!$D$8,0.75-((H1562-Thresholds!$C$8)/(Thresholds!$D$8-Thresholds!$C$8))*0.249,IF(H1562&lt;=Thresholds!$F$8,0.499-((H1562-Thresholds!$E$8)/(Thresholds!$F$8-Thresholds!$E$8))*0.279,MAX(0.02,0.2-((H1562-Thresholds!$G$8)/(Thresholds!$H$8-Thresholds!$G$8))*0.18)))),3)</f>
        <v>0.83299999999999996</v>
      </c>
      <c r="P1562" s="3">
        <f t="shared" si="72"/>
        <v>0.76100000000000001</v>
      </c>
      <c r="Q1562" t="str">
        <f t="shared" si="73"/>
        <v>Healthy</v>
      </c>
      <c r="R1562" s="4">
        <f t="shared" si="74"/>
        <v>1</v>
      </c>
      <c r="S1562" t="str">
        <f>IF(AND(F1562&gt;=10,F1562&lt;=35,P1562&gt;0.5),"ERROR_C1562H1562_POOR_CAP","OK")</f>
        <v>OK</v>
      </c>
    </row>
    <row r="1563" spans="1:19">
      <c r="A1563" t="s">
        <v>1580</v>
      </c>
      <c r="B1563" s="3">
        <v>180.28100000000001</v>
      </c>
      <c r="C1563" s="3">
        <v>6.0529999999999999</v>
      </c>
      <c r="D1563" s="3">
        <v>10.204000000000001</v>
      </c>
      <c r="E1563" s="3">
        <v>38.140999999999998</v>
      </c>
      <c r="F1563" s="3">
        <v>0.27600000000000002</v>
      </c>
      <c r="G1563" s="3">
        <v>188.17</v>
      </c>
      <c r="H1563" s="3">
        <v>1715.3779999999999</v>
      </c>
      <c r="I1563" s="3">
        <f>ROUND(IF(B1563&lt;=Thresholds!$B$2,1-(B1563/Thresholds!$B$2)*0.24,IF(B1563&lt;=Thresholds!$D$2,0.75-((B1563-Thresholds!$C$2)/(Thresholds!$D$2-Thresholds!$C$2))*0.249,IF(B1563&lt;=Thresholds!$F$2,0.499-((B1563-Thresholds!$E$2)/(Thresholds!$F$2-Thresholds!$E$2))*0.279,MAX(0.02,0.2-((B1563-Thresholds!$G$2)/(Thresholds!$H$2-Thresholds!$G$2))*0.18)))),3)</f>
        <v>0.71699999999999997</v>
      </c>
      <c r="J1563" s="3">
        <f>ROUND(IF(C1563&lt;=Thresholds!$B$3,1-(C1563/Thresholds!$B$3)*0.24,IF(C1563&lt;=Thresholds!$D$3,0.75-((C1563-Thresholds!$C$3)/(Thresholds!$D$3-Thresholds!$C$3))*0.249,IF(C1563&lt;=Thresholds!$F$3,0.499-((C1563-Thresholds!$E$3)/(Thresholds!$F$3-Thresholds!$E$3))*0.279,MAX(0.02,0.2-((C1563-Thresholds!$G$3)/(Thresholds!$H$3-Thresholds!$G$3))*0.18)))),3)</f>
        <v>0.98799999999999999</v>
      </c>
      <c r="K1563" s="3">
        <f>ROUND(IF(D1563&lt;=Thresholds!$B$4,1-(D1563/Thresholds!$B$4)*0.24,IF(D1563&lt;=Thresholds!$D$4,0.75-((D1563-Thresholds!$C$4)/(Thresholds!$D$4-Thresholds!$C$4))*0.249,IF(D1563&lt;=Thresholds!$F$4,0.499-((D1563-Thresholds!$E$4)/(Thresholds!$F$4-Thresholds!$E$4))*0.279,MAX(0.02,0.2-((D1563-Thresholds!$G$4)/(Thresholds!$H$4-Thresholds!$G$4))*0.18)))),3)</f>
        <v>0.96199999999999997</v>
      </c>
      <c r="L1563" s="3">
        <f>ROUND(IF(E1563&lt;=Thresholds!$B$5,1-(E1563/Thresholds!$B$5)*0.24,IF(E1563&lt;=Thresholds!$D$5,0.75-((E1563-Thresholds!$C$5)/(Thresholds!$D$5-Thresholds!$C$5))*0.249,IF(E1563&lt;=Thresholds!$F$5,0.499-((E1563-Thresholds!$E$5)/(Thresholds!$F$5-Thresholds!$E$5))*0.279,MAX(0.02,0.2-((E1563-Thresholds!$G$5)/(Thresholds!$H$5-Thresholds!$G$5))*0.18)))),3)</f>
        <v>0.81699999999999995</v>
      </c>
      <c r="M1563" s="3">
        <f>ROUND(IF(F1563&lt;=Thresholds!$B$6,1-(F1563/Thresholds!$B$6)*0.24,IF(F1563&lt;=Thresholds!$D$6,0.75-((F1563-Thresholds!$C$6)/(Thresholds!$D$6-Thresholds!$C$6))*0.249,IF(F1563&lt;=Thresholds!$F$6,0.499-((F1563-Thresholds!$E$6)/(Thresholds!$F$6-Thresholds!$E$6))*0.279,MAX(0.02,0.2-((F1563-Thresholds!$G$6)/(Thresholds!$H$6-Thresholds!$G$6))*0.18)))),3)</f>
        <v>0.93400000000000005</v>
      </c>
      <c r="N1563" s="3">
        <f>ROUND(IF(G1563&lt;=Thresholds!$B$7,1-(G1563/Thresholds!$B$7)*0.24,IF(G1563&lt;=Thresholds!$D$7,0.75-((G1563-Thresholds!$C$7)/(Thresholds!$D$7-Thresholds!$C$7))*0.249,IF(G1563&lt;=Thresholds!$F$7,0.499-((G1563-Thresholds!$E$7)/(Thresholds!$F$7-Thresholds!$E$7))*0.279,MAX(0.02,0.2-((G1563-Thresholds!$G$7)/(Thresholds!$H$7-Thresholds!$G$7))*0.18)))),3)</f>
        <v>0.871</v>
      </c>
      <c r="O1563" s="3">
        <f>ROUND(IF(H1563&lt;=Thresholds!$B$8,1-(H1563/Thresholds!$B$8)*0.24,IF(H1563&lt;=Thresholds!$D$8,0.75-((H1563-Thresholds!$C$8)/(Thresholds!$D$8-Thresholds!$C$8))*0.249,IF(H1563&lt;=Thresholds!$F$8,0.499-((H1563-Thresholds!$E$8)/(Thresholds!$F$8-Thresholds!$E$8))*0.279,MAX(0.02,0.2-((H1563-Thresholds!$G$8)/(Thresholds!$H$8-Thresholds!$G$8))*0.18)))),3)</f>
        <v>0.83499999999999996</v>
      </c>
      <c r="P1563" s="3">
        <f t="shared" si="72"/>
        <v>0.71699999999999997</v>
      </c>
      <c r="Q1563" t="str">
        <f t="shared" si="73"/>
        <v>Moderate</v>
      </c>
      <c r="R1563" s="4">
        <f t="shared" si="74"/>
        <v>1</v>
      </c>
      <c r="S1563" t="str">
        <f>IF(AND(F1563&gt;=10,F1563&lt;=35,P1563&gt;0.5),"ERROR_C1563H1563_POOR_CAP","OK")</f>
        <v>OK</v>
      </c>
    </row>
    <row r="1564" spans="1:19">
      <c r="A1564" t="s">
        <v>1581</v>
      </c>
      <c r="B1564" s="3">
        <v>97.760999999999996</v>
      </c>
      <c r="C1564" s="3">
        <v>48.862000000000002</v>
      </c>
      <c r="D1564" s="3">
        <v>15.006</v>
      </c>
      <c r="E1564" s="3">
        <v>23.756</v>
      </c>
      <c r="F1564" s="3">
        <v>24.814</v>
      </c>
      <c r="G1564" s="3">
        <v>198.77500000000001</v>
      </c>
      <c r="H1564" s="3">
        <v>854.35799999999995</v>
      </c>
      <c r="I1564" s="3">
        <f>ROUND(IF(B1564&lt;=Thresholds!$B$2,1-(B1564/Thresholds!$B$2)*0.24,IF(B1564&lt;=Thresholds!$D$2,0.75-((B1564-Thresholds!$C$2)/(Thresholds!$D$2-Thresholds!$C$2))*0.249,IF(B1564&lt;=Thresholds!$F$2,0.499-((B1564-Thresholds!$E$2)/(Thresholds!$F$2-Thresholds!$E$2))*0.279,MAX(0.02,0.2-((B1564-Thresholds!$G$2)/(Thresholds!$H$2-Thresholds!$G$2))*0.18)))),3)</f>
        <v>0.76500000000000001</v>
      </c>
      <c r="J1564" s="3">
        <f>ROUND(IF(C1564&lt;=Thresholds!$B$3,1-(C1564/Thresholds!$B$3)*0.24,IF(C1564&lt;=Thresholds!$D$3,0.75-((C1564-Thresholds!$C$3)/(Thresholds!$D$3-Thresholds!$C$3))*0.249,IF(C1564&lt;=Thresholds!$F$3,0.499-((C1564-Thresholds!$E$3)/(Thresholds!$F$3-Thresholds!$E$3))*0.279,MAX(0.02,0.2-((C1564-Thresholds!$G$3)/(Thresholds!$H$3-Thresholds!$G$3))*0.18)))),3)</f>
        <v>0.90200000000000002</v>
      </c>
      <c r="K1564" s="3">
        <f>ROUND(IF(D1564&lt;=Thresholds!$B$4,1-(D1564/Thresholds!$B$4)*0.24,IF(D1564&lt;=Thresholds!$D$4,0.75-((D1564-Thresholds!$C$4)/(Thresholds!$D$4-Thresholds!$C$4))*0.249,IF(D1564&lt;=Thresholds!$F$4,0.499-((D1564-Thresholds!$E$4)/(Thresholds!$F$4-Thresholds!$E$4))*0.279,MAX(0.02,0.2-((D1564-Thresholds!$G$4)/(Thresholds!$H$4-Thresholds!$G$4))*0.18)))),3)</f>
        <v>0.94499999999999995</v>
      </c>
      <c r="L1564" s="3">
        <f>ROUND(IF(E1564&lt;=Thresholds!$B$5,1-(E1564/Thresholds!$B$5)*0.24,IF(E1564&lt;=Thresholds!$D$5,0.75-((E1564-Thresholds!$C$5)/(Thresholds!$D$5-Thresholds!$C$5))*0.249,IF(E1564&lt;=Thresholds!$F$5,0.499-((E1564-Thresholds!$E$5)/(Thresholds!$F$5-Thresholds!$E$5))*0.279,MAX(0.02,0.2-((E1564-Thresholds!$G$5)/(Thresholds!$H$5-Thresholds!$G$5))*0.18)))),3)</f>
        <v>0.88600000000000001</v>
      </c>
      <c r="M1564" s="3">
        <f>ROUND(IF(F1564&lt;=Thresholds!$B$6,1-(F1564/Thresholds!$B$6)*0.24,IF(F1564&lt;=Thresholds!$D$6,0.75-((F1564-Thresholds!$C$6)/(Thresholds!$D$6-Thresholds!$C$6))*0.249,IF(F1564&lt;=Thresholds!$F$6,0.499-((F1564-Thresholds!$E$6)/(Thresholds!$F$6-Thresholds!$E$6))*0.279,MAX(0.02,0.2-((F1564-Thresholds!$G$6)/(Thresholds!$H$6-Thresholds!$G$6))*0.18)))),3)</f>
        <v>0.33400000000000002</v>
      </c>
      <c r="N1564" s="3">
        <f>ROUND(IF(G1564&lt;=Thresholds!$B$7,1-(G1564/Thresholds!$B$7)*0.24,IF(G1564&lt;=Thresholds!$D$7,0.75-((G1564-Thresholds!$C$7)/(Thresholds!$D$7-Thresholds!$C$7))*0.249,IF(G1564&lt;=Thresholds!$F$7,0.499-((G1564-Thresholds!$E$7)/(Thresholds!$F$7-Thresholds!$E$7))*0.279,MAX(0.02,0.2-((G1564-Thresholds!$G$7)/(Thresholds!$H$7-Thresholds!$G$7))*0.18)))),3)</f>
        <v>0.86399999999999999</v>
      </c>
      <c r="O1564" s="3">
        <f>ROUND(IF(H1564&lt;=Thresholds!$B$8,1-(H1564/Thresholds!$B$8)*0.24,IF(H1564&lt;=Thresholds!$D$8,0.75-((H1564-Thresholds!$C$8)/(Thresholds!$D$8-Thresholds!$C$8))*0.249,IF(H1564&lt;=Thresholds!$F$8,0.499-((H1564-Thresholds!$E$8)/(Thresholds!$F$8-Thresholds!$E$8))*0.279,MAX(0.02,0.2-((H1564-Thresholds!$G$8)/(Thresholds!$H$8-Thresholds!$G$8))*0.18)))),3)</f>
        <v>0.91800000000000004</v>
      </c>
      <c r="P1564" s="3">
        <f t="shared" si="72"/>
        <v>0.33400000000000002</v>
      </c>
      <c r="Q1564" t="str">
        <f t="shared" si="73"/>
        <v>Poor</v>
      </c>
      <c r="R1564" s="4">
        <f t="shared" si="74"/>
        <v>0</v>
      </c>
      <c r="S1564" t="str">
        <f>IF(AND(F1564&gt;=10,F1564&lt;=35,P1564&gt;0.5),"ERROR_C1564H1564_POOR_CAP","OK")</f>
        <v>OK</v>
      </c>
    </row>
    <row r="1565" spans="1:19">
      <c r="A1565" t="s">
        <v>1582</v>
      </c>
      <c r="B1565" s="3">
        <v>87.132999999999996</v>
      </c>
      <c r="C1565" s="3">
        <v>1276.116</v>
      </c>
      <c r="D1565" s="3">
        <v>11.948</v>
      </c>
      <c r="E1565" s="3">
        <v>21.29</v>
      </c>
      <c r="F1565" s="3">
        <v>0.53500000000000003</v>
      </c>
      <c r="G1565" s="3">
        <v>341.04899999999998</v>
      </c>
      <c r="H1565" s="3">
        <v>349.476</v>
      </c>
      <c r="I1565" s="3">
        <f>ROUND(IF(B1565&lt;=Thresholds!$B$2,1-(B1565/Thresholds!$B$2)*0.24,IF(B1565&lt;=Thresholds!$D$2,0.75-((B1565-Thresholds!$C$2)/(Thresholds!$D$2-Thresholds!$C$2))*0.249,IF(B1565&lt;=Thresholds!$F$2,0.499-((B1565-Thresholds!$E$2)/(Thresholds!$F$2-Thresholds!$E$2))*0.279,MAX(0.02,0.2-((B1565-Thresholds!$G$2)/(Thresholds!$H$2-Thresholds!$G$2))*0.18)))),3)</f>
        <v>0.79100000000000004</v>
      </c>
      <c r="J1565" s="3">
        <f>ROUND(IF(C1565&lt;=Thresholds!$B$3,1-(C1565/Thresholds!$B$3)*0.24,IF(C1565&lt;=Thresholds!$D$3,0.75-((C1565-Thresholds!$C$3)/(Thresholds!$D$3-Thresholds!$C$3))*0.249,IF(C1565&lt;=Thresholds!$F$3,0.499-((C1565-Thresholds!$E$3)/(Thresholds!$F$3-Thresholds!$E$3))*0.279,MAX(0.02,0.2-((C1565-Thresholds!$G$3)/(Thresholds!$H$3-Thresholds!$G$3))*0.18)))),3)</f>
        <v>0.249</v>
      </c>
      <c r="K1565" s="3">
        <f>ROUND(IF(D1565&lt;=Thresholds!$B$4,1-(D1565/Thresholds!$B$4)*0.24,IF(D1565&lt;=Thresholds!$D$4,0.75-((D1565-Thresholds!$C$4)/(Thresholds!$D$4-Thresholds!$C$4))*0.249,IF(D1565&lt;=Thresholds!$F$4,0.499-((D1565-Thresholds!$E$4)/(Thresholds!$F$4-Thresholds!$E$4))*0.279,MAX(0.02,0.2-((D1565-Thresholds!$G$4)/(Thresholds!$H$4-Thresholds!$G$4))*0.18)))),3)</f>
        <v>0.95599999999999996</v>
      </c>
      <c r="L1565" s="3">
        <f>ROUND(IF(E1565&lt;=Thresholds!$B$5,1-(E1565/Thresholds!$B$5)*0.24,IF(E1565&lt;=Thresholds!$D$5,0.75-((E1565-Thresholds!$C$5)/(Thresholds!$D$5-Thresholds!$C$5))*0.249,IF(E1565&lt;=Thresholds!$F$5,0.499-((E1565-Thresholds!$E$5)/(Thresholds!$F$5-Thresholds!$E$5))*0.279,MAX(0.02,0.2-((E1565-Thresholds!$G$5)/(Thresholds!$H$5-Thresholds!$G$5))*0.18)))),3)</f>
        <v>0.89800000000000002</v>
      </c>
      <c r="M1565" s="3">
        <f>ROUND(IF(F1565&lt;=Thresholds!$B$6,1-(F1565/Thresholds!$B$6)*0.24,IF(F1565&lt;=Thresholds!$D$6,0.75-((F1565-Thresholds!$C$6)/(Thresholds!$D$6-Thresholds!$C$6))*0.249,IF(F1565&lt;=Thresholds!$F$6,0.499-((F1565-Thresholds!$E$6)/(Thresholds!$F$6-Thresholds!$E$6))*0.279,MAX(0.02,0.2-((F1565-Thresholds!$G$6)/(Thresholds!$H$6-Thresholds!$G$6))*0.18)))),3)</f>
        <v>0.872</v>
      </c>
      <c r="N1565" s="3">
        <f>ROUND(IF(G1565&lt;=Thresholds!$B$7,1-(G1565/Thresholds!$B$7)*0.24,IF(G1565&lt;=Thresholds!$D$7,0.75-((G1565-Thresholds!$C$7)/(Thresholds!$D$7-Thresholds!$C$7))*0.249,IF(G1565&lt;=Thresholds!$F$7,0.499-((G1565-Thresholds!$E$7)/(Thresholds!$F$7-Thresholds!$E$7))*0.279,MAX(0.02,0.2-((G1565-Thresholds!$G$7)/(Thresholds!$H$7-Thresholds!$G$7))*0.18)))),3)</f>
        <v>0.76600000000000001</v>
      </c>
      <c r="O1565" s="3">
        <f>ROUND(IF(H1565&lt;=Thresholds!$B$8,1-(H1565/Thresholds!$B$8)*0.24,IF(H1565&lt;=Thresholds!$D$8,0.75-((H1565-Thresholds!$C$8)/(Thresholds!$D$8-Thresholds!$C$8))*0.249,IF(H1565&lt;=Thresholds!$F$8,0.499-((H1565-Thresholds!$E$8)/(Thresholds!$F$8-Thresholds!$E$8))*0.279,MAX(0.02,0.2-((H1565-Thresholds!$G$8)/(Thresholds!$H$8-Thresholds!$G$8))*0.18)))),3)</f>
        <v>0.96599999999999997</v>
      </c>
      <c r="P1565" s="3">
        <f t="shared" si="72"/>
        <v>0.249</v>
      </c>
      <c r="Q1565" t="str">
        <f t="shared" si="73"/>
        <v>Poor</v>
      </c>
      <c r="R1565" s="4">
        <f t="shared" si="74"/>
        <v>0</v>
      </c>
      <c r="S1565" t="str">
        <f>IF(AND(F1565&gt;=10,F1565&lt;=35,P1565&gt;0.5),"ERROR_C1565H1565_POOR_CAP","OK")</f>
        <v>OK</v>
      </c>
    </row>
    <row r="1566" spans="1:19">
      <c r="A1566" t="s">
        <v>1583</v>
      </c>
      <c r="B1566" s="3">
        <v>47.914999999999999</v>
      </c>
      <c r="C1566" s="3">
        <v>83.754000000000005</v>
      </c>
      <c r="D1566" s="3">
        <v>54.625999999999998</v>
      </c>
      <c r="E1566" s="3">
        <v>21.422000000000001</v>
      </c>
      <c r="F1566" s="3">
        <v>0.55700000000000005</v>
      </c>
      <c r="G1566" s="3">
        <v>325.95499999999998</v>
      </c>
      <c r="H1566" s="3">
        <v>2274.4769999999999</v>
      </c>
      <c r="I1566" s="3">
        <f>ROUND(IF(B1566&lt;=Thresholds!$B$2,1-(B1566/Thresholds!$B$2)*0.24,IF(B1566&lt;=Thresholds!$D$2,0.75-((B1566-Thresholds!$C$2)/(Thresholds!$D$2-Thresholds!$C$2))*0.249,IF(B1566&lt;=Thresholds!$F$2,0.499-((B1566-Thresholds!$E$2)/(Thresholds!$F$2-Thresholds!$E$2))*0.279,MAX(0.02,0.2-((B1566-Thresholds!$G$2)/(Thresholds!$H$2-Thresholds!$G$2))*0.18)))),3)</f>
        <v>0.88500000000000001</v>
      </c>
      <c r="J1566" s="3">
        <f>ROUND(IF(C1566&lt;=Thresholds!$B$3,1-(C1566/Thresholds!$B$3)*0.24,IF(C1566&lt;=Thresholds!$D$3,0.75-((C1566-Thresholds!$C$3)/(Thresholds!$D$3-Thresholds!$C$3))*0.249,IF(C1566&lt;=Thresholds!$F$3,0.499-((C1566-Thresholds!$E$3)/(Thresholds!$F$3-Thresholds!$E$3))*0.279,MAX(0.02,0.2-((C1566-Thresholds!$G$3)/(Thresholds!$H$3-Thresholds!$G$3))*0.18)))),3)</f>
        <v>0.83199999999999996</v>
      </c>
      <c r="K1566" s="3">
        <f>ROUND(IF(D1566&lt;=Thresholds!$B$4,1-(D1566/Thresholds!$B$4)*0.24,IF(D1566&lt;=Thresholds!$D$4,0.75-((D1566-Thresholds!$C$4)/(Thresholds!$D$4-Thresholds!$C$4))*0.249,IF(D1566&lt;=Thresholds!$F$4,0.499-((D1566-Thresholds!$E$4)/(Thresholds!$F$4-Thresholds!$E$4))*0.279,MAX(0.02,0.2-((D1566-Thresholds!$G$4)/(Thresholds!$H$4-Thresholds!$G$4))*0.18)))),3)</f>
        <v>0.79800000000000004</v>
      </c>
      <c r="L1566" s="3">
        <f>ROUND(IF(E1566&lt;=Thresholds!$B$5,1-(E1566/Thresholds!$B$5)*0.24,IF(E1566&lt;=Thresholds!$D$5,0.75-((E1566-Thresholds!$C$5)/(Thresholds!$D$5-Thresholds!$C$5))*0.249,IF(E1566&lt;=Thresholds!$F$5,0.499-((E1566-Thresholds!$E$5)/(Thresholds!$F$5-Thresholds!$E$5))*0.279,MAX(0.02,0.2-((E1566-Thresholds!$G$5)/(Thresholds!$H$5-Thresholds!$G$5))*0.18)))),3)</f>
        <v>0.89700000000000002</v>
      </c>
      <c r="M1566" s="3">
        <f>ROUND(IF(F1566&lt;=Thresholds!$B$6,1-(F1566/Thresholds!$B$6)*0.24,IF(F1566&lt;=Thresholds!$D$6,0.75-((F1566-Thresholds!$C$6)/(Thresholds!$D$6-Thresholds!$C$6))*0.249,IF(F1566&lt;=Thresholds!$F$6,0.499-((F1566-Thresholds!$E$6)/(Thresholds!$F$6-Thresholds!$E$6))*0.279,MAX(0.02,0.2-((F1566-Thresholds!$G$6)/(Thresholds!$H$6-Thresholds!$G$6))*0.18)))),3)</f>
        <v>0.86599999999999999</v>
      </c>
      <c r="N1566" s="3">
        <f>ROUND(IF(G1566&lt;=Thresholds!$B$7,1-(G1566/Thresholds!$B$7)*0.24,IF(G1566&lt;=Thresholds!$D$7,0.75-((G1566-Thresholds!$C$7)/(Thresholds!$D$7-Thresholds!$C$7))*0.249,IF(G1566&lt;=Thresholds!$F$7,0.499-((G1566-Thresholds!$E$7)/(Thresholds!$F$7-Thresholds!$E$7))*0.279,MAX(0.02,0.2-((G1566-Thresholds!$G$7)/(Thresholds!$H$7-Thresholds!$G$7))*0.18)))),3)</f>
        <v>0.77600000000000002</v>
      </c>
      <c r="O1566" s="3">
        <f>ROUND(IF(H1566&lt;=Thresholds!$B$8,1-(H1566/Thresholds!$B$8)*0.24,IF(H1566&lt;=Thresholds!$D$8,0.75-((H1566-Thresholds!$C$8)/(Thresholds!$D$8-Thresholds!$C$8))*0.249,IF(H1566&lt;=Thresholds!$F$8,0.499-((H1566-Thresholds!$E$8)/(Thresholds!$F$8-Thresholds!$E$8))*0.279,MAX(0.02,0.2-((H1566-Thresholds!$G$8)/(Thresholds!$H$8-Thresholds!$G$8))*0.18)))),3)</f>
        <v>0.78200000000000003</v>
      </c>
      <c r="P1566" s="3">
        <f t="shared" si="72"/>
        <v>0.77600000000000002</v>
      </c>
      <c r="Q1566" t="str">
        <f t="shared" si="73"/>
        <v>Healthy</v>
      </c>
      <c r="R1566" s="4">
        <f t="shared" si="74"/>
        <v>1</v>
      </c>
      <c r="S1566" t="str">
        <f>IF(AND(F1566&gt;=10,F1566&lt;=35,P1566&gt;0.5),"ERROR_C1566H1566_POOR_CAP","OK")</f>
        <v>OK</v>
      </c>
    </row>
    <row r="1567" spans="1:19">
      <c r="A1567" t="s">
        <v>1584</v>
      </c>
      <c r="B1567" s="3">
        <v>80.138999999999996</v>
      </c>
      <c r="C1567" s="3">
        <v>82.07</v>
      </c>
      <c r="D1567" s="3">
        <v>13.766999999999999</v>
      </c>
      <c r="E1567" s="3">
        <v>11.366</v>
      </c>
      <c r="F1567" s="3">
        <v>6.3E-2</v>
      </c>
      <c r="G1567" s="3">
        <v>458.65499999999997</v>
      </c>
      <c r="H1567" s="3">
        <v>344.13799999999998</v>
      </c>
      <c r="I1567" s="3">
        <f>ROUND(IF(B1567&lt;=Thresholds!$B$2,1-(B1567/Thresholds!$B$2)*0.24,IF(B1567&lt;=Thresholds!$D$2,0.75-((B1567-Thresholds!$C$2)/(Thresholds!$D$2-Thresholds!$C$2))*0.249,IF(B1567&lt;=Thresholds!$F$2,0.499-((B1567-Thresholds!$E$2)/(Thresholds!$F$2-Thresholds!$E$2))*0.279,MAX(0.02,0.2-((B1567-Thresholds!$G$2)/(Thresholds!$H$2-Thresholds!$G$2))*0.18)))),3)</f>
        <v>0.80800000000000005</v>
      </c>
      <c r="J1567" s="3">
        <f>ROUND(IF(C1567&lt;=Thresholds!$B$3,1-(C1567/Thresholds!$B$3)*0.24,IF(C1567&lt;=Thresholds!$D$3,0.75-((C1567-Thresholds!$C$3)/(Thresholds!$D$3-Thresholds!$C$3))*0.249,IF(C1567&lt;=Thresholds!$F$3,0.499-((C1567-Thresholds!$E$3)/(Thresholds!$F$3-Thresholds!$E$3))*0.279,MAX(0.02,0.2-((C1567-Thresholds!$G$3)/(Thresholds!$H$3-Thresholds!$G$3))*0.18)))),3)</f>
        <v>0.83599999999999997</v>
      </c>
      <c r="K1567" s="3">
        <f>ROUND(IF(D1567&lt;=Thresholds!$B$4,1-(D1567/Thresholds!$B$4)*0.24,IF(D1567&lt;=Thresholds!$D$4,0.75-((D1567-Thresholds!$C$4)/(Thresholds!$D$4-Thresholds!$C$4))*0.249,IF(D1567&lt;=Thresholds!$F$4,0.499-((D1567-Thresholds!$E$4)/(Thresholds!$F$4-Thresholds!$E$4))*0.279,MAX(0.02,0.2-((D1567-Thresholds!$G$4)/(Thresholds!$H$4-Thresholds!$G$4))*0.18)))),3)</f>
        <v>0.94899999999999995</v>
      </c>
      <c r="L1567" s="3">
        <f>ROUND(IF(E1567&lt;=Thresholds!$B$5,1-(E1567/Thresholds!$B$5)*0.24,IF(E1567&lt;=Thresholds!$D$5,0.75-((E1567-Thresholds!$C$5)/(Thresholds!$D$5-Thresholds!$C$5))*0.249,IF(E1567&lt;=Thresholds!$F$5,0.499-((E1567-Thresholds!$E$5)/(Thresholds!$F$5-Thresholds!$E$5))*0.279,MAX(0.02,0.2-((E1567-Thresholds!$G$5)/(Thresholds!$H$5-Thresholds!$G$5))*0.18)))),3)</f>
        <v>0.94499999999999995</v>
      </c>
      <c r="M1567" s="3">
        <f>ROUND(IF(F1567&lt;=Thresholds!$B$6,1-(F1567/Thresholds!$B$6)*0.24,IF(F1567&lt;=Thresholds!$D$6,0.75-((F1567-Thresholds!$C$6)/(Thresholds!$D$6-Thresholds!$C$6))*0.249,IF(F1567&lt;=Thresholds!$F$6,0.499-((F1567-Thresholds!$E$6)/(Thresholds!$F$6-Thresholds!$E$6))*0.279,MAX(0.02,0.2-((F1567-Thresholds!$G$6)/(Thresholds!$H$6-Thresholds!$G$6))*0.18)))),3)</f>
        <v>0.98499999999999999</v>
      </c>
      <c r="N1567" s="3">
        <f>ROUND(IF(G1567&lt;=Thresholds!$B$7,1-(G1567/Thresholds!$B$7)*0.24,IF(G1567&lt;=Thresholds!$D$7,0.75-((G1567-Thresholds!$C$7)/(Thresholds!$D$7-Thresholds!$C$7))*0.249,IF(G1567&lt;=Thresholds!$F$7,0.499-((G1567-Thresholds!$E$7)/(Thresholds!$F$7-Thresholds!$E$7))*0.279,MAX(0.02,0.2-((G1567-Thresholds!$G$7)/(Thresholds!$H$7-Thresholds!$G$7))*0.18)))),3)</f>
        <v>0.628</v>
      </c>
      <c r="O1567" s="3">
        <f>ROUND(IF(H1567&lt;=Thresholds!$B$8,1-(H1567/Thresholds!$B$8)*0.24,IF(H1567&lt;=Thresholds!$D$8,0.75-((H1567-Thresholds!$C$8)/(Thresholds!$D$8-Thresholds!$C$8))*0.249,IF(H1567&lt;=Thresholds!$F$8,0.499-((H1567-Thresholds!$E$8)/(Thresholds!$F$8-Thresholds!$E$8))*0.279,MAX(0.02,0.2-((H1567-Thresholds!$G$8)/(Thresholds!$H$8-Thresholds!$G$8))*0.18)))),3)</f>
        <v>0.96699999999999997</v>
      </c>
      <c r="P1567" s="3">
        <f t="shared" si="72"/>
        <v>0.628</v>
      </c>
      <c r="Q1567" t="str">
        <f t="shared" si="73"/>
        <v>Moderate</v>
      </c>
      <c r="R1567" s="4">
        <f t="shared" si="74"/>
        <v>1</v>
      </c>
      <c r="S1567" t="str">
        <f>IF(AND(F1567&gt;=10,F1567&lt;=35,P1567&gt;0.5),"ERROR_C1567H1567_POOR_CAP","OK")</f>
        <v>OK</v>
      </c>
    </row>
    <row r="1568" spans="1:19">
      <c r="A1568" t="s">
        <v>1585</v>
      </c>
      <c r="B1568" s="3">
        <v>83.596000000000004</v>
      </c>
      <c r="C1568" s="3">
        <v>17.667000000000002</v>
      </c>
      <c r="D1568" s="3">
        <v>15.192</v>
      </c>
      <c r="E1568" s="3">
        <v>27.172999999999998</v>
      </c>
      <c r="F1568" s="3">
        <v>28.364000000000001</v>
      </c>
      <c r="G1568" s="3">
        <v>74.563999999999993</v>
      </c>
      <c r="H1568" s="3">
        <v>1422.047</v>
      </c>
      <c r="I1568" s="3">
        <f>ROUND(IF(B1568&lt;=Thresholds!$B$2,1-(B1568/Thresholds!$B$2)*0.24,IF(B1568&lt;=Thresholds!$D$2,0.75-((B1568-Thresholds!$C$2)/(Thresholds!$D$2-Thresholds!$C$2))*0.249,IF(B1568&lt;=Thresholds!$F$2,0.499-((B1568-Thresholds!$E$2)/(Thresholds!$F$2-Thresholds!$E$2))*0.279,MAX(0.02,0.2-((B1568-Thresholds!$G$2)/(Thresholds!$H$2-Thresholds!$G$2))*0.18)))),3)</f>
        <v>0.79900000000000004</v>
      </c>
      <c r="J1568" s="3">
        <f>ROUND(IF(C1568&lt;=Thresholds!$B$3,1-(C1568/Thresholds!$B$3)*0.24,IF(C1568&lt;=Thresholds!$D$3,0.75-((C1568-Thresholds!$C$3)/(Thresholds!$D$3-Thresholds!$C$3))*0.249,IF(C1568&lt;=Thresholds!$F$3,0.499-((C1568-Thresholds!$E$3)/(Thresholds!$F$3-Thresholds!$E$3))*0.279,MAX(0.02,0.2-((C1568-Thresholds!$G$3)/(Thresholds!$H$3-Thresholds!$G$3))*0.18)))),3)</f>
        <v>0.96499999999999997</v>
      </c>
      <c r="K1568" s="3">
        <f>ROUND(IF(D1568&lt;=Thresholds!$B$4,1-(D1568/Thresholds!$B$4)*0.24,IF(D1568&lt;=Thresholds!$D$4,0.75-((D1568-Thresholds!$C$4)/(Thresholds!$D$4-Thresholds!$C$4))*0.249,IF(D1568&lt;=Thresholds!$F$4,0.499-((D1568-Thresholds!$E$4)/(Thresholds!$F$4-Thresholds!$E$4))*0.279,MAX(0.02,0.2-((D1568-Thresholds!$G$4)/(Thresholds!$H$4-Thresholds!$G$4))*0.18)))),3)</f>
        <v>0.94399999999999995</v>
      </c>
      <c r="L1568" s="3">
        <f>ROUND(IF(E1568&lt;=Thresholds!$B$5,1-(E1568/Thresholds!$B$5)*0.24,IF(E1568&lt;=Thresholds!$D$5,0.75-((E1568-Thresholds!$C$5)/(Thresholds!$D$5-Thresholds!$C$5))*0.249,IF(E1568&lt;=Thresholds!$F$5,0.499-((E1568-Thresholds!$E$5)/(Thresholds!$F$5-Thresholds!$E$5))*0.279,MAX(0.02,0.2-((E1568-Thresholds!$G$5)/(Thresholds!$H$5-Thresholds!$G$5))*0.18)))),3)</f>
        <v>0.87</v>
      </c>
      <c r="M1568" s="3">
        <f>ROUND(IF(F1568&lt;=Thresholds!$B$6,1-(F1568/Thresholds!$B$6)*0.24,IF(F1568&lt;=Thresholds!$D$6,0.75-((F1568-Thresholds!$C$6)/(Thresholds!$D$6-Thresholds!$C$6))*0.249,IF(F1568&lt;=Thresholds!$F$6,0.499-((F1568-Thresholds!$E$6)/(Thresholds!$F$6-Thresholds!$E$6))*0.279,MAX(0.02,0.2-((F1568-Thresholds!$G$6)/(Thresholds!$H$6-Thresholds!$G$6))*0.18)))),3)</f>
        <v>0.29399999999999998</v>
      </c>
      <c r="N1568" s="3">
        <f>ROUND(IF(G1568&lt;=Thresholds!$B$7,1-(G1568/Thresholds!$B$7)*0.24,IF(G1568&lt;=Thresholds!$D$7,0.75-((G1568-Thresholds!$C$7)/(Thresholds!$D$7-Thresholds!$C$7))*0.249,IF(G1568&lt;=Thresholds!$F$7,0.499-((G1568-Thresholds!$E$7)/(Thresholds!$F$7-Thresholds!$E$7))*0.279,MAX(0.02,0.2-((G1568-Thresholds!$G$7)/(Thresholds!$H$7-Thresholds!$G$7))*0.18)))),3)</f>
        <v>0.94899999999999995</v>
      </c>
      <c r="O1568" s="3">
        <f>ROUND(IF(H1568&lt;=Thresholds!$B$8,1-(H1568/Thresholds!$B$8)*0.24,IF(H1568&lt;=Thresholds!$D$8,0.75-((H1568-Thresholds!$C$8)/(Thresholds!$D$8-Thresholds!$C$8))*0.249,IF(H1568&lt;=Thresholds!$F$8,0.499-((H1568-Thresholds!$E$8)/(Thresholds!$F$8-Thresholds!$E$8))*0.279,MAX(0.02,0.2-((H1568-Thresholds!$G$8)/(Thresholds!$H$8-Thresholds!$G$8))*0.18)))),3)</f>
        <v>0.86299999999999999</v>
      </c>
      <c r="P1568" s="3">
        <f t="shared" si="72"/>
        <v>0.29399999999999998</v>
      </c>
      <c r="Q1568" t="str">
        <f t="shared" si="73"/>
        <v>Poor</v>
      </c>
      <c r="R1568" s="4">
        <f t="shared" si="74"/>
        <v>0</v>
      </c>
      <c r="S1568" t="str">
        <f>IF(AND(F1568&gt;=10,F1568&lt;=35,P1568&gt;0.5),"ERROR_C1568H1568_POOR_CAP","OK")</f>
        <v>OK</v>
      </c>
    </row>
    <row r="1569" spans="1:19">
      <c r="A1569" t="s">
        <v>1586</v>
      </c>
      <c r="B1569" s="3">
        <v>70.244</v>
      </c>
      <c r="C1569" s="3">
        <v>55.923999999999999</v>
      </c>
      <c r="D1569" s="3">
        <v>50.048999999999999</v>
      </c>
      <c r="E1569" s="3">
        <v>43.662999999999997</v>
      </c>
      <c r="F1569" s="3">
        <v>0.27</v>
      </c>
      <c r="G1569" s="3">
        <v>1561.865</v>
      </c>
      <c r="H1569" s="3">
        <v>702.19500000000005</v>
      </c>
      <c r="I1569" s="3">
        <f>ROUND(IF(B1569&lt;=Thresholds!$B$2,1-(B1569/Thresholds!$B$2)*0.24,IF(B1569&lt;=Thresholds!$D$2,0.75-((B1569-Thresholds!$C$2)/(Thresholds!$D$2-Thresholds!$C$2))*0.249,IF(B1569&lt;=Thresholds!$F$2,0.499-((B1569-Thresholds!$E$2)/(Thresholds!$F$2-Thresholds!$E$2))*0.279,MAX(0.02,0.2-((B1569-Thresholds!$G$2)/(Thresholds!$H$2-Thresholds!$G$2))*0.18)))),3)</f>
        <v>0.83099999999999996</v>
      </c>
      <c r="J1569" s="3">
        <f>ROUND(IF(C1569&lt;=Thresholds!$B$3,1-(C1569/Thresholds!$B$3)*0.24,IF(C1569&lt;=Thresholds!$D$3,0.75-((C1569-Thresholds!$C$3)/(Thresholds!$D$3-Thresholds!$C$3))*0.249,IF(C1569&lt;=Thresholds!$F$3,0.499-((C1569-Thresholds!$E$3)/(Thresholds!$F$3-Thresholds!$E$3))*0.279,MAX(0.02,0.2-((C1569-Thresholds!$G$3)/(Thresholds!$H$3-Thresholds!$G$3))*0.18)))),3)</f>
        <v>0.88800000000000001</v>
      </c>
      <c r="K1569" s="3">
        <f>ROUND(IF(D1569&lt;=Thresholds!$B$4,1-(D1569/Thresholds!$B$4)*0.24,IF(D1569&lt;=Thresholds!$D$4,0.75-((D1569-Thresholds!$C$4)/(Thresholds!$D$4-Thresholds!$C$4))*0.249,IF(D1569&lt;=Thresholds!$F$4,0.499-((D1569-Thresholds!$E$4)/(Thresholds!$F$4-Thresholds!$E$4))*0.279,MAX(0.02,0.2-((D1569-Thresholds!$G$4)/(Thresholds!$H$4-Thresholds!$G$4))*0.18)))),3)</f>
        <v>0.81499999999999995</v>
      </c>
      <c r="L1569" s="3">
        <f>ROUND(IF(E1569&lt;=Thresholds!$B$5,1-(E1569/Thresholds!$B$5)*0.24,IF(E1569&lt;=Thresholds!$D$5,0.75-((E1569-Thresholds!$C$5)/(Thresholds!$D$5-Thresholds!$C$5))*0.249,IF(E1569&lt;=Thresholds!$F$5,0.499-((E1569-Thresholds!$E$5)/(Thresholds!$F$5-Thresholds!$E$5))*0.279,MAX(0.02,0.2-((E1569-Thresholds!$G$5)/(Thresholds!$H$5-Thresholds!$G$5))*0.18)))),3)</f>
        <v>0.79</v>
      </c>
      <c r="M1569" s="3">
        <f>ROUND(IF(F1569&lt;=Thresholds!$B$6,1-(F1569/Thresholds!$B$6)*0.24,IF(F1569&lt;=Thresholds!$D$6,0.75-((F1569-Thresholds!$C$6)/(Thresholds!$D$6-Thresholds!$C$6))*0.249,IF(F1569&lt;=Thresholds!$F$6,0.499-((F1569-Thresholds!$E$6)/(Thresholds!$F$6-Thresholds!$E$6))*0.279,MAX(0.02,0.2-((F1569-Thresholds!$G$6)/(Thresholds!$H$6-Thresholds!$G$6))*0.18)))),3)</f>
        <v>0.93500000000000005</v>
      </c>
      <c r="N1569" s="3">
        <f>ROUND(IF(G1569&lt;=Thresholds!$B$7,1-(G1569/Thresholds!$B$7)*0.24,IF(G1569&lt;=Thresholds!$D$7,0.75-((G1569-Thresholds!$C$7)/(Thresholds!$D$7-Thresholds!$C$7))*0.249,IF(G1569&lt;=Thresholds!$F$7,0.499-((G1569-Thresholds!$E$7)/(Thresholds!$F$7-Thresholds!$E$7))*0.279,MAX(0.02,0.2-((G1569-Thresholds!$G$7)/(Thresholds!$H$7-Thresholds!$G$7))*0.18)))),3)</f>
        <v>0.221</v>
      </c>
      <c r="O1569" s="3">
        <f>ROUND(IF(H1569&lt;=Thresholds!$B$8,1-(H1569/Thresholds!$B$8)*0.24,IF(H1569&lt;=Thresholds!$D$8,0.75-((H1569-Thresholds!$C$8)/(Thresholds!$D$8-Thresholds!$C$8))*0.249,IF(H1569&lt;=Thresholds!$F$8,0.499-((H1569-Thresholds!$E$8)/(Thresholds!$F$8-Thresholds!$E$8))*0.279,MAX(0.02,0.2-((H1569-Thresholds!$G$8)/(Thresholds!$H$8-Thresholds!$G$8))*0.18)))),3)</f>
        <v>0.93300000000000005</v>
      </c>
      <c r="P1569" s="3">
        <f t="shared" si="72"/>
        <v>0.221</v>
      </c>
      <c r="Q1569" t="str">
        <f t="shared" si="73"/>
        <v>Poor</v>
      </c>
      <c r="R1569" s="4">
        <f t="shared" si="74"/>
        <v>0</v>
      </c>
      <c r="S1569" t="str">
        <f>IF(AND(F1569&gt;=10,F1569&lt;=35,P1569&gt;0.5),"ERROR_C1569H1569_POOR_CAP","OK")</f>
        <v>OK</v>
      </c>
    </row>
    <row r="1570" spans="1:19">
      <c r="A1570" t="s">
        <v>1587</v>
      </c>
      <c r="B1570" s="3">
        <v>69.745999999999995</v>
      </c>
      <c r="C1570" s="3">
        <v>42.302</v>
      </c>
      <c r="D1570" s="3">
        <v>5.05</v>
      </c>
      <c r="E1570" s="3">
        <v>13.372999999999999</v>
      </c>
      <c r="F1570" s="3">
        <v>0.76300000000000001</v>
      </c>
      <c r="G1570" s="3">
        <v>336.62299999999999</v>
      </c>
      <c r="H1570" s="3">
        <v>179.43199999999999</v>
      </c>
      <c r="I1570" s="3">
        <f>ROUND(IF(B1570&lt;=Thresholds!$B$2,1-(B1570/Thresholds!$B$2)*0.24,IF(B1570&lt;=Thresholds!$D$2,0.75-((B1570-Thresholds!$C$2)/(Thresholds!$D$2-Thresholds!$C$2))*0.249,IF(B1570&lt;=Thresholds!$F$2,0.499-((B1570-Thresholds!$E$2)/(Thresholds!$F$2-Thresholds!$E$2))*0.279,MAX(0.02,0.2-((B1570-Thresholds!$G$2)/(Thresholds!$H$2-Thresholds!$G$2))*0.18)))),3)</f>
        <v>0.83299999999999996</v>
      </c>
      <c r="J1570" s="3">
        <f>ROUND(IF(C1570&lt;=Thresholds!$B$3,1-(C1570/Thresholds!$B$3)*0.24,IF(C1570&lt;=Thresholds!$D$3,0.75-((C1570-Thresholds!$C$3)/(Thresholds!$D$3-Thresholds!$C$3))*0.249,IF(C1570&lt;=Thresholds!$F$3,0.499-((C1570-Thresholds!$E$3)/(Thresholds!$F$3-Thresholds!$E$3))*0.279,MAX(0.02,0.2-((C1570-Thresholds!$G$3)/(Thresholds!$H$3-Thresholds!$G$3))*0.18)))),3)</f>
        <v>0.91500000000000004</v>
      </c>
      <c r="K1570" s="3">
        <f>ROUND(IF(D1570&lt;=Thresholds!$B$4,1-(D1570/Thresholds!$B$4)*0.24,IF(D1570&lt;=Thresholds!$D$4,0.75-((D1570-Thresholds!$C$4)/(Thresholds!$D$4-Thresholds!$C$4))*0.249,IF(D1570&lt;=Thresholds!$F$4,0.499-((D1570-Thresholds!$E$4)/(Thresholds!$F$4-Thresholds!$E$4))*0.279,MAX(0.02,0.2-((D1570-Thresholds!$G$4)/(Thresholds!$H$4-Thresholds!$G$4))*0.18)))),3)</f>
        <v>0.98099999999999998</v>
      </c>
      <c r="L1570" s="3">
        <f>ROUND(IF(E1570&lt;=Thresholds!$B$5,1-(E1570/Thresholds!$B$5)*0.24,IF(E1570&lt;=Thresholds!$D$5,0.75-((E1570-Thresholds!$C$5)/(Thresholds!$D$5-Thresholds!$C$5))*0.249,IF(E1570&lt;=Thresholds!$F$5,0.499-((E1570-Thresholds!$E$5)/(Thresholds!$F$5-Thresholds!$E$5))*0.279,MAX(0.02,0.2-((E1570-Thresholds!$G$5)/(Thresholds!$H$5-Thresholds!$G$5))*0.18)))),3)</f>
        <v>0.93600000000000005</v>
      </c>
      <c r="M1570" s="3">
        <f>ROUND(IF(F1570&lt;=Thresholds!$B$6,1-(F1570/Thresholds!$B$6)*0.24,IF(F1570&lt;=Thresholds!$D$6,0.75-((F1570-Thresholds!$C$6)/(Thresholds!$D$6-Thresholds!$C$6))*0.249,IF(F1570&lt;=Thresholds!$F$6,0.499-((F1570-Thresholds!$E$6)/(Thresholds!$F$6-Thresholds!$E$6))*0.279,MAX(0.02,0.2-((F1570-Thresholds!$G$6)/(Thresholds!$H$6-Thresholds!$G$6))*0.18)))),3)</f>
        <v>0.81699999999999995</v>
      </c>
      <c r="N1570" s="3">
        <f>ROUND(IF(G1570&lt;=Thresholds!$B$7,1-(G1570/Thresholds!$B$7)*0.24,IF(G1570&lt;=Thresholds!$D$7,0.75-((G1570-Thresholds!$C$7)/(Thresholds!$D$7-Thresholds!$C$7))*0.249,IF(G1570&lt;=Thresholds!$F$7,0.499-((G1570-Thresholds!$E$7)/(Thresholds!$F$7-Thresholds!$E$7))*0.279,MAX(0.02,0.2-((G1570-Thresholds!$G$7)/(Thresholds!$H$7-Thresholds!$G$7))*0.18)))),3)</f>
        <v>0.76900000000000002</v>
      </c>
      <c r="O1570" s="3">
        <f>ROUND(IF(H1570&lt;=Thresholds!$B$8,1-(H1570/Thresholds!$B$8)*0.24,IF(H1570&lt;=Thresholds!$D$8,0.75-((H1570-Thresholds!$C$8)/(Thresholds!$D$8-Thresholds!$C$8))*0.249,IF(H1570&lt;=Thresholds!$F$8,0.499-((H1570-Thresholds!$E$8)/(Thresholds!$F$8-Thresholds!$E$8))*0.279,MAX(0.02,0.2-((H1570-Thresholds!$G$8)/(Thresholds!$H$8-Thresholds!$G$8))*0.18)))),3)</f>
        <v>0.98299999999999998</v>
      </c>
      <c r="P1570" s="3">
        <f t="shared" si="72"/>
        <v>0.76900000000000002</v>
      </c>
      <c r="Q1570" t="str">
        <f t="shared" si="73"/>
        <v>Healthy</v>
      </c>
      <c r="R1570" s="4">
        <f t="shared" si="74"/>
        <v>1</v>
      </c>
      <c r="S1570" t="str">
        <f>IF(AND(F1570&gt;=10,F1570&lt;=35,P1570&gt;0.5),"ERROR_C1570H1570_POOR_CAP","OK")</f>
        <v>OK</v>
      </c>
    </row>
    <row r="1571" spans="1:19">
      <c r="A1571" t="s">
        <v>1588</v>
      </c>
      <c r="B1571" s="3">
        <v>71.768000000000001</v>
      </c>
      <c r="C1571" s="3">
        <v>68.084000000000003</v>
      </c>
      <c r="D1571" s="3">
        <v>42.563000000000002</v>
      </c>
      <c r="E1571" s="3">
        <v>21.632000000000001</v>
      </c>
      <c r="F1571" s="3">
        <v>0.93100000000000005</v>
      </c>
      <c r="G1571" s="3">
        <v>57.066000000000003</v>
      </c>
      <c r="H1571" s="3">
        <v>2592.5720000000001</v>
      </c>
      <c r="I1571" s="3">
        <f>ROUND(IF(B1571&lt;=Thresholds!$B$2,1-(B1571/Thresholds!$B$2)*0.24,IF(B1571&lt;=Thresholds!$D$2,0.75-((B1571-Thresholds!$C$2)/(Thresholds!$D$2-Thresholds!$C$2))*0.249,IF(B1571&lt;=Thresholds!$F$2,0.499-((B1571-Thresholds!$E$2)/(Thresholds!$F$2-Thresholds!$E$2))*0.279,MAX(0.02,0.2-((B1571-Thresholds!$G$2)/(Thresholds!$H$2-Thresholds!$G$2))*0.18)))),3)</f>
        <v>0.82799999999999996</v>
      </c>
      <c r="J1571" s="3">
        <f>ROUND(IF(C1571&lt;=Thresholds!$B$3,1-(C1571/Thresholds!$B$3)*0.24,IF(C1571&lt;=Thresholds!$D$3,0.75-((C1571-Thresholds!$C$3)/(Thresholds!$D$3-Thresholds!$C$3))*0.249,IF(C1571&lt;=Thresholds!$F$3,0.499-((C1571-Thresholds!$E$3)/(Thresholds!$F$3-Thresholds!$E$3))*0.279,MAX(0.02,0.2-((C1571-Thresholds!$G$3)/(Thresholds!$H$3-Thresholds!$G$3))*0.18)))),3)</f>
        <v>0.86399999999999999</v>
      </c>
      <c r="K1571" s="3">
        <f>ROUND(IF(D1571&lt;=Thresholds!$B$4,1-(D1571/Thresholds!$B$4)*0.24,IF(D1571&lt;=Thresholds!$D$4,0.75-((D1571-Thresholds!$C$4)/(Thresholds!$D$4-Thresholds!$C$4))*0.249,IF(D1571&lt;=Thresholds!$F$4,0.499-((D1571-Thresholds!$E$4)/(Thresholds!$F$4-Thresholds!$E$4))*0.279,MAX(0.02,0.2-((D1571-Thresholds!$G$4)/(Thresholds!$H$4-Thresholds!$G$4))*0.18)))),3)</f>
        <v>0.84299999999999997</v>
      </c>
      <c r="L1571" s="3">
        <f>ROUND(IF(E1571&lt;=Thresholds!$B$5,1-(E1571/Thresholds!$B$5)*0.24,IF(E1571&lt;=Thresholds!$D$5,0.75-((E1571-Thresholds!$C$5)/(Thresholds!$D$5-Thresholds!$C$5))*0.249,IF(E1571&lt;=Thresholds!$F$5,0.499-((E1571-Thresholds!$E$5)/(Thresholds!$F$5-Thresholds!$E$5))*0.279,MAX(0.02,0.2-((E1571-Thresholds!$G$5)/(Thresholds!$H$5-Thresholds!$G$5))*0.18)))),3)</f>
        <v>0.89600000000000002</v>
      </c>
      <c r="M1571" s="3">
        <f>ROUND(IF(F1571&lt;=Thresholds!$B$6,1-(F1571/Thresholds!$B$6)*0.24,IF(F1571&lt;=Thresholds!$D$6,0.75-((F1571-Thresholds!$C$6)/(Thresholds!$D$6-Thresholds!$C$6))*0.249,IF(F1571&lt;=Thresholds!$F$6,0.499-((F1571-Thresholds!$E$6)/(Thresholds!$F$6-Thresholds!$E$6))*0.279,MAX(0.02,0.2-((F1571-Thresholds!$G$6)/(Thresholds!$H$6-Thresholds!$G$6))*0.18)))),3)</f>
        <v>0.77700000000000002</v>
      </c>
      <c r="N1571" s="3">
        <f>ROUND(IF(G1571&lt;=Thresholds!$B$7,1-(G1571/Thresholds!$B$7)*0.24,IF(G1571&lt;=Thresholds!$D$7,0.75-((G1571-Thresholds!$C$7)/(Thresholds!$D$7-Thresholds!$C$7))*0.249,IF(G1571&lt;=Thresholds!$F$7,0.499-((G1571-Thresholds!$E$7)/(Thresholds!$F$7-Thresholds!$E$7))*0.279,MAX(0.02,0.2-((G1571-Thresholds!$G$7)/(Thresholds!$H$7-Thresholds!$G$7))*0.18)))),3)</f>
        <v>0.96099999999999997</v>
      </c>
      <c r="O1571" s="3">
        <f>ROUND(IF(H1571&lt;=Thresholds!$B$8,1-(H1571/Thresholds!$B$8)*0.24,IF(H1571&lt;=Thresholds!$D$8,0.75-((H1571-Thresholds!$C$8)/(Thresholds!$D$8-Thresholds!$C$8))*0.249,IF(H1571&lt;=Thresholds!$F$8,0.499-((H1571-Thresholds!$E$8)/(Thresholds!$F$8-Thresholds!$E$8))*0.279,MAX(0.02,0.2-((H1571-Thresholds!$G$8)/(Thresholds!$H$8-Thresholds!$G$8))*0.18)))),3)</f>
        <v>0.73499999999999999</v>
      </c>
      <c r="P1571" s="3">
        <f t="shared" si="72"/>
        <v>0.73499999999999999</v>
      </c>
      <c r="Q1571" t="str">
        <f t="shared" si="73"/>
        <v>Moderate</v>
      </c>
      <c r="R1571" s="4">
        <f t="shared" si="74"/>
        <v>1</v>
      </c>
      <c r="S1571" t="str">
        <f>IF(AND(F1571&gt;=10,F1571&lt;=35,P1571&gt;0.5),"ERROR_C1571H1571_POOR_CAP","OK")</f>
        <v>OK</v>
      </c>
    </row>
    <row r="1572" spans="1:19">
      <c r="A1572" t="s">
        <v>1589</v>
      </c>
      <c r="B1572" s="3">
        <v>27.414999999999999</v>
      </c>
      <c r="C1572" s="3">
        <v>183.47</v>
      </c>
      <c r="D1572" s="3">
        <v>51.408000000000001</v>
      </c>
      <c r="E1572" s="3">
        <v>154.52099999999999</v>
      </c>
      <c r="F1572" s="3">
        <v>0.80300000000000005</v>
      </c>
      <c r="G1572" s="3">
        <v>138.89099999999999</v>
      </c>
      <c r="H1572" s="3">
        <v>130.34700000000001</v>
      </c>
      <c r="I1572" s="3">
        <f>ROUND(IF(B1572&lt;=Thresholds!$B$2,1-(B1572/Thresholds!$B$2)*0.24,IF(B1572&lt;=Thresholds!$D$2,0.75-((B1572-Thresholds!$C$2)/(Thresholds!$D$2-Thresholds!$C$2))*0.249,IF(B1572&lt;=Thresholds!$F$2,0.499-((B1572-Thresholds!$E$2)/(Thresholds!$F$2-Thresholds!$E$2))*0.279,MAX(0.02,0.2-((B1572-Thresholds!$G$2)/(Thresholds!$H$2-Thresholds!$G$2))*0.18)))),3)</f>
        <v>0.93400000000000005</v>
      </c>
      <c r="J1572" s="3">
        <f>ROUND(IF(C1572&lt;=Thresholds!$B$3,1-(C1572/Thresholds!$B$3)*0.24,IF(C1572&lt;=Thresholds!$D$3,0.75-((C1572-Thresholds!$C$3)/(Thresholds!$D$3-Thresholds!$C$3))*0.249,IF(C1572&lt;=Thresholds!$F$3,0.499-((C1572-Thresholds!$E$3)/(Thresholds!$F$3-Thresholds!$E$3))*0.279,MAX(0.02,0.2-((C1572-Thresholds!$G$3)/(Thresholds!$H$3-Thresholds!$G$3))*0.18)))),3)</f>
        <v>0.69399999999999995</v>
      </c>
      <c r="K1572" s="3">
        <f>ROUND(IF(D1572&lt;=Thresholds!$B$4,1-(D1572/Thresholds!$B$4)*0.24,IF(D1572&lt;=Thresholds!$D$4,0.75-((D1572-Thresholds!$C$4)/(Thresholds!$D$4-Thresholds!$C$4))*0.249,IF(D1572&lt;=Thresholds!$F$4,0.499-((D1572-Thresholds!$E$4)/(Thresholds!$F$4-Thresholds!$E$4))*0.279,MAX(0.02,0.2-((D1572-Thresholds!$G$4)/(Thresholds!$H$4-Thresholds!$G$4))*0.18)))),3)</f>
        <v>0.81</v>
      </c>
      <c r="L1572" s="3">
        <f>ROUND(IF(E1572&lt;=Thresholds!$B$5,1-(E1572/Thresholds!$B$5)*0.24,IF(E1572&lt;=Thresholds!$D$5,0.75-((E1572-Thresholds!$C$5)/(Thresholds!$D$5-Thresholds!$C$5))*0.249,IF(E1572&lt;=Thresholds!$F$5,0.499-((E1572-Thresholds!$E$5)/(Thresholds!$F$5-Thresholds!$E$5))*0.279,MAX(0.02,0.2-((E1572-Thresholds!$G$5)/(Thresholds!$H$5-Thresholds!$G$5))*0.18)))),3)</f>
        <v>0.34799999999999998</v>
      </c>
      <c r="M1572" s="3">
        <f>ROUND(IF(F1572&lt;=Thresholds!$B$6,1-(F1572/Thresholds!$B$6)*0.24,IF(F1572&lt;=Thresholds!$D$6,0.75-((F1572-Thresholds!$C$6)/(Thresholds!$D$6-Thresholds!$C$6))*0.249,IF(F1572&lt;=Thresholds!$F$6,0.499-((F1572-Thresholds!$E$6)/(Thresholds!$F$6-Thresholds!$E$6))*0.279,MAX(0.02,0.2-((F1572-Thresholds!$G$6)/(Thresholds!$H$6-Thresholds!$G$6))*0.18)))),3)</f>
        <v>0.80700000000000005</v>
      </c>
      <c r="N1572" s="3">
        <f>ROUND(IF(G1572&lt;=Thresholds!$B$7,1-(G1572/Thresholds!$B$7)*0.24,IF(G1572&lt;=Thresholds!$D$7,0.75-((G1572-Thresholds!$C$7)/(Thresholds!$D$7-Thresholds!$C$7))*0.249,IF(G1572&lt;=Thresholds!$F$7,0.499-((G1572-Thresholds!$E$7)/(Thresholds!$F$7-Thresholds!$E$7))*0.279,MAX(0.02,0.2-((G1572-Thresholds!$G$7)/(Thresholds!$H$7-Thresholds!$G$7))*0.18)))),3)</f>
        <v>0.90500000000000003</v>
      </c>
      <c r="O1572" s="3">
        <f>ROUND(IF(H1572&lt;=Thresholds!$B$8,1-(H1572/Thresholds!$B$8)*0.24,IF(H1572&lt;=Thresholds!$D$8,0.75-((H1572-Thresholds!$C$8)/(Thresholds!$D$8-Thresholds!$C$8))*0.249,IF(H1572&lt;=Thresholds!$F$8,0.499-((H1572-Thresholds!$E$8)/(Thresholds!$F$8-Thresholds!$E$8))*0.279,MAX(0.02,0.2-((H1572-Thresholds!$G$8)/(Thresholds!$H$8-Thresholds!$G$8))*0.18)))),3)</f>
        <v>0.98699999999999999</v>
      </c>
      <c r="P1572" s="3">
        <f t="shared" si="72"/>
        <v>0.34799999999999998</v>
      </c>
      <c r="Q1572" t="str">
        <f t="shared" si="73"/>
        <v>Poor</v>
      </c>
      <c r="R1572" s="4">
        <f t="shared" si="74"/>
        <v>0</v>
      </c>
      <c r="S1572" t="str">
        <f>IF(AND(F1572&gt;=10,F1572&lt;=35,P1572&gt;0.5),"ERROR_C1572H1572_POOR_CAP","OK")</f>
        <v>OK</v>
      </c>
    </row>
    <row r="1573" spans="1:19">
      <c r="A1573" t="s">
        <v>1590</v>
      </c>
      <c r="B1573" s="3">
        <v>36.15</v>
      </c>
      <c r="C1573" s="3">
        <v>24.151</v>
      </c>
      <c r="D1573" s="3">
        <v>298.34199999999998</v>
      </c>
      <c r="E1573" s="3">
        <v>34.74</v>
      </c>
      <c r="F1573" s="3">
        <v>0.67700000000000005</v>
      </c>
      <c r="G1573" s="3">
        <v>22.431999999999999</v>
      </c>
      <c r="H1573" s="3">
        <v>920.74599999999998</v>
      </c>
      <c r="I1573" s="3">
        <f>ROUND(IF(B1573&lt;=Thresholds!$B$2,1-(B1573/Thresholds!$B$2)*0.24,IF(B1573&lt;=Thresholds!$D$2,0.75-((B1573-Thresholds!$C$2)/(Thresholds!$D$2-Thresholds!$C$2))*0.249,IF(B1573&lt;=Thresholds!$F$2,0.499-((B1573-Thresholds!$E$2)/(Thresholds!$F$2-Thresholds!$E$2))*0.279,MAX(0.02,0.2-((B1573-Thresholds!$G$2)/(Thresholds!$H$2-Thresholds!$G$2))*0.18)))),3)</f>
        <v>0.91300000000000003</v>
      </c>
      <c r="J1573" s="3">
        <f>ROUND(IF(C1573&lt;=Thresholds!$B$3,1-(C1573/Thresholds!$B$3)*0.24,IF(C1573&lt;=Thresholds!$D$3,0.75-((C1573-Thresholds!$C$3)/(Thresholds!$D$3-Thresholds!$C$3))*0.249,IF(C1573&lt;=Thresholds!$F$3,0.499-((C1573-Thresholds!$E$3)/(Thresholds!$F$3-Thresholds!$E$3))*0.279,MAX(0.02,0.2-((C1573-Thresholds!$G$3)/(Thresholds!$H$3-Thresholds!$G$3))*0.18)))),3)</f>
        <v>0.95199999999999996</v>
      </c>
      <c r="K1573" s="3">
        <f>ROUND(IF(D1573&lt;=Thresholds!$B$4,1-(D1573/Thresholds!$B$4)*0.24,IF(D1573&lt;=Thresholds!$D$4,0.75-((D1573-Thresholds!$C$4)/(Thresholds!$D$4-Thresholds!$C$4))*0.249,IF(D1573&lt;=Thresholds!$F$4,0.499-((D1573-Thresholds!$E$4)/(Thresholds!$F$4-Thresholds!$E$4))*0.279,MAX(0.02,0.2-((D1573-Thresholds!$G$4)/(Thresholds!$H$4-Thresholds!$G$4))*0.18)))),3)</f>
        <v>0.376</v>
      </c>
      <c r="L1573" s="3">
        <f>ROUND(IF(E1573&lt;=Thresholds!$B$5,1-(E1573/Thresholds!$B$5)*0.24,IF(E1573&lt;=Thresholds!$D$5,0.75-((E1573-Thresholds!$C$5)/(Thresholds!$D$5-Thresholds!$C$5))*0.249,IF(E1573&lt;=Thresholds!$F$5,0.499-((E1573-Thresholds!$E$5)/(Thresholds!$F$5-Thresholds!$E$5))*0.279,MAX(0.02,0.2-((E1573-Thresholds!$G$5)/(Thresholds!$H$5-Thresholds!$G$5))*0.18)))),3)</f>
        <v>0.83299999999999996</v>
      </c>
      <c r="M1573" s="3">
        <f>ROUND(IF(F1573&lt;=Thresholds!$B$6,1-(F1573/Thresholds!$B$6)*0.24,IF(F1573&lt;=Thresholds!$D$6,0.75-((F1573-Thresholds!$C$6)/(Thresholds!$D$6-Thresholds!$C$6))*0.249,IF(F1573&lt;=Thresholds!$F$6,0.499-((F1573-Thresholds!$E$6)/(Thresholds!$F$6-Thresholds!$E$6))*0.279,MAX(0.02,0.2-((F1573-Thresholds!$G$6)/(Thresholds!$H$6-Thresholds!$G$6))*0.18)))),3)</f>
        <v>0.83799999999999997</v>
      </c>
      <c r="N1573" s="3">
        <f>ROUND(IF(G1573&lt;=Thresholds!$B$7,1-(G1573/Thresholds!$B$7)*0.24,IF(G1573&lt;=Thresholds!$D$7,0.75-((G1573-Thresholds!$C$7)/(Thresholds!$D$7-Thresholds!$C$7))*0.249,IF(G1573&lt;=Thresholds!$F$7,0.499-((G1573-Thresholds!$E$7)/(Thresholds!$F$7-Thresholds!$E$7))*0.279,MAX(0.02,0.2-((G1573-Thresholds!$G$7)/(Thresholds!$H$7-Thresholds!$G$7))*0.18)))),3)</f>
        <v>0.98499999999999999</v>
      </c>
      <c r="O1573" s="3">
        <f>ROUND(IF(H1573&lt;=Thresholds!$B$8,1-(H1573/Thresholds!$B$8)*0.24,IF(H1573&lt;=Thresholds!$D$8,0.75-((H1573-Thresholds!$C$8)/(Thresholds!$D$8-Thresholds!$C$8))*0.249,IF(H1573&lt;=Thresholds!$F$8,0.499-((H1573-Thresholds!$E$8)/(Thresholds!$F$8-Thresholds!$E$8))*0.279,MAX(0.02,0.2-((H1573-Thresholds!$G$8)/(Thresholds!$H$8-Thresholds!$G$8))*0.18)))),3)</f>
        <v>0.91200000000000003</v>
      </c>
      <c r="P1573" s="3">
        <f t="shared" si="72"/>
        <v>0.376</v>
      </c>
      <c r="Q1573" t="str">
        <f t="shared" si="73"/>
        <v>Poor</v>
      </c>
      <c r="R1573" s="4">
        <f t="shared" si="74"/>
        <v>0</v>
      </c>
      <c r="S1573" t="str">
        <f>IF(AND(F1573&gt;=10,F1573&lt;=35,P1573&gt;0.5),"ERROR_C1573H1573_POOR_CAP","OK")</f>
        <v>OK</v>
      </c>
    </row>
    <row r="1574" spans="1:19">
      <c r="A1574" t="s">
        <v>1591</v>
      </c>
      <c r="B1574" s="3">
        <v>30.166</v>
      </c>
      <c r="C1574" s="3">
        <v>70.915000000000006</v>
      </c>
      <c r="D1574" s="3">
        <v>48.481000000000002</v>
      </c>
      <c r="E1574" s="3">
        <v>27.335000000000001</v>
      </c>
      <c r="F1574" s="3">
        <v>0.78200000000000003</v>
      </c>
      <c r="G1574" s="3">
        <v>75.426000000000002</v>
      </c>
      <c r="H1574" s="3">
        <v>2456.5419999999999</v>
      </c>
      <c r="I1574" s="3">
        <f>ROUND(IF(B1574&lt;=Thresholds!$B$2,1-(B1574/Thresholds!$B$2)*0.24,IF(B1574&lt;=Thresholds!$D$2,0.75-((B1574-Thresholds!$C$2)/(Thresholds!$D$2-Thresholds!$C$2))*0.249,IF(B1574&lt;=Thresholds!$F$2,0.499-((B1574-Thresholds!$E$2)/(Thresholds!$F$2-Thresholds!$E$2))*0.279,MAX(0.02,0.2-((B1574-Thresholds!$G$2)/(Thresholds!$H$2-Thresholds!$G$2))*0.18)))),3)</f>
        <v>0.92800000000000005</v>
      </c>
      <c r="J1574" s="3">
        <f>ROUND(IF(C1574&lt;=Thresholds!$B$3,1-(C1574/Thresholds!$B$3)*0.24,IF(C1574&lt;=Thresholds!$D$3,0.75-((C1574-Thresholds!$C$3)/(Thresholds!$D$3-Thresholds!$C$3))*0.249,IF(C1574&lt;=Thresholds!$F$3,0.499-((C1574-Thresholds!$E$3)/(Thresholds!$F$3-Thresholds!$E$3))*0.279,MAX(0.02,0.2-((C1574-Thresholds!$G$3)/(Thresholds!$H$3-Thresholds!$G$3))*0.18)))),3)</f>
        <v>0.85799999999999998</v>
      </c>
      <c r="K1574" s="3">
        <f>ROUND(IF(D1574&lt;=Thresholds!$B$4,1-(D1574/Thresholds!$B$4)*0.24,IF(D1574&lt;=Thresholds!$D$4,0.75-((D1574-Thresholds!$C$4)/(Thresholds!$D$4-Thresholds!$C$4))*0.249,IF(D1574&lt;=Thresholds!$F$4,0.499-((D1574-Thresholds!$E$4)/(Thresholds!$F$4-Thresholds!$E$4))*0.279,MAX(0.02,0.2-((D1574-Thresholds!$G$4)/(Thresholds!$H$4-Thresholds!$G$4))*0.18)))),3)</f>
        <v>0.82099999999999995</v>
      </c>
      <c r="L1574" s="3">
        <f>ROUND(IF(E1574&lt;=Thresholds!$B$5,1-(E1574/Thresholds!$B$5)*0.24,IF(E1574&lt;=Thresholds!$D$5,0.75-((E1574-Thresholds!$C$5)/(Thresholds!$D$5-Thresholds!$C$5))*0.249,IF(E1574&lt;=Thresholds!$F$5,0.499-((E1574-Thresholds!$E$5)/(Thresholds!$F$5-Thresholds!$E$5))*0.279,MAX(0.02,0.2-((E1574-Thresholds!$G$5)/(Thresholds!$H$5-Thresholds!$G$5))*0.18)))),3)</f>
        <v>0.86899999999999999</v>
      </c>
      <c r="M1574" s="3">
        <f>ROUND(IF(F1574&lt;=Thresholds!$B$6,1-(F1574/Thresholds!$B$6)*0.24,IF(F1574&lt;=Thresholds!$D$6,0.75-((F1574-Thresholds!$C$6)/(Thresholds!$D$6-Thresholds!$C$6))*0.249,IF(F1574&lt;=Thresholds!$F$6,0.499-((F1574-Thresholds!$E$6)/(Thresholds!$F$6-Thresholds!$E$6))*0.279,MAX(0.02,0.2-((F1574-Thresholds!$G$6)/(Thresholds!$H$6-Thresholds!$G$6))*0.18)))),3)</f>
        <v>0.81200000000000006</v>
      </c>
      <c r="N1574" s="3">
        <f>ROUND(IF(G1574&lt;=Thresholds!$B$7,1-(G1574/Thresholds!$B$7)*0.24,IF(G1574&lt;=Thresholds!$D$7,0.75-((G1574-Thresholds!$C$7)/(Thresholds!$D$7-Thresholds!$C$7))*0.249,IF(G1574&lt;=Thresholds!$F$7,0.499-((G1574-Thresholds!$E$7)/(Thresholds!$F$7-Thresholds!$E$7))*0.279,MAX(0.02,0.2-((G1574-Thresholds!$G$7)/(Thresholds!$H$7-Thresholds!$G$7))*0.18)))),3)</f>
        <v>0.94799999999999995</v>
      </c>
      <c r="O1574" s="3">
        <f>ROUND(IF(H1574&lt;=Thresholds!$B$8,1-(H1574/Thresholds!$B$8)*0.24,IF(H1574&lt;=Thresholds!$D$8,0.75-((H1574-Thresholds!$C$8)/(Thresholds!$D$8-Thresholds!$C$8))*0.249,IF(H1574&lt;=Thresholds!$F$8,0.499-((H1574-Thresholds!$E$8)/(Thresholds!$F$8-Thresholds!$E$8))*0.279,MAX(0.02,0.2-((H1574-Thresholds!$G$8)/(Thresholds!$H$8-Thresholds!$G$8))*0.18)))),3)</f>
        <v>0.76400000000000001</v>
      </c>
      <c r="P1574" s="3">
        <f t="shared" si="72"/>
        <v>0.76400000000000001</v>
      </c>
      <c r="Q1574" t="str">
        <f t="shared" si="73"/>
        <v>Healthy</v>
      </c>
      <c r="R1574" s="4">
        <f t="shared" si="74"/>
        <v>1</v>
      </c>
      <c r="S1574" t="str">
        <f>IF(AND(F1574&gt;=10,F1574&lt;=35,P1574&gt;0.5),"ERROR_C1574H1574_POOR_CAP","OK")</f>
        <v>OK</v>
      </c>
    </row>
    <row r="1575" spans="1:19">
      <c r="A1575" t="s">
        <v>1592</v>
      </c>
      <c r="B1575" s="3">
        <v>36.101999999999997</v>
      </c>
      <c r="C1575" s="3">
        <v>195.916</v>
      </c>
      <c r="D1575" s="3">
        <v>31.452999999999999</v>
      </c>
      <c r="E1575" s="3">
        <v>30.722999999999999</v>
      </c>
      <c r="F1575" s="3">
        <v>8.6999999999999994E-2</v>
      </c>
      <c r="G1575" s="3">
        <v>213.88499999999999</v>
      </c>
      <c r="H1575" s="3">
        <v>1959.856</v>
      </c>
      <c r="I1575" s="3">
        <f>ROUND(IF(B1575&lt;=Thresholds!$B$2,1-(B1575/Thresholds!$B$2)*0.24,IF(B1575&lt;=Thresholds!$D$2,0.75-((B1575-Thresholds!$C$2)/(Thresholds!$D$2-Thresholds!$C$2))*0.249,IF(B1575&lt;=Thresholds!$F$2,0.499-((B1575-Thresholds!$E$2)/(Thresholds!$F$2-Thresholds!$E$2))*0.279,MAX(0.02,0.2-((B1575-Thresholds!$G$2)/(Thresholds!$H$2-Thresholds!$G$2))*0.18)))),3)</f>
        <v>0.91300000000000003</v>
      </c>
      <c r="J1575" s="3">
        <f>ROUND(IF(C1575&lt;=Thresholds!$B$3,1-(C1575/Thresholds!$B$3)*0.24,IF(C1575&lt;=Thresholds!$D$3,0.75-((C1575-Thresholds!$C$3)/(Thresholds!$D$3-Thresholds!$C$3))*0.249,IF(C1575&lt;=Thresholds!$F$3,0.499-((C1575-Thresholds!$E$3)/(Thresholds!$F$3-Thresholds!$E$3))*0.279,MAX(0.02,0.2-((C1575-Thresholds!$G$3)/(Thresholds!$H$3-Thresholds!$G$3))*0.18)))),3)</f>
        <v>0.68300000000000005</v>
      </c>
      <c r="K1575" s="3">
        <f>ROUND(IF(D1575&lt;=Thresholds!$B$4,1-(D1575/Thresholds!$B$4)*0.24,IF(D1575&lt;=Thresholds!$D$4,0.75-((D1575-Thresholds!$C$4)/(Thresholds!$D$4-Thresholds!$C$4))*0.249,IF(D1575&lt;=Thresholds!$F$4,0.499-((D1575-Thresholds!$E$4)/(Thresholds!$F$4-Thresholds!$E$4))*0.279,MAX(0.02,0.2-((D1575-Thresholds!$G$4)/(Thresholds!$H$4-Thresholds!$G$4))*0.18)))),3)</f>
        <v>0.88400000000000001</v>
      </c>
      <c r="L1575" s="3">
        <f>ROUND(IF(E1575&lt;=Thresholds!$B$5,1-(E1575/Thresholds!$B$5)*0.24,IF(E1575&lt;=Thresholds!$D$5,0.75-((E1575-Thresholds!$C$5)/(Thresholds!$D$5-Thresholds!$C$5))*0.249,IF(E1575&lt;=Thresholds!$F$5,0.499-((E1575-Thresholds!$E$5)/(Thresholds!$F$5-Thresholds!$E$5))*0.279,MAX(0.02,0.2-((E1575-Thresholds!$G$5)/(Thresholds!$H$5-Thresholds!$G$5))*0.18)))),3)</f>
        <v>0.85299999999999998</v>
      </c>
      <c r="M1575" s="3">
        <f>ROUND(IF(F1575&lt;=Thresholds!$B$6,1-(F1575/Thresholds!$B$6)*0.24,IF(F1575&lt;=Thresholds!$D$6,0.75-((F1575-Thresholds!$C$6)/(Thresholds!$D$6-Thresholds!$C$6))*0.249,IF(F1575&lt;=Thresholds!$F$6,0.499-((F1575-Thresholds!$E$6)/(Thresholds!$F$6-Thresholds!$E$6))*0.279,MAX(0.02,0.2-((F1575-Thresholds!$G$6)/(Thresholds!$H$6-Thresholds!$G$6))*0.18)))),3)</f>
        <v>0.97899999999999998</v>
      </c>
      <c r="N1575" s="3">
        <f>ROUND(IF(G1575&lt;=Thresholds!$B$7,1-(G1575/Thresholds!$B$7)*0.24,IF(G1575&lt;=Thresholds!$D$7,0.75-((G1575-Thresholds!$C$7)/(Thresholds!$D$7-Thresholds!$C$7))*0.249,IF(G1575&lt;=Thresholds!$F$7,0.499-((G1575-Thresholds!$E$7)/(Thresholds!$F$7-Thresholds!$E$7))*0.279,MAX(0.02,0.2-((G1575-Thresholds!$G$7)/(Thresholds!$H$7-Thresholds!$G$7))*0.18)))),3)</f>
        <v>0.85299999999999998</v>
      </c>
      <c r="O1575" s="3">
        <f>ROUND(IF(H1575&lt;=Thresholds!$B$8,1-(H1575/Thresholds!$B$8)*0.24,IF(H1575&lt;=Thresholds!$D$8,0.75-((H1575-Thresholds!$C$8)/(Thresholds!$D$8-Thresholds!$C$8))*0.249,IF(H1575&lt;=Thresholds!$F$8,0.499-((H1575-Thresholds!$E$8)/(Thresholds!$F$8-Thresholds!$E$8))*0.279,MAX(0.02,0.2-((H1575-Thresholds!$G$8)/(Thresholds!$H$8-Thresholds!$G$8))*0.18)))),3)</f>
        <v>0.81200000000000006</v>
      </c>
      <c r="P1575" s="3">
        <f t="shared" si="72"/>
        <v>0.68300000000000005</v>
      </c>
      <c r="Q1575" t="str">
        <f t="shared" si="73"/>
        <v>Moderate</v>
      </c>
      <c r="R1575" s="4">
        <f t="shared" si="74"/>
        <v>1</v>
      </c>
      <c r="S1575" t="str">
        <f>IF(AND(F1575&gt;=10,F1575&lt;=35,P1575&gt;0.5),"ERROR_C1575H1575_POOR_CAP","OK")</f>
        <v>OK</v>
      </c>
    </row>
    <row r="1576" spans="1:19">
      <c r="A1576" t="s">
        <v>1593</v>
      </c>
      <c r="B1576" s="3">
        <v>56.475999999999999</v>
      </c>
      <c r="C1576" s="3">
        <v>95.302000000000007</v>
      </c>
      <c r="D1576" s="3">
        <v>56.853999999999999</v>
      </c>
      <c r="E1576" s="3">
        <v>47.771999999999998</v>
      </c>
      <c r="F1576" s="3">
        <v>29.96</v>
      </c>
      <c r="G1576" s="3">
        <v>322.93</v>
      </c>
      <c r="H1576" s="3">
        <v>2145.8220000000001</v>
      </c>
      <c r="I1576" s="3">
        <f>ROUND(IF(B1576&lt;=Thresholds!$B$2,1-(B1576/Thresholds!$B$2)*0.24,IF(B1576&lt;=Thresholds!$D$2,0.75-((B1576-Thresholds!$C$2)/(Thresholds!$D$2-Thresholds!$C$2))*0.249,IF(B1576&lt;=Thresholds!$F$2,0.499-((B1576-Thresholds!$E$2)/(Thresholds!$F$2-Thresholds!$E$2))*0.279,MAX(0.02,0.2-((B1576-Thresholds!$G$2)/(Thresholds!$H$2-Thresholds!$G$2))*0.18)))),3)</f>
        <v>0.86399999999999999</v>
      </c>
      <c r="J1576" s="3">
        <f>ROUND(IF(C1576&lt;=Thresholds!$B$3,1-(C1576/Thresholds!$B$3)*0.24,IF(C1576&lt;=Thresholds!$D$3,0.75-((C1576-Thresholds!$C$3)/(Thresholds!$D$3-Thresholds!$C$3))*0.249,IF(C1576&lt;=Thresholds!$F$3,0.499-((C1576-Thresholds!$E$3)/(Thresholds!$F$3-Thresholds!$E$3))*0.279,MAX(0.02,0.2-((C1576-Thresholds!$G$3)/(Thresholds!$H$3-Thresholds!$G$3))*0.18)))),3)</f>
        <v>0.80900000000000005</v>
      </c>
      <c r="K1576" s="3">
        <f>ROUND(IF(D1576&lt;=Thresholds!$B$4,1-(D1576/Thresholds!$B$4)*0.24,IF(D1576&lt;=Thresholds!$D$4,0.75-((D1576-Thresholds!$C$4)/(Thresholds!$D$4-Thresholds!$C$4))*0.249,IF(D1576&lt;=Thresholds!$F$4,0.499-((D1576-Thresholds!$E$4)/(Thresholds!$F$4-Thresholds!$E$4))*0.279,MAX(0.02,0.2-((D1576-Thresholds!$G$4)/(Thresholds!$H$4-Thresholds!$G$4))*0.18)))),3)</f>
        <v>0.79</v>
      </c>
      <c r="L1576" s="3">
        <f>ROUND(IF(E1576&lt;=Thresholds!$B$5,1-(E1576/Thresholds!$B$5)*0.24,IF(E1576&lt;=Thresholds!$D$5,0.75-((E1576-Thresholds!$C$5)/(Thresholds!$D$5-Thresholds!$C$5))*0.249,IF(E1576&lt;=Thresholds!$F$5,0.499-((E1576-Thresholds!$E$5)/(Thresholds!$F$5-Thresholds!$E$5))*0.279,MAX(0.02,0.2-((E1576-Thresholds!$G$5)/(Thresholds!$H$5-Thresholds!$G$5))*0.18)))),3)</f>
        <v>0.77100000000000002</v>
      </c>
      <c r="M1576" s="3">
        <f>ROUND(IF(F1576&lt;=Thresholds!$B$6,1-(F1576/Thresholds!$B$6)*0.24,IF(F1576&lt;=Thresholds!$D$6,0.75-((F1576-Thresholds!$C$6)/(Thresholds!$D$6-Thresholds!$C$6))*0.249,IF(F1576&lt;=Thresholds!$F$6,0.499-((F1576-Thresholds!$E$6)/(Thresholds!$F$6-Thresholds!$E$6))*0.279,MAX(0.02,0.2-((F1576-Thresholds!$G$6)/(Thresholds!$H$6-Thresholds!$G$6))*0.18)))),3)</f>
        <v>0.27600000000000002</v>
      </c>
      <c r="N1576" s="3">
        <f>ROUND(IF(G1576&lt;=Thresholds!$B$7,1-(G1576/Thresholds!$B$7)*0.24,IF(G1576&lt;=Thresholds!$D$7,0.75-((G1576-Thresholds!$C$7)/(Thresholds!$D$7-Thresholds!$C$7))*0.249,IF(G1576&lt;=Thresholds!$F$7,0.499-((G1576-Thresholds!$E$7)/(Thresholds!$F$7-Thresholds!$E$7))*0.279,MAX(0.02,0.2-((G1576-Thresholds!$G$7)/(Thresholds!$H$7-Thresholds!$G$7))*0.18)))),3)</f>
        <v>0.77900000000000003</v>
      </c>
      <c r="O1576" s="3">
        <f>ROUND(IF(H1576&lt;=Thresholds!$B$8,1-(H1576/Thresholds!$B$8)*0.24,IF(H1576&lt;=Thresholds!$D$8,0.75-((H1576-Thresholds!$C$8)/(Thresholds!$D$8-Thresholds!$C$8))*0.249,IF(H1576&lt;=Thresholds!$F$8,0.499-((H1576-Thresholds!$E$8)/(Thresholds!$F$8-Thresholds!$E$8))*0.279,MAX(0.02,0.2-((H1576-Thresholds!$G$8)/(Thresholds!$H$8-Thresholds!$G$8))*0.18)))),3)</f>
        <v>0.79400000000000004</v>
      </c>
      <c r="P1576" s="3">
        <f t="shared" si="72"/>
        <v>0.27600000000000002</v>
      </c>
      <c r="Q1576" t="str">
        <f t="shared" si="73"/>
        <v>Poor</v>
      </c>
      <c r="R1576" s="4">
        <f t="shared" si="74"/>
        <v>0</v>
      </c>
      <c r="S1576" t="str">
        <f>IF(AND(F1576&gt;=10,F1576&lt;=35,P1576&gt;0.5),"ERROR_C1576H1576_POOR_CAP","OK")</f>
        <v>OK</v>
      </c>
    </row>
    <row r="1577" spans="1:19">
      <c r="A1577" t="s">
        <v>1594</v>
      </c>
      <c r="B1577" s="3">
        <v>74.314999999999998</v>
      </c>
      <c r="C1577" s="3">
        <v>81.504000000000005</v>
      </c>
      <c r="D1577" s="3">
        <v>36.735999999999997</v>
      </c>
      <c r="E1577" s="3">
        <v>48.813000000000002</v>
      </c>
      <c r="F1577" s="3">
        <v>31.152999999999999</v>
      </c>
      <c r="G1577" s="3">
        <v>1809.3230000000001</v>
      </c>
      <c r="H1577" s="3">
        <v>1329.9829999999999</v>
      </c>
      <c r="I1577" s="3">
        <f>ROUND(IF(B1577&lt;=Thresholds!$B$2,1-(B1577/Thresholds!$B$2)*0.24,IF(B1577&lt;=Thresholds!$D$2,0.75-((B1577-Thresholds!$C$2)/(Thresholds!$D$2-Thresholds!$C$2))*0.249,IF(B1577&lt;=Thresholds!$F$2,0.499-((B1577-Thresholds!$E$2)/(Thresholds!$F$2-Thresholds!$E$2))*0.279,MAX(0.02,0.2-((B1577-Thresholds!$G$2)/(Thresholds!$H$2-Thresholds!$G$2))*0.18)))),3)</f>
        <v>0.82199999999999995</v>
      </c>
      <c r="J1577" s="3">
        <f>ROUND(IF(C1577&lt;=Thresholds!$B$3,1-(C1577/Thresholds!$B$3)*0.24,IF(C1577&lt;=Thresholds!$D$3,0.75-((C1577-Thresholds!$C$3)/(Thresholds!$D$3-Thresholds!$C$3))*0.249,IF(C1577&lt;=Thresholds!$F$3,0.499-((C1577-Thresholds!$E$3)/(Thresholds!$F$3-Thresholds!$E$3))*0.279,MAX(0.02,0.2-((C1577-Thresholds!$G$3)/(Thresholds!$H$3-Thresholds!$G$3))*0.18)))),3)</f>
        <v>0.83699999999999997</v>
      </c>
      <c r="K1577" s="3">
        <f>ROUND(IF(D1577&lt;=Thresholds!$B$4,1-(D1577/Thresholds!$B$4)*0.24,IF(D1577&lt;=Thresholds!$D$4,0.75-((D1577-Thresholds!$C$4)/(Thresholds!$D$4-Thresholds!$C$4))*0.249,IF(D1577&lt;=Thresholds!$F$4,0.499-((D1577-Thresholds!$E$4)/(Thresholds!$F$4-Thresholds!$E$4))*0.279,MAX(0.02,0.2-((D1577-Thresholds!$G$4)/(Thresholds!$H$4-Thresholds!$G$4))*0.18)))),3)</f>
        <v>0.86399999999999999</v>
      </c>
      <c r="L1577" s="3">
        <f>ROUND(IF(E1577&lt;=Thresholds!$B$5,1-(E1577/Thresholds!$B$5)*0.24,IF(E1577&lt;=Thresholds!$D$5,0.75-((E1577-Thresholds!$C$5)/(Thresholds!$D$5-Thresholds!$C$5))*0.249,IF(E1577&lt;=Thresholds!$F$5,0.499-((E1577-Thresholds!$E$5)/(Thresholds!$F$5-Thresholds!$E$5))*0.279,MAX(0.02,0.2-((E1577-Thresholds!$G$5)/(Thresholds!$H$5-Thresholds!$G$5))*0.18)))),3)</f>
        <v>0.76600000000000001</v>
      </c>
      <c r="M1577" s="3">
        <f>ROUND(IF(F1577&lt;=Thresholds!$B$6,1-(F1577/Thresholds!$B$6)*0.24,IF(F1577&lt;=Thresholds!$D$6,0.75-((F1577-Thresholds!$C$6)/(Thresholds!$D$6-Thresholds!$C$6))*0.249,IF(F1577&lt;=Thresholds!$F$6,0.499-((F1577-Thresholds!$E$6)/(Thresholds!$F$6-Thresholds!$E$6))*0.279,MAX(0.02,0.2-((F1577-Thresholds!$G$6)/(Thresholds!$H$6-Thresholds!$G$6))*0.18)))),3)</f>
        <v>0.26300000000000001</v>
      </c>
      <c r="N1577" s="3">
        <f>ROUND(IF(G1577&lt;=Thresholds!$B$7,1-(G1577/Thresholds!$B$7)*0.24,IF(G1577&lt;=Thresholds!$D$7,0.75-((G1577-Thresholds!$C$7)/(Thresholds!$D$7-Thresholds!$C$7))*0.249,IF(G1577&lt;=Thresholds!$F$7,0.499-((G1577-Thresholds!$E$7)/(Thresholds!$F$7-Thresholds!$E$7))*0.279,MAX(0.02,0.2-((G1577-Thresholds!$G$7)/(Thresholds!$H$7-Thresholds!$G$7))*0.18)))),3)</f>
        <v>0.252</v>
      </c>
      <c r="O1577" s="3">
        <f>ROUND(IF(H1577&lt;=Thresholds!$B$8,1-(H1577/Thresholds!$B$8)*0.24,IF(H1577&lt;=Thresholds!$D$8,0.75-((H1577-Thresholds!$C$8)/(Thresholds!$D$8-Thresholds!$C$8))*0.249,IF(H1577&lt;=Thresholds!$F$8,0.499-((H1577-Thresholds!$E$8)/(Thresholds!$F$8-Thresholds!$E$8))*0.279,MAX(0.02,0.2-((H1577-Thresholds!$G$8)/(Thresholds!$H$8-Thresholds!$G$8))*0.18)))),3)</f>
        <v>0.872</v>
      </c>
      <c r="P1577" s="3">
        <f t="shared" si="72"/>
        <v>0.252</v>
      </c>
      <c r="Q1577" t="str">
        <f t="shared" si="73"/>
        <v>Poor</v>
      </c>
      <c r="R1577" s="4">
        <f t="shared" si="74"/>
        <v>0</v>
      </c>
      <c r="S1577" t="str">
        <f>IF(AND(F1577&gt;=10,F1577&lt;=35,P1577&gt;0.5),"ERROR_C1577H1577_POOR_CAP","OK")</f>
        <v>OK</v>
      </c>
    </row>
    <row r="1578" spans="1:19">
      <c r="A1578" t="s">
        <v>1595</v>
      </c>
      <c r="B1578" s="3">
        <v>53.66</v>
      </c>
      <c r="C1578" s="3">
        <v>77.765000000000001</v>
      </c>
      <c r="D1578" s="3">
        <v>43.219000000000001</v>
      </c>
      <c r="E1578" s="3">
        <v>15.968999999999999</v>
      </c>
      <c r="F1578" s="3">
        <v>0.47899999999999998</v>
      </c>
      <c r="G1578" s="3">
        <v>198.94300000000001</v>
      </c>
      <c r="H1578" s="3">
        <v>1212.4780000000001</v>
      </c>
      <c r="I1578" s="3">
        <f>ROUND(IF(B1578&lt;=Thresholds!$B$2,1-(B1578/Thresholds!$B$2)*0.24,IF(B1578&lt;=Thresholds!$D$2,0.75-((B1578-Thresholds!$C$2)/(Thresholds!$D$2-Thresholds!$C$2))*0.249,IF(B1578&lt;=Thresholds!$F$2,0.499-((B1578-Thresholds!$E$2)/(Thresholds!$F$2-Thresholds!$E$2))*0.279,MAX(0.02,0.2-((B1578-Thresholds!$G$2)/(Thresholds!$H$2-Thresholds!$G$2))*0.18)))),3)</f>
        <v>0.871</v>
      </c>
      <c r="J1578" s="3">
        <f>ROUND(IF(C1578&lt;=Thresholds!$B$3,1-(C1578/Thresholds!$B$3)*0.24,IF(C1578&lt;=Thresholds!$D$3,0.75-((C1578-Thresholds!$C$3)/(Thresholds!$D$3-Thresholds!$C$3))*0.249,IF(C1578&lt;=Thresholds!$F$3,0.499-((C1578-Thresholds!$E$3)/(Thresholds!$F$3-Thresholds!$E$3))*0.279,MAX(0.02,0.2-((C1578-Thresholds!$G$3)/(Thresholds!$H$3-Thresholds!$G$3))*0.18)))),3)</f>
        <v>0.84399999999999997</v>
      </c>
      <c r="K1578" s="3">
        <f>ROUND(IF(D1578&lt;=Thresholds!$B$4,1-(D1578/Thresholds!$B$4)*0.24,IF(D1578&lt;=Thresholds!$D$4,0.75-((D1578-Thresholds!$C$4)/(Thresholds!$D$4-Thresholds!$C$4))*0.249,IF(D1578&lt;=Thresholds!$F$4,0.499-((D1578-Thresholds!$E$4)/(Thresholds!$F$4-Thresholds!$E$4))*0.279,MAX(0.02,0.2-((D1578-Thresholds!$G$4)/(Thresholds!$H$4-Thresholds!$G$4))*0.18)))),3)</f>
        <v>0.84</v>
      </c>
      <c r="L1578" s="3">
        <f>ROUND(IF(E1578&lt;=Thresholds!$B$5,1-(E1578/Thresholds!$B$5)*0.24,IF(E1578&lt;=Thresholds!$D$5,0.75-((E1578-Thresholds!$C$5)/(Thresholds!$D$5-Thresholds!$C$5))*0.249,IF(E1578&lt;=Thresholds!$F$5,0.499-((E1578-Thresholds!$E$5)/(Thresholds!$F$5-Thresholds!$E$5))*0.279,MAX(0.02,0.2-((E1578-Thresholds!$G$5)/(Thresholds!$H$5-Thresholds!$G$5))*0.18)))),3)</f>
        <v>0.92300000000000004</v>
      </c>
      <c r="M1578" s="3">
        <f>ROUND(IF(F1578&lt;=Thresholds!$B$6,1-(F1578/Thresholds!$B$6)*0.24,IF(F1578&lt;=Thresholds!$D$6,0.75-((F1578-Thresholds!$C$6)/(Thresholds!$D$6-Thresholds!$C$6))*0.249,IF(F1578&lt;=Thresholds!$F$6,0.499-((F1578-Thresholds!$E$6)/(Thresholds!$F$6-Thresholds!$E$6))*0.279,MAX(0.02,0.2-((F1578-Thresholds!$G$6)/(Thresholds!$H$6-Thresholds!$G$6))*0.18)))),3)</f>
        <v>0.88500000000000001</v>
      </c>
      <c r="N1578" s="3">
        <f>ROUND(IF(G1578&lt;=Thresholds!$B$7,1-(G1578/Thresholds!$B$7)*0.24,IF(G1578&lt;=Thresholds!$D$7,0.75-((G1578-Thresholds!$C$7)/(Thresholds!$D$7-Thresholds!$C$7))*0.249,IF(G1578&lt;=Thresholds!$F$7,0.499-((G1578-Thresholds!$E$7)/(Thresholds!$F$7-Thresholds!$E$7))*0.279,MAX(0.02,0.2-((G1578-Thresholds!$G$7)/(Thresholds!$H$7-Thresholds!$G$7))*0.18)))),3)</f>
        <v>0.86399999999999999</v>
      </c>
      <c r="O1578" s="3">
        <f>ROUND(IF(H1578&lt;=Thresholds!$B$8,1-(H1578/Thresholds!$B$8)*0.24,IF(H1578&lt;=Thresholds!$D$8,0.75-((H1578-Thresholds!$C$8)/(Thresholds!$D$8-Thresholds!$C$8))*0.249,IF(H1578&lt;=Thresholds!$F$8,0.499-((H1578-Thresholds!$E$8)/(Thresholds!$F$8-Thresholds!$E$8))*0.279,MAX(0.02,0.2-((H1578-Thresholds!$G$8)/(Thresholds!$H$8-Thresholds!$G$8))*0.18)))),3)</f>
        <v>0.88400000000000001</v>
      </c>
      <c r="P1578" s="3">
        <f t="shared" si="72"/>
        <v>0.84</v>
      </c>
      <c r="Q1578" t="str">
        <f t="shared" si="73"/>
        <v>Healthy</v>
      </c>
      <c r="R1578" s="4">
        <f t="shared" si="74"/>
        <v>1</v>
      </c>
      <c r="S1578" t="str">
        <f>IF(AND(F1578&gt;=10,F1578&lt;=35,P1578&gt;0.5),"ERROR_C1578H1578_POOR_CAP","OK")</f>
        <v>OK</v>
      </c>
    </row>
    <row r="1579" spans="1:19">
      <c r="A1579" t="s">
        <v>1596</v>
      </c>
      <c r="B1579" s="3">
        <v>76.361999999999995</v>
      </c>
      <c r="C1579" s="3">
        <v>10.081</v>
      </c>
      <c r="D1579" s="3">
        <v>43.686</v>
      </c>
      <c r="E1579" s="3">
        <v>6.8540000000000001</v>
      </c>
      <c r="F1579" s="3">
        <v>0.92700000000000005</v>
      </c>
      <c r="G1579" s="3">
        <v>95.730999999999995</v>
      </c>
      <c r="H1579" s="3">
        <v>3171.9209999999998</v>
      </c>
      <c r="I1579" s="3">
        <f>ROUND(IF(B1579&lt;=Thresholds!$B$2,1-(B1579/Thresholds!$B$2)*0.24,IF(B1579&lt;=Thresholds!$D$2,0.75-((B1579-Thresholds!$C$2)/(Thresholds!$D$2-Thresholds!$C$2))*0.249,IF(B1579&lt;=Thresholds!$F$2,0.499-((B1579-Thresholds!$E$2)/(Thresholds!$F$2-Thresholds!$E$2))*0.279,MAX(0.02,0.2-((B1579-Thresholds!$G$2)/(Thresholds!$H$2-Thresholds!$G$2))*0.18)))),3)</f>
        <v>0.81699999999999995</v>
      </c>
      <c r="J1579" s="3">
        <f>ROUND(IF(C1579&lt;=Thresholds!$B$3,1-(C1579/Thresholds!$B$3)*0.24,IF(C1579&lt;=Thresholds!$D$3,0.75-((C1579-Thresholds!$C$3)/(Thresholds!$D$3-Thresholds!$C$3))*0.249,IF(C1579&lt;=Thresholds!$F$3,0.499-((C1579-Thresholds!$E$3)/(Thresholds!$F$3-Thresholds!$E$3))*0.279,MAX(0.02,0.2-((C1579-Thresholds!$G$3)/(Thresholds!$H$3-Thresholds!$G$3))*0.18)))),3)</f>
        <v>0.98</v>
      </c>
      <c r="K1579" s="3">
        <f>ROUND(IF(D1579&lt;=Thresholds!$B$4,1-(D1579/Thresholds!$B$4)*0.24,IF(D1579&lt;=Thresholds!$D$4,0.75-((D1579-Thresholds!$C$4)/(Thresholds!$D$4-Thresholds!$C$4))*0.249,IF(D1579&lt;=Thresholds!$F$4,0.499-((D1579-Thresholds!$E$4)/(Thresholds!$F$4-Thresholds!$E$4))*0.279,MAX(0.02,0.2-((D1579-Thresholds!$G$4)/(Thresholds!$H$4-Thresholds!$G$4))*0.18)))),3)</f>
        <v>0.83899999999999997</v>
      </c>
      <c r="L1579" s="3">
        <f>ROUND(IF(E1579&lt;=Thresholds!$B$5,1-(E1579/Thresholds!$B$5)*0.24,IF(E1579&lt;=Thresholds!$D$5,0.75-((E1579-Thresholds!$C$5)/(Thresholds!$D$5-Thresholds!$C$5))*0.249,IF(E1579&lt;=Thresholds!$F$5,0.499-((E1579-Thresholds!$E$5)/(Thresholds!$F$5-Thresholds!$E$5))*0.279,MAX(0.02,0.2-((E1579-Thresholds!$G$5)/(Thresholds!$H$5-Thresholds!$G$5))*0.18)))),3)</f>
        <v>0.96699999999999997</v>
      </c>
      <c r="M1579" s="3">
        <f>ROUND(IF(F1579&lt;=Thresholds!$B$6,1-(F1579/Thresholds!$B$6)*0.24,IF(F1579&lt;=Thresholds!$D$6,0.75-((F1579-Thresholds!$C$6)/(Thresholds!$D$6-Thresholds!$C$6))*0.249,IF(F1579&lt;=Thresholds!$F$6,0.499-((F1579-Thresholds!$E$6)/(Thresholds!$F$6-Thresholds!$E$6))*0.279,MAX(0.02,0.2-((F1579-Thresholds!$G$6)/(Thresholds!$H$6-Thresholds!$G$6))*0.18)))),3)</f>
        <v>0.77800000000000002</v>
      </c>
      <c r="N1579" s="3">
        <f>ROUND(IF(G1579&lt;=Thresholds!$B$7,1-(G1579/Thresholds!$B$7)*0.24,IF(G1579&lt;=Thresholds!$D$7,0.75-((G1579-Thresholds!$C$7)/(Thresholds!$D$7-Thresholds!$C$7))*0.249,IF(G1579&lt;=Thresholds!$F$7,0.499-((G1579-Thresholds!$E$7)/(Thresholds!$F$7-Thresholds!$E$7))*0.279,MAX(0.02,0.2-((G1579-Thresholds!$G$7)/(Thresholds!$H$7-Thresholds!$G$7))*0.18)))),3)</f>
        <v>0.93400000000000005</v>
      </c>
      <c r="O1579" s="3">
        <f>ROUND(IF(H1579&lt;=Thresholds!$B$8,1-(H1579/Thresholds!$B$8)*0.24,IF(H1579&lt;=Thresholds!$D$8,0.75-((H1579-Thresholds!$C$8)/(Thresholds!$D$8-Thresholds!$C$8))*0.249,IF(H1579&lt;=Thresholds!$F$8,0.499-((H1579-Thresholds!$E$8)/(Thresholds!$F$8-Thresholds!$E$8))*0.279,MAX(0.02,0.2-((H1579-Thresholds!$G$8)/(Thresholds!$H$8-Thresholds!$G$8))*0.18)))),3)</f>
        <v>0.63900000000000001</v>
      </c>
      <c r="P1579" s="3">
        <f t="shared" si="72"/>
        <v>0.63900000000000001</v>
      </c>
      <c r="Q1579" t="str">
        <f t="shared" si="73"/>
        <v>Moderate</v>
      </c>
      <c r="R1579" s="4">
        <f t="shared" si="74"/>
        <v>1</v>
      </c>
      <c r="S1579" t="str">
        <f>IF(AND(F1579&gt;=10,F1579&lt;=35,P1579&gt;0.5),"ERROR_C1579H1579_POOR_CAP","OK")</f>
        <v>OK</v>
      </c>
    </row>
    <row r="1580" spans="1:19">
      <c r="A1580" t="s">
        <v>1597</v>
      </c>
      <c r="B1580" s="3">
        <v>78.064999999999998</v>
      </c>
      <c r="C1580" s="3">
        <v>80.867000000000004</v>
      </c>
      <c r="D1580" s="3">
        <v>4.8689999999999998</v>
      </c>
      <c r="E1580" s="3">
        <v>31.74</v>
      </c>
      <c r="F1580" s="3">
        <v>11.587</v>
      </c>
      <c r="G1580" s="3">
        <v>276.93200000000002</v>
      </c>
      <c r="H1580" s="3">
        <v>2413.3690000000001</v>
      </c>
      <c r="I1580" s="3">
        <f>ROUND(IF(B1580&lt;=Thresholds!$B$2,1-(B1580/Thresholds!$B$2)*0.24,IF(B1580&lt;=Thresholds!$D$2,0.75-((B1580-Thresholds!$C$2)/(Thresholds!$D$2-Thresholds!$C$2))*0.249,IF(B1580&lt;=Thresholds!$F$2,0.499-((B1580-Thresholds!$E$2)/(Thresholds!$F$2-Thresholds!$E$2))*0.279,MAX(0.02,0.2-((B1580-Thresholds!$G$2)/(Thresholds!$H$2-Thresholds!$G$2))*0.18)))),3)</f>
        <v>0.81299999999999994</v>
      </c>
      <c r="J1580" s="3">
        <f>ROUND(IF(C1580&lt;=Thresholds!$B$3,1-(C1580/Thresholds!$B$3)*0.24,IF(C1580&lt;=Thresholds!$D$3,0.75-((C1580-Thresholds!$C$3)/(Thresholds!$D$3-Thresholds!$C$3))*0.249,IF(C1580&lt;=Thresholds!$F$3,0.499-((C1580-Thresholds!$E$3)/(Thresholds!$F$3-Thresholds!$E$3))*0.279,MAX(0.02,0.2-((C1580-Thresholds!$G$3)/(Thresholds!$H$3-Thresholds!$G$3))*0.18)))),3)</f>
        <v>0.83799999999999997</v>
      </c>
      <c r="K1580" s="3">
        <f>ROUND(IF(D1580&lt;=Thresholds!$B$4,1-(D1580/Thresholds!$B$4)*0.24,IF(D1580&lt;=Thresholds!$D$4,0.75-((D1580-Thresholds!$C$4)/(Thresholds!$D$4-Thresholds!$C$4))*0.249,IF(D1580&lt;=Thresholds!$F$4,0.499-((D1580-Thresholds!$E$4)/(Thresholds!$F$4-Thresholds!$E$4))*0.279,MAX(0.02,0.2-((D1580-Thresholds!$G$4)/(Thresholds!$H$4-Thresholds!$G$4))*0.18)))),3)</f>
        <v>0.98199999999999998</v>
      </c>
      <c r="L1580" s="3">
        <f>ROUND(IF(E1580&lt;=Thresholds!$B$5,1-(E1580/Thresholds!$B$5)*0.24,IF(E1580&lt;=Thresholds!$D$5,0.75-((E1580-Thresholds!$C$5)/(Thresholds!$D$5-Thresholds!$C$5))*0.249,IF(E1580&lt;=Thresholds!$F$5,0.499-((E1580-Thresholds!$E$5)/(Thresholds!$F$5-Thresholds!$E$5))*0.279,MAX(0.02,0.2-((E1580-Thresholds!$G$5)/(Thresholds!$H$5-Thresholds!$G$5))*0.18)))),3)</f>
        <v>0.84799999999999998</v>
      </c>
      <c r="M1580" s="3">
        <f>ROUND(IF(F1580&lt;=Thresholds!$B$6,1-(F1580/Thresholds!$B$6)*0.24,IF(F1580&lt;=Thresholds!$D$6,0.75-((F1580-Thresholds!$C$6)/(Thresholds!$D$6-Thresholds!$C$6))*0.249,IF(F1580&lt;=Thresholds!$F$6,0.499-((F1580-Thresholds!$E$6)/(Thresholds!$F$6-Thresholds!$E$6))*0.279,MAX(0.02,0.2-((F1580-Thresholds!$G$6)/(Thresholds!$H$6-Thresholds!$G$6))*0.18)))),3)</f>
        <v>0.48099999999999998</v>
      </c>
      <c r="N1580" s="3">
        <f>ROUND(IF(G1580&lt;=Thresholds!$B$7,1-(G1580/Thresholds!$B$7)*0.24,IF(G1580&lt;=Thresholds!$D$7,0.75-((G1580-Thresholds!$C$7)/(Thresholds!$D$7-Thresholds!$C$7))*0.249,IF(G1580&lt;=Thresholds!$F$7,0.499-((G1580-Thresholds!$E$7)/(Thresholds!$F$7-Thresholds!$E$7))*0.279,MAX(0.02,0.2-((G1580-Thresholds!$G$7)/(Thresholds!$H$7-Thresholds!$G$7))*0.18)))),3)</f>
        <v>0.81</v>
      </c>
      <c r="O1580" s="3">
        <f>ROUND(IF(H1580&lt;=Thresholds!$B$8,1-(H1580/Thresholds!$B$8)*0.24,IF(H1580&lt;=Thresholds!$D$8,0.75-((H1580-Thresholds!$C$8)/(Thresholds!$D$8-Thresholds!$C$8))*0.249,IF(H1580&lt;=Thresholds!$F$8,0.499-((H1580-Thresholds!$E$8)/(Thresholds!$F$8-Thresholds!$E$8))*0.279,MAX(0.02,0.2-((H1580-Thresholds!$G$8)/(Thresholds!$H$8-Thresholds!$G$8))*0.18)))),3)</f>
        <v>0.76800000000000002</v>
      </c>
      <c r="P1580" s="3">
        <f t="shared" si="72"/>
        <v>0.48099999999999998</v>
      </c>
      <c r="Q1580" t="str">
        <f t="shared" si="73"/>
        <v>Poor</v>
      </c>
      <c r="R1580" s="4">
        <f t="shared" si="74"/>
        <v>0</v>
      </c>
      <c r="S1580" t="str">
        <f>IF(AND(F1580&gt;=10,F1580&lt;=35,P1580&gt;0.5),"ERROR_C1580H1580_POOR_CAP","OK")</f>
        <v>OK</v>
      </c>
    </row>
    <row r="1581" spans="1:19">
      <c r="A1581" t="s">
        <v>1598</v>
      </c>
      <c r="B1581" s="3">
        <v>52.015000000000001</v>
      </c>
      <c r="C1581" s="3">
        <v>710.154</v>
      </c>
      <c r="D1581" s="3">
        <v>26.991</v>
      </c>
      <c r="E1581" s="3">
        <v>343.98899999999998</v>
      </c>
      <c r="F1581" s="3">
        <v>0.64200000000000002</v>
      </c>
      <c r="G1581" s="3">
        <v>321.84300000000002</v>
      </c>
      <c r="H1581" s="3">
        <v>1326.288</v>
      </c>
      <c r="I1581" s="3">
        <f>ROUND(IF(B1581&lt;=Thresholds!$B$2,1-(B1581/Thresholds!$B$2)*0.24,IF(B1581&lt;=Thresholds!$D$2,0.75-((B1581-Thresholds!$C$2)/(Thresholds!$D$2-Thresholds!$C$2))*0.249,IF(B1581&lt;=Thresholds!$F$2,0.499-((B1581-Thresholds!$E$2)/(Thresholds!$F$2-Thresholds!$E$2))*0.279,MAX(0.02,0.2-((B1581-Thresholds!$G$2)/(Thresholds!$H$2-Thresholds!$G$2))*0.18)))),3)</f>
        <v>0.875</v>
      </c>
      <c r="J1581" s="3">
        <f>ROUND(IF(C1581&lt;=Thresholds!$B$3,1-(C1581/Thresholds!$B$3)*0.24,IF(C1581&lt;=Thresholds!$D$3,0.75-((C1581-Thresholds!$C$3)/(Thresholds!$D$3-Thresholds!$C$3))*0.249,IF(C1581&lt;=Thresholds!$F$3,0.499-((C1581-Thresholds!$E$3)/(Thresholds!$F$3-Thresholds!$E$3))*0.279,MAX(0.02,0.2-((C1581-Thresholds!$G$3)/(Thresholds!$H$3-Thresholds!$G$3))*0.18)))),3)</f>
        <v>0.35499999999999998</v>
      </c>
      <c r="K1581" s="3">
        <f>ROUND(IF(D1581&lt;=Thresholds!$B$4,1-(D1581/Thresholds!$B$4)*0.24,IF(D1581&lt;=Thresholds!$D$4,0.75-((D1581-Thresholds!$C$4)/(Thresholds!$D$4-Thresholds!$C$4))*0.249,IF(D1581&lt;=Thresholds!$F$4,0.499-((D1581-Thresholds!$E$4)/(Thresholds!$F$4-Thresholds!$E$4))*0.279,MAX(0.02,0.2-((D1581-Thresholds!$G$4)/(Thresholds!$H$4-Thresholds!$G$4))*0.18)))),3)</f>
        <v>0.9</v>
      </c>
      <c r="L1581" s="3">
        <f>ROUND(IF(E1581&lt;=Thresholds!$B$5,1-(E1581/Thresholds!$B$5)*0.24,IF(E1581&lt;=Thresholds!$D$5,0.75-((E1581-Thresholds!$C$5)/(Thresholds!$D$5-Thresholds!$C$5))*0.249,IF(E1581&lt;=Thresholds!$F$5,0.499-((E1581-Thresholds!$E$5)/(Thresholds!$F$5-Thresholds!$E$5))*0.279,MAX(0.02,0.2-((E1581-Thresholds!$G$5)/(Thresholds!$H$5-Thresholds!$G$5))*0.18)))),3)</f>
        <v>0.32800000000000001</v>
      </c>
      <c r="M1581" s="3">
        <f>ROUND(IF(F1581&lt;=Thresholds!$B$6,1-(F1581/Thresholds!$B$6)*0.24,IF(F1581&lt;=Thresholds!$D$6,0.75-((F1581-Thresholds!$C$6)/(Thresholds!$D$6-Thresholds!$C$6))*0.249,IF(F1581&lt;=Thresholds!$F$6,0.499-((F1581-Thresholds!$E$6)/(Thresholds!$F$6-Thresholds!$E$6))*0.279,MAX(0.02,0.2-((F1581-Thresholds!$G$6)/(Thresholds!$H$6-Thresholds!$G$6))*0.18)))),3)</f>
        <v>0.84599999999999997</v>
      </c>
      <c r="N1581" s="3">
        <f>ROUND(IF(G1581&lt;=Thresholds!$B$7,1-(G1581/Thresholds!$B$7)*0.24,IF(G1581&lt;=Thresholds!$D$7,0.75-((G1581-Thresholds!$C$7)/(Thresholds!$D$7-Thresholds!$C$7))*0.249,IF(G1581&lt;=Thresholds!$F$7,0.499-((G1581-Thresholds!$E$7)/(Thresholds!$F$7-Thresholds!$E$7))*0.279,MAX(0.02,0.2-((G1581-Thresholds!$G$7)/(Thresholds!$H$7-Thresholds!$G$7))*0.18)))),3)</f>
        <v>0.77900000000000003</v>
      </c>
      <c r="O1581" s="3">
        <f>ROUND(IF(H1581&lt;=Thresholds!$B$8,1-(H1581/Thresholds!$B$8)*0.24,IF(H1581&lt;=Thresholds!$D$8,0.75-((H1581-Thresholds!$C$8)/(Thresholds!$D$8-Thresholds!$C$8))*0.249,IF(H1581&lt;=Thresholds!$F$8,0.499-((H1581-Thresholds!$E$8)/(Thresholds!$F$8-Thresholds!$E$8))*0.279,MAX(0.02,0.2-((H1581-Thresholds!$G$8)/(Thresholds!$H$8-Thresholds!$G$8))*0.18)))),3)</f>
        <v>0.873</v>
      </c>
      <c r="P1581" s="3">
        <f t="shared" si="72"/>
        <v>0.32800000000000001</v>
      </c>
      <c r="Q1581" t="str">
        <f t="shared" si="73"/>
        <v>Poor</v>
      </c>
      <c r="R1581" s="4">
        <f t="shared" si="74"/>
        <v>0</v>
      </c>
      <c r="S1581" t="str">
        <f>IF(AND(F1581&gt;=10,F1581&lt;=35,P1581&gt;0.5),"ERROR_C1581H1581_POOR_CAP","OK")</f>
        <v>OK</v>
      </c>
    </row>
    <row r="1582" spans="1:19">
      <c r="A1582" t="s">
        <v>1599</v>
      </c>
      <c r="B1582" s="3">
        <v>51.920999999999999</v>
      </c>
      <c r="C1582" s="3">
        <v>91.472999999999999</v>
      </c>
      <c r="D1582" s="3">
        <v>52.064999999999998</v>
      </c>
      <c r="E1582" s="3">
        <v>27.777000000000001</v>
      </c>
      <c r="F1582" s="3">
        <v>0.69699999999999995</v>
      </c>
      <c r="G1582" s="3">
        <v>17.718</v>
      </c>
      <c r="H1582" s="3">
        <v>1653.43</v>
      </c>
      <c r="I1582" s="3">
        <f>ROUND(IF(B1582&lt;=Thresholds!$B$2,1-(B1582/Thresholds!$B$2)*0.24,IF(B1582&lt;=Thresholds!$D$2,0.75-((B1582-Thresholds!$C$2)/(Thresholds!$D$2-Thresholds!$C$2))*0.249,IF(B1582&lt;=Thresholds!$F$2,0.499-((B1582-Thresholds!$E$2)/(Thresholds!$F$2-Thresholds!$E$2))*0.279,MAX(0.02,0.2-((B1582-Thresholds!$G$2)/(Thresholds!$H$2-Thresholds!$G$2))*0.18)))),3)</f>
        <v>0.875</v>
      </c>
      <c r="J1582" s="3">
        <f>ROUND(IF(C1582&lt;=Thresholds!$B$3,1-(C1582/Thresholds!$B$3)*0.24,IF(C1582&lt;=Thresholds!$D$3,0.75-((C1582-Thresholds!$C$3)/(Thresholds!$D$3-Thresholds!$C$3))*0.249,IF(C1582&lt;=Thresholds!$F$3,0.499-((C1582-Thresholds!$E$3)/(Thresholds!$F$3-Thresholds!$E$3))*0.279,MAX(0.02,0.2-((C1582-Thresholds!$G$3)/(Thresholds!$H$3-Thresholds!$G$3))*0.18)))),3)</f>
        <v>0.81699999999999995</v>
      </c>
      <c r="K1582" s="3">
        <f>ROUND(IF(D1582&lt;=Thresholds!$B$4,1-(D1582/Thresholds!$B$4)*0.24,IF(D1582&lt;=Thresholds!$D$4,0.75-((D1582-Thresholds!$C$4)/(Thresholds!$D$4-Thresholds!$C$4))*0.249,IF(D1582&lt;=Thresholds!$F$4,0.499-((D1582-Thresholds!$E$4)/(Thresholds!$F$4-Thresholds!$E$4))*0.279,MAX(0.02,0.2-((D1582-Thresholds!$G$4)/(Thresholds!$H$4-Thresholds!$G$4))*0.18)))),3)</f>
        <v>0.80800000000000005</v>
      </c>
      <c r="L1582" s="3">
        <f>ROUND(IF(E1582&lt;=Thresholds!$B$5,1-(E1582/Thresholds!$B$5)*0.24,IF(E1582&lt;=Thresholds!$D$5,0.75-((E1582-Thresholds!$C$5)/(Thresholds!$D$5-Thresholds!$C$5))*0.249,IF(E1582&lt;=Thresholds!$F$5,0.499-((E1582-Thresholds!$E$5)/(Thresholds!$F$5-Thresholds!$E$5))*0.279,MAX(0.02,0.2-((E1582-Thresholds!$G$5)/(Thresholds!$H$5-Thresholds!$G$5))*0.18)))),3)</f>
        <v>0.86699999999999999</v>
      </c>
      <c r="M1582" s="3">
        <f>ROUND(IF(F1582&lt;=Thresholds!$B$6,1-(F1582/Thresholds!$B$6)*0.24,IF(F1582&lt;=Thresholds!$D$6,0.75-((F1582-Thresholds!$C$6)/(Thresholds!$D$6-Thresholds!$C$6))*0.249,IF(F1582&lt;=Thresholds!$F$6,0.499-((F1582-Thresholds!$E$6)/(Thresholds!$F$6-Thresholds!$E$6))*0.279,MAX(0.02,0.2-((F1582-Thresholds!$G$6)/(Thresholds!$H$6-Thresholds!$G$6))*0.18)))),3)</f>
        <v>0.83299999999999996</v>
      </c>
      <c r="N1582" s="3">
        <f>ROUND(IF(G1582&lt;=Thresholds!$B$7,1-(G1582/Thresholds!$B$7)*0.24,IF(G1582&lt;=Thresholds!$D$7,0.75-((G1582-Thresholds!$C$7)/(Thresholds!$D$7-Thresholds!$C$7))*0.249,IF(G1582&lt;=Thresholds!$F$7,0.499-((G1582-Thresholds!$E$7)/(Thresholds!$F$7-Thresholds!$E$7))*0.279,MAX(0.02,0.2-((G1582-Thresholds!$G$7)/(Thresholds!$H$7-Thresholds!$G$7))*0.18)))),3)</f>
        <v>0.98799999999999999</v>
      </c>
      <c r="O1582" s="3">
        <f>ROUND(IF(H1582&lt;=Thresholds!$B$8,1-(H1582/Thresholds!$B$8)*0.24,IF(H1582&lt;=Thresholds!$D$8,0.75-((H1582-Thresholds!$C$8)/(Thresholds!$D$8-Thresholds!$C$8))*0.249,IF(H1582&lt;=Thresholds!$F$8,0.499-((H1582-Thresholds!$E$8)/(Thresholds!$F$8-Thresholds!$E$8))*0.279,MAX(0.02,0.2-((H1582-Thresholds!$G$8)/(Thresholds!$H$8-Thresholds!$G$8))*0.18)))),3)</f>
        <v>0.84099999999999997</v>
      </c>
      <c r="P1582" s="3">
        <f t="shared" si="72"/>
        <v>0.80800000000000005</v>
      </c>
      <c r="Q1582" t="str">
        <f t="shared" si="73"/>
        <v>Healthy</v>
      </c>
      <c r="R1582" s="4">
        <f t="shared" si="74"/>
        <v>1</v>
      </c>
      <c r="S1582" t="str">
        <f>IF(AND(F1582&gt;=10,F1582&lt;=35,P1582&gt;0.5),"ERROR_C1582H1582_POOR_CAP","OK")</f>
        <v>OK</v>
      </c>
    </row>
    <row r="1583" spans="1:19">
      <c r="A1583" t="s">
        <v>1600</v>
      </c>
      <c r="B1583" s="3">
        <v>64.394000000000005</v>
      </c>
      <c r="C1583" s="3">
        <v>33.073</v>
      </c>
      <c r="D1583" s="3">
        <v>6.4530000000000003</v>
      </c>
      <c r="E1583" s="3">
        <v>15.292999999999999</v>
      </c>
      <c r="F1583" s="3">
        <v>7.8E-2</v>
      </c>
      <c r="G1583" s="3">
        <v>568.79</v>
      </c>
      <c r="H1583" s="3">
        <v>980.84900000000005</v>
      </c>
      <c r="I1583" s="3">
        <f>ROUND(IF(B1583&lt;=Thresholds!$B$2,1-(B1583/Thresholds!$B$2)*0.24,IF(B1583&lt;=Thresholds!$D$2,0.75-((B1583-Thresholds!$C$2)/(Thresholds!$D$2-Thresholds!$C$2))*0.249,IF(B1583&lt;=Thresholds!$F$2,0.499-((B1583-Thresholds!$E$2)/(Thresholds!$F$2-Thresholds!$E$2))*0.279,MAX(0.02,0.2-((B1583-Thresholds!$G$2)/(Thresholds!$H$2-Thresholds!$G$2))*0.18)))),3)</f>
        <v>0.84499999999999997</v>
      </c>
      <c r="J1583" s="3">
        <f>ROUND(IF(C1583&lt;=Thresholds!$B$3,1-(C1583/Thresholds!$B$3)*0.24,IF(C1583&lt;=Thresholds!$D$3,0.75-((C1583-Thresholds!$C$3)/(Thresholds!$D$3-Thresholds!$C$3))*0.249,IF(C1583&lt;=Thresholds!$F$3,0.499-((C1583-Thresholds!$E$3)/(Thresholds!$F$3-Thresholds!$E$3))*0.279,MAX(0.02,0.2-((C1583-Thresholds!$G$3)/(Thresholds!$H$3-Thresholds!$G$3))*0.18)))),3)</f>
        <v>0.93400000000000005</v>
      </c>
      <c r="K1583" s="3">
        <f>ROUND(IF(D1583&lt;=Thresholds!$B$4,1-(D1583/Thresholds!$B$4)*0.24,IF(D1583&lt;=Thresholds!$D$4,0.75-((D1583-Thresholds!$C$4)/(Thresholds!$D$4-Thresholds!$C$4))*0.249,IF(D1583&lt;=Thresholds!$F$4,0.499-((D1583-Thresholds!$E$4)/(Thresholds!$F$4-Thresholds!$E$4))*0.279,MAX(0.02,0.2-((D1583-Thresholds!$G$4)/(Thresholds!$H$4-Thresholds!$G$4))*0.18)))),3)</f>
        <v>0.97599999999999998</v>
      </c>
      <c r="L1583" s="3">
        <f>ROUND(IF(E1583&lt;=Thresholds!$B$5,1-(E1583/Thresholds!$B$5)*0.24,IF(E1583&lt;=Thresholds!$D$5,0.75-((E1583-Thresholds!$C$5)/(Thresholds!$D$5-Thresholds!$C$5))*0.249,IF(E1583&lt;=Thresholds!$F$5,0.499-((E1583-Thresholds!$E$5)/(Thresholds!$F$5-Thresholds!$E$5))*0.279,MAX(0.02,0.2-((E1583-Thresholds!$G$5)/(Thresholds!$H$5-Thresholds!$G$5))*0.18)))),3)</f>
        <v>0.92700000000000005</v>
      </c>
      <c r="M1583" s="3">
        <f>ROUND(IF(F1583&lt;=Thresholds!$B$6,1-(F1583/Thresholds!$B$6)*0.24,IF(F1583&lt;=Thresholds!$D$6,0.75-((F1583-Thresholds!$C$6)/(Thresholds!$D$6-Thresholds!$C$6))*0.249,IF(F1583&lt;=Thresholds!$F$6,0.499-((F1583-Thresholds!$E$6)/(Thresholds!$F$6-Thresholds!$E$6))*0.279,MAX(0.02,0.2-((F1583-Thresholds!$G$6)/(Thresholds!$H$6-Thresholds!$G$6))*0.18)))),3)</f>
        <v>0.98099999999999998</v>
      </c>
      <c r="N1583" s="3">
        <f>ROUND(IF(G1583&lt;=Thresholds!$B$7,1-(G1583/Thresholds!$B$7)*0.24,IF(G1583&lt;=Thresholds!$D$7,0.75-((G1583-Thresholds!$C$7)/(Thresholds!$D$7-Thresholds!$C$7))*0.249,IF(G1583&lt;=Thresholds!$F$7,0.499-((G1583-Thresholds!$E$7)/(Thresholds!$F$7-Thresholds!$E$7))*0.279,MAX(0.02,0.2-((G1583-Thresholds!$G$7)/(Thresholds!$H$7-Thresholds!$G$7))*0.18)))),3)</f>
        <v>0.502</v>
      </c>
      <c r="O1583" s="3">
        <f>ROUND(IF(H1583&lt;=Thresholds!$B$8,1-(H1583/Thresholds!$B$8)*0.24,IF(H1583&lt;=Thresholds!$D$8,0.75-((H1583-Thresholds!$C$8)/(Thresholds!$D$8-Thresholds!$C$8))*0.249,IF(H1583&lt;=Thresholds!$F$8,0.499-((H1583-Thresholds!$E$8)/(Thresholds!$F$8-Thresholds!$E$8))*0.279,MAX(0.02,0.2-((H1583-Thresholds!$G$8)/(Thresholds!$H$8-Thresholds!$G$8))*0.18)))),3)</f>
        <v>0.90600000000000003</v>
      </c>
      <c r="P1583" s="3">
        <f t="shared" si="72"/>
        <v>0.502</v>
      </c>
      <c r="Q1583" t="str">
        <f t="shared" si="73"/>
        <v>Moderate</v>
      </c>
      <c r="R1583" s="4">
        <f t="shared" si="74"/>
        <v>1</v>
      </c>
      <c r="S1583" t="str">
        <f>IF(AND(F1583&gt;=10,F1583&lt;=35,P1583&gt;0.5),"ERROR_C1583H1583_POOR_CAP","OK")</f>
        <v>OK</v>
      </c>
    </row>
    <row r="1584" spans="1:19">
      <c r="A1584" t="s">
        <v>1601</v>
      </c>
      <c r="B1584" s="3">
        <v>36.527999999999999</v>
      </c>
      <c r="C1584" s="3">
        <v>58.055999999999997</v>
      </c>
      <c r="D1584" s="3">
        <v>5.6159999999999997</v>
      </c>
      <c r="E1584" s="3">
        <v>34.468000000000004</v>
      </c>
      <c r="F1584" s="3">
        <v>28.661999999999999</v>
      </c>
      <c r="G1584" s="3">
        <v>316.67200000000003</v>
      </c>
      <c r="H1584" s="3">
        <v>542.78</v>
      </c>
      <c r="I1584" s="3">
        <f>ROUND(IF(B1584&lt;=Thresholds!$B$2,1-(B1584/Thresholds!$B$2)*0.24,IF(B1584&lt;=Thresholds!$D$2,0.75-((B1584-Thresholds!$C$2)/(Thresholds!$D$2-Thresholds!$C$2))*0.249,IF(B1584&lt;=Thresholds!$F$2,0.499-((B1584-Thresholds!$E$2)/(Thresholds!$F$2-Thresholds!$E$2))*0.279,MAX(0.02,0.2-((B1584-Thresholds!$G$2)/(Thresholds!$H$2-Thresholds!$G$2))*0.18)))),3)</f>
        <v>0.91200000000000003</v>
      </c>
      <c r="J1584" s="3">
        <f>ROUND(IF(C1584&lt;=Thresholds!$B$3,1-(C1584/Thresholds!$B$3)*0.24,IF(C1584&lt;=Thresholds!$D$3,0.75-((C1584-Thresholds!$C$3)/(Thresholds!$D$3-Thresholds!$C$3))*0.249,IF(C1584&lt;=Thresholds!$F$3,0.499-((C1584-Thresholds!$E$3)/(Thresholds!$F$3-Thresholds!$E$3))*0.279,MAX(0.02,0.2-((C1584-Thresholds!$G$3)/(Thresholds!$H$3-Thresholds!$G$3))*0.18)))),3)</f>
        <v>0.88400000000000001</v>
      </c>
      <c r="K1584" s="3">
        <f>ROUND(IF(D1584&lt;=Thresholds!$B$4,1-(D1584/Thresholds!$B$4)*0.24,IF(D1584&lt;=Thresholds!$D$4,0.75-((D1584-Thresholds!$C$4)/(Thresholds!$D$4-Thresholds!$C$4))*0.249,IF(D1584&lt;=Thresholds!$F$4,0.499-((D1584-Thresholds!$E$4)/(Thresholds!$F$4-Thresholds!$E$4))*0.279,MAX(0.02,0.2-((D1584-Thresholds!$G$4)/(Thresholds!$H$4-Thresholds!$G$4))*0.18)))),3)</f>
        <v>0.97899999999999998</v>
      </c>
      <c r="L1584" s="3">
        <f>ROUND(IF(E1584&lt;=Thresholds!$B$5,1-(E1584/Thresholds!$B$5)*0.24,IF(E1584&lt;=Thresholds!$D$5,0.75-((E1584-Thresholds!$C$5)/(Thresholds!$D$5-Thresholds!$C$5))*0.249,IF(E1584&lt;=Thresholds!$F$5,0.499-((E1584-Thresholds!$E$5)/(Thresholds!$F$5-Thresholds!$E$5))*0.279,MAX(0.02,0.2-((E1584-Thresholds!$G$5)/(Thresholds!$H$5-Thresholds!$G$5))*0.18)))),3)</f>
        <v>0.83499999999999996</v>
      </c>
      <c r="M1584" s="3">
        <f>ROUND(IF(F1584&lt;=Thresholds!$B$6,1-(F1584/Thresholds!$B$6)*0.24,IF(F1584&lt;=Thresholds!$D$6,0.75-((F1584-Thresholds!$C$6)/(Thresholds!$D$6-Thresholds!$C$6))*0.249,IF(F1584&lt;=Thresholds!$F$6,0.499-((F1584-Thresholds!$E$6)/(Thresholds!$F$6-Thresholds!$E$6))*0.279,MAX(0.02,0.2-((F1584-Thresholds!$G$6)/(Thresholds!$H$6-Thresholds!$G$6))*0.18)))),3)</f>
        <v>0.29099999999999998</v>
      </c>
      <c r="N1584" s="3">
        <f>ROUND(IF(G1584&lt;=Thresholds!$B$7,1-(G1584/Thresholds!$B$7)*0.24,IF(G1584&lt;=Thresholds!$D$7,0.75-((G1584-Thresholds!$C$7)/(Thresholds!$D$7-Thresholds!$C$7))*0.249,IF(G1584&lt;=Thresholds!$F$7,0.499-((G1584-Thresholds!$E$7)/(Thresholds!$F$7-Thresholds!$E$7))*0.279,MAX(0.02,0.2-((G1584-Thresholds!$G$7)/(Thresholds!$H$7-Thresholds!$G$7))*0.18)))),3)</f>
        <v>0.78300000000000003</v>
      </c>
      <c r="O1584" s="3">
        <f>ROUND(IF(H1584&lt;=Thresholds!$B$8,1-(H1584/Thresholds!$B$8)*0.24,IF(H1584&lt;=Thresholds!$D$8,0.75-((H1584-Thresholds!$C$8)/(Thresholds!$D$8-Thresholds!$C$8))*0.249,IF(H1584&lt;=Thresholds!$F$8,0.499-((H1584-Thresholds!$E$8)/(Thresholds!$F$8-Thresholds!$E$8))*0.279,MAX(0.02,0.2-((H1584-Thresholds!$G$8)/(Thresholds!$H$8-Thresholds!$G$8))*0.18)))),3)</f>
        <v>0.94799999999999995</v>
      </c>
      <c r="P1584" s="3">
        <f t="shared" si="72"/>
        <v>0.29099999999999998</v>
      </c>
      <c r="Q1584" t="str">
        <f t="shared" si="73"/>
        <v>Poor</v>
      </c>
      <c r="R1584" s="4">
        <f t="shared" si="74"/>
        <v>0</v>
      </c>
      <c r="S1584" t="str">
        <f>IF(AND(F1584&gt;=10,F1584&lt;=35,P1584&gt;0.5),"ERROR_C1584H1584_POOR_CAP","OK")</f>
        <v>OK</v>
      </c>
    </row>
    <row r="1585" spans="1:19">
      <c r="A1585" t="s">
        <v>1602</v>
      </c>
      <c r="B1585" s="3">
        <v>28.864999999999998</v>
      </c>
      <c r="C1585" s="3">
        <v>112.502</v>
      </c>
      <c r="D1585" s="3">
        <v>194.83</v>
      </c>
      <c r="E1585" s="3">
        <v>30.696000000000002</v>
      </c>
      <c r="F1585" s="3">
        <v>0.23599999999999999</v>
      </c>
      <c r="G1585" s="3">
        <v>134.87899999999999</v>
      </c>
      <c r="H1585" s="3">
        <v>2061.163</v>
      </c>
      <c r="I1585" s="3">
        <f>ROUND(IF(B1585&lt;=Thresholds!$B$2,1-(B1585/Thresholds!$B$2)*0.24,IF(B1585&lt;=Thresholds!$D$2,0.75-((B1585-Thresholds!$C$2)/(Thresholds!$D$2-Thresholds!$C$2))*0.249,IF(B1585&lt;=Thresholds!$F$2,0.499-((B1585-Thresholds!$E$2)/(Thresholds!$F$2-Thresholds!$E$2))*0.279,MAX(0.02,0.2-((B1585-Thresholds!$G$2)/(Thresholds!$H$2-Thresholds!$G$2))*0.18)))),3)</f>
        <v>0.93100000000000005</v>
      </c>
      <c r="J1585" s="3">
        <f>ROUND(IF(C1585&lt;=Thresholds!$B$3,1-(C1585/Thresholds!$B$3)*0.24,IF(C1585&lt;=Thresholds!$D$3,0.75-((C1585-Thresholds!$C$3)/(Thresholds!$D$3-Thresholds!$C$3))*0.249,IF(C1585&lt;=Thresholds!$F$3,0.499-((C1585-Thresholds!$E$3)/(Thresholds!$F$3-Thresholds!$E$3))*0.279,MAX(0.02,0.2-((C1585-Thresholds!$G$3)/(Thresholds!$H$3-Thresholds!$G$3))*0.18)))),3)</f>
        <v>0.77500000000000002</v>
      </c>
      <c r="K1585" s="3">
        <f>ROUND(IF(D1585&lt;=Thresholds!$B$4,1-(D1585/Thresholds!$B$4)*0.24,IF(D1585&lt;=Thresholds!$D$4,0.75-((D1585-Thresholds!$C$4)/(Thresholds!$D$4-Thresholds!$C$4))*0.249,IF(D1585&lt;=Thresholds!$F$4,0.499-((D1585-Thresholds!$E$4)/(Thresholds!$F$4-Thresholds!$E$4))*0.279,MAX(0.02,0.2-((D1585-Thresholds!$G$4)/(Thresholds!$H$4-Thresholds!$G$4))*0.18)))),3)</f>
        <v>0.252</v>
      </c>
      <c r="L1585" s="3">
        <f>ROUND(IF(E1585&lt;=Thresholds!$B$5,1-(E1585/Thresholds!$B$5)*0.24,IF(E1585&lt;=Thresholds!$D$5,0.75-((E1585-Thresholds!$C$5)/(Thresholds!$D$5-Thresholds!$C$5))*0.249,IF(E1585&lt;=Thresholds!$F$5,0.499-((E1585-Thresholds!$E$5)/(Thresholds!$F$5-Thresholds!$E$5))*0.279,MAX(0.02,0.2-((E1585-Thresholds!$G$5)/(Thresholds!$H$5-Thresholds!$G$5))*0.18)))),3)</f>
        <v>0.85299999999999998</v>
      </c>
      <c r="M1585" s="3">
        <f>ROUND(IF(F1585&lt;=Thresholds!$B$6,1-(F1585/Thresholds!$B$6)*0.24,IF(F1585&lt;=Thresholds!$D$6,0.75-((F1585-Thresholds!$C$6)/(Thresholds!$D$6-Thresholds!$C$6))*0.249,IF(F1585&lt;=Thresholds!$F$6,0.499-((F1585-Thresholds!$E$6)/(Thresholds!$F$6-Thresholds!$E$6))*0.279,MAX(0.02,0.2-((F1585-Thresholds!$G$6)/(Thresholds!$H$6-Thresholds!$G$6))*0.18)))),3)</f>
        <v>0.94299999999999995</v>
      </c>
      <c r="N1585" s="3">
        <f>ROUND(IF(G1585&lt;=Thresholds!$B$7,1-(G1585/Thresholds!$B$7)*0.24,IF(G1585&lt;=Thresholds!$D$7,0.75-((G1585-Thresholds!$C$7)/(Thresholds!$D$7-Thresholds!$C$7))*0.249,IF(G1585&lt;=Thresholds!$F$7,0.499-((G1585-Thresholds!$E$7)/(Thresholds!$F$7-Thresholds!$E$7))*0.279,MAX(0.02,0.2-((G1585-Thresholds!$G$7)/(Thresholds!$H$7-Thresholds!$G$7))*0.18)))),3)</f>
        <v>0.90800000000000003</v>
      </c>
      <c r="O1585" s="3">
        <f>ROUND(IF(H1585&lt;=Thresholds!$B$8,1-(H1585/Thresholds!$B$8)*0.24,IF(H1585&lt;=Thresholds!$D$8,0.75-((H1585-Thresholds!$C$8)/(Thresholds!$D$8-Thresholds!$C$8))*0.249,IF(H1585&lt;=Thresholds!$F$8,0.499-((H1585-Thresholds!$E$8)/(Thresholds!$F$8-Thresholds!$E$8))*0.279,MAX(0.02,0.2-((H1585-Thresholds!$G$8)/(Thresholds!$H$8-Thresholds!$G$8))*0.18)))),3)</f>
        <v>0.80200000000000005</v>
      </c>
      <c r="P1585" s="3">
        <f t="shared" si="72"/>
        <v>0.252</v>
      </c>
      <c r="Q1585" t="str">
        <f t="shared" si="73"/>
        <v>Poor</v>
      </c>
      <c r="R1585" s="4">
        <f t="shared" si="74"/>
        <v>0</v>
      </c>
      <c r="S1585" t="str">
        <f>IF(AND(F1585&gt;=10,F1585&lt;=35,P1585&gt;0.5),"ERROR_C1585H1585_POOR_CAP","OK")</f>
        <v>OK</v>
      </c>
    </row>
    <row r="1586" spans="1:19">
      <c r="A1586" t="s">
        <v>1603</v>
      </c>
      <c r="B1586" s="3">
        <v>95.406000000000006</v>
      </c>
      <c r="C1586" s="3">
        <v>83.921999999999997</v>
      </c>
      <c r="D1586" s="3">
        <v>48.905999999999999</v>
      </c>
      <c r="E1586" s="3">
        <v>42.72</v>
      </c>
      <c r="F1586" s="3">
        <v>0.8</v>
      </c>
      <c r="G1586" s="3">
        <v>293.57799999999997</v>
      </c>
      <c r="H1586" s="3">
        <v>652.71799999999996</v>
      </c>
      <c r="I1586" s="3">
        <f>ROUND(IF(B1586&lt;=Thresholds!$B$2,1-(B1586/Thresholds!$B$2)*0.24,IF(B1586&lt;=Thresholds!$D$2,0.75-((B1586-Thresholds!$C$2)/(Thresholds!$D$2-Thresholds!$C$2))*0.249,IF(B1586&lt;=Thresholds!$F$2,0.499-((B1586-Thresholds!$E$2)/(Thresholds!$F$2-Thresholds!$E$2))*0.279,MAX(0.02,0.2-((B1586-Thresholds!$G$2)/(Thresholds!$H$2-Thresholds!$G$2))*0.18)))),3)</f>
        <v>0.77100000000000002</v>
      </c>
      <c r="J1586" s="3">
        <f>ROUND(IF(C1586&lt;=Thresholds!$B$3,1-(C1586/Thresholds!$B$3)*0.24,IF(C1586&lt;=Thresholds!$D$3,0.75-((C1586-Thresholds!$C$3)/(Thresholds!$D$3-Thresholds!$C$3))*0.249,IF(C1586&lt;=Thresholds!$F$3,0.499-((C1586-Thresholds!$E$3)/(Thresholds!$F$3-Thresholds!$E$3))*0.279,MAX(0.02,0.2-((C1586-Thresholds!$G$3)/(Thresholds!$H$3-Thresholds!$G$3))*0.18)))),3)</f>
        <v>0.83199999999999996</v>
      </c>
      <c r="K1586" s="3">
        <f>ROUND(IF(D1586&lt;=Thresholds!$B$4,1-(D1586/Thresholds!$B$4)*0.24,IF(D1586&lt;=Thresholds!$D$4,0.75-((D1586-Thresholds!$C$4)/(Thresholds!$D$4-Thresholds!$C$4))*0.249,IF(D1586&lt;=Thresholds!$F$4,0.499-((D1586-Thresholds!$E$4)/(Thresholds!$F$4-Thresholds!$E$4))*0.279,MAX(0.02,0.2-((D1586-Thresholds!$G$4)/(Thresholds!$H$4-Thresholds!$G$4))*0.18)))),3)</f>
        <v>0.81899999999999995</v>
      </c>
      <c r="L1586" s="3">
        <f>ROUND(IF(E1586&lt;=Thresholds!$B$5,1-(E1586/Thresholds!$B$5)*0.24,IF(E1586&lt;=Thresholds!$D$5,0.75-((E1586-Thresholds!$C$5)/(Thresholds!$D$5-Thresholds!$C$5))*0.249,IF(E1586&lt;=Thresholds!$F$5,0.499-((E1586-Thresholds!$E$5)/(Thresholds!$F$5-Thresholds!$E$5))*0.279,MAX(0.02,0.2-((E1586-Thresholds!$G$5)/(Thresholds!$H$5-Thresholds!$G$5))*0.18)))),3)</f>
        <v>0.79500000000000004</v>
      </c>
      <c r="M1586" s="3">
        <f>ROUND(IF(F1586&lt;=Thresholds!$B$6,1-(F1586/Thresholds!$B$6)*0.24,IF(F1586&lt;=Thresholds!$D$6,0.75-((F1586-Thresholds!$C$6)/(Thresholds!$D$6-Thresholds!$C$6))*0.249,IF(F1586&lt;=Thresholds!$F$6,0.499-((F1586-Thresholds!$E$6)/(Thresholds!$F$6-Thresholds!$E$6))*0.279,MAX(0.02,0.2-((F1586-Thresholds!$G$6)/(Thresholds!$H$6-Thresholds!$G$6))*0.18)))),3)</f>
        <v>0.80800000000000005</v>
      </c>
      <c r="N1586" s="3">
        <f>ROUND(IF(G1586&lt;=Thresholds!$B$7,1-(G1586/Thresholds!$B$7)*0.24,IF(G1586&lt;=Thresholds!$D$7,0.75-((G1586-Thresholds!$C$7)/(Thresholds!$D$7-Thresholds!$C$7))*0.249,IF(G1586&lt;=Thresholds!$F$7,0.499-((G1586-Thresholds!$E$7)/(Thresholds!$F$7-Thresholds!$E$7))*0.279,MAX(0.02,0.2-((G1586-Thresholds!$G$7)/(Thresholds!$H$7-Thresholds!$G$7))*0.18)))),3)</f>
        <v>0.79900000000000004</v>
      </c>
      <c r="O1586" s="3">
        <f>ROUND(IF(H1586&lt;=Thresholds!$B$8,1-(H1586/Thresholds!$B$8)*0.24,IF(H1586&lt;=Thresholds!$D$8,0.75-((H1586-Thresholds!$C$8)/(Thresholds!$D$8-Thresholds!$C$8))*0.249,IF(H1586&lt;=Thresholds!$F$8,0.499-((H1586-Thresholds!$E$8)/(Thresholds!$F$8-Thresholds!$E$8))*0.279,MAX(0.02,0.2-((H1586-Thresholds!$G$8)/(Thresholds!$H$8-Thresholds!$G$8))*0.18)))),3)</f>
        <v>0.93700000000000006</v>
      </c>
      <c r="P1586" s="3">
        <f t="shared" si="72"/>
        <v>0.77100000000000002</v>
      </c>
      <c r="Q1586" t="str">
        <f t="shared" si="73"/>
        <v>Healthy</v>
      </c>
      <c r="R1586" s="4">
        <f t="shared" si="74"/>
        <v>1</v>
      </c>
      <c r="S1586" t="str">
        <f>IF(AND(F1586&gt;=10,F1586&lt;=35,P1586&gt;0.5),"ERROR_C1586H1586_POOR_CAP","OK")</f>
        <v>OK</v>
      </c>
    </row>
    <row r="1587" spans="1:19">
      <c r="A1587" t="s">
        <v>1604</v>
      </c>
      <c r="B1587" s="3">
        <v>56.887</v>
      </c>
      <c r="C1587" s="3">
        <v>376.56299999999999</v>
      </c>
      <c r="D1587" s="3">
        <v>38.607999999999997</v>
      </c>
      <c r="E1587" s="3">
        <v>59.716999999999999</v>
      </c>
      <c r="F1587" s="3">
        <v>0.435</v>
      </c>
      <c r="G1587" s="3">
        <v>104.19199999999999</v>
      </c>
      <c r="H1587" s="3">
        <v>1750.614</v>
      </c>
      <c r="I1587" s="3">
        <f>ROUND(IF(B1587&lt;=Thresholds!$B$2,1-(B1587/Thresholds!$B$2)*0.24,IF(B1587&lt;=Thresholds!$D$2,0.75-((B1587-Thresholds!$C$2)/(Thresholds!$D$2-Thresholds!$C$2))*0.249,IF(B1587&lt;=Thresholds!$F$2,0.499-((B1587-Thresholds!$E$2)/(Thresholds!$F$2-Thresholds!$E$2))*0.279,MAX(0.02,0.2-((B1587-Thresholds!$G$2)/(Thresholds!$H$2-Thresholds!$G$2))*0.18)))),3)</f>
        <v>0.86299999999999999</v>
      </c>
      <c r="J1587" s="3">
        <f>ROUND(IF(C1587&lt;=Thresholds!$B$3,1-(C1587/Thresholds!$B$3)*0.24,IF(C1587&lt;=Thresholds!$D$3,0.75-((C1587-Thresholds!$C$3)/(Thresholds!$D$3-Thresholds!$C$3))*0.249,IF(C1587&lt;=Thresholds!$F$3,0.499-((C1587-Thresholds!$E$3)/(Thresholds!$F$3-Thresholds!$E$3))*0.279,MAX(0.02,0.2-((C1587-Thresholds!$G$3)/(Thresholds!$H$3-Thresholds!$G$3))*0.18)))),3)</f>
        <v>0.52200000000000002</v>
      </c>
      <c r="K1587" s="3">
        <f>ROUND(IF(D1587&lt;=Thresholds!$B$4,1-(D1587/Thresholds!$B$4)*0.24,IF(D1587&lt;=Thresholds!$D$4,0.75-((D1587-Thresholds!$C$4)/(Thresholds!$D$4-Thresholds!$C$4))*0.249,IF(D1587&lt;=Thresholds!$F$4,0.499-((D1587-Thresholds!$E$4)/(Thresholds!$F$4-Thresholds!$E$4))*0.279,MAX(0.02,0.2-((D1587-Thresholds!$G$4)/(Thresholds!$H$4-Thresholds!$G$4))*0.18)))),3)</f>
        <v>0.85699999999999998</v>
      </c>
      <c r="L1587" s="3">
        <f>ROUND(IF(E1587&lt;=Thresholds!$B$5,1-(E1587/Thresholds!$B$5)*0.24,IF(E1587&lt;=Thresholds!$D$5,0.75-((E1587-Thresholds!$C$5)/(Thresholds!$D$5-Thresholds!$C$5))*0.249,IF(E1587&lt;=Thresholds!$F$5,0.499-((E1587-Thresholds!$E$5)/(Thresholds!$F$5-Thresholds!$E$5))*0.279,MAX(0.02,0.2-((E1587-Thresholds!$G$5)/(Thresholds!$H$5-Thresholds!$G$5))*0.18)))),3)</f>
        <v>0.70599999999999996</v>
      </c>
      <c r="M1587" s="3">
        <f>ROUND(IF(F1587&lt;=Thresholds!$B$6,1-(F1587/Thresholds!$B$6)*0.24,IF(F1587&lt;=Thresholds!$D$6,0.75-((F1587-Thresholds!$C$6)/(Thresholds!$D$6-Thresholds!$C$6))*0.249,IF(F1587&lt;=Thresholds!$F$6,0.499-((F1587-Thresholds!$E$6)/(Thresholds!$F$6-Thresholds!$E$6))*0.279,MAX(0.02,0.2-((F1587-Thresholds!$G$6)/(Thresholds!$H$6-Thresholds!$G$6))*0.18)))),3)</f>
        <v>0.89600000000000002</v>
      </c>
      <c r="N1587" s="3">
        <f>ROUND(IF(G1587&lt;=Thresholds!$B$7,1-(G1587/Thresholds!$B$7)*0.24,IF(G1587&lt;=Thresholds!$D$7,0.75-((G1587-Thresholds!$C$7)/(Thresholds!$D$7-Thresholds!$C$7))*0.249,IF(G1587&lt;=Thresholds!$F$7,0.499-((G1587-Thresholds!$E$7)/(Thresholds!$F$7-Thresholds!$E$7))*0.279,MAX(0.02,0.2-((G1587-Thresholds!$G$7)/(Thresholds!$H$7-Thresholds!$G$7))*0.18)))),3)</f>
        <v>0.92900000000000005</v>
      </c>
      <c r="O1587" s="3">
        <f>ROUND(IF(H1587&lt;=Thresholds!$B$8,1-(H1587/Thresholds!$B$8)*0.24,IF(H1587&lt;=Thresholds!$D$8,0.75-((H1587-Thresholds!$C$8)/(Thresholds!$D$8-Thresholds!$C$8))*0.249,IF(H1587&lt;=Thresholds!$F$8,0.499-((H1587-Thresholds!$E$8)/(Thresholds!$F$8-Thresholds!$E$8))*0.279,MAX(0.02,0.2-((H1587-Thresholds!$G$8)/(Thresholds!$H$8-Thresholds!$G$8))*0.18)))),3)</f>
        <v>0.83199999999999996</v>
      </c>
      <c r="P1587" s="3">
        <f t="shared" si="72"/>
        <v>0.52200000000000002</v>
      </c>
      <c r="Q1587" t="str">
        <f t="shared" si="73"/>
        <v>Moderate</v>
      </c>
      <c r="R1587" s="4">
        <f t="shared" si="74"/>
        <v>1</v>
      </c>
      <c r="S1587" t="str">
        <f>IF(AND(F1587&gt;=10,F1587&lt;=35,P1587&gt;0.5),"ERROR_C1587H1587_POOR_CAP","OK")</f>
        <v>OK</v>
      </c>
    </row>
    <row r="1588" spans="1:19">
      <c r="A1588" t="s">
        <v>1605</v>
      </c>
      <c r="B1588" s="3">
        <v>41.962000000000003</v>
      </c>
      <c r="C1588" s="3">
        <v>116.42400000000001</v>
      </c>
      <c r="D1588" s="3">
        <v>130.78899999999999</v>
      </c>
      <c r="E1588" s="3">
        <v>47.438000000000002</v>
      </c>
      <c r="F1588" s="3">
        <v>0.26100000000000001</v>
      </c>
      <c r="G1588" s="3">
        <v>248.45400000000001</v>
      </c>
      <c r="H1588" s="3">
        <v>940.39700000000005</v>
      </c>
      <c r="I1588" s="3">
        <f>ROUND(IF(B1588&lt;=Thresholds!$B$2,1-(B1588/Thresholds!$B$2)*0.24,IF(B1588&lt;=Thresholds!$D$2,0.75-((B1588-Thresholds!$C$2)/(Thresholds!$D$2-Thresholds!$C$2))*0.249,IF(B1588&lt;=Thresholds!$F$2,0.499-((B1588-Thresholds!$E$2)/(Thresholds!$F$2-Thresholds!$E$2))*0.279,MAX(0.02,0.2-((B1588-Thresholds!$G$2)/(Thresholds!$H$2-Thresholds!$G$2))*0.18)))),3)</f>
        <v>0.89900000000000002</v>
      </c>
      <c r="J1588" s="3">
        <f>ROUND(IF(C1588&lt;=Thresholds!$B$3,1-(C1588/Thresholds!$B$3)*0.24,IF(C1588&lt;=Thresholds!$D$3,0.75-((C1588-Thresholds!$C$3)/(Thresholds!$D$3-Thresholds!$C$3))*0.249,IF(C1588&lt;=Thresholds!$F$3,0.499-((C1588-Thresholds!$E$3)/(Thresholds!$F$3-Thresholds!$E$3))*0.279,MAX(0.02,0.2-((C1588-Thresholds!$G$3)/(Thresholds!$H$3-Thresholds!$G$3))*0.18)))),3)</f>
        <v>0.76700000000000002</v>
      </c>
      <c r="K1588" s="3">
        <f>ROUND(IF(D1588&lt;=Thresholds!$B$4,1-(D1588/Thresholds!$B$4)*0.24,IF(D1588&lt;=Thresholds!$D$4,0.75-((D1588-Thresholds!$C$4)/(Thresholds!$D$4-Thresholds!$C$4))*0.249,IF(D1588&lt;=Thresholds!$F$4,0.499-((D1588-Thresholds!$E$4)/(Thresholds!$F$4-Thresholds!$E$4))*0.279,MAX(0.02,0.2-((D1588-Thresholds!$G$4)/(Thresholds!$H$4-Thresholds!$G$4))*0.18)))),3)</f>
        <v>0.32900000000000001</v>
      </c>
      <c r="L1588" s="3">
        <f>ROUND(IF(E1588&lt;=Thresholds!$B$5,1-(E1588/Thresholds!$B$5)*0.24,IF(E1588&lt;=Thresholds!$D$5,0.75-((E1588-Thresholds!$C$5)/(Thresholds!$D$5-Thresholds!$C$5))*0.249,IF(E1588&lt;=Thresholds!$F$5,0.499-((E1588-Thresholds!$E$5)/(Thresholds!$F$5-Thresholds!$E$5))*0.279,MAX(0.02,0.2-((E1588-Thresholds!$G$5)/(Thresholds!$H$5-Thresholds!$G$5))*0.18)))),3)</f>
        <v>0.77200000000000002</v>
      </c>
      <c r="M1588" s="3">
        <f>ROUND(IF(F1588&lt;=Thresholds!$B$6,1-(F1588/Thresholds!$B$6)*0.24,IF(F1588&lt;=Thresholds!$D$6,0.75-((F1588-Thresholds!$C$6)/(Thresholds!$D$6-Thresholds!$C$6))*0.249,IF(F1588&lt;=Thresholds!$F$6,0.499-((F1588-Thresholds!$E$6)/(Thresholds!$F$6-Thresholds!$E$6))*0.279,MAX(0.02,0.2-((F1588-Thresholds!$G$6)/(Thresholds!$H$6-Thresholds!$G$6))*0.18)))),3)</f>
        <v>0.93700000000000006</v>
      </c>
      <c r="N1588" s="3">
        <f>ROUND(IF(G1588&lt;=Thresholds!$B$7,1-(G1588/Thresholds!$B$7)*0.24,IF(G1588&lt;=Thresholds!$D$7,0.75-((G1588-Thresholds!$C$7)/(Thresholds!$D$7-Thresholds!$C$7))*0.249,IF(G1588&lt;=Thresholds!$F$7,0.499-((G1588-Thresholds!$E$7)/(Thresholds!$F$7-Thresholds!$E$7))*0.279,MAX(0.02,0.2-((G1588-Thresholds!$G$7)/(Thresholds!$H$7-Thresholds!$G$7))*0.18)))),3)</f>
        <v>0.83</v>
      </c>
      <c r="O1588" s="3">
        <f>ROUND(IF(H1588&lt;=Thresholds!$B$8,1-(H1588/Thresholds!$B$8)*0.24,IF(H1588&lt;=Thresholds!$D$8,0.75-((H1588-Thresholds!$C$8)/(Thresholds!$D$8-Thresholds!$C$8))*0.249,IF(H1588&lt;=Thresholds!$F$8,0.499-((H1588-Thresholds!$E$8)/(Thresholds!$F$8-Thresholds!$E$8))*0.279,MAX(0.02,0.2-((H1588-Thresholds!$G$8)/(Thresholds!$H$8-Thresholds!$G$8))*0.18)))),3)</f>
        <v>0.91</v>
      </c>
      <c r="P1588" s="3">
        <f t="shared" si="72"/>
        <v>0.32900000000000001</v>
      </c>
      <c r="Q1588" t="str">
        <f t="shared" si="73"/>
        <v>Poor</v>
      </c>
      <c r="R1588" s="4">
        <f t="shared" si="74"/>
        <v>0</v>
      </c>
      <c r="S1588" t="str">
        <f>IF(AND(F1588&gt;=10,F1588&lt;=35,P1588&gt;0.5),"ERROR_C1588H1588_POOR_CAP","OK")</f>
        <v>OK</v>
      </c>
    </row>
    <row r="1589" spans="1:19">
      <c r="A1589" t="s">
        <v>1606</v>
      </c>
      <c r="B1589" s="3">
        <v>2681.848</v>
      </c>
      <c r="C1589" s="3">
        <v>119.023</v>
      </c>
      <c r="D1589" s="3">
        <v>34.402000000000001</v>
      </c>
      <c r="E1589" s="3">
        <v>29.097000000000001</v>
      </c>
      <c r="F1589" s="3">
        <v>10.391</v>
      </c>
      <c r="G1589" s="3">
        <v>139.13</v>
      </c>
      <c r="H1589" s="3">
        <v>2385.1170000000002</v>
      </c>
      <c r="I1589" s="3">
        <f>ROUND(IF(B1589&lt;=Thresholds!$B$2,1-(B1589/Thresholds!$B$2)*0.24,IF(B1589&lt;=Thresholds!$D$2,0.75-((B1589-Thresholds!$C$2)/(Thresholds!$D$2-Thresholds!$C$2))*0.249,IF(B1589&lt;=Thresholds!$F$2,0.499-((B1589-Thresholds!$E$2)/(Thresholds!$F$2-Thresholds!$E$2))*0.279,MAX(0.02,0.2-((B1589-Thresholds!$G$2)/(Thresholds!$H$2-Thresholds!$G$2))*0.18)))),3)</f>
        <v>0.28799999999999998</v>
      </c>
      <c r="J1589" s="3">
        <f>ROUND(IF(C1589&lt;=Thresholds!$B$3,1-(C1589/Thresholds!$B$3)*0.24,IF(C1589&lt;=Thresholds!$D$3,0.75-((C1589-Thresholds!$C$3)/(Thresholds!$D$3-Thresholds!$C$3))*0.249,IF(C1589&lt;=Thresholds!$F$3,0.499-((C1589-Thresholds!$E$3)/(Thresholds!$F$3-Thresholds!$E$3))*0.279,MAX(0.02,0.2-((C1589-Thresholds!$G$3)/(Thresholds!$H$3-Thresholds!$G$3))*0.18)))),3)</f>
        <v>0.76200000000000001</v>
      </c>
      <c r="K1589" s="3">
        <f>ROUND(IF(D1589&lt;=Thresholds!$B$4,1-(D1589/Thresholds!$B$4)*0.24,IF(D1589&lt;=Thresholds!$D$4,0.75-((D1589-Thresholds!$C$4)/(Thresholds!$D$4-Thresholds!$C$4))*0.249,IF(D1589&lt;=Thresholds!$F$4,0.499-((D1589-Thresholds!$E$4)/(Thresholds!$F$4-Thresholds!$E$4))*0.279,MAX(0.02,0.2-((D1589-Thresholds!$G$4)/(Thresholds!$H$4-Thresholds!$G$4))*0.18)))),3)</f>
        <v>0.873</v>
      </c>
      <c r="L1589" s="3">
        <f>ROUND(IF(E1589&lt;=Thresholds!$B$5,1-(E1589/Thresholds!$B$5)*0.24,IF(E1589&lt;=Thresholds!$D$5,0.75-((E1589-Thresholds!$C$5)/(Thresholds!$D$5-Thresholds!$C$5))*0.249,IF(E1589&lt;=Thresholds!$F$5,0.499-((E1589-Thresholds!$E$5)/(Thresholds!$F$5-Thresholds!$E$5))*0.279,MAX(0.02,0.2-((E1589-Thresholds!$G$5)/(Thresholds!$H$5-Thresholds!$G$5))*0.18)))),3)</f>
        <v>0.86</v>
      </c>
      <c r="M1589" s="3">
        <f>ROUND(IF(F1589&lt;=Thresholds!$B$6,1-(F1589/Thresholds!$B$6)*0.24,IF(F1589&lt;=Thresholds!$D$6,0.75-((F1589-Thresholds!$C$6)/(Thresholds!$D$6-Thresholds!$C$6))*0.249,IF(F1589&lt;=Thresholds!$F$6,0.499-((F1589-Thresholds!$E$6)/(Thresholds!$F$6-Thresholds!$E$6))*0.279,MAX(0.02,0.2-((F1589-Thresholds!$G$6)/(Thresholds!$H$6-Thresholds!$G$6))*0.18)))),3)</f>
        <v>0.495</v>
      </c>
      <c r="N1589" s="3">
        <f>ROUND(IF(G1589&lt;=Thresholds!$B$7,1-(G1589/Thresholds!$B$7)*0.24,IF(G1589&lt;=Thresholds!$D$7,0.75-((G1589-Thresholds!$C$7)/(Thresholds!$D$7-Thresholds!$C$7))*0.249,IF(G1589&lt;=Thresholds!$F$7,0.499-((G1589-Thresholds!$E$7)/(Thresholds!$F$7-Thresholds!$E$7))*0.279,MAX(0.02,0.2-((G1589-Thresholds!$G$7)/(Thresholds!$H$7-Thresholds!$G$7))*0.18)))),3)</f>
        <v>0.90500000000000003</v>
      </c>
      <c r="O1589" s="3">
        <f>ROUND(IF(H1589&lt;=Thresholds!$B$8,1-(H1589/Thresholds!$B$8)*0.24,IF(H1589&lt;=Thresholds!$D$8,0.75-((H1589-Thresholds!$C$8)/(Thresholds!$D$8-Thresholds!$C$8))*0.249,IF(H1589&lt;=Thresholds!$F$8,0.499-((H1589-Thresholds!$E$8)/(Thresholds!$F$8-Thresholds!$E$8))*0.279,MAX(0.02,0.2-((H1589-Thresholds!$G$8)/(Thresholds!$H$8-Thresholds!$G$8))*0.18)))),3)</f>
        <v>0.77100000000000002</v>
      </c>
      <c r="P1589" s="3">
        <f t="shared" si="72"/>
        <v>0.28799999999999998</v>
      </c>
      <c r="Q1589" t="str">
        <f t="shared" si="73"/>
        <v>Poor</v>
      </c>
      <c r="R1589" s="4">
        <f t="shared" si="74"/>
        <v>0</v>
      </c>
      <c r="S1589" t="str">
        <f>IF(AND(F1589&gt;=10,F1589&lt;=35,P1589&gt;0.5),"ERROR_C1589H1589_POOR_CAP","OK")</f>
        <v>OK</v>
      </c>
    </row>
    <row r="1590" spans="1:19">
      <c r="A1590" t="s">
        <v>1607</v>
      </c>
      <c r="B1590" s="3">
        <v>76.819000000000003</v>
      </c>
      <c r="C1590" s="3">
        <v>94.122</v>
      </c>
      <c r="D1590" s="3">
        <v>20.991</v>
      </c>
      <c r="E1590" s="3">
        <v>14.930999999999999</v>
      </c>
      <c r="F1590" s="3">
        <v>5.7000000000000002E-2</v>
      </c>
      <c r="G1590" s="3">
        <v>119.45099999999999</v>
      </c>
      <c r="H1590" s="3">
        <v>1605.0530000000001</v>
      </c>
      <c r="I1590" s="3">
        <f>ROUND(IF(B1590&lt;=Thresholds!$B$2,1-(B1590/Thresholds!$B$2)*0.24,IF(B1590&lt;=Thresholds!$D$2,0.75-((B1590-Thresholds!$C$2)/(Thresholds!$D$2-Thresholds!$C$2))*0.249,IF(B1590&lt;=Thresholds!$F$2,0.499-((B1590-Thresholds!$E$2)/(Thresholds!$F$2-Thresholds!$E$2))*0.279,MAX(0.02,0.2-((B1590-Thresholds!$G$2)/(Thresholds!$H$2-Thresholds!$G$2))*0.18)))),3)</f>
        <v>0.81599999999999995</v>
      </c>
      <c r="J1590" s="3">
        <f>ROUND(IF(C1590&lt;=Thresholds!$B$3,1-(C1590/Thresholds!$B$3)*0.24,IF(C1590&lt;=Thresholds!$D$3,0.75-((C1590-Thresholds!$C$3)/(Thresholds!$D$3-Thresholds!$C$3))*0.249,IF(C1590&lt;=Thresholds!$F$3,0.499-((C1590-Thresholds!$E$3)/(Thresholds!$F$3-Thresholds!$E$3))*0.279,MAX(0.02,0.2-((C1590-Thresholds!$G$3)/(Thresholds!$H$3-Thresholds!$G$3))*0.18)))),3)</f>
        <v>0.81200000000000006</v>
      </c>
      <c r="K1590" s="3">
        <f>ROUND(IF(D1590&lt;=Thresholds!$B$4,1-(D1590/Thresholds!$B$4)*0.24,IF(D1590&lt;=Thresholds!$D$4,0.75-((D1590-Thresholds!$C$4)/(Thresholds!$D$4-Thresholds!$C$4))*0.249,IF(D1590&lt;=Thresholds!$F$4,0.499-((D1590-Thresholds!$E$4)/(Thresholds!$F$4-Thresholds!$E$4))*0.279,MAX(0.02,0.2-((D1590-Thresholds!$G$4)/(Thresholds!$H$4-Thresholds!$G$4))*0.18)))),3)</f>
        <v>0.92200000000000004</v>
      </c>
      <c r="L1590" s="3">
        <f>ROUND(IF(E1590&lt;=Thresholds!$B$5,1-(E1590/Thresholds!$B$5)*0.24,IF(E1590&lt;=Thresholds!$D$5,0.75-((E1590-Thresholds!$C$5)/(Thresholds!$D$5-Thresholds!$C$5))*0.249,IF(E1590&lt;=Thresholds!$F$5,0.499-((E1590-Thresholds!$E$5)/(Thresholds!$F$5-Thresholds!$E$5))*0.279,MAX(0.02,0.2-((E1590-Thresholds!$G$5)/(Thresholds!$H$5-Thresholds!$G$5))*0.18)))),3)</f>
        <v>0.92800000000000005</v>
      </c>
      <c r="M1590" s="3">
        <f>ROUND(IF(F1590&lt;=Thresholds!$B$6,1-(F1590/Thresholds!$B$6)*0.24,IF(F1590&lt;=Thresholds!$D$6,0.75-((F1590-Thresholds!$C$6)/(Thresholds!$D$6-Thresholds!$C$6))*0.249,IF(F1590&lt;=Thresholds!$F$6,0.499-((F1590-Thresholds!$E$6)/(Thresholds!$F$6-Thresholds!$E$6))*0.279,MAX(0.02,0.2-((F1590-Thresholds!$G$6)/(Thresholds!$H$6-Thresholds!$G$6))*0.18)))),3)</f>
        <v>0.98599999999999999</v>
      </c>
      <c r="N1590" s="3">
        <f>ROUND(IF(G1590&lt;=Thresholds!$B$7,1-(G1590/Thresholds!$B$7)*0.24,IF(G1590&lt;=Thresholds!$D$7,0.75-((G1590-Thresholds!$C$7)/(Thresholds!$D$7-Thresholds!$C$7))*0.249,IF(G1590&lt;=Thresholds!$F$7,0.499-((G1590-Thresholds!$E$7)/(Thresholds!$F$7-Thresholds!$E$7))*0.279,MAX(0.02,0.2-((G1590-Thresholds!$G$7)/(Thresholds!$H$7-Thresholds!$G$7))*0.18)))),3)</f>
        <v>0.91800000000000004</v>
      </c>
      <c r="O1590" s="3">
        <f>ROUND(IF(H1590&lt;=Thresholds!$B$8,1-(H1590/Thresholds!$B$8)*0.24,IF(H1590&lt;=Thresholds!$D$8,0.75-((H1590-Thresholds!$C$8)/(Thresholds!$D$8-Thresholds!$C$8))*0.249,IF(H1590&lt;=Thresholds!$F$8,0.499-((H1590-Thresholds!$E$8)/(Thresholds!$F$8-Thresholds!$E$8))*0.279,MAX(0.02,0.2-((H1590-Thresholds!$G$8)/(Thresholds!$H$8-Thresholds!$G$8))*0.18)))),3)</f>
        <v>0.84599999999999997</v>
      </c>
      <c r="P1590" s="3">
        <f t="shared" si="72"/>
        <v>0.81200000000000006</v>
      </c>
      <c r="Q1590" t="str">
        <f t="shared" si="73"/>
        <v>Healthy</v>
      </c>
      <c r="R1590" s="4">
        <f t="shared" si="74"/>
        <v>1</v>
      </c>
      <c r="S1590" t="str">
        <f>IF(AND(F1590&gt;=10,F1590&lt;=35,P1590&gt;0.5),"ERROR_C1590H1590_POOR_CAP","OK")</f>
        <v>OK</v>
      </c>
    </row>
    <row r="1591" spans="1:19">
      <c r="A1591" t="s">
        <v>1608</v>
      </c>
      <c r="B1591" s="3">
        <v>89.917000000000002</v>
      </c>
      <c r="C1591" s="3">
        <v>99.972999999999999</v>
      </c>
      <c r="D1591" s="3">
        <v>7.851</v>
      </c>
      <c r="E1591" s="3">
        <v>42.039000000000001</v>
      </c>
      <c r="F1591" s="3">
        <v>0.91800000000000004</v>
      </c>
      <c r="G1591" s="3">
        <v>394.613</v>
      </c>
      <c r="H1591" s="3">
        <v>516.43499999999995</v>
      </c>
      <c r="I1591" s="3">
        <f>ROUND(IF(B1591&lt;=Thresholds!$B$2,1-(B1591/Thresholds!$B$2)*0.24,IF(B1591&lt;=Thresholds!$D$2,0.75-((B1591-Thresholds!$C$2)/(Thresholds!$D$2-Thresholds!$C$2))*0.249,IF(B1591&lt;=Thresholds!$F$2,0.499-((B1591-Thresholds!$E$2)/(Thresholds!$F$2-Thresholds!$E$2))*0.279,MAX(0.02,0.2-((B1591-Thresholds!$G$2)/(Thresholds!$H$2-Thresholds!$G$2))*0.18)))),3)</f>
        <v>0.78400000000000003</v>
      </c>
      <c r="J1591" s="3">
        <f>ROUND(IF(C1591&lt;=Thresholds!$B$3,1-(C1591/Thresholds!$B$3)*0.24,IF(C1591&lt;=Thresholds!$D$3,0.75-((C1591-Thresholds!$C$3)/(Thresholds!$D$3-Thresholds!$C$3))*0.249,IF(C1591&lt;=Thresholds!$F$3,0.499-((C1591-Thresholds!$E$3)/(Thresholds!$F$3-Thresholds!$E$3))*0.279,MAX(0.02,0.2-((C1591-Thresholds!$G$3)/(Thresholds!$H$3-Thresholds!$G$3))*0.18)))),3)</f>
        <v>0.8</v>
      </c>
      <c r="K1591" s="3">
        <f>ROUND(IF(D1591&lt;=Thresholds!$B$4,1-(D1591/Thresholds!$B$4)*0.24,IF(D1591&lt;=Thresholds!$D$4,0.75-((D1591-Thresholds!$C$4)/(Thresholds!$D$4-Thresholds!$C$4))*0.249,IF(D1591&lt;=Thresholds!$F$4,0.499-((D1591-Thresholds!$E$4)/(Thresholds!$F$4-Thresholds!$E$4))*0.279,MAX(0.02,0.2-((D1591-Thresholds!$G$4)/(Thresholds!$H$4-Thresholds!$G$4))*0.18)))),3)</f>
        <v>0.97099999999999997</v>
      </c>
      <c r="L1591" s="3">
        <f>ROUND(IF(E1591&lt;=Thresholds!$B$5,1-(E1591/Thresholds!$B$5)*0.24,IF(E1591&lt;=Thresholds!$D$5,0.75-((E1591-Thresholds!$C$5)/(Thresholds!$D$5-Thresholds!$C$5))*0.249,IF(E1591&lt;=Thresholds!$F$5,0.499-((E1591-Thresholds!$E$5)/(Thresholds!$F$5-Thresholds!$E$5))*0.279,MAX(0.02,0.2-((E1591-Thresholds!$G$5)/(Thresholds!$H$5-Thresholds!$G$5))*0.18)))),3)</f>
        <v>0.79800000000000004</v>
      </c>
      <c r="M1591" s="3">
        <f>ROUND(IF(F1591&lt;=Thresholds!$B$6,1-(F1591/Thresholds!$B$6)*0.24,IF(F1591&lt;=Thresholds!$D$6,0.75-((F1591-Thresholds!$C$6)/(Thresholds!$D$6-Thresholds!$C$6))*0.249,IF(F1591&lt;=Thresholds!$F$6,0.499-((F1591-Thresholds!$E$6)/(Thresholds!$F$6-Thresholds!$E$6))*0.279,MAX(0.02,0.2-((F1591-Thresholds!$G$6)/(Thresholds!$H$6-Thresholds!$G$6))*0.18)))),3)</f>
        <v>0.78</v>
      </c>
      <c r="N1591" s="3">
        <f>ROUND(IF(G1591&lt;=Thresholds!$B$7,1-(G1591/Thresholds!$B$7)*0.24,IF(G1591&lt;=Thresholds!$D$7,0.75-((G1591-Thresholds!$C$7)/(Thresholds!$D$7-Thresholds!$C$7))*0.249,IF(G1591&lt;=Thresholds!$F$7,0.499-((G1591-Thresholds!$E$7)/(Thresholds!$F$7-Thresholds!$E$7))*0.279,MAX(0.02,0.2-((G1591-Thresholds!$G$7)/(Thresholds!$H$7-Thresholds!$G$7))*0.18)))),3)</f>
        <v>0.7</v>
      </c>
      <c r="O1591" s="3">
        <f>ROUND(IF(H1591&lt;=Thresholds!$B$8,1-(H1591/Thresholds!$B$8)*0.24,IF(H1591&lt;=Thresholds!$D$8,0.75-((H1591-Thresholds!$C$8)/(Thresholds!$D$8-Thresholds!$C$8))*0.249,IF(H1591&lt;=Thresholds!$F$8,0.499-((H1591-Thresholds!$E$8)/(Thresholds!$F$8-Thresholds!$E$8))*0.279,MAX(0.02,0.2-((H1591-Thresholds!$G$8)/(Thresholds!$H$8-Thresholds!$G$8))*0.18)))),3)</f>
        <v>0.95</v>
      </c>
      <c r="P1591" s="3">
        <f t="shared" si="72"/>
        <v>0.7</v>
      </c>
      <c r="Q1591" t="str">
        <f t="shared" si="73"/>
        <v>Moderate</v>
      </c>
      <c r="R1591" s="4">
        <f t="shared" si="74"/>
        <v>1</v>
      </c>
      <c r="S1591" t="str">
        <f>IF(AND(F1591&gt;=10,F1591&lt;=35,P1591&gt;0.5),"ERROR_C1591H1591_POOR_CAP","OK")</f>
        <v>OK</v>
      </c>
    </row>
    <row r="1592" spans="1:19">
      <c r="A1592" t="s">
        <v>1609</v>
      </c>
      <c r="B1592" s="3">
        <v>60.287999999999997</v>
      </c>
      <c r="C1592" s="3">
        <v>36.680999999999997</v>
      </c>
      <c r="D1592" s="3">
        <v>123.23</v>
      </c>
      <c r="E1592" s="3">
        <v>56.253999999999998</v>
      </c>
      <c r="F1592" s="3">
        <v>0.25</v>
      </c>
      <c r="G1592" s="3">
        <v>119.771</v>
      </c>
      <c r="H1592" s="3">
        <v>897.45899999999995</v>
      </c>
      <c r="I1592" s="3">
        <f>ROUND(IF(B1592&lt;=Thresholds!$B$2,1-(B1592/Thresholds!$B$2)*0.24,IF(B1592&lt;=Thresholds!$D$2,0.75-((B1592-Thresholds!$C$2)/(Thresholds!$D$2-Thresholds!$C$2))*0.249,IF(B1592&lt;=Thresholds!$F$2,0.499-((B1592-Thresholds!$E$2)/(Thresholds!$F$2-Thresholds!$E$2))*0.279,MAX(0.02,0.2-((B1592-Thresholds!$G$2)/(Thresholds!$H$2-Thresholds!$G$2))*0.18)))),3)</f>
        <v>0.85499999999999998</v>
      </c>
      <c r="J1592" s="3">
        <f>ROUND(IF(C1592&lt;=Thresholds!$B$3,1-(C1592/Thresholds!$B$3)*0.24,IF(C1592&lt;=Thresholds!$D$3,0.75-((C1592-Thresholds!$C$3)/(Thresholds!$D$3-Thresholds!$C$3))*0.249,IF(C1592&lt;=Thresholds!$F$3,0.499-((C1592-Thresholds!$E$3)/(Thresholds!$F$3-Thresholds!$E$3))*0.279,MAX(0.02,0.2-((C1592-Thresholds!$G$3)/(Thresholds!$H$3-Thresholds!$G$3))*0.18)))),3)</f>
        <v>0.92700000000000005</v>
      </c>
      <c r="K1592" s="3">
        <f>ROUND(IF(D1592&lt;=Thresholds!$B$4,1-(D1592/Thresholds!$B$4)*0.24,IF(D1592&lt;=Thresholds!$D$4,0.75-((D1592-Thresholds!$C$4)/(Thresholds!$D$4-Thresholds!$C$4))*0.249,IF(D1592&lt;=Thresholds!$F$4,0.499-((D1592-Thresholds!$E$4)/(Thresholds!$F$4-Thresholds!$E$4))*0.279,MAX(0.02,0.2-((D1592-Thresholds!$G$4)/(Thresholds!$H$4-Thresholds!$G$4))*0.18)))),3)</f>
        <v>0.372</v>
      </c>
      <c r="L1592" s="3">
        <f>ROUND(IF(E1592&lt;=Thresholds!$B$5,1-(E1592/Thresholds!$B$5)*0.24,IF(E1592&lt;=Thresholds!$D$5,0.75-((E1592-Thresholds!$C$5)/(Thresholds!$D$5-Thresholds!$C$5))*0.249,IF(E1592&lt;=Thresholds!$F$5,0.499-((E1592-Thresholds!$E$5)/(Thresholds!$F$5-Thresholds!$E$5))*0.279,MAX(0.02,0.2-((E1592-Thresholds!$G$5)/(Thresholds!$H$5-Thresholds!$G$5))*0.18)))),3)</f>
        <v>0.72299999999999998</v>
      </c>
      <c r="M1592" s="3">
        <f>ROUND(IF(F1592&lt;=Thresholds!$B$6,1-(F1592/Thresholds!$B$6)*0.24,IF(F1592&lt;=Thresholds!$D$6,0.75-((F1592-Thresholds!$C$6)/(Thresholds!$D$6-Thresholds!$C$6))*0.249,IF(F1592&lt;=Thresholds!$F$6,0.499-((F1592-Thresholds!$E$6)/(Thresholds!$F$6-Thresholds!$E$6))*0.279,MAX(0.02,0.2-((F1592-Thresholds!$G$6)/(Thresholds!$H$6-Thresholds!$G$6))*0.18)))),3)</f>
        <v>0.94</v>
      </c>
      <c r="N1592" s="3">
        <f>ROUND(IF(G1592&lt;=Thresholds!$B$7,1-(G1592/Thresholds!$B$7)*0.24,IF(G1592&lt;=Thresholds!$D$7,0.75-((G1592-Thresholds!$C$7)/(Thresholds!$D$7-Thresholds!$C$7))*0.249,IF(G1592&lt;=Thresholds!$F$7,0.499-((G1592-Thresholds!$E$7)/(Thresholds!$F$7-Thresholds!$E$7))*0.279,MAX(0.02,0.2-((G1592-Thresholds!$G$7)/(Thresholds!$H$7-Thresholds!$G$7))*0.18)))),3)</f>
        <v>0.91800000000000004</v>
      </c>
      <c r="O1592" s="3">
        <f>ROUND(IF(H1592&lt;=Thresholds!$B$8,1-(H1592/Thresholds!$B$8)*0.24,IF(H1592&lt;=Thresholds!$D$8,0.75-((H1592-Thresholds!$C$8)/(Thresholds!$D$8-Thresholds!$C$8))*0.249,IF(H1592&lt;=Thresholds!$F$8,0.499-((H1592-Thresholds!$E$8)/(Thresholds!$F$8-Thresholds!$E$8))*0.279,MAX(0.02,0.2-((H1592-Thresholds!$G$8)/(Thresholds!$H$8-Thresholds!$G$8))*0.18)))),3)</f>
        <v>0.91400000000000003</v>
      </c>
      <c r="P1592" s="3">
        <f t="shared" si="72"/>
        <v>0.372</v>
      </c>
      <c r="Q1592" t="str">
        <f t="shared" si="73"/>
        <v>Poor</v>
      </c>
      <c r="R1592" s="4">
        <f t="shared" si="74"/>
        <v>0</v>
      </c>
      <c r="S1592" t="str">
        <f>IF(AND(F1592&gt;=10,F1592&lt;=35,P1592&gt;0.5),"ERROR_C1592H1592_POOR_CAP","OK")</f>
        <v>OK</v>
      </c>
    </row>
    <row r="1593" spans="1:19">
      <c r="A1593" t="s">
        <v>1610</v>
      </c>
      <c r="B1593" s="3">
        <v>21.483000000000001</v>
      </c>
      <c r="C1593" s="3">
        <v>76.608999999999995</v>
      </c>
      <c r="D1593" s="3">
        <v>16.492999999999999</v>
      </c>
      <c r="E1593" s="3">
        <v>22.425000000000001</v>
      </c>
      <c r="F1593" s="3">
        <v>0.74099999999999999</v>
      </c>
      <c r="G1593" s="3">
        <v>2518.5259999999998</v>
      </c>
      <c r="H1593" s="3">
        <v>356.27199999999999</v>
      </c>
      <c r="I1593" s="3">
        <f>ROUND(IF(B1593&lt;=Thresholds!$B$2,1-(B1593/Thresholds!$B$2)*0.24,IF(B1593&lt;=Thresholds!$D$2,0.75-((B1593-Thresholds!$C$2)/(Thresholds!$D$2-Thresholds!$C$2))*0.249,IF(B1593&lt;=Thresholds!$F$2,0.499-((B1593-Thresholds!$E$2)/(Thresholds!$F$2-Thresholds!$E$2))*0.279,MAX(0.02,0.2-((B1593-Thresholds!$G$2)/(Thresholds!$H$2-Thresholds!$G$2))*0.18)))),3)</f>
        <v>0.94799999999999995</v>
      </c>
      <c r="J1593" s="3">
        <f>ROUND(IF(C1593&lt;=Thresholds!$B$3,1-(C1593/Thresholds!$B$3)*0.24,IF(C1593&lt;=Thresholds!$D$3,0.75-((C1593-Thresholds!$C$3)/(Thresholds!$D$3-Thresholds!$C$3))*0.249,IF(C1593&lt;=Thresholds!$F$3,0.499-((C1593-Thresholds!$E$3)/(Thresholds!$F$3-Thresholds!$E$3))*0.279,MAX(0.02,0.2-((C1593-Thresholds!$G$3)/(Thresholds!$H$3-Thresholds!$G$3))*0.18)))),3)</f>
        <v>0.84699999999999998</v>
      </c>
      <c r="K1593" s="3">
        <f>ROUND(IF(D1593&lt;=Thresholds!$B$4,1-(D1593/Thresholds!$B$4)*0.24,IF(D1593&lt;=Thresholds!$D$4,0.75-((D1593-Thresholds!$C$4)/(Thresholds!$D$4-Thresholds!$C$4))*0.249,IF(D1593&lt;=Thresholds!$F$4,0.499-((D1593-Thresholds!$E$4)/(Thresholds!$F$4-Thresholds!$E$4))*0.279,MAX(0.02,0.2-((D1593-Thresholds!$G$4)/(Thresholds!$H$4-Thresholds!$G$4))*0.18)))),3)</f>
        <v>0.93899999999999995</v>
      </c>
      <c r="L1593" s="3">
        <f>ROUND(IF(E1593&lt;=Thresholds!$B$5,1-(E1593/Thresholds!$B$5)*0.24,IF(E1593&lt;=Thresholds!$D$5,0.75-((E1593-Thresholds!$C$5)/(Thresholds!$D$5-Thresholds!$C$5))*0.249,IF(E1593&lt;=Thresholds!$F$5,0.499-((E1593-Thresholds!$E$5)/(Thresholds!$F$5-Thresholds!$E$5))*0.279,MAX(0.02,0.2-((E1593-Thresholds!$G$5)/(Thresholds!$H$5-Thresholds!$G$5))*0.18)))),3)</f>
        <v>0.89200000000000002</v>
      </c>
      <c r="M1593" s="3">
        <f>ROUND(IF(F1593&lt;=Thresholds!$B$6,1-(F1593/Thresholds!$B$6)*0.24,IF(F1593&lt;=Thresholds!$D$6,0.75-((F1593-Thresholds!$C$6)/(Thresholds!$D$6-Thresholds!$C$6))*0.249,IF(F1593&lt;=Thresholds!$F$6,0.499-((F1593-Thresholds!$E$6)/(Thresholds!$F$6-Thresholds!$E$6))*0.279,MAX(0.02,0.2-((F1593-Thresholds!$G$6)/(Thresholds!$H$6-Thresholds!$G$6))*0.18)))),3)</f>
        <v>0.82199999999999995</v>
      </c>
      <c r="N1593" s="3">
        <f>ROUND(IF(G1593&lt;=Thresholds!$B$7,1-(G1593/Thresholds!$B$7)*0.24,IF(G1593&lt;=Thresholds!$D$7,0.75-((G1593-Thresholds!$C$7)/(Thresholds!$D$7-Thresholds!$C$7))*0.249,IF(G1593&lt;=Thresholds!$F$7,0.499-((G1593-Thresholds!$E$7)/(Thresholds!$F$7-Thresholds!$E$7))*0.279,MAX(0.02,0.2-((G1593-Thresholds!$G$7)/(Thresholds!$H$7-Thresholds!$G$7))*0.18)))),3)</f>
        <v>0.34399999999999997</v>
      </c>
      <c r="O1593" s="3">
        <f>ROUND(IF(H1593&lt;=Thresholds!$B$8,1-(H1593/Thresholds!$B$8)*0.24,IF(H1593&lt;=Thresholds!$D$8,0.75-((H1593-Thresholds!$C$8)/(Thresholds!$D$8-Thresholds!$C$8))*0.249,IF(H1593&lt;=Thresholds!$F$8,0.499-((H1593-Thresholds!$E$8)/(Thresholds!$F$8-Thresholds!$E$8))*0.279,MAX(0.02,0.2-((H1593-Thresholds!$G$8)/(Thresholds!$H$8-Thresholds!$G$8))*0.18)))),3)</f>
        <v>0.96599999999999997</v>
      </c>
      <c r="P1593" s="3">
        <f t="shared" si="72"/>
        <v>0.34399999999999997</v>
      </c>
      <c r="Q1593" t="str">
        <f t="shared" si="73"/>
        <v>Poor</v>
      </c>
      <c r="R1593" s="4">
        <f t="shared" si="74"/>
        <v>0</v>
      </c>
      <c r="S1593" t="str">
        <f>IF(AND(F1593&gt;=10,F1593&lt;=35,P1593&gt;0.5),"ERROR_C1593H1593_POOR_CAP","OK")</f>
        <v>OK</v>
      </c>
    </row>
    <row r="1594" spans="1:19">
      <c r="A1594" t="s">
        <v>1611</v>
      </c>
      <c r="B1594" s="3">
        <v>9.35</v>
      </c>
      <c r="C1594" s="3">
        <v>115.417</v>
      </c>
      <c r="D1594" s="3">
        <v>19.66</v>
      </c>
      <c r="E1594" s="3">
        <v>42.713999999999999</v>
      </c>
      <c r="F1594" s="3">
        <v>0.71199999999999997</v>
      </c>
      <c r="G1594" s="3">
        <v>231.40100000000001</v>
      </c>
      <c r="H1594" s="3">
        <v>384.12400000000002</v>
      </c>
      <c r="I1594" s="3">
        <f>ROUND(IF(B1594&lt;=Thresholds!$B$2,1-(B1594/Thresholds!$B$2)*0.24,IF(B1594&lt;=Thresholds!$D$2,0.75-((B1594-Thresholds!$C$2)/(Thresholds!$D$2-Thresholds!$C$2))*0.249,IF(B1594&lt;=Thresholds!$F$2,0.499-((B1594-Thresholds!$E$2)/(Thresholds!$F$2-Thresholds!$E$2))*0.279,MAX(0.02,0.2-((B1594-Thresholds!$G$2)/(Thresholds!$H$2-Thresholds!$G$2))*0.18)))),3)</f>
        <v>0.97799999999999998</v>
      </c>
      <c r="J1594" s="3">
        <f>ROUND(IF(C1594&lt;=Thresholds!$B$3,1-(C1594/Thresholds!$B$3)*0.24,IF(C1594&lt;=Thresholds!$D$3,0.75-((C1594-Thresholds!$C$3)/(Thresholds!$D$3-Thresholds!$C$3))*0.249,IF(C1594&lt;=Thresholds!$F$3,0.499-((C1594-Thresholds!$E$3)/(Thresholds!$F$3-Thresholds!$E$3))*0.279,MAX(0.02,0.2-((C1594-Thresholds!$G$3)/(Thresholds!$H$3-Thresholds!$G$3))*0.18)))),3)</f>
        <v>0.76900000000000002</v>
      </c>
      <c r="K1594" s="3">
        <f>ROUND(IF(D1594&lt;=Thresholds!$B$4,1-(D1594/Thresholds!$B$4)*0.24,IF(D1594&lt;=Thresholds!$D$4,0.75-((D1594-Thresholds!$C$4)/(Thresholds!$D$4-Thresholds!$C$4))*0.249,IF(D1594&lt;=Thresholds!$F$4,0.499-((D1594-Thresholds!$E$4)/(Thresholds!$F$4-Thresholds!$E$4))*0.279,MAX(0.02,0.2-((D1594-Thresholds!$G$4)/(Thresholds!$H$4-Thresholds!$G$4))*0.18)))),3)</f>
        <v>0.92700000000000005</v>
      </c>
      <c r="L1594" s="3">
        <f>ROUND(IF(E1594&lt;=Thresholds!$B$5,1-(E1594/Thresholds!$B$5)*0.24,IF(E1594&lt;=Thresholds!$D$5,0.75-((E1594-Thresholds!$C$5)/(Thresholds!$D$5-Thresholds!$C$5))*0.249,IF(E1594&lt;=Thresholds!$F$5,0.499-((E1594-Thresholds!$E$5)/(Thresholds!$F$5-Thresholds!$E$5))*0.279,MAX(0.02,0.2-((E1594-Thresholds!$G$5)/(Thresholds!$H$5-Thresholds!$G$5))*0.18)))),3)</f>
        <v>0.79500000000000004</v>
      </c>
      <c r="M1594" s="3">
        <f>ROUND(IF(F1594&lt;=Thresholds!$B$6,1-(F1594/Thresholds!$B$6)*0.24,IF(F1594&lt;=Thresholds!$D$6,0.75-((F1594-Thresholds!$C$6)/(Thresholds!$D$6-Thresholds!$C$6))*0.249,IF(F1594&lt;=Thresholds!$F$6,0.499-((F1594-Thresholds!$E$6)/(Thresholds!$F$6-Thresholds!$E$6))*0.279,MAX(0.02,0.2-((F1594-Thresholds!$G$6)/(Thresholds!$H$6-Thresholds!$G$6))*0.18)))),3)</f>
        <v>0.82899999999999996</v>
      </c>
      <c r="N1594" s="3">
        <f>ROUND(IF(G1594&lt;=Thresholds!$B$7,1-(G1594/Thresholds!$B$7)*0.24,IF(G1594&lt;=Thresholds!$D$7,0.75-((G1594-Thresholds!$C$7)/(Thresholds!$D$7-Thresholds!$C$7))*0.249,IF(G1594&lt;=Thresholds!$F$7,0.499-((G1594-Thresholds!$E$7)/(Thresholds!$F$7-Thresholds!$E$7))*0.279,MAX(0.02,0.2-((G1594-Thresholds!$G$7)/(Thresholds!$H$7-Thresholds!$G$7))*0.18)))),3)</f>
        <v>0.84099999999999997</v>
      </c>
      <c r="O1594" s="3">
        <f>ROUND(IF(H1594&lt;=Thresholds!$B$8,1-(H1594/Thresholds!$B$8)*0.24,IF(H1594&lt;=Thresholds!$D$8,0.75-((H1594-Thresholds!$C$8)/(Thresholds!$D$8-Thresholds!$C$8))*0.249,IF(H1594&lt;=Thresholds!$F$8,0.499-((H1594-Thresholds!$E$8)/(Thresholds!$F$8-Thresholds!$E$8))*0.279,MAX(0.02,0.2-((H1594-Thresholds!$G$8)/(Thresholds!$H$8-Thresholds!$G$8))*0.18)))),3)</f>
        <v>0.96299999999999997</v>
      </c>
      <c r="P1594" s="3">
        <f t="shared" si="72"/>
        <v>0.76900000000000002</v>
      </c>
      <c r="Q1594" t="str">
        <f t="shared" si="73"/>
        <v>Healthy</v>
      </c>
      <c r="R1594" s="4">
        <f t="shared" si="74"/>
        <v>1</v>
      </c>
      <c r="S1594" t="str">
        <f>IF(AND(F1594&gt;=10,F1594&lt;=35,P1594&gt;0.5),"ERROR_C1594H1594_POOR_CAP","OK")</f>
        <v>OK</v>
      </c>
    </row>
    <row r="1595" spans="1:19">
      <c r="A1595" t="s">
        <v>1612</v>
      </c>
      <c r="B1595" s="3">
        <v>80.283000000000001</v>
      </c>
      <c r="C1595" s="3">
        <v>10.012</v>
      </c>
      <c r="D1595" s="3">
        <v>25.100999999999999</v>
      </c>
      <c r="E1595" s="3">
        <v>24.19</v>
      </c>
      <c r="F1595" s="3">
        <v>0.63500000000000001</v>
      </c>
      <c r="G1595" s="3">
        <v>332.702</v>
      </c>
      <c r="H1595" s="3">
        <v>3388.01</v>
      </c>
      <c r="I1595" s="3">
        <f>ROUND(IF(B1595&lt;=Thresholds!$B$2,1-(B1595/Thresholds!$B$2)*0.24,IF(B1595&lt;=Thresholds!$D$2,0.75-((B1595-Thresholds!$C$2)/(Thresholds!$D$2-Thresholds!$C$2))*0.249,IF(B1595&lt;=Thresholds!$F$2,0.499-((B1595-Thresholds!$E$2)/(Thresholds!$F$2-Thresholds!$E$2))*0.279,MAX(0.02,0.2-((B1595-Thresholds!$G$2)/(Thresholds!$H$2-Thresholds!$G$2))*0.18)))),3)</f>
        <v>0.80700000000000005</v>
      </c>
      <c r="J1595" s="3">
        <f>ROUND(IF(C1595&lt;=Thresholds!$B$3,1-(C1595/Thresholds!$B$3)*0.24,IF(C1595&lt;=Thresholds!$D$3,0.75-((C1595-Thresholds!$C$3)/(Thresholds!$D$3-Thresholds!$C$3))*0.249,IF(C1595&lt;=Thresholds!$F$3,0.499-((C1595-Thresholds!$E$3)/(Thresholds!$F$3-Thresholds!$E$3))*0.279,MAX(0.02,0.2-((C1595-Thresholds!$G$3)/(Thresholds!$H$3-Thresholds!$G$3))*0.18)))),3)</f>
        <v>0.98</v>
      </c>
      <c r="K1595" s="3">
        <f>ROUND(IF(D1595&lt;=Thresholds!$B$4,1-(D1595/Thresholds!$B$4)*0.24,IF(D1595&lt;=Thresholds!$D$4,0.75-((D1595-Thresholds!$C$4)/(Thresholds!$D$4-Thresholds!$C$4))*0.249,IF(D1595&lt;=Thresholds!$F$4,0.499-((D1595-Thresholds!$E$4)/(Thresholds!$F$4-Thresholds!$E$4))*0.279,MAX(0.02,0.2-((D1595-Thresholds!$G$4)/(Thresholds!$H$4-Thresholds!$G$4))*0.18)))),3)</f>
        <v>0.90700000000000003</v>
      </c>
      <c r="L1595" s="3">
        <f>ROUND(IF(E1595&lt;=Thresholds!$B$5,1-(E1595/Thresholds!$B$5)*0.24,IF(E1595&lt;=Thresholds!$D$5,0.75-((E1595-Thresholds!$C$5)/(Thresholds!$D$5-Thresholds!$C$5))*0.249,IF(E1595&lt;=Thresholds!$F$5,0.499-((E1595-Thresholds!$E$5)/(Thresholds!$F$5-Thresholds!$E$5))*0.279,MAX(0.02,0.2-((E1595-Thresholds!$G$5)/(Thresholds!$H$5-Thresholds!$G$5))*0.18)))),3)</f>
        <v>0.88400000000000001</v>
      </c>
      <c r="M1595" s="3">
        <f>ROUND(IF(F1595&lt;=Thresholds!$B$6,1-(F1595/Thresholds!$B$6)*0.24,IF(F1595&lt;=Thresholds!$D$6,0.75-((F1595-Thresholds!$C$6)/(Thresholds!$D$6-Thresholds!$C$6))*0.249,IF(F1595&lt;=Thresholds!$F$6,0.499-((F1595-Thresholds!$E$6)/(Thresholds!$F$6-Thresholds!$E$6))*0.279,MAX(0.02,0.2-((F1595-Thresholds!$G$6)/(Thresholds!$H$6-Thresholds!$G$6))*0.18)))),3)</f>
        <v>0.84799999999999998</v>
      </c>
      <c r="N1595" s="3">
        <f>ROUND(IF(G1595&lt;=Thresholds!$B$7,1-(G1595/Thresholds!$B$7)*0.24,IF(G1595&lt;=Thresholds!$D$7,0.75-((G1595-Thresholds!$C$7)/(Thresholds!$D$7-Thresholds!$C$7))*0.249,IF(G1595&lt;=Thresholds!$F$7,0.499-((G1595-Thresholds!$E$7)/(Thresholds!$F$7-Thresholds!$E$7))*0.279,MAX(0.02,0.2-((G1595-Thresholds!$G$7)/(Thresholds!$H$7-Thresholds!$G$7))*0.18)))),3)</f>
        <v>0.77200000000000002</v>
      </c>
      <c r="O1595" s="3">
        <f>ROUND(IF(H1595&lt;=Thresholds!$B$8,1-(H1595/Thresholds!$B$8)*0.24,IF(H1595&lt;=Thresholds!$D$8,0.75-((H1595-Thresholds!$C$8)/(Thresholds!$D$8-Thresholds!$C$8))*0.249,IF(H1595&lt;=Thresholds!$F$8,0.499-((H1595-Thresholds!$E$8)/(Thresholds!$F$8-Thresholds!$E$8))*0.279,MAX(0.02,0.2-((H1595-Thresholds!$G$8)/(Thresholds!$H$8-Thresholds!$G$8))*0.18)))),3)</f>
        <v>0.60299999999999998</v>
      </c>
      <c r="P1595" s="3">
        <f t="shared" si="72"/>
        <v>0.60299999999999998</v>
      </c>
      <c r="Q1595" t="str">
        <f t="shared" si="73"/>
        <v>Moderate</v>
      </c>
      <c r="R1595" s="4">
        <f t="shared" si="74"/>
        <v>1</v>
      </c>
      <c r="S1595" t="str">
        <f>IF(AND(F1595&gt;=10,F1595&lt;=35,P1595&gt;0.5),"ERROR_C1595H1595_POOR_CAP","OK")</f>
        <v>OK</v>
      </c>
    </row>
    <row r="1596" spans="1:19">
      <c r="A1596" t="s">
        <v>1613</v>
      </c>
      <c r="B1596" s="3">
        <v>1314.027</v>
      </c>
      <c r="C1596" s="3">
        <v>101.18</v>
      </c>
      <c r="D1596" s="3">
        <v>50.042000000000002</v>
      </c>
      <c r="E1596" s="3">
        <v>2.82</v>
      </c>
      <c r="F1596" s="3">
        <v>0.39300000000000002</v>
      </c>
      <c r="G1596" s="3">
        <v>95.641000000000005</v>
      </c>
      <c r="H1596" s="3">
        <v>1346.357</v>
      </c>
      <c r="I1596" s="3">
        <f>ROUND(IF(B1596&lt;=Thresholds!$B$2,1-(B1596/Thresholds!$B$2)*0.24,IF(B1596&lt;=Thresholds!$D$2,0.75-((B1596-Thresholds!$C$2)/(Thresholds!$D$2-Thresholds!$C$2))*0.249,IF(B1596&lt;=Thresholds!$F$2,0.499-((B1596-Thresholds!$E$2)/(Thresholds!$F$2-Thresholds!$E$2))*0.279,MAX(0.02,0.2-((B1596-Thresholds!$G$2)/(Thresholds!$H$2-Thresholds!$G$2))*0.18)))),3)</f>
        <v>0.34300000000000003</v>
      </c>
      <c r="J1596" s="3">
        <f>ROUND(IF(C1596&lt;=Thresholds!$B$3,1-(C1596/Thresholds!$B$3)*0.24,IF(C1596&lt;=Thresholds!$D$3,0.75-((C1596-Thresholds!$C$3)/(Thresholds!$D$3-Thresholds!$C$3))*0.249,IF(C1596&lt;=Thresholds!$F$3,0.499-((C1596-Thresholds!$E$3)/(Thresholds!$F$3-Thresholds!$E$3))*0.279,MAX(0.02,0.2-((C1596-Thresholds!$G$3)/(Thresholds!$H$3-Thresholds!$G$3))*0.18)))),3)</f>
        <v>0.79800000000000004</v>
      </c>
      <c r="K1596" s="3">
        <f>ROUND(IF(D1596&lt;=Thresholds!$B$4,1-(D1596/Thresholds!$B$4)*0.24,IF(D1596&lt;=Thresholds!$D$4,0.75-((D1596-Thresholds!$C$4)/(Thresholds!$D$4-Thresholds!$C$4))*0.249,IF(D1596&lt;=Thresholds!$F$4,0.499-((D1596-Thresholds!$E$4)/(Thresholds!$F$4-Thresholds!$E$4))*0.279,MAX(0.02,0.2-((D1596-Thresholds!$G$4)/(Thresholds!$H$4-Thresholds!$G$4))*0.18)))),3)</f>
        <v>0.81499999999999995</v>
      </c>
      <c r="L1596" s="3">
        <f>ROUND(IF(E1596&lt;=Thresholds!$B$5,1-(E1596/Thresholds!$B$5)*0.24,IF(E1596&lt;=Thresholds!$D$5,0.75-((E1596-Thresholds!$C$5)/(Thresholds!$D$5-Thresholds!$C$5))*0.249,IF(E1596&lt;=Thresholds!$F$5,0.499-((E1596-Thresholds!$E$5)/(Thresholds!$F$5-Thresholds!$E$5))*0.279,MAX(0.02,0.2-((E1596-Thresholds!$G$5)/(Thresholds!$H$5-Thresholds!$G$5))*0.18)))),3)</f>
        <v>0.98599999999999999</v>
      </c>
      <c r="M1596" s="3">
        <f>ROUND(IF(F1596&lt;=Thresholds!$B$6,1-(F1596/Thresholds!$B$6)*0.24,IF(F1596&lt;=Thresholds!$D$6,0.75-((F1596-Thresholds!$C$6)/(Thresholds!$D$6-Thresholds!$C$6))*0.249,IF(F1596&lt;=Thresholds!$F$6,0.499-((F1596-Thresholds!$E$6)/(Thresholds!$F$6-Thresholds!$E$6))*0.279,MAX(0.02,0.2-((F1596-Thresholds!$G$6)/(Thresholds!$H$6-Thresholds!$G$6))*0.18)))),3)</f>
        <v>0.90600000000000003</v>
      </c>
      <c r="N1596" s="3">
        <f>ROUND(IF(G1596&lt;=Thresholds!$B$7,1-(G1596/Thresholds!$B$7)*0.24,IF(G1596&lt;=Thresholds!$D$7,0.75-((G1596-Thresholds!$C$7)/(Thresholds!$D$7-Thresholds!$C$7))*0.249,IF(G1596&lt;=Thresholds!$F$7,0.499-((G1596-Thresholds!$E$7)/(Thresholds!$F$7-Thresholds!$E$7))*0.279,MAX(0.02,0.2-((G1596-Thresholds!$G$7)/(Thresholds!$H$7-Thresholds!$G$7))*0.18)))),3)</f>
        <v>0.93400000000000005</v>
      </c>
      <c r="O1596" s="3">
        <f>ROUND(IF(H1596&lt;=Thresholds!$B$8,1-(H1596/Thresholds!$B$8)*0.24,IF(H1596&lt;=Thresholds!$D$8,0.75-((H1596-Thresholds!$C$8)/(Thresholds!$D$8-Thresholds!$C$8))*0.249,IF(H1596&lt;=Thresholds!$F$8,0.499-((H1596-Thresholds!$E$8)/(Thresholds!$F$8-Thresholds!$E$8))*0.279,MAX(0.02,0.2-((H1596-Thresholds!$G$8)/(Thresholds!$H$8-Thresholds!$G$8))*0.18)))),3)</f>
        <v>0.871</v>
      </c>
      <c r="P1596" s="3">
        <f t="shared" si="72"/>
        <v>0.34300000000000003</v>
      </c>
      <c r="Q1596" t="str">
        <f t="shared" si="73"/>
        <v>Poor</v>
      </c>
      <c r="R1596" s="4">
        <f t="shared" si="74"/>
        <v>0</v>
      </c>
      <c r="S1596" t="str">
        <f>IF(AND(F1596&gt;=10,F1596&lt;=35,P1596&gt;0.5),"ERROR_C1596H1596_POOR_CAP","OK")</f>
        <v>OK</v>
      </c>
    </row>
    <row r="1597" spans="1:19">
      <c r="A1597" t="s">
        <v>1614</v>
      </c>
      <c r="B1597" s="3">
        <v>20.465</v>
      </c>
      <c r="C1597" s="3">
        <v>21.600999999999999</v>
      </c>
      <c r="D1597" s="3">
        <v>23.683</v>
      </c>
      <c r="E1597" s="3">
        <v>265.56700000000001</v>
      </c>
      <c r="F1597" s="3">
        <v>0.81899999999999995</v>
      </c>
      <c r="G1597" s="3">
        <v>159.86000000000001</v>
      </c>
      <c r="H1597" s="3">
        <v>263.62700000000001</v>
      </c>
      <c r="I1597" s="3">
        <f>ROUND(IF(B1597&lt;=Thresholds!$B$2,1-(B1597/Thresholds!$B$2)*0.24,IF(B1597&lt;=Thresholds!$D$2,0.75-((B1597-Thresholds!$C$2)/(Thresholds!$D$2-Thresholds!$C$2))*0.249,IF(B1597&lt;=Thresholds!$F$2,0.499-((B1597-Thresholds!$E$2)/(Thresholds!$F$2-Thresholds!$E$2))*0.279,MAX(0.02,0.2-((B1597-Thresholds!$G$2)/(Thresholds!$H$2-Thresholds!$G$2))*0.18)))),3)</f>
        <v>0.95099999999999996</v>
      </c>
      <c r="J1597" s="3">
        <f>ROUND(IF(C1597&lt;=Thresholds!$B$3,1-(C1597/Thresholds!$B$3)*0.24,IF(C1597&lt;=Thresholds!$D$3,0.75-((C1597-Thresholds!$C$3)/(Thresholds!$D$3-Thresholds!$C$3))*0.249,IF(C1597&lt;=Thresholds!$F$3,0.499-((C1597-Thresholds!$E$3)/(Thresholds!$F$3-Thresholds!$E$3))*0.279,MAX(0.02,0.2-((C1597-Thresholds!$G$3)/(Thresholds!$H$3-Thresholds!$G$3))*0.18)))),3)</f>
        <v>0.95699999999999996</v>
      </c>
      <c r="K1597" s="3">
        <f>ROUND(IF(D1597&lt;=Thresholds!$B$4,1-(D1597/Thresholds!$B$4)*0.24,IF(D1597&lt;=Thresholds!$D$4,0.75-((D1597-Thresholds!$C$4)/(Thresholds!$D$4-Thresholds!$C$4))*0.249,IF(D1597&lt;=Thresholds!$F$4,0.499-((D1597-Thresholds!$E$4)/(Thresholds!$F$4-Thresholds!$E$4))*0.279,MAX(0.02,0.2-((D1597-Thresholds!$G$4)/(Thresholds!$H$4-Thresholds!$G$4))*0.18)))),3)</f>
        <v>0.91300000000000003</v>
      </c>
      <c r="L1597" s="3">
        <f>ROUND(IF(E1597&lt;=Thresholds!$B$5,1-(E1597/Thresholds!$B$5)*0.24,IF(E1597&lt;=Thresholds!$D$5,0.75-((E1597-Thresholds!$C$5)/(Thresholds!$D$5-Thresholds!$C$5))*0.249,IF(E1597&lt;=Thresholds!$F$5,0.499-((E1597-Thresholds!$E$5)/(Thresholds!$F$5-Thresholds!$E$5))*0.279,MAX(0.02,0.2-((E1597-Thresholds!$G$5)/(Thresholds!$H$5-Thresholds!$G$5))*0.18)))),3)</f>
        <v>0.25800000000000001</v>
      </c>
      <c r="M1597" s="3">
        <f>ROUND(IF(F1597&lt;=Thresholds!$B$6,1-(F1597/Thresholds!$B$6)*0.24,IF(F1597&lt;=Thresholds!$D$6,0.75-((F1597-Thresholds!$C$6)/(Thresholds!$D$6-Thresholds!$C$6))*0.249,IF(F1597&lt;=Thresholds!$F$6,0.499-((F1597-Thresholds!$E$6)/(Thresholds!$F$6-Thresholds!$E$6))*0.279,MAX(0.02,0.2-((F1597-Thresholds!$G$6)/(Thresholds!$H$6-Thresholds!$G$6))*0.18)))),3)</f>
        <v>0.80300000000000005</v>
      </c>
      <c r="N1597" s="3">
        <f>ROUND(IF(G1597&lt;=Thresholds!$B$7,1-(G1597/Thresholds!$B$7)*0.24,IF(G1597&lt;=Thresholds!$D$7,0.75-((G1597-Thresholds!$C$7)/(Thresholds!$D$7-Thresholds!$C$7))*0.249,IF(G1597&lt;=Thresholds!$F$7,0.499-((G1597-Thresholds!$E$7)/(Thresholds!$F$7-Thresholds!$E$7))*0.279,MAX(0.02,0.2-((G1597-Thresholds!$G$7)/(Thresholds!$H$7-Thresholds!$G$7))*0.18)))),3)</f>
        <v>0.89</v>
      </c>
      <c r="O1597" s="3">
        <f>ROUND(IF(H1597&lt;=Thresholds!$B$8,1-(H1597/Thresholds!$B$8)*0.24,IF(H1597&lt;=Thresholds!$D$8,0.75-((H1597-Thresholds!$C$8)/(Thresholds!$D$8-Thresholds!$C$8))*0.249,IF(H1597&lt;=Thresholds!$F$8,0.499-((H1597-Thresholds!$E$8)/(Thresholds!$F$8-Thresholds!$E$8))*0.279,MAX(0.02,0.2-((H1597-Thresholds!$G$8)/(Thresholds!$H$8-Thresholds!$G$8))*0.18)))),3)</f>
        <v>0.97499999999999998</v>
      </c>
      <c r="P1597" s="3">
        <f t="shared" si="72"/>
        <v>0.25800000000000001</v>
      </c>
      <c r="Q1597" t="str">
        <f t="shared" si="73"/>
        <v>Poor</v>
      </c>
      <c r="R1597" s="4">
        <f t="shared" si="74"/>
        <v>0</v>
      </c>
      <c r="S1597" t="str">
        <f>IF(AND(F1597&gt;=10,F1597&lt;=35,P1597&gt;0.5),"ERROR_C1597H1597_POOR_CAP","OK")</f>
        <v>OK</v>
      </c>
    </row>
    <row r="1598" spans="1:19">
      <c r="A1598" t="s">
        <v>1615</v>
      </c>
      <c r="B1598" s="3">
        <v>44.473999999999997</v>
      </c>
      <c r="C1598" s="3">
        <v>91.989000000000004</v>
      </c>
      <c r="D1598" s="3">
        <v>36.527999999999999</v>
      </c>
      <c r="E1598" s="3">
        <v>15.778</v>
      </c>
      <c r="F1598" s="3">
        <v>0.86899999999999999</v>
      </c>
      <c r="G1598" s="3">
        <v>63.457999999999998</v>
      </c>
      <c r="H1598" s="3">
        <v>1801.991</v>
      </c>
      <c r="I1598" s="3">
        <f>ROUND(IF(B1598&lt;=Thresholds!$B$2,1-(B1598/Thresholds!$B$2)*0.24,IF(B1598&lt;=Thresholds!$D$2,0.75-((B1598-Thresholds!$C$2)/(Thresholds!$D$2-Thresholds!$C$2))*0.249,IF(B1598&lt;=Thresholds!$F$2,0.499-((B1598-Thresholds!$E$2)/(Thresholds!$F$2-Thresholds!$E$2))*0.279,MAX(0.02,0.2-((B1598-Thresholds!$G$2)/(Thresholds!$H$2-Thresholds!$G$2))*0.18)))),3)</f>
        <v>0.89300000000000002</v>
      </c>
      <c r="J1598" s="3">
        <f>ROUND(IF(C1598&lt;=Thresholds!$B$3,1-(C1598/Thresholds!$B$3)*0.24,IF(C1598&lt;=Thresholds!$D$3,0.75-((C1598-Thresholds!$C$3)/(Thresholds!$D$3-Thresholds!$C$3))*0.249,IF(C1598&lt;=Thresholds!$F$3,0.499-((C1598-Thresholds!$E$3)/(Thresholds!$F$3-Thresholds!$E$3))*0.279,MAX(0.02,0.2-((C1598-Thresholds!$G$3)/(Thresholds!$H$3-Thresholds!$G$3))*0.18)))),3)</f>
        <v>0.81599999999999995</v>
      </c>
      <c r="K1598" s="3">
        <f>ROUND(IF(D1598&lt;=Thresholds!$B$4,1-(D1598/Thresholds!$B$4)*0.24,IF(D1598&lt;=Thresholds!$D$4,0.75-((D1598-Thresholds!$C$4)/(Thresholds!$D$4-Thresholds!$C$4))*0.249,IF(D1598&lt;=Thresholds!$F$4,0.499-((D1598-Thresholds!$E$4)/(Thresholds!$F$4-Thresholds!$E$4))*0.279,MAX(0.02,0.2-((D1598-Thresholds!$G$4)/(Thresholds!$H$4-Thresholds!$G$4))*0.18)))),3)</f>
        <v>0.86499999999999999</v>
      </c>
      <c r="L1598" s="3">
        <f>ROUND(IF(E1598&lt;=Thresholds!$B$5,1-(E1598/Thresholds!$B$5)*0.24,IF(E1598&lt;=Thresholds!$D$5,0.75-((E1598-Thresholds!$C$5)/(Thresholds!$D$5-Thresholds!$C$5))*0.249,IF(E1598&lt;=Thresholds!$F$5,0.499-((E1598-Thresholds!$E$5)/(Thresholds!$F$5-Thresholds!$E$5))*0.279,MAX(0.02,0.2-((E1598-Thresholds!$G$5)/(Thresholds!$H$5-Thresholds!$G$5))*0.18)))),3)</f>
        <v>0.92400000000000004</v>
      </c>
      <c r="M1598" s="3">
        <f>ROUND(IF(F1598&lt;=Thresholds!$B$6,1-(F1598/Thresholds!$B$6)*0.24,IF(F1598&lt;=Thresholds!$D$6,0.75-((F1598-Thresholds!$C$6)/(Thresholds!$D$6-Thresholds!$C$6))*0.249,IF(F1598&lt;=Thresholds!$F$6,0.499-((F1598-Thresholds!$E$6)/(Thresholds!$F$6-Thresholds!$E$6))*0.279,MAX(0.02,0.2-((F1598-Thresholds!$G$6)/(Thresholds!$H$6-Thresholds!$G$6))*0.18)))),3)</f>
        <v>0.79100000000000004</v>
      </c>
      <c r="N1598" s="3">
        <f>ROUND(IF(G1598&lt;=Thresholds!$B$7,1-(G1598/Thresholds!$B$7)*0.24,IF(G1598&lt;=Thresholds!$D$7,0.75-((G1598-Thresholds!$C$7)/(Thresholds!$D$7-Thresholds!$C$7))*0.249,IF(G1598&lt;=Thresholds!$F$7,0.499-((G1598-Thresholds!$E$7)/(Thresholds!$F$7-Thresholds!$E$7))*0.279,MAX(0.02,0.2-((G1598-Thresholds!$G$7)/(Thresholds!$H$7-Thresholds!$G$7))*0.18)))),3)</f>
        <v>0.95599999999999996</v>
      </c>
      <c r="O1598" s="3">
        <f>ROUND(IF(H1598&lt;=Thresholds!$B$8,1-(H1598/Thresholds!$B$8)*0.24,IF(H1598&lt;=Thresholds!$D$8,0.75-((H1598-Thresholds!$C$8)/(Thresholds!$D$8-Thresholds!$C$8))*0.249,IF(H1598&lt;=Thresholds!$F$8,0.499-((H1598-Thresholds!$E$8)/(Thresholds!$F$8-Thresholds!$E$8))*0.279,MAX(0.02,0.2-((H1598-Thresholds!$G$8)/(Thresholds!$H$8-Thresholds!$G$8))*0.18)))),3)</f>
        <v>0.82699999999999996</v>
      </c>
      <c r="P1598" s="3">
        <f t="shared" si="72"/>
        <v>0.79100000000000004</v>
      </c>
      <c r="Q1598" t="str">
        <f t="shared" si="73"/>
        <v>Healthy</v>
      </c>
      <c r="R1598" s="4">
        <f t="shared" si="74"/>
        <v>1</v>
      </c>
      <c r="S1598" t="str">
        <f>IF(AND(F1598&gt;=10,F1598&lt;=35,P1598&gt;0.5),"ERROR_C1598H1598_POOR_CAP","OK")</f>
        <v>OK</v>
      </c>
    </row>
    <row r="1599" spans="1:19">
      <c r="A1599" t="s">
        <v>1616</v>
      </c>
      <c r="B1599" s="3">
        <v>37.042000000000002</v>
      </c>
      <c r="C1599" s="3">
        <v>90.450999999999993</v>
      </c>
      <c r="D1599" s="3">
        <v>44.58</v>
      </c>
      <c r="E1599" s="3">
        <v>28.213999999999999</v>
      </c>
      <c r="F1599" s="3">
        <v>7.375</v>
      </c>
      <c r="G1599" s="3">
        <v>213.11699999999999</v>
      </c>
      <c r="H1599" s="3">
        <v>2767.4850000000001</v>
      </c>
      <c r="I1599" s="3">
        <f>ROUND(IF(B1599&lt;=Thresholds!$B$2,1-(B1599/Thresholds!$B$2)*0.24,IF(B1599&lt;=Thresholds!$D$2,0.75-((B1599-Thresholds!$C$2)/(Thresholds!$D$2-Thresholds!$C$2))*0.249,IF(B1599&lt;=Thresholds!$F$2,0.499-((B1599-Thresholds!$E$2)/(Thresholds!$F$2-Thresholds!$E$2))*0.279,MAX(0.02,0.2-((B1599-Thresholds!$G$2)/(Thresholds!$H$2-Thresholds!$G$2))*0.18)))),3)</f>
        <v>0.91100000000000003</v>
      </c>
      <c r="J1599" s="3">
        <f>ROUND(IF(C1599&lt;=Thresholds!$B$3,1-(C1599/Thresholds!$B$3)*0.24,IF(C1599&lt;=Thresholds!$D$3,0.75-((C1599-Thresholds!$C$3)/(Thresholds!$D$3-Thresholds!$C$3))*0.249,IF(C1599&lt;=Thresholds!$F$3,0.499-((C1599-Thresholds!$E$3)/(Thresholds!$F$3-Thresholds!$E$3))*0.279,MAX(0.02,0.2-((C1599-Thresholds!$G$3)/(Thresholds!$H$3-Thresholds!$G$3))*0.18)))),3)</f>
        <v>0.81899999999999995</v>
      </c>
      <c r="K1599" s="3">
        <f>ROUND(IF(D1599&lt;=Thresholds!$B$4,1-(D1599/Thresholds!$B$4)*0.24,IF(D1599&lt;=Thresholds!$D$4,0.75-((D1599-Thresholds!$C$4)/(Thresholds!$D$4-Thresholds!$C$4))*0.249,IF(D1599&lt;=Thresholds!$F$4,0.499-((D1599-Thresholds!$E$4)/(Thresholds!$F$4-Thresholds!$E$4))*0.279,MAX(0.02,0.2-((D1599-Thresholds!$G$4)/(Thresholds!$H$4-Thresholds!$G$4))*0.18)))),3)</f>
        <v>0.83499999999999996</v>
      </c>
      <c r="L1599" s="3">
        <f>ROUND(IF(E1599&lt;=Thresholds!$B$5,1-(E1599/Thresholds!$B$5)*0.24,IF(E1599&lt;=Thresholds!$D$5,0.75-((E1599-Thresholds!$C$5)/(Thresholds!$D$5-Thresholds!$C$5))*0.249,IF(E1599&lt;=Thresholds!$F$5,0.499-((E1599-Thresholds!$E$5)/(Thresholds!$F$5-Thresholds!$E$5))*0.279,MAX(0.02,0.2-((E1599-Thresholds!$G$5)/(Thresholds!$H$5-Thresholds!$G$5))*0.18)))),3)</f>
        <v>0.86499999999999999</v>
      </c>
      <c r="M1599" s="3">
        <f>ROUND(IF(F1599&lt;=Thresholds!$B$6,1-(F1599/Thresholds!$B$6)*0.24,IF(F1599&lt;=Thresholds!$D$6,0.75-((F1599-Thresholds!$C$6)/(Thresholds!$D$6-Thresholds!$C$6))*0.249,IF(F1599&lt;=Thresholds!$F$6,0.499-((F1599-Thresholds!$E$6)/(Thresholds!$F$6-Thresholds!$E$6))*0.279,MAX(0.02,0.2-((F1599-Thresholds!$G$6)/(Thresholds!$H$6-Thresholds!$G$6))*0.18)))),3)</f>
        <v>0.55200000000000005</v>
      </c>
      <c r="N1599" s="3">
        <f>ROUND(IF(G1599&lt;=Thresholds!$B$7,1-(G1599/Thresholds!$B$7)*0.24,IF(G1599&lt;=Thresholds!$D$7,0.75-((G1599-Thresholds!$C$7)/(Thresholds!$D$7-Thresholds!$C$7))*0.249,IF(G1599&lt;=Thresholds!$F$7,0.499-((G1599-Thresholds!$E$7)/(Thresholds!$F$7-Thresholds!$E$7))*0.279,MAX(0.02,0.2-((G1599-Thresholds!$G$7)/(Thresholds!$H$7-Thresholds!$G$7))*0.18)))),3)</f>
        <v>0.85399999999999998</v>
      </c>
      <c r="O1599" s="3">
        <f>ROUND(IF(H1599&lt;=Thresholds!$B$8,1-(H1599/Thresholds!$B$8)*0.24,IF(H1599&lt;=Thresholds!$D$8,0.75-((H1599-Thresholds!$C$8)/(Thresholds!$D$8-Thresholds!$C$8))*0.249,IF(H1599&lt;=Thresholds!$F$8,0.499-((H1599-Thresholds!$E$8)/(Thresholds!$F$8-Thresholds!$E$8))*0.279,MAX(0.02,0.2-((H1599-Thresholds!$G$8)/(Thresholds!$H$8-Thresholds!$G$8))*0.18)))),3)</f>
        <v>0.70599999999999996</v>
      </c>
      <c r="P1599" s="3">
        <f t="shared" si="72"/>
        <v>0.55200000000000005</v>
      </c>
      <c r="Q1599" t="str">
        <f t="shared" si="73"/>
        <v>Moderate</v>
      </c>
      <c r="R1599" s="4">
        <f t="shared" si="74"/>
        <v>1</v>
      </c>
      <c r="S1599" t="str">
        <f>IF(AND(F1599&gt;=10,F1599&lt;=35,P1599&gt;0.5),"ERROR_C1599H1599_POOR_CAP","OK")</f>
        <v>OK</v>
      </c>
    </row>
    <row r="1600" spans="1:19">
      <c r="A1600" t="s">
        <v>1617</v>
      </c>
      <c r="B1600" s="3">
        <v>194.41</v>
      </c>
      <c r="C1600" s="3">
        <v>959.61199999999997</v>
      </c>
      <c r="D1600" s="3">
        <v>10.577</v>
      </c>
      <c r="E1600" s="3">
        <v>6.4409999999999998</v>
      </c>
      <c r="F1600" s="3">
        <v>0.70899999999999996</v>
      </c>
      <c r="G1600" s="3">
        <v>345.14100000000002</v>
      </c>
      <c r="H1600" s="3">
        <v>185.315</v>
      </c>
      <c r="I1600" s="3">
        <f>ROUND(IF(B1600&lt;=Thresholds!$B$2,1-(B1600/Thresholds!$B$2)*0.24,IF(B1600&lt;=Thresholds!$D$2,0.75-((B1600-Thresholds!$C$2)/(Thresholds!$D$2-Thresholds!$C$2))*0.249,IF(B1600&lt;=Thresholds!$F$2,0.499-((B1600-Thresholds!$E$2)/(Thresholds!$F$2-Thresholds!$E$2))*0.279,MAX(0.02,0.2-((B1600-Thresholds!$G$2)/(Thresholds!$H$2-Thresholds!$G$2))*0.18)))),3)</f>
        <v>0.71099999999999997</v>
      </c>
      <c r="J1600" s="3">
        <f>ROUND(IF(C1600&lt;=Thresholds!$B$3,1-(C1600/Thresholds!$B$3)*0.24,IF(C1600&lt;=Thresholds!$D$3,0.75-((C1600-Thresholds!$C$3)/(Thresholds!$D$3-Thresholds!$C$3))*0.249,IF(C1600&lt;=Thresholds!$F$3,0.499-((C1600-Thresholds!$E$3)/(Thresholds!$F$3-Thresholds!$E$3))*0.279,MAX(0.02,0.2-((C1600-Thresholds!$G$3)/(Thresholds!$H$3-Thresholds!$G$3))*0.18)))),3)</f>
        <v>0.23899999999999999</v>
      </c>
      <c r="K1600" s="3">
        <f>ROUND(IF(D1600&lt;=Thresholds!$B$4,1-(D1600/Thresholds!$B$4)*0.24,IF(D1600&lt;=Thresholds!$D$4,0.75-((D1600-Thresholds!$C$4)/(Thresholds!$D$4-Thresholds!$C$4))*0.249,IF(D1600&lt;=Thresholds!$F$4,0.499-((D1600-Thresholds!$E$4)/(Thresholds!$F$4-Thresholds!$E$4))*0.279,MAX(0.02,0.2-((D1600-Thresholds!$G$4)/(Thresholds!$H$4-Thresholds!$G$4))*0.18)))),3)</f>
        <v>0.96099999999999997</v>
      </c>
      <c r="L1600" s="3">
        <f>ROUND(IF(E1600&lt;=Thresholds!$B$5,1-(E1600/Thresholds!$B$5)*0.24,IF(E1600&lt;=Thresholds!$D$5,0.75-((E1600-Thresholds!$C$5)/(Thresholds!$D$5-Thresholds!$C$5))*0.249,IF(E1600&lt;=Thresholds!$F$5,0.499-((E1600-Thresholds!$E$5)/(Thresholds!$F$5-Thresholds!$E$5))*0.279,MAX(0.02,0.2-((E1600-Thresholds!$G$5)/(Thresholds!$H$5-Thresholds!$G$5))*0.18)))),3)</f>
        <v>0.96899999999999997</v>
      </c>
      <c r="M1600" s="3">
        <f>ROUND(IF(F1600&lt;=Thresholds!$B$6,1-(F1600/Thresholds!$B$6)*0.24,IF(F1600&lt;=Thresholds!$D$6,0.75-((F1600-Thresholds!$C$6)/(Thresholds!$D$6-Thresholds!$C$6))*0.249,IF(F1600&lt;=Thresholds!$F$6,0.499-((F1600-Thresholds!$E$6)/(Thresholds!$F$6-Thresholds!$E$6))*0.279,MAX(0.02,0.2-((F1600-Thresholds!$G$6)/(Thresholds!$H$6-Thresholds!$G$6))*0.18)))),3)</f>
        <v>0.83</v>
      </c>
      <c r="N1600" s="3">
        <f>ROUND(IF(G1600&lt;=Thresholds!$B$7,1-(G1600/Thresholds!$B$7)*0.24,IF(G1600&lt;=Thresholds!$D$7,0.75-((G1600-Thresholds!$C$7)/(Thresholds!$D$7-Thresholds!$C$7))*0.249,IF(G1600&lt;=Thresholds!$F$7,0.499-((G1600-Thresholds!$E$7)/(Thresholds!$F$7-Thresholds!$E$7))*0.279,MAX(0.02,0.2-((G1600-Thresholds!$G$7)/(Thresholds!$H$7-Thresholds!$G$7))*0.18)))),3)</f>
        <v>0.76300000000000001</v>
      </c>
      <c r="O1600" s="3">
        <f>ROUND(IF(H1600&lt;=Thresholds!$B$8,1-(H1600/Thresholds!$B$8)*0.24,IF(H1600&lt;=Thresholds!$D$8,0.75-((H1600-Thresholds!$C$8)/(Thresholds!$D$8-Thresholds!$C$8))*0.249,IF(H1600&lt;=Thresholds!$F$8,0.499-((H1600-Thresholds!$E$8)/(Thresholds!$F$8-Thresholds!$E$8))*0.279,MAX(0.02,0.2-((H1600-Thresholds!$G$8)/(Thresholds!$H$8-Thresholds!$G$8))*0.18)))),3)</f>
        <v>0.98199999999999998</v>
      </c>
      <c r="P1600" s="3">
        <f t="shared" si="72"/>
        <v>0.23899999999999999</v>
      </c>
      <c r="Q1600" t="str">
        <f t="shared" si="73"/>
        <v>Poor</v>
      </c>
      <c r="R1600" s="4">
        <f t="shared" si="74"/>
        <v>0</v>
      </c>
      <c r="S1600" t="str">
        <f>IF(AND(F1600&gt;=10,F1600&lt;=35,P1600&gt;0.5),"ERROR_C1600H1600_POOR_CAP","OK")</f>
        <v>OK</v>
      </c>
    </row>
    <row r="1601" spans="1:19">
      <c r="A1601" t="s">
        <v>1618</v>
      </c>
      <c r="B1601" s="3">
        <v>40.387999999999998</v>
      </c>
      <c r="C1601" s="3">
        <v>32.170999999999999</v>
      </c>
      <c r="D1601" s="3">
        <v>282.58</v>
      </c>
      <c r="E1601" s="3">
        <v>13.523999999999999</v>
      </c>
      <c r="F1601" s="3">
        <v>0.96099999999999997</v>
      </c>
      <c r="G1601" s="3">
        <v>61.1</v>
      </c>
      <c r="H1601" s="3">
        <v>2208.7579999999998</v>
      </c>
      <c r="I1601" s="3">
        <f>ROUND(IF(B1601&lt;=Thresholds!$B$2,1-(B1601/Thresholds!$B$2)*0.24,IF(B1601&lt;=Thresholds!$D$2,0.75-((B1601-Thresholds!$C$2)/(Thresholds!$D$2-Thresholds!$C$2))*0.249,IF(B1601&lt;=Thresholds!$F$2,0.499-((B1601-Thresholds!$E$2)/(Thresholds!$F$2-Thresholds!$E$2))*0.279,MAX(0.02,0.2-((B1601-Thresholds!$G$2)/(Thresholds!$H$2-Thresholds!$G$2))*0.18)))),3)</f>
        <v>0.90300000000000002</v>
      </c>
      <c r="J1601" s="3">
        <f>ROUND(IF(C1601&lt;=Thresholds!$B$3,1-(C1601/Thresholds!$B$3)*0.24,IF(C1601&lt;=Thresholds!$D$3,0.75-((C1601-Thresholds!$C$3)/(Thresholds!$D$3-Thresholds!$C$3))*0.249,IF(C1601&lt;=Thresholds!$F$3,0.499-((C1601-Thresholds!$E$3)/(Thresholds!$F$3-Thresholds!$E$3))*0.279,MAX(0.02,0.2-((C1601-Thresholds!$G$3)/(Thresholds!$H$3-Thresholds!$G$3))*0.18)))),3)</f>
        <v>0.93600000000000005</v>
      </c>
      <c r="K1601" s="3">
        <f>ROUND(IF(D1601&lt;=Thresholds!$B$4,1-(D1601/Thresholds!$B$4)*0.24,IF(D1601&lt;=Thresholds!$D$4,0.75-((D1601-Thresholds!$C$4)/(Thresholds!$D$4-Thresholds!$C$4))*0.249,IF(D1601&lt;=Thresholds!$F$4,0.499-((D1601-Thresholds!$E$4)/(Thresholds!$F$4-Thresholds!$E$4))*0.279,MAX(0.02,0.2-((D1601-Thresholds!$G$4)/(Thresholds!$H$4-Thresholds!$G$4))*0.18)))),3)</f>
        <v>0.35699999999999998</v>
      </c>
      <c r="L1601" s="3">
        <f>ROUND(IF(E1601&lt;=Thresholds!$B$5,1-(E1601/Thresholds!$B$5)*0.24,IF(E1601&lt;=Thresholds!$D$5,0.75-((E1601-Thresholds!$C$5)/(Thresholds!$D$5-Thresholds!$C$5))*0.249,IF(E1601&lt;=Thresholds!$F$5,0.499-((E1601-Thresholds!$E$5)/(Thresholds!$F$5-Thresholds!$E$5))*0.279,MAX(0.02,0.2-((E1601-Thresholds!$G$5)/(Thresholds!$H$5-Thresholds!$G$5))*0.18)))),3)</f>
        <v>0.93500000000000005</v>
      </c>
      <c r="M1601" s="3">
        <f>ROUND(IF(F1601&lt;=Thresholds!$B$6,1-(F1601/Thresholds!$B$6)*0.24,IF(F1601&lt;=Thresholds!$D$6,0.75-((F1601-Thresholds!$C$6)/(Thresholds!$D$6-Thresholds!$C$6))*0.249,IF(F1601&lt;=Thresholds!$F$6,0.499-((F1601-Thresholds!$E$6)/(Thresholds!$F$6-Thresholds!$E$6))*0.279,MAX(0.02,0.2-((F1601-Thresholds!$G$6)/(Thresholds!$H$6-Thresholds!$G$6))*0.18)))),3)</f>
        <v>0.76900000000000002</v>
      </c>
      <c r="N1601" s="3">
        <f>ROUND(IF(G1601&lt;=Thresholds!$B$7,1-(G1601/Thresholds!$B$7)*0.24,IF(G1601&lt;=Thresholds!$D$7,0.75-((G1601-Thresholds!$C$7)/(Thresholds!$D$7-Thresholds!$C$7))*0.249,IF(G1601&lt;=Thresholds!$F$7,0.499-((G1601-Thresholds!$E$7)/(Thresholds!$F$7-Thresholds!$E$7))*0.279,MAX(0.02,0.2-((G1601-Thresholds!$G$7)/(Thresholds!$H$7-Thresholds!$G$7))*0.18)))),3)</f>
        <v>0.95799999999999996</v>
      </c>
      <c r="O1601" s="3">
        <f>ROUND(IF(H1601&lt;=Thresholds!$B$8,1-(H1601/Thresholds!$B$8)*0.24,IF(H1601&lt;=Thresholds!$D$8,0.75-((H1601-Thresholds!$C$8)/(Thresholds!$D$8-Thresholds!$C$8))*0.249,IF(H1601&lt;=Thresholds!$F$8,0.499-((H1601-Thresholds!$E$8)/(Thresholds!$F$8-Thresholds!$E$8))*0.279,MAX(0.02,0.2-((H1601-Thresholds!$G$8)/(Thresholds!$H$8-Thresholds!$G$8))*0.18)))),3)</f>
        <v>0.78800000000000003</v>
      </c>
      <c r="P1601" s="3">
        <f t="shared" si="72"/>
        <v>0.35699999999999998</v>
      </c>
      <c r="Q1601" t="str">
        <f t="shared" si="73"/>
        <v>Poor</v>
      </c>
      <c r="R1601" s="4">
        <f t="shared" si="74"/>
        <v>0</v>
      </c>
      <c r="S1601" t="str">
        <f>IF(AND(F1601&gt;=10,F1601&lt;=35,P1601&gt;0.5),"ERROR_C1601H1601_POOR_CAP","OK")</f>
        <v>OK</v>
      </c>
    </row>
    <row r="1602" spans="1:19">
      <c r="A1602" t="s">
        <v>1619</v>
      </c>
      <c r="B1602" s="3">
        <v>35.968000000000004</v>
      </c>
      <c r="C1602" s="3">
        <v>42.180999999999997</v>
      </c>
      <c r="D1602" s="3">
        <v>16.114999999999998</v>
      </c>
      <c r="E1602" s="3">
        <v>17.888999999999999</v>
      </c>
      <c r="F1602" s="3">
        <v>0.50700000000000001</v>
      </c>
      <c r="G1602" s="3">
        <v>190.994</v>
      </c>
      <c r="H1602" s="3">
        <v>1629.367</v>
      </c>
      <c r="I1602" s="3">
        <f>ROUND(IF(B1602&lt;=Thresholds!$B$2,1-(B1602/Thresholds!$B$2)*0.24,IF(B1602&lt;=Thresholds!$D$2,0.75-((B1602-Thresholds!$C$2)/(Thresholds!$D$2-Thresholds!$C$2))*0.249,IF(B1602&lt;=Thresholds!$F$2,0.499-((B1602-Thresholds!$E$2)/(Thresholds!$F$2-Thresholds!$E$2))*0.279,MAX(0.02,0.2-((B1602-Thresholds!$G$2)/(Thresholds!$H$2-Thresholds!$G$2))*0.18)))),3)</f>
        <v>0.91400000000000003</v>
      </c>
      <c r="J1602" s="3">
        <f>ROUND(IF(C1602&lt;=Thresholds!$B$3,1-(C1602/Thresholds!$B$3)*0.24,IF(C1602&lt;=Thresholds!$D$3,0.75-((C1602-Thresholds!$C$3)/(Thresholds!$D$3-Thresholds!$C$3))*0.249,IF(C1602&lt;=Thresholds!$F$3,0.499-((C1602-Thresholds!$E$3)/(Thresholds!$F$3-Thresholds!$E$3))*0.279,MAX(0.02,0.2-((C1602-Thresholds!$G$3)/(Thresholds!$H$3-Thresholds!$G$3))*0.18)))),3)</f>
        <v>0.91600000000000004</v>
      </c>
      <c r="K1602" s="3">
        <f>ROUND(IF(D1602&lt;=Thresholds!$B$4,1-(D1602/Thresholds!$B$4)*0.24,IF(D1602&lt;=Thresholds!$D$4,0.75-((D1602-Thresholds!$C$4)/(Thresholds!$D$4-Thresholds!$C$4))*0.249,IF(D1602&lt;=Thresholds!$F$4,0.499-((D1602-Thresholds!$E$4)/(Thresholds!$F$4-Thresholds!$E$4))*0.279,MAX(0.02,0.2-((D1602-Thresholds!$G$4)/(Thresholds!$H$4-Thresholds!$G$4))*0.18)))),3)</f>
        <v>0.94</v>
      </c>
      <c r="L1602" s="3">
        <f>ROUND(IF(E1602&lt;=Thresholds!$B$5,1-(E1602/Thresholds!$B$5)*0.24,IF(E1602&lt;=Thresholds!$D$5,0.75-((E1602-Thresholds!$C$5)/(Thresholds!$D$5-Thresholds!$C$5))*0.249,IF(E1602&lt;=Thresholds!$F$5,0.499-((E1602-Thresholds!$E$5)/(Thresholds!$F$5-Thresholds!$E$5))*0.279,MAX(0.02,0.2-((E1602-Thresholds!$G$5)/(Thresholds!$H$5-Thresholds!$G$5))*0.18)))),3)</f>
        <v>0.91400000000000003</v>
      </c>
      <c r="M1602" s="3">
        <f>ROUND(IF(F1602&lt;=Thresholds!$B$6,1-(F1602/Thresholds!$B$6)*0.24,IF(F1602&lt;=Thresholds!$D$6,0.75-((F1602-Thresholds!$C$6)/(Thresholds!$D$6-Thresholds!$C$6))*0.249,IF(F1602&lt;=Thresholds!$F$6,0.499-((F1602-Thresholds!$E$6)/(Thresholds!$F$6-Thresholds!$E$6))*0.279,MAX(0.02,0.2-((F1602-Thresholds!$G$6)/(Thresholds!$H$6-Thresholds!$G$6))*0.18)))),3)</f>
        <v>0.878</v>
      </c>
      <c r="N1602" s="3">
        <f>ROUND(IF(G1602&lt;=Thresholds!$B$7,1-(G1602/Thresholds!$B$7)*0.24,IF(G1602&lt;=Thresholds!$D$7,0.75-((G1602-Thresholds!$C$7)/(Thresholds!$D$7-Thresholds!$C$7))*0.249,IF(G1602&lt;=Thresholds!$F$7,0.499-((G1602-Thresholds!$E$7)/(Thresholds!$F$7-Thresholds!$E$7))*0.279,MAX(0.02,0.2-((G1602-Thresholds!$G$7)/(Thresholds!$H$7-Thresholds!$G$7))*0.18)))),3)</f>
        <v>0.86899999999999999</v>
      </c>
      <c r="O1602" s="3">
        <f>ROUND(IF(H1602&lt;=Thresholds!$B$8,1-(H1602/Thresholds!$B$8)*0.24,IF(H1602&lt;=Thresholds!$D$8,0.75-((H1602-Thresholds!$C$8)/(Thresholds!$D$8-Thresholds!$C$8))*0.249,IF(H1602&lt;=Thresholds!$F$8,0.499-((H1602-Thresholds!$E$8)/(Thresholds!$F$8-Thresholds!$E$8))*0.279,MAX(0.02,0.2-((H1602-Thresholds!$G$8)/(Thresholds!$H$8-Thresholds!$G$8))*0.18)))),3)</f>
        <v>0.84399999999999997</v>
      </c>
      <c r="P1602" s="3">
        <f t="shared" ref="P1602:P1665" si="75">ROUND(MIN(I1602:O1602),3)</f>
        <v>0.84399999999999997</v>
      </c>
      <c r="Q1602" t="str">
        <f t="shared" ref="Q1602:Q1665" si="76">IF(P1602&gt;=0.751,"Healthy",IF(P1602&gt;=0.501,"Moderate",IF(P1602&gt;=0.201,"Poor","Critical")))</f>
        <v>Healthy</v>
      </c>
      <c r="R1602" s="4">
        <f t="shared" ref="R1602:R1665" si="77">IF(P1602&gt;=0.5,1,0)</f>
        <v>1</v>
      </c>
      <c r="S1602" t="str">
        <f>IF(AND(F1602&gt;=10,F1602&lt;=35,P1602&gt;0.5),"ERROR_C1602H1602_POOR_CAP","OK")</f>
        <v>OK</v>
      </c>
    </row>
    <row r="1603" spans="1:19">
      <c r="A1603" t="s">
        <v>1620</v>
      </c>
      <c r="B1603" s="3">
        <v>57.777000000000001</v>
      </c>
      <c r="C1603" s="3">
        <v>26.765000000000001</v>
      </c>
      <c r="D1603" s="3">
        <v>9.4480000000000004</v>
      </c>
      <c r="E1603" s="3">
        <v>79.734999999999999</v>
      </c>
      <c r="F1603" s="3">
        <v>0.85899999999999999</v>
      </c>
      <c r="G1603" s="3">
        <v>191.99299999999999</v>
      </c>
      <c r="H1603" s="3">
        <v>1034.7850000000001</v>
      </c>
      <c r="I1603" s="3">
        <f>ROUND(IF(B1603&lt;=Thresholds!$B$2,1-(B1603/Thresholds!$B$2)*0.24,IF(B1603&lt;=Thresholds!$D$2,0.75-((B1603-Thresholds!$C$2)/(Thresholds!$D$2-Thresholds!$C$2))*0.249,IF(B1603&lt;=Thresholds!$F$2,0.499-((B1603-Thresholds!$E$2)/(Thresholds!$F$2-Thresholds!$E$2))*0.279,MAX(0.02,0.2-((B1603-Thresholds!$G$2)/(Thresholds!$H$2-Thresholds!$G$2))*0.18)))),3)</f>
        <v>0.86099999999999999</v>
      </c>
      <c r="J1603" s="3">
        <f>ROUND(IF(C1603&lt;=Thresholds!$B$3,1-(C1603/Thresholds!$B$3)*0.24,IF(C1603&lt;=Thresholds!$D$3,0.75-((C1603-Thresholds!$C$3)/(Thresholds!$D$3-Thresholds!$C$3))*0.249,IF(C1603&lt;=Thresholds!$F$3,0.499-((C1603-Thresholds!$E$3)/(Thresholds!$F$3-Thresholds!$E$3))*0.279,MAX(0.02,0.2-((C1603-Thresholds!$G$3)/(Thresholds!$H$3-Thresholds!$G$3))*0.18)))),3)</f>
        <v>0.94599999999999995</v>
      </c>
      <c r="K1603" s="3">
        <f>ROUND(IF(D1603&lt;=Thresholds!$B$4,1-(D1603/Thresholds!$B$4)*0.24,IF(D1603&lt;=Thresholds!$D$4,0.75-((D1603-Thresholds!$C$4)/(Thresholds!$D$4-Thresholds!$C$4))*0.249,IF(D1603&lt;=Thresholds!$F$4,0.499-((D1603-Thresholds!$E$4)/(Thresholds!$F$4-Thresholds!$E$4))*0.279,MAX(0.02,0.2-((D1603-Thresholds!$G$4)/(Thresholds!$H$4-Thresholds!$G$4))*0.18)))),3)</f>
        <v>0.96499999999999997</v>
      </c>
      <c r="L1603" s="3">
        <f>ROUND(IF(E1603&lt;=Thresholds!$B$5,1-(E1603/Thresholds!$B$5)*0.24,IF(E1603&lt;=Thresholds!$D$5,0.75-((E1603-Thresholds!$C$5)/(Thresholds!$D$5-Thresholds!$C$5))*0.249,IF(E1603&lt;=Thresholds!$F$5,0.499-((E1603-Thresholds!$E$5)/(Thresholds!$F$5-Thresholds!$E$5))*0.279,MAX(0.02,0.2-((E1603-Thresholds!$G$5)/(Thresholds!$H$5-Thresholds!$G$5))*0.18)))),3)</f>
        <v>0.60399999999999998</v>
      </c>
      <c r="M1603" s="3">
        <f>ROUND(IF(F1603&lt;=Thresholds!$B$6,1-(F1603/Thresholds!$B$6)*0.24,IF(F1603&lt;=Thresholds!$D$6,0.75-((F1603-Thresholds!$C$6)/(Thresholds!$D$6-Thresholds!$C$6))*0.249,IF(F1603&lt;=Thresholds!$F$6,0.499-((F1603-Thresholds!$E$6)/(Thresholds!$F$6-Thresholds!$E$6))*0.279,MAX(0.02,0.2-((F1603-Thresholds!$G$6)/(Thresholds!$H$6-Thresholds!$G$6))*0.18)))),3)</f>
        <v>0.79400000000000004</v>
      </c>
      <c r="N1603" s="3">
        <f>ROUND(IF(G1603&lt;=Thresholds!$B$7,1-(G1603/Thresholds!$B$7)*0.24,IF(G1603&lt;=Thresholds!$D$7,0.75-((G1603-Thresholds!$C$7)/(Thresholds!$D$7-Thresholds!$C$7))*0.249,IF(G1603&lt;=Thresholds!$F$7,0.499-((G1603-Thresholds!$E$7)/(Thresholds!$F$7-Thresholds!$E$7))*0.279,MAX(0.02,0.2-((G1603-Thresholds!$G$7)/(Thresholds!$H$7-Thresholds!$G$7))*0.18)))),3)</f>
        <v>0.86799999999999999</v>
      </c>
      <c r="O1603" s="3">
        <f>ROUND(IF(H1603&lt;=Thresholds!$B$8,1-(H1603/Thresholds!$B$8)*0.24,IF(H1603&lt;=Thresholds!$D$8,0.75-((H1603-Thresholds!$C$8)/(Thresholds!$D$8-Thresholds!$C$8))*0.249,IF(H1603&lt;=Thresholds!$F$8,0.499-((H1603-Thresholds!$E$8)/(Thresholds!$F$8-Thresholds!$E$8))*0.279,MAX(0.02,0.2-((H1603-Thresholds!$G$8)/(Thresholds!$H$8-Thresholds!$G$8))*0.18)))),3)</f>
        <v>0.90100000000000002</v>
      </c>
      <c r="P1603" s="3">
        <f t="shared" si="75"/>
        <v>0.60399999999999998</v>
      </c>
      <c r="Q1603" t="str">
        <f t="shared" si="76"/>
        <v>Moderate</v>
      </c>
      <c r="R1603" s="4">
        <f t="shared" si="77"/>
        <v>1</v>
      </c>
      <c r="S1603" t="str">
        <f>IF(AND(F1603&gt;=10,F1603&lt;=35,P1603&gt;0.5),"ERROR_C1603H1603_POOR_CAP","OK")</f>
        <v>OK</v>
      </c>
    </row>
    <row r="1604" spans="1:19">
      <c r="A1604" t="s">
        <v>1621</v>
      </c>
      <c r="B1604" s="3">
        <v>18.687000000000001</v>
      </c>
      <c r="C1604" s="3">
        <v>115.79300000000001</v>
      </c>
      <c r="D1604" s="3">
        <v>45.88</v>
      </c>
      <c r="E1604" s="3">
        <v>172.21700000000001</v>
      </c>
      <c r="F1604" s="3">
        <v>6.9779999999999998</v>
      </c>
      <c r="G1604" s="3">
        <v>316.37400000000002</v>
      </c>
      <c r="H1604" s="3">
        <v>1998.4659999999999</v>
      </c>
      <c r="I1604" s="3">
        <f>ROUND(IF(B1604&lt;=Thresholds!$B$2,1-(B1604/Thresholds!$B$2)*0.24,IF(B1604&lt;=Thresholds!$D$2,0.75-((B1604-Thresholds!$C$2)/(Thresholds!$D$2-Thresholds!$C$2))*0.249,IF(B1604&lt;=Thresholds!$F$2,0.499-((B1604-Thresholds!$E$2)/(Thresholds!$F$2-Thresholds!$E$2))*0.279,MAX(0.02,0.2-((B1604-Thresholds!$G$2)/(Thresholds!$H$2-Thresholds!$G$2))*0.18)))),3)</f>
        <v>0.95499999999999996</v>
      </c>
      <c r="J1604" s="3">
        <f>ROUND(IF(C1604&lt;=Thresholds!$B$3,1-(C1604/Thresholds!$B$3)*0.24,IF(C1604&lt;=Thresholds!$D$3,0.75-((C1604-Thresholds!$C$3)/(Thresholds!$D$3-Thresholds!$C$3))*0.249,IF(C1604&lt;=Thresholds!$F$3,0.499-((C1604-Thresholds!$E$3)/(Thresholds!$F$3-Thresholds!$E$3))*0.279,MAX(0.02,0.2-((C1604-Thresholds!$G$3)/(Thresholds!$H$3-Thresholds!$G$3))*0.18)))),3)</f>
        <v>0.76800000000000002</v>
      </c>
      <c r="K1604" s="3">
        <f>ROUND(IF(D1604&lt;=Thresholds!$B$4,1-(D1604/Thresholds!$B$4)*0.24,IF(D1604&lt;=Thresholds!$D$4,0.75-((D1604-Thresholds!$C$4)/(Thresholds!$D$4-Thresholds!$C$4))*0.249,IF(D1604&lt;=Thresholds!$F$4,0.499-((D1604-Thresholds!$E$4)/(Thresholds!$F$4-Thresholds!$E$4))*0.279,MAX(0.02,0.2-((D1604-Thresholds!$G$4)/(Thresholds!$H$4-Thresholds!$G$4))*0.18)))),3)</f>
        <v>0.83099999999999996</v>
      </c>
      <c r="L1604" s="3">
        <f>ROUND(IF(E1604&lt;=Thresholds!$B$5,1-(E1604/Thresholds!$B$5)*0.24,IF(E1604&lt;=Thresholds!$D$5,0.75-((E1604-Thresholds!$C$5)/(Thresholds!$D$5-Thresholds!$C$5))*0.249,IF(E1604&lt;=Thresholds!$F$5,0.499-((E1604-Thresholds!$E$5)/(Thresholds!$F$5-Thresholds!$E$5))*0.279,MAX(0.02,0.2-((E1604-Thresholds!$G$5)/(Thresholds!$H$5-Thresholds!$G$5))*0.18)))),3)</f>
        <v>0.29799999999999999</v>
      </c>
      <c r="M1604" s="3">
        <f>ROUND(IF(F1604&lt;=Thresholds!$B$6,1-(F1604/Thresholds!$B$6)*0.24,IF(F1604&lt;=Thresholds!$D$6,0.75-((F1604-Thresholds!$C$6)/(Thresholds!$D$6-Thresholds!$C$6))*0.249,IF(F1604&lt;=Thresholds!$F$6,0.499-((F1604-Thresholds!$E$6)/(Thresholds!$F$6-Thresholds!$E$6))*0.279,MAX(0.02,0.2-((F1604-Thresholds!$G$6)/(Thresholds!$H$6-Thresholds!$G$6))*0.18)))),3)</f>
        <v>0.56399999999999995</v>
      </c>
      <c r="N1604" s="3">
        <f>ROUND(IF(G1604&lt;=Thresholds!$B$7,1-(G1604/Thresholds!$B$7)*0.24,IF(G1604&lt;=Thresholds!$D$7,0.75-((G1604-Thresholds!$C$7)/(Thresholds!$D$7-Thresholds!$C$7))*0.249,IF(G1604&lt;=Thresholds!$F$7,0.499-((G1604-Thresholds!$E$7)/(Thresholds!$F$7-Thresholds!$E$7))*0.279,MAX(0.02,0.2-((G1604-Thresholds!$G$7)/(Thresholds!$H$7-Thresholds!$G$7))*0.18)))),3)</f>
        <v>0.78300000000000003</v>
      </c>
      <c r="O1604" s="3">
        <f>ROUND(IF(H1604&lt;=Thresholds!$B$8,1-(H1604/Thresholds!$B$8)*0.24,IF(H1604&lt;=Thresholds!$D$8,0.75-((H1604-Thresholds!$C$8)/(Thresholds!$D$8-Thresholds!$C$8))*0.249,IF(H1604&lt;=Thresholds!$F$8,0.499-((H1604-Thresholds!$E$8)/(Thresholds!$F$8-Thresholds!$E$8))*0.279,MAX(0.02,0.2-((H1604-Thresholds!$G$8)/(Thresholds!$H$8-Thresholds!$G$8))*0.18)))),3)</f>
        <v>0.80800000000000005</v>
      </c>
      <c r="P1604" s="3">
        <f t="shared" si="75"/>
        <v>0.29799999999999999</v>
      </c>
      <c r="Q1604" t="str">
        <f t="shared" si="76"/>
        <v>Poor</v>
      </c>
      <c r="R1604" s="4">
        <f t="shared" si="77"/>
        <v>0</v>
      </c>
      <c r="S1604" t="str">
        <f>IF(AND(F1604&gt;=10,F1604&lt;=35,P1604&gt;0.5),"ERROR_C1604H1604_POOR_CAP","OK")</f>
        <v>OK</v>
      </c>
    </row>
    <row r="1605" spans="1:19">
      <c r="A1605" t="s">
        <v>1622</v>
      </c>
      <c r="B1605" s="3">
        <v>39.798000000000002</v>
      </c>
      <c r="C1605" s="3">
        <v>1526.3019999999999</v>
      </c>
      <c r="D1605" s="3">
        <v>48.868000000000002</v>
      </c>
      <c r="E1605" s="3">
        <v>10.465999999999999</v>
      </c>
      <c r="F1605" s="3">
        <v>0.4</v>
      </c>
      <c r="G1605" s="3">
        <v>87.043000000000006</v>
      </c>
      <c r="H1605" s="3">
        <v>2401.893</v>
      </c>
      <c r="I1605" s="3">
        <f>ROUND(IF(B1605&lt;=Thresholds!$B$2,1-(B1605/Thresholds!$B$2)*0.24,IF(B1605&lt;=Thresholds!$D$2,0.75-((B1605-Thresholds!$C$2)/(Thresholds!$D$2-Thresholds!$C$2))*0.249,IF(B1605&lt;=Thresholds!$F$2,0.499-((B1605-Thresholds!$E$2)/(Thresholds!$F$2-Thresholds!$E$2))*0.279,MAX(0.02,0.2-((B1605-Thresholds!$G$2)/(Thresholds!$H$2-Thresholds!$G$2))*0.18)))),3)</f>
        <v>0.90400000000000003</v>
      </c>
      <c r="J1605" s="3">
        <f>ROUND(IF(C1605&lt;=Thresholds!$B$3,1-(C1605/Thresholds!$B$3)*0.24,IF(C1605&lt;=Thresholds!$D$3,0.75-((C1605-Thresholds!$C$3)/(Thresholds!$D$3-Thresholds!$C$3))*0.249,IF(C1605&lt;=Thresholds!$F$3,0.499-((C1605-Thresholds!$E$3)/(Thresholds!$F$3-Thresholds!$E$3))*0.279,MAX(0.02,0.2-((C1605-Thresholds!$G$3)/(Thresholds!$H$3-Thresholds!$G$3))*0.18)))),3)</f>
        <v>0.29399999999999998</v>
      </c>
      <c r="K1605" s="3">
        <f>ROUND(IF(D1605&lt;=Thresholds!$B$4,1-(D1605/Thresholds!$B$4)*0.24,IF(D1605&lt;=Thresholds!$D$4,0.75-((D1605-Thresholds!$C$4)/(Thresholds!$D$4-Thresholds!$C$4))*0.249,IF(D1605&lt;=Thresholds!$F$4,0.499-((D1605-Thresholds!$E$4)/(Thresholds!$F$4-Thresholds!$E$4))*0.279,MAX(0.02,0.2-((D1605-Thresholds!$G$4)/(Thresholds!$H$4-Thresholds!$G$4))*0.18)))),3)</f>
        <v>0.82</v>
      </c>
      <c r="L1605" s="3">
        <f>ROUND(IF(E1605&lt;=Thresholds!$B$5,1-(E1605/Thresholds!$B$5)*0.24,IF(E1605&lt;=Thresholds!$D$5,0.75-((E1605-Thresholds!$C$5)/(Thresholds!$D$5-Thresholds!$C$5))*0.249,IF(E1605&lt;=Thresholds!$F$5,0.499-((E1605-Thresholds!$E$5)/(Thresholds!$F$5-Thresholds!$E$5))*0.279,MAX(0.02,0.2-((E1605-Thresholds!$G$5)/(Thresholds!$H$5-Thresholds!$G$5))*0.18)))),3)</f>
        <v>0.95</v>
      </c>
      <c r="M1605" s="3">
        <f>ROUND(IF(F1605&lt;=Thresholds!$B$6,1-(F1605/Thresholds!$B$6)*0.24,IF(F1605&lt;=Thresholds!$D$6,0.75-((F1605-Thresholds!$C$6)/(Thresholds!$D$6-Thresholds!$C$6))*0.249,IF(F1605&lt;=Thresholds!$F$6,0.499-((F1605-Thresholds!$E$6)/(Thresholds!$F$6-Thresholds!$E$6))*0.279,MAX(0.02,0.2-((F1605-Thresholds!$G$6)/(Thresholds!$H$6-Thresholds!$G$6))*0.18)))),3)</f>
        <v>0.90400000000000003</v>
      </c>
      <c r="N1605" s="3">
        <f>ROUND(IF(G1605&lt;=Thresholds!$B$7,1-(G1605/Thresholds!$B$7)*0.24,IF(G1605&lt;=Thresholds!$D$7,0.75-((G1605-Thresholds!$C$7)/(Thresholds!$D$7-Thresholds!$C$7))*0.249,IF(G1605&lt;=Thresholds!$F$7,0.499-((G1605-Thresholds!$E$7)/(Thresholds!$F$7-Thresholds!$E$7))*0.279,MAX(0.02,0.2-((G1605-Thresholds!$G$7)/(Thresholds!$H$7-Thresholds!$G$7))*0.18)))),3)</f>
        <v>0.94</v>
      </c>
      <c r="O1605" s="3">
        <f>ROUND(IF(H1605&lt;=Thresholds!$B$8,1-(H1605/Thresholds!$B$8)*0.24,IF(H1605&lt;=Thresholds!$D$8,0.75-((H1605-Thresholds!$C$8)/(Thresholds!$D$8-Thresholds!$C$8))*0.249,IF(H1605&lt;=Thresholds!$F$8,0.499-((H1605-Thresholds!$E$8)/(Thresholds!$F$8-Thresholds!$E$8))*0.279,MAX(0.02,0.2-((H1605-Thresholds!$G$8)/(Thresholds!$H$8-Thresholds!$G$8))*0.18)))),3)</f>
        <v>0.76900000000000002</v>
      </c>
      <c r="P1605" s="3">
        <f t="shared" si="75"/>
        <v>0.29399999999999998</v>
      </c>
      <c r="Q1605" t="str">
        <f t="shared" si="76"/>
        <v>Poor</v>
      </c>
      <c r="R1605" s="4">
        <f t="shared" si="77"/>
        <v>0</v>
      </c>
      <c r="S1605" t="str">
        <f>IF(AND(F1605&gt;=10,F1605&lt;=35,P1605&gt;0.5),"ERROR_C1605H1605_POOR_CAP","OK")</f>
        <v>OK</v>
      </c>
    </row>
    <row r="1606" spans="1:19">
      <c r="A1606" t="s">
        <v>1623</v>
      </c>
      <c r="B1606" s="3">
        <v>72.218999999999994</v>
      </c>
      <c r="C1606" s="3">
        <v>98.081000000000003</v>
      </c>
      <c r="D1606" s="3">
        <v>9.7870000000000008</v>
      </c>
      <c r="E1606" s="3">
        <v>8.8520000000000003</v>
      </c>
      <c r="F1606" s="3">
        <v>0.84499999999999997</v>
      </c>
      <c r="G1606" s="3">
        <v>59.493000000000002</v>
      </c>
      <c r="H1606" s="3">
        <v>1565.626</v>
      </c>
      <c r="I1606" s="3">
        <f>ROUND(IF(B1606&lt;=Thresholds!$B$2,1-(B1606/Thresholds!$B$2)*0.24,IF(B1606&lt;=Thresholds!$D$2,0.75-((B1606-Thresholds!$C$2)/(Thresholds!$D$2-Thresholds!$C$2))*0.249,IF(B1606&lt;=Thresholds!$F$2,0.499-((B1606-Thresholds!$E$2)/(Thresholds!$F$2-Thresholds!$E$2))*0.279,MAX(0.02,0.2-((B1606-Thresholds!$G$2)/(Thresholds!$H$2-Thresholds!$G$2))*0.18)))),3)</f>
        <v>0.82699999999999996</v>
      </c>
      <c r="J1606" s="3">
        <f>ROUND(IF(C1606&lt;=Thresholds!$B$3,1-(C1606/Thresholds!$B$3)*0.24,IF(C1606&lt;=Thresholds!$D$3,0.75-((C1606-Thresholds!$C$3)/(Thresholds!$D$3-Thresholds!$C$3))*0.249,IF(C1606&lt;=Thresholds!$F$3,0.499-((C1606-Thresholds!$E$3)/(Thresholds!$F$3-Thresholds!$E$3))*0.279,MAX(0.02,0.2-((C1606-Thresholds!$G$3)/(Thresholds!$H$3-Thresholds!$G$3))*0.18)))),3)</f>
        <v>0.80400000000000005</v>
      </c>
      <c r="K1606" s="3">
        <f>ROUND(IF(D1606&lt;=Thresholds!$B$4,1-(D1606/Thresholds!$B$4)*0.24,IF(D1606&lt;=Thresholds!$D$4,0.75-((D1606-Thresholds!$C$4)/(Thresholds!$D$4-Thresholds!$C$4))*0.249,IF(D1606&lt;=Thresholds!$F$4,0.499-((D1606-Thresholds!$E$4)/(Thresholds!$F$4-Thresholds!$E$4))*0.279,MAX(0.02,0.2-((D1606-Thresholds!$G$4)/(Thresholds!$H$4-Thresholds!$G$4))*0.18)))),3)</f>
        <v>0.96399999999999997</v>
      </c>
      <c r="L1606" s="3">
        <f>ROUND(IF(E1606&lt;=Thresholds!$B$5,1-(E1606/Thresholds!$B$5)*0.24,IF(E1606&lt;=Thresholds!$D$5,0.75-((E1606-Thresholds!$C$5)/(Thresholds!$D$5-Thresholds!$C$5))*0.249,IF(E1606&lt;=Thresholds!$F$5,0.499-((E1606-Thresholds!$E$5)/(Thresholds!$F$5-Thresholds!$E$5))*0.279,MAX(0.02,0.2-((E1606-Thresholds!$G$5)/(Thresholds!$H$5-Thresholds!$G$5))*0.18)))),3)</f>
        <v>0.95799999999999996</v>
      </c>
      <c r="M1606" s="3">
        <f>ROUND(IF(F1606&lt;=Thresholds!$B$6,1-(F1606/Thresholds!$B$6)*0.24,IF(F1606&lt;=Thresholds!$D$6,0.75-((F1606-Thresholds!$C$6)/(Thresholds!$D$6-Thresholds!$C$6))*0.249,IF(F1606&lt;=Thresholds!$F$6,0.499-((F1606-Thresholds!$E$6)/(Thresholds!$F$6-Thresholds!$E$6))*0.279,MAX(0.02,0.2-((F1606-Thresholds!$G$6)/(Thresholds!$H$6-Thresholds!$G$6))*0.18)))),3)</f>
        <v>0.79700000000000004</v>
      </c>
      <c r="N1606" s="3">
        <f>ROUND(IF(G1606&lt;=Thresholds!$B$7,1-(G1606/Thresholds!$B$7)*0.24,IF(G1606&lt;=Thresholds!$D$7,0.75-((G1606-Thresholds!$C$7)/(Thresholds!$D$7-Thresholds!$C$7))*0.249,IF(G1606&lt;=Thresholds!$F$7,0.499-((G1606-Thresholds!$E$7)/(Thresholds!$F$7-Thresholds!$E$7))*0.279,MAX(0.02,0.2-((G1606-Thresholds!$G$7)/(Thresholds!$H$7-Thresholds!$G$7))*0.18)))),3)</f>
        <v>0.95899999999999996</v>
      </c>
      <c r="O1606" s="3">
        <f>ROUND(IF(H1606&lt;=Thresholds!$B$8,1-(H1606/Thresholds!$B$8)*0.24,IF(H1606&lt;=Thresholds!$D$8,0.75-((H1606-Thresholds!$C$8)/(Thresholds!$D$8-Thresholds!$C$8))*0.249,IF(H1606&lt;=Thresholds!$F$8,0.499-((H1606-Thresholds!$E$8)/(Thresholds!$F$8-Thresholds!$E$8))*0.279,MAX(0.02,0.2-((H1606-Thresholds!$G$8)/(Thresholds!$H$8-Thresholds!$G$8))*0.18)))),3)</f>
        <v>0.85</v>
      </c>
      <c r="P1606" s="3">
        <f t="shared" si="75"/>
        <v>0.79700000000000004</v>
      </c>
      <c r="Q1606" t="str">
        <f t="shared" si="76"/>
        <v>Healthy</v>
      </c>
      <c r="R1606" s="4">
        <f t="shared" si="77"/>
        <v>1</v>
      </c>
      <c r="S1606" t="str">
        <f>IF(AND(F1606&gt;=10,F1606&lt;=35,P1606&gt;0.5),"ERROR_C1606H1606_POOR_CAP","OK")</f>
        <v>OK</v>
      </c>
    </row>
    <row r="1607" spans="1:19">
      <c r="A1607" t="s">
        <v>1624</v>
      </c>
      <c r="B1607" s="3">
        <v>66.289000000000001</v>
      </c>
      <c r="C1607" s="3">
        <v>77.468000000000004</v>
      </c>
      <c r="D1607" s="3">
        <v>41.786000000000001</v>
      </c>
      <c r="E1607" s="3">
        <v>5.3019999999999996</v>
      </c>
      <c r="F1607" s="3">
        <v>0.751</v>
      </c>
      <c r="G1607" s="3">
        <v>311.923</v>
      </c>
      <c r="H1607" s="3">
        <v>3123.6370000000002</v>
      </c>
      <c r="I1607" s="3">
        <f>ROUND(IF(B1607&lt;=Thresholds!$B$2,1-(B1607/Thresholds!$B$2)*0.24,IF(B1607&lt;=Thresholds!$D$2,0.75-((B1607-Thresholds!$C$2)/(Thresholds!$D$2-Thresholds!$C$2))*0.249,IF(B1607&lt;=Thresholds!$F$2,0.499-((B1607-Thresholds!$E$2)/(Thresholds!$F$2-Thresholds!$E$2))*0.279,MAX(0.02,0.2-((B1607-Thresholds!$G$2)/(Thresholds!$H$2-Thresholds!$G$2))*0.18)))),3)</f>
        <v>0.84099999999999997</v>
      </c>
      <c r="J1607" s="3">
        <f>ROUND(IF(C1607&lt;=Thresholds!$B$3,1-(C1607/Thresholds!$B$3)*0.24,IF(C1607&lt;=Thresholds!$D$3,0.75-((C1607-Thresholds!$C$3)/(Thresholds!$D$3-Thresholds!$C$3))*0.249,IF(C1607&lt;=Thresholds!$F$3,0.499-((C1607-Thresholds!$E$3)/(Thresholds!$F$3-Thresholds!$E$3))*0.279,MAX(0.02,0.2-((C1607-Thresholds!$G$3)/(Thresholds!$H$3-Thresholds!$G$3))*0.18)))),3)</f>
        <v>0.84499999999999997</v>
      </c>
      <c r="K1607" s="3">
        <f>ROUND(IF(D1607&lt;=Thresholds!$B$4,1-(D1607/Thresholds!$B$4)*0.24,IF(D1607&lt;=Thresholds!$D$4,0.75-((D1607-Thresholds!$C$4)/(Thresholds!$D$4-Thresholds!$C$4))*0.249,IF(D1607&lt;=Thresholds!$F$4,0.499-((D1607-Thresholds!$E$4)/(Thresholds!$F$4-Thresholds!$E$4))*0.279,MAX(0.02,0.2-((D1607-Thresholds!$G$4)/(Thresholds!$H$4-Thresholds!$G$4))*0.18)))),3)</f>
        <v>0.84599999999999997</v>
      </c>
      <c r="L1607" s="3">
        <f>ROUND(IF(E1607&lt;=Thresholds!$B$5,1-(E1607/Thresholds!$B$5)*0.24,IF(E1607&lt;=Thresholds!$D$5,0.75-((E1607-Thresholds!$C$5)/(Thresholds!$D$5-Thresholds!$C$5))*0.249,IF(E1607&lt;=Thresholds!$F$5,0.499-((E1607-Thresholds!$E$5)/(Thresholds!$F$5-Thresholds!$E$5))*0.279,MAX(0.02,0.2-((E1607-Thresholds!$G$5)/(Thresholds!$H$5-Thresholds!$G$5))*0.18)))),3)</f>
        <v>0.97499999999999998</v>
      </c>
      <c r="M1607" s="3">
        <f>ROUND(IF(F1607&lt;=Thresholds!$B$6,1-(F1607/Thresholds!$B$6)*0.24,IF(F1607&lt;=Thresholds!$D$6,0.75-((F1607-Thresholds!$C$6)/(Thresholds!$D$6-Thresholds!$C$6))*0.249,IF(F1607&lt;=Thresholds!$F$6,0.499-((F1607-Thresholds!$E$6)/(Thresholds!$F$6-Thresholds!$E$6))*0.279,MAX(0.02,0.2-((F1607-Thresholds!$G$6)/(Thresholds!$H$6-Thresholds!$G$6))*0.18)))),3)</f>
        <v>0.82</v>
      </c>
      <c r="N1607" s="3">
        <f>ROUND(IF(G1607&lt;=Thresholds!$B$7,1-(G1607/Thresholds!$B$7)*0.24,IF(G1607&lt;=Thresholds!$D$7,0.75-((G1607-Thresholds!$C$7)/(Thresholds!$D$7-Thresholds!$C$7))*0.249,IF(G1607&lt;=Thresholds!$F$7,0.499-((G1607-Thresholds!$E$7)/(Thresholds!$F$7-Thresholds!$E$7))*0.279,MAX(0.02,0.2-((G1607-Thresholds!$G$7)/(Thresholds!$H$7-Thresholds!$G$7))*0.18)))),3)</f>
        <v>0.78600000000000003</v>
      </c>
      <c r="O1607" s="3">
        <f>ROUND(IF(H1607&lt;=Thresholds!$B$8,1-(H1607/Thresholds!$B$8)*0.24,IF(H1607&lt;=Thresholds!$D$8,0.75-((H1607-Thresholds!$C$8)/(Thresholds!$D$8-Thresholds!$C$8))*0.249,IF(H1607&lt;=Thresholds!$F$8,0.499-((H1607-Thresholds!$E$8)/(Thresholds!$F$8-Thresholds!$E$8))*0.279,MAX(0.02,0.2-((H1607-Thresholds!$G$8)/(Thresholds!$H$8-Thresholds!$G$8))*0.18)))),3)</f>
        <v>0.64700000000000002</v>
      </c>
      <c r="P1607" s="3">
        <f t="shared" si="75"/>
        <v>0.64700000000000002</v>
      </c>
      <c r="Q1607" t="str">
        <f t="shared" si="76"/>
        <v>Moderate</v>
      </c>
      <c r="R1607" s="4">
        <f t="shared" si="77"/>
        <v>1</v>
      </c>
      <c r="S1607" t="str">
        <f>IF(AND(F1607&gt;=10,F1607&lt;=35,P1607&gt;0.5),"ERROR_C1607H1607_POOR_CAP","OK")</f>
        <v>OK</v>
      </c>
    </row>
    <row r="1608" spans="1:19">
      <c r="A1608" t="s">
        <v>1625</v>
      </c>
      <c r="B1608" s="3">
        <v>73.167000000000002</v>
      </c>
      <c r="C1608" s="3">
        <v>674.16</v>
      </c>
      <c r="D1608" s="3">
        <v>4.7460000000000004</v>
      </c>
      <c r="E1608" s="3">
        <v>10.34</v>
      </c>
      <c r="F1608" s="3">
        <v>0.498</v>
      </c>
      <c r="G1608" s="3">
        <v>189.96199999999999</v>
      </c>
      <c r="H1608" s="3">
        <v>331.84300000000002</v>
      </c>
      <c r="I1608" s="3">
        <f>ROUND(IF(B1608&lt;=Thresholds!$B$2,1-(B1608/Thresholds!$B$2)*0.24,IF(B1608&lt;=Thresholds!$D$2,0.75-((B1608-Thresholds!$C$2)/(Thresholds!$D$2-Thresholds!$C$2))*0.249,IF(B1608&lt;=Thresholds!$F$2,0.499-((B1608-Thresholds!$E$2)/(Thresholds!$F$2-Thresholds!$E$2))*0.279,MAX(0.02,0.2-((B1608-Thresholds!$G$2)/(Thresholds!$H$2-Thresholds!$G$2))*0.18)))),3)</f>
        <v>0.82399999999999995</v>
      </c>
      <c r="J1608" s="3">
        <f>ROUND(IF(C1608&lt;=Thresholds!$B$3,1-(C1608/Thresholds!$B$3)*0.24,IF(C1608&lt;=Thresholds!$D$3,0.75-((C1608-Thresholds!$C$3)/(Thresholds!$D$3-Thresholds!$C$3))*0.249,IF(C1608&lt;=Thresholds!$F$3,0.499-((C1608-Thresholds!$E$3)/(Thresholds!$F$3-Thresholds!$E$3))*0.279,MAX(0.02,0.2-((C1608-Thresholds!$G$3)/(Thresholds!$H$3-Thresholds!$G$3))*0.18)))),3)</f>
        <v>0.372</v>
      </c>
      <c r="K1608" s="3">
        <f>ROUND(IF(D1608&lt;=Thresholds!$B$4,1-(D1608/Thresholds!$B$4)*0.24,IF(D1608&lt;=Thresholds!$D$4,0.75-((D1608-Thresholds!$C$4)/(Thresholds!$D$4-Thresholds!$C$4))*0.249,IF(D1608&lt;=Thresholds!$F$4,0.499-((D1608-Thresholds!$E$4)/(Thresholds!$F$4-Thresholds!$E$4))*0.279,MAX(0.02,0.2-((D1608-Thresholds!$G$4)/(Thresholds!$H$4-Thresholds!$G$4))*0.18)))),3)</f>
        <v>0.98199999999999998</v>
      </c>
      <c r="L1608" s="3">
        <f>ROUND(IF(E1608&lt;=Thresholds!$B$5,1-(E1608/Thresholds!$B$5)*0.24,IF(E1608&lt;=Thresholds!$D$5,0.75-((E1608-Thresholds!$C$5)/(Thresholds!$D$5-Thresholds!$C$5))*0.249,IF(E1608&lt;=Thresholds!$F$5,0.499-((E1608-Thresholds!$E$5)/(Thresholds!$F$5-Thresholds!$E$5))*0.279,MAX(0.02,0.2-((E1608-Thresholds!$G$5)/(Thresholds!$H$5-Thresholds!$G$5))*0.18)))),3)</f>
        <v>0.95</v>
      </c>
      <c r="M1608" s="3">
        <f>ROUND(IF(F1608&lt;=Thresholds!$B$6,1-(F1608/Thresholds!$B$6)*0.24,IF(F1608&lt;=Thresholds!$D$6,0.75-((F1608-Thresholds!$C$6)/(Thresholds!$D$6-Thresholds!$C$6))*0.249,IF(F1608&lt;=Thresholds!$F$6,0.499-((F1608-Thresholds!$E$6)/(Thresholds!$F$6-Thresholds!$E$6))*0.279,MAX(0.02,0.2-((F1608-Thresholds!$G$6)/(Thresholds!$H$6-Thresholds!$G$6))*0.18)))),3)</f>
        <v>0.88</v>
      </c>
      <c r="N1608" s="3">
        <f>ROUND(IF(G1608&lt;=Thresholds!$B$7,1-(G1608/Thresholds!$B$7)*0.24,IF(G1608&lt;=Thresholds!$D$7,0.75-((G1608-Thresholds!$C$7)/(Thresholds!$D$7-Thresholds!$C$7))*0.249,IF(G1608&lt;=Thresholds!$F$7,0.499-((G1608-Thresholds!$E$7)/(Thresholds!$F$7-Thresholds!$E$7))*0.279,MAX(0.02,0.2-((G1608-Thresholds!$G$7)/(Thresholds!$H$7-Thresholds!$G$7))*0.18)))),3)</f>
        <v>0.87</v>
      </c>
      <c r="O1608" s="3">
        <f>ROUND(IF(H1608&lt;=Thresholds!$B$8,1-(H1608/Thresholds!$B$8)*0.24,IF(H1608&lt;=Thresholds!$D$8,0.75-((H1608-Thresholds!$C$8)/(Thresholds!$D$8-Thresholds!$C$8))*0.249,IF(H1608&lt;=Thresholds!$F$8,0.499-((H1608-Thresholds!$E$8)/(Thresholds!$F$8-Thresholds!$E$8))*0.279,MAX(0.02,0.2-((H1608-Thresholds!$G$8)/(Thresholds!$H$8-Thresholds!$G$8))*0.18)))),3)</f>
        <v>0.96799999999999997</v>
      </c>
      <c r="P1608" s="3">
        <f t="shared" si="75"/>
        <v>0.372</v>
      </c>
      <c r="Q1608" t="str">
        <f t="shared" si="76"/>
        <v>Poor</v>
      </c>
      <c r="R1608" s="4">
        <f t="shared" si="77"/>
        <v>0</v>
      </c>
      <c r="S1608" t="str">
        <f>IF(AND(F1608&gt;=10,F1608&lt;=35,P1608&gt;0.5),"ERROR_C1608H1608_POOR_CAP","OK")</f>
        <v>OK</v>
      </c>
    </row>
    <row r="1609" spans="1:19">
      <c r="A1609" t="s">
        <v>1626</v>
      </c>
      <c r="B1609" s="3">
        <v>50.607999999999997</v>
      </c>
      <c r="C1609" s="3">
        <v>42.576999999999998</v>
      </c>
      <c r="D1609" s="3">
        <v>279.548</v>
      </c>
      <c r="E1609" s="3">
        <v>19.751000000000001</v>
      </c>
      <c r="F1609" s="3">
        <v>0.64600000000000002</v>
      </c>
      <c r="G1609" s="3">
        <v>178.375</v>
      </c>
      <c r="H1609" s="3">
        <v>1024.9100000000001</v>
      </c>
      <c r="I1609" s="3">
        <f>ROUND(IF(B1609&lt;=Thresholds!$B$2,1-(B1609/Thresholds!$B$2)*0.24,IF(B1609&lt;=Thresholds!$D$2,0.75-((B1609-Thresholds!$C$2)/(Thresholds!$D$2-Thresholds!$C$2))*0.249,IF(B1609&lt;=Thresholds!$F$2,0.499-((B1609-Thresholds!$E$2)/(Thresholds!$F$2-Thresholds!$E$2))*0.279,MAX(0.02,0.2-((B1609-Thresholds!$G$2)/(Thresholds!$H$2-Thresholds!$G$2))*0.18)))),3)</f>
        <v>0.879</v>
      </c>
      <c r="J1609" s="3">
        <f>ROUND(IF(C1609&lt;=Thresholds!$B$3,1-(C1609/Thresholds!$B$3)*0.24,IF(C1609&lt;=Thresholds!$D$3,0.75-((C1609-Thresholds!$C$3)/(Thresholds!$D$3-Thresholds!$C$3))*0.249,IF(C1609&lt;=Thresholds!$F$3,0.499-((C1609-Thresholds!$E$3)/(Thresholds!$F$3-Thresholds!$E$3))*0.279,MAX(0.02,0.2-((C1609-Thresholds!$G$3)/(Thresholds!$H$3-Thresholds!$G$3))*0.18)))),3)</f>
        <v>0.91500000000000004</v>
      </c>
      <c r="K1609" s="3">
        <f>ROUND(IF(D1609&lt;=Thresholds!$B$4,1-(D1609/Thresholds!$B$4)*0.24,IF(D1609&lt;=Thresholds!$D$4,0.75-((D1609-Thresholds!$C$4)/(Thresholds!$D$4-Thresholds!$C$4))*0.249,IF(D1609&lt;=Thresholds!$F$4,0.499-((D1609-Thresholds!$E$4)/(Thresholds!$F$4-Thresholds!$E$4))*0.279,MAX(0.02,0.2-((D1609-Thresholds!$G$4)/(Thresholds!$H$4-Thresholds!$G$4))*0.18)))),3)</f>
        <v>0.35299999999999998</v>
      </c>
      <c r="L1609" s="3">
        <f>ROUND(IF(E1609&lt;=Thresholds!$B$5,1-(E1609/Thresholds!$B$5)*0.24,IF(E1609&lt;=Thresholds!$D$5,0.75-((E1609-Thresholds!$C$5)/(Thresholds!$D$5-Thresholds!$C$5))*0.249,IF(E1609&lt;=Thresholds!$F$5,0.499-((E1609-Thresholds!$E$5)/(Thresholds!$F$5-Thresholds!$E$5))*0.279,MAX(0.02,0.2-((E1609-Thresholds!$G$5)/(Thresholds!$H$5-Thresholds!$G$5))*0.18)))),3)</f>
        <v>0.90500000000000003</v>
      </c>
      <c r="M1609" s="3">
        <f>ROUND(IF(F1609&lt;=Thresholds!$B$6,1-(F1609/Thresholds!$B$6)*0.24,IF(F1609&lt;=Thresholds!$D$6,0.75-((F1609-Thresholds!$C$6)/(Thresholds!$D$6-Thresholds!$C$6))*0.249,IF(F1609&lt;=Thresholds!$F$6,0.499-((F1609-Thresholds!$E$6)/(Thresholds!$F$6-Thresholds!$E$6))*0.279,MAX(0.02,0.2-((F1609-Thresholds!$G$6)/(Thresholds!$H$6-Thresholds!$G$6))*0.18)))),3)</f>
        <v>0.84499999999999997</v>
      </c>
      <c r="N1609" s="3">
        <f>ROUND(IF(G1609&lt;=Thresholds!$B$7,1-(G1609/Thresholds!$B$7)*0.24,IF(G1609&lt;=Thresholds!$D$7,0.75-((G1609-Thresholds!$C$7)/(Thresholds!$D$7-Thresholds!$C$7))*0.249,IF(G1609&lt;=Thresholds!$F$7,0.499-((G1609-Thresholds!$E$7)/(Thresholds!$F$7-Thresholds!$E$7))*0.279,MAX(0.02,0.2-((G1609-Thresholds!$G$7)/(Thresholds!$H$7-Thresholds!$G$7))*0.18)))),3)</f>
        <v>0.878</v>
      </c>
      <c r="O1609" s="3">
        <f>ROUND(IF(H1609&lt;=Thresholds!$B$8,1-(H1609/Thresholds!$B$8)*0.24,IF(H1609&lt;=Thresholds!$D$8,0.75-((H1609-Thresholds!$C$8)/(Thresholds!$D$8-Thresholds!$C$8))*0.249,IF(H1609&lt;=Thresholds!$F$8,0.499-((H1609-Thresholds!$E$8)/(Thresholds!$F$8-Thresholds!$E$8))*0.279,MAX(0.02,0.2-((H1609-Thresholds!$G$8)/(Thresholds!$H$8-Thresholds!$G$8))*0.18)))),3)</f>
        <v>0.90200000000000002</v>
      </c>
      <c r="P1609" s="3">
        <f t="shared" si="75"/>
        <v>0.35299999999999998</v>
      </c>
      <c r="Q1609" t="str">
        <f t="shared" si="76"/>
        <v>Poor</v>
      </c>
      <c r="R1609" s="4">
        <f t="shared" si="77"/>
        <v>0</v>
      </c>
      <c r="S1609" t="str">
        <f>IF(AND(F1609&gt;=10,F1609&lt;=35,P1609&gt;0.5),"ERROR_C1609H1609_POOR_CAP","OK")</f>
        <v>OK</v>
      </c>
    </row>
    <row r="1610" spans="1:19">
      <c r="A1610" t="s">
        <v>1627</v>
      </c>
      <c r="B1610" s="3">
        <v>18.532</v>
      </c>
      <c r="C1610" s="3">
        <v>16.286999999999999</v>
      </c>
      <c r="D1610" s="3">
        <v>53.679000000000002</v>
      </c>
      <c r="E1610" s="3">
        <v>43.106999999999999</v>
      </c>
      <c r="F1610" s="3">
        <v>0.755</v>
      </c>
      <c r="G1610" s="3">
        <v>144.65199999999999</v>
      </c>
      <c r="H1610" s="3">
        <v>1686.9849999999999</v>
      </c>
      <c r="I1610" s="3">
        <f>ROUND(IF(B1610&lt;=Thresholds!$B$2,1-(B1610/Thresholds!$B$2)*0.24,IF(B1610&lt;=Thresholds!$D$2,0.75-((B1610-Thresholds!$C$2)/(Thresholds!$D$2-Thresholds!$C$2))*0.249,IF(B1610&lt;=Thresholds!$F$2,0.499-((B1610-Thresholds!$E$2)/(Thresholds!$F$2-Thresholds!$E$2))*0.279,MAX(0.02,0.2-((B1610-Thresholds!$G$2)/(Thresholds!$H$2-Thresholds!$G$2))*0.18)))),3)</f>
        <v>0.95599999999999996</v>
      </c>
      <c r="J1610" s="3">
        <f>ROUND(IF(C1610&lt;=Thresholds!$B$3,1-(C1610/Thresholds!$B$3)*0.24,IF(C1610&lt;=Thresholds!$D$3,0.75-((C1610-Thresholds!$C$3)/(Thresholds!$D$3-Thresholds!$C$3))*0.249,IF(C1610&lt;=Thresholds!$F$3,0.499-((C1610-Thresholds!$E$3)/(Thresholds!$F$3-Thresholds!$E$3))*0.279,MAX(0.02,0.2-((C1610-Thresholds!$G$3)/(Thresholds!$H$3-Thresholds!$G$3))*0.18)))),3)</f>
        <v>0.96699999999999997</v>
      </c>
      <c r="K1610" s="3">
        <f>ROUND(IF(D1610&lt;=Thresholds!$B$4,1-(D1610/Thresholds!$B$4)*0.24,IF(D1610&lt;=Thresholds!$D$4,0.75-((D1610-Thresholds!$C$4)/(Thresholds!$D$4-Thresholds!$C$4))*0.249,IF(D1610&lt;=Thresholds!$F$4,0.499-((D1610-Thresholds!$E$4)/(Thresholds!$F$4-Thresholds!$E$4))*0.279,MAX(0.02,0.2-((D1610-Thresholds!$G$4)/(Thresholds!$H$4-Thresholds!$G$4))*0.18)))),3)</f>
        <v>0.80200000000000005</v>
      </c>
      <c r="L1610" s="3">
        <f>ROUND(IF(E1610&lt;=Thresholds!$B$5,1-(E1610/Thresholds!$B$5)*0.24,IF(E1610&lt;=Thresholds!$D$5,0.75-((E1610-Thresholds!$C$5)/(Thresholds!$D$5-Thresholds!$C$5))*0.249,IF(E1610&lt;=Thresholds!$F$5,0.499-((E1610-Thresholds!$E$5)/(Thresholds!$F$5-Thresholds!$E$5))*0.279,MAX(0.02,0.2-((E1610-Thresholds!$G$5)/(Thresholds!$H$5-Thresholds!$G$5))*0.18)))),3)</f>
        <v>0.79300000000000004</v>
      </c>
      <c r="M1610" s="3">
        <f>ROUND(IF(F1610&lt;=Thresholds!$B$6,1-(F1610/Thresholds!$B$6)*0.24,IF(F1610&lt;=Thresholds!$D$6,0.75-((F1610-Thresholds!$C$6)/(Thresholds!$D$6-Thresholds!$C$6))*0.249,IF(F1610&lt;=Thresholds!$F$6,0.499-((F1610-Thresholds!$E$6)/(Thresholds!$F$6-Thresholds!$E$6))*0.279,MAX(0.02,0.2-((F1610-Thresholds!$G$6)/(Thresholds!$H$6-Thresholds!$G$6))*0.18)))),3)</f>
        <v>0.81899999999999995</v>
      </c>
      <c r="N1610" s="3">
        <f>ROUND(IF(G1610&lt;=Thresholds!$B$7,1-(G1610/Thresholds!$B$7)*0.24,IF(G1610&lt;=Thresholds!$D$7,0.75-((G1610-Thresholds!$C$7)/(Thresholds!$D$7-Thresholds!$C$7))*0.249,IF(G1610&lt;=Thresholds!$F$7,0.499-((G1610-Thresholds!$E$7)/(Thresholds!$F$7-Thresholds!$E$7))*0.279,MAX(0.02,0.2-((G1610-Thresholds!$G$7)/(Thresholds!$H$7-Thresholds!$G$7))*0.18)))),3)</f>
        <v>0.90100000000000002</v>
      </c>
      <c r="O1610" s="3">
        <f>ROUND(IF(H1610&lt;=Thresholds!$B$8,1-(H1610/Thresholds!$B$8)*0.24,IF(H1610&lt;=Thresholds!$D$8,0.75-((H1610-Thresholds!$C$8)/(Thresholds!$D$8-Thresholds!$C$8))*0.249,IF(H1610&lt;=Thresholds!$F$8,0.499-((H1610-Thresholds!$E$8)/(Thresholds!$F$8-Thresholds!$E$8))*0.279,MAX(0.02,0.2-((H1610-Thresholds!$G$8)/(Thresholds!$H$8-Thresholds!$G$8))*0.18)))),3)</f>
        <v>0.83799999999999997</v>
      </c>
      <c r="P1610" s="3">
        <f t="shared" si="75"/>
        <v>0.79300000000000004</v>
      </c>
      <c r="Q1610" t="str">
        <f t="shared" si="76"/>
        <v>Healthy</v>
      </c>
      <c r="R1610" s="4">
        <f t="shared" si="77"/>
        <v>1</v>
      </c>
      <c r="S1610" t="str">
        <f>IF(AND(F1610&gt;=10,F1610&lt;=35,P1610&gt;0.5),"ERROR_C1610H1610_POOR_CAP","OK")</f>
        <v>OK</v>
      </c>
    </row>
    <row r="1611" spans="1:19">
      <c r="A1611" t="s">
        <v>1628</v>
      </c>
      <c r="B1611" s="3">
        <v>74.308000000000007</v>
      </c>
      <c r="C1611" s="3">
        <v>138.667</v>
      </c>
      <c r="D1611" s="3">
        <v>37.173999999999999</v>
      </c>
      <c r="E1611" s="3">
        <v>11.128</v>
      </c>
      <c r="F1611" s="3">
        <v>0.46800000000000003</v>
      </c>
      <c r="G1611" s="3">
        <v>57.709000000000003</v>
      </c>
      <c r="H1611" s="3">
        <v>1238.335</v>
      </c>
      <c r="I1611" s="3">
        <f>ROUND(IF(B1611&lt;=Thresholds!$B$2,1-(B1611/Thresholds!$B$2)*0.24,IF(B1611&lt;=Thresholds!$D$2,0.75-((B1611-Thresholds!$C$2)/(Thresholds!$D$2-Thresholds!$C$2))*0.249,IF(B1611&lt;=Thresholds!$F$2,0.499-((B1611-Thresholds!$E$2)/(Thresholds!$F$2-Thresholds!$E$2))*0.279,MAX(0.02,0.2-((B1611-Thresholds!$G$2)/(Thresholds!$H$2-Thresholds!$G$2))*0.18)))),3)</f>
        <v>0.82199999999999995</v>
      </c>
      <c r="J1611" s="3">
        <f>ROUND(IF(C1611&lt;=Thresholds!$B$3,1-(C1611/Thresholds!$B$3)*0.24,IF(C1611&lt;=Thresholds!$D$3,0.75-((C1611-Thresholds!$C$3)/(Thresholds!$D$3-Thresholds!$C$3))*0.249,IF(C1611&lt;=Thresholds!$F$3,0.499-((C1611-Thresholds!$E$3)/(Thresholds!$F$3-Thresholds!$E$3))*0.279,MAX(0.02,0.2-((C1611-Thresholds!$G$3)/(Thresholds!$H$3-Thresholds!$G$3))*0.18)))),3)</f>
        <v>0.73399999999999999</v>
      </c>
      <c r="K1611" s="3">
        <f>ROUND(IF(D1611&lt;=Thresholds!$B$4,1-(D1611/Thresholds!$B$4)*0.24,IF(D1611&lt;=Thresholds!$D$4,0.75-((D1611-Thresholds!$C$4)/(Thresholds!$D$4-Thresholds!$C$4))*0.249,IF(D1611&lt;=Thresholds!$F$4,0.499-((D1611-Thresholds!$E$4)/(Thresholds!$F$4-Thresholds!$E$4))*0.279,MAX(0.02,0.2-((D1611-Thresholds!$G$4)/(Thresholds!$H$4-Thresholds!$G$4))*0.18)))),3)</f>
        <v>0.86299999999999999</v>
      </c>
      <c r="L1611" s="3">
        <f>ROUND(IF(E1611&lt;=Thresholds!$B$5,1-(E1611/Thresholds!$B$5)*0.24,IF(E1611&lt;=Thresholds!$D$5,0.75-((E1611-Thresholds!$C$5)/(Thresholds!$D$5-Thresholds!$C$5))*0.249,IF(E1611&lt;=Thresholds!$F$5,0.499-((E1611-Thresholds!$E$5)/(Thresholds!$F$5-Thresholds!$E$5))*0.279,MAX(0.02,0.2-((E1611-Thresholds!$G$5)/(Thresholds!$H$5-Thresholds!$G$5))*0.18)))),3)</f>
        <v>0.94699999999999995</v>
      </c>
      <c r="M1611" s="3">
        <f>ROUND(IF(F1611&lt;=Thresholds!$B$6,1-(F1611/Thresholds!$B$6)*0.24,IF(F1611&lt;=Thresholds!$D$6,0.75-((F1611-Thresholds!$C$6)/(Thresholds!$D$6-Thresholds!$C$6))*0.249,IF(F1611&lt;=Thresholds!$F$6,0.499-((F1611-Thresholds!$E$6)/(Thresholds!$F$6-Thresholds!$E$6))*0.279,MAX(0.02,0.2-((F1611-Thresholds!$G$6)/(Thresholds!$H$6-Thresholds!$G$6))*0.18)))),3)</f>
        <v>0.88800000000000001</v>
      </c>
      <c r="N1611" s="3">
        <f>ROUND(IF(G1611&lt;=Thresholds!$B$7,1-(G1611/Thresholds!$B$7)*0.24,IF(G1611&lt;=Thresholds!$D$7,0.75-((G1611-Thresholds!$C$7)/(Thresholds!$D$7-Thresholds!$C$7))*0.249,IF(G1611&lt;=Thresholds!$F$7,0.499-((G1611-Thresholds!$E$7)/(Thresholds!$F$7-Thresholds!$E$7))*0.279,MAX(0.02,0.2-((G1611-Thresholds!$G$7)/(Thresholds!$H$7-Thresholds!$G$7))*0.18)))),3)</f>
        <v>0.96</v>
      </c>
      <c r="O1611" s="3">
        <f>ROUND(IF(H1611&lt;=Thresholds!$B$8,1-(H1611/Thresholds!$B$8)*0.24,IF(H1611&lt;=Thresholds!$D$8,0.75-((H1611-Thresholds!$C$8)/(Thresholds!$D$8-Thresholds!$C$8))*0.249,IF(H1611&lt;=Thresholds!$F$8,0.499-((H1611-Thresholds!$E$8)/(Thresholds!$F$8-Thresholds!$E$8))*0.279,MAX(0.02,0.2-((H1611-Thresholds!$G$8)/(Thresholds!$H$8-Thresholds!$G$8))*0.18)))),3)</f>
        <v>0.88100000000000001</v>
      </c>
      <c r="P1611" s="3">
        <f t="shared" si="75"/>
        <v>0.73399999999999999</v>
      </c>
      <c r="Q1611" t="str">
        <f t="shared" si="76"/>
        <v>Moderate</v>
      </c>
      <c r="R1611" s="4">
        <f t="shared" si="77"/>
        <v>1</v>
      </c>
      <c r="S1611" t="str">
        <f>IF(AND(F1611&gt;=10,F1611&lt;=35,P1611&gt;0.5),"ERROR_C1611H1611_POOR_CAP","OK")</f>
        <v>OK</v>
      </c>
    </row>
    <row r="1612" spans="1:19">
      <c r="A1612" t="s">
        <v>1629</v>
      </c>
      <c r="B1612" s="3">
        <v>47.075000000000003</v>
      </c>
      <c r="C1612" s="3">
        <v>418.53100000000001</v>
      </c>
      <c r="D1612" s="3">
        <v>91.194000000000003</v>
      </c>
      <c r="E1612" s="3">
        <v>29.312999999999999</v>
      </c>
      <c r="F1612" s="3">
        <v>0.60299999999999998</v>
      </c>
      <c r="G1612" s="3">
        <v>79.394000000000005</v>
      </c>
      <c r="H1612" s="3">
        <v>2114.92</v>
      </c>
      <c r="I1612" s="3">
        <f>ROUND(IF(B1612&lt;=Thresholds!$B$2,1-(B1612/Thresholds!$B$2)*0.24,IF(B1612&lt;=Thresholds!$D$2,0.75-((B1612-Thresholds!$C$2)/(Thresholds!$D$2-Thresholds!$C$2))*0.249,IF(B1612&lt;=Thresholds!$F$2,0.499-((B1612-Thresholds!$E$2)/(Thresholds!$F$2-Thresholds!$E$2))*0.279,MAX(0.02,0.2-((B1612-Thresholds!$G$2)/(Thresholds!$H$2-Thresholds!$G$2))*0.18)))),3)</f>
        <v>0.88700000000000001</v>
      </c>
      <c r="J1612" s="3">
        <f>ROUND(IF(C1612&lt;=Thresholds!$B$3,1-(C1612/Thresholds!$B$3)*0.24,IF(C1612&lt;=Thresholds!$D$3,0.75-((C1612-Thresholds!$C$3)/(Thresholds!$D$3-Thresholds!$C$3))*0.249,IF(C1612&lt;=Thresholds!$F$3,0.499-((C1612-Thresholds!$E$3)/(Thresholds!$F$3-Thresholds!$E$3))*0.279,MAX(0.02,0.2-((C1612-Thresholds!$G$3)/(Thresholds!$H$3-Thresholds!$G$3))*0.18)))),3)</f>
        <v>0.49099999999999999</v>
      </c>
      <c r="K1612" s="3">
        <f>ROUND(IF(D1612&lt;=Thresholds!$B$4,1-(D1612/Thresholds!$B$4)*0.24,IF(D1612&lt;=Thresholds!$D$4,0.75-((D1612-Thresholds!$C$4)/(Thresholds!$D$4-Thresholds!$C$4))*0.249,IF(D1612&lt;=Thresholds!$F$4,0.499-((D1612-Thresholds!$E$4)/(Thresholds!$F$4-Thresholds!$E$4))*0.279,MAX(0.02,0.2-((D1612-Thresholds!$G$4)/(Thresholds!$H$4-Thresholds!$G$4))*0.18)))),3)</f>
        <v>0.56499999999999995</v>
      </c>
      <c r="L1612" s="3">
        <f>ROUND(IF(E1612&lt;=Thresholds!$B$5,1-(E1612/Thresholds!$B$5)*0.24,IF(E1612&lt;=Thresholds!$D$5,0.75-((E1612-Thresholds!$C$5)/(Thresholds!$D$5-Thresholds!$C$5))*0.249,IF(E1612&lt;=Thresholds!$F$5,0.499-((E1612-Thresholds!$E$5)/(Thresholds!$F$5-Thresholds!$E$5))*0.279,MAX(0.02,0.2-((E1612-Thresholds!$G$5)/(Thresholds!$H$5-Thresholds!$G$5))*0.18)))),3)</f>
        <v>0.85899999999999999</v>
      </c>
      <c r="M1612" s="3">
        <f>ROUND(IF(F1612&lt;=Thresholds!$B$6,1-(F1612/Thresholds!$B$6)*0.24,IF(F1612&lt;=Thresholds!$D$6,0.75-((F1612-Thresholds!$C$6)/(Thresholds!$D$6-Thresholds!$C$6))*0.249,IF(F1612&lt;=Thresholds!$F$6,0.499-((F1612-Thresholds!$E$6)/(Thresholds!$F$6-Thresholds!$E$6))*0.279,MAX(0.02,0.2-((F1612-Thresholds!$G$6)/(Thresholds!$H$6-Thresholds!$G$6))*0.18)))),3)</f>
        <v>0.85499999999999998</v>
      </c>
      <c r="N1612" s="3">
        <f>ROUND(IF(G1612&lt;=Thresholds!$B$7,1-(G1612/Thresholds!$B$7)*0.24,IF(G1612&lt;=Thresholds!$D$7,0.75-((G1612-Thresholds!$C$7)/(Thresholds!$D$7-Thresholds!$C$7))*0.249,IF(G1612&lt;=Thresholds!$F$7,0.499-((G1612-Thresholds!$E$7)/(Thresholds!$F$7-Thresholds!$E$7))*0.279,MAX(0.02,0.2-((G1612-Thresholds!$G$7)/(Thresholds!$H$7-Thresholds!$G$7))*0.18)))),3)</f>
        <v>0.94599999999999995</v>
      </c>
      <c r="O1612" s="3">
        <f>ROUND(IF(H1612&lt;=Thresholds!$B$8,1-(H1612/Thresholds!$B$8)*0.24,IF(H1612&lt;=Thresholds!$D$8,0.75-((H1612-Thresholds!$C$8)/(Thresholds!$D$8-Thresholds!$C$8))*0.249,IF(H1612&lt;=Thresholds!$F$8,0.499-((H1612-Thresholds!$E$8)/(Thresholds!$F$8-Thresholds!$E$8))*0.279,MAX(0.02,0.2-((H1612-Thresholds!$G$8)/(Thresholds!$H$8-Thresholds!$G$8))*0.18)))),3)</f>
        <v>0.79700000000000004</v>
      </c>
      <c r="P1612" s="3">
        <f t="shared" si="75"/>
        <v>0.49099999999999999</v>
      </c>
      <c r="Q1612" t="str">
        <f t="shared" si="76"/>
        <v>Poor</v>
      </c>
      <c r="R1612" s="4">
        <f t="shared" si="77"/>
        <v>0</v>
      </c>
      <c r="S1612" t="str">
        <f>IF(AND(F1612&gt;=10,F1612&lt;=35,P1612&gt;0.5),"ERROR_C1612H1612_POOR_CAP","OK")</f>
        <v>OK</v>
      </c>
    </row>
    <row r="1613" spans="1:19">
      <c r="A1613" t="s">
        <v>1630</v>
      </c>
      <c r="B1613" s="3">
        <v>95.757000000000005</v>
      </c>
      <c r="C1613" s="3">
        <v>1551.1079999999999</v>
      </c>
      <c r="D1613" s="3">
        <v>133.01300000000001</v>
      </c>
      <c r="E1613" s="3">
        <v>33.719000000000001</v>
      </c>
      <c r="F1613" s="3">
        <v>0.60599999999999998</v>
      </c>
      <c r="G1613" s="3">
        <v>230.41900000000001</v>
      </c>
      <c r="H1613" s="3">
        <v>686.14599999999996</v>
      </c>
      <c r="I1613" s="3">
        <f>ROUND(IF(B1613&lt;=Thresholds!$B$2,1-(B1613/Thresholds!$B$2)*0.24,IF(B1613&lt;=Thresholds!$D$2,0.75-((B1613-Thresholds!$C$2)/(Thresholds!$D$2-Thresholds!$C$2))*0.249,IF(B1613&lt;=Thresholds!$F$2,0.499-((B1613-Thresholds!$E$2)/(Thresholds!$F$2-Thresholds!$E$2))*0.279,MAX(0.02,0.2-((B1613-Thresholds!$G$2)/(Thresholds!$H$2-Thresholds!$G$2))*0.18)))),3)</f>
        <v>0.77</v>
      </c>
      <c r="J1613" s="3">
        <f>ROUND(IF(C1613&lt;=Thresholds!$B$3,1-(C1613/Thresholds!$B$3)*0.24,IF(C1613&lt;=Thresholds!$D$3,0.75-((C1613-Thresholds!$C$3)/(Thresholds!$D$3-Thresholds!$C$3))*0.249,IF(C1613&lt;=Thresholds!$F$3,0.499-((C1613-Thresholds!$E$3)/(Thresholds!$F$3-Thresholds!$E$3))*0.279,MAX(0.02,0.2-((C1613-Thresholds!$G$3)/(Thresholds!$H$3-Thresholds!$G$3))*0.18)))),3)</f>
        <v>0.29899999999999999</v>
      </c>
      <c r="K1613" s="3">
        <f>ROUND(IF(D1613&lt;=Thresholds!$B$4,1-(D1613/Thresholds!$B$4)*0.24,IF(D1613&lt;=Thresholds!$D$4,0.75-((D1613-Thresholds!$C$4)/(Thresholds!$D$4-Thresholds!$C$4))*0.249,IF(D1613&lt;=Thresholds!$F$4,0.499-((D1613-Thresholds!$E$4)/(Thresholds!$F$4-Thresholds!$E$4))*0.279,MAX(0.02,0.2-((D1613-Thresholds!$G$4)/(Thresholds!$H$4-Thresholds!$G$4))*0.18)))),3)</f>
        <v>0.317</v>
      </c>
      <c r="L1613" s="3">
        <f>ROUND(IF(E1613&lt;=Thresholds!$B$5,1-(E1613/Thresholds!$B$5)*0.24,IF(E1613&lt;=Thresholds!$D$5,0.75-((E1613-Thresholds!$C$5)/(Thresholds!$D$5-Thresholds!$C$5))*0.249,IF(E1613&lt;=Thresholds!$F$5,0.499-((E1613-Thresholds!$E$5)/(Thresholds!$F$5-Thresholds!$E$5))*0.279,MAX(0.02,0.2-((E1613-Thresholds!$G$5)/(Thresholds!$H$5-Thresholds!$G$5))*0.18)))),3)</f>
        <v>0.83799999999999997</v>
      </c>
      <c r="M1613" s="3">
        <f>ROUND(IF(F1613&lt;=Thresholds!$B$6,1-(F1613/Thresholds!$B$6)*0.24,IF(F1613&lt;=Thresholds!$D$6,0.75-((F1613-Thresholds!$C$6)/(Thresholds!$D$6-Thresholds!$C$6))*0.249,IF(F1613&lt;=Thresholds!$F$6,0.499-((F1613-Thresholds!$E$6)/(Thresholds!$F$6-Thresholds!$E$6))*0.279,MAX(0.02,0.2-((F1613-Thresholds!$G$6)/(Thresholds!$H$6-Thresholds!$G$6))*0.18)))),3)</f>
        <v>0.85499999999999998</v>
      </c>
      <c r="N1613" s="3">
        <f>ROUND(IF(G1613&lt;=Thresholds!$B$7,1-(G1613/Thresholds!$B$7)*0.24,IF(G1613&lt;=Thresholds!$D$7,0.75-((G1613-Thresholds!$C$7)/(Thresholds!$D$7-Thresholds!$C$7))*0.249,IF(G1613&lt;=Thresholds!$F$7,0.499-((G1613-Thresholds!$E$7)/(Thresholds!$F$7-Thresholds!$E$7))*0.279,MAX(0.02,0.2-((G1613-Thresholds!$G$7)/(Thresholds!$H$7-Thresholds!$G$7))*0.18)))),3)</f>
        <v>0.84199999999999997</v>
      </c>
      <c r="O1613" s="3">
        <f>ROUND(IF(H1613&lt;=Thresholds!$B$8,1-(H1613/Thresholds!$B$8)*0.24,IF(H1613&lt;=Thresholds!$D$8,0.75-((H1613-Thresholds!$C$8)/(Thresholds!$D$8-Thresholds!$C$8))*0.249,IF(H1613&lt;=Thresholds!$F$8,0.499-((H1613-Thresholds!$E$8)/(Thresholds!$F$8-Thresholds!$E$8))*0.279,MAX(0.02,0.2-((H1613-Thresholds!$G$8)/(Thresholds!$H$8-Thresholds!$G$8))*0.18)))),3)</f>
        <v>0.93400000000000005</v>
      </c>
      <c r="P1613" s="3">
        <f t="shared" si="75"/>
        <v>0.29899999999999999</v>
      </c>
      <c r="Q1613" t="str">
        <f t="shared" si="76"/>
        <v>Poor</v>
      </c>
      <c r="R1613" s="4">
        <f t="shared" si="77"/>
        <v>0</v>
      </c>
      <c r="S1613" t="str">
        <f>IF(AND(F1613&gt;=10,F1613&lt;=35,P1613&gt;0.5),"ERROR_C1613H1613_POOR_CAP","OK")</f>
        <v>OK</v>
      </c>
    </row>
    <row r="1614" spans="1:19">
      <c r="A1614" t="s">
        <v>1631</v>
      </c>
      <c r="B1614" s="3">
        <v>96.593999999999994</v>
      </c>
      <c r="C1614" s="3">
        <v>95.986000000000004</v>
      </c>
      <c r="D1614" s="3">
        <v>56.088999999999999</v>
      </c>
      <c r="E1614" s="3">
        <v>28.158000000000001</v>
      </c>
      <c r="F1614" s="3">
        <v>0.35399999999999998</v>
      </c>
      <c r="G1614" s="3">
        <v>329.94900000000001</v>
      </c>
      <c r="H1614" s="3">
        <v>758.59799999999996</v>
      </c>
      <c r="I1614" s="3">
        <f>ROUND(IF(B1614&lt;=Thresholds!$B$2,1-(B1614/Thresholds!$B$2)*0.24,IF(B1614&lt;=Thresholds!$D$2,0.75-((B1614-Thresholds!$C$2)/(Thresholds!$D$2-Thresholds!$C$2))*0.249,IF(B1614&lt;=Thresholds!$F$2,0.499-((B1614-Thresholds!$E$2)/(Thresholds!$F$2-Thresholds!$E$2))*0.279,MAX(0.02,0.2-((B1614-Thresholds!$G$2)/(Thresholds!$H$2-Thresholds!$G$2))*0.18)))),3)</f>
        <v>0.76800000000000002</v>
      </c>
      <c r="J1614" s="3">
        <f>ROUND(IF(C1614&lt;=Thresholds!$B$3,1-(C1614/Thresholds!$B$3)*0.24,IF(C1614&lt;=Thresholds!$D$3,0.75-((C1614-Thresholds!$C$3)/(Thresholds!$D$3-Thresholds!$C$3))*0.249,IF(C1614&lt;=Thresholds!$F$3,0.499-((C1614-Thresholds!$E$3)/(Thresholds!$F$3-Thresholds!$E$3))*0.279,MAX(0.02,0.2-((C1614-Thresholds!$G$3)/(Thresholds!$H$3-Thresholds!$G$3))*0.18)))),3)</f>
        <v>0.80800000000000005</v>
      </c>
      <c r="K1614" s="3">
        <f>ROUND(IF(D1614&lt;=Thresholds!$B$4,1-(D1614/Thresholds!$B$4)*0.24,IF(D1614&lt;=Thresholds!$D$4,0.75-((D1614-Thresholds!$C$4)/(Thresholds!$D$4-Thresholds!$C$4))*0.249,IF(D1614&lt;=Thresholds!$F$4,0.499-((D1614-Thresholds!$E$4)/(Thresholds!$F$4-Thresholds!$E$4))*0.279,MAX(0.02,0.2-((D1614-Thresholds!$G$4)/(Thresholds!$H$4-Thresholds!$G$4))*0.18)))),3)</f>
        <v>0.79300000000000004</v>
      </c>
      <c r="L1614" s="3">
        <f>ROUND(IF(E1614&lt;=Thresholds!$B$5,1-(E1614/Thresholds!$B$5)*0.24,IF(E1614&lt;=Thresholds!$D$5,0.75-((E1614-Thresholds!$C$5)/(Thresholds!$D$5-Thresholds!$C$5))*0.249,IF(E1614&lt;=Thresholds!$F$5,0.499-((E1614-Thresholds!$E$5)/(Thresholds!$F$5-Thresholds!$E$5))*0.279,MAX(0.02,0.2-((E1614-Thresholds!$G$5)/(Thresholds!$H$5-Thresholds!$G$5))*0.18)))),3)</f>
        <v>0.86499999999999999</v>
      </c>
      <c r="M1614" s="3">
        <f>ROUND(IF(F1614&lt;=Thresholds!$B$6,1-(F1614/Thresholds!$B$6)*0.24,IF(F1614&lt;=Thresholds!$D$6,0.75-((F1614-Thresholds!$C$6)/(Thresholds!$D$6-Thresholds!$C$6))*0.249,IF(F1614&lt;=Thresholds!$F$6,0.499-((F1614-Thresholds!$E$6)/(Thresholds!$F$6-Thresholds!$E$6))*0.279,MAX(0.02,0.2-((F1614-Thresholds!$G$6)/(Thresholds!$H$6-Thresholds!$G$6))*0.18)))),3)</f>
        <v>0.91500000000000004</v>
      </c>
      <c r="N1614" s="3">
        <f>ROUND(IF(G1614&lt;=Thresholds!$B$7,1-(G1614/Thresholds!$B$7)*0.24,IF(G1614&lt;=Thresholds!$D$7,0.75-((G1614-Thresholds!$C$7)/(Thresholds!$D$7-Thresholds!$C$7))*0.249,IF(G1614&lt;=Thresholds!$F$7,0.499-((G1614-Thresholds!$E$7)/(Thresholds!$F$7-Thresholds!$E$7))*0.279,MAX(0.02,0.2-((G1614-Thresholds!$G$7)/(Thresholds!$H$7-Thresholds!$G$7))*0.18)))),3)</f>
        <v>0.77400000000000002</v>
      </c>
      <c r="O1614" s="3">
        <f>ROUND(IF(H1614&lt;=Thresholds!$B$8,1-(H1614/Thresholds!$B$8)*0.24,IF(H1614&lt;=Thresholds!$D$8,0.75-((H1614-Thresholds!$C$8)/(Thresholds!$D$8-Thresholds!$C$8))*0.249,IF(H1614&lt;=Thresholds!$F$8,0.499-((H1614-Thresholds!$E$8)/(Thresholds!$F$8-Thresholds!$E$8))*0.279,MAX(0.02,0.2-((H1614-Thresholds!$G$8)/(Thresholds!$H$8-Thresholds!$G$8))*0.18)))),3)</f>
        <v>0.92700000000000005</v>
      </c>
      <c r="P1614" s="3">
        <f t="shared" si="75"/>
        <v>0.76800000000000002</v>
      </c>
      <c r="Q1614" t="str">
        <f t="shared" si="76"/>
        <v>Healthy</v>
      </c>
      <c r="R1614" s="4">
        <f t="shared" si="77"/>
        <v>1</v>
      </c>
      <c r="S1614" t="str">
        <f>IF(AND(F1614&gt;=10,F1614&lt;=35,P1614&gt;0.5),"ERROR_C1614H1614_POOR_CAP","OK")</f>
        <v>OK</v>
      </c>
    </row>
    <row r="1615" spans="1:19">
      <c r="A1615" t="s">
        <v>1632</v>
      </c>
      <c r="B1615" s="3">
        <v>665.197</v>
      </c>
      <c r="C1615" s="3">
        <v>79.484999999999999</v>
      </c>
      <c r="D1615" s="3">
        <v>48.767000000000003</v>
      </c>
      <c r="E1615" s="3">
        <v>44.418999999999997</v>
      </c>
      <c r="F1615" s="3">
        <v>0.25800000000000001</v>
      </c>
      <c r="G1615" s="3">
        <v>286.24</v>
      </c>
      <c r="H1615" s="3">
        <v>813.37699999999995</v>
      </c>
      <c r="I1615" s="3">
        <f>ROUND(IF(B1615&lt;=Thresholds!$B$2,1-(B1615/Thresholds!$B$2)*0.24,IF(B1615&lt;=Thresholds!$D$2,0.75-((B1615-Thresholds!$C$2)/(Thresholds!$D$2-Thresholds!$C$2))*0.249,IF(B1615&lt;=Thresholds!$F$2,0.499-((B1615-Thresholds!$E$2)/(Thresholds!$F$2-Thresholds!$E$2))*0.279,MAX(0.02,0.2-((B1615-Thresholds!$G$2)/(Thresholds!$H$2-Thresholds!$G$2))*0.18)))),3)</f>
        <v>0.51500000000000001</v>
      </c>
      <c r="J1615" s="3">
        <f>ROUND(IF(C1615&lt;=Thresholds!$B$3,1-(C1615/Thresholds!$B$3)*0.24,IF(C1615&lt;=Thresholds!$D$3,0.75-((C1615-Thresholds!$C$3)/(Thresholds!$D$3-Thresholds!$C$3))*0.249,IF(C1615&lt;=Thresholds!$F$3,0.499-((C1615-Thresholds!$E$3)/(Thresholds!$F$3-Thresholds!$E$3))*0.279,MAX(0.02,0.2-((C1615-Thresholds!$G$3)/(Thresholds!$H$3-Thresholds!$G$3))*0.18)))),3)</f>
        <v>0.84099999999999997</v>
      </c>
      <c r="K1615" s="3">
        <f>ROUND(IF(D1615&lt;=Thresholds!$B$4,1-(D1615/Thresholds!$B$4)*0.24,IF(D1615&lt;=Thresholds!$D$4,0.75-((D1615-Thresholds!$C$4)/(Thresholds!$D$4-Thresholds!$C$4))*0.249,IF(D1615&lt;=Thresholds!$F$4,0.499-((D1615-Thresholds!$E$4)/(Thresholds!$F$4-Thresholds!$E$4))*0.279,MAX(0.02,0.2-((D1615-Thresholds!$G$4)/(Thresholds!$H$4-Thresholds!$G$4))*0.18)))),3)</f>
        <v>0.82</v>
      </c>
      <c r="L1615" s="3">
        <f>ROUND(IF(E1615&lt;=Thresholds!$B$5,1-(E1615/Thresholds!$B$5)*0.24,IF(E1615&lt;=Thresholds!$D$5,0.75-((E1615-Thresholds!$C$5)/(Thresholds!$D$5-Thresholds!$C$5))*0.249,IF(E1615&lt;=Thresholds!$F$5,0.499-((E1615-Thresholds!$E$5)/(Thresholds!$F$5-Thresholds!$E$5))*0.279,MAX(0.02,0.2-((E1615-Thresholds!$G$5)/(Thresholds!$H$5-Thresholds!$G$5))*0.18)))),3)</f>
        <v>0.78700000000000003</v>
      </c>
      <c r="M1615" s="3">
        <f>ROUND(IF(F1615&lt;=Thresholds!$B$6,1-(F1615/Thresholds!$B$6)*0.24,IF(F1615&lt;=Thresholds!$D$6,0.75-((F1615-Thresholds!$C$6)/(Thresholds!$D$6-Thresholds!$C$6))*0.249,IF(F1615&lt;=Thresholds!$F$6,0.499-((F1615-Thresholds!$E$6)/(Thresholds!$F$6-Thresholds!$E$6))*0.279,MAX(0.02,0.2-((F1615-Thresholds!$G$6)/(Thresholds!$H$6-Thresholds!$G$6))*0.18)))),3)</f>
        <v>0.93799999999999994</v>
      </c>
      <c r="N1615" s="3">
        <f>ROUND(IF(G1615&lt;=Thresholds!$B$7,1-(G1615/Thresholds!$B$7)*0.24,IF(G1615&lt;=Thresholds!$D$7,0.75-((G1615-Thresholds!$C$7)/(Thresholds!$D$7-Thresholds!$C$7))*0.249,IF(G1615&lt;=Thresholds!$F$7,0.499-((G1615-Thresholds!$E$7)/(Thresholds!$F$7-Thresholds!$E$7))*0.279,MAX(0.02,0.2-((G1615-Thresholds!$G$7)/(Thresholds!$H$7-Thresholds!$G$7))*0.18)))),3)</f>
        <v>0.80400000000000005</v>
      </c>
      <c r="O1615" s="3">
        <f>ROUND(IF(H1615&lt;=Thresholds!$B$8,1-(H1615/Thresholds!$B$8)*0.24,IF(H1615&lt;=Thresholds!$D$8,0.75-((H1615-Thresholds!$C$8)/(Thresholds!$D$8-Thresholds!$C$8))*0.249,IF(H1615&lt;=Thresholds!$F$8,0.499-((H1615-Thresholds!$E$8)/(Thresholds!$F$8-Thresholds!$E$8))*0.279,MAX(0.02,0.2-((H1615-Thresholds!$G$8)/(Thresholds!$H$8-Thresholds!$G$8))*0.18)))),3)</f>
        <v>0.92200000000000004</v>
      </c>
      <c r="P1615" s="3">
        <f t="shared" si="75"/>
        <v>0.51500000000000001</v>
      </c>
      <c r="Q1615" t="str">
        <f t="shared" si="76"/>
        <v>Moderate</v>
      </c>
      <c r="R1615" s="4">
        <f t="shared" si="77"/>
        <v>1</v>
      </c>
      <c r="S1615" t="str">
        <f>IF(AND(F1615&gt;=10,F1615&lt;=35,P1615&gt;0.5),"ERROR_C1615H1615_POOR_CAP","OK")</f>
        <v>OK</v>
      </c>
    </row>
    <row r="1616" spans="1:19">
      <c r="A1616" t="s">
        <v>1633</v>
      </c>
      <c r="B1616" s="3">
        <v>87.215999999999994</v>
      </c>
      <c r="C1616" s="3">
        <v>71.846999999999994</v>
      </c>
      <c r="D1616" s="3">
        <v>130.577</v>
      </c>
      <c r="E1616" s="3">
        <v>26.161000000000001</v>
      </c>
      <c r="F1616" s="3">
        <v>0.73</v>
      </c>
      <c r="G1616" s="3">
        <v>56.228999999999999</v>
      </c>
      <c r="H1616" s="3">
        <v>2246.5210000000002</v>
      </c>
      <c r="I1616" s="3">
        <f>ROUND(IF(B1616&lt;=Thresholds!$B$2,1-(B1616/Thresholds!$B$2)*0.24,IF(B1616&lt;=Thresholds!$D$2,0.75-((B1616-Thresholds!$C$2)/(Thresholds!$D$2-Thresholds!$C$2))*0.249,IF(B1616&lt;=Thresholds!$F$2,0.499-((B1616-Thresholds!$E$2)/(Thresholds!$F$2-Thresholds!$E$2))*0.279,MAX(0.02,0.2-((B1616-Thresholds!$G$2)/(Thresholds!$H$2-Thresholds!$G$2))*0.18)))),3)</f>
        <v>0.79100000000000004</v>
      </c>
      <c r="J1616" s="3">
        <f>ROUND(IF(C1616&lt;=Thresholds!$B$3,1-(C1616/Thresholds!$B$3)*0.24,IF(C1616&lt;=Thresholds!$D$3,0.75-((C1616-Thresholds!$C$3)/(Thresholds!$D$3-Thresholds!$C$3))*0.249,IF(C1616&lt;=Thresholds!$F$3,0.499-((C1616-Thresholds!$E$3)/(Thresholds!$F$3-Thresholds!$E$3))*0.279,MAX(0.02,0.2-((C1616-Thresholds!$G$3)/(Thresholds!$H$3-Thresholds!$G$3))*0.18)))),3)</f>
        <v>0.85599999999999998</v>
      </c>
      <c r="K1616" s="3">
        <f>ROUND(IF(D1616&lt;=Thresholds!$B$4,1-(D1616/Thresholds!$B$4)*0.24,IF(D1616&lt;=Thresholds!$D$4,0.75-((D1616-Thresholds!$C$4)/(Thresholds!$D$4-Thresholds!$C$4))*0.249,IF(D1616&lt;=Thresholds!$F$4,0.499-((D1616-Thresholds!$E$4)/(Thresholds!$F$4-Thresholds!$E$4))*0.279,MAX(0.02,0.2-((D1616-Thresholds!$G$4)/(Thresholds!$H$4-Thresholds!$G$4))*0.18)))),3)</f>
        <v>0.33100000000000002</v>
      </c>
      <c r="L1616" s="3">
        <f>ROUND(IF(E1616&lt;=Thresholds!$B$5,1-(E1616/Thresholds!$B$5)*0.24,IF(E1616&lt;=Thresholds!$D$5,0.75-((E1616-Thresholds!$C$5)/(Thresholds!$D$5-Thresholds!$C$5))*0.249,IF(E1616&lt;=Thresholds!$F$5,0.499-((E1616-Thresholds!$E$5)/(Thresholds!$F$5-Thresholds!$E$5))*0.279,MAX(0.02,0.2-((E1616-Thresholds!$G$5)/(Thresholds!$H$5-Thresholds!$G$5))*0.18)))),3)</f>
        <v>0.874</v>
      </c>
      <c r="M1616" s="3">
        <f>ROUND(IF(F1616&lt;=Thresholds!$B$6,1-(F1616/Thresholds!$B$6)*0.24,IF(F1616&lt;=Thresholds!$D$6,0.75-((F1616-Thresholds!$C$6)/(Thresholds!$D$6-Thresholds!$C$6))*0.249,IF(F1616&lt;=Thresholds!$F$6,0.499-((F1616-Thresholds!$E$6)/(Thresholds!$F$6-Thresholds!$E$6))*0.279,MAX(0.02,0.2-((F1616-Thresholds!$G$6)/(Thresholds!$H$6-Thresholds!$G$6))*0.18)))),3)</f>
        <v>0.82499999999999996</v>
      </c>
      <c r="N1616" s="3">
        <f>ROUND(IF(G1616&lt;=Thresholds!$B$7,1-(G1616/Thresholds!$B$7)*0.24,IF(G1616&lt;=Thresholds!$D$7,0.75-((G1616-Thresholds!$C$7)/(Thresholds!$D$7-Thresholds!$C$7))*0.249,IF(G1616&lt;=Thresholds!$F$7,0.499-((G1616-Thresholds!$E$7)/(Thresholds!$F$7-Thresholds!$E$7))*0.279,MAX(0.02,0.2-((G1616-Thresholds!$G$7)/(Thresholds!$H$7-Thresholds!$G$7))*0.18)))),3)</f>
        <v>0.96099999999999997</v>
      </c>
      <c r="O1616" s="3">
        <f>ROUND(IF(H1616&lt;=Thresholds!$B$8,1-(H1616/Thresholds!$B$8)*0.24,IF(H1616&lt;=Thresholds!$D$8,0.75-((H1616-Thresholds!$C$8)/(Thresholds!$D$8-Thresholds!$C$8))*0.249,IF(H1616&lt;=Thresholds!$F$8,0.499-((H1616-Thresholds!$E$8)/(Thresholds!$F$8-Thresholds!$E$8))*0.279,MAX(0.02,0.2-((H1616-Thresholds!$G$8)/(Thresholds!$H$8-Thresholds!$G$8))*0.18)))),3)</f>
        <v>0.78400000000000003</v>
      </c>
      <c r="P1616" s="3">
        <f t="shared" si="75"/>
        <v>0.33100000000000002</v>
      </c>
      <c r="Q1616" t="str">
        <f t="shared" si="76"/>
        <v>Poor</v>
      </c>
      <c r="R1616" s="4">
        <f t="shared" si="77"/>
        <v>0</v>
      </c>
      <c r="S1616" t="str">
        <f>IF(AND(F1616&gt;=10,F1616&lt;=35,P1616&gt;0.5),"ERROR_C1616H1616_POOR_CAP","OK")</f>
        <v>OK</v>
      </c>
    </row>
    <row r="1617" spans="1:19">
      <c r="A1617" t="s">
        <v>1634</v>
      </c>
      <c r="B1617" s="3">
        <v>46.686</v>
      </c>
      <c r="C1617" s="3">
        <v>27.295000000000002</v>
      </c>
      <c r="D1617" s="3">
        <v>14.015000000000001</v>
      </c>
      <c r="E1617" s="3">
        <v>5.819</v>
      </c>
      <c r="F1617" s="3">
        <v>56.088000000000001</v>
      </c>
      <c r="G1617" s="3">
        <v>99.457999999999998</v>
      </c>
      <c r="H1617" s="3">
        <v>2265.047</v>
      </c>
      <c r="I1617" s="3">
        <f>ROUND(IF(B1617&lt;=Thresholds!$B$2,1-(B1617/Thresholds!$B$2)*0.24,IF(B1617&lt;=Thresholds!$D$2,0.75-((B1617-Thresholds!$C$2)/(Thresholds!$D$2-Thresholds!$C$2))*0.249,IF(B1617&lt;=Thresholds!$F$2,0.499-((B1617-Thresholds!$E$2)/(Thresholds!$F$2-Thresholds!$E$2))*0.279,MAX(0.02,0.2-((B1617-Thresholds!$G$2)/(Thresholds!$H$2-Thresholds!$G$2))*0.18)))),3)</f>
        <v>0.88800000000000001</v>
      </c>
      <c r="J1617" s="3">
        <f>ROUND(IF(C1617&lt;=Thresholds!$B$3,1-(C1617/Thresholds!$B$3)*0.24,IF(C1617&lt;=Thresholds!$D$3,0.75-((C1617-Thresholds!$C$3)/(Thresholds!$D$3-Thresholds!$C$3))*0.249,IF(C1617&lt;=Thresholds!$F$3,0.499-((C1617-Thresholds!$E$3)/(Thresholds!$F$3-Thresholds!$E$3))*0.279,MAX(0.02,0.2-((C1617-Thresholds!$G$3)/(Thresholds!$H$3-Thresholds!$G$3))*0.18)))),3)</f>
        <v>0.94499999999999995</v>
      </c>
      <c r="K1617" s="3">
        <f>ROUND(IF(D1617&lt;=Thresholds!$B$4,1-(D1617/Thresholds!$B$4)*0.24,IF(D1617&lt;=Thresholds!$D$4,0.75-((D1617-Thresholds!$C$4)/(Thresholds!$D$4-Thresholds!$C$4))*0.249,IF(D1617&lt;=Thresholds!$F$4,0.499-((D1617-Thresholds!$E$4)/(Thresholds!$F$4-Thresholds!$E$4))*0.279,MAX(0.02,0.2-((D1617-Thresholds!$G$4)/(Thresholds!$H$4-Thresholds!$G$4))*0.18)))),3)</f>
        <v>0.94799999999999995</v>
      </c>
      <c r="L1617" s="3">
        <f>ROUND(IF(E1617&lt;=Thresholds!$B$5,1-(E1617/Thresholds!$B$5)*0.24,IF(E1617&lt;=Thresholds!$D$5,0.75-((E1617-Thresholds!$C$5)/(Thresholds!$D$5-Thresholds!$C$5))*0.249,IF(E1617&lt;=Thresholds!$F$5,0.499-((E1617-Thresholds!$E$5)/(Thresholds!$F$5-Thresholds!$E$5))*0.279,MAX(0.02,0.2-((E1617-Thresholds!$G$5)/(Thresholds!$H$5-Thresholds!$G$5))*0.18)))),3)</f>
        <v>0.97199999999999998</v>
      </c>
      <c r="M1617" s="3">
        <f>ROUND(IF(F1617&lt;=Thresholds!$B$6,1-(F1617/Thresholds!$B$6)*0.24,IF(F1617&lt;=Thresholds!$D$6,0.75-((F1617-Thresholds!$C$6)/(Thresholds!$D$6-Thresholds!$C$6))*0.249,IF(F1617&lt;=Thresholds!$F$6,0.499-((F1617-Thresholds!$E$6)/(Thresholds!$F$6-Thresholds!$E$6))*0.279,MAX(0.02,0.2-((F1617-Thresholds!$G$6)/(Thresholds!$H$6-Thresholds!$G$6))*0.18)))),3)</f>
        <v>0.308</v>
      </c>
      <c r="N1617" s="3">
        <f>ROUND(IF(G1617&lt;=Thresholds!$B$7,1-(G1617/Thresholds!$B$7)*0.24,IF(G1617&lt;=Thresholds!$D$7,0.75-((G1617-Thresholds!$C$7)/(Thresholds!$D$7-Thresholds!$C$7))*0.249,IF(G1617&lt;=Thresholds!$F$7,0.499-((G1617-Thresholds!$E$7)/(Thresholds!$F$7-Thresholds!$E$7))*0.279,MAX(0.02,0.2-((G1617-Thresholds!$G$7)/(Thresholds!$H$7-Thresholds!$G$7))*0.18)))),3)</f>
        <v>0.93200000000000005</v>
      </c>
      <c r="O1617" s="3">
        <f>ROUND(IF(H1617&lt;=Thresholds!$B$8,1-(H1617/Thresholds!$B$8)*0.24,IF(H1617&lt;=Thresholds!$D$8,0.75-((H1617-Thresholds!$C$8)/(Thresholds!$D$8-Thresholds!$C$8))*0.249,IF(H1617&lt;=Thresholds!$F$8,0.499-((H1617-Thresholds!$E$8)/(Thresholds!$F$8-Thresholds!$E$8))*0.279,MAX(0.02,0.2-((H1617-Thresholds!$G$8)/(Thresholds!$H$8-Thresholds!$G$8))*0.18)))),3)</f>
        <v>0.78300000000000003</v>
      </c>
      <c r="P1617" s="3">
        <f t="shared" si="75"/>
        <v>0.308</v>
      </c>
      <c r="Q1617" t="str">
        <f t="shared" si="76"/>
        <v>Poor</v>
      </c>
      <c r="R1617" s="4">
        <f t="shared" si="77"/>
        <v>0</v>
      </c>
      <c r="S1617" t="str">
        <f>IF(AND(F1617&gt;=10,F1617&lt;=35,P1617&gt;0.5),"ERROR_C1617H1617_POOR_CAP","OK")</f>
        <v>OK</v>
      </c>
    </row>
    <row r="1618" spans="1:19">
      <c r="A1618" t="s">
        <v>1635</v>
      </c>
      <c r="B1618" s="3">
        <v>73.283000000000001</v>
      </c>
      <c r="C1618" s="3">
        <v>30.422999999999998</v>
      </c>
      <c r="D1618" s="3">
        <v>46.963999999999999</v>
      </c>
      <c r="E1618" s="3">
        <v>41.331000000000003</v>
      </c>
      <c r="F1618" s="3">
        <v>0.18099999999999999</v>
      </c>
      <c r="G1618" s="3">
        <v>333.786</v>
      </c>
      <c r="H1618" s="3">
        <v>2371.2849999999999</v>
      </c>
      <c r="I1618" s="3">
        <f>ROUND(IF(B1618&lt;=Thresholds!$B$2,1-(B1618/Thresholds!$B$2)*0.24,IF(B1618&lt;=Thresholds!$D$2,0.75-((B1618-Thresholds!$C$2)/(Thresholds!$D$2-Thresholds!$C$2))*0.249,IF(B1618&lt;=Thresholds!$F$2,0.499-((B1618-Thresholds!$E$2)/(Thresholds!$F$2-Thresholds!$E$2))*0.279,MAX(0.02,0.2-((B1618-Thresholds!$G$2)/(Thresholds!$H$2-Thresholds!$G$2))*0.18)))),3)</f>
        <v>0.82399999999999995</v>
      </c>
      <c r="J1618" s="3">
        <f>ROUND(IF(C1618&lt;=Thresholds!$B$3,1-(C1618/Thresholds!$B$3)*0.24,IF(C1618&lt;=Thresholds!$D$3,0.75-((C1618-Thresholds!$C$3)/(Thresholds!$D$3-Thresholds!$C$3))*0.249,IF(C1618&lt;=Thresholds!$F$3,0.499-((C1618-Thresholds!$E$3)/(Thresholds!$F$3-Thresholds!$E$3))*0.279,MAX(0.02,0.2-((C1618-Thresholds!$G$3)/(Thresholds!$H$3-Thresholds!$G$3))*0.18)))),3)</f>
        <v>0.93899999999999995</v>
      </c>
      <c r="K1618" s="3">
        <f>ROUND(IF(D1618&lt;=Thresholds!$B$4,1-(D1618/Thresholds!$B$4)*0.24,IF(D1618&lt;=Thresholds!$D$4,0.75-((D1618-Thresholds!$C$4)/(Thresholds!$D$4-Thresholds!$C$4))*0.249,IF(D1618&lt;=Thresholds!$F$4,0.499-((D1618-Thresholds!$E$4)/(Thresholds!$F$4-Thresholds!$E$4))*0.279,MAX(0.02,0.2-((D1618-Thresholds!$G$4)/(Thresholds!$H$4-Thresholds!$G$4))*0.18)))),3)</f>
        <v>0.82699999999999996</v>
      </c>
      <c r="L1618" s="3">
        <f>ROUND(IF(E1618&lt;=Thresholds!$B$5,1-(E1618/Thresholds!$B$5)*0.24,IF(E1618&lt;=Thresholds!$D$5,0.75-((E1618-Thresholds!$C$5)/(Thresholds!$D$5-Thresholds!$C$5))*0.249,IF(E1618&lt;=Thresholds!$F$5,0.499-((E1618-Thresholds!$E$5)/(Thresholds!$F$5-Thresholds!$E$5))*0.279,MAX(0.02,0.2-((E1618-Thresholds!$G$5)/(Thresholds!$H$5-Thresholds!$G$5))*0.18)))),3)</f>
        <v>0.80200000000000005</v>
      </c>
      <c r="M1618" s="3">
        <f>ROUND(IF(F1618&lt;=Thresholds!$B$6,1-(F1618/Thresholds!$B$6)*0.24,IF(F1618&lt;=Thresholds!$D$6,0.75-((F1618-Thresholds!$C$6)/(Thresholds!$D$6-Thresholds!$C$6))*0.249,IF(F1618&lt;=Thresholds!$F$6,0.499-((F1618-Thresholds!$E$6)/(Thresholds!$F$6-Thresholds!$E$6))*0.279,MAX(0.02,0.2-((F1618-Thresholds!$G$6)/(Thresholds!$H$6-Thresholds!$G$6))*0.18)))),3)</f>
        <v>0.95699999999999996</v>
      </c>
      <c r="N1618" s="3">
        <f>ROUND(IF(G1618&lt;=Thresholds!$B$7,1-(G1618/Thresholds!$B$7)*0.24,IF(G1618&lt;=Thresholds!$D$7,0.75-((G1618-Thresholds!$C$7)/(Thresholds!$D$7-Thresholds!$C$7))*0.249,IF(G1618&lt;=Thresholds!$F$7,0.499-((G1618-Thresholds!$E$7)/(Thresholds!$F$7-Thresholds!$E$7))*0.279,MAX(0.02,0.2-((G1618-Thresholds!$G$7)/(Thresholds!$H$7-Thresholds!$G$7))*0.18)))),3)</f>
        <v>0.77100000000000002</v>
      </c>
      <c r="O1618" s="3">
        <f>ROUND(IF(H1618&lt;=Thresholds!$B$8,1-(H1618/Thresholds!$B$8)*0.24,IF(H1618&lt;=Thresholds!$D$8,0.75-((H1618-Thresholds!$C$8)/(Thresholds!$D$8-Thresholds!$C$8))*0.249,IF(H1618&lt;=Thresholds!$F$8,0.499-((H1618-Thresholds!$E$8)/(Thresholds!$F$8-Thresholds!$E$8))*0.279,MAX(0.02,0.2-((H1618-Thresholds!$G$8)/(Thresholds!$H$8-Thresholds!$G$8))*0.18)))),3)</f>
        <v>0.77200000000000002</v>
      </c>
      <c r="P1618" s="3">
        <f t="shared" si="75"/>
        <v>0.77100000000000002</v>
      </c>
      <c r="Q1618" t="str">
        <f t="shared" si="76"/>
        <v>Healthy</v>
      </c>
      <c r="R1618" s="4">
        <f t="shared" si="77"/>
        <v>1</v>
      </c>
      <c r="S1618" t="str">
        <f>IF(AND(F1618&gt;=10,F1618&lt;=35,P1618&gt;0.5),"ERROR_C1618H1618_POOR_CAP","OK")</f>
        <v>OK</v>
      </c>
    </row>
    <row r="1619" spans="1:19">
      <c r="A1619" t="s">
        <v>1636</v>
      </c>
      <c r="B1619" s="3">
        <v>28.088000000000001</v>
      </c>
      <c r="C1619" s="3">
        <v>23.013000000000002</v>
      </c>
      <c r="D1619" s="3">
        <v>53.411000000000001</v>
      </c>
      <c r="E1619" s="3">
        <v>38.256</v>
      </c>
      <c r="F1619" s="3">
        <v>7.327</v>
      </c>
      <c r="G1619" s="3">
        <v>281.25</v>
      </c>
      <c r="H1619" s="3">
        <v>1068.1880000000001</v>
      </c>
      <c r="I1619" s="3">
        <f>ROUND(IF(B1619&lt;=Thresholds!$B$2,1-(B1619/Thresholds!$B$2)*0.24,IF(B1619&lt;=Thresholds!$D$2,0.75-((B1619-Thresholds!$C$2)/(Thresholds!$D$2-Thresholds!$C$2))*0.249,IF(B1619&lt;=Thresholds!$F$2,0.499-((B1619-Thresholds!$E$2)/(Thresholds!$F$2-Thresholds!$E$2))*0.279,MAX(0.02,0.2-((B1619-Thresholds!$G$2)/(Thresholds!$H$2-Thresholds!$G$2))*0.18)))),3)</f>
        <v>0.93300000000000005</v>
      </c>
      <c r="J1619" s="3">
        <f>ROUND(IF(C1619&lt;=Thresholds!$B$3,1-(C1619/Thresholds!$B$3)*0.24,IF(C1619&lt;=Thresholds!$D$3,0.75-((C1619-Thresholds!$C$3)/(Thresholds!$D$3-Thresholds!$C$3))*0.249,IF(C1619&lt;=Thresholds!$F$3,0.499-((C1619-Thresholds!$E$3)/(Thresholds!$F$3-Thresholds!$E$3))*0.279,MAX(0.02,0.2-((C1619-Thresholds!$G$3)/(Thresholds!$H$3-Thresholds!$G$3))*0.18)))),3)</f>
        <v>0.95399999999999996</v>
      </c>
      <c r="K1619" s="3">
        <f>ROUND(IF(D1619&lt;=Thresholds!$B$4,1-(D1619/Thresholds!$B$4)*0.24,IF(D1619&lt;=Thresholds!$D$4,0.75-((D1619-Thresholds!$C$4)/(Thresholds!$D$4-Thresholds!$C$4))*0.249,IF(D1619&lt;=Thresholds!$F$4,0.499-((D1619-Thresholds!$E$4)/(Thresholds!$F$4-Thresholds!$E$4))*0.279,MAX(0.02,0.2-((D1619-Thresholds!$G$4)/(Thresholds!$H$4-Thresholds!$G$4))*0.18)))),3)</f>
        <v>0.80300000000000005</v>
      </c>
      <c r="L1619" s="3">
        <f>ROUND(IF(E1619&lt;=Thresholds!$B$5,1-(E1619/Thresholds!$B$5)*0.24,IF(E1619&lt;=Thresholds!$D$5,0.75-((E1619-Thresholds!$C$5)/(Thresholds!$D$5-Thresholds!$C$5))*0.249,IF(E1619&lt;=Thresholds!$F$5,0.499-((E1619-Thresholds!$E$5)/(Thresholds!$F$5-Thresholds!$E$5))*0.279,MAX(0.02,0.2-((E1619-Thresholds!$G$5)/(Thresholds!$H$5-Thresholds!$G$5))*0.18)))),3)</f>
        <v>0.81599999999999995</v>
      </c>
      <c r="M1619" s="3">
        <f>ROUND(IF(F1619&lt;=Thresholds!$B$6,1-(F1619/Thresholds!$B$6)*0.24,IF(F1619&lt;=Thresholds!$D$6,0.75-((F1619-Thresholds!$C$6)/(Thresholds!$D$6-Thresholds!$C$6))*0.249,IF(F1619&lt;=Thresholds!$F$6,0.499-((F1619-Thresholds!$E$6)/(Thresholds!$F$6-Thresholds!$E$6))*0.279,MAX(0.02,0.2-((F1619-Thresholds!$G$6)/(Thresholds!$H$6-Thresholds!$G$6))*0.18)))),3)</f>
        <v>0.55300000000000005</v>
      </c>
      <c r="N1619" s="3">
        <f>ROUND(IF(G1619&lt;=Thresholds!$B$7,1-(G1619/Thresholds!$B$7)*0.24,IF(G1619&lt;=Thresholds!$D$7,0.75-((G1619-Thresholds!$C$7)/(Thresholds!$D$7-Thresholds!$C$7))*0.249,IF(G1619&lt;=Thresholds!$F$7,0.499-((G1619-Thresholds!$E$7)/(Thresholds!$F$7-Thresholds!$E$7))*0.279,MAX(0.02,0.2-((G1619-Thresholds!$G$7)/(Thresholds!$H$7-Thresholds!$G$7))*0.18)))),3)</f>
        <v>0.80700000000000005</v>
      </c>
      <c r="O1619" s="3">
        <f>ROUND(IF(H1619&lt;=Thresholds!$B$8,1-(H1619/Thresholds!$B$8)*0.24,IF(H1619&lt;=Thresholds!$D$8,0.75-((H1619-Thresholds!$C$8)/(Thresholds!$D$8-Thresholds!$C$8))*0.249,IF(H1619&lt;=Thresholds!$F$8,0.499-((H1619-Thresholds!$E$8)/(Thresholds!$F$8-Thresholds!$E$8))*0.279,MAX(0.02,0.2-((H1619-Thresholds!$G$8)/(Thresholds!$H$8-Thresholds!$G$8))*0.18)))),3)</f>
        <v>0.89700000000000002</v>
      </c>
      <c r="P1619" s="3">
        <f t="shared" si="75"/>
        <v>0.55300000000000005</v>
      </c>
      <c r="Q1619" t="str">
        <f t="shared" si="76"/>
        <v>Moderate</v>
      </c>
      <c r="R1619" s="4">
        <f t="shared" si="77"/>
        <v>1</v>
      </c>
      <c r="S1619" t="str">
        <f>IF(AND(F1619&gt;=10,F1619&lt;=35,P1619&gt;0.5),"ERROR_C1619H1619_POOR_CAP","OK")</f>
        <v>OK</v>
      </c>
    </row>
    <row r="1620" spans="1:19">
      <c r="A1620" t="s">
        <v>1637</v>
      </c>
      <c r="B1620" s="3">
        <v>22.902000000000001</v>
      </c>
      <c r="C1620" s="3">
        <v>10.292999999999999</v>
      </c>
      <c r="D1620" s="3">
        <v>5.9960000000000004</v>
      </c>
      <c r="E1620" s="3">
        <v>38.646999999999998</v>
      </c>
      <c r="F1620" s="3">
        <v>21.64</v>
      </c>
      <c r="G1620" s="3">
        <v>287.10199999999998</v>
      </c>
      <c r="H1620" s="3">
        <v>1754.2850000000001</v>
      </c>
      <c r="I1620" s="3">
        <f>ROUND(IF(B1620&lt;=Thresholds!$B$2,1-(B1620/Thresholds!$B$2)*0.24,IF(B1620&lt;=Thresholds!$D$2,0.75-((B1620-Thresholds!$C$2)/(Thresholds!$D$2-Thresholds!$C$2))*0.249,IF(B1620&lt;=Thresholds!$F$2,0.499-((B1620-Thresholds!$E$2)/(Thresholds!$F$2-Thresholds!$E$2))*0.279,MAX(0.02,0.2-((B1620-Thresholds!$G$2)/(Thresholds!$H$2-Thresholds!$G$2))*0.18)))),3)</f>
        <v>0.94499999999999995</v>
      </c>
      <c r="J1620" s="3">
        <f>ROUND(IF(C1620&lt;=Thresholds!$B$3,1-(C1620/Thresholds!$B$3)*0.24,IF(C1620&lt;=Thresholds!$D$3,0.75-((C1620-Thresholds!$C$3)/(Thresholds!$D$3-Thresholds!$C$3))*0.249,IF(C1620&lt;=Thresholds!$F$3,0.499-((C1620-Thresholds!$E$3)/(Thresholds!$F$3-Thresholds!$E$3))*0.279,MAX(0.02,0.2-((C1620-Thresholds!$G$3)/(Thresholds!$H$3-Thresholds!$G$3))*0.18)))),3)</f>
        <v>0.97899999999999998</v>
      </c>
      <c r="K1620" s="3">
        <f>ROUND(IF(D1620&lt;=Thresholds!$B$4,1-(D1620/Thresholds!$B$4)*0.24,IF(D1620&lt;=Thresholds!$D$4,0.75-((D1620-Thresholds!$C$4)/(Thresholds!$D$4-Thresholds!$C$4))*0.249,IF(D1620&lt;=Thresholds!$F$4,0.499-((D1620-Thresholds!$E$4)/(Thresholds!$F$4-Thresholds!$E$4))*0.279,MAX(0.02,0.2-((D1620-Thresholds!$G$4)/(Thresholds!$H$4-Thresholds!$G$4))*0.18)))),3)</f>
        <v>0.97799999999999998</v>
      </c>
      <c r="L1620" s="3">
        <f>ROUND(IF(E1620&lt;=Thresholds!$B$5,1-(E1620/Thresholds!$B$5)*0.24,IF(E1620&lt;=Thresholds!$D$5,0.75-((E1620-Thresholds!$C$5)/(Thresholds!$D$5-Thresholds!$C$5))*0.249,IF(E1620&lt;=Thresholds!$F$5,0.499-((E1620-Thresholds!$E$5)/(Thresholds!$F$5-Thresholds!$E$5))*0.279,MAX(0.02,0.2-((E1620-Thresholds!$G$5)/(Thresholds!$H$5-Thresholds!$G$5))*0.18)))),3)</f>
        <v>0.81399999999999995</v>
      </c>
      <c r="M1620" s="3">
        <f>ROUND(IF(F1620&lt;=Thresholds!$B$6,1-(F1620/Thresholds!$B$6)*0.24,IF(F1620&lt;=Thresholds!$D$6,0.75-((F1620-Thresholds!$C$6)/(Thresholds!$D$6-Thresholds!$C$6))*0.249,IF(F1620&lt;=Thresholds!$F$6,0.499-((F1620-Thresholds!$E$6)/(Thresholds!$F$6-Thresholds!$E$6))*0.279,MAX(0.02,0.2-((F1620-Thresholds!$G$6)/(Thresholds!$H$6-Thresholds!$G$6))*0.18)))),3)</f>
        <v>0.36899999999999999</v>
      </c>
      <c r="N1620" s="3">
        <f>ROUND(IF(G1620&lt;=Thresholds!$B$7,1-(G1620/Thresholds!$B$7)*0.24,IF(G1620&lt;=Thresholds!$D$7,0.75-((G1620-Thresholds!$C$7)/(Thresholds!$D$7-Thresholds!$C$7))*0.249,IF(G1620&lt;=Thresholds!$F$7,0.499-((G1620-Thresholds!$E$7)/(Thresholds!$F$7-Thresholds!$E$7))*0.279,MAX(0.02,0.2-((G1620-Thresholds!$G$7)/(Thresholds!$H$7-Thresholds!$G$7))*0.18)))),3)</f>
        <v>0.80300000000000005</v>
      </c>
      <c r="O1620" s="3">
        <f>ROUND(IF(H1620&lt;=Thresholds!$B$8,1-(H1620/Thresholds!$B$8)*0.24,IF(H1620&lt;=Thresholds!$D$8,0.75-((H1620-Thresholds!$C$8)/(Thresholds!$D$8-Thresholds!$C$8))*0.249,IF(H1620&lt;=Thresholds!$F$8,0.499-((H1620-Thresholds!$E$8)/(Thresholds!$F$8-Thresholds!$E$8))*0.279,MAX(0.02,0.2-((H1620-Thresholds!$G$8)/(Thresholds!$H$8-Thresholds!$G$8))*0.18)))),3)</f>
        <v>0.83199999999999996</v>
      </c>
      <c r="P1620" s="3">
        <f t="shared" si="75"/>
        <v>0.36899999999999999</v>
      </c>
      <c r="Q1620" t="str">
        <f t="shared" si="76"/>
        <v>Poor</v>
      </c>
      <c r="R1620" s="4">
        <f t="shared" si="77"/>
        <v>0</v>
      </c>
      <c r="S1620" t="str">
        <f>IF(AND(F1620&gt;=10,F1620&lt;=35,P1620&gt;0.5),"ERROR_C1620H1620_POOR_CAP","OK")</f>
        <v>OK</v>
      </c>
    </row>
    <row r="1621" spans="1:19">
      <c r="A1621" t="s">
        <v>1638</v>
      </c>
      <c r="B1621" s="3">
        <v>59.048000000000002</v>
      </c>
      <c r="C1621" s="3">
        <v>45.822000000000003</v>
      </c>
      <c r="D1621" s="3">
        <v>16.254000000000001</v>
      </c>
      <c r="E1621" s="3">
        <v>37.649000000000001</v>
      </c>
      <c r="F1621" s="3">
        <v>0.72</v>
      </c>
      <c r="G1621" s="3">
        <v>141.25399999999999</v>
      </c>
      <c r="H1621" s="3">
        <v>11847.377</v>
      </c>
      <c r="I1621" s="3">
        <f>ROUND(IF(B1621&lt;=Thresholds!$B$2,1-(B1621/Thresholds!$B$2)*0.24,IF(B1621&lt;=Thresholds!$D$2,0.75-((B1621-Thresholds!$C$2)/(Thresholds!$D$2-Thresholds!$C$2))*0.249,IF(B1621&lt;=Thresholds!$F$2,0.499-((B1621-Thresholds!$E$2)/(Thresholds!$F$2-Thresholds!$E$2))*0.279,MAX(0.02,0.2-((B1621-Thresholds!$G$2)/(Thresholds!$H$2-Thresholds!$G$2))*0.18)))),3)</f>
        <v>0.85799999999999998</v>
      </c>
      <c r="J1621" s="3">
        <f>ROUND(IF(C1621&lt;=Thresholds!$B$3,1-(C1621/Thresholds!$B$3)*0.24,IF(C1621&lt;=Thresholds!$D$3,0.75-((C1621-Thresholds!$C$3)/(Thresholds!$D$3-Thresholds!$C$3))*0.249,IF(C1621&lt;=Thresholds!$F$3,0.499-((C1621-Thresholds!$E$3)/(Thresholds!$F$3-Thresholds!$E$3))*0.279,MAX(0.02,0.2-((C1621-Thresholds!$G$3)/(Thresholds!$H$3-Thresholds!$G$3))*0.18)))),3)</f>
        <v>0.90800000000000003</v>
      </c>
      <c r="K1621" s="3">
        <f>ROUND(IF(D1621&lt;=Thresholds!$B$4,1-(D1621/Thresholds!$B$4)*0.24,IF(D1621&lt;=Thresholds!$D$4,0.75-((D1621-Thresholds!$C$4)/(Thresholds!$D$4-Thresholds!$C$4))*0.249,IF(D1621&lt;=Thresholds!$F$4,0.499-((D1621-Thresholds!$E$4)/(Thresholds!$F$4-Thresholds!$E$4))*0.279,MAX(0.02,0.2-((D1621-Thresholds!$G$4)/(Thresholds!$H$4-Thresholds!$G$4))*0.18)))),3)</f>
        <v>0.94</v>
      </c>
      <c r="L1621" s="3">
        <f>ROUND(IF(E1621&lt;=Thresholds!$B$5,1-(E1621/Thresholds!$B$5)*0.24,IF(E1621&lt;=Thresholds!$D$5,0.75-((E1621-Thresholds!$C$5)/(Thresholds!$D$5-Thresholds!$C$5))*0.249,IF(E1621&lt;=Thresholds!$F$5,0.499-((E1621-Thresholds!$E$5)/(Thresholds!$F$5-Thresholds!$E$5))*0.279,MAX(0.02,0.2-((E1621-Thresholds!$G$5)/(Thresholds!$H$5-Thresholds!$G$5))*0.18)))),3)</f>
        <v>0.81899999999999995</v>
      </c>
      <c r="M1621" s="3">
        <f>ROUND(IF(F1621&lt;=Thresholds!$B$6,1-(F1621/Thresholds!$B$6)*0.24,IF(F1621&lt;=Thresholds!$D$6,0.75-((F1621-Thresholds!$C$6)/(Thresholds!$D$6-Thresholds!$C$6))*0.249,IF(F1621&lt;=Thresholds!$F$6,0.499-((F1621-Thresholds!$E$6)/(Thresholds!$F$6-Thresholds!$E$6))*0.279,MAX(0.02,0.2-((F1621-Thresholds!$G$6)/(Thresholds!$H$6-Thresholds!$G$6))*0.18)))),3)</f>
        <v>0.82699999999999996</v>
      </c>
      <c r="N1621" s="3">
        <f>ROUND(IF(G1621&lt;=Thresholds!$B$7,1-(G1621/Thresholds!$B$7)*0.24,IF(G1621&lt;=Thresholds!$D$7,0.75-((G1621-Thresholds!$C$7)/(Thresholds!$D$7-Thresholds!$C$7))*0.249,IF(G1621&lt;=Thresholds!$F$7,0.499-((G1621-Thresholds!$E$7)/(Thresholds!$F$7-Thresholds!$E$7))*0.279,MAX(0.02,0.2-((G1621-Thresholds!$G$7)/(Thresholds!$H$7-Thresholds!$G$7))*0.18)))),3)</f>
        <v>0.90300000000000002</v>
      </c>
      <c r="O1621" s="3">
        <f>ROUND(IF(H1621&lt;=Thresholds!$B$8,1-(H1621/Thresholds!$B$8)*0.24,IF(H1621&lt;=Thresholds!$D$8,0.75-((H1621-Thresholds!$C$8)/(Thresholds!$D$8-Thresholds!$C$8))*0.249,IF(H1621&lt;=Thresholds!$F$8,0.499-((H1621-Thresholds!$E$8)/(Thresholds!$F$8-Thresholds!$E$8))*0.279,MAX(0.02,0.2-((H1621-Thresholds!$G$8)/(Thresholds!$H$8-Thresholds!$G$8))*0.18)))),3)</f>
        <v>0.23300000000000001</v>
      </c>
      <c r="P1621" s="3">
        <f t="shared" si="75"/>
        <v>0.23300000000000001</v>
      </c>
      <c r="Q1621" t="str">
        <f t="shared" si="76"/>
        <v>Poor</v>
      </c>
      <c r="R1621" s="4">
        <f t="shared" si="77"/>
        <v>0</v>
      </c>
      <c r="S1621" t="str">
        <f>IF(AND(F1621&gt;=10,F1621&lt;=35,P1621&gt;0.5),"ERROR_C1621H1621_POOR_CAP","OK")</f>
        <v>OK</v>
      </c>
    </row>
    <row r="1622" spans="1:19">
      <c r="A1622" t="s">
        <v>1639</v>
      </c>
      <c r="B1622" s="3">
        <v>92.808999999999997</v>
      </c>
      <c r="C1622" s="3">
        <v>97.051000000000002</v>
      </c>
      <c r="D1622" s="3">
        <v>60.216999999999999</v>
      </c>
      <c r="E1622" s="3">
        <v>40.040999999999997</v>
      </c>
      <c r="F1622" s="3">
        <v>0.82299999999999995</v>
      </c>
      <c r="G1622" s="3">
        <v>30.946000000000002</v>
      </c>
      <c r="H1622" s="3">
        <v>166.17500000000001</v>
      </c>
      <c r="I1622" s="3">
        <f>ROUND(IF(B1622&lt;=Thresholds!$B$2,1-(B1622/Thresholds!$B$2)*0.24,IF(B1622&lt;=Thresholds!$D$2,0.75-((B1622-Thresholds!$C$2)/(Thresholds!$D$2-Thresholds!$C$2))*0.249,IF(B1622&lt;=Thresholds!$F$2,0.499-((B1622-Thresholds!$E$2)/(Thresholds!$F$2-Thresholds!$E$2))*0.279,MAX(0.02,0.2-((B1622-Thresholds!$G$2)/(Thresholds!$H$2-Thresholds!$G$2))*0.18)))),3)</f>
        <v>0.77700000000000002</v>
      </c>
      <c r="J1622" s="3">
        <f>ROUND(IF(C1622&lt;=Thresholds!$B$3,1-(C1622/Thresholds!$B$3)*0.24,IF(C1622&lt;=Thresholds!$D$3,0.75-((C1622-Thresholds!$C$3)/(Thresholds!$D$3-Thresholds!$C$3))*0.249,IF(C1622&lt;=Thresholds!$F$3,0.499-((C1622-Thresholds!$E$3)/(Thresholds!$F$3-Thresholds!$E$3))*0.279,MAX(0.02,0.2-((C1622-Thresholds!$G$3)/(Thresholds!$H$3-Thresholds!$G$3))*0.18)))),3)</f>
        <v>0.80600000000000005</v>
      </c>
      <c r="K1622" s="3">
        <f>ROUND(IF(D1622&lt;=Thresholds!$B$4,1-(D1622/Thresholds!$B$4)*0.24,IF(D1622&lt;=Thresholds!$D$4,0.75-((D1622-Thresholds!$C$4)/(Thresholds!$D$4-Thresholds!$C$4))*0.249,IF(D1622&lt;=Thresholds!$F$4,0.499-((D1622-Thresholds!$E$4)/(Thresholds!$F$4-Thresholds!$E$4))*0.279,MAX(0.02,0.2-((D1622-Thresholds!$G$4)/(Thresholds!$H$4-Thresholds!$G$4))*0.18)))),3)</f>
        <v>0.77800000000000002</v>
      </c>
      <c r="L1622" s="3">
        <f>ROUND(IF(E1622&lt;=Thresholds!$B$5,1-(E1622/Thresholds!$B$5)*0.24,IF(E1622&lt;=Thresholds!$D$5,0.75-((E1622-Thresholds!$C$5)/(Thresholds!$D$5-Thresholds!$C$5))*0.249,IF(E1622&lt;=Thresholds!$F$5,0.499-((E1622-Thresholds!$E$5)/(Thresholds!$F$5-Thresholds!$E$5))*0.279,MAX(0.02,0.2-((E1622-Thresholds!$G$5)/(Thresholds!$H$5-Thresholds!$G$5))*0.18)))),3)</f>
        <v>0.80800000000000005</v>
      </c>
      <c r="M1622" s="3">
        <f>ROUND(IF(F1622&lt;=Thresholds!$B$6,1-(F1622/Thresholds!$B$6)*0.24,IF(F1622&lt;=Thresholds!$D$6,0.75-((F1622-Thresholds!$C$6)/(Thresholds!$D$6-Thresholds!$C$6))*0.249,IF(F1622&lt;=Thresholds!$F$6,0.499-((F1622-Thresholds!$E$6)/(Thresholds!$F$6-Thresholds!$E$6))*0.279,MAX(0.02,0.2-((F1622-Thresholds!$G$6)/(Thresholds!$H$6-Thresholds!$G$6))*0.18)))),3)</f>
        <v>0.80200000000000005</v>
      </c>
      <c r="N1622" s="3">
        <f>ROUND(IF(G1622&lt;=Thresholds!$B$7,1-(G1622/Thresholds!$B$7)*0.24,IF(G1622&lt;=Thresholds!$D$7,0.75-((G1622-Thresholds!$C$7)/(Thresholds!$D$7-Thresholds!$C$7))*0.249,IF(G1622&lt;=Thresholds!$F$7,0.499-((G1622-Thresholds!$E$7)/(Thresholds!$F$7-Thresholds!$E$7))*0.279,MAX(0.02,0.2-((G1622-Thresholds!$G$7)/(Thresholds!$H$7-Thresholds!$G$7))*0.18)))),3)</f>
        <v>0.97899999999999998</v>
      </c>
      <c r="O1622" s="3">
        <f>ROUND(IF(H1622&lt;=Thresholds!$B$8,1-(H1622/Thresholds!$B$8)*0.24,IF(H1622&lt;=Thresholds!$D$8,0.75-((H1622-Thresholds!$C$8)/(Thresholds!$D$8-Thresholds!$C$8))*0.249,IF(H1622&lt;=Thresholds!$F$8,0.499-((H1622-Thresholds!$E$8)/(Thresholds!$F$8-Thresholds!$E$8))*0.279,MAX(0.02,0.2-((H1622-Thresholds!$G$8)/(Thresholds!$H$8-Thresholds!$G$8))*0.18)))),3)</f>
        <v>0.98399999999999999</v>
      </c>
      <c r="P1622" s="3">
        <f t="shared" si="75"/>
        <v>0.77700000000000002</v>
      </c>
      <c r="Q1622" t="str">
        <f t="shared" si="76"/>
        <v>Healthy</v>
      </c>
      <c r="R1622" s="4">
        <f t="shared" si="77"/>
        <v>1</v>
      </c>
      <c r="S1622" t="str">
        <f>IF(AND(F1622&gt;=10,F1622&lt;=35,P1622&gt;0.5),"ERROR_C1622H1622_POOR_CAP","OK")</f>
        <v>OK</v>
      </c>
    </row>
    <row r="1623" spans="1:19">
      <c r="A1623" t="s">
        <v>1640</v>
      </c>
      <c r="B1623" s="3">
        <v>27.446999999999999</v>
      </c>
      <c r="C1623" s="3">
        <v>50.215000000000003</v>
      </c>
      <c r="D1623" s="3">
        <v>77.793999999999997</v>
      </c>
      <c r="E1623" s="3">
        <v>29.702000000000002</v>
      </c>
      <c r="F1623" s="3">
        <v>0.80500000000000005</v>
      </c>
      <c r="G1623" s="3">
        <v>124.14400000000001</v>
      </c>
      <c r="H1623" s="3">
        <v>1218.01</v>
      </c>
      <c r="I1623" s="3">
        <f>ROUND(IF(B1623&lt;=Thresholds!$B$2,1-(B1623/Thresholds!$B$2)*0.24,IF(B1623&lt;=Thresholds!$D$2,0.75-((B1623-Thresholds!$C$2)/(Thresholds!$D$2-Thresholds!$C$2))*0.249,IF(B1623&lt;=Thresholds!$F$2,0.499-((B1623-Thresholds!$E$2)/(Thresholds!$F$2-Thresholds!$E$2))*0.279,MAX(0.02,0.2-((B1623-Thresholds!$G$2)/(Thresholds!$H$2-Thresholds!$G$2))*0.18)))),3)</f>
        <v>0.93400000000000005</v>
      </c>
      <c r="J1623" s="3">
        <f>ROUND(IF(C1623&lt;=Thresholds!$B$3,1-(C1623/Thresholds!$B$3)*0.24,IF(C1623&lt;=Thresholds!$D$3,0.75-((C1623-Thresholds!$C$3)/(Thresholds!$D$3-Thresholds!$C$3))*0.249,IF(C1623&lt;=Thresholds!$F$3,0.499-((C1623-Thresholds!$E$3)/(Thresholds!$F$3-Thresholds!$E$3))*0.279,MAX(0.02,0.2-((C1623-Thresholds!$G$3)/(Thresholds!$H$3-Thresholds!$G$3))*0.18)))),3)</f>
        <v>0.9</v>
      </c>
      <c r="K1623" s="3">
        <f>ROUND(IF(D1623&lt;=Thresholds!$B$4,1-(D1623/Thresholds!$B$4)*0.24,IF(D1623&lt;=Thresholds!$D$4,0.75-((D1623-Thresholds!$C$4)/(Thresholds!$D$4-Thresholds!$C$4))*0.249,IF(D1623&lt;=Thresholds!$F$4,0.499-((D1623-Thresholds!$E$4)/(Thresholds!$F$4-Thresholds!$E$4))*0.279,MAX(0.02,0.2-((D1623-Thresholds!$G$4)/(Thresholds!$H$4-Thresholds!$G$4))*0.18)))),3)</f>
        <v>0.66400000000000003</v>
      </c>
      <c r="L1623" s="3">
        <f>ROUND(IF(E1623&lt;=Thresholds!$B$5,1-(E1623/Thresholds!$B$5)*0.24,IF(E1623&lt;=Thresholds!$D$5,0.75-((E1623-Thresholds!$C$5)/(Thresholds!$D$5-Thresholds!$C$5))*0.249,IF(E1623&lt;=Thresholds!$F$5,0.499-((E1623-Thresholds!$E$5)/(Thresholds!$F$5-Thresholds!$E$5))*0.279,MAX(0.02,0.2-((E1623-Thresholds!$G$5)/(Thresholds!$H$5-Thresholds!$G$5))*0.18)))),3)</f>
        <v>0.85699999999999998</v>
      </c>
      <c r="M1623" s="3">
        <f>ROUND(IF(F1623&lt;=Thresholds!$B$6,1-(F1623/Thresholds!$B$6)*0.24,IF(F1623&lt;=Thresholds!$D$6,0.75-((F1623-Thresholds!$C$6)/(Thresholds!$D$6-Thresholds!$C$6))*0.249,IF(F1623&lt;=Thresholds!$F$6,0.499-((F1623-Thresholds!$E$6)/(Thresholds!$F$6-Thresholds!$E$6))*0.279,MAX(0.02,0.2-((F1623-Thresholds!$G$6)/(Thresholds!$H$6-Thresholds!$G$6))*0.18)))),3)</f>
        <v>0.80700000000000005</v>
      </c>
      <c r="N1623" s="3">
        <f>ROUND(IF(G1623&lt;=Thresholds!$B$7,1-(G1623/Thresholds!$B$7)*0.24,IF(G1623&lt;=Thresholds!$D$7,0.75-((G1623-Thresholds!$C$7)/(Thresholds!$D$7-Thresholds!$C$7))*0.249,IF(G1623&lt;=Thresholds!$F$7,0.499-((G1623-Thresholds!$E$7)/(Thresholds!$F$7-Thresholds!$E$7))*0.279,MAX(0.02,0.2-((G1623-Thresholds!$G$7)/(Thresholds!$H$7-Thresholds!$G$7))*0.18)))),3)</f>
        <v>0.91500000000000004</v>
      </c>
      <c r="O1623" s="3">
        <f>ROUND(IF(H1623&lt;=Thresholds!$B$8,1-(H1623/Thresholds!$B$8)*0.24,IF(H1623&lt;=Thresholds!$D$8,0.75-((H1623-Thresholds!$C$8)/(Thresholds!$D$8-Thresholds!$C$8))*0.249,IF(H1623&lt;=Thresholds!$F$8,0.499-((H1623-Thresholds!$E$8)/(Thresholds!$F$8-Thresholds!$E$8))*0.279,MAX(0.02,0.2-((H1623-Thresholds!$G$8)/(Thresholds!$H$8-Thresholds!$G$8))*0.18)))),3)</f>
        <v>0.88300000000000001</v>
      </c>
      <c r="P1623" s="3">
        <f t="shared" si="75"/>
        <v>0.66400000000000003</v>
      </c>
      <c r="Q1623" t="str">
        <f t="shared" si="76"/>
        <v>Moderate</v>
      </c>
      <c r="R1623" s="4">
        <f t="shared" si="77"/>
        <v>1</v>
      </c>
      <c r="S1623" t="str">
        <f>IF(AND(F1623&gt;=10,F1623&lt;=35,P1623&gt;0.5),"ERROR_C1623H1623_POOR_CAP","OK")</f>
        <v>OK</v>
      </c>
    </row>
    <row r="1624" spans="1:19">
      <c r="A1624" t="s">
        <v>1641</v>
      </c>
      <c r="B1624" s="3">
        <v>87.840999999999994</v>
      </c>
      <c r="C1624" s="3">
        <v>956.19</v>
      </c>
      <c r="D1624" s="3">
        <v>60.587000000000003</v>
      </c>
      <c r="E1624" s="3">
        <v>6.9450000000000003</v>
      </c>
      <c r="F1624" s="3">
        <v>0.79</v>
      </c>
      <c r="G1624" s="3">
        <v>231.268</v>
      </c>
      <c r="H1624" s="3">
        <v>522.76499999999999</v>
      </c>
      <c r="I1624" s="3">
        <f>ROUND(IF(B1624&lt;=Thresholds!$B$2,1-(B1624/Thresholds!$B$2)*0.24,IF(B1624&lt;=Thresholds!$D$2,0.75-((B1624-Thresholds!$C$2)/(Thresholds!$D$2-Thresholds!$C$2))*0.249,IF(B1624&lt;=Thresholds!$F$2,0.499-((B1624-Thresholds!$E$2)/(Thresholds!$F$2-Thresholds!$E$2))*0.279,MAX(0.02,0.2-((B1624-Thresholds!$G$2)/(Thresholds!$H$2-Thresholds!$G$2))*0.18)))),3)</f>
        <v>0.78900000000000003</v>
      </c>
      <c r="J1624" s="3">
        <f>ROUND(IF(C1624&lt;=Thresholds!$B$3,1-(C1624/Thresholds!$B$3)*0.24,IF(C1624&lt;=Thresholds!$D$3,0.75-((C1624-Thresholds!$C$3)/(Thresholds!$D$3-Thresholds!$C$3))*0.249,IF(C1624&lt;=Thresholds!$F$3,0.499-((C1624-Thresholds!$E$3)/(Thresholds!$F$3-Thresholds!$E$3))*0.279,MAX(0.02,0.2-((C1624-Thresholds!$G$3)/(Thresholds!$H$3-Thresholds!$G$3))*0.18)))),3)</f>
        <v>0.24</v>
      </c>
      <c r="K1624" s="3">
        <f>ROUND(IF(D1624&lt;=Thresholds!$B$4,1-(D1624/Thresholds!$B$4)*0.24,IF(D1624&lt;=Thresholds!$D$4,0.75-((D1624-Thresholds!$C$4)/(Thresholds!$D$4-Thresholds!$C$4))*0.249,IF(D1624&lt;=Thresholds!$F$4,0.499-((D1624-Thresholds!$E$4)/(Thresholds!$F$4-Thresholds!$E$4))*0.279,MAX(0.02,0.2-((D1624-Thresholds!$G$4)/(Thresholds!$H$4-Thresholds!$G$4))*0.18)))),3)</f>
        <v>0.77600000000000002</v>
      </c>
      <c r="L1624" s="3">
        <f>ROUND(IF(E1624&lt;=Thresholds!$B$5,1-(E1624/Thresholds!$B$5)*0.24,IF(E1624&lt;=Thresholds!$D$5,0.75-((E1624-Thresholds!$C$5)/(Thresholds!$D$5-Thresholds!$C$5))*0.249,IF(E1624&lt;=Thresholds!$F$5,0.499-((E1624-Thresholds!$E$5)/(Thresholds!$F$5-Thresholds!$E$5))*0.279,MAX(0.02,0.2-((E1624-Thresholds!$G$5)/(Thresholds!$H$5-Thresholds!$G$5))*0.18)))),3)</f>
        <v>0.96699999999999997</v>
      </c>
      <c r="M1624" s="3">
        <f>ROUND(IF(F1624&lt;=Thresholds!$B$6,1-(F1624/Thresholds!$B$6)*0.24,IF(F1624&lt;=Thresholds!$D$6,0.75-((F1624-Thresholds!$C$6)/(Thresholds!$D$6-Thresholds!$C$6))*0.249,IF(F1624&lt;=Thresholds!$F$6,0.499-((F1624-Thresholds!$E$6)/(Thresholds!$F$6-Thresholds!$E$6))*0.279,MAX(0.02,0.2-((F1624-Thresholds!$G$6)/(Thresholds!$H$6-Thresholds!$G$6))*0.18)))),3)</f>
        <v>0.81</v>
      </c>
      <c r="N1624" s="3">
        <f>ROUND(IF(G1624&lt;=Thresholds!$B$7,1-(G1624/Thresholds!$B$7)*0.24,IF(G1624&lt;=Thresholds!$D$7,0.75-((G1624-Thresholds!$C$7)/(Thresholds!$D$7-Thresholds!$C$7))*0.249,IF(G1624&lt;=Thresholds!$F$7,0.499-((G1624-Thresholds!$E$7)/(Thresholds!$F$7-Thresholds!$E$7))*0.279,MAX(0.02,0.2-((G1624-Thresholds!$G$7)/(Thresholds!$H$7-Thresholds!$G$7))*0.18)))),3)</f>
        <v>0.84099999999999997</v>
      </c>
      <c r="O1624" s="3">
        <f>ROUND(IF(H1624&lt;=Thresholds!$B$8,1-(H1624/Thresholds!$B$8)*0.24,IF(H1624&lt;=Thresholds!$D$8,0.75-((H1624-Thresholds!$C$8)/(Thresholds!$D$8-Thresholds!$C$8))*0.249,IF(H1624&lt;=Thresholds!$F$8,0.499-((H1624-Thresholds!$E$8)/(Thresholds!$F$8-Thresholds!$E$8))*0.279,MAX(0.02,0.2-((H1624-Thresholds!$G$8)/(Thresholds!$H$8-Thresholds!$G$8))*0.18)))),3)</f>
        <v>0.95</v>
      </c>
      <c r="P1624" s="3">
        <f t="shared" si="75"/>
        <v>0.24</v>
      </c>
      <c r="Q1624" t="str">
        <f t="shared" si="76"/>
        <v>Poor</v>
      </c>
      <c r="R1624" s="4">
        <f t="shared" si="77"/>
        <v>0</v>
      </c>
      <c r="S1624" t="str">
        <f>IF(AND(F1624&gt;=10,F1624&lt;=35,P1624&gt;0.5),"ERROR_C1624H1624_POOR_CAP","OK")</f>
        <v>OK</v>
      </c>
    </row>
    <row r="1625" spans="1:19">
      <c r="A1625" t="s">
        <v>1642</v>
      </c>
      <c r="B1625" s="3">
        <v>1791.404</v>
      </c>
      <c r="C1625" s="3">
        <v>8.7390000000000008</v>
      </c>
      <c r="D1625" s="3">
        <v>21.946999999999999</v>
      </c>
      <c r="E1625" s="3">
        <v>25.204000000000001</v>
      </c>
      <c r="F1625" s="3">
        <v>0.67100000000000004</v>
      </c>
      <c r="G1625" s="3">
        <v>2257.3000000000002</v>
      </c>
      <c r="H1625" s="3">
        <v>583.02200000000005</v>
      </c>
      <c r="I1625" s="3">
        <f>ROUND(IF(B1625&lt;=Thresholds!$B$2,1-(B1625/Thresholds!$B$2)*0.24,IF(B1625&lt;=Thresholds!$D$2,0.75-((B1625-Thresholds!$C$2)/(Thresholds!$D$2-Thresholds!$C$2))*0.249,IF(B1625&lt;=Thresholds!$F$2,0.499-((B1625-Thresholds!$E$2)/(Thresholds!$F$2-Thresholds!$E$2))*0.279,MAX(0.02,0.2-((B1625-Thresholds!$G$2)/(Thresholds!$H$2-Thresholds!$G$2))*0.18)))),3)</f>
        <v>0.222</v>
      </c>
      <c r="J1625" s="3">
        <f>ROUND(IF(C1625&lt;=Thresholds!$B$3,1-(C1625/Thresholds!$B$3)*0.24,IF(C1625&lt;=Thresholds!$D$3,0.75-((C1625-Thresholds!$C$3)/(Thresholds!$D$3-Thresholds!$C$3))*0.249,IF(C1625&lt;=Thresholds!$F$3,0.499-((C1625-Thresholds!$E$3)/(Thresholds!$F$3-Thresholds!$E$3))*0.279,MAX(0.02,0.2-((C1625-Thresholds!$G$3)/(Thresholds!$H$3-Thresholds!$G$3))*0.18)))),3)</f>
        <v>0.98299999999999998</v>
      </c>
      <c r="K1625" s="3">
        <f>ROUND(IF(D1625&lt;=Thresholds!$B$4,1-(D1625/Thresholds!$B$4)*0.24,IF(D1625&lt;=Thresholds!$D$4,0.75-((D1625-Thresholds!$C$4)/(Thresholds!$D$4-Thresholds!$C$4))*0.249,IF(D1625&lt;=Thresholds!$F$4,0.499-((D1625-Thresholds!$E$4)/(Thresholds!$F$4-Thresholds!$E$4))*0.279,MAX(0.02,0.2-((D1625-Thresholds!$G$4)/(Thresholds!$H$4-Thresholds!$G$4))*0.18)))),3)</f>
        <v>0.91900000000000004</v>
      </c>
      <c r="L1625" s="3">
        <f>ROUND(IF(E1625&lt;=Thresholds!$B$5,1-(E1625/Thresholds!$B$5)*0.24,IF(E1625&lt;=Thresholds!$D$5,0.75-((E1625-Thresholds!$C$5)/(Thresholds!$D$5-Thresholds!$C$5))*0.249,IF(E1625&lt;=Thresholds!$F$5,0.499-((E1625-Thresholds!$E$5)/(Thresholds!$F$5-Thresholds!$E$5))*0.279,MAX(0.02,0.2-((E1625-Thresholds!$G$5)/(Thresholds!$H$5-Thresholds!$G$5))*0.18)))),3)</f>
        <v>0.879</v>
      </c>
      <c r="M1625" s="3">
        <f>ROUND(IF(F1625&lt;=Thresholds!$B$6,1-(F1625/Thresholds!$B$6)*0.24,IF(F1625&lt;=Thresholds!$D$6,0.75-((F1625-Thresholds!$C$6)/(Thresholds!$D$6-Thresholds!$C$6))*0.249,IF(F1625&lt;=Thresholds!$F$6,0.499-((F1625-Thresholds!$E$6)/(Thresholds!$F$6-Thresholds!$E$6))*0.279,MAX(0.02,0.2-((F1625-Thresholds!$G$6)/(Thresholds!$H$6-Thresholds!$G$6))*0.18)))),3)</f>
        <v>0.83899999999999997</v>
      </c>
      <c r="N1625" s="3">
        <f>ROUND(IF(G1625&lt;=Thresholds!$B$7,1-(G1625/Thresholds!$B$7)*0.24,IF(G1625&lt;=Thresholds!$D$7,0.75-((G1625-Thresholds!$C$7)/(Thresholds!$D$7-Thresholds!$C$7))*0.249,IF(G1625&lt;=Thresholds!$F$7,0.499-((G1625-Thresholds!$E$7)/(Thresholds!$F$7-Thresholds!$E$7))*0.279,MAX(0.02,0.2-((G1625-Thresholds!$G$7)/(Thresholds!$H$7-Thresholds!$G$7))*0.18)))),3)</f>
        <v>0.31</v>
      </c>
      <c r="O1625" s="3">
        <f>ROUND(IF(H1625&lt;=Thresholds!$B$8,1-(H1625/Thresholds!$B$8)*0.24,IF(H1625&lt;=Thresholds!$D$8,0.75-((H1625-Thresholds!$C$8)/(Thresholds!$D$8-Thresholds!$C$8))*0.249,IF(H1625&lt;=Thresholds!$F$8,0.499-((H1625-Thresholds!$E$8)/(Thresholds!$F$8-Thresholds!$E$8))*0.279,MAX(0.02,0.2-((H1625-Thresholds!$G$8)/(Thresholds!$H$8-Thresholds!$G$8))*0.18)))),3)</f>
        <v>0.94399999999999995</v>
      </c>
      <c r="P1625" s="3">
        <f t="shared" si="75"/>
        <v>0.222</v>
      </c>
      <c r="Q1625" t="str">
        <f t="shared" si="76"/>
        <v>Poor</v>
      </c>
      <c r="R1625" s="4">
        <f t="shared" si="77"/>
        <v>0</v>
      </c>
      <c r="S1625" t="str">
        <f>IF(AND(F1625&gt;=10,F1625&lt;=35,P1625&gt;0.5),"ERROR_C1625H1625_POOR_CAP","OK")</f>
        <v>OK</v>
      </c>
    </row>
    <row r="1626" spans="1:19">
      <c r="A1626" t="s">
        <v>1643</v>
      </c>
      <c r="B1626" s="3">
        <v>24.99</v>
      </c>
      <c r="C1626" s="3">
        <v>73.656999999999996</v>
      </c>
      <c r="D1626" s="3">
        <v>8.9879999999999995</v>
      </c>
      <c r="E1626" s="3">
        <v>48.451999999999998</v>
      </c>
      <c r="F1626" s="3">
        <v>0.188</v>
      </c>
      <c r="G1626" s="3">
        <v>33.597999999999999</v>
      </c>
      <c r="H1626" s="3">
        <v>483.46300000000002</v>
      </c>
      <c r="I1626" s="3">
        <f>ROUND(IF(B1626&lt;=Thresholds!$B$2,1-(B1626/Thresholds!$B$2)*0.24,IF(B1626&lt;=Thresholds!$D$2,0.75-((B1626-Thresholds!$C$2)/(Thresholds!$D$2-Thresholds!$C$2))*0.249,IF(B1626&lt;=Thresholds!$F$2,0.499-((B1626-Thresholds!$E$2)/(Thresholds!$F$2-Thresholds!$E$2))*0.279,MAX(0.02,0.2-((B1626-Thresholds!$G$2)/(Thresholds!$H$2-Thresholds!$G$2))*0.18)))),3)</f>
        <v>0.94</v>
      </c>
      <c r="J1626" s="3">
        <f>ROUND(IF(C1626&lt;=Thresholds!$B$3,1-(C1626/Thresholds!$B$3)*0.24,IF(C1626&lt;=Thresholds!$D$3,0.75-((C1626-Thresholds!$C$3)/(Thresholds!$D$3-Thresholds!$C$3))*0.249,IF(C1626&lt;=Thresholds!$F$3,0.499-((C1626-Thresholds!$E$3)/(Thresholds!$F$3-Thresholds!$E$3))*0.279,MAX(0.02,0.2-((C1626-Thresholds!$G$3)/(Thresholds!$H$3-Thresholds!$G$3))*0.18)))),3)</f>
        <v>0.85299999999999998</v>
      </c>
      <c r="K1626" s="3">
        <f>ROUND(IF(D1626&lt;=Thresholds!$B$4,1-(D1626/Thresholds!$B$4)*0.24,IF(D1626&lt;=Thresholds!$D$4,0.75-((D1626-Thresholds!$C$4)/(Thresholds!$D$4-Thresholds!$C$4))*0.249,IF(D1626&lt;=Thresholds!$F$4,0.499-((D1626-Thresholds!$E$4)/(Thresholds!$F$4-Thresholds!$E$4))*0.279,MAX(0.02,0.2-((D1626-Thresholds!$G$4)/(Thresholds!$H$4-Thresholds!$G$4))*0.18)))),3)</f>
        <v>0.96699999999999997</v>
      </c>
      <c r="L1626" s="3">
        <f>ROUND(IF(E1626&lt;=Thresholds!$B$5,1-(E1626/Thresholds!$B$5)*0.24,IF(E1626&lt;=Thresholds!$D$5,0.75-((E1626-Thresholds!$C$5)/(Thresholds!$D$5-Thresholds!$C$5))*0.249,IF(E1626&lt;=Thresholds!$F$5,0.499-((E1626-Thresholds!$E$5)/(Thresholds!$F$5-Thresholds!$E$5))*0.279,MAX(0.02,0.2-((E1626-Thresholds!$G$5)/(Thresholds!$H$5-Thresholds!$G$5))*0.18)))),3)</f>
        <v>0.76700000000000002</v>
      </c>
      <c r="M1626" s="3">
        <f>ROUND(IF(F1626&lt;=Thresholds!$B$6,1-(F1626/Thresholds!$B$6)*0.24,IF(F1626&lt;=Thresholds!$D$6,0.75-((F1626-Thresholds!$C$6)/(Thresholds!$D$6-Thresholds!$C$6))*0.249,IF(F1626&lt;=Thresholds!$F$6,0.499-((F1626-Thresholds!$E$6)/(Thresholds!$F$6-Thresholds!$E$6))*0.279,MAX(0.02,0.2-((F1626-Thresholds!$G$6)/(Thresholds!$H$6-Thresholds!$G$6))*0.18)))),3)</f>
        <v>0.95499999999999996</v>
      </c>
      <c r="N1626" s="3">
        <f>ROUND(IF(G1626&lt;=Thresholds!$B$7,1-(G1626/Thresholds!$B$7)*0.24,IF(G1626&lt;=Thresholds!$D$7,0.75-((G1626-Thresholds!$C$7)/(Thresholds!$D$7-Thresholds!$C$7))*0.249,IF(G1626&lt;=Thresholds!$F$7,0.499-((G1626-Thresholds!$E$7)/(Thresholds!$F$7-Thresholds!$E$7))*0.279,MAX(0.02,0.2-((G1626-Thresholds!$G$7)/(Thresholds!$H$7-Thresholds!$G$7))*0.18)))),3)</f>
        <v>0.97699999999999998</v>
      </c>
      <c r="O1626" s="3">
        <f>ROUND(IF(H1626&lt;=Thresholds!$B$8,1-(H1626/Thresholds!$B$8)*0.24,IF(H1626&lt;=Thresholds!$D$8,0.75-((H1626-Thresholds!$C$8)/(Thresholds!$D$8-Thresholds!$C$8))*0.249,IF(H1626&lt;=Thresholds!$F$8,0.499-((H1626-Thresholds!$E$8)/(Thresholds!$F$8-Thresholds!$E$8))*0.279,MAX(0.02,0.2-((H1626-Thresholds!$G$8)/(Thresholds!$H$8-Thresholds!$G$8))*0.18)))),3)</f>
        <v>0.95399999999999996</v>
      </c>
      <c r="P1626" s="3">
        <f t="shared" si="75"/>
        <v>0.76700000000000002</v>
      </c>
      <c r="Q1626" t="str">
        <f t="shared" si="76"/>
        <v>Healthy</v>
      </c>
      <c r="R1626" s="4">
        <f t="shared" si="77"/>
        <v>1</v>
      </c>
      <c r="S1626" t="str">
        <f>IF(AND(F1626&gt;=10,F1626&lt;=35,P1626&gt;0.5),"ERROR_C1626H1626_POOR_CAP","OK")</f>
        <v>OK</v>
      </c>
    </row>
    <row r="1627" spans="1:19">
      <c r="A1627" t="s">
        <v>1644</v>
      </c>
      <c r="B1627" s="3">
        <v>15.978</v>
      </c>
      <c r="C1627" s="3">
        <v>159.958</v>
      </c>
      <c r="D1627" s="3">
        <v>56.771000000000001</v>
      </c>
      <c r="E1627" s="3">
        <v>46.389000000000003</v>
      </c>
      <c r="F1627" s="3">
        <v>0.96199999999999997</v>
      </c>
      <c r="G1627" s="3">
        <v>153.86199999999999</v>
      </c>
      <c r="H1627" s="3">
        <v>2674.7849999999999</v>
      </c>
      <c r="I1627" s="3">
        <f>ROUND(IF(B1627&lt;=Thresholds!$B$2,1-(B1627/Thresholds!$B$2)*0.24,IF(B1627&lt;=Thresholds!$D$2,0.75-((B1627-Thresholds!$C$2)/(Thresholds!$D$2-Thresholds!$C$2))*0.249,IF(B1627&lt;=Thresholds!$F$2,0.499-((B1627-Thresholds!$E$2)/(Thresholds!$F$2-Thresholds!$E$2))*0.279,MAX(0.02,0.2-((B1627-Thresholds!$G$2)/(Thresholds!$H$2-Thresholds!$G$2))*0.18)))),3)</f>
        <v>0.96199999999999997</v>
      </c>
      <c r="J1627" s="3">
        <f>ROUND(IF(C1627&lt;=Thresholds!$B$3,1-(C1627/Thresholds!$B$3)*0.24,IF(C1627&lt;=Thresholds!$D$3,0.75-((C1627-Thresholds!$C$3)/(Thresholds!$D$3-Thresholds!$C$3))*0.249,IF(C1627&lt;=Thresholds!$F$3,0.499-((C1627-Thresholds!$E$3)/(Thresholds!$F$3-Thresholds!$E$3))*0.279,MAX(0.02,0.2-((C1627-Thresholds!$G$3)/(Thresholds!$H$3-Thresholds!$G$3))*0.18)))),3)</f>
        <v>0.71499999999999997</v>
      </c>
      <c r="K1627" s="3">
        <f>ROUND(IF(D1627&lt;=Thresholds!$B$4,1-(D1627/Thresholds!$B$4)*0.24,IF(D1627&lt;=Thresholds!$D$4,0.75-((D1627-Thresholds!$C$4)/(Thresholds!$D$4-Thresholds!$C$4))*0.249,IF(D1627&lt;=Thresholds!$F$4,0.499-((D1627-Thresholds!$E$4)/(Thresholds!$F$4-Thresholds!$E$4))*0.279,MAX(0.02,0.2-((D1627-Thresholds!$G$4)/(Thresholds!$H$4-Thresholds!$G$4))*0.18)))),3)</f>
        <v>0.79</v>
      </c>
      <c r="L1627" s="3">
        <f>ROUND(IF(E1627&lt;=Thresholds!$B$5,1-(E1627/Thresholds!$B$5)*0.24,IF(E1627&lt;=Thresholds!$D$5,0.75-((E1627-Thresholds!$C$5)/(Thresholds!$D$5-Thresholds!$C$5))*0.249,IF(E1627&lt;=Thresholds!$F$5,0.499-((E1627-Thresholds!$E$5)/(Thresholds!$F$5-Thresholds!$E$5))*0.279,MAX(0.02,0.2-((E1627-Thresholds!$G$5)/(Thresholds!$H$5-Thresholds!$G$5))*0.18)))),3)</f>
        <v>0.77700000000000002</v>
      </c>
      <c r="M1627" s="3">
        <f>ROUND(IF(F1627&lt;=Thresholds!$B$6,1-(F1627/Thresholds!$B$6)*0.24,IF(F1627&lt;=Thresholds!$D$6,0.75-((F1627-Thresholds!$C$6)/(Thresholds!$D$6-Thresholds!$C$6))*0.249,IF(F1627&lt;=Thresholds!$F$6,0.499-((F1627-Thresholds!$E$6)/(Thresholds!$F$6-Thresholds!$E$6))*0.279,MAX(0.02,0.2-((F1627-Thresholds!$G$6)/(Thresholds!$H$6-Thresholds!$G$6))*0.18)))),3)</f>
        <v>0.76900000000000002</v>
      </c>
      <c r="N1627" s="3">
        <f>ROUND(IF(G1627&lt;=Thresholds!$B$7,1-(G1627/Thresholds!$B$7)*0.24,IF(G1627&lt;=Thresholds!$D$7,0.75-((G1627-Thresholds!$C$7)/(Thresholds!$D$7-Thresholds!$C$7))*0.249,IF(G1627&lt;=Thresholds!$F$7,0.499-((G1627-Thresholds!$E$7)/(Thresholds!$F$7-Thresholds!$E$7))*0.279,MAX(0.02,0.2-((G1627-Thresholds!$G$7)/(Thresholds!$H$7-Thresholds!$G$7))*0.18)))),3)</f>
        <v>0.89400000000000002</v>
      </c>
      <c r="O1627" s="3">
        <f>ROUND(IF(H1627&lt;=Thresholds!$B$8,1-(H1627/Thresholds!$B$8)*0.24,IF(H1627&lt;=Thresholds!$D$8,0.75-((H1627-Thresholds!$C$8)/(Thresholds!$D$8-Thresholds!$C$8))*0.249,IF(H1627&lt;=Thresholds!$F$8,0.499-((H1627-Thresholds!$E$8)/(Thresholds!$F$8-Thresholds!$E$8))*0.279,MAX(0.02,0.2-((H1627-Thresholds!$G$8)/(Thresholds!$H$8-Thresholds!$G$8))*0.18)))),3)</f>
        <v>0.72099999999999997</v>
      </c>
      <c r="P1627" s="3">
        <f t="shared" si="75"/>
        <v>0.71499999999999997</v>
      </c>
      <c r="Q1627" t="str">
        <f t="shared" si="76"/>
        <v>Moderate</v>
      </c>
      <c r="R1627" s="4">
        <f t="shared" si="77"/>
        <v>1</v>
      </c>
      <c r="S1627" t="str">
        <f>IF(AND(F1627&gt;=10,F1627&lt;=35,P1627&gt;0.5),"ERROR_C1627H1627_POOR_CAP","OK")</f>
        <v>OK</v>
      </c>
    </row>
    <row r="1628" spans="1:19">
      <c r="A1628" t="s">
        <v>1645</v>
      </c>
      <c r="B1628" s="3">
        <v>43.256</v>
      </c>
      <c r="C1628" s="3">
        <v>20.763000000000002</v>
      </c>
      <c r="D1628" s="3">
        <v>14.409000000000001</v>
      </c>
      <c r="E1628" s="3">
        <v>166.51</v>
      </c>
      <c r="F1628" s="3">
        <v>0.73599999999999999</v>
      </c>
      <c r="G1628" s="3">
        <v>165.958</v>
      </c>
      <c r="H1628" s="3">
        <v>1842.123</v>
      </c>
      <c r="I1628" s="3">
        <f>ROUND(IF(B1628&lt;=Thresholds!$B$2,1-(B1628/Thresholds!$B$2)*0.24,IF(B1628&lt;=Thresholds!$D$2,0.75-((B1628-Thresholds!$C$2)/(Thresholds!$D$2-Thresholds!$C$2))*0.249,IF(B1628&lt;=Thresholds!$F$2,0.499-((B1628-Thresholds!$E$2)/(Thresholds!$F$2-Thresholds!$E$2))*0.279,MAX(0.02,0.2-((B1628-Thresholds!$G$2)/(Thresholds!$H$2-Thresholds!$G$2))*0.18)))),3)</f>
        <v>0.89600000000000002</v>
      </c>
      <c r="J1628" s="3">
        <f>ROUND(IF(C1628&lt;=Thresholds!$B$3,1-(C1628/Thresholds!$B$3)*0.24,IF(C1628&lt;=Thresholds!$D$3,0.75-((C1628-Thresholds!$C$3)/(Thresholds!$D$3-Thresholds!$C$3))*0.249,IF(C1628&lt;=Thresholds!$F$3,0.499-((C1628-Thresholds!$E$3)/(Thresholds!$F$3-Thresholds!$E$3))*0.279,MAX(0.02,0.2-((C1628-Thresholds!$G$3)/(Thresholds!$H$3-Thresholds!$G$3))*0.18)))),3)</f>
        <v>0.95799999999999996</v>
      </c>
      <c r="K1628" s="3">
        <f>ROUND(IF(D1628&lt;=Thresholds!$B$4,1-(D1628/Thresholds!$B$4)*0.24,IF(D1628&lt;=Thresholds!$D$4,0.75-((D1628-Thresholds!$C$4)/(Thresholds!$D$4-Thresholds!$C$4))*0.249,IF(D1628&lt;=Thresholds!$F$4,0.499-((D1628-Thresholds!$E$4)/(Thresholds!$F$4-Thresholds!$E$4))*0.279,MAX(0.02,0.2-((D1628-Thresholds!$G$4)/(Thresholds!$H$4-Thresholds!$G$4))*0.18)))),3)</f>
        <v>0.94699999999999995</v>
      </c>
      <c r="L1628" s="3">
        <f>ROUND(IF(E1628&lt;=Thresholds!$B$5,1-(E1628/Thresholds!$B$5)*0.24,IF(E1628&lt;=Thresholds!$D$5,0.75-((E1628-Thresholds!$C$5)/(Thresholds!$D$5-Thresholds!$C$5))*0.249,IF(E1628&lt;=Thresholds!$F$5,0.499-((E1628-Thresholds!$E$5)/(Thresholds!$F$5-Thresholds!$E$5))*0.279,MAX(0.02,0.2-((E1628-Thresholds!$G$5)/(Thresholds!$H$5-Thresholds!$G$5))*0.18)))),3)</f>
        <v>0.314</v>
      </c>
      <c r="M1628" s="3">
        <f>ROUND(IF(F1628&lt;=Thresholds!$B$6,1-(F1628/Thresholds!$B$6)*0.24,IF(F1628&lt;=Thresholds!$D$6,0.75-((F1628-Thresholds!$C$6)/(Thresholds!$D$6-Thresholds!$C$6))*0.249,IF(F1628&lt;=Thresholds!$F$6,0.499-((F1628-Thresholds!$E$6)/(Thresholds!$F$6-Thresholds!$E$6))*0.279,MAX(0.02,0.2-((F1628-Thresholds!$G$6)/(Thresholds!$H$6-Thresholds!$G$6))*0.18)))),3)</f>
        <v>0.82299999999999995</v>
      </c>
      <c r="N1628" s="3">
        <f>ROUND(IF(G1628&lt;=Thresholds!$B$7,1-(G1628/Thresholds!$B$7)*0.24,IF(G1628&lt;=Thresholds!$D$7,0.75-((G1628-Thresholds!$C$7)/(Thresholds!$D$7-Thresholds!$C$7))*0.249,IF(G1628&lt;=Thresholds!$F$7,0.499-((G1628-Thresholds!$E$7)/(Thresholds!$F$7-Thresholds!$E$7))*0.279,MAX(0.02,0.2-((G1628-Thresholds!$G$7)/(Thresholds!$H$7-Thresholds!$G$7))*0.18)))),3)</f>
        <v>0.88600000000000001</v>
      </c>
      <c r="O1628" s="3">
        <f>ROUND(IF(H1628&lt;=Thresholds!$B$8,1-(H1628/Thresholds!$B$8)*0.24,IF(H1628&lt;=Thresholds!$D$8,0.75-((H1628-Thresholds!$C$8)/(Thresholds!$D$8-Thresholds!$C$8))*0.249,IF(H1628&lt;=Thresholds!$F$8,0.499-((H1628-Thresholds!$E$8)/(Thresholds!$F$8-Thresholds!$E$8))*0.279,MAX(0.02,0.2-((H1628-Thresholds!$G$8)/(Thresholds!$H$8-Thresholds!$G$8))*0.18)))),3)</f>
        <v>0.82299999999999995</v>
      </c>
      <c r="P1628" s="3">
        <f t="shared" si="75"/>
        <v>0.314</v>
      </c>
      <c r="Q1628" t="str">
        <f t="shared" si="76"/>
        <v>Poor</v>
      </c>
      <c r="R1628" s="4">
        <f t="shared" si="77"/>
        <v>0</v>
      </c>
      <c r="S1628" t="str">
        <f>IF(AND(F1628&gt;=10,F1628&lt;=35,P1628&gt;0.5),"ERROR_C1628H1628_POOR_CAP","OK")</f>
        <v>OK</v>
      </c>
    </row>
    <row r="1629" spans="1:19">
      <c r="A1629" t="s">
        <v>1646</v>
      </c>
      <c r="B1629" s="3">
        <v>373.75099999999998</v>
      </c>
      <c r="C1629" s="3">
        <v>34.348999999999997</v>
      </c>
      <c r="D1629" s="3">
        <v>60.399000000000001</v>
      </c>
      <c r="E1629" s="3">
        <v>37.972000000000001</v>
      </c>
      <c r="F1629" s="3">
        <v>0.253</v>
      </c>
      <c r="G1629" s="3">
        <v>115.126</v>
      </c>
      <c r="H1629" s="3">
        <v>13803.456</v>
      </c>
      <c r="I1629" s="3">
        <f>ROUND(IF(B1629&lt;=Thresholds!$B$2,1-(B1629/Thresholds!$B$2)*0.24,IF(B1629&lt;=Thresholds!$D$2,0.75-((B1629-Thresholds!$C$2)/(Thresholds!$D$2-Thresholds!$C$2))*0.249,IF(B1629&lt;=Thresholds!$F$2,0.499-((B1629-Thresholds!$E$2)/(Thresholds!$F$2-Thresholds!$E$2))*0.279,MAX(0.02,0.2-((B1629-Thresholds!$G$2)/(Thresholds!$H$2-Thresholds!$G$2))*0.18)))),3)</f>
        <v>0.63700000000000001</v>
      </c>
      <c r="J1629" s="3">
        <f>ROUND(IF(C1629&lt;=Thresholds!$B$3,1-(C1629/Thresholds!$B$3)*0.24,IF(C1629&lt;=Thresholds!$D$3,0.75-((C1629-Thresholds!$C$3)/(Thresholds!$D$3-Thresholds!$C$3))*0.249,IF(C1629&lt;=Thresholds!$F$3,0.499-((C1629-Thresholds!$E$3)/(Thresholds!$F$3-Thresholds!$E$3))*0.279,MAX(0.02,0.2-((C1629-Thresholds!$G$3)/(Thresholds!$H$3-Thresholds!$G$3))*0.18)))),3)</f>
        <v>0.93100000000000005</v>
      </c>
      <c r="K1629" s="3">
        <f>ROUND(IF(D1629&lt;=Thresholds!$B$4,1-(D1629/Thresholds!$B$4)*0.24,IF(D1629&lt;=Thresholds!$D$4,0.75-((D1629-Thresholds!$C$4)/(Thresholds!$D$4-Thresholds!$C$4))*0.249,IF(D1629&lt;=Thresholds!$F$4,0.499-((D1629-Thresholds!$E$4)/(Thresholds!$F$4-Thresholds!$E$4))*0.279,MAX(0.02,0.2-((D1629-Thresholds!$G$4)/(Thresholds!$H$4-Thresholds!$G$4))*0.18)))),3)</f>
        <v>0.77700000000000002</v>
      </c>
      <c r="L1629" s="3">
        <f>ROUND(IF(E1629&lt;=Thresholds!$B$5,1-(E1629/Thresholds!$B$5)*0.24,IF(E1629&lt;=Thresholds!$D$5,0.75-((E1629-Thresholds!$C$5)/(Thresholds!$D$5-Thresholds!$C$5))*0.249,IF(E1629&lt;=Thresholds!$F$5,0.499-((E1629-Thresholds!$E$5)/(Thresholds!$F$5-Thresholds!$E$5))*0.279,MAX(0.02,0.2-((E1629-Thresholds!$G$5)/(Thresholds!$H$5-Thresholds!$G$5))*0.18)))),3)</f>
        <v>0.81799999999999995</v>
      </c>
      <c r="M1629" s="3">
        <f>ROUND(IF(F1629&lt;=Thresholds!$B$6,1-(F1629/Thresholds!$B$6)*0.24,IF(F1629&lt;=Thresholds!$D$6,0.75-((F1629-Thresholds!$C$6)/(Thresholds!$D$6-Thresholds!$C$6))*0.249,IF(F1629&lt;=Thresholds!$F$6,0.499-((F1629-Thresholds!$E$6)/(Thresholds!$F$6-Thresholds!$E$6))*0.279,MAX(0.02,0.2-((F1629-Thresholds!$G$6)/(Thresholds!$H$6-Thresholds!$G$6))*0.18)))),3)</f>
        <v>0.93899999999999995</v>
      </c>
      <c r="N1629" s="3">
        <f>ROUND(IF(G1629&lt;=Thresholds!$B$7,1-(G1629/Thresholds!$B$7)*0.24,IF(G1629&lt;=Thresholds!$D$7,0.75-((G1629-Thresholds!$C$7)/(Thresholds!$D$7-Thresholds!$C$7))*0.249,IF(G1629&lt;=Thresholds!$F$7,0.499-((G1629-Thresholds!$E$7)/(Thresholds!$F$7-Thresholds!$E$7))*0.279,MAX(0.02,0.2-((G1629-Thresholds!$G$7)/(Thresholds!$H$7-Thresholds!$G$7))*0.18)))),3)</f>
        <v>0.92100000000000004</v>
      </c>
      <c r="O1629" s="3">
        <f>ROUND(IF(H1629&lt;=Thresholds!$B$8,1-(H1629/Thresholds!$B$8)*0.24,IF(H1629&lt;=Thresholds!$D$8,0.75-((H1629-Thresholds!$C$8)/(Thresholds!$D$8-Thresholds!$C$8))*0.249,IF(H1629&lt;=Thresholds!$F$8,0.499-((H1629-Thresholds!$E$8)/(Thresholds!$F$8-Thresholds!$E$8))*0.279,MAX(0.02,0.2-((H1629-Thresholds!$G$8)/(Thresholds!$H$8-Thresholds!$G$8))*0.18)))),3)</f>
        <v>0.26800000000000002</v>
      </c>
      <c r="P1629" s="3">
        <f t="shared" si="75"/>
        <v>0.26800000000000002</v>
      </c>
      <c r="Q1629" t="str">
        <f t="shared" si="76"/>
        <v>Poor</v>
      </c>
      <c r="R1629" s="4">
        <f t="shared" si="77"/>
        <v>0</v>
      </c>
      <c r="S1629" t="str">
        <f>IF(AND(F1629&gt;=10,F1629&lt;=35,P1629&gt;0.5),"ERROR_C1629H1629_POOR_CAP","OK")</f>
        <v>OK</v>
      </c>
    </row>
    <row r="1630" spans="1:19">
      <c r="A1630" t="s">
        <v>1647</v>
      </c>
      <c r="B1630" s="3">
        <v>82.07</v>
      </c>
      <c r="C1630" s="3">
        <v>94.537999999999997</v>
      </c>
      <c r="D1630" s="3">
        <v>9.6489999999999991</v>
      </c>
      <c r="E1630" s="3">
        <v>38.807000000000002</v>
      </c>
      <c r="F1630" s="3">
        <v>0.318</v>
      </c>
      <c r="G1630" s="3">
        <v>50.902999999999999</v>
      </c>
      <c r="H1630" s="3">
        <v>800.57</v>
      </c>
      <c r="I1630" s="3">
        <f>ROUND(IF(B1630&lt;=Thresholds!$B$2,1-(B1630/Thresholds!$B$2)*0.24,IF(B1630&lt;=Thresholds!$D$2,0.75-((B1630-Thresholds!$C$2)/(Thresholds!$D$2-Thresholds!$C$2))*0.249,IF(B1630&lt;=Thresholds!$F$2,0.499-((B1630-Thresholds!$E$2)/(Thresholds!$F$2-Thresholds!$E$2))*0.279,MAX(0.02,0.2-((B1630-Thresholds!$G$2)/(Thresholds!$H$2-Thresholds!$G$2))*0.18)))),3)</f>
        <v>0.80300000000000005</v>
      </c>
      <c r="J1630" s="3">
        <f>ROUND(IF(C1630&lt;=Thresholds!$B$3,1-(C1630/Thresholds!$B$3)*0.24,IF(C1630&lt;=Thresholds!$D$3,0.75-((C1630-Thresholds!$C$3)/(Thresholds!$D$3-Thresholds!$C$3))*0.249,IF(C1630&lt;=Thresholds!$F$3,0.499-((C1630-Thresholds!$E$3)/(Thresholds!$F$3-Thresholds!$E$3))*0.279,MAX(0.02,0.2-((C1630-Thresholds!$G$3)/(Thresholds!$H$3-Thresholds!$G$3))*0.18)))),3)</f>
        <v>0.81100000000000005</v>
      </c>
      <c r="K1630" s="3">
        <f>ROUND(IF(D1630&lt;=Thresholds!$B$4,1-(D1630/Thresholds!$B$4)*0.24,IF(D1630&lt;=Thresholds!$D$4,0.75-((D1630-Thresholds!$C$4)/(Thresholds!$D$4-Thresholds!$C$4))*0.249,IF(D1630&lt;=Thresholds!$F$4,0.499-((D1630-Thresholds!$E$4)/(Thresholds!$F$4-Thresholds!$E$4))*0.279,MAX(0.02,0.2-((D1630-Thresholds!$G$4)/(Thresholds!$H$4-Thresholds!$G$4))*0.18)))),3)</f>
        <v>0.96399999999999997</v>
      </c>
      <c r="L1630" s="3">
        <f>ROUND(IF(E1630&lt;=Thresholds!$B$5,1-(E1630/Thresholds!$B$5)*0.24,IF(E1630&lt;=Thresholds!$D$5,0.75-((E1630-Thresholds!$C$5)/(Thresholds!$D$5-Thresholds!$C$5))*0.249,IF(E1630&lt;=Thresholds!$F$5,0.499-((E1630-Thresholds!$E$5)/(Thresholds!$F$5-Thresholds!$E$5))*0.279,MAX(0.02,0.2-((E1630-Thresholds!$G$5)/(Thresholds!$H$5-Thresholds!$G$5))*0.18)))),3)</f>
        <v>0.81399999999999995</v>
      </c>
      <c r="M1630" s="3">
        <f>ROUND(IF(F1630&lt;=Thresholds!$B$6,1-(F1630/Thresholds!$B$6)*0.24,IF(F1630&lt;=Thresholds!$D$6,0.75-((F1630-Thresholds!$C$6)/(Thresholds!$D$6-Thresholds!$C$6))*0.249,IF(F1630&lt;=Thresholds!$F$6,0.499-((F1630-Thresholds!$E$6)/(Thresholds!$F$6-Thresholds!$E$6))*0.279,MAX(0.02,0.2-((F1630-Thresholds!$G$6)/(Thresholds!$H$6-Thresholds!$G$6))*0.18)))),3)</f>
        <v>0.92400000000000004</v>
      </c>
      <c r="N1630" s="3">
        <f>ROUND(IF(G1630&lt;=Thresholds!$B$7,1-(G1630/Thresholds!$B$7)*0.24,IF(G1630&lt;=Thresholds!$D$7,0.75-((G1630-Thresholds!$C$7)/(Thresholds!$D$7-Thresholds!$C$7))*0.249,IF(G1630&lt;=Thresholds!$F$7,0.499-((G1630-Thresholds!$E$7)/(Thresholds!$F$7-Thresholds!$E$7))*0.279,MAX(0.02,0.2-((G1630-Thresholds!$G$7)/(Thresholds!$H$7-Thresholds!$G$7))*0.18)))),3)</f>
        <v>0.96499999999999997</v>
      </c>
      <c r="O1630" s="3">
        <f>ROUND(IF(H1630&lt;=Thresholds!$B$8,1-(H1630/Thresholds!$B$8)*0.24,IF(H1630&lt;=Thresholds!$D$8,0.75-((H1630-Thresholds!$C$8)/(Thresholds!$D$8-Thresholds!$C$8))*0.249,IF(H1630&lt;=Thresholds!$F$8,0.499-((H1630-Thresholds!$E$8)/(Thresholds!$F$8-Thresholds!$E$8))*0.279,MAX(0.02,0.2-((H1630-Thresholds!$G$8)/(Thresholds!$H$8-Thresholds!$G$8))*0.18)))),3)</f>
        <v>0.92300000000000004</v>
      </c>
      <c r="P1630" s="3">
        <f t="shared" si="75"/>
        <v>0.80300000000000005</v>
      </c>
      <c r="Q1630" t="str">
        <f t="shared" si="76"/>
        <v>Healthy</v>
      </c>
      <c r="R1630" s="4">
        <f t="shared" si="77"/>
        <v>1</v>
      </c>
      <c r="S1630" t="str">
        <f>IF(AND(F1630&gt;=10,F1630&lt;=35,P1630&gt;0.5),"ERROR_C1630H1630_POOR_CAP","OK")</f>
        <v>OK</v>
      </c>
    </row>
    <row r="1631" spans="1:19">
      <c r="A1631" t="s">
        <v>1648</v>
      </c>
      <c r="B1631" s="3">
        <v>58.046999999999997</v>
      </c>
      <c r="C1631" s="3">
        <v>51.005000000000003</v>
      </c>
      <c r="D1631" s="3">
        <v>35.656999999999996</v>
      </c>
      <c r="E1631" s="3">
        <v>46.292000000000002</v>
      </c>
      <c r="F1631" s="3">
        <v>0.86699999999999999</v>
      </c>
      <c r="G1631" s="3">
        <v>209.16300000000001</v>
      </c>
      <c r="H1631" s="3">
        <v>2702.817</v>
      </c>
      <c r="I1631" s="3">
        <f>ROUND(IF(B1631&lt;=Thresholds!$B$2,1-(B1631/Thresholds!$B$2)*0.24,IF(B1631&lt;=Thresholds!$D$2,0.75-((B1631-Thresholds!$C$2)/(Thresholds!$D$2-Thresholds!$C$2))*0.249,IF(B1631&lt;=Thresholds!$F$2,0.499-((B1631-Thresholds!$E$2)/(Thresholds!$F$2-Thresholds!$E$2))*0.279,MAX(0.02,0.2-((B1631-Thresholds!$G$2)/(Thresholds!$H$2-Thresholds!$G$2))*0.18)))),3)</f>
        <v>0.86099999999999999</v>
      </c>
      <c r="J1631" s="3">
        <f>ROUND(IF(C1631&lt;=Thresholds!$B$3,1-(C1631/Thresholds!$B$3)*0.24,IF(C1631&lt;=Thresholds!$D$3,0.75-((C1631-Thresholds!$C$3)/(Thresholds!$D$3-Thresholds!$C$3))*0.249,IF(C1631&lt;=Thresholds!$F$3,0.499-((C1631-Thresholds!$E$3)/(Thresholds!$F$3-Thresholds!$E$3))*0.279,MAX(0.02,0.2-((C1631-Thresholds!$G$3)/(Thresholds!$H$3-Thresholds!$G$3))*0.18)))),3)</f>
        <v>0.89800000000000002</v>
      </c>
      <c r="K1631" s="3">
        <f>ROUND(IF(D1631&lt;=Thresholds!$B$4,1-(D1631/Thresholds!$B$4)*0.24,IF(D1631&lt;=Thresholds!$D$4,0.75-((D1631-Thresholds!$C$4)/(Thresholds!$D$4-Thresholds!$C$4))*0.249,IF(D1631&lt;=Thresholds!$F$4,0.499-((D1631-Thresholds!$E$4)/(Thresholds!$F$4-Thresholds!$E$4))*0.279,MAX(0.02,0.2-((D1631-Thresholds!$G$4)/(Thresholds!$H$4-Thresholds!$G$4))*0.18)))),3)</f>
        <v>0.86799999999999999</v>
      </c>
      <c r="L1631" s="3">
        <f>ROUND(IF(E1631&lt;=Thresholds!$B$5,1-(E1631/Thresholds!$B$5)*0.24,IF(E1631&lt;=Thresholds!$D$5,0.75-((E1631-Thresholds!$C$5)/(Thresholds!$D$5-Thresholds!$C$5))*0.249,IF(E1631&lt;=Thresholds!$F$5,0.499-((E1631-Thresholds!$E$5)/(Thresholds!$F$5-Thresholds!$E$5))*0.279,MAX(0.02,0.2-((E1631-Thresholds!$G$5)/(Thresholds!$H$5-Thresholds!$G$5))*0.18)))),3)</f>
        <v>0.77800000000000002</v>
      </c>
      <c r="M1631" s="3">
        <f>ROUND(IF(F1631&lt;=Thresholds!$B$6,1-(F1631/Thresholds!$B$6)*0.24,IF(F1631&lt;=Thresholds!$D$6,0.75-((F1631-Thresholds!$C$6)/(Thresholds!$D$6-Thresholds!$C$6))*0.249,IF(F1631&lt;=Thresholds!$F$6,0.499-((F1631-Thresholds!$E$6)/(Thresholds!$F$6-Thresholds!$E$6))*0.279,MAX(0.02,0.2-((F1631-Thresholds!$G$6)/(Thresholds!$H$6-Thresholds!$G$6))*0.18)))),3)</f>
        <v>0.79200000000000004</v>
      </c>
      <c r="N1631" s="3">
        <f>ROUND(IF(G1631&lt;=Thresholds!$B$7,1-(G1631/Thresholds!$B$7)*0.24,IF(G1631&lt;=Thresholds!$D$7,0.75-((G1631-Thresholds!$C$7)/(Thresholds!$D$7-Thresholds!$C$7))*0.249,IF(G1631&lt;=Thresholds!$F$7,0.499-((G1631-Thresholds!$E$7)/(Thresholds!$F$7-Thresholds!$E$7))*0.279,MAX(0.02,0.2-((G1631-Thresholds!$G$7)/(Thresholds!$H$7-Thresholds!$G$7))*0.18)))),3)</f>
        <v>0.85699999999999998</v>
      </c>
      <c r="O1631" s="3">
        <f>ROUND(IF(H1631&lt;=Thresholds!$B$8,1-(H1631/Thresholds!$B$8)*0.24,IF(H1631&lt;=Thresholds!$D$8,0.75-((H1631-Thresholds!$C$8)/(Thresholds!$D$8-Thresholds!$C$8))*0.249,IF(H1631&lt;=Thresholds!$F$8,0.499-((H1631-Thresholds!$E$8)/(Thresholds!$F$8-Thresholds!$E$8))*0.279,MAX(0.02,0.2-((H1631-Thresholds!$G$8)/(Thresholds!$H$8-Thresholds!$G$8))*0.18)))),3)</f>
        <v>0.71599999999999997</v>
      </c>
      <c r="P1631" s="3">
        <f t="shared" si="75"/>
        <v>0.71599999999999997</v>
      </c>
      <c r="Q1631" t="str">
        <f t="shared" si="76"/>
        <v>Moderate</v>
      </c>
      <c r="R1631" s="4">
        <f t="shared" si="77"/>
        <v>1</v>
      </c>
      <c r="S1631" t="str">
        <f>IF(AND(F1631&gt;=10,F1631&lt;=35,P1631&gt;0.5),"ERROR_C1631H1631_POOR_CAP","OK")</f>
        <v>OK</v>
      </c>
    </row>
    <row r="1632" spans="1:19">
      <c r="A1632" t="s">
        <v>1649</v>
      </c>
      <c r="B1632" s="3">
        <v>17.236999999999998</v>
      </c>
      <c r="C1632" s="3">
        <v>101.759</v>
      </c>
      <c r="D1632" s="3">
        <v>39.768999999999998</v>
      </c>
      <c r="E1632" s="3">
        <v>184.125</v>
      </c>
      <c r="F1632" s="3">
        <v>0.39800000000000002</v>
      </c>
      <c r="G1632" s="3">
        <v>339.25200000000001</v>
      </c>
      <c r="H1632" s="3">
        <v>3708.2379999999998</v>
      </c>
      <c r="I1632" s="3">
        <f>ROUND(IF(B1632&lt;=Thresholds!$B$2,1-(B1632/Thresholds!$B$2)*0.24,IF(B1632&lt;=Thresholds!$D$2,0.75-((B1632-Thresholds!$C$2)/(Thresholds!$D$2-Thresholds!$C$2))*0.249,IF(B1632&lt;=Thresholds!$F$2,0.499-((B1632-Thresholds!$E$2)/(Thresholds!$F$2-Thresholds!$E$2))*0.279,MAX(0.02,0.2-((B1632-Thresholds!$G$2)/(Thresholds!$H$2-Thresholds!$G$2))*0.18)))),3)</f>
        <v>0.95899999999999996</v>
      </c>
      <c r="J1632" s="3">
        <f>ROUND(IF(C1632&lt;=Thresholds!$B$3,1-(C1632/Thresholds!$B$3)*0.24,IF(C1632&lt;=Thresholds!$D$3,0.75-((C1632-Thresholds!$C$3)/(Thresholds!$D$3-Thresholds!$C$3))*0.249,IF(C1632&lt;=Thresholds!$F$3,0.499-((C1632-Thresholds!$E$3)/(Thresholds!$F$3-Thresholds!$E$3))*0.279,MAX(0.02,0.2-((C1632-Thresholds!$G$3)/(Thresholds!$H$3-Thresholds!$G$3))*0.18)))),3)</f>
        <v>0.79600000000000004</v>
      </c>
      <c r="K1632" s="3">
        <f>ROUND(IF(D1632&lt;=Thresholds!$B$4,1-(D1632/Thresholds!$B$4)*0.24,IF(D1632&lt;=Thresholds!$D$4,0.75-((D1632-Thresholds!$C$4)/(Thresholds!$D$4-Thresholds!$C$4))*0.249,IF(D1632&lt;=Thresholds!$F$4,0.499-((D1632-Thresholds!$E$4)/(Thresholds!$F$4-Thresholds!$E$4))*0.279,MAX(0.02,0.2-((D1632-Thresholds!$G$4)/(Thresholds!$H$4-Thresholds!$G$4))*0.18)))),3)</f>
        <v>0.85299999999999998</v>
      </c>
      <c r="L1632" s="3">
        <f>ROUND(IF(E1632&lt;=Thresholds!$B$5,1-(E1632/Thresholds!$B$5)*0.24,IF(E1632&lt;=Thresholds!$D$5,0.75-((E1632-Thresholds!$C$5)/(Thresholds!$D$5-Thresholds!$C$5))*0.249,IF(E1632&lt;=Thresholds!$F$5,0.499-((E1632-Thresholds!$E$5)/(Thresholds!$F$5-Thresholds!$E$5))*0.279,MAX(0.02,0.2-((E1632-Thresholds!$G$5)/(Thresholds!$H$5-Thresholds!$G$5))*0.18)))),3)</f>
        <v>0.26500000000000001</v>
      </c>
      <c r="M1632" s="3">
        <f>ROUND(IF(F1632&lt;=Thresholds!$B$6,1-(F1632/Thresholds!$B$6)*0.24,IF(F1632&lt;=Thresholds!$D$6,0.75-((F1632-Thresholds!$C$6)/(Thresholds!$D$6-Thresholds!$C$6))*0.249,IF(F1632&lt;=Thresholds!$F$6,0.499-((F1632-Thresholds!$E$6)/(Thresholds!$F$6-Thresholds!$E$6))*0.279,MAX(0.02,0.2-((F1632-Thresholds!$G$6)/(Thresholds!$H$6-Thresholds!$G$6))*0.18)))),3)</f>
        <v>0.90400000000000003</v>
      </c>
      <c r="N1632" s="3">
        <f>ROUND(IF(G1632&lt;=Thresholds!$B$7,1-(G1632/Thresholds!$B$7)*0.24,IF(G1632&lt;=Thresholds!$D$7,0.75-((G1632-Thresholds!$C$7)/(Thresholds!$D$7-Thresholds!$C$7))*0.249,IF(G1632&lt;=Thresholds!$F$7,0.499-((G1632-Thresholds!$E$7)/(Thresholds!$F$7-Thresholds!$E$7))*0.279,MAX(0.02,0.2-((G1632-Thresholds!$G$7)/(Thresholds!$H$7-Thresholds!$G$7))*0.18)))),3)</f>
        <v>0.76700000000000002</v>
      </c>
      <c r="O1632" s="3">
        <f>ROUND(IF(H1632&lt;=Thresholds!$B$8,1-(H1632/Thresholds!$B$8)*0.24,IF(H1632&lt;=Thresholds!$D$8,0.75-((H1632-Thresholds!$C$8)/(Thresholds!$D$8-Thresholds!$C$8))*0.249,IF(H1632&lt;=Thresholds!$F$8,0.499-((H1632-Thresholds!$E$8)/(Thresholds!$F$8-Thresholds!$E$8))*0.279,MAX(0.02,0.2-((H1632-Thresholds!$G$8)/(Thresholds!$H$8-Thresholds!$G$8))*0.18)))),3)</f>
        <v>0.54900000000000004</v>
      </c>
      <c r="P1632" s="3">
        <f t="shared" si="75"/>
        <v>0.26500000000000001</v>
      </c>
      <c r="Q1632" t="str">
        <f t="shared" si="76"/>
        <v>Poor</v>
      </c>
      <c r="R1632" s="4">
        <f t="shared" si="77"/>
        <v>0</v>
      </c>
      <c r="S1632" t="str">
        <f>IF(AND(F1632&gt;=10,F1632&lt;=35,P1632&gt;0.5),"ERROR_C1632H1632_POOR_CAP","OK")</f>
        <v>OK</v>
      </c>
    </row>
    <row r="1633" spans="1:19">
      <c r="A1633" t="s">
        <v>1650</v>
      </c>
      <c r="B1633" s="3">
        <v>72.989000000000004</v>
      </c>
      <c r="C1633" s="3">
        <v>1229.634</v>
      </c>
      <c r="D1633" s="3">
        <v>24.568000000000001</v>
      </c>
      <c r="E1633" s="3">
        <v>39.512999999999998</v>
      </c>
      <c r="F1633" s="3">
        <v>0.60399999999999998</v>
      </c>
      <c r="G1633" s="3">
        <v>291.31200000000001</v>
      </c>
      <c r="H1633" s="3">
        <v>1968.8620000000001</v>
      </c>
      <c r="I1633" s="3">
        <f>ROUND(IF(B1633&lt;=Thresholds!$B$2,1-(B1633/Thresholds!$B$2)*0.24,IF(B1633&lt;=Thresholds!$D$2,0.75-((B1633-Thresholds!$C$2)/(Thresholds!$D$2-Thresholds!$C$2))*0.249,IF(B1633&lt;=Thresholds!$F$2,0.499-((B1633-Thresholds!$E$2)/(Thresholds!$F$2-Thresholds!$E$2))*0.279,MAX(0.02,0.2-((B1633-Thresholds!$G$2)/(Thresholds!$H$2-Thresholds!$G$2))*0.18)))),3)</f>
        <v>0.82499999999999996</v>
      </c>
      <c r="J1633" s="3">
        <f>ROUND(IF(C1633&lt;=Thresholds!$B$3,1-(C1633/Thresholds!$B$3)*0.24,IF(C1633&lt;=Thresholds!$D$3,0.75-((C1633-Thresholds!$C$3)/(Thresholds!$D$3-Thresholds!$C$3))*0.249,IF(C1633&lt;=Thresholds!$F$3,0.499-((C1633-Thresholds!$E$3)/(Thresholds!$F$3-Thresholds!$E$3))*0.279,MAX(0.02,0.2-((C1633-Thresholds!$G$3)/(Thresholds!$H$3-Thresholds!$G$3))*0.18)))),3)</f>
        <v>0.24099999999999999</v>
      </c>
      <c r="K1633" s="3">
        <f>ROUND(IF(D1633&lt;=Thresholds!$B$4,1-(D1633/Thresholds!$B$4)*0.24,IF(D1633&lt;=Thresholds!$D$4,0.75-((D1633-Thresholds!$C$4)/(Thresholds!$D$4-Thresholds!$C$4))*0.249,IF(D1633&lt;=Thresholds!$F$4,0.499-((D1633-Thresholds!$E$4)/(Thresholds!$F$4-Thresholds!$E$4))*0.279,MAX(0.02,0.2-((D1633-Thresholds!$G$4)/(Thresholds!$H$4-Thresholds!$G$4))*0.18)))),3)</f>
        <v>0.90900000000000003</v>
      </c>
      <c r="L1633" s="3">
        <f>ROUND(IF(E1633&lt;=Thresholds!$B$5,1-(E1633/Thresholds!$B$5)*0.24,IF(E1633&lt;=Thresholds!$D$5,0.75-((E1633-Thresholds!$C$5)/(Thresholds!$D$5-Thresholds!$C$5))*0.249,IF(E1633&lt;=Thresholds!$F$5,0.499-((E1633-Thresholds!$E$5)/(Thresholds!$F$5-Thresholds!$E$5))*0.279,MAX(0.02,0.2-((E1633-Thresholds!$G$5)/(Thresholds!$H$5-Thresholds!$G$5))*0.18)))),3)</f>
        <v>0.81</v>
      </c>
      <c r="M1633" s="3">
        <f>ROUND(IF(F1633&lt;=Thresholds!$B$6,1-(F1633/Thresholds!$B$6)*0.24,IF(F1633&lt;=Thresholds!$D$6,0.75-((F1633-Thresholds!$C$6)/(Thresholds!$D$6-Thresholds!$C$6))*0.249,IF(F1633&lt;=Thresholds!$F$6,0.499-((F1633-Thresholds!$E$6)/(Thresholds!$F$6-Thresholds!$E$6))*0.279,MAX(0.02,0.2-((F1633-Thresholds!$G$6)/(Thresholds!$H$6-Thresholds!$G$6))*0.18)))),3)</f>
        <v>0.85499999999999998</v>
      </c>
      <c r="N1633" s="3">
        <f>ROUND(IF(G1633&lt;=Thresholds!$B$7,1-(G1633/Thresholds!$B$7)*0.24,IF(G1633&lt;=Thresholds!$D$7,0.75-((G1633-Thresholds!$C$7)/(Thresholds!$D$7-Thresholds!$C$7))*0.249,IF(G1633&lt;=Thresholds!$F$7,0.499-((G1633-Thresholds!$E$7)/(Thresholds!$F$7-Thresholds!$E$7))*0.279,MAX(0.02,0.2-((G1633-Thresholds!$G$7)/(Thresholds!$H$7-Thresholds!$G$7))*0.18)))),3)</f>
        <v>0.8</v>
      </c>
      <c r="O1633" s="3">
        <f>ROUND(IF(H1633&lt;=Thresholds!$B$8,1-(H1633/Thresholds!$B$8)*0.24,IF(H1633&lt;=Thresholds!$D$8,0.75-((H1633-Thresholds!$C$8)/(Thresholds!$D$8-Thresholds!$C$8))*0.249,IF(H1633&lt;=Thresholds!$F$8,0.499-((H1633-Thresholds!$E$8)/(Thresholds!$F$8-Thresholds!$E$8))*0.279,MAX(0.02,0.2-((H1633-Thresholds!$G$8)/(Thresholds!$H$8-Thresholds!$G$8))*0.18)))),3)</f>
        <v>0.81100000000000005</v>
      </c>
      <c r="P1633" s="3">
        <f t="shared" si="75"/>
        <v>0.24099999999999999</v>
      </c>
      <c r="Q1633" t="str">
        <f t="shared" si="76"/>
        <v>Poor</v>
      </c>
      <c r="R1633" s="4">
        <f t="shared" si="77"/>
        <v>0</v>
      </c>
      <c r="S1633" t="str">
        <f>IF(AND(F1633&gt;=10,F1633&lt;=35,P1633&gt;0.5),"ERROR_C1633H1633_POOR_CAP","OK")</f>
        <v>OK</v>
      </c>
    </row>
    <row r="1634" spans="1:19">
      <c r="A1634" t="s">
        <v>1651</v>
      </c>
      <c r="B1634" s="3">
        <v>31.169</v>
      </c>
      <c r="C1634" s="3">
        <v>54.32</v>
      </c>
      <c r="D1634" s="3">
        <v>25.419</v>
      </c>
      <c r="E1634" s="3">
        <v>18.015000000000001</v>
      </c>
      <c r="F1634" s="3">
        <v>0.39800000000000002</v>
      </c>
      <c r="G1634" s="3">
        <v>119.559</v>
      </c>
      <c r="H1634" s="3">
        <v>2319.5479999999998</v>
      </c>
      <c r="I1634" s="3">
        <f>ROUND(IF(B1634&lt;=Thresholds!$B$2,1-(B1634/Thresholds!$B$2)*0.24,IF(B1634&lt;=Thresholds!$D$2,0.75-((B1634-Thresholds!$C$2)/(Thresholds!$D$2-Thresholds!$C$2))*0.249,IF(B1634&lt;=Thresholds!$F$2,0.499-((B1634-Thresholds!$E$2)/(Thresholds!$F$2-Thresholds!$E$2))*0.279,MAX(0.02,0.2-((B1634-Thresholds!$G$2)/(Thresholds!$H$2-Thresholds!$G$2))*0.18)))),3)</f>
        <v>0.92500000000000004</v>
      </c>
      <c r="J1634" s="3">
        <f>ROUND(IF(C1634&lt;=Thresholds!$B$3,1-(C1634/Thresholds!$B$3)*0.24,IF(C1634&lt;=Thresholds!$D$3,0.75-((C1634-Thresholds!$C$3)/(Thresholds!$D$3-Thresholds!$C$3))*0.249,IF(C1634&lt;=Thresholds!$F$3,0.499-((C1634-Thresholds!$E$3)/(Thresholds!$F$3-Thresholds!$E$3))*0.279,MAX(0.02,0.2-((C1634-Thresholds!$G$3)/(Thresholds!$H$3-Thresholds!$G$3))*0.18)))),3)</f>
        <v>0.89100000000000001</v>
      </c>
      <c r="K1634" s="3">
        <f>ROUND(IF(D1634&lt;=Thresholds!$B$4,1-(D1634/Thresholds!$B$4)*0.24,IF(D1634&lt;=Thresholds!$D$4,0.75-((D1634-Thresholds!$C$4)/(Thresholds!$D$4-Thresholds!$C$4))*0.249,IF(D1634&lt;=Thresholds!$F$4,0.499-((D1634-Thresholds!$E$4)/(Thresholds!$F$4-Thresholds!$E$4))*0.279,MAX(0.02,0.2-((D1634-Thresholds!$G$4)/(Thresholds!$H$4-Thresholds!$G$4))*0.18)))),3)</f>
        <v>0.90600000000000003</v>
      </c>
      <c r="L1634" s="3">
        <f>ROUND(IF(E1634&lt;=Thresholds!$B$5,1-(E1634/Thresholds!$B$5)*0.24,IF(E1634&lt;=Thresholds!$D$5,0.75-((E1634-Thresholds!$C$5)/(Thresholds!$D$5-Thresholds!$C$5))*0.249,IF(E1634&lt;=Thresholds!$F$5,0.499-((E1634-Thresholds!$E$5)/(Thresholds!$F$5-Thresholds!$E$5))*0.279,MAX(0.02,0.2-((E1634-Thresholds!$G$5)/(Thresholds!$H$5-Thresholds!$G$5))*0.18)))),3)</f>
        <v>0.91400000000000003</v>
      </c>
      <c r="M1634" s="3">
        <f>ROUND(IF(F1634&lt;=Thresholds!$B$6,1-(F1634/Thresholds!$B$6)*0.24,IF(F1634&lt;=Thresholds!$D$6,0.75-((F1634-Thresholds!$C$6)/(Thresholds!$D$6-Thresholds!$C$6))*0.249,IF(F1634&lt;=Thresholds!$F$6,0.499-((F1634-Thresholds!$E$6)/(Thresholds!$F$6-Thresholds!$E$6))*0.279,MAX(0.02,0.2-((F1634-Thresholds!$G$6)/(Thresholds!$H$6-Thresholds!$G$6))*0.18)))),3)</f>
        <v>0.90400000000000003</v>
      </c>
      <c r="N1634" s="3">
        <f>ROUND(IF(G1634&lt;=Thresholds!$B$7,1-(G1634/Thresholds!$B$7)*0.24,IF(G1634&lt;=Thresholds!$D$7,0.75-((G1634-Thresholds!$C$7)/(Thresholds!$D$7-Thresholds!$C$7))*0.249,IF(G1634&lt;=Thresholds!$F$7,0.499-((G1634-Thresholds!$E$7)/(Thresholds!$F$7-Thresholds!$E$7))*0.279,MAX(0.02,0.2-((G1634-Thresholds!$G$7)/(Thresholds!$H$7-Thresholds!$G$7))*0.18)))),3)</f>
        <v>0.91800000000000004</v>
      </c>
      <c r="O1634" s="3">
        <f>ROUND(IF(H1634&lt;=Thresholds!$B$8,1-(H1634/Thresholds!$B$8)*0.24,IF(H1634&lt;=Thresholds!$D$8,0.75-((H1634-Thresholds!$C$8)/(Thresholds!$D$8-Thresholds!$C$8))*0.249,IF(H1634&lt;=Thresholds!$F$8,0.499-((H1634-Thresholds!$E$8)/(Thresholds!$F$8-Thresholds!$E$8))*0.279,MAX(0.02,0.2-((H1634-Thresholds!$G$8)/(Thresholds!$H$8-Thresholds!$G$8))*0.18)))),3)</f>
        <v>0.77700000000000002</v>
      </c>
      <c r="P1634" s="3">
        <f t="shared" si="75"/>
        <v>0.77700000000000002</v>
      </c>
      <c r="Q1634" t="str">
        <f t="shared" si="76"/>
        <v>Healthy</v>
      </c>
      <c r="R1634" s="4">
        <f t="shared" si="77"/>
        <v>1</v>
      </c>
      <c r="S1634" t="str">
        <f>IF(AND(F1634&gt;=10,F1634&lt;=35,P1634&gt;0.5),"ERROR_C1634H1634_POOR_CAP","OK")</f>
        <v>OK</v>
      </c>
    </row>
    <row r="1635" spans="1:19">
      <c r="A1635" t="s">
        <v>1652</v>
      </c>
      <c r="B1635" s="3">
        <v>85.403000000000006</v>
      </c>
      <c r="C1635" s="3">
        <v>136.01400000000001</v>
      </c>
      <c r="D1635" s="3">
        <v>7.8780000000000001</v>
      </c>
      <c r="E1635" s="3">
        <v>37.776000000000003</v>
      </c>
      <c r="F1635" s="3">
        <v>0.19800000000000001</v>
      </c>
      <c r="G1635" s="3">
        <v>455.96899999999999</v>
      </c>
      <c r="H1635" s="3">
        <v>1269.4000000000001</v>
      </c>
      <c r="I1635" s="3">
        <f>ROUND(IF(B1635&lt;=Thresholds!$B$2,1-(B1635/Thresholds!$B$2)*0.24,IF(B1635&lt;=Thresholds!$D$2,0.75-((B1635-Thresholds!$C$2)/(Thresholds!$D$2-Thresholds!$C$2))*0.249,IF(B1635&lt;=Thresholds!$F$2,0.499-((B1635-Thresholds!$E$2)/(Thresholds!$F$2-Thresholds!$E$2))*0.279,MAX(0.02,0.2-((B1635-Thresholds!$G$2)/(Thresholds!$H$2-Thresholds!$G$2))*0.18)))),3)</f>
        <v>0.79500000000000004</v>
      </c>
      <c r="J1635" s="3">
        <f>ROUND(IF(C1635&lt;=Thresholds!$B$3,1-(C1635/Thresholds!$B$3)*0.24,IF(C1635&lt;=Thresholds!$D$3,0.75-((C1635-Thresholds!$C$3)/(Thresholds!$D$3-Thresholds!$C$3))*0.249,IF(C1635&lt;=Thresholds!$F$3,0.499-((C1635-Thresholds!$E$3)/(Thresholds!$F$3-Thresholds!$E$3))*0.279,MAX(0.02,0.2-((C1635-Thresholds!$G$3)/(Thresholds!$H$3-Thresholds!$G$3))*0.18)))),3)</f>
        <v>0.73699999999999999</v>
      </c>
      <c r="K1635" s="3">
        <f>ROUND(IF(D1635&lt;=Thresholds!$B$4,1-(D1635/Thresholds!$B$4)*0.24,IF(D1635&lt;=Thresholds!$D$4,0.75-((D1635-Thresholds!$C$4)/(Thresholds!$D$4-Thresholds!$C$4))*0.249,IF(D1635&lt;=Thresholds!$F$4,0.499-((D1635-Thresholds!$E$4)/(Thresholds!$F$4-Thresholds!$E$4))*0.279,MAX(0.02,0.2-((D1635-Thresholds!$G$4)/(Thresholds!$H$4-Thresholds!$G$4))*0.18)))),3)</f>
        <v>0.97099999999999997</v>
      </c>
      <c r="L1635" s="3">
        <f>ROUND(IF(E1635&lt;=Thresholds!$B$5,1-(E1635/Thresholds!$B$5)*0.24,IF(E1635&lt;=Thresholds!$D$5,0.75-((E1635-Thresholds!$C$5)/(Thresholds!$D$5-Thresholds!$C$5))*0.249,IF(E1635&lt;=Thresholds!$F$5,0.499-((E1635-Thresholds!$E$5)/(Thresholds!$F$5-Thresholds!$E$5))*0.279,MAX(0.02,0.2-((E1635-Thresholds!$G$5)/(Thresholds!$H$5-Thresholds!$G$5))*0.18)))),3)</f>
        <v>0.81899999999999995</v>
      </c>
      <c r="M1635" s="3">
        <f>ROUND(IF(F1635&lt;=Thresholds!$B$6,1-(F1635/Thresholds!$B$6)*0.24,IF(F1635&lt;=Thresholds!$D$6,0.75-((F1635-Thresholds!$C$6)/(Thresholds!$D$6-Thresholds!$C$6))*0.249,IF(F1635&lt;=Thresholds!$F$6,0.499-((F1635-Thresholds!$E$6)/(Thresholds!$F$6-Thresholds!$E$6))*0.279,MAX(0.02,0.2-((F1635-Thresholds!$G$6)/(Thresholds!$H$6-Thresholds!$G$6))*0.18)))),3)</f>
        <v>0.95199999999999996</v>
      </c>
      <c r="N1635" s="3">
        <f>ROUND(IF(G1635&lt;=Thresholds!$B$7,1-(G1635/Thresholds!$B$7)*0.24,IF(G1635&lt;=Thresholds!$D$7,0.75-((G1635-Thresholds!$C$7)/(Thresholds!$D$7-Thresholds!$C$7))*0.249,IF(G1635&lt;=Thresholds!$F$7,0.499-((G1635-Thresholds!$E$7)/(Thresholds!$F$7-Thresholds!$E$7))*0.279,MAX(0.02,0.2-((G1635-Thresholds!$G$7)/(Thresholds!$H$7-Thresholds!$G$7))*0.18)))),3)</f>
        <v>0.63100000000000001</v>
      </c>
      <c r="O1635" s="3">
        <f>ROUND(IF(H1635&lt;=Thresholds!$B$8,1-(H1635/Thresholds!$B$8)*0.24,IF(H1635&lt;=Thresholds!$D$8,0.75-((H1635-Thresholds!$C$8)/(Thresholds!$D$8-Thresholds!$C$8))*0.249,IF(H1635&lt;=Thresholds!$F$8,0.499-((H1635-Thresholds!$E$8)/(Thresholds!$F$8-Thresholds!$E$8))*0.279,MAX(0.02,0.2-((H1635-Thresholds!$G$8)/(Thresholds!$H$8-Thresholds!$G$8))*0.18)))),3)</f>
        <v>0.878</v>
      </c>
      <c r="P1635" s="3">
        <f t="shared" si="75"/>
        <v>0.63100000000000001</v>
      </c>
      <c r="Q1635" t="str">
        <f t="shared" si="76"/>
        <v>Moderate</v>
      </c>
      <c r="R1635" s="4">
        <f t="shared" si="77"/>
        <v>1</v>
      </c>
      <c r="S1635" t="str">
        <f>IF(AND(F1635&gt;=10,F1635&lt;=35,P1635&gt;0.5),"ERROR_C1635H1635_POOR_CAP","OK")</f>
        <v>OK</v>
      </c>
    </row>
    <row r="1636" spans="1:19">
      <c r="A1636" t="s">
        <v>1653</v>
      </c>
      <c r="B1636" s="3">
        <v>52.011000000000003</v>
      </c>
      <c r="C1636" s="3">
        <v>156.28899999999999</v>
      </c>
      <c r="D1636" s="3">
        <v>40.241999999999997</v>
      </c>
      <c r="E1636" s="3">
        <v>5.4219999999999997</v>
      </c>
      <c r="F1636" s="3">
        <v>31.548999999999999</v>
      </c>
      <c r="G1636" s="3">
        <v>338.02800000000002</v>
      </c>
      <c r="H1636" s="3">
        <v>1149.152</v>
      </c>
      <c r="I1636" s="3">
        <f>ROUND(IF(B1636&lt;=Thresholds!$B$2,1-(B1636/Thresholds!$B$2)*0.24,IF(B1636&lt;=Thresholds!$D$2,0.75-((B1636-Thresholds!$C$2)/(Thresholds!$D$2-Thresholds!$C$2))*0.249,IF(B1636&lt;=Thresholds!$F$2,0.499-((B1636-Thresholds!$E$2)/(Thresholds!$F$2-Thresholds!$E$2))*0.279,MAX(0.02,0.2-((B1636-Thresholds!$G$2)/(Thresholds!$H$2-Thresholds!$G$2))*0.18)))),3)</f>
        <v>0.875</v>
      </c>
      <c r="J1636" s="3">
        <f>ROUND(IF(C1636&lt;=Thresholds!$B$3,1-(C1636/Thresholds!$B$3)*0.24,IF(C1636&lt;=Thresholds!$D$3,0.75-((C1636-Thresholds!$C$3)/(Thresholds!$D$3-Thresholds!$C$3))*0.249,IF(C1636&lt;=Thresholds!$F$3,0.499-((C1636-Thresholds!$E$3)/(Thresholds!$F$3-Thresholds!$E$3))*0.279,MAX(0.02,0.2-((C1636-Thresholds!$G$3)/(Thresholds!$H$3-Thresholds!$G$3))*0.18)))),3)</f>
        <v>0.71899999999999997</v>
      </c>
      <c r="K1636" s="3">
        <f>ROUND(IF(D1636&lt;=Thresholds!$B$4,1-(D1636/Thresholds!$B$4)*0.24,IF(D1636&lt;=Thresholds!$D$4,0.75-((D1636-Thresholds!$C$4)/(Thresholds!$D$4-Thresholds!$C$4))*0.249,IF(D1636&lt;=Thresholds!$F$4,0.499-((D1636-Thresholds!$E$4)/(Thresholds!$F$4-Thresholds!$E$4))*0.279,MAX(0.02,0.2-((D1636-Thresholds!$G$4)/(Thresholds!$H$4-Thresholds!$G$4))*0.18)))),3)</f>
        <v>0.85099999999999998</v>
      </c>
      <c r="L1636" s="3">
        <f>ROUND(IF(E1636&lt;=Thresholds!$B$5,1-(E1636/Thresholds!$B$5)*0.24,IF(E1636&lt;=Thresholds!$D$5,0.75-((E1636-Thresholds!$C$5)/(Thresholds!$D$5-Thresholds!$C$5))*0.249,IF(E1636&lt;=Thresholds!$F$5,0.499-((E1636-Thresholds!$E$5)/(Thresholds!$F$5-Thresholds!$E$5))*0.279,MAX(0.02,0.2-((E1636-Thresholds!$G$5)/(Thresholds!$H$5-Thresholds!$G$5))*0.18)))),3)</f>
        <v>0.97399999999999998</v>
      </c>
      <c r="M1636" s="3">
        <f>ROUND(IF(F1636&lt;=Thresholds!$B$6,1-(F1636/Thresholds!$B$6)*0.24,IF(F1636&lt;=Thresholds!$D$6,0.75-((F1636-Thresholds!$C$6)/(Thresholds!$D$6-Thresholds!$C$6))*0.249,IF(F1636&lt;=Thresholds!$F$6,0.499-((F1636-Thresholds!$E$6)/(Thresholds!$F$6-Thresholds!$E$6))*0.279,MAX(0.02,0.2-((F1636-Thresholds!$G$6)/(Thresholds!$H$6-Thresholds!$G$6))*0.18)))),3)</f>
        <v>0.25900000000000001</v>
      </c>
      <c r="N1636" s="3">
        <f>ROUND(IF(G1636&lt;=Thresholds!$B$7,1-(G1636/Thresholds!$B$7)*0.24,IF(G1636&lt;=Thresholds!$D$7,0.75-((G1636-Thresholds!$C$7)/(Thresholds!$D$7-Thresholds!$C$7))*0.249,IF(G1636&lt;=Thresholds!$F$7,0.499-((G1636-Thresholds!$E$7)/(Thresholds!$F$7-Thresholds!$E$7))*0.279,MAX(0.02,0.2-((G1636-Thresholds!$G$7)/(Thresholds!$H$7-Thresholds!$G$7))*0.18)))),3)</f>
        <v>0.76800000000000002</v>
      </c>
      <c r="O1636" s="3">
        <f>ROUND(IF(H1636&lt;=Thresholds!$B$8,1-(H1636/Thresholds!$B$8)*0.24,IF(H1636&lt;=Thresholds!$D$8,0.75-((H1636-Thresholds!$C$8)/(Thresholds!$D$8-Thresholds!$C$8))*0.249,IF(H1636&lt;=Thresholds!$F$8,0.499-((H1636-Thresholds!$E$8)/(Thresholds!$F$8-Thresholds!$E$8))*0.279,MAX(0.02,0.2-((H1636-Thresholds!$G$8)/(Thresholds!$H$8-Thresholds!$G$8))*0.18)))),3)</f>
        <v>0.89</v>
      </c>
      <c r="P1636" s="3">
        <f t="shared" si="75"/>
        <v>0.25900000000000001</v>
      </c>
      <c r="Q1636" t="str">
        <f t="shared" si="76"/>
        <v>Poor</v>
      </c>
      <c r="R1636" s="4">
        <f t="shared" si="77"/>
        <v>0</v>
      </c>
      <c r="S1636" t="str">
        <f>IF(AND(F1636&gt;=10,F1636&lt;=35,P1636&gt;0.5),"ERROR_C1636H1636_POOR_CAP","OK")</f>
        <v>OK</v>
      </c>
    </row>
    <row r="1637" spans="1:19">
      <c r="A1637" t="s">
        <v>1654</v>
      </c>
      <c r="B1637" s="3">
        <v>55.448999999999998</v>
      </c>
      <c r="C1637" s="3">
        <v>113.747</v>
      </c>
      <c r="D1637" s="3">
        <v>245.12799999999999</v>
      </c>
      <c r="E1637" s="3">
        <v>17.672999999999998</v>
      </c>
      <c r="F1637" s="3">
        <v>0.95499999999999996</v>
      </c>
      <c r="G1637" s="3">
        <v>70.233999999999995</v>
      </c>
      <c r="H1637" s="3">
        <v>4195.2659999999996</v>
      </c>
      <c r="I1637" s="3">
        <f>ROUND(IF(B1637&lt;=Thresholds!$B$2,1-(B1637/Thresholds!$B$2)*0.24,IF(B1637&lt;=Thresholds!$D$2,0.75-((B1637-Thresholds!$C$2)/(Thresholds!$D$2-Thresholds!$C$2))*0.249,IF(B1637&lt;=Thresholds!$F$2,0.499-((B1637-Thresholds!$E$2)/(Thresholds!$F$2-Thresholds!$E$2))*0.279,MAX(0.02,0.2-((B1637-Thresholds!$G$2)/(Thresholds!$H$2-Thresholds!$G$2))*0.18)))),3)</f>
        <v>0.86699999999999999</v>
      </c>
      <c r="J1637" s="3">
        <f>ROUND(IF(C1637&lt;=Thresholds!$B$3,1-(C1637/Thresholds!$B$3)*0.24,IF(C1637&lt;=Thresholds!$D$3,0.75-((C1637-Thresholds!$C$3)/(Thresholds!$D$3-Thresholds!$C$3))*0.249,IF(C1637&lt;=Thresholds!$F$3,0.499-((C1637-Thresholds!$E$3)/(Thresholds!$F$3-Thresholds!$E$3))*0.279,MAX(0.02,0.2-((C1637-Thresholds!$G$3)/(Thresholds!$H$3-Thresholds!$G$3))*0.18)))),3)</f>
        <v>0.77300000000000002</v>
      </c>
      <c r="K1637" s="3">
        <f>ROUND(IF(D1637&lt;=Thresholds!$B$4,1-(D1637/Thresholds!$B$4)*0.24,IF(D1637&lt;=Thresholds!$D$4,0.75-((D1637-Thresholds!$C$4)/(Thresholds!$D$4-Thresholds!$C$4))*0.249,IF(D1637&lt;=Thresholds!$F$4,0.499-((D1637-Thresholds!$E$4)/(Thresholds!$F$4-Thresholds!$E$4))*0.279,MAX(0.02,0.2-((D1637-Thresholds!$G$4)/(Thresholds!$H$4-Thresholds!$G$4))*0.18)))),3)</f>
        <v>0.312</v>
      </c>
      <c r="L1637" s="3">
        <f>ROUND(IF(E1637&lt;=Thresholds!$B$5,1-(E1637/Thresholds!$B$5)*0.24,IF(E1637&lt;=Thresholds!$D$5,0.75-((E1637-Thresholds!$C$5)/(Thresholds!$D$5-Thresholds!$C$5))*0.249,IF(E1637&lt;=Thresholds!$F$5,0.499-((E1637-Thresholds!$E$5)/(Thresholds!$F$5-Thresholds!$E$5))*0.279,MAX(0.02,0.2-((E1637-Thresholds!$G$5)/(Thresholds!$H$5-Thresholds!$G$5))*0.18)))),3)</f>
        <v>0.91500000000000004</v>
      </c>
      <c r="M1637" s="3">
        <f>ROUND(IF(F1637&lt;=Thresholds!$B$6,1-(F1637/Thresholds!$B$6)*0.24,IF(F1637&lt;=Thresholds!$D$6,0.75-((F1637-Thresholds!$C$6)/(Thresholds!$D$6-Thresholds!$C$6))*0.249,IF(F1637&lt;=Thresholds!$F$6,0.499-((F1637-Thresholds!$E$6)/(Thresholds!$F$6-Thresholds!$E$6))*0.279,MAX(0.02,0.2-((F1637-Thresholds!$G$6)/(Thresholds!$H$6-Thresholds!$G$6))*0.18)))),3)</f>
        <v>0.77100000000000002</v>
      </c>
      <c r="N1637" s="3">
        <f>ROUND(IF(G1637&lt;=Thresholds!$B$7,1-(G1637/Thresholds!$B$7)*0.24,IF(G1637&lt;=Thresholds!$D$7,0.75-((G1637-Thresholds!$C$7)/(Thresholds!$D$7-Thresholds!$C$7))*0.249,IF(G1637&lt;=Thresholds!$F$7,0.499-((G1637-Thresholds!$E$7)/(Thresholds!$F$7-Thresholds!$E$7))*0.279,MAX(0.02,0.2-((G1637-Thresholds!$G$7)/(Thresholds!$H$7-Thresholds!$G$7))*0.18)))),3)</f>
        <v>0.95199999999999996</v>
      </c>
      <c r="O1637" s="3">
        <f>ROUND(IF(H1637&lt;=Thresholds!$B$8,1-(H1637/Thresholds!$B$8)*0.24,IF(H1637&lt;=Thresholds!$D$8,0.75-((H1637-Thresholds!$C$8)/(Thresholds!$D$8-Thresholds!$C$8))*0.249,IF(H1637&lt;=Thresholds!$F$8,0.499-((H1637-Thresholds!$E$8)/(Thresholds!$F$8-Thresholds!$E$8))*0.279,MAX(0.02,0.2-((H1637-Thresholds!$G$8)/(Thresholds!$H$8-Thresholds!$G$8))*0.18)))),3)</f>
        <v>0.49</v>
      </c>
      <c r="P1637" s="3">
        <f t="shared" si="75"/>
        <v>0.312</v>
      </c>
      <c r="Q1637" t="str">
        <f t="shared" si="76"/>
        <v>Poor</v>
      </c>
      <c r="R1637" s="4">
        <f t="shared" si="77"/>
        <v>0</v>
      </c>
      <c r="S1637" t="str">
        <f>IF(AND(F1637&gt;=10,F1637&lt;=35,P1637&gt;0.5),"ERROR_C1637H1637_POOR_CAP","OK")</f>
        <v>OK</v>
      </c>
    </row>
    <row r="1638" spans="1:19">
      <c r="A1638" t="s">
        <v>1655</v>
      </c>
      <c r="B1638" s="3">
        <v>16.846</v>
      </c>
      <c r="C1638" s="3">
        <v>76.239999999999995</v>
      </c>
      <c r="D1638" s="3">
        <v>59.317999999999998</v>
      </c>
      <c r="E1638" s="3">
        <v>21.763000000000002</v>
      </c>
      <c r="F1638" s="3">
        <v>0.52200000000000002</v>
      </c>
      <c r="G1638" s="3">
        <v>321.47399999999999</v>
      </c>
      <c r="H1638" s="3">
        <v>1644.617</v>
      </c>
      <c r="I1638" s="3">
        <f>ROUND(IF(B1638&lt;=Thresholds!$B$2,1-(B1638/Thresholds!$B$2)*0.24,IF(B1638&lt;=Thresholds!$D$2,0.75-((B1638-Thresholds!$C$2)/(Thresholds!$D$2-Thresholds!$C$2))*0.249,IF(B1638&lt;=Thresholds!$F$2,0.499-((B1638-Thresholds!$E$2)/(Thresholds!$F$2-Thresholds!$E$2))*0.279,MAX(0.02,0.2-((B1638-Thresholds!$G$2)/(Thresholds!$H$2-Thresholds!$G$2))*0.18)))),3)</f>
        <v>0.96</v>
      </c>
      <c r="J1638" s="3">
        <f>ROUND(IF(C1638&lt;=Thresholds!$B$3,1-(C1638/Thresholds!$B$3)*0.24,IF(C1638&lt;=Thresholds!$D$3,0.75-((C1638-Thresholds!$C$3)/(Thresholds!$D$3-Thresholds!$C$3))*0.249,IF(C1638&lt;=Thresholds!$F$3,0.499-((C1638-Thresholds!$E$3)/(Thresholds!$F$3-Thresholds!$E$3))*0.279,MAX(0.02,0.2-((C1638-Thresholds!$G$3)/(Thresholds!$H$3-Thresholds!$G$3))*0.18)))),3)</f>
        <v>0.84799999999999998</v>
      </c>
      <c r="K1638" s="3">
        <f>ROUND(IF(D1638&lt;=Thresholds!$B$4,1-(D1638/Thresholds!$B$4)*0.24,IF(D1638&lt;=Thresholds!$D$4,0.75-((D1638-Thresholds!$C$4)/(Thresholds!$D$4-Thresholds!$C$4))*0.249,IF(D1638&lt;=Thresholds!$F$4,0.499-((D1638-Thresholds!$E$4)/(Thresholds!$F$4-Thresholds!$E$4))*0.279,MAX(0.02,0.2-((D1638-Thresholds!$G$4)/(Thresholds!$H$4-Thresholds!$G$4))*0.18)))),3)</f>
        <v>0.78100000000000003</v>
      </c>
      <c r="L1638" s="3">
        <f>ROUND(IF(E1638&lt;=Thresholds!$B$5,1-(E1638/Thresholds!$B$5)*0.24,IF(E1638&lt;=Thresholds!$D$5,0.75-((E1638-Thresholds!$C$5)/(Thresholds!$D$5-Thresholds!$C$5))*0.249,IF(E1638&lt;=Thresholds!$F$5,0.499-((E1638-Thresholds!$E$5)/(Thresholds!$F$5-Thresholds!$E$5))*0.279,MAX(0.02,0.2-((E1638-Thresholds!$G$5)/(Thresholds!$H$5-Thresholds!$G$5))*0.18)))),3)</f>
        <v>0.89600000000000002</v>
      </c>
      <c r="M1638" s="3">
        <f>ROUND(IF(F1638&lt;=Thresholds!$B$6,1-(F1638/Thresholds!$B$6)*0.24,IF(F1638&lt;=Thresholds!$D$6,0.75-((F1638-Thresholds!$C$6)/(Thresholds!$D$6-Thresholds!$C$6))*0.249,IF(F1638&lt;=Thresholds!$F$6,0.499-((F1638-Thresholds!$E$6)/(Thresholds!$F$6-Thresholds!$E$6))*0.279,MAX(0.02,0.2-((F1638-Thresholds!$G$6)/(Thresholds!$H$6-Thresholds!$G$6))*0.18)))),3)</f>
        <v>0.875</v>
      </c>
      <c r="N1638" s="3">
        <f>ROUND(IF(G1638&lt;=Thresholds!$B$7,1-(G1638/Thresholds!$B$7)*0.24,IF(G1638&lt;=Thresholds!$D$7,0.75-((G1638-Thresholds!$C$7)/(Thresholds!$D$7-Thresholds!$C$7))*0.249,IF(G1638&lt;=Thresholds!$F$7,0.499-((G1638-Thresholds!$E$7)/(Thresholds!$F$7-Thresholds!$E$7))*0.279,MAX(0.02,0.2-((G1638-Thresholds!$G$7)/(Thresholds!$H$7-Thresholds!$G$7))*0.18)))),3)</f>
        <v>0.78</v>
      </c>
      <c r="O1638" s="3">
        <f>ROUND(IF(H1638&lt;=Thresholds!$B$8,1-(H1638/Thresholds!$B$8)*0.24,IF(H1638&lt;=Thresholds!$D$8,0.75-((H1638-Thresholds!$C$8)/(Thresholds!$D$8-Thresholds!$C$8))*0.249,IF(H1638&lt;=Thresholds!$F$8,0.499-((H1638-Thresholds!$E$8)/(Thresholds!$F$8-Thresholds!$E$8))*0.279,MAX(0.02,0.2-((H1638-Thresholds!$G$8)/(Thresholds!$H$8-Thresholds!$G$8))*0.18)))),3)</f>
        <v>0.84199999999999997</v>
      </c>
      <c r="P1638" s="3">
        <f t="shared" si="75"/>
        <v>0.78</v>
      </c>
      <c r="Q1638" t="str">
        <f t="shared" si="76"/>
        <v>Healthy</v>
      </c>
      <c r="R1638" s="4">
        <f t="shared" si="77"/>
        <v>1</v>
      </c>
      <c r="S1638" t="str">
        <f>IF(AND(F1638&gt;=10,F1638&lt;=35,P1638&gt;0.5),"ERROR_C1638H1638_POOR_CAP","OK")</f>
        <v>OK</v>
      </c>
    </row>
    <row r="1639" spans="1:19">
      <c r="A1639" t="s">
        <v>1656</v>
      </c>
      <c r="B1639" s="3">
        <v>45.203000000000003</v>
      </c>
      <c r="C1639" s="3">
        <v>95.7</v>
      </c>
      <c r="D1639" s="3">
        <v>75.691000000000003</v>
      </c>
      <c r="E1639" s="3">
        <v>20.117000000000001</v>
      </c>
      <c r="F1639" s="3">
        <v>0.61099999999999999</v>
      </c>
      <c r="G1639" s="3">
        <v>276.31099999999998</v>
      </c>
      <c r="H1639" s="3">
        <v>951.57600000000002</v>
      </c>
      <c r="I1639" s="3">
        <f>ROUND(IF(B1639&lt;=Thresholds!$B$2,1-(B1639/Thresholds!$B$2)*0.24,IF(B1639&lt;=Thresholds!$D$2,0.75-((B1639-Thresholds!$C$2)/(Thresholds!$D$2-Thresholds!$C$2))*0.249,IF(B1639&lt;=Thresholds!$F$2,0.499-((B1639-Thresholds!$E$2)/(Thresholds!$F$2-Thresholds!$E$2))*0.279,MAX(0.02,0.2-((B1639-Thresholds!$G$2)/(Thresholds!$H$2-Thresholds!$G$2))*0.18)))),3)</f>
        <v>0.89200000000000002</v>
      </c>
      <c r="J1639" s="3">
        <f>ROUND(IF(C1639&lt;=Thresholds!$B$3,1-(C1639/Thresholds!$B$3)*0.24,IF(C1639&lt;=Thresholds!$D$3,0.75-((C1639-Thresholds!$C$3)/(Thresholds!$D$3-Thresholds!$C$3))*0.249,IF(C1639&lt;=Thresholds!$F$3,0.499-((C1639-Thresholds!$E$3)/(Thresholds!$F$3-Thresholds!$E$3))*0.279,MAX(0.02,0.2-((C1639-Thresholds!$G$3)/(Thresholds!$H$3-Thresholds!$G$3))*0.18)))),3)</f>
        <v>0.80900000000000005</v>
      </c>
      <c r="K1639" s="3">
        <f>ROUND(IF(D1639&lt;=Thresholds!$B$4,1-(D1639/Thresholds!$B$4)*0.24,IF(D1639&lt;=Thresholds!$D$4,0.75-((D1639-Thresholds!$C$4)/(Thresholds!$D$4-Thresholds!$C$4))*0.249,IF(D1639&lt;=Thresholds!$F$4,0.499-((D1639-Thresholds!$E$4)/(Thresholds!$F$4-Thresholds!$E$4))*0.279,MAX(0.02,0.2-((D1639-Thresholds!$G$4)/(Thresholds!$H$4-Thresholds!$G$4))*0.18)))),3)</f>
        <v>0.67900000000000005</v>
      </c>
      <c r="L1639" s="3">
        <f>ROUND(IF(E1639&lt;=Thresholds!$B$5,1-(E1639/Thresholds!$B$5)*0.24,IF(E1639&lt;=Thresholds!$D$5,0.75-((E1639-Thresholds!$C$5)/(Thresholds!$D$5-Thresholds!$C$5))*0.249,IF(E1639&lt;=Thresholds!$F$5,0.499-((E1639-Thresholds!$E$5)/(Thresholds!$F$5-Thresholds!$E$5))*0.279,MAX(0.02,0.2-((E1639-Thresholds!$G$5)/(Thresholds!$H$5-Thresholds!$G$5))*0.18)))),3)</f>
        <v>0.90300000000000002</v>
      </c>
      <c r="M1639" s="3">
        <f>ROUND(IF(F1639&lt;=Thresholds!$B$6,1-(F1639/Thresholds!$B$6)*0.24,IF(F1639&lt;=Thresholds!$D$6,0.75-((F1639-Thresholds!$C$6)/(Thresholds!$D$6-Thresholds!$C$6))*0.249,IF(F1639&lt;=Thresholds!$F$6,0.499-((F1639-Thresholds!$E$6)/(Thresholds!$F$6-Thresholds!$E$6))*0.279,MAX(0.02,0.2-((F1639-Thresholds!$G$6)/(Thresholds!$H$6-Thresholds!$G$6))*0.18)))),3)</f>
        <v>0.85299999999999998</v>
      </c>
      <c r="N1639" s="3">
        <f>ROUND(IF(G1639&lt;=Thresholds!$B$7,1-(G1639/Thresholds!$B$7)*0.24,IF(G1639&lt;=Thresholds!$D$7,0.75-((G1639-Thresholds!$C$7)/(Thresholds!$D$7-Thresholds!$C$7))*0.249,IF(G1639&lt;=Thresholds!$F$7,0.499-((G1639-Thresholds!$E$7)/(Thresholds!$F$7-Thresholds!$E$7))*0.279,MAX(0.02,0.2-((G1639-Thresholds!$G$7)/(Thresholds!$H$7-Thresholds!$G$7))*0.18)))),3)</f>
        <v>0.81100000000000005</v>
      </c>
      <c r="O1639" s="3">
        <f>ROUND(IF(H1639&lt;=Thresholds!$B$8,1-(H1639/Thresholds!$B$8)*0.24,IF(H1639&lt;=Thresholds!$D$8,0.75-((H1639-Thresholds!$C$8)/(Thresholds!$D$8-Thresholds!$C$8))*0.249,IF(H1639&lt;=Thresholds!$F$8,0.499-((H1639-Thresholds!$E$8)/(Thresholds!$F$8-Thresholds!$E$8))*0.279,MAX(0.02,0.2-((H1639-Thresholds!$G$8)/(Thresholds!$H$8-Thresholds!$G$8))*0.18)))),3)</f>
        <v>0.90900000000000003</v>
      </c>
      <c r="P1639" s="3">
        <f t="shared" si="75"/>
        <v>0.67900000000000005</v>
      </c>
      <c r="Q1639" t="str">
        <f t="shared" si="76"/>
        <v>Moderate</v>
      </c>
      <c r="R1639" s="4">
        <f t="shared" si="77"/>
        <v>1</v>
      </c>
      <c r="S1639" t="str">
        <f>IF(AND(F1639&gt;=10,F1639&lt;=35,P1639&gt;0.5),"ERROR_C1639H1639_POOR_CAP","OK")</f>
        <v>OK</v>
      </c>
    </row>
    <row r="1640" spans="1:19">
      <c r="A1640" t="s">
        <v>1657</v>
      </c>
      <c r="B1640" s="3">
        <v>28.872</v>
      </c>
      <c r="C1640" s="3">
        <v>436.58</v>
      </c>
      <c r="D1640" s="3">
        <v>11.701000000000001</v>
      </c>
      <c r="E1640" s="3">
        <v>40.978999999999999</v>
      </c>
      <c r="F1640" s="3">
        <v>0.48899999999999999</v>
      </c>
      <c r="G1640" s="3">
        <v>359.48200000000003</v>
      </c>
      <c r="H1640" s="3">
        <v>229.79400000000001</v>
      </c>
      <c r="I1640" s="3">
        <f>ROUND(IF(B1640&lt;=Thresholds!$B$2,1-(B1640/Thresholds!$B$2)*0.24,IF(B1640&lt;=Thresholds!$D$2,0.75-((B1640-Thresholds!$C$2)/(Thresholds!$D$2-Thresholds!$C$2))*0.249,IF(B1640&lt;=Thresholds!$F$2,0.499-((B1640-Thresholds!$E$2)/(Thresholds!$F$2-Thresholds!$E$2))*0.279,MAX(0.02,0.2-((B1640-Thresholds!$G$2)/(Thresholds!$H$2-Thresholds!$G$2))*0.18)))),3)</f>
        <v>0.93100000000000005</v>
      </c>
      <c r="J1640" s="3">
        <f>ROUND(IF(C1640&lt;=Thresholds!$B$3,1-(C1640/Thresholds!$B$3)*0.24,IF(C1640&lt;=Thresholds!$D$3,0.75-((C1640-Thresholds!$C$3)/(Thresholds!$D$3-Thresholds!$C$3))*0.249,IF(C1640&lt;=Thresholds!$F$3,0.499-((C1640-Thresholds!$E$3)/(Thresholds!$F$3-Thresholds!$E$3))*0.279,MAX(0.02,0.2-((C1640-Thresholds!$G$3)/(Thresholds!$H$3-Thresholds!$G$3))*0.18)))),3)</f>
        <v>0.48199999999999998</v>
      </c>
      <c r="K1640" s="3">
        <f>ROUND(IF(D1640&lt;=Thresholds!$B$4,1-(D1640/Thresholds!$B$4)*0.24,IF(D1640&lt;=Thresholds!$D$4,0.75-((D1640-Thresholds!$C$4)/(Thresholds!$D$4-Thresholds!$C$4))*0.249,IF(D1640&lt;=Thresholds!$F$4,0.499-((D1640-Thresholds!$E$4)/(Thresholds!$F$4-Thresholds!$E$4))*0.279,MAX(0.02,0.2-((D1640-Thresholds!$G$4)/(Thresholds!$H$4-Thresholds!$G$4))*0.18)))),3)</f>
        <v>0.95699999999999996</v>
      </c>
      <c r="L1640" s="3">
        <f>ROUND(IF(E1640&lt;=Thresholds!$B$5,1-(E1640/Thresholds!$B$5)*0.24,IF(E1640&lt;=Thresholds!$D$5,0.75-((E1640-Thresholds!$C$5)/(Thresholds!$D$5-Thresholds!$C$5))*0.249,IF(E1640&lt;=Thresholds!$F$5,0.499-((E1640-Thresholds!$E$5)/(Thresholds!$F$5-Thresholds!$E$5))*0.279,MAX(0.02,0.2-((E1640-Thresholds!$G$5)/(Thresholds!$H$5-Thresholds!$G$5))*0.18)))),3)</f>
        <v>0.80300000000000005</v>
      </c>
      <c r="M1640" s="3">
        <f>ROUND(IF(F1640&lt;=Thresholds!$B$6,1-(F1640/Thresholds!$B$6)*0.24,IF(F1640&lt;=Thresholds!$D$6,0.75-((F1640-Thresholds!$C$6)/(Thresholds!$D$6-Thresholds!$C$6))*0.249,IF(F1640&lt;=Thresholds!$F$6,0.499-((F1640-Thresholds!$E$6)/(Thresholds!$F$6-Thresholds!$E$6))*0.279,MAX(0.02,0.2-((F1640-Thresholds!$G$6)/(Thresholds!$H$6-Thresholds!$G$6))*0.18)))),3)</f>
        <v>0.88300000000000001</v>
      </c>
      <c r="N1640" s="3">
        <f>ROUND(IF(G1640&lt;=Thresholds!$B$7,1-(G1640/Thresholds!$B$7)*0.24,IF(G1640&lt;=Thresholds!$D$7,0.75-((G1640-Thresholds!$C$7)/(Thresholds!$D$7-Thresholds!$C$7))*0.249,IF(G1640&lt;=Thresholds!$F$7,0.499-((G1640-Thresholds!$E$7)/(Thresholds!$F$7-Thresholds!$E$7))*0.279,MAX(0.02,0.2-((G1640-Thresholds!$G$7)/(Thresholds!$H$7-Thresholds!$G$7))*0.18)))),3)</f>
        <v>0.74</v>
      </c>
      <c r="O1640" s="3">
        <f>ROUND(IF(H1640&lt;=Thresholds!$B$8,1-(H1640/Thresholds!$B$8)*0.24,IF(H1640&lt;=Thresholds!$D$8,0.75-((H1640-Thresholds!$C$8)/(Thresholds!$D$8-Thresholds!$C$8))*0.249,IF(H1640&lt;=Thresholds!$F$8,0.499-((H1640-Thresholds!$E$8)/(Thresholds!$F$8-Thresholds!$E$8))*0.279,MAX(0.02,0.2-((H1640-Thresholds!$G$8)/(Thresholds!$H$8-Thresholds!$G$8))*0.18)))),3)</f>
        <v>0.97799999999999998</v>
      </c>
      <c r="P1640" s="3">
        <f t="shared" si="75"/>
        <v>0.48199999999999998</v>
      </c>
      <c r="Q1640" t="str">
        <f t="shared" si="76"/>
        <v>Poor</v>
      </c>
      <c r="R1640" s="4">
        <f t="shared" si="77"/>
        <v>0</v>
      </c>
      <c r="S1640" t="str">
        <f>IF(AND(F1640&gt;=10,F1640&lt;=35,P1640&gt;0.5),"ERROR_C1640H1640_POOR_CAP","OK")</f>
        <v>OK</v>
      </c>
    </row>
    <row r="1641" spans="1:19">
      <c r="A1641" t="s">
        <v>1658</v>
      </c>
      <c r="B1641" s="3">
        <v>2680.683</v>
      </c>
      <c r="C1641" s="3">
        <v>89.981999999999999</v>
      </c>
      <c r="D1641" s="3">
        <v>28.725999999999999</v>
      </c>
      <c r="E1641" s="3">
        <v>13.417999999999999</v>
      </c>
      <c r="F1641" s="3">
        <v>0.47699999999999998</v>
      </c>
      <c r="G1641" s="3">
        <v>109.327</v>
      </c>
      <c r="H1641" s="3">
        <v>2365.123</v>
      </c>
      <c r="I1641" s="3">
        <f>ROUND(IF(B1641&lt;=Thresholds!$B$2,1-(B1641/Thresholds!$B$2)*0.24,IF(B1641&lt;=Thresholds!$D$2,0.75-((B1641-Thresholds!$C$2)/(Thresholds!$D$2-Thresholds!$C$2))*0.249,IF(B1641&lt;=Thresholds!$F$2,0.499-((B1641-Thresholds!$E$2)/(Thresholds!$F$2-Thresholds!$E$2))*0.279,MAX(0.02,0.2-((B1641-Thresholds!$G$2)/(Thresholds!$H$2-Thresholds!$G$2))*0.18)))),3)</f>
        <v>0.28799999999999998</v>
      </c>
      <c r="J1641" s="3">
        <f>ROUND(IF(C1641&lt;=Thresholds!$B$3,1-(C1641/Thresholds!$B$3)*0.24,IF(C1641&lt;=Thresholds!$D$3,0.75-((C1641-Thresholds!$C$3)/(Thresholds!$D$3-Thresholds!$C$3))*0.249,IF(C1641&lt;=Thresholds!$F$3,0.499-((C1641-Thresholds!$E$3)/(Thresholds!$F$3-Thresholds!$E$3))*0.279,MAX(0.02,0.2-((C1641-Thresholds!$G$3)/(Thresholds!$H$3-Thresholds!$G$3))*0.18)))),3)</f>
        <v>0.82</v>
      </c>
      <c r="K1641" s="3">
        <f>ROUND(IF(D1641&lt;=Thresholds!$B$4,1-(D1641/Thresholds!$B$4)*0.24,IF(D1641&lt;=Thresholds!$D$4,0.75-((D1641-Thresholds!$C$4)/(Thresholds!$D$4-Thresholds!$C$4))*0.249,IF(D1641&lt;=Thresholds!$F$4,0.499-((D1641-Thresholds!$E$4)/(Thresholds!$F$4-Thresholds!$E$4))*0.279,MAX(0.02,0.2-((D1641-Thresholds!$G$4)/(Thresholds!$H$4-Thresholds!$G$4))*0.18)))),3)</f>
        <v>0.89400000000000002</v>
      </c>
      <c r="L1641" s="3">
        <f>ROUND(IF(E1641&lt;=Thresholds!$B$5,1-(E1641/Thresholds!$B$5)*0.24,IF(E1641&lt;=Thresholds!$D$5,0.75-((E1641-Thresholds!$C$5)/(Thresholds!$D$5-Thresholds!$C$5))*0.249,IF(E1641&lt;=Thresholds!$F$5,0.499-((E1641-Thresholds!$E$5)/(Thresholds!$F$5-Thresholds!$E$5))*0.279,MAX(0.02,0.2-((E1641-Thresholds!$G$5)/(Thresholds!$H$5-Thresholds!$G$5))*0.18)))),3)</f>
        <v>0.93600000000000005</v>
      </c>
      <c r="M1641" s="3">
        <f>ROUND(IF(F1641&lt;=Thresholds!$B$6,1-(F1641/Thresholds!$B$6)*0.24,IF(F1641&lt;=Thresholds!$D$6,0.75-((F1641-Thresholds!$C$6)/(Thresholds!$D$6-Thresholds!$C$6))*0.249,IF(F1641&lt;=Thresholds!$F$6,0.499-((F1641-Thresholds!$E$6)/(Thresholds!$F$6-Thresholds!$E$6))*0.279,MAX(0.02,0.2-((F1641-Thresholds!$G$6)/(Thresholds!$H$6-Thresholds!$G$6))*0.18)))),3)</f>
        <v>0.88600000000000001</v>
      </c>
      <c r="N1641" s="3">
        <f>ROUND(IF(G1641&lt;=Thresholds!$B$7,1-(G1641/Thresholds!$B$7)*0.24,IF(G1641&lt;=Thresholds!$D$7,0.75-((G1641-Thresholds!$C$7)/(Thresholds!$D$7-Thresholds!$C$7))*0.249,IF(G1641&lt;=Thresholds!$F$7,0.499-((G1641-Thresholds!$E$7)/(Thresholds!$F$7-Thresholds!$E$7))*0.279,MAX(0.02,0.2-((G1641-Thresholds!$G$7)/(Thresholds!$H$7-Thresholds!$G$7))*0.18)))),3)</f>
        <v>0.92500000000000004</v>
      </c>
      <c r="O1641" s="3">
        <f>ROUND(IF(H1641&lt;=Thresholds!$B$8,1-(H1641/Thresholds!$B$8)*0.24,IF(H1641&lt;=Thresholds!$D$8,0.75-((H1641-Thresholds!$C$8)/(Thresholds!$D$8-Thresholds!$C$8))*0.249,IF(H1641&lt;=Thresholds!$F$8,0.499-((H1641-Thresholds!$E$8)/(Thresholds!$F$8-Thresholds!$E$8))*0.279,MAX(0.02,0.2-((H1641-Thresholds!$G$8)/(Thresholds!$H$8-Thresholds!$G$8))*0.18)))),3)</f>
        <v>0.77300000000000002</v>
      </c>
      <c r="P1641" s="3">
        <f t="shared" si="75"/>
        <v>0.28799999999999998</v>
      </c>
      <c r="Q1641" t="str">
        <f t="shared" si="76"/>
        <v>Poor</v>
      </c>
      <c r="R1641" s="4">
        <f t="shared" si="77"/>
        <v>0</v>
      </c>
      <c r="S1641" t="str">
        <f>IF(AND(F1641&gt;=10,F1641&lt;=35,P1641&gt;0.5),"ERROR_C1641H1641_POOR_CAP","OK")</f>
        <v>OK</v>
      </c>
    </row>
    <row r="1642" spans="1:19">
      <c r="A1642" t="s">
        <v>1659</v>
      </c>
      <c r="B1642" s="3">
        <v>56.715000000000003</v>
      </c>
      <c r="C1642" s="3">
        <v>64.921000000000006</v>
      </c>
      <c r="D1642" s="3">
        <v>53.411999999999999</v>
      </c>
      <c r="E1642" s="3">
        <v>34.334000000000003</v>
      </c>
      <c r="F1642" s="3">
        <v>0.47499999999999998</v>
      </c>
      <c r="G1642" s="3">
        <v>66.754000000000005</v>
      </c>
      <c r="H1642" s="3">
        <v>197.39500000000001</v>
      </c>
      <c r="I1642" s="3">
        <f>ROUND(IF(B1642&lt;=Thresholds!$B$2,1-(B1642/Thresholds!$B$2)*0.24,IF(B1642&lt;=Thresholds!$D$2,0.75-((B1642-Thresholds!$C$2)/(Thresholds!$D$2-Thresholds!$C$2))*0.249,IF(B1642&lt;=Thresholds!$F$2,0.499-((B1642-Thresholds!$E$2)/(Thresholds!$F$2-Thresholds!$E$2))*0.279,MAX(0.02,0.2-((B1642-Thresholds!$G$2)/(Thresholds!$H$2-Thresholds!$G$2))*0.18)))),3)</f>
        <v>0.86399999999999999</v>
      </c>
      <c r="J1642" s="3">
        <f>ROUND(IF(C1642&lt;=Thresholds!$B$3,1-(C1642/Thresholds!$B$3)*0.24,IF(C1642&lt;=Thresholds!$D$3,0.75-((C1642-Thresholds!$C$3)/(Thresholds!$D$3-Thresholds!$C$3))*0.249,IF(C1642&lt;=Thresholds!$F$3,0.499-((C1642-Thresholds!$E$3)/(Thresholds!$F$3-Thresholds!$E$3))*0.279,MAX(0.02,0.2-((C1642-Thresholds!$G$3)/(Thresholds!$H$3-Thresholds!$G$3))*0.18)))),3)</f>
        <v>0.87</v>
      </c>
      <c r="K1642" s="3">
        <f>ROUND(IF(D1642&lt;=Thresholds!$B$4,1-(D1642/Thresholds!$B$4)*0.24,IF(D1642&lt;=Thresholds!$D$4,0.75-((D1642-Thresholds!$C$4)/(Thresholds!$D$4-Thresholds!$C$4))*0.249,IF(D1642&lt;=Thresholds!$F$4,0.499-((D1642-Thresholds!$E$4)/(Thresholds!$F$4-Thresholds!$E$4))*0.279,MAX(0.02,0.2-((D1642-Thresholds!$G$4)/(Thresholds!$H$4-Thresholds!$G$4))*0.18)))),3)</f>
        <v>0.80300000000000005</v>
      </c>
      <c r="L1642" s="3">
        <f>ROUND(IF(E1642&lt;=Thresholds!$B$5,1-(E1642/Thresholds!$B$5)*0.24,IF(E1642&lt;=Thresholds!$D$5,0.75-((E1642-Thresholds!$C$5)/(Thresholds!$D$5-Thresholds!$C$5))*0.249,IF(E1642&lt;=Thresholds!$F$5,0.499-((E1642-Thresholds!$E$5)/(Thresholds!$F$5-Thresholds!$E$5))*0.279,MAX(0.02,0.2-((E1642-Thresholds!$G$5)/(Thresholds!$H$5-Thresholds!$G$5))*0.18)))),3)</f>
        <v>0.83499999999999996</v>
      </c>
      <c r="M1642" s="3">
        <f>ROUND(IF(F1642&lt;=Thresholds!$B$6,1-(F1642/Thresholds!$B$6)*0.24,IF(F1642&lt;=Thresholds!$D$6,0.75-((F1642-Thresholds!$C$6)/(Thresholds!$D$6-Thresholds!$C$6))*0.249,IF(F1642&lt;=Thresholds!$F$6,0.499-((F1642-Thresholds!$E$6)/(Thresholds!$F$6-Thresholds!$E$6))*0.279,MAX(0.02,0.2-((F1642-Thresholds!$G$6)/(Thresholds!$H$6-Thresholds!$G$6))*0.18)))),3)</f>
        <v>0.88600000000000001</v>
      </c>
      <c r="N1642" s="3">
        <f>ROUND(IF(G1642&lt;=Thresholds!$B$7,1-(G1642/Thresholds!$B$7)*0.24,IF(G1642&lt;=Thresholds!$D$7,0.75-((G1642-Thresholds!$C$7)/(Thresholds!$D$7-Thresholds!$C$7))*0.249,IF(G1642&lt;=Thresholds!$F$7,0.499-((G1642-Thresholds!$E$7)/(Thresholds!$F$7-Thresholds!$E$7))*0.279,MAX(0.02,0.2-((G1642-Thresholds!$G$7)/(Thresholds!$H$7-Thresholds!$G$7))*0.18)))),3)</f>
        <v>0.95399999999999996</v>
      </c>
      <c r="O1642" s="3">
        <f>ROUND(IF(H1642&lt;=Thresholds!$B$8,1-(H1642/Thresholds!$B$8)*0.24,IF(H1642&lt;=Thresholds!$D$8,0.75-((H1642-Thresholds!$C$8)/(Thresholds!$D$8-Thresholds!$C$8))*0.249,IF(H1642&lt;=Thresholds!$F$8,0.499-((H1642-Thresholds!$E$8)/(Thresholds!$F$8-Thresholds!$E$8))*0.279,MAX(0.02,0.2-((H1642-Thresholds!$G$8)/(Thresholds!$H$8-Thresholds!$G$8))*0.18)))),3)</f>
        <v>0.98099999999999998</v>
      </c>
      <c r="P1642" s="3">
        <f t="shared" si="75"/>
        <v>0.80300000000000005</v>
      </c>
      <c r="Q1642" t="str">
        <f t="shared" si="76"/>
        <v>Healthy</v>
      </c>
      <c r="R1642" s="4">
        <f t="shared" si="77"/>
        <v>1</v>
      </c>
      <c r="S1642" t="str">
        <f>IF(AND(F1642&gt;=10,F1642&lt;=35,P1642&gt;0.5),"ERROR_C1642H1642_POOR_CAP","OK")</f>
        <v>OK</v>
      </c>
    </row>
    <row r="1643" spans="1:19">
      <c r="A1643" t="s">
        <v>1660</v>
      </c>
      <c r="B1643" s="3">
        <v>15.276999999999999</v>
      </c>
      <c r="C1643" s="3">
        <v>45.07</v>
      </c>
      <c r="D1643" s="3">
        <v>7.0049999999999999</v>
      </c>
      <c r="E1643" s="3">
        <v>6.5110000000000001</v>
      </c>
      <c r="F1643" s="3">
        <v>0.53300000000000003</v>
      </c>
      <c r="G1643" s="3">
        <v>362.8</v>
      </c>
      <c r="H1643" s="3">
        <v>366.45800000000003</v>
      </c>
      <c r="I1643" s="3">
        <f>ROUND(IF(B1643&lt;=Thresholds!$B$2,1-(B1643/Thresholds!$B$2)*0.24,IF(B1643&lt;=Thresholds!$D$2,0.75-((B1643-Thresholds!$C$2)/(Thresholds!$D$2-Thresholds!$C$2))*0.249,IF(B1643&lt;=Thresholds!$F$2,0.499-((B1643-Thresholds!$E$2)/(Thresholds!$F$2-Thresholds!$E$2))*0.279,MAX(0.02,0.2-((B1643-Thresholds!$G$2)/(Thresholds!$H$2-Thresholds!$G$2))*0.18)))),3)</f>
        <v>0.96299999999999997</v>
      </c>
      <c r="J1643" s="3">
        <f>ROUND(IF(C1643&lt;=Thresholds!$B$3,1-(C1643/Thresholds!$B$3)*0.24,IF(C1643&lt;=Thresholds!$D$3,0.75-((C1643-Thresholds!$C$3)/(Thresholds!$D$3-Thresholds!$C$3))*0.249,IF(C1643&lt;=Thresholds!$F$3,0.499-((C1643-Thresholds!$E$3)/(Thresholds!$F$3-Thresholds!$E$3))*0.279,MAX(0.02,0.2-((C1643-Thresholds!$G$3)/(Thresholds!$H$3-Thresholds!$G$3))*0.18)))),3)</f>
        <v>0.91</v>
      </c>
      <c r="K1643" s="3">
        <f>ROUND(IF(D1643&lt;=Thresholds!$B$4,1-(D1643/Thresholds!$B$4)*0.24,IF(D1643&lt;=Thresholds!$D$4,0.75-((D1643-Thresholds!$C$4)/(Thresholds!$D$4-Thresholds!$C$4))*0.249,IF(D1643&lt;=Thresholds!$F$4,0.499-((D1643-Thresholds!$E$4)/(Thresholds!$F$4-Thresholds!$E$4))*0.279,MAX(0.02,0.2-((D1643-Thresholds!$G$4)/(Thresholds!$H$4-Thresholds!$G$4))*0.18)))),3)</f>
        <v>0.97399999999999998</v>
      </c>
      <c r="L1643" s="3">
        <f>ROUND(IF(E1643&lt;=Thresholds!$B$5,1-(E1643/Thresholds!$B$5)*0.24,IF(E1643&lt;=Thresholds!$D$5,0.75-((E1643-Thresholds!$C$5)/(Thresholds!$D$5-Thresholds!$C$5))*0.249,IF(E1643&lt;=Thresholds!$F$5,0.499-((E1643-Thresholds!$E$5)/(Thresholds!$F$5-Thresholds!$E$5))*0.279,MAX(0.02,0.2-((E1643-Thresholds!$G$5)/(Thresholds!$H$5-Thresholds!$G$5))*0.18)))),3)</f>
        <v>0.96899999999999997</v>
      </c>
      <c r="M1643" s="3">
        <f>ROUND(IF(F1643&lt;=Thresholds!$B$6,1-(F1643/Thresholds!$B$6)*0.24,IF(F1643&lt;=Thresholds!$D$6,0.75-((F1643-Thresholds!$C$6)/(Thresholds!$D$6-Thresholds!$C$6))*0.249,IF(F1643&lt;=Thresholds!$F$6,0.499-((F1643-Thresholds!$E$6)/(Thresholds!$F$6-Thresholds!$E$6))*0.279,MAX(0.02,0.2-((F1643-Thresholds!$G$6)/(Thresholds!$H$6-Thresholds!$G$6))*0.18)))),3)</f>
        <v>0.872</v>
      </c>
      <c r="N1643" s="3">
        <f>ROUND(IF(G1643&lt;=Thresholds!$B$7,1-(G1643/Thresholds!$B$7)*0.24,IF(G1643&lt;=Thresholds!$D$7,0.75-((G1643-Thresholds!$C$7)/(Thresholds!$D$7-Thresholds!$C$7))*0.249,IF(G1643&lt;=Thresholds!$F$7,0.499-((G1643-Thresholds!$E$7)/(Thresholds!$F$7-Thresholds!$E$7))*0.279,MAX(0.02,0.2-((G1643-Thresholds!$G$7)/(Thresholds!$H$7-Thresholds!$G$7))*0.18)))),3)</f>
        <v>0.73699999999999999</v>
      </c>
      <c r="O1643" s="3">
        <f>ROUND(IF(H1643&lt;=Thresholds!$B$8,1-(H1643/Thresholds!$B$8)*0.24,IF(H1643&lt;=Thresholds!$D$8,0.75-((H1643-Thresholds!$C$8)/(Thresholds!$D$8-Thresholds!$C$8))*0.249,IF(H1643&lt;=Thresholds!$F$8,0.499-((H1643-Thresholds!$E$8)/(Thresholds!$F$8-Thresholds!$E$8))*0.279,MAX(0.02,0.2-((H1643-Thresholds!$G$8)/(Thresholds!$H$8-Thresholds!$G$8))*0.18)))),3)</f>
        <v>0.96499999999999997</v>
      </c>
      <c r="P1643" s="3">
        <f t="shared" si="75"/>
        <v>0.73699999999999999</v>
      </c>
      <c r="Q1643" t="str">
        <f t="shared" si="76"/>
        <v>Moderate</v>
      </c>
      <c r="R1643" s="4">
        <f t="shared" si="77"/>
        <v>1</v>
      </c>
      <c r="S1643" t="str">
        <f>IF(AND(F1643&gt;=10,F1643&lt;=35,P1643&gt;0.5),"ERROR_C1643H1643_POOR_CAP","OK")</f>
        <v>OK</v>
      </c>
    </row>
    <row r="1644" spans="1:19">
      <c r="A1644" t="s">
        <v>1661</v>
      </c>
      <c r="B1644" s="3">
        <v>12.571999999999999</v>
      </c>
      <c r="C1644" s="3">
        <v>11.449</v>
      </c>
      <c r="D1644" s="3">
        <v>140.25</v>
      </c>
      <c r="E1644" s="3">
        <v>19.652999999999999</v>
      </c>
      <c r="F1644" s="3">
        <v>0.55400000000000005</v>
      </c>
      <c r="G1644" s="3">
        <v>109.12</v>
      </c>
      <c r="H1644" s="3">
        <v>2538.16</v>
      </c>
      <c r="I1644" s="3">
        <f>ROUND(IF(B1644&lt;=Thresholds!$B$2,1-(B1644/Thresholds!$B$2)*0.24,IF(B1644&lt;=Thresholds!$D$2,0.75-((B1644-Thresholds!$C$2)/(Thresholds!$D$2-Thresholds!$C$2))*0.249,IF(B1644&lt;=Thresholds!$F$2,0.499-((B1644-Thresholds!$E$2)/(Thresholds!$F$2-Thresholds!$E$2))*0.279,MAX(0.02,0.2-((B1644-Thresholds!$G$2)/(Thresholds!$H$2-Thresholds!$G$2))*0.18)))),3)</f>
        <v>0.97</v>
      </c>
      <c r="J1644" s="3">
        <f>ROUND(IF(C1644&lt;=Thresholds!$B$3,1-(C1644/Thresholds!$B$3)*0.24,IF(C1644&lt;=Thresholds!$D$3,0.75-((C1644-Thresholds!$C$3)/(Thresholds!$D$3-Thresholds!$C$3))*0.249,IF(C1644&lt;=Thresholds!$F$3,0.499-((C1644-Thresholds!$E$3)/(Thresholds!$F$3-Thresholds!$E$3))*0.279,MAX(0.02,0.2-((C1644-Thresholds!$G$3)/(Thresholds!$H$3-Thresholds!$G$3))*0.18)))),3)</f>
        <v>0.97699999999999998</v>
      </c>
      <c r="K1644" s="3">
        <f>ROUND(IF(D1644&lt;=Thresholds!$B$4,1-(D1644/Thresholds!$B$4)*0.24,IF(D1644&lt;=Thresholds!$D$4,0.75-((D1644-Thresholds!$C$4)/(Thresholds!$D$4-Thresholds!$C$4))*0.249,IF(D1644&lt;=Thresholds!$F$4,0.499-((D1644-Thresholds!$E$4)/(Thresholds!$F$4-Thresholds!$E$4))*0.279,MAX(0.02,0.2-((D1644-Thresholds!$G$4)/(Thresholds!$H$4-Thresholds!$G$4))*0.18)))),3)</f>
        <v>0.27600000000000002</v>
      </c>
      <c r="L1644" s="3">
        <f>ROUND(IF(E1644&lt;=Thresholds!$B$5,1-(E1644/Thresholds!$B$5)*0.24,IF(E1644&lt;=Thresholds!$D$5,0.75-((E1644-Thresholds!$C$5)/(Thresholds!$D$5-Thresholds!$C$5))*0.249,IF(E1644&lt;=Thresholds!$F$5,0.499-((E1644-Thresholds!$E$5)/(Thresholds!$F$5-Thresholds!$E$5))*0.279,MAX(0.02,0.2-((E1644-Thresholds!$G$5)/(Thresholds!$H$5-Thresholds!$G$5))*0.18)))),3)</f>
        <v>0.90600000000000003</v>
      </c>
      <c r="M1644" s="3">
        <f>ROUND(IF(F1644&lt;=Thresholds!$B$6,1-(F1644/Thresholds!$B$6)*0.24,IF(F1644&lt;=Thresholds!$D$6,0.75-((F1644-Thresholds!$C$6)/(Thresholds!$D$6-Thresholds!$C$6))*0.249,IF(F1644&lt;=Thresholds!$F$6,0.499-((F1644-Thresholds!$E$6)/(Thresholds!$F$6-Thresholds!$E$6))*0.279,MAX(0.02,0.2-((F1644-Thresholds!$G$6)/(Thresholds!$H$6-Thresholds!$G$6))*0.18)))),3)</f>
        <v>0.86699999999999999</v>
      </c>
      <c r="N1644" s="3">
        <f>ROUND(IF(G1644&lt;=Thresholds!$B$7,1-(G1644/Thresholds!$B$7)*0.24,IF(G1644&lt;=Thresholds!$D$7,0.75-((G1644-Thresholds!$C$7)/(Thresholds!$D$7-Thresholds!$C$7))*0.249,IF(G1644&lt;=Thresholds!$F$7,0.499-((G1644-Thresholds!$E$7)/(Thresholds!$F$7-Thresholds!$E$7))*0.279,MAX(0.02,0.2-((G1644-Thresholds!$G$7)/(Thresholds!$H$7-Thresholds!$G$7))*0.18)))),3)</f>
        <v>0.92500000000000004</v>
      </c>
      <c r="O1644" s="3">
        <f>ROUND(IF(H1644&lt;=Thresholds!$B$8,1-(H1644/Thresholds!$B$8)*0.24,IF(H1644&lt;=Thresholds!$D$8,0.75-((H1644-Thresholds!$C$8)/(Thresholds!$D$8-Thresholds!$C$8))*0.249,IF(H1644&lt;=Thresholds!$F$8,0.499-((H1644-Thresholds!$E$8)/(Thresholds!$F$8-Thresholds!$E$8))*0.279,MAX(0.02,0.2-((H1644-Thresholds!$G$8)/(Thresholds!$H$8-Thresholds!$G$8))*0.18)))),3)</f>
        <v>0.74399999999999999</v>
      </c>
      <c r="P1644" s="3">
        <f t="shared" si="75"/>
        <v>0.27600000000000002</v>
      </c>
      <c r="Q1644" t="str">
        <f t="shared" si="76"/>
        <v>Poor</v>
      </c>
      <c r="R1644" s="4">
        <f t="shared" si="77"/>
        <v>0</v>
      </c>
      <c r="S1644" t="str">
        <f>IF(AND(F1644&gt;=10,F1644&lt;=35,P1644&gt;0.5),"ERROR_C1644H1644_POOR_CAP","OK")</f>
        <v>OK</v>
      </c>
    </row>
    <row r="1645" spans="1:19">
      <c r="A1645" t="s">
        <v>1662</v>
      </c>
      <c r="B1645" s="3">
        <v>46.334000000000003</v>
      </c>
      <c r="C1645" s="3">
        <v>45.777999999999999</v>
      </c>
      <c r="D1645" s="3">
        <v>56.317999999999998</v>
      </c>
      <c r="E1645" s="3">
        <v>34.627000000000002</v>
      </c>
      <c r="F1645" s="3">
        <v>57.332999999999998</v>
      </c>
      <c r="G1645" s="3">
        <v>424.09399999999999</v>
      </c>
      <c r="H1645" s="3">
        <v>1540.8810000000001</v>
      </c>
      <c r="I1645" s="3">
        <f>ROUND(IF(B1645&lt;=Thresholds!$B$2,1-(B1645/Thresholds!$B$2)*0.24,IF(B1645&lt;=Thresholds!$D$2,0.75-((B1645-Thresholds!$C$2)/(Thresholds!$D$2-Thresholds!$C$2))*0.249,IF(B1645&lt;=Thresholds!$F$2,0.499-((B1645-Thresholds!$E$2)/(Thresholds!$F$2-Thresholds!$E$2))*0.279,MAX(0.02,0.2-((B1645-Thresholds!$G$2)/(Thresholds!$H$2-Thresholds!$G$2))*0.18)))),3)</f>
        <v>0.88900000000000001</v>
      </c>
      <c r="J1645" s="3">
        <f>ROUND(IF(C1645&lt;=Thresholds!$B$3,1-(C1645/Thresholds!$B$3)*0.24,IF(C1645&lt;=Thresholds!$D$3,0.75-((C1645-Thresholds!$C$3)/(Thresholds!$D$3-Thresholds!$C$3))*0.249,IF(C1645&lt;=Thresholds!$F$3,0.499-((C1645-Thresholds!$E$3)/(Thresholds!$F$3-Thresholds!$E$3))*0.279,MAX(0.02,0.2-((C1645-Thresholds!$G$3)/(Thresholds!$H$3-Thresholds!$G$3))*0.18)))),3)</f>
        <v>0.90800000000000003</v>
      </c>
      <c r="K1645" s="3">
        <f>ROUND(IF(D1645&lt;=Thresholds!$B$4,1-(D1645/Thresholds!$B$4)*0.24,IF(D1645&lt;=Thresholds!$D$4,0.75-((D1645-Thresholds!$C$4)/(Thresholds!$D$4-Thresholds!$C$4))*0.249,IF(D1645&lt;=Thresholds!$F$4,0.499-((D1645-Thresholds!$E$4)/(Thresholds!$F$4-Thresholds!$E$4))*0.279,MAX(0.02,0.2-((D1645-Thresholds!$G$4)/(Thresholds!$H$4-Thresholds!$G$4))*0.18)))),3)</f>
        <v>0.79200000000000004</v>
      </c>
      <c r="L1645" s="3">
        <f>ROUND(IF(E1645&lt;=Thresholds!$B$5,1-(E1645/Thresholds!$B$5)*0.24,IF(E1645&lt;=Thresholds!$D$5,0.75-((E1645-Thresholds!$C$5)/(Thresholds!$D$5-Thresholds!$C$5))*0.249,IF(E1645&lt;=Thresholds!$F$5,0.499-((E1645-Thresholds!$E$5)/(Thresholds!$F$5-Thresholds!$E$5))*0.279,MAX(0.02,0.2-((E1645-Thresholds!$G$5)/(Thresholds!$H$5-Thresholds!$G$5))*0.18)))),3)</f>
        <v>0.83399999999999996</v>
      </c>
      <c r="M1645" s="3">
        <f>ROUND(IF(F1645&lt;=Thresholds!$B$6,1-(F1645/Thresholds!$B$6)*0.24,IF(F1645&lt;=Thresholds!$D$6,0.75-((F1645-Thresholds!$C$6)/(Thresholds!$D$6-Thresholds!$C$6))*0.249,IF(F1645&lt;=Thresholds!$F$6,0.499-((F1645-Thresholds!$E$6)/(Thresholds!$F$6-Thresholds!$E$6))*0.279,MAX(0.02,0.2-((F1645-Thresholds!$G$6)/(Thresholds!$H$6-Thresholds!$G$6))*0.18)))),3)</f>
        <v>0.315</v>
      </c>
      <c r="N1645" s="3">
        <f>ROUND(IF(G1645&lt;=Thresholds!$B$7,1-(G1645/Thresholds!$B$7)*0.24,IF(G1645&lt;=Thresholds!$D$7,0.75-((G1645-Thresholds!$C$7)/(Thresholds!$D$7-Thresholds!$C$7))*0.249,IF(G1645&lt;=Thresholds!$F$7,0.499-((G1645-Thresholds!$E$7)/(Thresholds!$F$7-Thresholds!$E$7))*0.279,MAX(0.02,0.2-((G1645-Thresholds!$G$7)/(Thresholds!$H$7-Thresholds!$G$7))*0.18)))),3)</f>
        <v>0.66700000000000004</v>
      </c>
      <c r="O1645" s="3">
        <f>ROUND(IF(H1645&lt;=Thresholds!$B$8,1-(H1645/Thresholds!$B$8)*0.24,IF(H1645&lt;=Thresholds!$D$8,0.75-((H1645-Thresholds!$C$8)/(Thresholds!$D$8-Thresholds!$C$8))*0.249,IF(H1645&lt;=Thresholds!$F$8,0.499-((H1645-Thresholds!$E$8)/(Thresholds!$F$8-Thresholds!$E$8))*0.279,MAX(0.02,0.2-((H1645-Thresholds!$G$8)/(Thresholds!$H$8-Thresholds!$G$8))*0.18)))),3)</f>
        <v>0.85199999999999998</v>
      </c>
      <c r="P1645" s="3">
        <f t="shared" si="75"/>
        <v>0.315</v>
      </c>
      <c r="Q1645" t="str">
        <f t="shared" si="76"/>
        <v>Poor</v>
      </c>
      <c r="R1645" s="4">
        <f t="shared" si="77"/>
        <v>0</v>
      </c>
      <c r="S1645" t="str">
        <f>IF(AND(F1645&gt;=10,F1645&lt;=35,P1645&gt;0.5),"ERROR_C1645H1645_POOR_CAP","OK")</f>
        <v>OK</v>
      </c>
    </row>
    <row r="1646" spans="1:19">
      <c r="A1646" t="s">
        <v>1663</v>
      </c>
      <c r="B1646" s="3">
        <v>81.346999999999994</v>
      </c>
      <c r="C1646" s="3">
        <v>94.578999999999994</v>
      </c>
      <c r="D1646" s="3">
        <v>40.729999999999997</v>
      </c>
      <c r="E1646" s="3">
        <v>9.9380000000000006</v>
      </c>
      <c r="F1646" s="3">
        <v>0.81899999999999995</v>
      </c>
      <c r="G1646" s="3">
        <v>329.63099999999997</v>
      </c>
      <c r="H1646" s="3">
        <v>2314.6770000000001</v>
      </c>
      <c r="I1646" s="3">
        <f>ROUND(IF(B1646&lt;=Thresholds!$B$2,1-(B1646/Thresholds!$B$2)*0.24,IF(B1646&lt;=Thresholds!$D$2,0.75-((B1646-Thresholds!$C$2)/(Thresholds!$D$2-Thresholds!$C$2))*0.249,IF(B1646&lt;=Thresholds!$F$2,0.499-((B1646-Thresholds!$E$2)/(Thresholds!$F$2-Thresholds!$E$2))*0.279,MAX(0.02,0.2-((B1646-Thresholds!$G$2)/(Thresholds!$H$2-Thresholds!$G$2))*0.18)))),3)</f>
        <v>0.80500000000000005</v>
      </c>
      <c r="J1646" s="3">
        <f>ROUND(IF(C1646&lt;=Thresholds!$B$3,1-(C1646/Thresholds!$B$3)*0.24,IF(C1646&lt;=Thresholds!$D$3,0.75-((C1646-Thresholds!$C$3)/(Thresholds!$D$3-Thresholds!$C$3))*0.249,IF(C1646&lt;=Thresholds!$F$3,0.499-((C1646-Thresholds!$E$3)/(Thresholds!$F$3-Thresholds!$E$3))*0.279,MAX(0.02,0.2-((C1646-Thresholds!$G$3)/(Thresholds!$H$3-Thresholds!$G$3))*0.18)))),3)</f>
        <v>0.81100000000000005</v>
      </c>
      <c r="K1646" s="3">
        <f>ROUND(IF(D1646&lt;=Thresholds!$B$4,1-(D1646/Thresholds!$B$4)*0.24,IF(D1646&lt;=Thresholds!$D$4,0.75-((D1646-Thresholds!$C$4)/(Thresholds!$D$4-Thresholds!$C$4))*0.249,IF(D1646&lt;=Thresholds!$F$4,0.499-((D1646-Thresholds!$E$4)/(Thresholds!$F$4-Thresholds!$E$4))*0.279,MAX(0.02,0.2-((D1646-Thresholds!$G$4)/(Thresholds!$H$4-Thresholds!$G$4))*0.18)))),3)</f>
        <v>0.85</v>
      </c>
      <c r="L1646" s="3">
        <f>ROUND(IF(E1646&lt;=Thresholds!$B$5,1-(E1646/Thresholds!$B$5)*0.24,IF(E1646&lt;=Thresholds!$D$5,0.75-((E1646-Thresholds!$C$5)/(Thresholds!$D$5-Thresholds!$C$5))*0.249,IF(E1646&lt;=Thresholds!$F$5,0.499-((E1646-Thresholds!$E$5)/(Thresholds!$F$5-Thresholds!$E$5))*0.279,MAX(0.02,0.2-((E1646-Thresholds!$G$5)/(Thresholds!$H$5-Thresholds!$G$5))*0.18)))),3)</f>
        <v>0.95199999999999996</v>
      </c>
      <c r="M1646" s="3">
        <f>ROUND(IF(F1646&lt;=Thresholds!$B$6,1-(F1646/Thresholds!$B$6)*0.24,IF(F1646&lt;=Thresholds!$D$6,0.75-((F1646-Thresholds!$C$6)/(Thresholds!$D$6-Thresholds!$C$6))*0.249,IF(F1646&lt;=Thresholds!$F$6,0.499-((F1646-Thresholds!$E$6)/(Thresholds!$F$6-Thresholds!$E$6))*0.279,MAX(0.02,0.2-((F1646-Thresholds!$G$6)/(Thresholds!$H$6-Thresholds!$G$6))*0.18)))),3)</f>
        <v>0.80300000000000005</v>
      </c>
      <c r="N1646" s="3">
        <f>ROUND(IF(G1646&lt;=Thresholds!$B$7,1-(G1646/Thresholds!$B$7)*0.24,IF(G1646&lt;=Thresholds!$D$7,0.75-((G1646-Thresholds!$C$7)/(Thresholds!$D$7-Thresholds!$C$7))*0.249,IF(G1646&lt;=Thresholds!$F$7,0.499-((G1646-Thresholds!$E$7)/(Thresholds!$F$7-Thresholds!$E$7))*0.279,MAX(0.02,0.2-((G1646-Thresholds!$G$7)/(Thresholds!$H$7-Thresholds!$G$7))*0.18)))),3)</f>
        <v>0.77400000000000002</v>
      </c>
      <c r="O1646" s="3">
        <f>ROUND(IF(H1646&lt;=Thresholds!$B$8,1-(H1646/Thresholds!$B$8)*0.24,IF(H1646&lt;=Thresholds!$D$8,0.75-((H1646-Thresholds!$C$8)/(Thresholds!$D$8-Thresholds!$C$8))*0.249,IF(H1646&lt;=Thresholds!$F$8,0.499-((H1646-Thresholds!$E$8)/(Thresholds!$F$8-Thresholds!$E$8))*0.279,MAX(0.02,0.2-((H1646-Thresholds!$G$8)/(Thresholds!$H$8-Thresholds!$G$8))*0.18)))),3)</f>
        <v>0.77800000000000002</v>
      </c>
      <c r="P1646" s="3">
        <f t="shared" si="75"/>
        <v>0.77400000000000002</v>
      </c>
      <c r="Q1646" t="str">
        <f t="shared" si="76"/>
        <v>Healthy</v>
      </c>
      <c r="R1646" s="4">
        <f t="shared" si="77"/>
        <v>1</v>
      </c>
      <c r="S1646" t="str">
        <f>IF(AND(F1646&gt;=10,F1646&lt;=35,P1646&gt;0.5),"ERROR_C1646H1646_POOR_CAP","OK")</f>
        <v>OK</v>
      </c>
    </row>
    <row r="1647" spans="1:19">
      <c r="A1647" t="s">
        <v>1664</v>
      </c>
      <c r="B1647" s="3">
        <v>46.56</v>
      </c>
      <c r="C1647" s="3">
        <v>50.872999999999998</v>
      </c>
      <c r="D1647" s="3">
        <v>54.082000000000001</v>
      </c>
      <c r="E1647" s="3">
        <v>6.2489999999999997</v>
      </c>
      <c r="F1647" s="3">
        <v>0.60599999999999998</v>
      </c>
      <c r="G1647" s="3">
        <v>191.935</v>
      </c>
      <c r="H1647" s="3">
        <v>3549.5160000000001</v>
      </c>
      <c r="I1647" s="3">
        <f>ROUND(IF(B1647&lt;=Thresholds!$B$2,1-(B1647/Thresholds!$B$2)*0.24,IF(B1647&lt;=Thresholds!$D$2,0.75-((B1647-Thresholds!$C$2)/(Thresholds!$D$2-Thresholds!$C$2))*0.249,IF(B1647&lt;=Thresholds!$F$2,0.499-((B1647-Thresholds!$E$2)/(Thresholds!$F$2-Thresholds!$E$2))*0.279,MAX(0.02,0.2-((B1647-Thresholds!$G$2)/(Thresholds!$H$2-Thresholds!$G$2))*0.18)))),3)</f>
        <v>0.88800000000000001</v>
      </c>
      <c r="J1647" s="3">
        <f>ROUND(IF(C1647&lt;=Thresholds!$B$3,1-(C1647/Thresholds!$B$3)*0.24,IF(C1647&lt;=Thresholds!$D$3,0.75-((C1647-Thresholds!$C$3)/(Thresholds!$D$3-Thresholds!$C$3))*0.249,IF(C1647&lt;=Thresholds!$F$3,0.499-((C1647-Thresholds!$E$3)/(Thresholds!$F$3-Thresholds!$E$3))*0.279,MAX(0.02,0.2-((C1647-Thresholds!$G$3)/(Thresholds!$H$3-Thresholds!$G$3))*0.18)))),3)</f>
        <v>0.89800000000000002</v>
      </c>
      <c r="K1647" s="3">
        <f>ROUND(IF(D1647&lt;=Thresholds!$B$4,1-(D1647/Thresholds!$B$4)*0.24,IF(D1647&lt;=Thresholds!$D$4,0.75-((D1647-Thresholds!$C$4)/(Thresholds!$D$4-Thresholds!$C$4))*0.249,IF(D1647&lt;=Thresholds!$F$4,0.499-((D1647-Thresholds!$E$4)/(Thresholds!$F$4-Thresholds!$E$4))*0.279,MAX(0.02,0.2-((D1647-Thresholds!$G$4)/(Thresholds!$H$4-Thresholds!$G$4))*0.18)))),3)</f>
        <v>0.8</v>
      </c>
      <c r="L1647" s="3">
        <f>ROUND(IF(E1647&lt;=Thresholds!$B$5,1-(E1647/Thresholds!$B$5)*0.24,IF(E1647&lt;=Thresholds!$D$5,0.75-((E1647-Thresholds!$C$5)/(Thresholds!$D$5-Thresholds!$C$5))*0.249,IF(E1647&lt;=Thresholds!$F$5,0.499-((E1647-Thresholds!$E$5)/(Thresholds!$F$5-Thresholds!$E$5))*0.279,MAX(0.02,0.2-((E1647-Thresholds!$G$5)/(Thresholds!$H$5-Thresholds!$G$5))*0.18)))),3)</f>
        <v>0.97</v>
      </c>
      <c r="M1647" s="3">
        <f>ROUND(IF(F1647&lt;=Thresholds!$B$6,1-(F1647/Thresholds!$B$6)*0.24,IF(F1647&lt;=Thresholds!$D$6,0.75-((F1647-Thresholds!$C$6)/(Thresholds!$D$6-Thresholds!$C$6))*0.249,IF(F1647&lt;=Thresholds!$F$6,0.499-((F1647-Thresholds!$E$6)/(Thresholds!$F$6-Thresholds!$E$6))*0.279,MAX(0.02,0.2-((F1647-Thresholds!$G$6)/(Thresholds!$H$6-Thresholds!$G$6))*0.18)))),3)</f>
        <v>0.85499999999999998</v>
      </c>
      <c r="N1647" s="3">
        <f>ROUND(IF(G1647&lt;=Thresholds!$B$7,1-(G1647/Thresholds!$B$7)*0.24,IF(G1647&lt;=Thresholds!$D$7,0.75-((G1647-Thresholds!$C$7)/(Thresholds!$D$7-Thresholds!$C$7))*0.249,IF(G1647&lt;=Thresholds!$F$7,0.499-((G1647-Thresholds!$E$7)/(Thresholds!$F$7-Thresholds!$E$7))*0.279,MAX(0.02,0.2-((G1647-Thresholds!$G$7)/(Thresholds!$H$7-Thresholds!$G$7))*0.18)))),3)</f>
        <v>0.86799999999999999</v>
      </c>
      <c r="O1647" s="3">
        <f>ROUND(IF(H1647&lt;=Thresholds!$B$8,1-(H1647/Thresholds!$B$8)*0.24,IF(H1647&lt;=Thresholds!$D$8,0.75-((H1647-Thresholds!$C$8)/(Thresholds!$D$8-Thresholds!$C$8))*0.249,IF(H1647&lt;=Thresholds!$F$8,0.499-((H1647-Thresholds!$E$8)/(Thresholds!$F$8-Thresholds!$E$8))*0.279,MAX(0.02,0.2-((H1647-Thresholds!$G$8)/(Thresholds!$H$8-Thresholds!$G$8))*0.18)))),3)</f>
        <v>0.57599999999999996</v>
      </c>
      <c r="P1647" s="3">
        <f t="shared" si="75"/>
        <v>0.57599999999999996</v>
      </c>
      <c r="Q1647" t="str">
        <f t="shared" si="76"/>
        <v>Moderate</v>
      </c>
      <c r="R1647" s="4">
        <f t="shared" si="77"/>
        <v>1</v>
      </c>
      <c r="S1647" t="str">
        <f>IF(AND(F1647&gt;=10,F1647&lt;=35,P1647&gt;0.5),"ERROR_C1647H1647_POOR_CAP","OK")</f>
        <v>OK</v>
      </c>
    </row>
    <row r="1648" spans="1:19">
      <c r="A1648" t="s">
        <v>1665</v>
      </c>
      <c r="B1648" s="3">
        <v>775.52499999999998</v>
      </c>
      <c r="C1648" s="3">
        <v>36.323999999999998</v>
      </c>
      <c r="D1648" s="3">
        <v>28.864000000000001</v>
      </c>
      <c r="E1648" s="3">
        <v>7.258</v>
      </c>
      <c r="F1648" s="3">
        <v>6.3360000000000003</v>
      </c>
      <c r="G1648" s="3">
        <v>225.92400000000001</v>
      </c>
      <c r="H1648" s="3">
        <v>184.21700000000001</v>
      </c>
      <c r="I1648" s="3">
        <f>ROUND(IF(B1648&lt;=Thresholds!$B$2,1-(B1648/Thresholds!$B$2)*0.24,IF(B1648&lt;=Thresholds!$D$2,0.75-((B1648-Thresholds!$C$2)/(Thresholds!$D$2-Thresholds!$C$2))*0.249,IF(B1648&lt;=Thresholds!$F$2,0.499-((B1648-Thresholds!$E$2)/(Thresholds!$F$2-Thresholds!$E$2))*0.279,MAX(0.02,0.2-((B1648-Thresholds!$G$2)/(Thresholds!$H$2-Thresholds!$G$2))*0.18)))),3)</f>
        <v>0.48</v>
      </c>
      <c r="J1648" s="3">
        <f>ROUND(IF(C1648&lt;=Thresholds!$B$3,1-(C1648/Thresholds!$B$3)*0.24,IF(C1648&lt;=Thresholds!$D$3,0.75-((C1648-Thresholds!$C$3)/(Thresholds!$D$3-Thresholds!$C$3))*0.249,IF(C1648&lt;=Thresholds!$F$3,0.499-((C1648-Thresholds!$E$3)/(Thresholds!$F$3-Thresholds!$E$3))*0.279,MAX(0.02,0.2-((C1648-Thresholds!$G$3)/(Thresholds!$H$3-Thresholds!$G$3))*0.18)))),3)</f>
        <v>0.92700000000000005</v>
      </c>
      <c r="K1648" s="3">
        <f>ROUND(IF(D1648&lt;=Thresholds!$B$4,1-(D1648/Thresholds!$B$4)*0.24,IF(D1648&lt;=Thresholds!$D$4,0.75-((D1648-Thresholds!$C$4)/(Thresholds!$D$4-Thresholds!$C$4))*0.249,IF(D1648&lt;=Thresholds!$F$4,0.499-((D1648-Thresholds!$E$4)/(Thresholds!$F$4-Thresholds!$E$4))*0.279,MAX(0.02,0.2-((D1648-Thresholds!$G$4)/(Thresholds!$H$4-Thresholds!$G$4))*0.18)))),3)</f>
        <v>0.89300000000000002</v>
      </c>
      <c r="L1648" s="3">
        <f>ROUND(IF(E1648&lt;=Thresholds!$B$5,1-(E1648/Thresholds!$B$5)*0.24,IF(E1648&lt;=Thresholds!$D$5,0.75-((E1648-Thresholds!$C$5)/(Thresholds!$D$5-Thresholds!$C$5))*0.249,IF(E1648&lt;=Thresholds!$F$5,0.499-((E1648-Thresholds!$E$5)/(Thresholds!$F$5-Thresholds!$E$5))*0.279,MAX(0.02,0.2-((E1648-Thresholds!$G$5)/(Thresholds!$H$5-Thresholds!$G$5))*0.18)))),3)</f>
        <v>0.96499999999999997</v>
      </c>
      <c r="M1648" s="3">
        <f>ROUND(IF(F1648&lt;=Thresholds!$B$6,1-(F1648/Thresholds!$B$6)*0.24,IF(F1648&lt;=Thresholds!$D$6,0.75-((F1648-Thresholds!$C$6)/(Thresholds!$D$6-Thresholds!$C$6))*0.249,IF(F1648&lt;=Thresholds!$F$6,0.499-((F1648-Thresholds!$E$6)/(Thresholds!$F$6-Thresholds!$E$6))*0.279,MAX(0.02,0.2-((F1648-Thresholds!$G$6)/(Thresholds!$H$6-Thresholds!$G$6))*0.18)))),3)</f>
        <v>0.58399999999999996</v>
      </c>
      <c r="N1648" s="3">
        <f>ROUND(IF(G1648&lt;=Thresholds!$B$7,1-(G1648/Thresholds!$B$7)*0.24,IF(G1648&lt;=Thresholds!$D$7,0.75-((G1648-Thresholds!$C$7)/(Thresholds!$D$7-Thresholds!$C$7))*0.249,IF(G1648&lt;=Thresholds!$F$7,0.499-((G1648-Thresholds!$E$7)/(Thresholds!$F$7-Thresholds!$E$7))*0.279,MAX(0.02,0.2-((G1648-Thresholds!$G$7)/(Thresholds!$H$7-Thresholds!$G$7))*0.18)))),3)</f>
        <v>0.84499999999999997</v>
      </c>
      <c r="O1648" s="3">
        <f>ROUND(IF(H1648&lt;=Thresholds!$B$8,1-(H1648/Thresholds!$B$8)*0.24,IF(H1648&lt;=Thresholds!$D$8,0.75-((H1648-Thresholds!$C$8)/(Thresholds!$D$8-Thresholds!$C$8))*0.249,IF(H1648&lt;=Thresholds!$F$8,0.499-((H1648-Thresholds!$E$8)/(Thresholds!$F$8-Thresholds!$E$8))*0.279,MAX(0.02,0.2-((H1648-Thresholds!$G$8)/(Thresholds!$H$8-Thresholds!$G$8))*0.18)))),3)</f>
        <v>0.98199999999999998</v>
      </c>
      <c r="P1648" s="3">
        <f t="shared" si="75"/>
        <v>0.48</v>
      </c>
      <c r="Q1648" t="str">
        <f t="shared" si="76"/>
        <v>Poor</v>
      </c>
      <c r="R1648" s="4">
        <f t="shared" si="77"/>
        <v>0</v>
      </c>
      <c r="S1648" t="str">
        <f>IF(AND(F1648&gt;=10,F1648&lt;=35,P1648&gt;0.5),"ERROR_C1648H1648_POOR_CAP","OK")</f>
        <v>OK</v>
      </c>
    </row>
    <row r="1649" spans="1:19">
      <c r="A1649" t="s">
        <v>1666</v>
      </c>
      <c r="B1649" s="3">
        <v>3277.165</v>
      </c>
      <c r="C1649" s="3">
        <v>10.257999999999999</v>
      </c>
      <c r="D1649" s="3">
        <v>49.502000000000002</v>
      </c>
      <c r="E1649" s="3">
        <v>14.978</v>
      </c>
      <c r="F1649" s="3">
        <v>0.27400000000000002</v>
      </c>
      <c r="G1649" s="3">
        <v>272.95100000000002</v>
      </c>
      <c r="H1649" s="3">
        <v>1436.0820000000001</v>
      </c>
      <c r="I1649" s="3">
        <f>ROUND(IF(B1649&lt;=Thresholds!$B$2,1-(B1649/Thresholds!$B$2)*0.24,IF(B1649&lt;=Thresholds!$D$2,0.75-((B1649-Thresholds!$C$2)/(Thresholds!$D$2-Thresholds!$C$2))*0.249,IF(B1649&lt;=Thresholds!$F$2,0.499-((B1649-Thresholds!$E$2)/(Thresholds!$F$2-Thresholds!$E$2))*0.279,MAX(0.02,0.2-((B1649-Thresholds!$G$2)/(Thresholds!$H$2-Thresholds!$G$2))*0.18)))),3)</f>
        <v>0.34799999999999998</v>
      </c>
      <c r="J1649" s="3">
        <f>ROUND(IF(C1649&lt;=Thresholds!$B$3,1-(C1649/Thresholds!$B$3)*0.24,IF(C1649&lt;=Thresholds!$D$3,0.75-((C1649-Thresholds!$C$3)/(Thresholds!$D$3-Thresholds!$C$3))*0.249,IF(C1649&lt;=Thresholds!$F$3,0.499-((C1649-Thresholds!$E$3)/(Thresholds!$F$3-Thresholds!$E$3))*0.279,MAX(0.02,0.2-((C1649-Thresholds!$G$3)/(Thresholds!$H$3-Thresholds!$G$3))*0.18)))),3)</f>
        <v>0.97899999999999998</v>
      </c>
      <c r="K1649" s="3">
        <f>ROUND(IF(D1649&lt;=Thresholds!$B$4,1-(D1649/Thresholds!$B$4)*0.24,IF(D1649&lt;=Thresholds!$D$4,0.75-((D1649-Thresholds!$C$4)/(Thresholds!$D$4-Thresholds!$C$4))*0.249,IF(D1649&lt;=Thresholds!$F$4,0.499-((D1649-Thresholds!$E$4)/(Thresholds!$F$4-Thresholds!$E$4))*0.279,MAX(0.02,0.2-((D1649-Thresholds!$G$4)/(Thresholds!$H$4-Thresholds!$G$4))*0.18)))),3)</f>
        <v>0.81699999999999995</v>
      </c>
      <c r="L1649" s="3">
        <f>ROUND(IF(E1649&lt;=Thresholds!$B$5,1-(E1649/Thresholds!$B$5)*0.24,IF(E1649&lt;=Thresholds!$D$5,0.75-((E1649-Thresholds!$C$5)/(Thresholds!$D$5-Thresholds!$C$5))*0.249,IF(E1649&lt;=Thresholds!$F$5,0.499-((E1649-Thresholds!$E$5)/(Thresholds!$F$5-Thresholds!$E$5))*0.279,MAX(0.02,0.2-((E1649-Thresholds!$G$5)/(Thresholds!$H$5-Thresholds!$G$5))*0.18)))),3)</f>
        <v>0.92800000000000005</v>
      </c>
      <c r="M1649" s="3">
        <f>ROUND(IF(F1649&lt;=Thresholds!$B$6,1-(F1649/Thresholds!$B$6)*0.24,IF(F1649&lt;=Thresholds!$D$6,0.75-((F1649-Thresholds!$C$6)/(Thresholds!$D$6-Thresholds!$C$6))*0.249,IF(F1649&lt;=Thresholds!$F$6,0.499-((F1649-Thresholds!$E$6)/(Thresholds!$F$6-Thresholds!$E$6))*0.279,MAX(0.02,0.2-((F1649-Thresholds!$G$6)/(Thresholds!$H$6-Thresholds!$G$6))*0.18)))),3)</f>
        <v>0.93400000000000005</v>
      </c>
      <c r="N1649" s="3">
        <f>ROUND(IF(G1649&lt;=Thresholds!$B$7,1-(G1649/Thresholds!$B$7)*0.24,IF(G1649&lt;=Thresholds!$D$7,0.75-((G1649-Thresholds!$C$7)/(Thresholds!$D$7-Thresholds!$C$7))*0.249,IF(G1649&lt;=Thresholds!$F$7,0.499-((G1649-Thresholds!$E$7)/(Thresholds!$F$7-Thresholds!$E$7))*0.279,MAX(0.02,0.2-((G1649-Thresholds!$G$7)/(Thresholds!$H$7-Thresholds!$G$7))*0.18)))),3)</f>
        <v>0.81299999999999994</v>
      </c>
      <c r="O1649" s="3">
        <f>ROUND(IF(H1649&lt;=Thresholds!$B$8,1-(H1649/Thresholds!$B$8)*0.24,IF(H1649&lt;=Thresholds!$D$8,0.75-((H1649-Thresholds!$C$8)/(Thresholds!$D$8-Thresholds!$C$8))*0.249,IF(H1649&lt;=Thresholds!$F$8,0.499-((H1649-Thresholds!$E$8)/(Thresholds!$F$8-Thresholds!$E$8))*0.279,MAX(0.02,0.2-((H1649-Thresholds!$G$8)/(Thresholds!$H$8-Thresholds!$G$8))*0.18)))),3)</f>
        <v>0.86199999999999999</v>
      </c>
      <c r="P1649" s="3">
        <f t="shared" si="75"/>
        <v>0.34799999999999998</v>
      </c>
      <c r="Q1649" t="str">
        <f t="shared" si="76"/>
        <v>Poor</v>
      </c>
      <c r="R1649" s="4">
        <f t="shared" si="77"/>
        <v>0</v>
      </c>
      <c r="S1649" t="str">
        <f>IF(AND(F1649&gt;=10,F1649&lt;=35,P1649&gt;0.5),"ERROR_C1649H1649_POOR_CAP","OK")</f>
        <v>OK</v>
      </c>
    </row>
    <row r="1650" spans="1:19">
      <c r="A1650" t="s">
        <v>1667</v>
      </c>
      <c r="B1650" s="3">
        <v>86.501999999999995</v>
      </c>
      <c r="C1650" s="3">
        <v>77.942999999999998</v>
      </c>
      <c r="D1650" s="3">
        <v>19.895</v>
      </c>
      <c r="E1650" s="3">
        <v>2.6440000000000001</v>
      </c>
      <c r="F1650" s="3">
        <v>0.28699999999999998</v>
      </c>
      <c r="G1650" s="3">
        <v>349.16399999999999</v>
      </c>
      <c r="H1650" s="3">
        <v>281.22500000000002</v>
      </c>
      <c r="I1650" s="3">
        <f>ROUND(IF(B1650&lt;=Thresholds!$B$2,1-(B1650/Thresholds!$B$2)*0.24,IF(B1650&lt;=Thresholds!$D$2,0.75-((B1650-Thresholds!$C$2)/(Thresholds!$D$2-Thresholds!$C$2))*0.249,IF(B1650&lt;=Thresholds!$F$2,0.499-((B1650-Thresholds!$E$2)/(Thresholds!$F$2-Thresholds!$E$2))*0.279,MAX(0.02,0.2-((B1650-Thresholds!$G$2)/(Thresholds!$H$2-Thresholds!$G$2))*0.18)))),3)</f>
        <v>0.79200000000000004</v>
      </c>
      <c r="J1650" s="3">
        <f>ROUND(IF(C1650&lt;=Thresholds!$B$3,1-(C1650/Thresholds!$B$3)*0.24,IF(C1650&lt;=Thresholds!$D$3,0.75-((C1650-Thresholds!$C$3)/(Thresholds!$D$3-Thresholds!$C$3))*0.249,IF(C1650&lt;=Thresholds!$F$3,0.499-((C1650-Thresholds!$E$3)/(Thresholds!$F$3-Thresholds!$E$3))*0.279,MAX(0.02,0.2-((C1650-Thresholds!$G$3)/(Thresholds!$H$3-Thresholds!$G$3))*0.18)))),3)</f>
        <v>0.84399999999999997</v>
      </c>
      <c r="K1650" s="3">
        <f>ROUND(IF(D1650&lt;=Thresholds!$B$4,1-(D1650/Thresholds!$B$4)*0.24,IF(D1650&lt;=Thresholds!$D$4,0.75-((D1650-Thresholds!$C$4)/(Thresholds!$D$4-Thresholds!$C$4))*0.249,IF(D1650&lt;=Thresholds!$F$4,0.499-((D1650-Thresholds!$E$4)/(Thresholds!$F$4-Thresholds!$E$4))*0.279,MAX(0.02,0.2-((D1650-Thresholds!$G$4)/(Thresholds!$H$4-Thresholds!$G$4))*0.18)))),3)</f>
        <v>0.92700000000000005</v>
      </c>
      <c r="L1650" s="3">
        <f>ROUND(IF(E1650&lt;=Thresholds!$B$5,1-(E1650/Thresholds!$B$5)*0.24,IF(E1650&lt;=Thresholds!$D$5,0.75-((E1650-Thresholds!$C$5)/(Thresholds!$D$5-Thresholds!$C$5))*0.249,IF(E1650&lt;=Thresholds!$F$5,0.499-((E1650-Thresholds!$E$5)/(Thresholds!$F$5-Thresholds!$E$5))*0.279,MAX(0.02,0.2-((E1650-Thresholds!$G$5)/(Thresholds!$H$5-Thresholds!$G$5))*0.18)))),3)</f>
        <v>0.98699999999999999</v>
      </c>
      <c r="M1650" s="3">
        <f>ROUND(IF(F1650&lt;=Thresholds!$B$6,1-(F1650/Thresholds!$B$6)*0.24,IF(F1650&lt;=Thresholds!$D$6,0.75-((F1650-Thresholds!$C$6)/(Thresholds!$D$6-Thresholds!$C$6))*0.249,IF(F1650&lt;=Thresholds!$F$6,0.499-((F1650-Thresholds!$E$6)/(Thresholds!$F$6-Thresholds!$E$6))*0.279,MAX(0.02,0.2-((F1650-Thresholds!$G$6)/(Thresholds!$H$6-Thresholds!$G$6))*0.18)))),3)</f>
        <v>0.93100000000000005</v>
      </c>
      <c r="N1650" s="3">
        <f>ROUND(IF(G1650&lt;=Thresholds!$B$7,1-(G1650/Thresholds!$B$7)*0.24,IF(G1650&lt;=Thresholds!$D$7,0.75-((G1650-Thresholds!$C$7)/(Thresholds!$D$7-Thresholds!$C$7))*0.249,IF(G1650&lt;=Thresholds!$F$7,0.499-((G1650-Thresholds!$E$7)/(Thresholds!$F$7-Thresholds!$E$7))*0.279,MAX(0.02,0.2-((G1650-Thresholds!$G$7)/(Thresholds!$H$7-Thresholds!$G$7))*0.18)))),3)</f>
        <v>0.76100000000000001</v>
      </c>
      <c r="O1650" s="3">
        <f>ROUND(IF(H1650&lt;=Thresholds!$B$8,1-(H1650/Thresholds!$B$8)*0.24,IF(H1650&lt;=Thresholds!$D$8,0.75-((H1650-Thresholds!$C$8)/(Thresholds!$D$8-Thresholds!$C$8))*0.249,IF(H1650&lt;=Thresholds!$F$8,0.499-((H1650-Thresholds!$E$8)/(Thresholds!$F$8-Thresholds!$E$8))*0.279,MAX(0.02,0.2-((H1650-Thresholds!$G$8)/(Thresholds!$H$8-Thresholds!$G$8))*0.18)))),3)</f>
        <v>0.97299999999999998</v>
      </c>
      <c r="P1650" s="3">
        <f t="shared" si="75"/>
        <v>0.76100000000000001</v>
      </c>
      <c r="Q1650" t="str">
        <f t="shared" si="76"/>
        <v>Healthy</v>
      </c>
      <c r="R1650" s="4">
        <f t="shared" si="77"/>
        <v>1</v>
      </c>
      <c r="S1650" t="str">
        <f>IF(AND(F1650&gt;=10,F1650&lt;=35,P1650&gt;0.5),"ERROR_C1650H1650_POOR_CAP","OK")</f>
        <v>OK</v>
      </c>
    </row>
    <row r="1651" spans="1:19">
      <c r="A1651" t="s">
        <v>1668</v>
      </c>
      <c r="B1651" s="3">
        <v>21.350999999999999</v>
      </c>
      <c r="C1651" s="3">
        <v>35.128999999999998</v>
      </c>
      <c r="D1651" s="3">
        <v>40.845999999999997</v>
      </c>
      <c r="E1651" s="3">
        <v>4.3</v>
      </c>
      <c r="F1651" s="3">
        <v>0.61</v>
      </c>
      <c r="G1651" s="3">
        <v>232.489</v>
      </c>
      <c r="H1651" s="3">
        <v>3245.8620000000001</v>
      </c>
      <c r="I1651" s="3">
        <f>ROUND(IF(B1651&lt;=Thresholds!$B$2,1-(B1651/Thresholds!$B$2)*0.24,IF(B1651&lt;=Thresholds!$D$2,0.75-((B1651-Thresholds!$C$2)/(Thresholds!$D$2-Thresholds!$C$2))*0.249,IF(B1651&lt;=Thresholds!$F$2,0.499-((B1651-Thresholds!$E$2)/(Thresholds!$F$2-Thresholds!$E$2))*0.279,MAX(0.02,0.2-((B1651-Thresholds!$G$2)/(Thresholds!$H$2-Thresholds!$G$2))*0.18)))),3)</f>
        <v>0.94899999999999995</v>
      </c>
      <c r="J1651" s="3">
        <f>ROUND(IF(C1651&lt;=Thresholds!$B$3,1-(C1651/Thresholds!$B$3)*0.24,IF(C1651&lt;=Thresholds!$D$3,0.75-((C1651-Thresholds!$C$3)/(Thresholds!$D$3-Thresholds!$C$3))*0.249,IF(C1651&lt;=Thresholds!$F$3,0.499-((C1651-Thresholds!$E$3)/(Thresholds!$F$3-Thresholds!$E$3))*0.279,MAX(0.02,0.2-((C1651-Thresholds!$G$3)/(Thresholds!$H$3-Thresholds!$G$3))*0.18)))),3)</f>
        <v>0.93</v>
      </c>
      <c r="K1651" s="3">
        <f>ROUND(IF(D1651&lt;=Thresholds!$B$4,1-(D1651/Thresholds!$B$4)*0.24,IF(D1651&lt;=Thresholds!$D$4,0.75-((D1651-Thresholds!$C$4)/(Thresholds!$D$4-Thresholds!$C$4))*0.249,IF(D1651&lt;=Thresholds!$F$4,0.499-((D1651-Thresholds!$E$4)/(Thresholds!$F$4-Thresholds!$E$4))*0.279,MAX(0.02,0.2-((D1651-Thresholds!$G$4)/(Thresholds!$H$4-Thresholds!$G$4))*0.18)))),3)</f>
        <v>0.84899999999999998</v>
      </c>
      <c r="L1651" s="3">
        <f>ROUND(IF(E1651&lt;=Thresholds!$B$5,1-(E1651/Thresholds!$B$5)*0.24,IF(E1651&lt;=Thresholds!$D$5,0.75-((E1651-Thresholds!$C$5)/(Thresholds!$D$5-Thresholds!$C$5))*0.249,IF(E1651&lt;=Thresholds!$F$5,0.499-((E1651-Thresholds!$E$5)/(Thresholds!$F$5-Thresholds!$E$5))*0.279,MAX(0.02,0.2-((E1651-Thresholds!$G$5)/(Thresholds!$H$5-Thresholds!$G$5))*0.18)))),3)</f>
        <v>0.97899999999999998</v>
      </c>
      <c r="M1651" s="3">
        <f>ROUND(IF(F1651&lt;=Thresholds!$B$6,1-(F1651/Thresholds!$B$6)*0.24,IF(F1651&lt;=Thresholds!$D$6,0.75-((F1651-Thresholds!$C$6)/(Thresholds!$D$6-Thresholds!$C$6))*0.249,IF(F1651&lt;=Thresholds!$F$6,0.499-((F1651-Thresholds!$E$6)/(Thresholds!$F$6-Thresholds!$E$6))*0.279,MAX(0.02,0.2-((F1651-Thresholds!$G$6)/(Thresholds!$H$6-Thresholds!$G$6))*0.18)))),3)</f>
        <v>0.85399999999999998</v>
      </c>
      <c r="N1651" s="3">
        <f>ROUND(IF(G1651&lt;=Thresholds!$B$7,1-(G1651/Thresholds!$B$7)*0.24,IF(G1651&lt;=Thresholds!$D$7,0.75-((G1651-Thresholds!$C$7)/(Thresholds!$D$7-Thresholds!$C$7))*0.249,IF(G1651&lt;=Thresholds!$F$7,0.499-((G1651-Thresholds!$E$7)/(Thresholds!$F$7-Thresholds!$E$7))*0.279,MAX(0.02,0.2-((G1651-Thresholds!$G$7)/(Thresholds!$H$7-Thresholds!$G$7))*0.18)))),3)</f>
        <v>0.84099999999999997</v>
      </c>
      <c r="O1651" s="3">
        <f>ROUND(IF(H1651&lt;=Thresholds!$B$8,1-(H1651/Thresholds!$B$8)*0.24,IF(H1651&lt;=Thresholds!$D$8,0.75-((H1651-Thresholds!$C$8)/(Thresholds!$D$8-Thresholds!$C$8))*0.249,IF(H1651&lt;=Thresholds!$F$8,0.499-((H1651-Thresholds!$E$8)/(Thresholds!$F$8-Thresholds!$E$8))*0.279,MAX(0.02,0.2-((H1651-Thresholds!$G$8)/(Thresholds!$H$8-Thresholds!$G$8))*0.18)))),3)</f>
        <v>0.626</v>
      </c>
      <c r="P1651" s="3">
        <f t="shared" si="75"/>
        <v>0.626</v>
      </c>
      <c r="Q1651" t="str">
        <f t="shared" si="76"/>
        <v>Moderate</v>
      </c>
      <c r="R1651" s="4">
        <f t="shared" si="77"/>
        <v>1</v>
      </c>
      <c r="S1651" t="str">
        <f>IF(AND(F1651&gt;=10,F1651&lt;=35,P1651&gt;0.5),"ERROR_C1651H1651_POOR_CAP","OK")</f>
        <v>OK</v>
      </c>
    </row>
    <row r="1652" spans="1:19">
      <c r="A1652" t="s">
        <v>1669</v>
      </c>
      <c r="B1652" s="3">
        <v>62.58</v>
      </c>
      <c r="C1652" s="3">
        <v>118.82599999999999</v>
      </c>
      <c r="D1652" s="3">
        <v>42.701000000000001</v>
      </c>
      <c r="E1652" s="3">
        <v>33.280999999999999</v>
      </c>
      <c r="F1652" s="3">
        <v>0.23899999999999999</v>
      </c>
      <c r="G1652" s="3">
        <v>213.78</v>
      </c>
      <c r="H1652" s="3">
        <v>8882.1779999999999</v>
      </c>
      <c r="I1652" s="3">
        <f>ROUND(IF(B1652&lt;=Thresholds!$B$2,1-(B1652/Thresholds!$B$2)*0.24,IF(B1652&lt;=Thresholds!$D$2,0.75-((B1652-Thresholds!$C$2)/(Thresholds!$D$2-Thresholds!$C$2))*0.249,IF(B1652&lt;=Thresholds!$F$2,0.499-((B1652-Thresholds!$E$2)/(Thresholds!$F$2-Thresholds!$E$2))*0.279,MAX(0.02,0.2-((B1652-Thresholds!$G$2)/(Thresholds!$H$2-Thresholds!$G$2))*0.18)))),3)</f>
        <v>0.85</v>
      </c>
      <c r="J1652" s="3">
        <f>ROUND(IF(C1652&lt;=Thresholds!$B$3,1-(C1652/Thresholds!$B$3)*0.24,IF(C1652&lt;=Thresholds!$D$3,0.75-((C1652-Thresholds!$C$3)/(Thresholds!$D$3-Thresholds!$C$3))*0.249,IF(C1652&lt;=Thresholds!$F$3,0.499-((C1652-Thresholds!$E$3)/(Thresholds!$F$3-Thresholds!$E$3))*0.279,MAX(0.02,0.2-((C1652-Thresholds!$G$3)/(Thresholds!$H$3-Thresholds!$G$3))*0.18)))),3)</f>
        <v>0.76200000000000001</v>
      </c>
      <c r="K1652" s="3">
        <f>ROUND(IF(D1652&lt;=Thresholds!$B$4,1-(D1652/Thresholds!$B$4)*0.24,IF(D1652&lt;=Thresholds!$D$4,0.75-((D1652-Thresholds!$C$4)/(Thresholds!$D$4-Thresholds!$C$4))*0.249,IF(D1652&lt;=Thresholds!$F$4,0.499-((D1652-Thresholds!$E$4)/(Thresholds!$F$4-Thresholds!$E$4))*0.279,MAX(0.02,0.2-((D1652-Thresholds!$G$4)/(Thresholds!$H$4-Thresholds!$G$4))*0.18)))),3)</f>
        <v>0.84199999999999997</v>
      </c>
      <c r="L1652" s="3">
        <f>ROUND(IF(E1652&lt;=Thresholds!$B$5,1-(E1652/Thresholds!$B$5)*0.24,IF(E1652&lt;=Thresholds!$D$5,0.75-((E1652-Thresholds!$C$5)/(Thresholds!$D$5-Thresholds!$C$5))*0.249,IF(E1652&lt;=Thresholds!$F$5,0.499-((E1652-Thresholds!$E$5)/(Thresholds!$F$5-Thresholds!$E$5))*0.279,MAX(0.02,0.2-((E1652-Thresholds!$G$5)/(Thresholds!$H$5-Thresholds!$G$5))*0.18)))),3)</f>
        <v>0.84</v>
      </c>
      <c r="M1652" s="3">
        <f>ROUND(IF(F1652&lt;=Thresholds!$B$6,1-(F1652/Thresholds!$B$6)*0.24,IF(F1652&lt;=Thresholds!$D$6,0.75-((F1652-Thresholds!$C$6)/(Thresholds!$D$6-Thresholds!$C$6))*0.249,IF(F1652&lt;=Thresholds!$F$6,0.499-((F1652-Thresholds!$E$6)/(Thresholds!$F$6-Thresholds!$E$6))*0.279,MAX(0.02,0.2-((F1652-Thresholds!$G$6)/(Thresholds!$H$6-Thresholds!$G$6))*0.18)))),3)</f>
        <v>0.94299999999999995</v>
      </c>
      <c r="N1652" s="3">
        <f>ROUND(IF(G1652&lt;=Thresholds!$B$7,1-(G1652/Thresholds!$B$7)*0.24,IF(G1652&lt;=Thresholds!$D$7,0.75-((G1652-Thresholds!$C$7)/(Thresholds!$D$7-Thresholds!$C$7))*0.249,IF(G1652&lt;=Thresholds!$F$7,0.499-((G1652-Thresholds!$E$7)/(Thresholds!$F$7-Thresholds!$E$7))*0.279,MAX(0.02,0.2-((G1652-Thresholds!$G$7)/(Thresholds!$H$7-Thresholds!$G$7))*0.18)))),3)</f>
        <v>0.85299999999999998</v>
      </c>
      <c r="O1652" s="3">
        <f>ROUND(IF(H1652&lt;=Thresholds!$B$8,1-(H1652/Thresholds!$B$8)*0.24,IF(H1652&lt;=Thresholds!$D$8,0.75-((H1652-Thresholds!$C$8)/(Thresholds!$D$8-Thresholds!$C$8))*0.249,IF(H1652&lt;=Thresholds!$F$8,0.499-((H1652-Thresholds!$E$8)/(Thresholds!$F$8-Thresholds!$E$8))*0.279,MAX(0.02,0.2-((H1652-Thresholds!$G$8)/(Thresholds!$H$8-Thresholds!$G$8))*0.18)))),3)</f>
        <v>0.27200000000000002</v>
      </c>
      <c r="P1652" s="3">
        <f t="shared" si="75"/>
        <v>0.27200000000000002</v>
      </c>
      <c r="Q1652" t="str">
        <f t="shared" si="76"/>
        <v>Poor</v>
      </c>
      <c r="R1652" s="4">
        <f t="shared" si="77"/>
        <v>0</v>
      </c>
      <c r="S1652" t="str">
        <f>IF(AND(F1652&gt;=10,F1652&lt;=35,P1652&gt;0.5),"ERROR_C1652H1652_POOR_CAP","OK")</f>
        <v>OK</v>
      </c>
    </row>
    <row r="1653" spans="1:19">
      <c r="A1653" t="s">
        <v>1670</v>
      </c>
      <c r="B1653" s="3">
        <v>76.241</v>
      </c>
      <c r="C1653" s="3">
        <v>17.634</v>
      </c>
      <c r="D1653" s="3">
        <v>59.323999999999998</v>
      </c>
      <c r="E1653" s="3">
        <v>47.884</v>
      </c>
      <c r="F1653" s="3">
        <v>56.831000000000003</v>
      </c>
      <c r="G1653" s="3">
        <v>178.74799999999999</v>
      </c>
      <c r="H1653" s="3">
        <v>2387.2979999999998</v>
      </c>
      <c r="I1653" s="3">
        <f>ROUND(IF(B1653&lt;=Thresholds!$B$2,1-(B1653/Thresholds!$B$2)*0.24,IF(B1653&lt;=Thresholds!$D$2,0.75-((B1653-Thresholds!$C$2)/(Thresholds!$D$2-Thresholds!$C$2))*0.249,IF(B1653&lt;=Thresholds!$F$2,0.499-((B1653-Thresholds!$E$2)/(Thresholds!$F$2-Thresholds!$E$2))*0.279,MAX(0.02,0.2-((B1653-Thresholds!$G$2)/(Thresholds!$H$2-Thresholds!$G$2))*0.18)))),3)</f>
        <v>0.81699999999999995</v>
      </c>
      <c r="J1653" s="3">
        <f>ROUND(IF(C1653&lt;=Thresholds!$B$3,1-(C1653/Thresholds!$B$3)*0.24,IF(C1653&lt;=Thresholds!$D$3,0.75-((C1653-Thresholds!$C$3)/(Thresholds!$D$3-Thresholds!$C$3))*0.249,IF(C1653&lt;=Thresholds!$F$3,0.499-((C1653-Thresholds!$E$3)/(Thresholds!$F$3-Thresholds!$E$3))*0.279,MAX(0.02,0.2-((C1653-Thresholds!$G$3)/(Thresholds!$H$3-Thresholds!$G$3))*0.18)))),3)</f>
        <v>0.96499999999999997</v>
      </c>
      <c r="K1653" s="3">
        <f>ROUND(IF(D1653&lt;=Thresholds!$B$4,1-(D1653/Thresholds!$B$4)*0.24,IF(D1653&lt;=Thresholds!$D$4,0.75-((D1653-Thresholds!$C$4)/(Thresholds!$D$4-Thresholds!$C$4))*0.249,IF(D1653&lt;=Thresholds!$F$4,0.499-((D1653-Thresholds!$E$4)/(Thresholds!$F$4-Thresholds!$E$4))*0.279,MAX(0.02,0.2-((D1653-Thresholds!$G$4)/(Thresholds!$H$4-Thresholds!$G$4))*0.18)))),3)</f>
        <v>0.78100000000000003</v>
      </c>
      <c r="L1653" s="3">
        <f>ROUND(IF(E1653&lt;=Thresholds!$B$5,1-(E1653/Thresholds!$B$5)*0.24,IF(E1653&lt;=Thresholds!$D$5,0.75-((E1653-Thresholds!$C$5)/(Thresholds!$D$5-Thresholds!$C$5))*0.249,IF(E1653&lt;=Thresholds!$F$5,0.499-((E1653-Thresholds!$E$5)/(Thresholds!$F$5-Thresholds!$E$5))*0.279,MAX(0.02,0.2-((E1653-Thresholds!$G$5)/(Thresholds!$H$5-Thresholds!$G$5))*0.18)))),3)</f>
        <v>0.77</v>
      </c>
      <c r="M1653" s="3">
        <f>ROUND(IF(F1653&lt;=Thresholds!$B$6,1-(F1653/Thresholds!$B$6)*0.24,IF(F1653&lt;=Thresholds!$D$6,0.75-((F1653-Thresholds!$C$6)/(Thresholds!$D$6-Thresholds!$C$6))*0.249,IF(F1653&lt;=Thresholds!$F$6,0.499-((F1653-Thresholds!$E$6)/(Thresholds!$F$6-Thresholds!$E$6))*0.279,MAX(0.02,0.2-((F1653-Thresholds!$G$6)/(Thresholds!$H$6-Thresholds!$G$6))*0.18)))),3)</f>
        <v>0.312</v>
      </c>
      <c r="N1653" s="3">
        <f>ROUND(IF(G1653&lt;=Thresholds!$B$7,1-(G1653/Thresholds!$B$7)*0.24,IF(G1653&lt;=Thresholds!$D$7,0.75-((G1653-Thresholds!$C$7)/(Thresholds!$D$7-Thresholds!$C$7))*0.249,IF(G1653&lt;=Thresholds!$F$7,0.499-((G1653-Thresholds!$E$7)/(Thresholds!$F$7-Thresholds!$E$7))*0.279,MAX(0.02,0.2-((G1653-Thresholds!$G$7)/(Thresholds!$H$7-Thresholds!$G$7))*0.18)))),3)</f>
        <v>0.877</v>
      </c>
      <c r="O1653" s="3">
        <f>ROUND(IF(H1653&lt;=Thresholds!$B$8,1-(H1653/Thresholds!$B$8)*0.24,IF(H1653&lt;=Thresholds!$D$8,0.75-((H1653-Thresholds!$C$8)/(Thresholds!$D$8-Thresholds!$C$8))*0.249,IF(H1653&lt;=Thresholds!$F$8,0.499-((H1653-Thresholds!$E$8)/(Thresholds!$F$8-Thresholds!$E$8))*0.279,MAX(0.02,0.2-((H1653-Thresholds!$G$8)/(Thresholds!$H$8-Thresholds!$G$8))*0.18)))),3)</f>
        <v>0.77100000000000002</v>
      </c>
      <c r="P1653" s="3">
        <f t="shared" si="75"/>
        <v>0.312</v>
      </c>
      <c r="Q1653" t="str">
        <f t="shared" si="76"/>
        <v>Poor</v>
      </c>
      <c r="R1653" s="4">
        <f t="shared" si="77"/>
        <v>0</v>
      </c>
      <c r="S1653" t="str">
        <f>IF(AND(F1653&gt;=10,F1653&lt;=35,P1653&gt;0.5),"ERROR_C1653H1653_POOR_CAP","OK")</f>
        <v>OK</v>
      </c>
    </row>
    <row r="1654" spans="1:19">
      <c r="A1654" t="s">
        <v>1671</v>
      </c>
      <c r="B1654" s="3">
        <v>27.163</v>
      </c>
      <c r="C1654" s="3">
        <v>25.858000000000001</v>
      </c>
      <c r="D1654" s="3">
        <v>23.152999999999999</v>
      </c>
      <c r="E1654" s="3">
        <v>11.193</v>
      </c>
      <c r="F1654" s="3">
        <v>0.75</v>
      </c>
      <c r="G1654" s="3">
        <v>339.041</v>
      </c>
      <c r="H1654" s="3">
        <v>1715.6120000000001</v>
      </c>
      <c r="I1654" s="3">
        <f>ROUND(IF(B1654&lt;=Thresholds!$B$2,1-(B1654/Thresholds!$B$2)*0.24,IF(B1654&lt;=Thresholds!$D$2,0.75-((B1654-Thresholds!$C$2)/(Thresholds!$D$2-Thresholds!$C$2))*0.249,IF(B1654&lt;=Thresholds!$F$2,0.499-((B1654-Thresholds!$E$2)/(Thresholds!$F$2-Thresholds!$E$2))*0.279,MAX(0.02,0.2-((B1654-Thresholds!$G$2)/(Thresholds!$H$2-Thresholds!$G$2))*0.18)))),3)</f>
        <v>0.93500000000000005</v>
      </c>
      <c r="J1654" s="3">
        <f>ROUND(IF(C1654&lt;=Thresholds!$B$3,1-(C1654/Thresholds!$B$3)*0.24,IF(C1654&lt;=Thresholds!$D$3,0.75-((C1654-Thresholds!$C$3)/(Thresholds!$D$3-Thresholds!$C$3))*0.249,IF(C1654&lt;=Thresholds!$F$3,0.499-((C1654-Thresholds!$E$3)/(Thresholds!$F$3-Thresholds!$E$3))*0.279,MAX(0.02,0.2-((C1654-Thresholds!$G$3)/(Thresholds!$H$3-Thresholds!$G$3))*0.18)))),3)</f>
        <v>0.94799999999999995</v>
      </c>
      <c r="K1654" s="3">
        <f>ROUND(IF(D1654&lt;=Thresholds!$B$4,1-(D1654/Thresholds!$B$4)*0.24,IF(D1654&lt;=Thresholds!$D$4,0.75-((D1654-Thresholds!$C$4)/(Thresholds!$D$4-Thresholds!$C$4))*0.249,IF(D1654&lt;=Thresholds!$F$4,0.499-((D1654-Thresholds!$E$4)/(Thresholds!$F$4-Thresholds!$E$4))*0.279,MAX(0.02,0.2-((D1654-Thresholds!$G$4)/(Thresholds!$H$4-Thresholds!$G$4))*0.18)))),3)</f>
        <v>0.91500000000000004</v>
      </c>
      <c r="L1654" s="3">
        <f>ROUND(IF(E1654&lt;=Thresholds!$B$5,1-(E1654/Thresholds!$B$5)*0.24,IF(E1654&lt;=Thresholds!$D$5,0.75-((E1654-Thresholds!$C$5)/(Thresholds!$D$5-Thresholds!$C$5))*0.249,IF(E1654&lt;=Thresholds!$F$5,0.499-((E1654-Thresholds!$E$5)/(Thresholds!$F$5-Thresholds!$E$5))*0.279,MAX(0.02,0.2-((E1654-Thresholds!$G$5)/(Thresholds!$H$5-Thresholds!$G$5))*0.18)))),3)</f>
        <v>0.94599999999999995</v>
      </c>
      <c r="M1654" s="3">
        <f>ROUND(IF(F1654&lt;=Thresholds!$B$6,1-(F1654/Thresholds!$B$6)*0.24,IF(F1654&lt;=Thresholds!$D$6,0.75-((F1654-Thresholds!$C$6)/(Thresholds!$D$6-Thresholds!$C$6))*0.249,IF(F1654&lt;=Thresholds!$F$6,0.499-((F1654-Thresholds!$E$6)/(Thresholds!$F$6-Thresholds!$E$6))*0.279,MAX(0.02,0.2-((F1654-Thresholds!$G$6)/(Thresholds!$H$6-Thresholds!$G$6))*0.18)))),3)</f>
        <v>0.82</v>
      </c>
      <c r="N1654" s="3">
        <f>ROUND(IF(G1654&lt;=Thresholds!$B$7,1-(G1654/Thresholds!$B$7)*0.24,IF(G1654&lt;=Thresholds!$D$7,0.75-((G1654-Thresholds!$C$7)/(Thresholds!$D$7-Thresholds!$C$7))*0.249,IF(G1654&lt;=Thresholds!$F$7,0.499-((G1654-Thresholds!$E$7)/(Thresholds!$F$7-Thresholds!$E$7))*0.279,MAX(0.02,0.2-((G1654-Thresholds!$G$7)/(Thresholds!$H$7-Thresholds!$G$7))*0.18)))),3)</f>
        <v>0.76800000000000002</v>
      </c>
      <c r="O1654" s="3">
        <f>ROUND(IF(H1654&lt;=Thresholds!$B$8,1-(H1654/Thresholds!$B$8)*0.24,IF(H1654&lt;=Thresholds!$D$8,0.75-((H1654-Thresholds!$C$8)/(Thresholds!$D$8-Thresholds!$C$8))*0.249,IF(H1654&lt;=Thresholds!$F$8,0.499-((H1654-Thresholds!$E$8)/(Thresholds!$F$8-Thresholds!$E$8))*0.279,MAX(0.02,0.2-((H1654-Thresholds!$G$8)/(Thresholds!$H$8-Thresholds!$G$8))*0.18)))),3)</f>
        <v>0.83499999999999996</v>
      </c>
      <c r="P1654" s="3">
        <f t="shared" si="75"/>
        <v>0.76800000000000002</v>
      </c>
      <c r="Q1654" t="str">
        <f t="shared" si="76"/>
        <v>Healthy</v>
      </c>
      <c r="R1654" s="4">
        <f t="shared" si="77"/>
        <v>1</v>
      </c>
      <c r="S1654" t="str">
        <f>IF(AND(F1654&gt;=10,F1654&lt;=35,P1654&gt;0.5),"ERROR_C1654H1654_POOR_CAP","OK")</f>
        <v>OK</v>
      </c>
    </row>
    <row r="1655" spans="1:19">
      <c r="A1655" t="s">
        <v>1672</v>
      </c>
      <c r="B1655" s="3">
        <v>32.465000000000003</v>
      </c>
      <c r="C1655" s="3">
        <v>70.805000000000007</v>
      </c>
      <c r="D1655" s="3">
        <v>10.286</v>
      </c>
      <c r="E1655" s="3">
        <v>31.501000000000001</v>
      </c>
      <c r="F1655" s="3">
        <v>3.12</v>
      </c>
      <c r="G1655" s="3">
        <v>39.776000000000003</v>
      </c>
      <c r="H1655" s="3">
        <v>2078.547</v>
      </c>
      <c r="I1655" s="3">
        <f>ROUND(IF(B1655&lt;=Thresholds!$B$2,1-(B1655/Thresholds!$B$2)*0.24,IF(B1655&lt;=Thresholds!$D$2,0.75-((B1655-Thresholds!$C$2)/(Thresholds!$D$2-Thresholds!$C$2))*0.249,IF(B1655&lt;=Thresholds!$F$2,0.499-((B1655-Thresholds!$E$2)/(Thresholds!$F$2-Thresholds!$E$2))*0.279,MAX(0.02,0.2-((B1655-Thresholds!$G$2)/(Thresholds!$H$2-Thresholds!$G$2))*0.18)))),3)</f>
        <v>0.92200000000000004</v>
      </c>
      <c r="J1655" s="3">
        <f>ROUND(IF(C1655&lt;=Thresholds!$B$3,1-(C1655/Thresholds!$B$3)*0.24,IF(C1655&lt;=Thresholds!$D$3,0.75-((C1655-Thresholds!$C$3)/(Thresholds!$D$3-Thresholds!$C$3))*0.249,IF(C1655&lt;=Thresholds!$F$3,0.499-((C1655-Thresholds!$E$3)/(Thresholds!$F$3-Thresholds!$E$3))*0.279,MAX(0.02,0.2-((C1655-Thresholds!$G$3)/(Thresholds!$H$3-Thresholds!$G$3))*0.18)))),3)</f>
        <v>0.85799999999999998</v>
      </c>
      <c r="K1655" s="3">
        <f>ROUND(IF(D1655&lt;=Thresholds!$B$4,1-(D1655/Thresholds!$B$4)*0.24,IF(D1655&lt;=Thresholds!$D$4,0.75-((D1655-Thresholds!$C$4)/(Thresholds!$D$4-Thresholds!$C$4))*0.249,IF(D1655&lt;=Thresholds!$F$4,0.499-((D1655-Thresholds!$E$4)/(Thresholds!$F$4-Thresholds!$E$4))*0.279,MAX(0.02,0.2-((D1655-Thresholds!$G$4)/(Thresholds!$H$4-Thresholds!$G$4))*0.18)))),3)</f>
        <v>0.96199999999999997</v>
      </c>
      <c r="L1655" s="3">
        <f>ROUND(IF(E1655&lt;=Thresholds!$B$5,1-(E1655/Thresholds!$B$5)*0.24,IF(E1655&lt;=Thresholds!$D$5,0.75-((E1655-Thresholds!$C$5)/(Thresholds!$D$5-Thresholds!$C$5))*0.249,IF(E1655&lt;=Thresholds!$F$5,0.499-((E1655-Thresholds!$E$5)/(Thresholds!$F$5-Thresholds!$E$5))*0.279,MAX(0.02,0.2-((E1655-Thresholds!$G$5)/(Thresholds!$H$5-Thresholds!$G$5))*0.18)))),3)</f>
        <v>0.84899999999999998</v>
      </c>
      <c r="M1655" s="3">
        <f>ROUND(IF(F1655&lt;=Thresholds!$B$6,1-(F1655/Thresholds!$B$6)*0.24,IF(F1655&lt;=Thresholds!$D$6,0.75-((F1655-Thresholds!$C$6)/(Thresholds!$D$6-Thresholds!$C$6))*0.249,IF(F1655&lt;=Thresholds!$F$6,0.499-((F1655-Thresholds!$E$6)/(Thresholds!$F$6-Thresholds!$E$6))*0.279,MAX(0.02,0.2-((F1655-Thresholds!$G$6)/(Thresholds!$H$6-Thresholds!$G$6))*0.18)))),3)</f>
        <v>0.68400000000000005</v>
      </c>
      <c r="N1655" s="3">
        <f>ROUND(IF(G1655&lt;=Thresholds!$B$7,1-(G1655/Thresholds!$B$7)*0.24,IF(G1655&lt;=Thresholds!$D$7,0.75-((G1655-Thresholds!$C$7)/(Thresholds!$D$7-Thresholds!$C$7))*0.249,IF(G1655&lt;=Thresholds!$F$7,0.499-((G1655-Thresholds!$E$7)/(Thresholds!$F$7-Thresholds!$E$7))*0.279,MAX(0.02,0.2-((G1655-Thresholds!$G$7)/(Thresholds!$H$7-Thresholds!$G$7))*0.18)))),3)</f>
        <v>0.97299999999999998</v>
      </c>
      <c r="O1655" s="3">
        <f>ROUND(IF(H1655&lt;=Thresholds!$B$8,1-(H1655/Thresholds!$B$8)*0.24,IF(H1655&lt;=Thresholds!$D$8,0.75-((H1655-Thresholds!$C$8)/(Thresholds!$D$8-Thresholds!$C$8))*0.249,IF(H1655&lt;=Thresholds!$F$8,0.499-((H1655-Thresholds!$E$8)/(Thresholds!$F$8-Thresholds!$E$8))*0.279,MAX(0.02,0.2-((H1655-Thresholds!$G$8)/(Thresholds!$H$8-Thresholds!$G$8))*0.18)))),3)</f>
        <v>0.8</v>
      </c>
      <c r="P1655" s="3">
        <f t="shared" si="75"/>
        <v>0.68400000000000005</v>
      </c>
      <c r="Q1655" t="str">
        <f t="shared" si="76"/>
        <v>Moderate</v>
      </c>
      <c r="R1655" s="4">
        <f t="shared" si="77"/>
        <v>1</v>
      </c>
      <c r="S1655" t="str">
        <f>IF(AND(F1655&gt;=10,F1655&lt;=35,P1655&gt;0.5),"ERROR_C1655H1655_POOR_CAP","OK")</f>
        <v>OK</v>
      </c>
    </row>
    <row r="1656" spans="1:19">
      <c r="A1656" t="s">
        <v>1673</v>
      </c>
      <c r="B1656" s="3">
        <v>496.79300000000001</v>
      </c>
      <c r="C1656" s="3">
        <v>81.277000000000001</v>
      </c>
      <c r="D1656" s="3">
        <v>4.8739999999999997</v>
      </c>
      <c r="E1656" s="3">
        <v>24.695</v>
      </c>
      <c r="F1656" s="3">
        <v>0.54</v>
      </c>
      <c r="G1656" s="3">
        <v>290.08800000000002</v>
      </c>
      <c r="H1656" s="3">
        <v>5029.9979999999996</v>
      </c>
      <c r="I1656" s="3">
        <f>ROUND(IF(B1656&lt;=Thresholds!$B$2,1-(B1656/Thresholds!$B$2)*0.24,IF(B1656&lt;=Thresholds!$D$2,0.75-((B1656-Thresholds!$C$2)/(Thresholds!$D$2-Thresholds!$C$2))*0.249,IF(B1656&lt;=Thresholds!$F$2,0.499-((B1656-Thresholds!$E$2)/(Thresholds!$F$2-Thresholds!$E$2))*0.279,MAX(0.02,0.2-((B1656-Thresholds!$G$2)/(Thresholds!$H$2-Thresholds!$G$2))*0.18)))),3)</f>
        <v>0.58499999999999996</v>
      </c>
      <c r="J1656" s="3">
        <f>ROUND(IF(C1656&lt;=Thresholds!$B$3,1-(C1656/Thresholds!$B$3)*0.24,IF(C1656&lt;=Thresholds!$D$3,0.75-((C1656-Thresholds!$C$3)/(Thresholds!$D$3-Thresholds!$C$3))*0.249,IF(C1656&lt;=Thresholds!$F$3,0.499-((C1656-Thresholds!$E$3)/(Thresholds!$F$3-Thresholds!$E$3))*0.279,MAX(0.02,0.2-((C1656-Thresholds!$G$3)/(Thresholds!$H$3-Thresholds!$G$3))*0.18)))),3)</f>
        <v>0.83699999999999997</v>
      </c>
      <c r="K1656" s="3">
        <f>ROUND(IF(D1656&lt;=Thresholds!$B$4,1-(D1656/Thresholds!$B$4)*0.24,IF(D1656&lt;=Thresholds!$D$4,0.75-((D1656-Thresholds!$C$4)/(Thresholds!$D$4-Thresholds!$C$4))*0.249,IF(D1656&lt;=Thresholds!$F$4,0.499-((D1656-Thresholds!$E$4)/(Thresholds!$F$4-Thresholds!$E$4))*0.279,MAX(0.02,0.2-((D1656-Thresholds!$G$4)/(Thresholds!$H$4-Thresholds!$G$4))*0.18)))),3)</f>
        <v>0.98199999999999998</v>
      </c>
      <c r="L1656" s="3">
        <f>ROUND(IF(E1656&lt;=Thresholds!$B$5,1-(E1656/Thresholds!$B$5)*0.24,IF(E1656&lt;=Thresholds!$D$5,0.75-((E1656-Thresholds!$C$5)/(Thresholds!$D$5-Thresholds!$C$5))*0.249,IF(E1656&lt;=Thresholds!$F$5,0.499-((E1656-Thresholds!$E$5)/(Thresholds!$F$5-Thresholds!$E$5))*0.279,MAX(0.02,0.2-((E1656-Thresholds!$G$5)/(Thresholds!$H$5-Thresholds!$G$5))*0.18)))),3)</f>
        <v>0.88100000000000001</v>
      </c>
      <c r="M1656" s="3">
        <f>ROUND(IF(F1656&lt;=Thresholds!$B$6,1-(F1656/Thresholds!$B$6)*0.24,IF(F1656&lt;=Thresholds!$D$6,0.75-((F1656-Thresholds!$C$6)/(Thresholds!$D$6-Thresholds!$C$6))*0.249,IF(F1656&lt;=Thresholds!$F$6,0.499-((F1656-Thresholds!$E$6)/(Thresholds!$F$6-Thresholds!$E$6))*0.279,MAX(0.02,0.2-((F1656-Thresholds!$G$6)/(Thresholds!$H$6-Thresholds!$G$6))*0.18)))),3)</f>
        <v>0.87</v>
      </c>
      <c r="N1656" s="3">
        <f>ROUND(IF(G1656&lt;=Thresholds!$B$7,1-(G1656/Thresholds!$B$7)*0.24,IF(G1656&lt;=Thresholds!$D$7,0.75-((G1656-Thresholds!$C$7)/(Thresholds!$D$7-Thresholds!$C$7))*0.249,IF(G1656&lt;=Thresholds!$F$7,0.499-((G1656-Thresholds!$E$7)/(Thresholds!$F$7-Thresholds!$E$7))*0.279,MAX(0.02,0.2-((G1656-Thresholds!$G$7)/(Thresholds!$H$7-Thresholds!$G$7))*0.18)))),3)</f>
        <v>0.80100000000000005</v>
      </c>
      <c r="O1656" s="3">
        <f>ROUND(IF(H1656&lt;=Thresholds!$B$8,1-(H1656/Thresholds!$B$8)*0.24,IF(H1656&lt;=Thresholds!$D$8,0.75-((H1656-Thresholds!$C$8)/(Thresholds!$D$8-Thresholds!$C$8))*0.249,IF(H1656&lt;=Thresholds!$F$8,0.499-((H1656-Thresholds!$E$8)/(Thresholds!$F$8-Thresholds!$E$8))*0.279,MAX(0.02,0.2-((H1656-Thresholds!$G$8)/(Thresholds!$H$8-Thresholds!$G$8))*0.18)))),3)</f>
        <v>0.45100000000000001</v>
      </c>
      <c r="P1656" s="3">
        <f t="shared" si="75"/>
        <v>0.45100000000000001</v>
      </c>
      <c r="Q1656" t="str">
        <f t="shared" si="76"/>
        <v>Poor</v>
      </c>
      <c r="R1656" s="4">
        <f t="shared" si="77"/>
        <v>0</v>
      </c>
      <c r="S1656" t="str">
        <f>IF(AND(F1656&gt;=10,F1656&lt;=35,P1656&gt;0.5),"ERROR_C1656H1656_POOR_CAP","OK")</f>
        <v>OK</v>
      </c>
    </row>
    <row r="1657" spans="1:19">
      <c r="A1657" t="s">
        <v>1674</v>
      </c>
      <c r="B1657" s="3">
        <v>7.6059999999999999</v>
      </c>
      <c r="C1657" s="3">
        <v>97.57</v>
      </c>
      <c r="D1657" s="3">
        <v>42.015000000000001</v>
      </c>
      <c r="E1657" s="3">
        <v>7.016</v>
      </c>
      <c r="F1657" s="3">
        <v>0.93400000000000005</v>
      </c>
      <c r="G1657" s="3">
        <v>2519.0610000000001</v>
      </c>
      <c r="H1657" s="3">
        <v>9405.0939999999991</v>
      </c>
      <c r="I1657" s="3">
        <f>ROUND(IF(B1657&lt;=Thresholds!$B$2,1-(B1657/Thresholds!$B$2)*0.24,IF(B1657&lt;=Thresholds!$D$2,0.75-((B1657-Thresholds!$C$2)/(Thresholds!$D$2-Thresholds!$C$2))*0.249,IF(B1657&lt;=Thresholds!$F$2,0.499-((B1657-Thresholds!$E$2)/(Thresholds!$F$2-Thresholds!$E$2))*0.279,MAX(0.02,0.2-((B1657-Thresholds!$G$2)/(Thresholds!$H$2-Thresholds!$G$2))*0.18)))),3)</f>
        <v>0.98199999999999998</v>
      </c>
      <c r="J1657" s="3">
        <f>ROUND(IF(C1657&lt;=Thresholds!$B$3,1-(C1657/Thresholds!$B$3)*0.24,IF(C1657&lt;=Thresholds!$D$3,0.75-((C1657-Thresholds!$C$3)/(Thresholds!$D$3-Thresholds!$C$3))*0.249,IF(C1657&lt;=Thresholds!$F$3,0.499-((C1657-Thresholds!$E$3)/(Thresholds!$F$3-Thresholds!$E$3))*0.279,MAX(0.02,0.2-((C1657-Thresholds!$G$3)/(Thresholds!$H$3-Thresholds!$G$3))*0.18)))),3)</f>
        <v>0.80500000000000005</v>
      </c>
      <c r="K1657" s="3">
        <f>ROUND(IF(D1657&lt;=Thresholds!$B$4,1-(D1657/Thresholds!$B$4)*0.24,IF(D1657&lt;=Thresholds!$D$4,0.75-((D1657-Thresholds!$C$4)/(Thresholds!$D$4-Thresholds!$C$4))*0.249,IF(D1657&lt;=Thresholds!$F$4,0.499-((D1657-Thresholds!$E$4)/(Thresholds!$F$4-Thresholds!$E$4))*0.279,MAX(0.02,0.2-((D1657-Thresholds!$G$4)/(Thresholds!$H$4-Thresholds!$G$4))*0.18)))),3)</f>
        <v>0.84499999999999997</v>
      </c>
      <c r="L1657" s="3">
        <f>ROUND(IF(E1657&lt;=Thresholds!$B$5,1-(E1657/Thresholds!$B$5)*0.24,IF(E1657&lt;=Thresholds!$D$5,0.75-((E1657-Thresholds!$C$5)/(Thresholds!$D$5-Thresholds!$C$5))*0.249,IF(E1657&lt;=Thresholds!$F$5,0.499-((E1657-Thresholds!$E$5)/(Thresholds!$F$5-Thresholds!$E$5))*0.279,MAX(0.02,0.2-((E1657-Thresholds!$G$5)/(Thresholds!$H$5-Thresholds!$G$5))*0.18)))),3)</f>
        <v>0.96599999999999997</v>
      </c>
      <c r="M1657" s="3">
        <f>ROUND(IF(F1657&lt;=Thresholds!$B$6,1-(F1657/Thresholds!$B$6)*0.24,IF(F1657&lt;=Thresholds!$D$6,0.75-((F1657-Thresholds!$C$6)/(Thresholds!$D$6-Thresholds!$C$6))*0.249,IF(F1657&lt;=Thresholds!$F$6,0.499-((F1657-Thresholds!$E$6)/(Thresholds!$F$6-Thresholds!$E$6))*0.279,MAX(0.02,0.2-((F1657-Thresholds!$G$6)/(Thresholds!$H$6-Thresholds!$G$6))*0.18)))),3)</f>
        <v>0.77600000000000002</v>
      </c>
      <c r="N1657" s="3">
        <f>ROUND(IF(G1657&lt;=Thresholds!$B$7,1-(G1657/Thresholds!$B$7)*0.24,IF(G1657&lt;=Thresholds!$D$7,0.75-((G1657-Thresholds!$C$7)/(Thresholds!$D$7-Thresholds!$C$7))*0.249,IF(G1657&lt;=Thresholds!$F$7,0.499-((G1657-Thresholds!$E$7)/(Thresholds!$F$7-Thresholds!$E$7))*0.279,MAX(0.02,0.2-((G1657-Thresholds!$G$7)/(Thresholds!$H$7-Thresholds!$G$7))*0.18)))),3)</f>
        <v>0.34399999999999997</v>
      </c>
      <c r="O1657" s="3">
        <f>ROUND(IF(H1657&lt;=Thresholds!$B$8,1-(H1657/Thresholds!$B$8)*0.24,IF(H1657&lt;=Thresholds!$D$8,0.75-((H1657-Thresholds!$C$8)/(Thresholds!$D$8-Thresholds!$C$8))*0.249,IF(H1657&lt;=Thresholds!$F$8,0.499-((H1657-Thresholds!$E$8)/(Thresholds!$F$8-Thresholds!$E$8))*0.279,MAX(0.02,0.2-((H1657-Thresholds!$G$8)/(Thresholds!$H$8-Thresholds!$G$8))*0.18)))),3)</f>
        <v>0.248</v>
      </c>
      <c r="P1657" s="3">
        <f t="shared" si="75"/>
        <v>0.248</v>
      </c>
      <c r="Q1657" t="str">
        <f t="shared" si="76"/>
        <v>Poor</v>
      </c>
      <c r="R1657" s="4">
        <f t="shared" si="77"/>
        <v>0</v>
      </c>
      <c r="S1657" t="str">
        <f>IF(AND(F1657&gt;=10,F1657&lt;=35,P1657&gt;0.5),"ERROR_C1657H1657_POOR_CAP","OK")</f>
        <v>OK</v>
      </c>
    </row>
    <row r="1658" spans="1:19">
      <c r="A1658" t="s">
        <v>1675</v>
      </c>
      <c r="B1658" s="3">
        <v>12.933</v>
      </c>
      <c r="C1658" s="3">
        <v>56.667999999999999</v>
      </c>
      <c r="D1658" s="3">
        <v>4.6340000000000003</v>
      </c>
      <c r="E1658" s="3">
        <v>42.222999999999999</v>
      </c>
      <c r="F1658" s="3">
        <v>0.52800000000000002</v>
      </c>
      <c r="G1658" s="3">
        <v>212.893</v>
      </c>
      <c r="H1658" s="3">
        <v>813.19600000000003</v>
      </c>
      <c r="I1658" s="3">
        <f>ROUND(IF(B1658&lt;=Thresholds!$B$2,1-(B1658/Thresholds!$B$2)*0.24,IF(B1658&lt;=Thresholds!$D$2,0.75-((B1658-Thresholds!$C$2)/(Thresholds!$D$2-Thresholds!$C$2))*0.249,IF(B1658&lt;=Thresholds!$F$2,0.499-((B1658-Thresholds!$E$2)/(Thresholds!$F$2-Thresholds!$E$2))*0.279,MAX(0.02,0.2-((B1658-Thresholds!$G$2)/(Thresholds!$H$2-Thresholds!$G$2))*0.18)))),3)</f>
        <v>0.96899999999999997</v>
      </c>
      <c r="J1658" s="3">
        <f>ROUND(IF(C1658&lt;=Thresholds!$B$3,1-(C1658/Thresholds!$B$3)*0.24,IF(C1658&lt;=Thresholds!$D$3,0.75-((C1658-Thresholds!$C$3)/(Thresholds!$D$3-Thresholds!$C$3))*0.249,IF(C1658&lt;=Thresholds!$F$3,0.499-((C1658-Thresholds!$E$3)/(Thresholds!$F$3-Thresholds!$E$3))*0.279,MAX(0.02,0.2-((C1658-Thresholds!$G$3)/(Thresholds!$H$3-Thresholds!$G$3))*0.18)))),3)</f>
        <v>0.88700000000000001</v>
      </c>
      <c r="K1658" s="3">
        <f>ROUND(IF(D1658&lt;=Thresholds!$B$4,1-(D1658/Thresholds!$B$4)*0.24,IF(D1658&lt;=Thresholds!$D$4,0.75-((D1658-Thresholds!$C$4)/(Thresholds!$D$4-Thresholds!$C$4))*0.249,IF(D1658&lt;=Thresholds!$F$4,0.499-((D1658-Thresholds!$E$4)/(Thresholds!$F$4-Thresholds!$E$4))*0.279,MAX(0.02,0.2-((D1658-Thresholds!$G$4)/(Thresholds!$H$4-Thresholds!$G$4))*0.18)))),3)</f>
        <v>0.98299999999999998</v>
      </c>
      <c r="L1658" s="3">
        <f>ROUND(IF(E1658&lt;=Thresholds!$B$5,1-(E1658/Thresholds!$B$5)*0.24,IF(E1658&lt;=Thresholds!$D$5,0.75-((E1658-Thresholds!$C$5)/(Thresholds!$D$5-Thresholds!$C$5))*0.249,IF(E1658&lt;=Thresholds!$F$5,0.499-((E1658-Thresholds!$E$5)/(Thresholds!$F$5-Thresholds!$E$5))*0.279,MAX(0.02,0.2-((E1658-Thresholds!$G$5)/(Thresholds!$H$5-Thresholds!$G$5))*0.18)))),3)</f>
        <v>0.79700000000000004</v>
      </c>
      <c r="M1658" s="3">
        <f>ROUND(IF(F1658&lt;=Thresholds!$B$6,1-(F1658/Thresholds!$B$6)*0.24,IF(F1658&lt;=Thresholds!$D$6,0.75-((F1658-Thresholds!$C$6)/(Thresholds!$D$6-Thresholds!$C$6))*0.249,IF(F1658&lt;=Thresholds!$F$6,0.499-((F1658-Thresholds!$E$6)/(Thresholds!$F$6-Thresholds!$E$6))*0.279,MAX(0.02,0.2-((F1658-Thresholds!$G$6)/(Thresholds!$H$6-Thresholds!$G$6))*0.18)))),3)</f>
        <v>0.873</v>
      </c>
      <c r="N1658" s="3">
        <f>ROUND(IF(G1658&lt;=Thresholds!$B$7,1-(G1658/Thresholds!$B$7)*0.24,IF(G1658&lt;=Thresholds!$D$7,0.75-((G1658-Thresholds!$C$7)/(Thresholds!$D$7-Thresholds!$C$7))*0.249,IF(G1658&lt;=Thresholds!$F$7,0.499-((G1658-Thresholds!$E$7)/(Thresholds!$F$7-Thresholds!$E$7))*0.279,MAX(0.02,0.2-((G1658-Thresholds!$G$7)/(Thresholds!$H$7-Thresholds!$G$7))*0.18)))),3)</f>
        <v>0.85399999999999998</v>
      </c>
      <c r="O1658" s="3">
        <f>ROUND(IF(H1658&lt;=Thresholds!$B$8,1-(H1658/Thresholds!$B$8)*0.24,IF(H1658&lt;=Thresholds!$D$8,0.75-((H1658-Thresholds!$C$8)/(Thresholds!$D$8-Thresholds!$C$8))*0.249,IF(H1658&lt;=Thresholds!$F$8,0.499-((H1658-Thresholds!$E$8)/(Thresholds!$F$8-Thresholds!$E$8))*0.279,MAX(0.02,0.2-((H1658-Thresholds!$G$8)/(Thresholds!$H$8-Thresholds!$G$8))*0.18)))),3)</f>
        <v>0.92200000000000004</v>
      </c>
      <c r="P1658" s="3">
        <f t="shared" si="75"/>
        <v>0.79700000000000004</v>
      </c>
      <c r="Q1658" t="str">
        <f t="shared" si="76"/>
        <v>Healthy</v>
      </c>
      <c r="R1658" s="4">
        <f t="shared" si="77"/>
        <v>1</v>
      </c>
      <c r="S1658" t="str">
        <f>IF(AND(F1658&gt;=10,F1658&lt;=35,P1658&gt;0.5),"ERROR_C1658H1658_POOR_CAP","OK")</f>
        <v>OK</v>
      </c>
    </row>
    <row r="1659" spans="1:19">
      <c r="A1659" t="s">
        <v>1676</v>
      </c>
      <c r="B1659" s="3">
        <v>53.280999999999999</v>
      </c>
      <c r="C1659" s="3">
        <v>98.945999999999998</v>
      </c>
      <c r="D1659" s="3">
        <v>55.823999999999998</v>
      </c>
      <c r="E1659" s="3">
        <v>48.598999999999997</v>
      </c>
      <c r="F1659" s="3">
        <v>0.93200000000000005</v>
      </c>
      <c r="G1659" s="3">
        <v>381.27499999999998</v>
      </c>
      <c r="H1659" s="3">
        <v>847.27099999999996</v>
      </c>
      <c r="I1659" s="3">
        <f>ROUND(IF(B1659&lt;=Thresholds!$B$2,1-(B1659/Thresholds!$B$2)*0.24,IF(B1659&lt;=Thresholds!$D$2,0.75-((B1659-Thresholds!$C$2)/(Thresholds!$D$2-Thresholds!$C$2))*0.249,IF(B1659&lt;=Thresholds!$F$2,0.499-((B1659-Thresholds!$E$2)/(Thresholds!$F$2-Thresholds!$E$2))*0.279,MAX(0.02,0.2-((B1659-Thresholds!$G$2)/(Thresholds!$H$2-Thresholds!$G$2))*0.18)))),3)</f>
        <v>0.872</v>
      </c>
      <c r="J1659" s="3">
        <f>ROUND(IF(C1659&lt;=Thresholds!$B$3,1-(C1659/Thresholds!$B$3)*0.24,IF(C1659&lt;=Thresholds!$D$3,0.75-((C1659-Thresholds!$C$3)/(Thresholds!$D$3-Thresholds!$C$3))*0.249,IF(C1659&lt;=Thresholds!$F$3,0.499-((C1659-Thresholds!$E$3)/(Thresholds!$F$3-Thresholds!$E$3))*0.279,MAX(0.02,0.2-((C1659-Thresholds!$G$3)/(Thresholds!$H$3-Thresholds!$G$3))*0.18)))),3)</f>
        <v>0.80200000000000005</v>
      </c>
      <c r="K1659" s="3">
        <f>ROUND(IF(D1659&lt;=Thresholds!$B$4,1-(D1659/Thresholds!$B$4)*0.24,IF(D1659&lt;=Thresholds!$D$4,0.75-((D1659-Thresholds!$C$4)/(Thresholds!$D$4-Thresholds!$C$4))*0.249,IF(D1659&lt;=Thresholds!$F$4,0.499-((D1659-Thresholds!$E$4)/(Thresholds!$F$4-Thresholds!$E$4))*0.279,MAX(0.02,0.2-((D1659-Thresholds!$G$4)/(Thresholds!$H$4-Thresholds!$G$4))*0.18)))),3)</f>
        <v>0.79400000000000004</v>
      </c>
      <c r="L1659" s="3">
        <f>ROUND(IF(E1659&lt;=Thresholds!$B$5,1-(E1659/Thresholds!$B$5)*0.24,IF(E1659&lt;=Thresholds!$D$5,0.75-((E1659-Thresholds!$C$5)/(Thresholds!$D$5-Thresholds!$C$5))*0.249,IF(E1659&lt;=Thresholds!$F$5,0.499-((E1659-Thresholds!$E$5)/(Thresholds!$F$5-Thresholds!$E$5))*0.279,MAX(0.02,0.2-((E1659-Thresholds!$G$5)/(Thresholds!$H$5-Thresholds!$G$5))*0.18)))),3)</f>
        <v>0.76700000000000002</v>
      </c>
      <c r="M1659" s="3">
        <f>ROUND(IF(F1659&lt;=Thresholds!$B$6,1-(F1659/Thresholds!$B$6)*0.24,IF(F1659&lt;=Thresholds!$D$6,0.75-((F1659-Thresholds!$C$6)/(Thresholds!$D$6-Thresholds!$C$6))*0.249,IF(F1659&lt;=Thresholds!$F$6,0.499-((F1659-Thresholds!$E$6)/(Thresholds!$F$6-Thresholds!$E$6))*0.279,MAX(0.02,0.2-((F1659-Thresholds!$G$6)/(Thresholds!$H$6-Thresholds!$G$6))*0.18)))),3)</f>
        <v>0.77600000000000002</v>
      </c>
      <c r="N1659" s="3">
        <f>ROUND(IF(G1659&lt;=Thresholds!$B$7,1-(G1659/Thresholds!$B$7)*0.24,IF(G1659&lt;=Thresholds!$D$7,0.75-((G1659-Thresholds!$C$7)/(Thresholds!$D$7-Thresholds!$C$7))*0.249,IF(G1659&lt;=Thresholds!$F$7,0.499-((G1659-Thresholds!$E$7)/(Thresholds!$F$7-Thresholds!$E$7))*0.279,MAX(0.02,0.2-((G1659-Thresholds!$G$7)/(Thresholds!$H$7-Thresholds!$G$7))*0.18)))),3)</f>
        <v>0.71599999999999997</v>
      </c>
      <c r="O1659" s="3">
        <f>ROUND(IF(H1659&lt;=Thresholds!$B$8,1-(H1659/Thresholds!$B$8)*0.24,IF(H1659&lt;=Thresholds!$D$8,0.75-((H1659-Thresholds!$C$8)/(Thresholds!$D$8-Thresholds!$C$8))*0.249,IF(H1659&lt;=Thresholds!$F$8,0.499-((H1659-Thresholds!$E$8)/(Thresholds!$F$8-Thresholds!$E$8))*0.279,MAX(0.02,0.2-((H1659-Thresholds!$G$8)/(Thresholds!$H$8-Thresholds!$G$8))*0.18)))),3)</f>
        <v>0.91900000000000004</v>
      </c>
      <c r="P1659" s="3">
        <f t="shared" si="75"/>
        <v>0.71599999999999997</v>
      </c>
      <c r="Q1659" t="str">
        <f t="shared" si="76"/>
        <v>Moderate</v>
      </c>
      <c r="R1659" s="4">
        <f t="shared" si="77"/>
        <v>1</v>
      </c>
      <c r="S1659" t="str">
        <f>IF(AND(F1659&gt;=10,F1659&lt;=35,P1659&gt;0.5),"ERROR_C1659H1659_POOR_CAP","OK")</f>
        <v>OK</v>
      </c>
    </row>
    <row r="1660" spans="1:19">
      <c r="A1660" t="s">
        <v>1677</v>
      </c>
      <c r="B1660" s="3">
        <v>94.945999999999998</v>
      </c>
      <c r="C1660" s="3">
        <v>106.712</v>
      </c>
      <c r="D1660" s="3">
        <v>35.479999999999997</v>
      </c>
      <c r="E1660" s="3">
        <v>138.006</v>
      </c>
      <c r="F1660" s="3">
        <v>0.27100000000000002</v>
      </c>
      <c r="G1660" s="3">
        <v>344.3</v>
      </c>
      <c r="H1660" s="3">
        <v>2434.7330000000002</v>
      </c>
      <c r="I1660" s="3">
        <f>ROUND(IF(B1660&lt;=Thresholds!$B$2,1-(B1660/Thresholds!$B$2)*0.24,IF(B1660&lt;=Thresholds!$D$2,0.75-((B1660-Thresholds!$C$2)/(Thresholds!$D$2-Thresholds!$C$2))*0.249,IF(B1660&lt;=Thresholds!$F$2,0.499-((B1660-Thresholds!$E$2)/(Thresholds!$F$2-Thresholds!$E$2))*0.279,MAX(0.02,0.2-((B1660-Thresholds!$G$2)/(Thresholds!$H$2-Thresholds!$G$2))*0.18)))),3)</f>
        <v>0.77200000000000002</v>
      </c>
      <c r="J1660" s="3">
        <f>ROUND(IF(C1660&lt;=Thresholds!$B$3,1-(C1660/Thresholds!$B$3)*0.24,IF(C1660&lt;=Thresholds!$D$3,0.75-((C1660-Thresholds!$C$3)/(Thresholds!$D$3-Thresholds!$C$3))*0.249,IF(C1660&lt;=Thresholds!$F$3,0.499-((C1660-Thresholds!$E$3)/(Thresholds!$F$3-Thresholds!$E$3))*0.279,MAX(0.02,0.2-((C1660-Thresholds!$G$3)/(Thresholds!$H$3-Thresholds!$G$3))*0.18)))),3)</f>
        <v>0.78700000000000003</v>
      </c>
      <c r="K1660" s="3">
        <f>ROUND(IF(D1660&lt;=Thresholds!$B$4,1-(D1660/Thresholds!$B$4)*0.24,IF(D1660&lt;=Thresholds!$D$4,0.75-((D1660-Thresholds!$C$4)/(Thresholds!$D$4-Thresholds!$C$4))*0.249,IF(D1660&lt;=Thresholds!$F$4,0.499-((D1660-Thresholds!$E$4)/(Thresholds!$F$4-Thresholds!$E$4))*0.279,MAX(0.02,0.2-((D1660-Thresholds!$G$4)/(Thresholds!$H$4-Thresholds!$G$4))*0.18)))),3)</f>
        <v>0.86899999999999999</v>
      </c>
      <c r="L1660" s="3">
        <f>ROUND(IF(E1660&lt;=Thresholds!$B$5,1-(E1660/Thresholds!$B$5)*0.24,IF(E1660&lt;=Thresholds!$D$5,0.75-((E1660-Thresholds!$C$5)/(Thresholds!$D$5-Thresholds!$C$5))*0.249,IF(E1660&lt;=Thresholds!$F$5,0.499-((E1660-Thresholds!$E$5)/(Thresholds!$F$5-Thresholds!$E$5))*0.279,MAX(0.02,0.2-((E1660-Thresholds!$G$5)/(Thresholds!$H$5-Thresholds!$G$5))*0.18)))),3)</f>
        <v>0.39500000000000002</v>
      </c>
      <c r="M1660" s="3">
        <f>ROUND(IF(F1660&lt;=Thresholds!$B$6,1-(F1660/Thresholds!$B$6)*0.24,IF(F1660&lt;=Thresholds!$D$6,0.75-((F1660-Thresholds!$C$6)/(Thresholds!$D$6-Thresholds!$C$6))*0.249,IF(F1660&lt;=Thresholds!$F$6,0.499-((F1660-Thresholds!$E$6)/(Thresholds!$F$6-Thresholds!$E$6))*0.279,MAX(0.02,0.2-((F1660-Thresholds!$G$6)/(Thresholds!$H$6-Thresholds!$G$6))*0.18)))),3)</f>
        <v>0.93500000000000005</v>
      </c>
      <c r="N1660" s="3">
        <f>ROUND(IF(G1660&lt;=Thresholds!$B$7,1-(G1660/Thresholds!$B$7)*0.24,IF(G1660&lt;=Thresholds!$D$7,0.75-((G1660-Thresholds!$C$7)/(Thresholds!$D$7-Thresholds!$C$7))*0.249,IF(G1660&lt;=Thresholds!$F$7,0.499-((G1660-Thresholds!$E$7)/(Thresholds!$F$7-Thresholds!$E$7))*0.279,MAX(0.02,0.2-((G1660-Thresholds!$G$7)/(Thresholds!$H$7-Thresholds!$G$7))*0.18)))),3)</f>
        <v>0.76400000000000001</v>
      </c>
      <c r="O1660" s="3">
        <f>ROUND(IF(H1660&lt;=Thresholds!$B$8,1-(H1660/Thresholds!$B$8)*0.24,IF(H1660&lt;=Thresholds!$D$8,0.75-((H1660-Thresholds!$C$8)/(Thresholds!$D$8-Thresholds!$C$8))*0.249,IF(H1660&lt;=Thresholds!$F$8,0.499-((H1660-Thresholds!$E$8)/(Thresholds!$F$8-Thresholds!$E$8))*0.279,MAX(0.02,0.2-((H1660-Thresholds!$G$8)/(Thresholds!$H$8-Thresholds!$G$8))*0.18)))),3)</f>
        <v>0.76600000000000001</v>
      </c>
      <c r="P1660" s="3">
        <f t="shared" si="75"/>
        <v>0.39500000000000002</v>
      </c>
      <c r="Q1660" t="str">
        <f t="shared" si="76"/>
        <v>Poor</v>
      </c>
      <c r="R1660" s="4">
        <f t="shared" si="77"/>
        <v>0</v>
      </c>
      <c r="S1660" t="str">
        <f>IF(AND(F1660&gt;=10,F1660&lt;=35,P1660&gt;0.5),"ERROR_C1660H1660_POOR_CAP","OK")</f>
        <v>OK</v>
      </c>
    </row>
    <row r="1661" spans="1:19">
      <c r="A1661" t="s">
        <v>1678</v>
      </c>
      <c r="B1661" s="3">
        <v>21.395</v>
      </c>
      <c r="C1661" s="3">
        <v>98.552999999999997</v>
      </c>
      <c r="D1661" s="3">
        <v>19.274000000000001</v>
      </c>
      <c r="E1661" s="3">
        <v>4.7240000000000002</v>
      </c>
      <c r="F1661" s="3">
        <v>72.918000000000006</v>
      </c>
      <c r="G1661" s="3">
        <v>174.864</v>
      </c>
      <c r="H1661" s="3">
        <v>347.53100000000001</v>
      </c>
      <c r="I1661" s="3">
        <f>ROUND(IF(B1661&lt;=Thresholds!$B$2,1-(B1661/Thresholds!$B$2)*0.24,IF(B1661&lt;=Thresholds!$D$2,0.75-((B1661-Thresholds!$C$2)/(Thresholds!$D$2-Thresholds!$C$2))*0.249,IF(B1661&lt;=Thresholds!$F$2,0.499-((B1661-Thresholds!$E$2)/(Thresholds!$F$2-Thresholds!$E$2))*0.279,MAX(0.02,0.2-((B1661-Thresholds!$G$2)/(Thresholds!$H$2-Thresholds!$G$2))*0.18)))),3)</f>
        <v>0.94899999999999995</v>
      </c>
      <c r="J1661" s="3">
        <f>ROUND(IF(C1661&lt;=Thresholds!$B$3,1-(C1661/Thresholds!$B$3)*0.24,IF(C1661&lt;=Thresholds!$D$3,0.75-((C1661-Thresholds!$C$3)/(Thresholds!$D$3-Thresholds!$C$3))*0.249,IF(C1661&lt;=Thresholds!$F$3,0.499-((C1661-Thresholds!$E$3)/(Thresholds!$F$3-Thresholds!$E$3))*0.279,MAX(0.02,0.2-((C1661-Thresholds!$G$3)/(Thresholds!$H$3-Thresholds!$G$3))*0.18)))),3)</f>
        <v>0.80300000000000005</v>
      </c>
      <c r="K1661" s="3">
        <f>ROUND(IF(D1661&lt;=Thresholds!$B$4,1-(D1661/Thresholds!$B$4)*0.24,IF(D1661&lt;=Thresholds!$D$4,0.75-((D1661-Thresholds!$C$4)/(Thresholds!$D$4-Thresholds!$C$4))*0.249,IF(D1661&lt;=Thresholds!$F$4,0.499-((D1661-Thresholds!$E$4)/(Thresholds!$F$4-Thresholds!$E$4))*0.279,MAX(0.02,0.2-((D1661-Thresholds!$G$4)/(Thresholds!$H$4-Thresholds!$G$4))*0.18)))),3)</f>
        <v>0.92900000000000005</v>
      </c>
      <c r="L1661" s="3">
        <f>ROUND(IF(E1661&lt;=Thresholds!$B$5,1-(E1661/Thresholds!$B$5)*0.24,IF(E1661&lt;=Thresholds!$D$5,0.75-((E1661-Thresholds!$C$5)/(Thresholds!$D$5-Thresholds!$C$5))*0.249,IF(E1661&lt;=Thresholds!$F$5,0.499-((E1661-Thresholds!$E$5)/(Thresholds!$F$5-Thresholds!$E$5))*0.279,MAX(0.02,0.2-((E1661-Thresholds!$G$5)/(Thresholds!$H$5-Thresholds!$G$5))*0.18)))),3)</f>
        <v>0.97699999999999998</v>
      </c>
      <c r="M1661" s="3">
        <f>ROUND(IF(F1661&lt;=Thresholds!$B$6,1-(F1661/Thresholds!$B$6)*0.24,IF(F1661&lt;=Thresholds!$D$6,0.75-((F1661-Thresholds!$C$6)/(Thresholds!$D$6-Thresholds!$C$6))*0.249,IF(F1661&lt;=Thresholds!$F$6,0.499-((F1661-Thresholds!$E$6)/(Thresholds!$F$6-Thresholds!$E$6))*0.279,MAX(0.02,0.2-((F1661-Thresholds!$G$6)/(Thresholds!$H$6-Thresholds!$G$6))*0.18)))),3)</f>
        <v>0.39500000000000002</v>
      </c>
      <c r="N1661" s="3">
        <f>ROUND(IF(G1661&lt;=Thresholds!$B$7,1-(G1661/Thresholds!$B$7)*0.24,IF(G1661&lt;=Thresholds!$D$7,0.75-((G1661-Thresholds!$C$7)/(Thresholds!$D$7-Thresholds!$C$7))*0.249,IF(G1661&lt;=Thresholds!$F$7,0.499-((G1661-Thresholds!$E$7)/(Thresholds!$F$7-Thresholds!$E$7))*0.279,MAX(0.02,0.2-((G1661-Thresholds!$G$7)/(Thresholds!$H$7-Thresholds!$G$7))*0.18)))),3)</f>
        <v>0.88</v>
      </c>
      <c r="O1661" s="3">
        <f>ROUND(IF(H1661&lt;=Thresholds!$B$8,1-(H1661/Thresholds!$B$8)*0.24,IF(H1661&lt;=Thresholds!$D$8,0.75-((H1661-Thresholds!$C$8)/(Thresholds!$D$8-Thresholds!$C$8))*0.249,IF(H1661&lt;=Thresholds!$F$8,0.499-((H1661-Thresholds!$E$8)/(Thresholds!$F$8-Thresholds!$E$8))*0.279,MAX(0.02,0.2-((H1661-Thresholds!$G$8)/(Thresholds!$H$8-Thresholds!$G$8))*0.18)))),3)</f>
        <v>0.96699999999999997</v>
      </c>
      <c r="P1661" s="3">
        <f t="shared" si="75"/>
        <v>0.39500000000000002</v>
      </c>
      <c r="Q1661" t="str">
        <f t="shared" si="76"/>
        <v>Poor</v>
      </c>
      <c r="R1661" s="4">
        <f t="shared" si="77"/>
        <v>0</v>
      </c>
      <c r="S1661" t="str">
        <f>IF(AND(F1661&gt;=10,F1661&lt;=35,P1661&gt;0.5),"ERROR_C1661H1661_POOR_CAP","OK")</f>
        <v>OK</v>
      </c>
    </row>
    <row r="1662" spans="1:19">
      <c r="A1662" t="s">
        <v>1679</v>
      </c>
      <c r="B1662" s="3">
        <v>58.526000000000003</v>
      </c>
      <c r="C1662" s="3">
        <v>40.149000000000001</v>
      </c>
      <c r="D1662" s="3">
        <v>28.149000000000001</v>
      </c>
      <c r="E1662" s="3">
        <v>38.819000000000003</v>
      </c>
      <c r="F1662" s="3">
        <v>0.68500000000000005</v>
      </c>
      <c r="G1662" s="3">
        <v>328.10399999999998</v>
      </c>
      <c r="H1662" s="3">
        <v>1338.383</v>
      </c>
      <c r="I1662" s="3">
        <f>ROUND(IF(B1662&lt;=Thresholds!$B$2,1-(B1662/Thresholds!$B$2)*0.24,IF(B1662&lt;=Thresholds!$D$2,0.75-((B1662-Thresholds!$C$2)/(Thresholds!$D$2-Thresholds!$C$2))*0.249,IF(B1662&lt;=Thresholds!$F$2,0.499-((B1662-Thresholds!$E$2)/(Thresholds!$F$2-Thresholds!$E$2))*0.279,MAX(0.02,0.2-((B1662-Thresholds!$G$2)/(Thresholds!$H$2-Thresholds!$G$2))*0.18)))),3)</f>
        <v>0.86</v>
      </c>
      <c r="J1662" s="3">
        <f>ROUND(IF(C1662&lt;=Thresholds!$B$3,1-(C1662/Thresholds!$B$3)*0.24,IF(C1662&lt;=Thresholds!$D$3,0.75-((C1662-Thresholds!$C$3)/(Thresholds!$D$3-Thresholds!$C$3))*0.249,IF(C1662&lt;=Thresholds!$F$3,0.499-((C1662-Thresholds!$E$3)/(Thresholds!$F$3-Thresholds!$E$3))*0.279,MAX(0.02,0.2-((C1662-Thresholds!$G$3)/(Thresholds!$H$3-Thresholds!$G$3))*0.18)))),3)</f>
        <v>0.92</v>
      </c>
      <c r="K1662" s="3">
        <f>ROUND(IF(D1662&lt;=Thresholds!$B$4,1-(D1662/Thresholds!$B$4)*0.24,IF(D1662&lt;=Thresholds!$D$4,0.75-((D1662-Thresholds!$C$4)/(Thresholds!$D$4-Thresholds!$C$4))*0.249,IF(D1662&lt;=Thresholds!$F$4,0.499-((D1662-Thresholds!$E$4)/(Thresholds!$F$4-Thresholds!$E$4))*0.279,MAX(0.02,0.2-((D1662-Thresholds!$G$4)/(Thresholds!$H$4-Thresholds!$G$4))*0.18)))),3)</f>
        <v>0.89600000000000002</v>
      </c>
      <c r="L1662" s="3">
        <f>ROUND(IF(E1662&lt;=Thresholds!$B$5,1-(E1662/Thresholds!$B$5)*0.24,IF(E1662&lt;=Thresholds!$D$5,0.75-((E1662-Thresholds!$C$5)/(Thresholds!$D$5-Thresholds!$C$5))*0.249,IF(E1662&lt;=Thresholds!$F$5,0.499-((E1662-Thresholds!$E$5)/(Thresholds!$F$5-Thresholds!$E$5))*0.279,MAX(0.02,0.2-((E1662-Thresholds!$G$5)/(Thresholds!$H$5-Thresholds!$G$5))*0.18)))),3)</f>
        <v>0.81399999999999995</v>
      </c>
      <c r="M1662" s="3">
        <f>ROUND(IF(F1662&lt;=Thresholds!$B$6,1-(F1662/Thresholds!$B$6)*0.24,IF(F1662&lt;=Thresholds!$D$6,0.75-((F1662-Thresholds!$C$6)/(Thresholds!$D$6-Thresholds!$C$6))*0.249,IF(F1662&lt;=Thresholds!$F$6,0.499-((F1662-Thresholds!$E$6)/(Thresholds!$F$6-Thresholds!$E$6))*0.279,MAX(0.02,0.2-((F1662-Thresholds!$G$6)/(Thresholds!$H$6-Thresholds!$G$6))*0.18)))),3)</f>
        <v>0.83599999999999997</v>
      </c>
      <c r="N1662" s="3">
        <f>ROUND(IF(G1662&lt;=Thresholds!$B$7,1-(G1662/Thresholds!$B$7)*0.24,IF(G1662&lt;=Thresholds!$D$7,0.75-((G1662-Thresholds!$C$7)/(Thresholds!$D$7-Thresholds!$C$7))*0.249,IF(G1662&lt;=Thresholds!$F$7,0.499-((G1662-Thresholds!$E$7)/(Thresholds!$F$7-Thresholds!$E$7))*0.279,MAX(0.02,0.2-((G1662-Thresholds!$G$7)/(Thresholds!$H$7-Thresholds!$G$7))*0.18)))),3)</f>
        <v>0.77500000000000002</v>
      </c>
      <c r="O1662" s="3">
        <f>ROUND(IF(H1662&lt;=Thresholds!$B$8,1-(H1662/Thresholds!$B$8)*0.24,IF(H1662&lt;=Thresholds!$D$8,0.75-((H1662-Thresholds!$C$8)/(Thresholds!$D$8-Thresholds!$C$8))*0.249,IF(H1662&lt;=Thresholds!$F$8,0.499-((H1662-Thresholds!$E$8)/(Thresholds!$F$8-Thresholds!$E$8))*0.279,MAX(0.02,0.2-((H1662-Thresholds!$G$8)/(Thresholds!$H$8-Thresholds!$G$8))*0.18)))),3)</f>
        <v>0.872</v>
      </c>
      <c r="P1662" s="3">
        <f t="shared" si="75"/>
        <v>0.77500000000000002</v>
      </c>
      <c r="Q1662" t="str">
        <f t="shared" si="76"/>
        <v>Healthy</v>
      </c>
      <c r="R1662" s="4">
        <f t="shared" si="77"/>
        <v>1</v>
      </c>
      <c r="S1662" t="str">
        <f>IF(AND(F1662&gt;=10,F1662&lt;=35,P1662&gt;0.5),"ERROR_C1662H1662_POOR_CAP","OK")</f>
        <v>OK</v>
      </c>
    </row>
    <row r="1663" spans="1:19">
      <c r="A1663" t="s">
        <v>1680</v>
      </c>
      <c r="B1663" s="3">
        <v>69.061999999999998</v>
      </c>
      <c r="C1663" s="3">
        <v>73.308999999999997</v>
      </c>
      <c r="D1663" s="3">
        <v>52.122999999999998</v>
      </c>
      <c r="E1663" s="3">
        <v>86.584000000000003</v>
      </c>
      <c r="F1663" s="3">
        <v>0.45200000000000001</v>
      </c>
      <c r="G1663" s="3">
        <v>318.017</v>
      </c>
      <c r="H1663" s="3">
        <v>482.28800000000001</v>
      </c>
      <c r="I1663" s="3">
        <f>ROUND(IF(B1663&lt;=Thresholds!$B$2,1-(B1663/Thresholds!$B$2)*0.24,IF(B1663&lt;=Thresholds!$D$2,0.75-((B1663-Thresholds!$C$2)/(Thresholds!$D$2-Thresholds!$C$2))*0.249,IF(B1663&lt;=Thresholds!$F$2,0.499-((B1663-Thresholds!$E$2)/(Thresholds!$F$2-Thresholds!$E$2))*0.279,MAX(0.02,0.2-((B1663-Thresholds!$G$2)/(Thresholds!$H$2-Thresholds!$G$2))*0.18)))),3)</f>
        <v>0.83399999999999996</v>
      </c>
      <c r="J1663" s="3">
        <f>ROUND(IF(C1663&lt;=Thresholds!$B$3,1-(C1663/Thresholds!$B$3)*0.24,IF(C1663&lt;=Thresholds!$D$3,0.75-((C1663-Thresholds!$C$3)/(Thresholds!$D$3-Thresholds!$C$3))*0.249,IF(C1663&lt;=Thresholds!$F$3,0.499-((C1663-Thresholds!$E$3)/(Thresholds!$F$3-Thresholds!$E$3))*0.279,MAX(0.02,0.2-((C1663-Thresholds!$G$3)/(Thresholds!$H$3-Thresholds!$G$3))*0.18)))),3)</f>
        <v>0.85299999999999998</v>
      </c>
      <c r="K1663" s="3">
        <f>ROUND(IF(D1663&lt;=Thresholds!$B$4,1-(D1663/Thresholds!$B$4)*0.24,IF(D1663&lt;=Thresholds!$D$4,0.75-((D1663-Thresholds!$C$4)/(Thresholds!$D$4-Thresholds!$C$4))*0.249,IF(D1663&lt;=Thresholds!$F$4,0.499-((D1663-Thresholds!$E$4)/(Thresholds!$F$4-Thresholds!$E$4))*0.279,MAX(0.02,0.2-((D1663-Thresholds!$G$4)/(Thresholds!$H$4-Thresholds!$G$4))*0.18)))),3)</f>
        <v>0.80800000000000005</v>
      </c>
      <c r="L1663" s="3">
        <f>ROUND(IF(E1663&lt;=Thresholds!$B$5,1-(E1663/Thresholds!$B$5)*0.24,IF(E1663&lt;=Thresholds!$D$5,0.75-((E1663-Thresholds!$C$5)/(Thresholds!$D$5-Thresholds!$C$5))*0.249,IF(E1663&lt;=Thresholds!$F$5,0.499-((E1663-Thresholds!$E$5)/(Thresholds!$F$5-Thresholds!$E$5))*0.279,MAX(0.02,0.2-((E1663-Thresholds!$G$5)/(Thresholds!$H$5-Thresholds!$G$5))*0.18)))),3)</f>
        <v>0.56899999999999995</v>
      </c>
      <c r="M1663" s="3">
        <f>ROUND(IF(F1663&lt;=Thresholds!$B$6,1-(F1663/Thresholds!$B$6)*0.24,IF(F1663&lt;=Thresholds!$D$6,0.75-((F1663-Thresholds!$C$6)/(Thresholds!$D$6-Thresholds!$C$6))*0.249,IF(F1663&lt;=Thresholds!$F$6,0.499-((F1663-Thresholds!$E$6)/(Thresholds!$F$6-Thresholds!$E$6))*0.279,MAX(0.02,0.2-((F1663-Thresholds!$G$6)/(Thresholds!$H$6-Thresholds!$G$6))*0.18)))),3)</f>
        <v>0.89200000000000002</v>
      </c>
      <c r="N1663" s="3">
        <f>ROUND(IF(G1663&lt;=Thresholds!$B$7,1-(G1663/Thresholds!$B$7)*0.24,IF(G1663&lt;=Thresholds!$D$7,0.75-((G1663-Thresholds!$C$7)/(Thresholds!$D$7-Thresholds!$C$7))*0.249,IF(G1663&lt;=Thresholds!$F$7,0.499-((G1663-Thresholds!$E$7)/(Thresholds!$F$7-Thresholds!$E$7))*0.279,MAX(0.02,0.2-((G1663-Thresholds!$G$7)/(Thresholds!$H$7-Thresholds!$G$7))*0.18)))),3)</f>
        <v>0.78200000000000003</v>
      </c>
      <c r="O1663" s="3">
        <f>ROUND(IF(H1663&lt;=Thresholds!$B$8,1-(H1663/Thresholds!$B$8)*0.24,IF(H1663&lt;=Thresholds!$D$8,0.75-((H1663-Thresholds!$C$8)/(Thresholds!$D$8-Thresholds!$C$8))*0.249,IF(H1663&lt;=Thresholds!$F$8,0.499-((H1663-Thresholds!$E$8)/(Thresholds!$F$8-Thresholds!$E$8))*0.279,MAX(0.02,0.2-((H1663-Thresholds!$G$8)/(Thresholds!$H$8-Thresholds!$G$8))*0.18)))),3)</f>
        <v>0.95399999999999996</v>
      </c>
      <c r="P1663" s="3">
        <f t="shared" si="75"/>
        <v>0.56899999999999995</v>
      </c>
      <c r="Q1663" t="str">
        <f t="shared" si="76"/>
        <v>Moderate</v>
      </c>
      <c r="R1663" s="4">
        <f t="shared" si="77"/>
        <v>1</v>
      </c>
      <c r="S1663" t="str">
        <f>IF(AND(F1663&gt;=10,F1663&lt;=35,P1663&gt;0.5),"ERROR_C1663H1663_POOR_CAP","OK")</f>
        <v>OK</v>
      </c>
    </row>
    <row r="1664" spans="1:19">
      <c r="A1664" t="s">
        <v>1681</v>
      </c>
      <c r="B1664" s="3">
        <v>93.37</v>
      </c>
      <c r="C1664" s="3">
        <v>60.393000000000001</v>
      </c>
      <c r="D1664" s="3">
        <v>42.484999999999999</v>
      </c>
      <c r="E1664" s="3">
        <v>15.189</v>
      </c>
      <c r="F1664" s="3">
        <v>1.909</v>
      </c>
      <c r="G1664" s="3">
        <v>1321.0139999999999</v>
      </c>
      <c r="H1664" s="3">
        <v>405.04599999999999</v>
      </c>
      <c r="I1664" s="3">
        <f>ROUND(IF(B1664&lt;=Thresholds!$B$2,1-(B1664/Thresholds!$B$2)*0.24,IF(B1664&lt;=Thresholds!$D$2,0.75-((B1664-Thresholds!$C$2)/(Thresholds!$D$2-Thresholds!$C$2))*0.249,IF(B1664&lt;=Thresholds!$F$2,0.499-((B1664-Thresholds!$E$2)/(Thresholds!$F$2-Thresholds!$E$2))*0.279,MAX(0.02,0.2-((B1664-Thresholds!$G$2)/(Thresholds!$H$2-Thresholds!$G$2))*0.18)))),3)</f>
        <v>0.77600000000000002</v>
      </c>
      <c r="J1664" s="3">
        <f>ROUND(IF(C1664&lt;=Thresholds!$B$3,1-(C1664/Thresholds!$B$3)*0.24,IF(C1664&lt;=Thresholds!$D$3,0.75-((C1664-Thresholds!$C$3)/(Thresholds!$D$3-Thresholds!$C$3))*0.249,IF(C1664&lt;=Thresholds!$F$3,0.499-((C1664-Thresholds!$E$3)/(Thresholds!$F$3-Thresholds!$E$3))*0.279,MAX(0.02,0.2-((C1664-Thresholds!$G$3)/(Thresholds!$H$3-Thresholds!$G$3))*0.18)))),3)</f>
        <v>0.879</v>
      </c>
      <c r="K1664" s="3">
        <f>ROUND(IF(D1664&lt;=Thresholds!$B$4,1-(D1664/Thresholds!$B$4)*0.24,IF(D1664&lt;=Thresholds!$D$4,0.75-((D1664-Thresholds!$C$4)/(Thresholds!$D$4-Thresholds!$C$4))*0.249,IF(D1664&lt;=Thresholds!$F$4,0.499-((D1664-Thresholds!$E$4)/(Thresholds!$F$4-Thresholds!$E$4))*0.279,MAX(0.02,0.2-((D1664-Thresholds!$G$4)/(Thresholds!$H$4-Thresholds!$G$4))*0.18)))),3)</f>
        <v>0.84299999999999997</v>
      </c>
      <c r="L1664" s="3">
        <f>ROUND(IF(E1664&lt;=Thresholds!$B$5,1-(E1664/Thresholds!$B$5)*0.24,IF(E1664&lt;=Thresholds!$D$5,0.75-((E1664-Thresholds!$C$5)/(Thresholds!$D$5-Thresholds!$C$5))*0.249,IF(E1664&lt;=Thresholds!$F$5,0.499-((E1664-Thresholds!$E$5)/(Thresholds!$F$5-Thresholds!$E$5))*0.279,MAX(0.02,0.2-((E1664-Thresholds!$G$5)/(Thresholds!$H$5-Thresholds!$G$5))*0.18)))),3)</f>
        <v>0.92700000000000005</v>
      </c>
      <c r="M1664" s="3">
        <f>ROUND(IF(F1664&lt;=Thresholds!$B$6,1-(F1664/Thresholds!$B$6)*0.24,IF(F1664&lt;=Thresholds!$D$6,0.75-((F1664-Thresholds!$C$6)/(Thresholds!$D$6-Thresholds!$C$6))*0.249,IF(F1664&lt;=Thresholds!$F$6,0.499-((F1664-Thresholds!$E$6)/(Thresholds!$F$6-Thresholds!$E$6))*0.279,MAX(0.02,0.2-((F1664-Thresholds!$G$6)/(Thresholds!$H$6-Thresholds!$G$6))*0.18)))),3)</f>
        <v>0.72199999999999998</v>
      </c>
      <c r="N1664" s="3">
        <f>ROUND(IF(G1664&lt;=Thresholds!$B$7,1-(G1664/Thresholds!$B$7)*0.24,IF(G1664&lt;=Thresholds!$D$7,0.75-((G1664-Thresholds!$C$7)/(Thresholds!$D$7-Thresholds!$C$7))*0.249,IF(G1664&lt;=Thresholds!$F$7,0.499-((G1664-Thresholds!$E$7)/(Thresholds!$F$7-Thresholds!$E$7))*0.279,MAX(0.02,0.2-((G1664-Thresholds!$G$7)/(Thresholds!$H$7-Thresholds!$G$7))*0.18)))),3)</f>
        <v>0.247</v>
      </c>
      <c r="O1664" s="3">
        <f>ROUND(IF(H1664&lt;=Thresholds!$B$8,1-(H1664/Thresholds!$B$8)*0.24,IF(H1664&lt;=Thresholds!$D$8,0.75-((H1664-Thresholds!$C$8)/(Thresholds!$D$8-Thresholds!$C$8))*0.249,IF(H1664&lt;=Thresholds!$F$8,0.499-((H1664-Thresholds!$E$8)/(Thresholds!$F$8-Thresholds!$E$8))*0.279,MAX(0.02,0.2-((H1664-Thresholds!$G$8)/(Thresholds!$H$8-Thresholds!$G$8))*0.18)))),3)</f>
        <v>0.96099999999999997</v>
      </c>
      <c r="P1664" s="3">
        <f t="shared" si="75"/>
        <v>0.247</v>
      </c>
      <c r="Q1664" t="str">
        <f t="shared" si="76"/>
        <v>Poor</v>
      </c>
      <c r="R1664" s="4">
        <f t="shared" si="77"/>
        <v>0</v>
      </c>
      <c r="S1664" t="str">
        <f>IF(AND(F1664&gt;=10,F1664&lt;=35,P1664&gt;0.5),"ERROR_C1664H1664_POOR_CAP","OK")</f>
        <v>OK</v>
      </c>
    </row>
    <row r="1665" spans="1:19">
      <c r="A1665" t="s">
        <v>1682</v>
      </c>
      <c r="B1665" s="3">
        <v>9.1820000000000004</v>
      </c>
      <c r="C1665" s="3">
        <v>108.553</v>
      </c>
      <c r="D1665" s="3">
        <v>42.914000000000001</v>
      </c>
      <c r="E1665" s="3">
        <v>312.07900000000001</v>
      </c>
      <c r="F1665" s="3">
        <v>12.675000000000001</v>
      </c>
      <c r="G1665" s="3">
        <v>314.67599999999999</v>
      </c>
      <c r="H1665" s="3">
        <v>1765.96</v>
      </c>
      <c r="I1665" s="3">
        <f>ROUND(IF(B1665&lt;=Thresholds!$B$2,1-(B1665/Thresholds!$B$2)*0.24,IF(B1665&lt;=Thresholds!$D$2,0.75-((B1665-Thresholds!$C$2)/(Thresholds!$D$2-Thresholds!$C$2))*0.249,IF(B1665&lt;=Thresholds!$F$2,0.499-((B1665-Thresholds!$E$2)/(Thresholds!$F$2-Thresholds!$E$2))*0.279,MAX(0.02,0.2-((B1665-Thresholds!$G$2)/(Thresholds!$H$2-Thresholds!$G$2))*0.18)))),3)</f>
        <v>0.97799999999999998</v>
      </c>
      <c r="J1665" s="3">
        <f>ROUND(IF(C1665&lt;=Thresholds!$B$3,1-(C1665/Thresholds!$B$3)*0.24,IF(C1665&lt;=Thresholds!$D$3,0.75-((C1665-Thresholds!$C$3)/(Thresholds!$D$3-Thresholds!$C$3))*0.249,IF(C1665&lt;=Thresholds!$F$3,0.499-((C1665-Thresholds!$E$3)/(Thresholds!$F$3-Thresholds!$E$3))*0.279,MAX(0.02,0.2-((C1665-Thresholds!$G$3)/(Thresholds!$H$3-Thresholds!$G$3))*0.18)))),3)</f>
        <v>0.78300000000000003</v>
      </c>
      <c r="K1665" s="3">
        <f>ROUND(IF(D1665&lt;=Thresholds!$B$4,1-(D1665/Thresholds!$B$4)*0.24,IF(D1665&lt;=Thresholds!$D$4,0.75-((D1665-Thresholds!$C$4)/(Thresholds!$D$4-Thresholds!$C$4))*0.249,IF(D1665&lt;=Thresholds!$F$4,0.499-((D1665-Thresholds!$E$4)/(Thresholds!$F$4-Thresholds!$E$4))*0.279,MAX(0.02,0.2-((D1665-Thresholds!$G$4)/(Thresholds!$H$4-Thresholds!$G$4))*0.18)))),3)</f>
        <v>0.84199999999999997</v>
      </c>
      <c r="L1665" s="3">
        <f>ROUND(IF(E1665&lt;=Thresholds!$B$5,1-(E1665/Thresholds!$B$5)*0.24,IF(E1665&lt;=Thresholds!$D$5,0.75-((E1665-Thresholds!$C$5)/(Thresholds!$D$5-Thresholds!$C$5))*0.249,IF(E1665&lt;=Thresholds!$F$5,0.499-((E1665-Thresholds!$E$5)/(Thresholds!$F$5-Thresholds!$E$5))*0.279,MAX(0.02,0.2-((E1665-Thresholds!$G$5)/(Thresholds!$H$5-Thresholds!$G$5))*0.18)))),3)</f>
        <v>0.29899999999999999</v>
      </c>
      <c r="M1665" s="3">
        <f>ROUND(IF(F1665&lt;=Thresholds!$B$6,1-(F1665/Thresholds!$B$6)*0.24,IF(F1665&lt;=Thresholds!$D$6,0.75-((F1665-Thresholds!$C$6)/(Thresholds!$D$6-Thresholds!$C$6))*0.249,IF(F1665&lt;=Thresholds!$F$6,0.499-((F1665-Thresholds!$E$6)/(Thresholds!$F$6-Thresholds!$E$6))*0.279,MAX(0.02,0.2-((F1665-Thresholds!$G$6)/(Thresholds!$H$6-Thresholds!$G$6))*0.18)))),3)</f>
        <v>0.46899999999999997</v>
      </c>
      <c r="N1665" s="3">
        <f>ROUND(IF(G1665&lt;=Thresholds!$B$7,1-(G1665/Thresholds!$B$7)*0.24,IF(G1665&lt;=Thresholds!$D$7,0.75-((G1665-Thresholds!$C$7)/(Thresholds!$D$7-Thresholds!$C$7))*0.249,IF(G1665&lt;=Thresholds!$F$7,0.499-((G1665-Thresholds!$E$7)/(Thresholds!$F$7-Thresholds!$E$7))*0.279,MAX(0.02,0.2-((G1665-Thresholds!$G$7)/(Thresholds!$H$7-Thresholds!$G$7))*0.18)))),3)</f>
        <v>0.78400000000000003</v>
      </c>
      <c r="O1665" s="3">
        <f>ROUND(IF(H1665&lt;=Thresholds!$B$8,1-(H1665/Thresholds!$B$8)*0.24,IF(H1665&lt;=Thresholds!$D$8,0.75-((H1665-Thresholds!$C$8)/(Thresholds!$D$8-Thresholds!$C$8))*0.249,IF(H1665&lt;=Thresholds!$F$8,0.499-((H1665-Thresholds!$E$8)/(Thresholds!$F$8-Thresholds!$E$8))*0.279,MAX(0.02,0.2-((H1665-Thresholds!$G$8)/(Thresholds!$H$8-Thresholds!$G$8))*0.18)))),3)</f>
        <v>0.83</v>
      </c>
      <c r="P1665" s="3">
        <f t="shared" si="75"/>
        <v>0.29899999999999999</v>
      </c>
      <c r="Q1665" t="str">
        <f t="shared" si="76"/>
        <v>Poor</v>
      </c>
      <c r="R1665" s="4">
        <f t="shared" si="77"/>
        <v>0</v>
      </c>
      <c r="S1665" t="str">
        <f>IF(AND(F1665&gt;=10,F1665&lt;=35,P1665&gt;0.5),"ERROR_C1665H1665_POOR_CAP","OK")</f>
        <v>OK</v>
      </c>
    </row>
    <row r="1666" spans="1:19">
      <c r="A1666" t="s">
        <v>1683</v>
      </c>
      <c r="B1666" s="3">
        <v>60.198</v>
      </c>
      <c r="C1666" s="3">
        <v>103.925</v>
      </c>
      <c r="D1666" s="3">
        <v>43.92</v>
      </c>
      <c r="E1666" s="3">
        <v>32.956000000000003</v>
      </c>
      <c r="F1666" s="3">
        <v>0.223</v>
      </c>
      <c r="G1666" s="3">
        <v>230.3</v>
      </c>
      <c r="H1666" s="3">
        <v>2226.3229999999999</v>
      </c>
      <c r="I1666" s="3">
        <f>ROUND(IF(B1666&lt;=Thresholds!$B$2,1-(B1666/Thresholds!$B$2)*0.24,IF(B1666&lt;=Thresholds!$D$2,0.75-((B1666-Thresholds!$C$2)/(Thresholds!$D$2-Thresholds!$C$2))*0.249,IF(B1666&lt;=Thresholds!$F$2,0.499-((B1666-Thresholds!$E$2)/(Thresholds!$F$2-Thresholds!$E$2))*0.279,MAX(0.02,0.2-((B1666-Thresholds!$G$2)/(Thresholds!$H$2-Thresholds!$G$2))*0.18)))),3)</f>
        <v>0.85599999999999998</v>
      </c>
      <c r="J1666" s="3">
        <f>ROUND(IF(C1666&lt;=Thresholds!$B$3,1-(C1666/Thresholds!$B$3)*0.24,IF(C1666&lt;=Thresholds!$D$3,0.75-((C1666-Thresholds!$C$3)/(Thresholds!$D$3-Thresholds!$C$3))*0.249,IF(C1666&lt;=Thresholds!$F$3,0.499-((C1666-Thresholds!$E$3)/(Thresholds!$F$3-Thresholds!$E$3))*0.279,MAX(0.02,0.2-((C1666-Thresholds!$G$3)/(Thresholds!$H$3-Thresholds!$G$3))*0.18)))),3)</f>
        <v>0.79200000000000004</v>
      </c>
      <c r="K1666" s="3">
        <f>ROUND(IF(D1666&lt;=Thresholds!$B$4,1-(D1666/Thresholds!$B$4)*0.24,IF(D1666&lt;=Thresholds!$D$4,0.75-((D1666-Thresholds!$C$4)/(Thresholds!$D$4-Thresholds!$C$4))*0.249,IF(D1666&lt;=Thresholds!$F$4,0.499-((D1666-Thresholds!$E$4)/(Thresholds!$F$4-Thresholds!$E$4))*0.279,MAX(0.02,0.2-((D1666-Thresholds!$G$4)/(Thresholds!$H$4-Thresholds!$G$4))*0.18)))),3)</f>
        <v>0.83799999999999997</v>
      </c>
      <c r="L1666" s="3">
        <f>ROUND(IF(E1666&lt;=Thresholds!$B$5,1-(E1666/Thresholds!$B$5)*0.24,IF(E1666&lt;=Thresholds!$D$5,0.75-((E1666-Thresholds!$C$5)/(Thresholds!$D$5-Thresholds!$C$5))*0.249,IF(E1666&lt;=Thresholds!$F$5,0.499-((E1666-Thresholds!$E$5)/(Thresholds!$F$5-Thresholds!$E$5))*0.279,MAX(0.02,0.2-((E1666-Thresholds!$G$5)/(Thresholds!$H$5-Thresholds!$G$5))*0.18)))),3)</f>
        <v>0.84199999999999997</v>
      </c>
      <c r="M1666" s="3">
        <f>ROUND(IF(F1666&lt;=Thresholds!$B$6,1-(F1666/Thresholds!$B$6)*0.24,IF(F1666&lt;=Thresholds!$D$6,0.75-((F1666-Thresholds!$C$6)/(Thresholds!$D$6-Thresholds!$C$6))*0.249,IF(F1666&lt;=Thresholds!$F$6,0.499-((F1666-Thresholds!$E$6)/(Thresholds!$F$6-Thresholds!$E$6))*0.279,MAX(0.02,0.2-((F1666-Thresholds!$G$6)/(Thresholds!$H$6-Thresholds!$G$6))*0.18)))),3)</f>
        <v>0.94599999999999995</v>
      </c>
      <c r="N1666" s="3">
        <f>ROUND(IF(G1666&lt;=Thresholds!$B$7,1-(G1666/Thresholds!$B$7)*0.24,IF(G1666&lt;=Thresholds!$D$7,0.75-((G1666-Thresholds!$C$7)/(Thresholds!$D$7-Thresholds!$C$7))*0.249,IF(G1666&lt;=Thresholds!$F$7,0.499-((G1666-Thresholds!$E$7)/(Thresholds!$F$7-Thresholds!$E$7))*0.279,MAX(0.02,0.2-((G1666-Thresholds!$G$7)/(Thresholds!$H$7-Thresholds!$G$7))*0.18)))),3)</f>
        <v>0.84199999999999997</v>
      </c>
      <c r="O1666" s="3">
        <f>ROUND(IF(H1666&lt;=Thresholds!$B$8,1-(H1666/Thresholds!$B$8)*0.24,IF(H1666&lt;=Thresholds!$D$8,0.75-((H1666-Thresholds!$C$8)/(Thresholds!$D$8-Thresholds!$C$8))*0.249,IF(H1666&lt;=Thresholds!$F$8,0.499-((H1666-Thresholds!$E$8)/(Thresholds!$F$8-Thresholds!$E$8))*0.279,MAX(0.02,0.2-((H1666-Thresholds!$G$8)/(Thresholds!$H$8-Thresholds!$G$8))*0.18)))),3)</f>
        <v>0.78600000000000003</v>
      </c>
      <c r="P1666" s="3">
        <f t="shared" ref="P1666:P1729" si="78">ROUND(MIN(I1666:O1666),3)</f>
        <v>0.78600000000000003</v>
      </c>
      <c r="Q1666" t="str">
        <f t="shared" ref="Q1666:Q1729" si="79">IF(P1666&gt;=0.751,"Healthy",IF(P1666&gt;=0.501,"Moderate",IF(P1666&gt;=0.201,"Poor","Critical")))</f>
        <v>Healthy</v>
      </c>
      <c r="R1666" s="4">
        <f t="shared" ref="R1666:R1729" si="80">IF(P1666&gt;=0.5,1,0)</f>
        <v>1</v>
      </c>
      <c r="S1666" t="str">
        <f>IF(AND(F1666&gt;=10,F1666&lt;=35,P1666&gt;0.5),"ERROR_C1666H1666_POOR_CAP","OK")</f>
        <v>OK</v>
      </c>
    </row>
    <row r="1667" spans="1:19">
      <c r="A1667" t="s">
        <v>1684</v>
      </c>
      <c r="B1667" s="3">
        <v>71.691000000000003</v>
      </c>
      <c r="C1667" s="3">
        <v>38.267000000000003</v>
      </c>
      <c r="D1667" s="3">
        <v>40.906999999999996</v>
      </c>
      <c r="E1667" s="3">
        <v>52.255000000000003</v>
      </c>
      <c r="F1667" s="3">
        <v>0.28599999999999998</v>
      </c>
      <c r="G1667" s="3">
        <v>105.556</v>
      </c>
      <c r="H1667" s="3">
        <v>1578.0340000000001</v>
      </c>
      <c r="I1667" s="3">
        <f>ROUND(IF(B1667&lt;=Thresholds!$B$2,1-(B1667/Thresholds!$B$2)*0.24,IF(B1667&lt;=Thresholds!$D$2,0.75-((B1667-Thresholds!$C$2)/(Thresholds!$D$2-Thresholds!$C$2))*0.249,IF(B1667&lt;=Thresholds!$F$2,0.499-((B1667-Thresholds!$E$2)/(Thresholds!$F$2-Thresholds!$E$2))*0.279,MAX(0.02,0.2-((B1667-Thresholds!$G$2)/(Thresholds!$H$2-Thresholds!$G$2))*0.18)))),3)</f>
        <v>0.82799999999999996</v>
      </c>
      <c r="J1667" s="3">
        <f>ROUND(IF(C1667&lt;=Thresholds!$B$3,1-(C1667/Thresholds!$B$3)*0.24,IF(C1667&lt;=Thresholds!$D$3,0.75-((C1667-Thresholds!$C$3)/(Thresholds!$D$3-Thresholds!$C$3))*0.249,IF(C1667&lt;=Thresholds!$F$3,0.499-((C1667-Thresholds!$E$3)/(Thresholds!$F$3-Thresholds!$E$3))*0.279,MAX(0.02,0.2-((C1667-Thresholds!$G$3)/(Thresholds!$H$3-Thresholds!$G$3))*0.18)))),3)</f>
        <v>0.92300000000000004</v>
      </c>
      <c r="K1667" s="3">
        <f>ROUND(IF(D1667&lt;=Thresholds!$B$4,1-(D1667/Thresholds!$B$4)*0.24,IF(D1667&lt;=Thresholds!$D$4,0.75-((D1667-Thresholds!$C$4)/(Thresholds!$D$4-Thresholds!$C$4))*0.249,IF(D1667&lt;=Thresholds!$F$4,0.499-((D1667-Thresholds!$E$4)/(Thresholds!$F$4-Thresholds!$E$4))*0.279,MAX(0.02,0.2-((D1667-Thresholds!$G$4)/(Thresholds!$H$4-Thresholds!$G$4))*0.18)))),3)</f>
        <v>0.84899999999999998</v>
      </c>
      <c r="L1667" s="3">
        <f>ROUND(IF(E1667&lt;=Thresholds!$B$5,1-(E1667/Thresholds!$B$5)*0.24,IF(E1667&lt;=Thresholds!$D$5,0.75-((E1667-Thresholds!$C$5)/(Thresholds!$D$5-Thresholds!$C$5))*0.249,IF(E1667&lt;=Thresholds!$F$5,0.499-((E1667-Thresholds!$E$5)/(Thresholds!$F$5-Thresholds!$E$5))*0.279,MAX(0.02,0.2-((E1667-Thresholds!$G$5)/(Thresholds!$H$5-Thresholds!$G$5))*0.18)))),3)</f>
        <v>0.74399999999999999</v>
      </c>
      <c r="M1667" s="3">
        <f>ROUND(IF(F1667&lt;=Thresholds!$B$6,1-(F1667/Thresholds!$B$6)*0.24,IF(F1667&lt;=Thresholds!$D$6,0.75-((F1667-Thresholds!$C$6)/(Thresholds!$D$6-Thresholds!$C$6))*0.249,IF(F1667&lt;=Thresholds!$F$6,0.499-((F1667-Thresholds!$E$6)/(Thresholds!$F$6-Thresholds!$E$6))*0.279,MAX(0.02,0.2-((F1667-Thresholds!$G$6)/(Thresholds!$H$6-Thresholds!$G$6))*0.18)))),3)</f>
        <v>0.93100000000000005</v>
      </c>
      <c r="N1667" s="3">
        <f>ROUND(IF(G1667&lt;=Thresholds!$B$7,1-(G1667/Thresholds!$B$7)*0.24,IF(G1667&lt;=Thresholds!$D$7,0.75-((G1667-Thresholds!$C$7)/(Thresholds!$D$7-Thresholds!$C$7))*0.249,IF(G1667&lt;=Thresholds!$F$7,0.499-((G1667-Thresholds!$E$7)/(Thresholds!$F$7-Thresholds!$E$7))*0.279,MAX(0.02,0.2-((G1667-Thresholds!$G$7)/(Thresholds!$H$7-Thresholds!$G$7))*0.18)))),3)</f>
        <v>0.92800000000000005</v>
      </c>
      <c r="O1667" s="3">
        <f>ROUND(IF(H1667&lt;=Thresholds!$B$8,1-(H1667/Thresholds!$B$8)*0.24,IF(H1667&lt;=Thresholds!$D$8,0.75-((H1667-Thresholds!$C$8)/(Thresholds!$D$8-Thresholds!$C$8))*0.249,IF(H1667&lt;=Thresholds!$F$8,0.499-((H1667-Thresholds!$E$8)/(Thresholds!$F$8-Thresholds!$E$8))*0.279,MAX(0.02,0.2-((H1667-Thresholds!$G$8)/(Thresholds!$H$8-Thresholds!$G$8))*0.18)))),3)</f>
        <v>0.84899999999999998</v>
      </c>
      <c r="P1667" s="3">
        <f t="shared" si="78"/>
        <v>0.74399999999999999</v>
      </c>
      <c r="Q1667" t="str">
        <f t="shared" si="79"/>
        <v>Moderate</v>
      </c>
      <c r="R1667" s="4">
        <f t="shared" si="80"/>
        <v>1</v>
      </c>
      <c r="S1667" t="str">
        <f>IF(AND(F1667&gt;=10,F1667&lt;=35,P1667&gt;0.5),"ERROR_C1667H1667_POOR_CAP","OK")</f>
        <v>OK</v>
      </c>
    </row>
    <row r="1668" spans="1:19">
      <c r="A1668" t="s">
        <v>1685</v>
      </c>
      <c r="B1668" s="3">
        <v>19.41</v>
      </c>
      <c r="C1668" s="3">
        <v>56.61</v>
      </c>
      <c r="D1668" s="3">
        <v>129.41999999999999</v>
      </c>
      <c r="E1668" s="3">
        <v>18.556000000000001</v>
      </c>
      <c r="F1668" s="3">
        <v>0.41699999999999998</v>
      </c>
      <c r="G1668" s="3">
        <v>70.635999999999996</v>
      </c>
      <c r="H1668" s="3">
        <v>2913.5509999999999</v>
      </c>
      <c r="I1668" s="3">
        <f>ROUND(IF(B1668&lt;=Thresholds!$B$2,1-(B1668/Thresholds!$B$2)*0.24,IF(B1668&lt;=Thresholds!$D$2,0.75-((B1668-Thresholds!$C$2)/(Thresholds!$D$2-Thresholds!$C$2))*0.249,IF(B1668&lt;=Thresholds!$F$2,0.499-((B1668-Thresholds!$E$2)/(Thresholds!$F$2-Thresholds!$E$2))*0.279,MAX(0.02,0.2-((B1668-Thresholds!$G$2)/(Thresholds!$H$2-Thresholds!$G$2))*0.18)))),3)</f>
        <v>0.95299999999999996</v>
      </c>
      <c r="J1668" s="3">
        <f>ROUND(IF(C1668&lt;=Thresholds!$B$3,1-(C1668/Thresholds!$B$3)*0.24,IF(C1668&lt;=Thresholds!$D$3,0.75-((C1668-Thresholds!$C$3)/(Thresholds!$D$3-Thresholds!$C$3))*0.249,IF(C1668&lt;=Thresholds!$F$3,0.499-((C1668-Thresholds!$E$3)/(Thresholds!$F$3-Thresholds!$E$3))*0.279,MAX(0.02,0.2-((C1668-Thresholds!$G$3)/(Thresholds!$H$3-Thresholds!$G$3))*0.18)))),3)</f>
        <v>0.88700000000000001</v>
      </c>
      <c r="K1668" s="3">
        <f>ROUND(IF(D1668&lt;=Thresholds!$B$4,1-(D1668/Thresholds!$B$4)*0.24,IF(D1668&lt;=Thresholds!$D$4,0.75-((D1668-Thresholds!$C$4)/(Thresholds!$D$4-Thresholds!$C$4))*0.249,IF(D1668&lt;=Thresholds!$F$4,0.499-((D1668-Thresholds!$E$4)/(Thresholds!$F$4-Thresholds!$E$4))*0.279,MAX(0.02,0.2-((D1668-Thresholds!$G$4)/(Thresholds!$H$4-Thresholds!$G$4))*0.18)))),3)</f>
        <v>0.33700000000000002</v>
      </c>
      <c r="L1668" s="3">
        <f>ROUND(IF(E1668&lt;=Thresholds!$B$5,1-(E1668/Thresholds!$B$5)*0.24,IF(E1668&lt;=Thresholds!$D$5,0.75-((E1668-Thresholds!$C$5)/(Thresholds!$D$5-Thresholds!$C$5))*0.249,IF(E1668&lt;=Thresholds!$F$5,0.499-((E1668-Thresholds!$E$5)/(Thresholds!$F$5-Thresholds!$E$5))*0.279,MAX(0.02,0.2-((E1668-Thresholds!$G$5)/(Thresholds!$H$5-Thresholds!$G$5))*0.18)))),3)</f>
        <v>0.91100000000000003</v>
      </c>
      <c r="M1668" s="3">
        <f>ROUND(IF(F1668&lt;=Thresholds!$B$6,1-(F1668/Thresholds!$B$6)*0.24,IF(F1668&lt;=Thresholds!$D$6,0.75-((F1668-Thresholds!$C$6)/(Thresholds!$D$6-Thresholds!$C$6))*0.249,IF(F1668&lt;=Thresholds!$F$6,0.499-((F1668-Thresholds!$E$6)/(Thresholds!$F$6-Thresholds!$E$6))*0.279,MAX(0.02,0.2-((F1668-Thresholds!$G$6)/(Thresholds!$H$6-Thresholds!$G$6))*0.18)))),3)</f>
        <v>0.9</v>
      </c>
      <c r="N1668" s="3">
        <f>ROUND(IF(G1668&lt;=Thresholds!$B$7,1-(G1668/Thresholds!$B$7)*0.24,IF(G1668&lt;=Thresholds!$D$7,0.75-((G1668-Thresholds!$C$7)/(Thresholds!$D$7-Thresholds!$C$7))*0.249,IF(G1668&lt;=Thresholds!$F$7,0.499-((G1668-Thresholds!$E$7)/(Thresholds!$F$7-Thresholds!$E$7))*0.279,MAX(0.02,0.2-((G1668-Thresholds!$G$7)/(Thresholds!$H$7-Thresholds!$G$7))*0.18)))),3)</f>
        <v>0.95199999999999996</v>
      </c>
      <c r="O1668" s="3">
        <f>ROUND(IF(H1668&lt;=Thresholds!$B$8,1-(H1668/Thresholds!$B$8)*0.24,IF(H1668&lt;=Thresholds!$D$8,0.75-((H1668-Thresholds!$C$8)/(Thresholds!$D$8-Thresholds!$C$8))*0.249,IF(H1668&lt;=Thresholds!$F$8,0.499-((H1668-Thresholds!$E$8)/(Thresholds!$F$8-Thresholds!$E$8))*0.279,MAX(0.02,0.2-((H1668-Thresholds!$G$8)/(Thresholds!$H$8-Thresholds!$G$8))*0.18)))),3)</f>
        <v>0.68100000000000005</v>
      </c>
      <c r="P1668" s="3">
        <f t="shared" si="78"/>
        <v>0.33700000000000002</v>
      </c>
      <c r="Q1668" t="str">
        <f t="shared" si="79"/>
        <v>Poor</v>
      </c>
      <c r="R1668" s="4">
        <f t="shared" si="80"/>
        <v>0</v>
      </c>
      <c r="S1668" t="str">
        <f>IF(AND(F1668&gt;=10,F1668&lt;=35,P1668&gt;0.5),"ERROR_C1668H1668_POOR_CAP","OK")</f>
        <v>OK</v>
      </c>
    </row>
    <row r="1669" spans="1:19">
      <c r="A1669" t="s">
        <v>1686</v>
      </c>
      <c r="B1669" s="3">
        <v>16.88</v>
      </c>
      <c r="C1669" s="3">
        <v>63.289000000000001</v>
      </c>
      <c r="D1669" s="3">
        <v>38.686</v>
      </c>
      <c r="E1669" s="3">
        <v>39.994</v>
      </c>
      <c r="F1669" s="3">
        <v>57.585999999999999</v>
      </c>
      <c r="G1669" s="3">
        <v>195.262</v>
      </c>
      <c r="H1669" s="3">
        <v>1390.171</v>
      </c>
      <c r="I1669" s="3">
        <f>ROUND(IF(B1669&lt;=Thresholds!$B$2,1-(B1669/Thresholds!$B$2)*0.24,IF(B1669&lt;=Thresholds!$D$2,0.75-((B1669-Thresholds!$C$2)/(Thresholds!$D$2-Thresholds!$C$2))*0.249,IF(B1669&lt;=Thresholds!$F$2,0.499-((B1669-Thresholds!$E$2)/(Thresholds!$F$2-Thresholds!$E$2))*0.279,MAX(0.02,0.2-((B1669-Thresholds!$G$2)/(Thresholds!$H$2-Thresholds!$G$2))*0.18)))),3)</f>
        <v>0.95899999999999996</v>
      </c>
      <c r="J1669" s="3">
        <f>ROUND(IF(C1669&lt;=Thresholds!$B$3,1-(C1669/Thresholds!$B$3)*0.24,IF(C1669&lt;=Thresholds!$D$3,0.75-((C1669-Thresholds!$C$3)/(Thresholds!$D$3-Thresholds!$C$3))*0.249,IF(C1669&lt;=Thresholds!$F$3,0.499-((C1669-Thresholds!$E$3)/(Thresholds!$F$3-Thresholds!$E$3))*0.279,MAX(0.02,0.2-((C1669-Thresholds!$G$3)/(Thresholds!$H$3-Thresholds!$G$3))*0.18)))),3)</f>
        <v>0.873</v>
      </c>
      <c r="K1669" s="3">
        <f>ROUND(IF(D1669&lt;=Thresholds!$B$4,1-(D1669/Thresholds!$B$4)*0.24,IF(D1669&lt;=Thresholds!$D$4,0.75-((D1669-Thresholds!$C$4)/(Thresholds!$D$4-Thresholds!$C$4))*0.249,IF(D1669&lt;=Thresholds!$F$4,0.499-((D1669-Thresholds!$E$4)/(Thresholds!$F$4-Thresholds!$E$4))*0.279,MAX(0.02,0.2-((D1669-Thresholds!$G$4)/(Thresholds!$H$4-Thresholds!$G$4))*0.18)))),3)</f>
        <v>0.85699999999999998</v>
      </c>
      <c r="L1669" s="3">
        <f>ROUND(IF(E1669&lt;=Thresholds!$B$5,1-(E1669/Thresholds!$B$5)*0.24,IF(E1669&lt;=Thresholds!$D$5,0.75-((E1669-Thresholds!$C$5)/(Thresholds!$D$5-Thresholds!$C$5))*0.249,IF(E1669&lt;=Thresholds!$F$5,0.499-((E1669-Thresholds!$E$5)/(Thresholds!$F$5-Thresholds!$E$5))*0.279,MAX(0.02,0.2-((E1669-Thresholds!$G$5)/(Thresholds!$H$5-Thresholds!$G$5))*0.18)))),3)</f>
        <v>0.80800000000000005</v>
      </c>
      <c r="M1669" s="3">
        <f>ROUND(IF(F1669&lt;=Thresholds!$B$6,1-(F1669/Thresholds!$B$6)*0.24,IF(F1669&lt;=Thresholds!$D$6,0.75-((F1669-Thresholds!$C$6)/(Thresholds!$D$6-Thresholds!$C$6))*0.249,IF(F1669&lt;=Thresholds!$F$6,0.499-((F1669-Thresholds!$E$6)/(Thresholds!$F$6-Thresholds!$E$6))*0.279,MAX(0.02,0.2-((F1669-Thresholds!$G$6)/(Thresholds!$H$6-Thresholds!$G$6))*0.18)))),3)</f>
        <v>0.316</v>
      </c>
      <c r="N1669" s="3">
        <f>ROUND(IF(G1669&lt;=Thresholds!$B$7,1-(G1669/Thresholds!$B$7)*0.24,IF(G1669&lt;=Thresholds!$D$7,0.75-((G1669-Thresholds!$C$7)/(Thresholds!$D$7-Thresholds!$C$7))*0.249,IF(G1669&lt;=Thresholds!$F$7,0.499-((G1669-Thresholds!$E$7)/(Thresholds!$F$7-Thresholds!$E$7))*0.279,MAX(0.02,0.2-((G1669-Thresholds!$G$7)/(Thresholds!$H$7-Thresholds!$G$7))*0.18)))),3)</f>
        <v>0.86599999999999999</v>
      </c>
      <c r="O1669" s="3">
        <f>ROUND(IF(H1669&lt;=Thresholds!$B$8,1-(H1669/Thresholds!$B$8)*0.24,IF(H1669&lt;=Thresholds!$D$8,0.75-((H1669-Thresholds!$C$8)/(Thresholds!$D$8-Thresholds!$C$8))*0.249,IF(H1669&lt;=Thresholds!$F$8,0.499-((H1669-Thresholds!$E$8)/(Thresholds!$F$8-Thresholds!$E$8))*0.279,MAX(0.02,0.2-((H1669-Thresholds!$G$8)/(Thresholds!$H$8-Thresholds!$G$8))*0.18)))),3)</f>
        <v>0.86699999999999999</v>
      </c>
      <c r="P1669" s="3">
        <f t="shared" si="78"/>
        <v>0.316</v>
      </c>
      <c r="Q1669" t="str">
        <f t="shared" si="79"/>
        <v>Poor</v>
      </c>
      <c r="R1669" s="4">
        <f t="shared" si="80"/>
        <v>0</v>
      </c>
      <c r="S1669" t="str">
        <f>IF(AND(F1669&gt;=10,F1669&lt;=35,P1669&gt;0.5),"ERROR_C1669H1669_POOR_CAP","OK")</f>
        <v>OK</v>
      </c>
    </row>
    <row r="1670" spans="1:19">
      <c r="A1670" t="s">
        <v>1687</v>
      </c>
      <c r="B1670" s="3">
        <v>18.059000000000001</v>
      </c>
      <c r="C1670" s="3">
        <v>35.472999999999999</v>
      </c>
      <c r="D1670" s="3">
        <v>32.860999999999997</v>
      </c>
      <c r="E1670" s="3">
        <v>49.552999999999997</v>
      </c>
      <c r="F1670" s="3">
        <v>0.76500000000000001</v>
      </c>
      <c r="G1670" s="3">
        <v>165.52</v>
      </c>
      <c r="H1670" s="3">
        <v>1492.4069999999999</v>
      </c>
      <c r="I1670" s="3">
        <f>ROUND(IF(B1670&lt;=Thresholds!$B$2,1-(B1670/Thresholds!$B$2)*0.24,IF(B1670&lt;=Thresholds!$D$2,0.75-((B1670-Thresholds!$C$2)/(Thresholds!$D$2-Thresholds!$C$2))*0.249,IF(B1670&lt;=Thresholds!$F$2,0.499-((B1670-Thresholds!$E$2)/(Thresholds!$F$2-Thresholds!$E$2))*0.279,MAX(0.02,0.2-((B1670-Thresholds!$G$2)/(Thresholds!$H$2-Thresholds!$G$2))*0.18)))),3)</f>
        <v>0.95699999999999996</v>
      </c>
      <c r="J1670" s="3">
        <f>ROUND(IF(C1670&lt;=Thresholds!$B$3,1-(C1670/Thresholds!$B$3)*0.24,IF(C1670&lt;=Thresholds!$D$3,0.75-((C1670-Thresholds!$C$3)/(Thresholds!$D$3-Thresholds!$C$3))*0.249,IF(C1670&lt;=Thresholds!$F$3,0.499-((C1670-Thresholds!$E$3)/(Thresholds!$F$3-Thresholds!$E$3))*0.279,MAX(0.02,0.2-((C1670-Thresholds!$G$3)/(Thresholds!$H$3-Thresholds!$G$3))*0.18)))),3)</f>
        <v>0.92900000000000005</v>
      </c>
      <c r="K1670" s="3">
        <f>ROUND(IF(D1670&lt;=Thresholds!$B$4,1-(D1670/Thresholds!$B$4)*0.24,IF(D1670&lt;=Thresholds!$D$4,0.75-((D1670-Thresholds!$C$4)/(Thresholds!$D$4-Thresholds!$C$4))*0.249,IF(D1670&lt;=Thresholds!$F$4,0.499-((D1670-Thresholds!$E$4)/(Thresholds!$F$4-Thresholds!$E$4))*0.279,MAX(0.02,0.2-((D1670-Thresholds!$G$4)/(Thresholds!$H$4-Thresholds!$G$4))*0.18)))),3)</f>
        <v>0.879</v>
      </c>
      <c r="L1670" s="3">
        <f>ROUND(IF(E1670&lt;=Thresholds!$B$5,1-(E1670/Thresholds!$B$5)*0.24,IF(E1670&lt;=Thresholds!$D$5,0.75-((E1670-Thresholds!$C$5)/(Thresholds!$D$5-Thresholds!$C$5))*0.249,IF(E1670&lt;=Thresholds!$F$5,0.499-((E1670-Thresholds!$E$5)/(Thresholds!$F$5-Thresholds!$E$5))*0.279,MAX(0.02,0.2-((E1670-Thresholds!$G$5)/(Thresholds!$H$5-Thresholds!$G$5))*0.18)))),3)</f>
        <v>0.76200000000000001</v>
      </c>
      <c r="M1670" s="3">
        <f>ROUND(IF(F1670&lt;=Thresholds!$B$6,1-(F1670/Thresholds!$B$6)*0.24,IF(F1670&lt;=Thresholds!$D$6,0.75-((F1670-Thresholds!$C$6)/(Thresholds!$D$6-Thresholds!$C$6))*0.249,IF(F1670&lt;=Thresholds!$F$6,0.499-((F1670-Thresholds!$E$6)/(Thresholds!$F$6-Thresholds!$E$6))*0.279,MAX(0.02,0.2-((F1670-Thresholds!$G$6)/(Thresholds!$H$6-Thresholds!$G$6))*0.18)))),3)</f>
        <v>0.81599999999999995</v>
      </c>
      <c r="N1670" s="3">
        <f>ROUND(IF(G1670&lt;=Thresholds!$B$7,1-(G1670/Thresholds!$B$7)*0.24,IF(G1670&lt;=Thresholds!$D$7,0.75-((G1670-Thresholds!$C$7)/(Thresholds!$D$7-Thresholds!$C$7))*0.249,IF(G1670&lt;=Thresholds!$F$7,0.499-((G1670-Thresholds!$E$7)/(Thresholds!$F$7-Thresholds!$E$7))*0.279,MAX(0.02,0.2-((G1670-Thresholds!$G$7)/(Thresholds!$H$7-Thresholds!$G$7))*0.18)))),3)</f>
        <v>0.88700000000000001</v>
      </c>
      <c r="O1670" s="3">
        <f>ROUND(IF(H1670&lt;=Thresholds!$B$8,1-(H1670/Thresholds!$B$8)*0.24,IF(H1670&lt;=Thresholds!$D$8,0.75-((H1670-Thresholds!$C$8)/(Thresholds!$D$8-Thresholds!$C$8))*0.249,IF(H1670&lt;=Thresholds!$F$8,0.499-((H1670-Thresholds!$E$8)/(Thresholds!$F$8-Thresholds!$E$8))*0.279,MAX(0.02,0.2-((H1670-Thresholds!$G$8)/(Thresholds!$H$8-Thresholds!$G$8))*0.18)))),3)</f>
        <v>0.85699999999999998</v>
      </c>
      <c r="P1670" s="3">
        <f t="shared" si="78"/>
        <v>0.76200000000000001</v>
      </c>
      <c r="Q1670" t="str">
        <f t="shared" si="79"/>
        <v>Healthy</v>
      </c>
      <c r="R1670" s="4">
        <f t="shared" si="80"/>
        <v>1</v>
      </c>
      <c r="S1670" t="str">
        <f>IF(AND(F1670&gt;=10,F1670&lt;=35,P1670&gt;0.5),"ERROR_C1670H1670_POOR_CAP","OK")</f>
        <v>OK</v>
      </c>
    </row>
    <row r="1671" spans="1:19">
      <c r="A1671" t="s">
        <v>1688</v>
      </c>
      <c r="B1671" s="3">
        <v>7.0949999999999998</v>
      </c>
      <c r="C1671" s="3">
        <v>100.964</v>
      </c>
      <c r="D1671" s="3">
        <v>8.7569999999999997</v>
      </c>
      <c r="E1671" s="3">
        <v>99.716999999999999</v>
      </c>
      <c r="F1671" s="3">
        <v>0.999</v>
      </c>
      <c r="G1671" s="3">
        <v>55.055</v>
      </c>
      <c r="H1671" s="3">
        <v>3997.87</v>
      </c>
      <c r="I1671" s="3">
        <f>ROUND(IF(B1671&lt;=Thresholds!$B$2,1-(B1671/Thresholds!$B$2)*0.24,IF(B1671&lt;=Thresholds!$D$2,0.75-((B1671-Thresholds!$C$2)/(Thresholds!$D$2-Thresholds!$C$2))*0.249,IF(B1671&lt;=Thresholds!$F$2,0.499-((B1671-Thresholds!$E$2)/(Thresholds!$F$2-Thresholds!$E$2))*0.279,MAX(0.02,0.2-((B1671-Thresholds!$G$2)/(Thresholds!$H$2-Thresholds!$G$2))*0.18)))),3)</f>
        <v>0.98299999999999998</v>
      </c>
      <c r="J1671" s="3">
        <f>ROUND(IF(C1671&lt;=Thresholds!$B$3,1-(C1671/Thresholds!$B$3)*0.24,IF(C1671&lt;=Thresholds!$D$3,0.75-((C1671-Thresholds!$C$3)/(Thresholds!$D$3-Thresholds!$C$3))*0.249,IF(C1671&lt;=Thresholds!$F$3,0.499-((C1671-Thresholds!$E$3)/(Thresholds!$F$3-Thresholds!$E$3))*0.279,MAX(0.02,0.2-((C1671-Thresholds!$G$3)/(Thresholds!$H$3-Thresholds!$G$3))*0.18)))),3)</f>
        <v>0.79800000000000004</v>
      </c>
      <c r="K1671" s="3">
        <f>ROUND(IF(D1671&lt;=Thresholds!$B$4,1-(D1671/Thresholds!$B$4)*0.24,IF(D1671&lt;=Thresholds!$D$4,0.75-((D1671-Thresholds!$C$4)/(Thresholds!$D$4-Thresholds!$C$4))*0.249,IF(D1671&lt;=Thresholds!$F$4,0.499-((D1671-Thresholds!$E$4)/(Thresholds!$F$4-Thresholds!$E$4))*0.279,MAX(0.02,0.2-((D1671-Thresholds!$G$4)/(Thresholds!$H$4-Thresholds!$G$4))*0.18)))),3)</f>
        <v>0.96799999999999997</v>
      </c>
      <c r="L1671" s="3">
        <f>ROUND(IF(E1671&lt;=Thresholds!$B$5,1-(E1671/Thresholds!$B$5)*0.24,IF(E1671&lt;=Thresholds!$D$5,0.75-((E1671-Thresholds!$C$5)/(Thresholds!$D$5-Thresholds!$C$5))*0.249,IF(E1671&lt;=Thresholds!$F$5,0.499-((E1671-Thresholds!$E$5)/(Thresholds!$F$5-Thresholds!$E$5))*0.279,MAX(0.02,0.2-((E1671-Thresholds!$G$5)/(Thresholds!$H$5-Thresholds!$G$5))*0.18)))),3)</f>
        <v>0.502</v>
      </c>
      <c r="M1671" s="3">
        <f>ROUND(IF(F1671&lt;=Thresholds!$B$6,1-(F1671/Thresholds!$B$6)*0.24,IF(F1671&lt;=Thresholds!$D$6,0.75-((F1671-Thresholds!$C$6)/(Thresholds!$D$6-Thresholds!$C$6))*0.249,IF(F1671&lt;=Thresholds!$F$6,0.499-((F1671-Thresholds!$E$6)/(Thresholds!$F$6-Thresholds!$E$6))*0.279,MAX(0.02,0.2-((F1671-Thresholds!$G$6)/(Thresholds!$H$6-Thresholds!$G$6))*0.18)))),3)</f>
        <v>0.76</v>
      </c>
      <c r="N1671" s="3">
        <f>ROUND(IF(G1671&lt;=Thresholds!$B$7,1-(G1671/Thresholds!$B$7)*0.24,IF(G1671&lt;=Thresholds!$D$7,0.75-((G1671-Thresholds!$C$7)/(Thresholds!$D$7-Thresholds!$C$7))*0.249,IF(G1671&lt;=Thresholds!$F$7,0.499-((G1671-Thresholds!$E$7)/(Thresholds!$F$7-Thresholds!$E$7))*0.279,MAX(0.02,0.2-((G1671-Thresholds!$G$7)/(Thresholds!$H$7-Thresholds!$G$7))*0.18)))),3)</f>
        <v>0.96199999999999997</v>
      </c>
      <c r="O1671" s="3">
        <f>ROUND(IF(H1671&lt;=Thresholds!$B$8,1-(H1671/Thresholds!$B$8)*0.24,IF(H1671&lt;=Thresholds!$D$8,0.75-((H1671-Thresholds!$C$8)/(Thresholds!$D$8-Thresholds!$C$8))*0.249,IF(H1671&lt;=Thresholds!$F$8,0.499-((H1671-Thresholds!$E$8)/(Thresholds!$F$8-Thresholds!$E$8))*0.279,MAX(0.02,0.2-((H1671-Thresholds!$G$8)/(Thresholds!$H$8-Thresholds!$G$8))*0.18)))),3)</f>
        <v>0.501</v>
      </c>
      <c r="P1671" s="3">
        <f t="shared" si="78"/>
        <v>0.501</v>
      </c>
      <c r="Q1671" t="str">
        <f t="shared" si="79"/>
        <v>Moderate</v>
      </c>
      <c r="R1671" s="4">
        <f t="shared" si="80"/>
        <v>1</v>
      </c>
      <c r="S1671" t="str">
        <f>IF(AND(F1671&gt;=10,F1671&lt;=35,P1671&gt;0.5),"ERROR_C1671H1671_POOR_CAP","OK")</f>
        <v>OK</v>
      </c>
    </row>
    <row r="1672" spans="1:19">
      <c r="A1672" t="s">
        <v>1689</v>
      </c>
      <c r="B1672" s="3">
        <v>24.434000000000001</v>
      </c>
      <c r="C1672" s="3">
        <v>52.441000000000003</v>
      </c>
      <c r="D1672" s="3">
        <v>17.616</v>
      </c>
      <c r="E1672" s="3">
        <v>25.068000000000001</v>
      </c>
      <c r="F1672" s="3">
        <v>0.437</v>
      </c>
      <c r="G1672" s="3">
        <v>17.640999999999998</v>
      </c>
      <c r="H1672" s="3">
        <v>5492.5039999999999</v>
      </c>
      <c r="I1672" s="3">
        <f>ROUND(IF(B1672&lt;=Thresholds!$B$2,1-(B1672/Thresholds!$B$2)*0.24,IF(B1672&lt;=Thresholds!$D$2,0.75-((B1672-Thresholds!$C$2)/(Thresholds!$D$2-Thresholds!$C$2))*0.249,IF(B1672&lt;=Thresholds!$F$2,0.499-((B1672-Thresholds!$E$2)/(Thresholds!$F$2-Thresholds!$E$2))*0.279,MAX(0.02,0.2-((B1672-Thresholds!$G$2)/(Thresholds!$H$2-Thresholds!$G$2))*0.18)))),3)</f>
        <v>0.94099999999999995</v>
      </c>
      <c r="J1672" s="3">
        <f>ROUND(IF(C1672&lt;=Thresholds!$B$3,1-(C1672/Thresholds!$B$3)*0.24,IF(C1672&lt;=Thresholds!$D$3,0.75-((C1672-Thresholds!$C$3)/(Thresholds!$D$3-Thresholds!$C$3))*0.249,IF(C1672&lt;=Thresholds!$F$3,0.499-((C1672-Thresholds!$E$3)/(Thresholds!$F$3-Thresholds!$E$3))*0.279,MAX(0.02,0.2-((C1672-Thresholds!$G$3)/(Thresholds!$H$3-Thresholds!$G$3))*0.18)))),3)</f>
        <v>0.89500000000000002</v>
      </c>
      <c r="K1672" s="3">
        <f>ROUND(IF(D1672&lt;=Thresholds!$B$4,1-(D1672/Thresholds!$B$4)*0.24,IF(D1672&lt;=Thresholds!$D$4,0.75-((D1672-Thresholds!$C$4)/(Thresholds!$D$4-Thresholds!$C$4))*0.249,IF(D1672&lt;=Thresholds!$F$4,0.499-((D1672-Thresholds!$E$4)/(Thresholds!$F$4-Thresholds!$E$4))*0.279,MAX(0.02,0.2-((D1672-Thresholds!$G$4)/(Thresholds!$H$4-Thresholds!$G$4))*0.18)))),3)</f>
        <v>0.93500000000000005</v>
      </c>
      <c r="L1672" s="3">
        <f>ROUND(IF(E1672&lt;=Thresholds!$B$5,1-(E1672/Thresholds!$B$5)*0.24,IF(E1672&lt;=Thresholds!$D$5,0.75-((E1672-Thresholds!$C$5)/(Thresholds!$D$5-Thresholds!$C$5))*0.249,IF(E1672&lt;=Thresholds!$F$5,0.499-((E1672-Thresholds!$E$5)/(Thresholds!$F$5-Thresholds!$E$5))*0.279,MAX(0.02,0.2-((E1672-Thresholds!$G$5)/(Thresholds!$H$5-Thresholds!$G$5))*0.18)))),3)</f>
        <v>0.88</v>
      </c>
      <c r="M1672" s="3">
        <f>ROUND(IF(F1672&lt;=Thresholds!$B$6,1-(F1672/Thresholds!$B$6)*0.24,IF(F1672&lt;=Thresholds!$D$6,0.75-((F1672-Thresholds!$C$6)/(Thresholds!$D$6-Thresholds!$C$6))*0.249,IF(F1672&lt;=Thresholds!$F$6,0.499-((F1672-Thresholds!$E$6)/(Thresholds!$F$6-Thresholds!$E$6))*0.279,MAX(0.02,0.2-((F1672-Thresholds!$G$6)/(Thresholds!$H$6-Thresholds!$G$6))*0.18)))),3)</f>
        <v>0.89500000000000002</v>
      </c>
      <c r="N1672" s="3">
        <f>ROUND(IF(G1672&lt;=Thresholds!$B$7,1-(G1672/Thresholds!$B$7)*0.24,IF(G1672&lt;=Thresholds!$D$7,0.75-((G1672-Thresholds!$C$7)/(Thresholds!$D$7-Thresholds!$C$7))*0.249,IF(G1672&lt;=Thresholds!$F$7,0.499-((G1672-Thresholds!$E$7)/(Thresholds!$F$7-Thresholds!$E$7))*0.279,MAX(0.02,0.2-((G1672-Thresholds!$G$7)/(Thresholds!$H$7-Thresholds!$G$7))*0.18)))),3)</f>
        <v>0.98799999999999999</v>
      </c>
      <c r="O1672" s="3">
        <f>ROUND(IF(H1672&lt;=Thresholds!$B$8,1-(H1672/Thresholds!$B$8)*0.24,IF(H1672&lt;=Thresholds!$D$8,0.75-((H1672-Thresholds!$C$8)/(Thresholds!$D$8-Thresholds!$C$8))*0.249,IF(H1672&lt;=Thresholds!$F$8,0.499-((H1672-Thresholds!$E$8)/(Thresholds!$F$8-Thresholds!$E$8))*0.279,MAX(0.02,0.2-((H1672-Thresholds!$G$8)/(Thresholds!$H$8-Thresholds!$G$8))*0.18)))),3)</f>
        <v>0.43</v>
      </c>
      <c r="P1672" s="3">
        <f t="shared" si="78"/>
        <v>0.43</v>
      </c>
      <c r="Q1672" t="str">
        <f t="shared" si="79"/>
        <v>Poor</v>
      </c>
      <c r="R1672" s="4">
        <f t="shared" si="80"/>
        <v>0</v>
      </c>
      <c r="S1672" t="str">
        <f>IF(AND(F1672&gt;=10,F1672&lt;=35,P1672&gt;0.5),"ERROR_C1672H1672_POOR_CAP","OK")</f>
        <v>OK</v>
      </c>
    </row>
    <row r="1673" spans="1:19">
      <c r="A1673" t="s">
        <v>1690</v>
      </c>
      <c r="B1673" s="3">
        <v>57.847999999999999</v>
      </c>
      <c r="C1673" s="3">
        <v>475.61700000000002</v>
      </c>
      <c r="D1673" s="3">
        <v>192.48400000000001</v>
      </c>
      <c r="E1673" s="3">
        <v>41.927999999999997</v>
      </c>
      <c r="F1673" s="3">
        <v>7.0999999999999994E-2</v>
      </c>
      <c r="G1673" s="3">
        <v>72.552999999999997</v>
      </c>
      <c r="H1673" s="3">
        <v>2277.7689999999998</v>
      </c>
      <c r="I1673" s="3">
        <f>ROUND(IF(B1673&lt;=Thresholds!$B$2,1-(B1673/Thresholds!$B$2)*0.24,IF(B1673&lt;=Thresholds!$D$2,0.75-((B1673-Thresholds!$C$2)/(Thresholds!$D$2-Thresholds!$C$2))*0.249,IF(B1673&lt;=Thresholds!$F$2,0.499-((B1673-Thresholds!$E$2)/(Thresholds!$F$2-Thresholds!$E$2))*0.279,MAX(0.02,0.2-((B1673-Thresholds!$G$2)/(Thresholds!$H$2-Thresholds!$G$2))*0.18)))),3)</f>
        <v>0.86099999999999999</v>
      </c>
      <c r="J1673" s="3">
        <f>ROUND(IF(C1673&lt;=Thresholds!$B$3,1-(C1673/Thresholds!$B$3)*0.24,IF(C1673&lt;=Thresholds!$D$3,0.75-((C1673-Thresholds!$C$3)/(Thresholds!$D$3-Thresholds!$C$3))*0.249,IF(C1673&lt;=Thresholds!$F$3,0.499-((C1673-Thresholds!$E$3)/(Thresholds!$F$3-Thresholds!$E$3))*0.279,MAX(0.02,0.2-((C1673-Thresholds!$G$3)/(Thresholds!$H$3-Thresholds!$G$3))*0.18)))),3)</f>
        <v>0.46400000000000002</v>
      </c>
      <c r="K1673" s="3">
        <f>ROUND(IF(D1673&lt;=Thresholds!$B$4,1-(D1673/Thresholds!$B$4)*0.24,IF(D1673&lt;=Thresholds!$D$4,0.75-((D1673-Thresholds!$C$4)/(Thresholds!$D$4-Thresholds!$C$4))*0.249,IF(D1673&lt;=Thresholds!$F$4,0.499-((D1673-Thresholds!$E$4)/(Thresholds!$F$4-Thresholds!$E$4))*0.279,MAX(0.02,0.2-((D1673-Thresholds!$G$4)/(Thresholds!$H$4-Thresholds!$G$4))*0.18)))),3)</f>
        <v>0.249</v>
      </c>
      <c r="L1673" s="3">
        <f>ROUND(IF(E1673&lt;=Thresholds!$B$5,1-(E1673/Thresholds!$B$5)*0.24,IF(E1673&lt;=Thresholds!$D$5,0.75-((E1673-Thresholds!$C$5)/(Thresholds!$D$5-Thresholds!$C$5))*0.249,IF(E1673&lt;=Thresholds!$F$5,0.499-((E1673-Thresholds!$E$5)/(Thresholds!$F$5-Thresholds!$E$5))*0.279,MAX(0.02,0.2-((E1673-Thresholds!$G$5)/(Thresholds!$H$5-Thresholds!$G$5))*0.18)))),3)</f>
        <v>0.79900000000000004</v>
      </c>
      <c r="M1673" s="3">
        <f>ROUND(IF(F1673&lt;=Thresholds!$B$6,1-(F1673/Thresholds!$B$6)*0.24,IF(F1673&lt;=Thresholds!$D$6,0.75-((F1673-Thresholds!$C$6)/(Thresholds!$D$6-Thresholds!$C$6))*0.249,IF(F1673&lt;=Thresholds!$F$6,0.499-((F1673-Thresholds!$E$6)/(Thresholds!$F$6-Thresholds!$E$6))*0.279,MAX(0.02,0.2-((F1673-Thresholds!$G$6)/(Thresholds!$H$6-Thresholds!$G$6))*0.18)))),3)</f>
        <v>0.98299999999999998</v>
      </c>
      <c r="N1673" s="3">
        <f>ROUND(IF(G1673&lt;=Thresholds!$B$7,1-(G1673/Thresholds!$B$7)*0.24,IF(G1673&lt;=Thresholds!$D$7,0.75-((G1673-Thresholds!$C$7)/(Thresholds!$D$7-Thresholds!$C$7))*0.249,IF(G1673&lt;=Thresholds!$F$7,0.499-((G1673-Thresholds!$E$7)/(Thresholds!$F$7-Thresholds!$E$7))*0.279,MAX(0.02,0.2-((G1673-Thresholds!$G$7)/(Thresholds!$H$7-Thresholds!$G$7))*0.18)))),3)</f>
        <v>0.95</v>
      </c>
      <c r="O1673" s="3">
        <f>ROUND(IF(H1673&lt;=Thresholds!$B$8,1-(H1673/Thresholds!$B$8)*0.24,IF(H1673&lt;=Thresholds!$D$8,0.75-((H1673-Thresholds!$C$8)/(Thresholds!$D$8-Thresholds!$C$8))*0.249,IF(H1673&lt;=Thresholds!$F$8,0.499-((H1673-Thresholds!$E$8)/(Thresholds!$F$8-Thresholds!$E$8))*0.279,MAX(0.02,0.2-((H1673-Thresholds!$G$8)/(Thresholds!$H$8-Thresholds!$G$8))*0.18)))),3)</f>
        <v>0.78100000000000003</v>
      </c>
      <c r="P1673" s="3">
        <f t="shared" si="78"/>
        <v>0.249</v>
      </c>
      <c r="Q1673" t="str">
        <f t="shared" si="79"/>
        <v>Poor</v>
      </c>
      <c r="R1673" s="4">
        <f t="shared" si="80"/>
        <v>0</v>
      </c>
      <c r="S1673" t="str">
        <f>IF(AND(F1673&gt;=10,F1673&lt;=35,P1673&gt;0.5),"ERROR_C1673H1673_POOR_CAP","OK")</f>
        <v>OK</v>
      </c>
    </row>
    <row r="1674" spans="1:19">
      <c r="A1674" t="s">
        <v>1691</v>
      </c>
      <c r="B1674" s="3">
        <v>45.747</v>
      </c>
      <c r="C1674" s="3">
        <v>80.132999999999996</v>
      </c>
      <c r="D1674" s="3">
        <v>57.16</v>
      </c>
      <c r="E1674" s="3">
        <v>35.607999999999997</v>
      </c>
      <c r="F1674" s="3">
        <v>0.31</v>
      </c>
      <c r="G1674" s="3">
        <v>279.41000000000003</v>
      </c>
      <c r="H1674" s="3">
        <v>1113.9280000000001</v>
      </c>
      <c r="I1674" s="3">
        <f>ROUND(IF(B1674&lt;=Thresholds!$B$2,1-(B1674/Thresholds!$B$2)*0.24,IF(B1674&lt;=Thresholds!$D$2,0.75-((B1674-Thresholds!$C$2)/(Thresholds!$D$2-Thresholds!$C$2))*0.249,IF(B1674&lt;=Thresholds!$F$2,0.499-((B1674-Thresholds!$E$2)/(Thresholds!$F$2-Thresholds!$E$2))*0.279,MAX(0.02,0.2-((B1674-Thresholds!$G$2)/(Thresholds!$H$2-Thresholds!$G$2))*0.18)))),3)</f>
        <v>0.89</v>
      </c>
      <c r="J1674" s="3">
        <f>ROUND(IF(C1674&lt;=Thresholds!$B$3,1-(C1674/Thresholds!$B$3)*0.24,IF(C1674&lt;=Thresholds!$D$3,0.75-((C1674-Thresholds!$C$3)/(Thresholds!$D$3-Thresholds!$C$3))*0.249,IF(C1674&lt;=Thresholds!$F$3,0.499-((C1674-Thresholds!$E$3)/(Thresholds!$F$3-Thresholds!$E$3))*0.279,MAX(0.02,0.2-((C1674-Thresholds!$G$3)/(Thresholds!$H$3-Thresholds!$G$3))*0.18)))),3)</f>
        <v>0.84</v>
      </c>
      <c r="K1674" s="3">
        <f>ROUND(IF(D1674&lt;=Thresholds!$B$4,1-(D1674/Thresholds!$B$4)*0.24,IF(D1674&lt;=Thresholds!$D$4,0.75-((D1674-Thresholds!$C$4)/(Thresholds!$D$4-Thresholds!$C$4))*0.249,IF(D1674&lt;=Thresholds!$F$4,0.499-((D1674-Thresholds!$E$4)/(Thresholds!$F$4-Thresholds!$E$4))*0.279,MAX(0.02,0.2-((D1674-Thresholds!$G$4)/(Thresholds!$H$4-Thresholds!$G$4))*0.18)))),3)</f>
        <v>0.78900000000000003</v>
      </c>
      <c r="L1674" s="3">
        <f>ROUND(IF(E1674&lt;=Thresholds!$B$5,1-(E1674/Thresholds!$B$5)*0.24,IF(E1674&lt;=Thresholds!$D$5,0.75-((E1674-Thresholds!$C$5)/(Thresholds!$D$5-Thresholds!$C$5))*0.249,IF(E1674&lt;=Thresholds!$F$5,0.499-((E1674-Thresholds!$E$5)/(Thresholds!$F$5-Thresholds!$E$5))*0.279,MAX(0.02,0.2-((E1674-Thresholds!$G$5)/(Thresholds!$H$5-Thresholds!$G$5))*0.18)))),3)</f>
        <v>0.82899999999999996</v>
      </c>
      <c r="M1674" s="3">
        <f>ROUND(IF(F1674&lt;=Thresholds!$B$6,1-(F1674/Thresholds!$B$6)*0.24,IF(F1674&lt;=Thresholds!$D$6,0.75-((F1674-Thresholds!$C$6)/(Thresholds!$D$6-Thresholds!$C$6))*0.249,IF(F1674&lt;=Thresholds!$F$6,0.499-((F1674-Thresholds!$E$6)/(Thresholds!$F$6-Thresholds!$E$6))*0.279,MAX(0.02,0.2-((F1674-Thresholds!$G$6)/(Thresholds!$H$6-Thresholds!$G$6))*0.18)))),3)</f>
        <v>0.92600000000000005</v>
      </c>
      <c r="N1674" s="3">
        <f>ROUND(IF(G1674&lt;=Thresholds!$B$7,1-(G1674/Thresholds!$B$7)*0.24,IF(G1674&lt;=Thresholds!$D$7,0.75-((G1674-Thresholds!$C$7)/(Thresholds!$D$7-Thresholds!$C$7))*0.249,IF(G1674&lt;=Thresholds!$F$7,0.499-((G1674-Thresholds!$E$7)/(Thresholds!$F$7-Thresholds!$E$7))*0.279,MAX(0.02,0.2-((G1674-Thresholds!$G$7)/(Thresholds!$H$7-Thresholds!$G$7))*0.18)))),3)</f>
        <v>0.80800000000000005</v>
      </c>
      <c r="O1674" s="3">
        <f>ROUND(IF(H1674&lt;=Thresholds!$B$8,1-(H1674/Thresholds!$B$8)*0.24,IF(H1674&lt;=Thresholds!$D$8,0.75-((H1674-Thresholds!$C$8)/(Thresholds!$D$8-Thresholds!$C$8))*0.249,IF(H1674&lt;=Thresholds!$F$8,0.499-((H1674-Thresholds!$E$8)/(Thresholds!$F$8-Thresholds!$E$8))*0.279,MAX(0.02,0.2-((H1674-Thresholds!$G$8)/(Thresholds!$H$8-Thresholds!$G$8))*0.18)))),3)</f>
        <v>0.89300000000000002</v>
      </c>
      <c r="P1674" s="3">
        <f t="shared" si="78"/>
        <v>0.78900000000000003</v>
      </c>
      <c r="Q1674" t="str">
        <f t="shared" si="79"/>
        <v>Healthy</v>
      </c>
      <c r="R1674" s="4">
        <f t="shared" si="80"/>
        <v>1</v>
      </c>
      <c r="S1674" t="str">
        <f>IF(AND(F1674&gt;=10,F1674&lt;=35,P1674&gt;0.5),"ERROR_C1674H1674_POOR_CAP","OK")</f>
        <v>OK</v>
      </c>
    </row>
    <row r="1675" spans="1:19">
      <c r="A1675" t="s">
        <v>1692</v>
      </c>
      <c r="B1675" s="3">
        <v>11.002000000000001</v>
      </c>
      <c r="C1675" s="3">
        <v>92.138999999999996</v>
      </c>
      <c r="D1675" s="3">
        <v>33.152000000000001</v>
      </c>
      <c r="E1675" s="3">
        <v>45.798999999999999</v>
      </c>
      <c r="F1675" s="3">
        <v>0.76</v>
      </c>
      <c r="G1675" s="3">
        <v>274.32299999999998</v>
      </c>
      <c r="H1675" s="3">
        <v>2888.779</v>
      </c>
      <c r="I1675" s="3">
        <f>ROUND(IF(B1675&lt;=Thresholds!$B$2,1-(B1675/Thresholds!$B$2)*0.24,IF(B1675&lt;=Thresholds!$D$2,0.75-((B1675-Thresholds!$C$2)/(Thresholds!$D$2-Thresholds!$C$2))*0.249,IF(B1675&lt;=Thresholds!$F$2,0.499-((B1675-Thresholds!$E$2)/(Thresholds!$F$2-Thresholds!$E$2))*0.279,MAX(0.02,0.2-((B1675-Thresholds!$G$2)/(Thresholds!$H$2-Thresholds!$G$2))*0.18)))),3)</f>
        <v>0.97399999999999998</v>
      </c>
      <c r="J1675" s="3">
        <f>ROUND(IF(C1675&lt;=Thresholds!$B$3,1-(C1675/Thresholds!$B$3)*0.24,IF(C1675&lt;=Thresholds!$D$3,0.75-((C1675-Thresholds!$C$3)/(Thresholds!$D$3-Thresholds!$C$3))*0.249,IF(C1675&lt;=Thresholds!$F$3,0.499-((C1675-Thresholds!$E$3)/(Thresholds!$F$3-Thresholds!$E$3))*0.279,MAX(0.02,0.2-((C1675-Thresholds!$G$3)/(Thresholds!$H$3-Thresholds!$G$3))*0.18)))),3)</f>
        <v>0.81599999999999995</v>
      </c>
      <c r="K1675" s="3">
        <f>ROUND(IF(D1675&lt;=Thresholds!$B$4,1-(D1675/Thresholds!$B$4)*0.24,IF(D1675&lt;=Thresholds!$D$4,0.75-((D1675-Thresholds!$C$4)/(Thresholds!$D$4-Thresholds!$C$4))*0.249,IF(D1675&lt;=Thresholds!$F$4,0.499-((D1675-Thresholds!$E$4)/(Thresholds!$F$4-Thresholds!$E$4))*0.279,MAX(0.02,0.2-((D1675-Thresholds!$G$4)/(Thresholds!$H$4-Thresholds!$G$4))*0.18)))),3)</f>
        <v>0.878</v>
      </c>
      <c r="L1675" s="3">
        <f>ROUND(IF(E1675&lt;=Thresholds!$B$5,1-(E1675/Thresholds!$B$5)*0.24,IF(E1675&lt;=Thresholds!$D$5,0.75-((E1675-Thresholds!$C$5)/(Thresholds!$D$5-Thresholds!$C$5))*0.249,IF(E1675&lt;=Thresholds!$F$5,0.499-((E1675-Thresholds!$E$5)/(Thresholds!$F$5-Thresholds!$E$5))*0.279,MAX(0.02,0.2-((E1675-Thresholds!$G$5)/(Thresholds!$H$5-Thresholds!$G$5))*0.18)))),3)</f>
        <v>0.78</v>
      </c>
      <c r="M1675" s="3">
        <f>ROUND(IF(F1675&lt;=Thresholds!$B$6,1-(F1675/Thresholds!$B$6)*0.24,IF(F1675&lt;=Thresholds!$D$6,0.75-((F1675-Thresholds!$C$6)/(Thresholds!$D$6-Thresholds!$C$6))*0.249,IF(F1675&lt;=Thresholds!$F$6,0.499-((F1675-Thresholds!$E$6)/(Thresholds!$F$6-Thresholds!$E$6))*0.279,MAX(0.02,0.2-((F1675-Thresholds!$G$6)/(Thresholds!$H$6-Thresholds!$G$6))*0.18)))),3)</f>
        <v>0.81799999999999995</v>
      </c>
      <c r="N1675" s="3">
        <f>ROUND(IF(G1675&lt;=Thresholds!$B$7,1-(G1675/Thresholds!$B$7)*0.24,IF(G1675&lt;=Thresholds!$D$7,0.75-((G1675-Thresholds!$C$7)/(Thresholds!$D$7-Thresholds!$C$7))*0.249,IF(G1675&lt;=Thresholds!$F$7,0.499-((G1675-Thresholds!$E$7)/(Thresholds!$F$7-Thresholds!$E$7))*0.279,MAX(0.02,0.2-((G1675-Thresholds!$G$7)/(Thresholds!$H$7-Thresholds!$G$7))*0.18)))),3)</f>
        <v>0.81200000000000006</v>
      </c>
      <c r="O1675" s="3">
        <f>ROUND(IF(H1675&lt;=Thresholds!$B$8,1-(H1675/Thresholds!$B$8)*0.24,IF(H1675&lt;=Thresholds!$D$8,0.75-((H1675-Thresholds!$C$8)/(Thresholds!$D$8-Thresholds!$C$8))*0.249,IF(H1675&lt;=Thresholds!$F$8,0.499-((H1675-Thresholds!$E$8)/(Thresholds!$F$8-Thresholds!$E$8))*0.279,MAX(0.02,0.2-((H1675-Thresholds!$G$8)/(Thresholds!$H$8-Thresholds!$G$8))*0.18)))),3)</f>
        <v>0.68600000000000005</v>
      </c>
      <c r="P1675" s="3">
        <f t="shared" si="78"/>
        <v>0.68600000000000005</v>
      </c>
      <c r="Q1675" t="str">
        <f t="shared" si="79"/>
        <v>Moderate</v>
      </c>
      <c r="R1675" s="4">
        <f t="shared" si="80"/>
        <v>1</v>
      </c>
      <c r="S1675" t="str">
        <f>IF(AND(F1675&gt;=10,F1675&lt;=35,P1675&gt;0.5),"ERROR_C1675H1675_POOR_CAP","OK")</f>
        <v>OK</v>
      </c>
    </row>
    <row r="1676" spans="1:19">
      <c r="A1676" t="s">
        <v>1693</v>
      </c>
      <c r="B1676" s="3">
        <v>56.929000000000002</v>
      </c>
      <c r="C1676" s="3">
        <v>10.769</v>
      </c>
      <c r="D1676" s="3">
        <v>36.658999999999999</v>
      </c>
      <c r="E1676" s="3">
        <v>71.271000000000001</v>
      </c>
      <c r="F1676" s="3">
        <v>5.2999999999999999E-2</v>
      </c>
      <c r="G1676" s="3">
        <v>150.73400000000001</v>
      </c>
      <c r="H1676" s="3">
        <v>4873.616</v>
      </c>
      <c r="I1676" s="3">
        <f>ROUND(IF(B1676&lt;=Thresholds!$B$2,1-(B1676/Thresholds!$B$2)*0.24,IF(B1676&lt;=Thresholds!$D$2,0.75-((B1676-Thresholds!$C$2)/(Thresholds!$D$2-Thresholds!$C$2))*0.249,IF(B1676&lt;=Thresholds!$F$2,0.499-((B1676-Thresholds!$E$2)/(Thresholds!$F$2-Thresholds!$E$2))*0.279,MAX(0.02,0.2-((B1676-Thresholds!$G$2)/(Thresholds!$H$2-Thresholds!$G$2))*0.18)))),3)</f>
        <v>0.86299999999999999</v>
      </c>
      <c r="J1676" s="3">
        <f>ROUND(IF(C1676&lt;=Thresholds!$B$3,1-(C1676/Thresholds!$B$3)*0.24,IF(C1676&lt;=Thresholds!$D$3,0.75-((C1676-Thresholds!$C$3)/(Thresholds!$D$3-Thresholds!$C$3))*0.249,IF(C1676&lt;=Thresholds!$F$3,0.499-((C1676-Thresholds!$E$3)/(Thresholds!$F$3-Thresholds!$E$3))*0.279,MAX(0.02,0.2-((C1676-Thresholds!$G$3)/(Thresholds!$H$3-Thresholds!$G$3))*0.18)))),3)</f>
        <v>0.97799999999999998</v>
      </c>
      <c r="K1676" s="3">
        <f>ROUND(IF(D1676&lt;=Thresholds!$B$4,1-(D1676/Thresholds!$B$4)*0.24,IF(D1676&lt;=Thresholds!$D$4,0.75-((D1676-Thresholds!$C$4)/(Thresholds!$D$4-Thresholds!$C$4))*0.249,IF(D1676&lt;=Thresholds!$F$4,0.499-((D1676-Thresholds!$E$4)/(Thresholds!$F$4-Thresholds!$E$4))*0.279,MAX(0.02,0.2-((D1676-Thresholds!$G$4)/(Thresholds!$H$4-Thresholds!$G$4))*0.18)))),3)</f>
        <v>0.86499999999999999</v>
      </c>
      <c r="L1676" s="3">
        <f>ROUND(IF(E1676&lt;=Thresholds!$B$5,1-(E1676/Thresholds!$B$5)*0.24,IF(E1676&lt;=Thresholds!$D$5,0.75-((E1676-Thresholds!$C$5)/(Thresholds!$D$5-Thresholds!$C$5))*0.249,IF(E1676&lt;=Thresholds!$F$5,0.499-((E1676-Thresholds!$E$5)/(Thresholds!$F$5-Thresholds!$E$5))*0.279,MAX(0.02,0.2-((E1676-Thresholds!$G$5)/(Thresholds!$H$5-Thresholds!$G$5))*0.18)))),3)</f>
        <v>0.64700000000000002</v>
      </c>
      <c r="M1676" s="3">
        <f>ROUND(IF(F1676&lt;=Thresholds!$B$6,1-(F1676/Thresholds!$B$6)*0.24,IF(F1676&lt;=Thresholds!$D$6,0.75-((F1676-Thresholds!$C$6)/(Thresholds!$D$6-Thresholds!$C$6))*0.249,IF(F1676&lt;=Thresholds!$F$6,0.499-((F1676-Thresholds!$E$6)/(Thresholds!$F$6-Thresholds!$E$6))*0.279,MAX(0.02,0.2-((F1676-Thresholds!$G$6)/(Thresholds!$H$6-Thresholds!$G$6))*0.18)))),3)</f>
        <v>0.98699999999999999</v>
      </c>
      <c r="N1676" s="3">
        <f>ROUND(IF(G1676&lt;=Thresholds!$B$7,1-(G1676/Thresholds!$B$7)*0.24,IF(G1676&lt;=Thresholds!$D$7,0.75-((G1676-Thresholds!$C$7)/(Thresholds!$D$7-Thresholds!$C$7))*0.249,IF(G1676&lt;=Thresholds!$F$7,0.499-((G1676-Thresholds!$E$7)/(Thresholds!$F$7-Thresholds!$E$7))*0.279,MAX(0.02,0.2-((G1676-Thresholds!$G$7)/(Thresholds!$H$7-Thresholds!$G$7))*0.18)))),3)</f>
        <v>0.89700000000000002</v>
      </c>
      <c r="O1676" s="3">
        <f>ROUND(IF(H1676&lt;=Thresholds!$B$8,1-(H1676/Thresholds!$B$8)*0.24,IF(H1676&lt;=Thresholds!$D$8,0.75-((H1676-Thresholds!$C$8)/(Thresholds!$D$8-Thresholds!$C$8))*0.249,IF(H1676&lt;=Thresholds!$F$8,0.499-((H1676-Thresholds!$E$8)/(Thresholds!$F$8-Thresholds!$E$8))*0.279,MAX(0.02,0.2-((H1676-Thresholds!$G$8)/(Thresholds!$H$8-Thresholds!$G$8))*0.18)))),3)</f>
        <v>0.45800000000000002</v>
      </c>
      <c r="P1676" s="3">
        <f t="shared" si="78"/>
        <v>0.45800000000000002</v>
      </c>
      <c r="Q1676" t="str">
        <f t="shared" si="79"/>
        <v>Poor</v>
      </c>
      <c r="R1676" s="4">
        <f t="shared" si="80"/>
        <v>0</v>
      </c>
      <c r="S1676" t="str">
        <f>IF(AND(F1676&gt;=10,F1676&lt;=35,P1676&gt;0.5),"ERROR_C1676H1676_POOR_CAP","OK")</f>
        <v>OK</v>
      </c>
    </row>
    <row r="1677" spans="1:19">
      <c r="A1677" t="s">
        <v>1694</v>
      </c>
      <c r="B1677" s="3">
        <v>99.551000000000002</v>
      </c>
      <c r="C1677" s="3">
        <v>95.75</v>
      </c>
      <c r="D1677" s="3">
        <v>55.103999999999999</v>
      </c>
      <c r="E1677" s="3">
        <v>32.070999999999998</v>
      </c>
      <c r="F1677" s="3">
        <v>0.92300000000000004</v>
      </c>
      <c r="G1677" s="3">
        <v>225.84100000000001</v>
      </c>
      <c r="H1677" s="3">
        <v>15459.603999999999</v>
      </c>
      <c r="I1677" s="3">
        <f>ROUND(IF(B1677&lt;=Thresholds!$B$2,1-(B1677/Thresholds!$B$2)*0.24,IF(B1677&lt;=Thresholds!$D$2,0.75-((B1677-Thresholds!$C$2)/(Thresholds!$D$2-Thresholds!$C$2))*0.249,IF(B1677&lt;=Thresholds!$F$2,0.499-((B1677-Thresholds!$E$2)/(Thresholds!$F$2-Thresholds!$E$2))*0.279,MAX(0.02,0.2-((B1677-Thresholds!$G$2)/(Thresholds!$H$2-Thresholds!$G$2))*0.18)))),3)</f>
        <v>0.76100000000000001</v>
      </c>
      <c r="J1677" s="3">
        <f>ROUND(IF(C1677&lt;=Thresholds!$B$3,1-(C1677/Thresholds!$B$3)*0.24,IF(C1677&lt;=Thresholds!$D$3,0.75-((C1677-Thresholds!$C$3)/(Thresholds!$D$3-Thresholds!$C$3))*0.249,IF(C1677&lt;=Thresholds!$F$3,0.499-((C1677-Thresholds!$E$3)/(Thresholds!$F$3-Thresholds!$E$3))*0.279,MAX(0.02,0.2-((C1677-Thresholds!$G$3)/(Thresholds!$H$3-Thresholds!$G$3))*0.18)))),3)</f>
        <v>0.80900000000000005</v>
      </c>
      <c r="K1677" s="3">
        <f>ROUND(IF(D1677&lt;=Thresholds!$B$4,1-(D1677/Thresholds!$B$4)*0.24,IF(D1677&lt;=Thresholds!$D$4,0.75-((D1677-Thresholds!$C$4)/(Thresholds!$D$4-Thresholds!$C$4))*0.249,IF(D1677&lt;=Thresholds!$F$4,0.499-((D1677-Thresholds!$E$4)/(Thresholds!$F$4-Thresholds!$E$4))*0.279,MAX(0.02,0.2-((D1677-Thresholds!$G$4)/(Thresholds!$H$4-Thresholds!$G$4))*0.18)))),3)</f>
        <v>0.79700000000000004</v>
      </c>
      <c r="L1677" s="3">
        <f>ROUND(IF(E1677&lt;=Thresholds!$B$5,1-(E1677/Thresholds!$B$5)*0.24,IF(E1677&lt;=Thresholds!$D$5,0.75-((E1677-Thresholds!$C$5)/(Thresholds!$D$5-Thresholds!$C$5))*0.249,IF(E1677&lt;=Thresholds!$F$5,0.499-((E1677-Thresholds!$E$5)/(Thresholds!$F$5-Thresholds!$E$5))*0.279,MAX(0.02,0.2-((E1677-Thresholds!$G$5)/(Thresholds!$H$5-Thresholds!$G$5))*0.18)))),3)</f>
        <v>0.84599999999999997</v>
      </c>
      <c r="M1677" s="3">
        <f>ROUND(IF(F1677&lt;=Thresholds!$B$6,1-(F1677/Thresholds!$B$6)*0.24,IF(F1677&lt;=Thresholds!$D$6,0.75-((F1677-Thresholds!$C$6)/(Thresholds!$D$6-Thresholds!$C$6))*0.249,IF(F1677&lt;=Thresholds!$F$6,0.499-((F1677-Thresholds!$E$6)/(Thresholds!$F$6-Thresholds!$E$6))*0.279,MAX(0.02,0.2-((F1677-Thresholds!$G$6)/(Thresholds!$H$6-Thresholds!$G$6))*0.18)))),3)</f>
        <v>0.77800000000000002</v>
      </c>
      <c r="N1677" s="3">
        <f>ROUND(IF(G1677&lt;=Thresholds!$B$7,1-(G1677/Thresholds!$B$7)*0.24,IF(G1677&lt;=Thresholds!$D$7,0.75-((G1677-Thresholds!$C$7)/(Thresholds!$D$7-Thresholds!$C$7))*0.249,IF(G1677&lt;=Thresholds!$F$7,0.499-((G1677-Thresholds!$E$7)/(Thresholds!$F$7-Thresholds!$E$7))*0.279,MAX(0.02,0.2-((G1677-Thresholds!$G$7)/(Thresholds!$H$7-Thresholds!$G$7))*0.18)))),3)</f>
        <v>0.84499999999999997</v>
      </c>
      <c r="O1677" s="3">
        <f>ROUND(IF(H1677&lt;=Thresholds!$B$8,1-(H1677/Thresholds!$B$8)*0.24,IF(H1677&lt;=Thresholds!$D$8,0.75-((H1677-Thresholds!$C$8)/(Thresholds!$D$8-Thresholds!$C$8))*0.249,IF(H1677&lt;=Thresholds!$F$8,0.499-((H1677-Thresholds!$E$8)/(Thresholds!$F$8-Thresholds!$E$8))*0.279,MAX(0.02,0.2-((H1677-Thresholds!$G$8)/(Thresholds!$H$8-Thresholds!$G$8))*0.18)))),3)</f>
        <v>0.29799999999999999</v>
      </c>
      <c r="P1677" s="3">
        <f t="shared" si="78"/>
        <v>0.29799999999999999</v>
      </c>
      <c r="Q1677" t="str">
        <f t="shared" si="79"/>
        <v>Poor</v>
      </c>
      <c r="R1677" s="4">
        <f t="shared" si="80"/>
        <v>0</v>
      </c>
      <c r="S1677" t="str">
        <f>IF(AND(F1677&gt;=10,F1677&lt;=35,P1677&gt;0.5),"ERROR_C1677H1677_POOR_CAP","OK")</f>
        <v>OK</v>
      </c>
    </row>
    <row r="1678" spans="1:19">
      <c r="A1678" t="s">
        <v>1695</v>
      </c>
      <c r="B1678" s="3">
        <v>63.654000000000003</v>
      </c>
      <c r="C1678" s="3">
        <v>110.32599999999999</v>
      </c>
      <c r="D1678" s="3">
        <v>46.405999999999999</v>
      </c>
      <c r="E1678" s="3">
        <v>30.134</v>
      </c>
      <c r="F1678" s="3">
        <v>0.71199999999999997</v>
      </c>
      <c r="G1678" s="3">
        <v>200.226</v>
      </c>
      <c r="H1678" s="3">
        <v>865.08699999999999</v>
      </c>
      <c r="I1678" s="3">
        <f>ROUND(IF(B1678&lt;=Thresholds!$B$2,1-(B1678/Thresholds!$B$2)*0.24,IF(B1678&lt;=Thresholds!$D$2,0.75-((B1678-Thresholds!$C$2)/(Thresholds!$D$2-Thresholds!$C$2))*0.249,IF(B1678&lt;=Thresholds!$F$2,0.499-((B1678-Thresholds!$E$2)/(Thresholds!$F$2-Thresholds!$E$2))*0.279,MAX(0.02,0.2-((B1678-Thresholds!$G$2)/(Thresholds!$H$2-Thresholds!$G$2))*0.18)))),3)</f>
        <v>0.84699999999999998</v>
      </c>
      <c r="J1678" s="3">
        <f>ROUND(IF(C1678&lt;=Thresholds!$B$3,1-(C1678/Thresholds!$B$3)*0.24,IF(C1678&lt;=Thresholds!$D$3,0.75-((C1678-Thresholds!$C$3)/(Thresholds!$D$3-Thresholds!$C$3))*0.249,IF(C1678&lt;=Thresholds!$F$3,0.499-((C1678-Thresholds!$E$3)/(Thresholds!$F$3-Thresholds!$E$3))*0.279,MAX(0.02,0.2-((C1678-Thresholds!$G$3)/(Thresholds!$H$3-Thresholds!$G$3))*0.18)))),3)</f>
        <v>0.77900000000000003</v>
      </c>
      <c r="K1678" s="3">
        <f>ROUND(IF(D1678&lt;=Thresholds!$B$4,1-(D1678/Thresholds!$B$4)*0.24,IF(D1678&lt;=Thresholds!$D$4,0.75-((D1678-Thresholds!$C$4)/(Thresholds!$D$4-Thresholds!$C$4))*0.249,IF(D1678&lt;=Thresholds!$F$4,0.499-((D1678-Thresholds!$E$4)/(Thresholds!$F$4-Thresholds!$E$4))*0.279,MAX(0.02,0.2-((D1678-Thresholds!$G$4)/(Thresholds!$H$4-Thresholds!$G$4))*0.18)))),3)</f>
        <v>0.82899999999999996</v>
      </c>
      <c r="L1678" s="3">
        <f>ROUND(IF(E1678&lt;=Thresholds!$B$5,1-(E1678/Thresholds!$B$5)*0.24,IF(E1678&lt;=Thresholds!$D$5,0.75-((E1678-Thresholds!$C$5)/(Thresholds!$D$5-Thresholds!$C$5))*0.249,IF(E1678&lt;=Thresholds!$F$5,0.499-((E1678-Thresholds!$E$5)/(Thresholds!$F$5-Thresholds!$E$5))*0.279,MAX(0.02,0.2-((E1678-Thresholds!$G$5)/(Thresholds!$H$5-Thresholds!$G$5))*0.18)))),3)</f>
        <v>0.85499999999999998</v>
      </c>
      <c r="M1678" s="3">
        <f>ROUND(IF(F1678&lt;=Thresholds!$B$6,1-(F1678/Thresholds!$B$6)*0.24,IF(F1678&lt;=Thresholds!$D$6,0.75-((F1678-Thresholds!$C$6)/(Thresholds!$D$6-Thresholds!$C$6))*0.249,IF(F1678&lt;=Thresholds!$F$6,0.499-((F1678-Thresholds!$E$6)/(Thresholds!$F$6-Thresholds!$E$6))*0.279,MAX(0.02,0.2-((F1678-Thresholds!$G$6)/(Thresholds!$H$6-Thresholds!$G$6))*0.18)))),3)</f>
        <v>0.82899999999999996</v>
      </c>
      <c r="N1678" s="3">
        <f>ROUND(IF(G1678&lt;=Thresholds!$B$7,1-(G1678/Thresholds!$B$7)*0.24,IF(G1678&lt;=Thresholds!$D$7,0.75-((G1678-Thresholds!$C$7)/(Thresholds!$D$7-Thresholds!$C$7))*0.249,IF(G1678&lt;=Thresholds!$F$7,0.499-((G1678-Thresholds!$E$7)/(Thresholds!$F$7-Thresholds!$E$7))*0.279,MAX(0.02,0.2-((G1678-Thresholds!$G$7)/(Thresholds!$H$7-Thresholds!$G$7))*0.18)))),3)</f>
        <v>0.86299999999999999</v>
      </c>
      <c r="O1678" s="3">
        <f>ROUND(IF(H1678&lt;=Thresholds!$B$8,1-(H1678/Thresholds!$B$8)*0.24,IF(H1678&lt;=Thresholds!$D$8,0.75-((H1678-Thresholds!$C$8)/(Thresholds!$D$8-Thresholds!$C$8))*0.249,IF(H1678&lt;=Thresholds!$F$8,0.499-((H1678-Thresholds!$E$8)/(Thresholds!$F$8-Thresholds!$E$8))*0.279,MAX(0.02,0.2-((H1678-Thresholds!$G$8)/(Thresholds!$H$8-Thresholds!$G$8))*0.18)))),3)</f>
        <v>0.91700000000000004</v>
      </c>
      <c r="P1678" s="3">
        <f t="shared" si="78"/>
        <v>0.77900000000000003</v>
      </c>
      <c r="Q1678" t="str">
        <f t="shared" si="79"/>
        <v>Healthy</v>
      </c>
      <c r="R1678" s="4">
        <f t="shared" si="80"/>
        <v>1</v>
      </c>
      <c r="S1678" t="str">
        <f>IF(AND(F1678&gt;=10,F1678&lt;=35,P1678&gt;0.5),"ERROR_C1678H1678_POOR_CAP","OK")</f>
        <v>OK</v>
      </c>
    </row>
    <row r="1679" spans="1:19">
      <c r="A1679" t="s">
        <v>1696</v>
      </c>
      <c r="B1679" s="3">
        <v>41.21</v>
      </c>
      <c r="C1679" s="3">
        <v>41.607999999999997</v>
      </c>
      <c r="D1679" s="3">
        <v>58.363</v>
      </c>
      <c r="E1679" s="3">
        <v>6.7889999999999997</v>
      </c>
      <c r="F1679" s="3">
        <v>6.2830000000000004</v>
      </c>
      <c r="G1679" s="3">
        <v>509.202</v>
      </c>
      <c r="H1679" s="3">
        <v>869.69500000000005</v>
      </c>
      <c r="I1679" s="3">
        <f>ROUND(IF(B1679&lt;=Thresholds!$B$2,1-(B1679/Thresholds!$B$2)*0.24,IF(B1679&lt;=Thresholds!$D$2,0.75-((B1679-Thresholds!$C$2)/(Thresholds!$D$2-Thresholds!$C$2))*0.249,IF(B1679&lt;=Thresholds!$F$2,0.499-((B1679-Thresholds!$E$2)/(Thresholds!$F$2-Thresholds!$E$2))*0.279,MAX(0.02,0.2-((B1679-Thresholds!$G$2)/(Thresholds!$H$2-Thresholds!$G$2))*0.18)))),3)</f>
        <v>0.90100000000000002</v>
      </c>
      <c r="J1679" s="3">
        <f>ROUND(IF(C1679&lt;=Thresholds!$B$3,1-(C1679/Thresholds!$B$3)*0.24,IF(C1679&lt;=Thresholds!$D$3,0.75-((C1679-Thresholds!$C$3)/(Thresholds!$D$3-Thresholds!$C$3))*0.249,IF(C1679&lt;=Thresholds!$F$3,0.499-((C1679-Thresholds!$E$3)/(Thresholds!$F$3-Thresholds!$E$3))*0.279,MAX(0.02,0.2-((C1679-Thresholds!$G$3)/(Thresholds!$H$3-Thresholds!$G$3))*0.18)))),3)</f>
        <v>0.91700000000000004</v>
      </c>
      <c r="K1679" s="3">
        <f>ROUND(IF(D1679&lt;=Thresholds!$B$4,1-(D1679/Thresholds!$B$4)*0.24,IF(D1679&lt;=Thresholds!$D$4,0.75-((D1679-Thresholds!$C$4)/(Thresholds!$D$4-Thresholds!$C$4))*0.249,IF(D1679&lt;=Thresholds!$F$4,0.499-((D1679-Thresholds!$E$4)/(Thresholds!$F$4-Thresholds!$E$4))*0.279,MAX(0.02,0.2-((D1679-Thresholds!$G$4)/(Thresholds!$H$4-Thresholds!$G$4))*0.18)))),3)</f>
        <v>0.78500000000000003</v>
      </c>
      <c r="L1679" s="3">
        <f>ROUND(IF(E1679&lt;=Thresholds!$B$5,1-(E1679/Thresholds!$B$5)*0.24,IF(E1679&lt;=Thresholds!$D$5,0.75-((E1679-Thresholds!$C$5)/(Thresholds!$D$5-Thresholds!$C$5))*0.249,IF(E1679&lt;=Thresholds!$F$5,0.499-((E1679-Thresholds!$E$5)/(Thresholds!$F$5-Thresholds!$E$5))*0.279,MAX(0.02,0.2-((E1679-Thresholds!$G$5)/(Thresholds!$H$5-Thresholds!$G$5))*0.18)))),3)</f>
        <v>0.96699999999999997</v>
      </c>
      <c r="M1679" s="3">
        <f>ROUND(IF(F1679&lt;=Thresholds!$B$6,1-(F1679/Thresholds!$B$6)*0.24,IF(F1679&lt;=Thresholds!$D$6,0.75-((F1679-Thresholds!$C$6)/(Thresholds!$D$6-Thresholds!$C$6))*0.249,IF(F1679&lt;=Thresholds!$F$6,0.499-((F1679-Thresholds!$E$6)/(Thresholds!$F$6-Thresholds!$E$6))*0.279,MAX(0.02,0.2-((F1679-Thresholds!$G$6)/(Thresholds!$H$6-Thresholds!$G$6))*0.18)))),3)</f>
        <v>0.58599999999999997</v>
      </c>
      <c r="N1679" s="3">
        <f>ROUND(IF(G1679&lt;=Thresholds!$B$7,1-(G1679/Thresholds!$B$7)*0.24,IF(G1679&lt;=Thresholds!$D$7,0.75-((G1679-Thresholds!$C$7)/(Thresholds!$D$7-Thresholds!$C$7))*0.249,IF(G1679&lt;=Thresholds!$F$7,0.499-((G1679-Thresholds!$E$7)/(Thresholds!$F$7-Thresholds!$E$7))*0.279,MAX(0.02,0.2-((G1679-Thresholds!$G$7)/(Thresholds!$H$7-Thresholds!$G$7))*0.18)))),3)</f>
        <v>0.56999999999999995</v>
      </c>
      <c r="O1679" s="3">
        <f>ROUND(IF(H1679&lt;=Thresholds!$B$8,1-(H1679/Thresholds!$B$8)*0.24,IF(H1679&lt;=Thresholds!$D$8,0.75-((H1679-Thresholds!$C$8)/(Thresholds!$D$8-Thresholds!$C$8))*0.249,IF(H1679&lt;=Thresholds!$F$8,0.499-((H1679-Thresholds!$E$8)/(Thresholds!$F$8-Thresholds!$E$8))*0.279,MAX(0.02,0.2-((H1679-Thresholds!$G$8)/(Thresholds!$H$8-Thresholds!$G$8))*0.18)))),3)</f>
        <v>0.91700000000000004</v>
      </c>
      <c r="P1679" s="3">
        <f t="shared" si="78"/>
        <v>0.56999999999999995</v>
      </c>
      <c r="Q1679" t="str">
        <f t="shared" si="79"/>
        <v>Moderate</v>
      </c>
      <c r="R1679" s="4">
        <f t="shared" si="80"/>
        <v>1</v>
      </c>
      <c r="S1679" t="str">
        <f>IF(AND(F1679&gt;=10,F1679&lt;=35,P1679&gt;0.5),"ERROR_C1679H1679_POOR_CAP","OK")</f>
        <v>OK</v>
      </c>
    </row>
    <row r="1680" spans="1:19">
      <c r="A1680" t="s">
        <v>1697</v>
      </c>
      <c r="B1680" s="3">
        <v>22.155000000000001</v>
      </c>
      <c r="C1680" s="3">
        <v>102.309</v>
      </c>
      <c r="D1680" s="3">
        <v>51.48</v>
      </c>
      <c r="E1680" s="3">
        <v>71.701999999999998</v>
      </c>
      <c r="F1680" s="3">
        <v>0.28399999999999997</v>
      </c>
      <c r="G1680" s="3">
        <v>607.88099999999997</v>
      </c>
      <c r="H1680" s="3">
        <v>2236.7399999999998</v>
      </c>
      <c r="I1680" s="3">
        <f>ROUND(IF(B1680&lt;=Thresholds!$B$2,1-(B1680/Thresholds!$B$2)*0.24,IF(B1680&lt;=Thresholds!$D$2,0.75-((B1680-Thresholds!$C$2)/(Thresholds!$D$2-Thresholds!$C$2))*0.249,IF(B1680&lt;=Thresholds!$F$2,0.499-((B1680-Thresholds!$E$2)/(Thresholds!$F$2-Thresholds!$E$2))*0.279,MAX(0.02,0.2-((B1680-Thresholds!$G$2)/(Thresholds!$H$2-Thresholds!$G$2))*0.18)))),3)</f>
        <v>0.94699999999999995</v>
      </c>
      <c r="J1680" s="3">
        <f>ROUND(IF(C1680&lt;=Thresholds!$B$3,1-(C1680/Thresholds!$B$3)*0.24,IF(C1680&lt;=Thresholds!$D$3,0.75-((C1680-Thresholds!$C$3)/(Thresholds!$D$3-Thresholds!$C$3))*0.249,IF(C1680&lt;=Thresholds!$F$3,0.499-((C1680-Thresholds!$E$3)/(Thresholds!$F$3-Thresholds!$E$3))*0.279,MAX(0.02,0.2-((C1680-Thresholds!$G$3)/(Thresholds!$H$3-Thresholds!$G$3))*0.18)))),3)</f>
        <v>0.79500000000000004</v>
      </c>
      <c r="K1680" s="3">
        <f>ROUND(IF(D1680&lt;=Thresholds!$B$4,1-(D1680/Thresholds!$B$4)*0.24,IF(D1680&lt;=Thresholds!$D$4,0.75-((D1680-Thresholds!$C$4)/(Thresholds!$D$4-Thresholds!$C$4))*0.249,IF(D1680&lt;=Thresholds!$F$4,0.499-((D1680-Thresholds!$E$4)/(Thresholds!$F$4-Thresholds!$E$4))*0.279,MAX(0.02,0.2-((D1680-Thresholds!$G$4)/(Thresholds!$H$4-Thresholds!$G$4))*0.18)))),3)</f>
        <v>0.81</v>
      </c>
      <c r="L1680" s="3">
        <f>ROUND(IF(E1680&lt;=Thresholds!$B$5,1-(E1680/Thresholds!$B$5)*0.24,IF(E1680&lt;=Thresholds!$D$5,0.75-((E1680-Thresholds!$C$5)/(Thresholds!$D$5-Thresholds!$C$5))*0.249,IF(E1680&lt;=Thresholds!$F$5,0.499-((E1680-Thresholds!$E$5)/(Thresholds!$F$5-Thresholds!$E$5))*0.279,MAX(0.02,0.2-((E1680-Thresholds!$G$5)/(Thresholds!$H$5-Thresholds!$G$5))*0.18)))),3)</f>
        <v>0.64500000000000002</v>
      </c>
      <c r="M1680" s="3">
        <f>ROUND(IF(F1680&lt;=Thresholds!$B$6,1-(F1680/Thresholds!$B$6)*0.24,IF(F1680&lt;=Thresholds!$D$6,0.75-((F1680-Thresholds!$C$6)/(Thresholds!$D$6-Thresholds!$C$6))*0.249,IF(F1680&lt;=Thresholds!$F$6,0.499-((F1680-Thresholds!$E$6)/(Thresholds!$F$6-Thresholds!$E$6))*0.279,MAX(0.02,0.2-((F1680-Thresholds!$G$6)/(Thresholds!$H$6-Thresholds!$G$6))*0.18)))),3)</f>
        <v>0.93200000000000005</v>
      </c>
      <c r="N1680" s="3">
        <f>ROUND(IF(G1680&lt;=Thresholds!$B$7,1-(G1680/Thresholds!$B$7)*0.24,IF(G1680&lt;=Thresholds!$D$7,0.75-((G1680-Thresholds!$C$7)/(Thresholds!$D$7-Thresholds!$C$7))*0.249,IF(G1680&lt;=Thresholds!$F$7,0.499-((G1680-Thresholds!$E$7)/(Thresholds!$F$7-Thresholds!$E$7))*0.279,MAX(0.02,0.2-((G1680-Thresholds!$G$7)/(Thresholds!$H$7-Thresholds!$G$7))*0.18)))),3)</f>
        <v>0.48699999999999999</v>
      </c>
      <c r="O1680" s="3">
        <f>ROUND(IF(H1680&lt;=Thresholds!$B$8,1-(H1680/Thresholds!$B$8)*0.24,IF(H1680&lt;=Thresholds!$D$8,0.75-((H1680-Thresholds!$C$8)/(Thresholds!$D$8-Thresholds!$C$8))*0.249,IF(H1680&lt;=Thresholds!$F$8,0.499-((H1680-Thresholds!$E$8)/(Thresholds!$F$8-Thresholds!$E$8))*0.279,MAX(0.02,0.2-((H1680-Thresholds!$G$8)/(Thresholds!$H$8-Thresholds!$G$8))*0.18)))),3)</f>
        <v>0.78500000000000003</v>
      </c>
      <c r="P1680" s="3">
        <f t="shared" si="78"/>
        <v>0.48699999999999999</v>
      </c>
      <c r="Q1680" t="str">
        <f t="shared" si="79"/>
        <v>Poor</v>
      </c>
      <c r="R1680" s="4">
        <f t="shared" si="80"/>
        <v>0</v>
      </c>
      <c r="S1680" t="str">
        <f>IF(AND(F1680&gt;=10,F1680&lt;=35,P1680&gt;0.5),"ERROR_C1680H1680_POOR_CAP","OK")</f>
        <v>OK</v>
      </c>
    </row>
    <row r="1681" spans="1:19">
      <c r="A1681" t="s">
        <v>1698</v>
      </c>
      <c r="B1681" s="3">
        <v>10.877000000000001</v>
      </c>
      <c r="C1681" s="3">
        <v>100.908</v>
      </c>
      <c r="D1681" s="3">
        <v>36.46</v>
      </c>
      <c r="E1681" s="3">
        <v>39.136000000000003</v>
      </c>
      <c r="F1681" s="3">
        <v>0.81699999999999995</v>
      </c>
      <c r="G1681" s="3">
        <v>1975.6949999999999</v>
      </c>
      <c r="H1681" s="3">
        <v>871.67200000000003</v>
      </c>
      <c r="I1681" s="3">
        <f>ROUND(IF(B1681&lt;=Thresholds!$B$2,1-(B1681/Thresholds!$B$2)*0.24,IF(B1681&lt;=Thresholds!$D$2,0.75-((B1681-Thresholds!$C$2)/(Thresholds!$D$2-Thresholds!$C$2))*0.249,IF(B1681&lt;=Thresholds!$F$2,0.499-((B1681-Thresholds!$E$2)/(Thresholds!$F$2-Thresholds!$E$2))*0.279,MAX(0.02,0.2-((B1681-Thresholds!$G$2)/(Thresholds!$H$2-Thresholds!$G$2))*0.18)))),3)</f>
        <v>0.97399999999999998</v>
      </c>
      <c r="J1681" s="3">
        <f>ROUND(IF(C1681&lt;=Thresholds!$B$3,1-(C1681/Thresholds!$B$3)*0.24,IF(C1681&lt;=Thresholds!$D$3,0.75-((C1681-Thresholds!$C$3)/(Thresholds!$D$3-Thresholds!$C$3))*0.249,IF(C1681&lt;=Thresholds!$F$3,0.499-((C1681-Thresholds!$E$3)/(Thresholds!$F$3-Thresholds!$E$3))*0.279,MAX(0.02,0.2-((C1681-Thresholds!$G$3)/(Thresholds!$H$3-Thresholds!$G$3))*0.18)))),3)</f>
        <v>0.79800000000000004</v>
      </c>
      <c r="K1681" s="3">
        <f>ROUND(IF(D1681&lt;=Thresholds!$B$4,1-(D1681/Thresholds!$B$4)*0.24,IF(D1681&lt;=Thresholds!$D$4,0.75-((D1681-Thresholds!$C$4)/(Thresholds!$D$4-Thresholds!$C$4))*0.249,IF(D1681&lt;=Thresholds!$F$4,0.499-((D1681-Thresholds!$E$4)/(Thresholds!$F$4-Thresholds!$E$4))*0.279,MAX(0.02,0.2-((D1681-Thresholds!$G$4)/(Thresholds!$H$4-Thresholds!$G$4))*0.18)))),3)</f>
        <v>0.86499999999999999</v>
      </c>
      <c r="L1681" s="3">
        <f>ROUND(IF(E1681&lt;=Thresholds!$B$5,1-(E1681/Thresholds!$B$5)*0.24,IF(E1681&lt;=Thresholds!$D$5,0.75-((E1681-Thresholds!$C$5)/(Thresholds!$D$5-Thresholds!$C$5))*0.249,IF(E1681&lt;=Thresholds!$F$5,0.499-((E1681-Thresholds!$E$5)/(Thresholds!$F$5-Thresholds!$E$5))*0.279,MAX(0.02,0.2-((E1681-Thresholds!$G$5)/(Thresholds!$H$5-Thresholds!$G$5))*0.18)))),3)</f>
        <v>0.81200000000000006</v>
      </c>
      <c r="M1681" s="3">
        <f>ROUND(IF(F1681&lt;=Thresholds!$B$6,1-(F1681/Thresholds!$B$6)*0.24,IF(F1681&lt;=Thresholds!$D$6,0.75-((F1681-Thresholds!$C$6)/(Thresholds!$D$6-Thresholds!$C$6))*0.249,IF(F1681&lt;=Thresholds!$F$6,0.499-((F1681-Thresholds!$E$6)/(Thresholds!$F$6-Thresholds!$E$6))*0.279,MAX(0.02,0.2-((F1681-Thresholds!$G$6)/(Thresholds!$H$6-Thresholds!$G$6))*0.18)))),3)</f>
        <v>0.80400000000000005</v>
      </c>
      <c r="N1681" s="3">
        <f>ROUND(IF(G1681&lt;=Thresholds!$B$7,1-(G1681/Thresholds!$B$7)*0.24,IF(G1681&lt;=Thresholds!$D$7,0.75-((G1681-Thresholds!$C$7)/(Thresholds!$D$7-Thresholds!$C$7))*0.249,IF(G1681&lt;=Thresholds!$F$7,0.499-((G1681-Thresholds!$E$7)/(Thresholds!$F$7-Thresholds!$E$7))*0.279,MAX(0.02,0.2-((G1681-Thresholds!$G$7)/(Thresholds!$H$7-Thresholds!$G$7))*0.18)))),3)</f>
        <v>0.27400000000000002</v>
      </c>
      <c r="O1681" s="3">
        <f>ROUND(IF(H1681&lt;=Thresholds!$B$8,1-(H1681/Thresholds!$B$8)*0.24,IF(H1681&lt;=Thresholds!$D$8,0.75-((H1681-Thresholds!$C$8)/(Thresholds!$D$8-Thresholds!$C$8))*0.249,IF(H1681&lt;=Thresholds!$F$8,0.499-((H1681-Thresholds!$E$8)/(Thresholds!$F$8-Thresholds!$E$8))*0.279,MAX(0.02,0.2-((H1681-Thresholds!$G$8)/(Thresholds!$H$8-Thresholds!$G$8))*0.18)))),3)</f>
        <v>0.91600000000000004</v>
      </c>
      <c r="P1681" s="3">
        <f t="shared" si="78"/>
        <v>0.27400000000000002</v>
      </c>
      <c r="Q1681" t="str">
        <f t="shared" si="79"/>
        <v>Poor</v>
      </c>
      <c r="R1681" s="4">
        <f t="shared" si="80"/>
        <v>0</v>
      </c>
      <c r="S1681" t="str">
        <f>IF(AND(F1681&gt;=10,F1681&lt;=35,P1681&gt;0.5),"ERROR_C1681H1681_POOR_CAP","OK")</f>
        <v>OK</v>
      </c>
    </row>
    <row r="1682" spans="1:19">
      <c r="A1682" t="s">
        <v>1699</v>
      </c>
      <c r="B1682" s="3">
        <v>14.500999999999999</v>
      </c>
      <c r="C1682" s="3">
        <v>72.037000000000006</v>
      </c>
      <c r="D1682" s="3">
        <v>23.483000000000001</v>
      </c>
      <c r="E1682" s="3">
        <v>30.975999999999999</v>
      </c>
      <c r="F1682" s="3">
        <v>0.41</v>
      </c>
      <c r="G1682" s="3">
        <v>20.053000000000001</v>
      </c>
      <c r="H1682" s="3">
        <v>183.83600000000001</v>
      </c>
      <c r="I1682" s="3">
        <f>ROUND(IF(B1682&lt;=Thresholds!$B$2,1-(B1682/Thresholds!$B$2)*0.24,IF(B1682&lt;=Thresholds!$D$2,0.75-((B1682-Thresholds!$C$2)/(Thresholds!$D$2-Thresholds!$C$2))*0.249,IF(B1682&lt;=Thresholds!$F$2,0.499-((B1682-Thresholds!$E$2)/(Thresholds!$F$2-Thresholds!$E$2))*0.279,MAX(0.02,0.2-((B1682-Thresholds!$G$2)/(Thresholds!$H$2-Thresholds!$G$2))*0.18)))),3)</f>
        <v>0.96499999999999997</v>
      </c>
      <c r="J1682" s="3">
        <f>ROUND(IF(C1682&lt;=Thresholds!$B$3,1-(C1682/Thresholds!$B$3)*0.24,IF(C1682&lt;=Thresholds!$D$3,0.75-((C1682-Thresholds!$C$3)/(Thresholds!$D$3-Thresholds!$C$3))*0.249,IF(C1682&lt;=Thresholds!$F$3,0.499-((C1682-Thresholds!$E$3)/(Thresholds!$F$3-Thresholds!$E$3))*0.279,MAX(0.02,0.2-((C1682-Thresholds!$G$3)/(Thresholds!$H$3-Thresholds!$G$3))*0.18)))),3)</f>
        <v>0.85599999999999998</v>
      </c>
      <c r="K1682" s="3">
        <f>ROUND(IF(D1682&lt;=Thresholds!$B$4,1-(D1682/Thresholds!$B$4)*0.24,IF(D1682&lt;=Thresholds!$D$4,0.75-((D1682-Thresholds!$C$4)/(Thresholds!$D$4-Thresholds!$C$4))*0.249,IF(D1682&lt;=Thresholds!$F$4,0.499-((D1682-Thresholds!$E$4)/(Thresholds!$F$4-Thresholds!$E$4))*0.279,MAX(0.02,0.2-((D1682-Thresholds!$G$4)/(Thresholds!$H$4-Thresholds!$G$4))*0.18)))),3)</f>
        <v>0.91300000000000003</v>
      </c>
      <c r="L1682" s="3">
        <f>ROUND(IF(E1682&lt;=Thresholds!$B$5,1-(E1682/Thresholds!$B$5)*0.24,IF(E1682&lt;=Thresholds!$D$5,0.75-((E1682-Thresholds!$C$5)/(Thresholds!$D$5-Thresholds!$C$5))*0.249,IF(E1682&lt;=Thresholds!$F$5,0.499-((E1682-Thresholds!$E$5)/(Thresholds!$F$5-Thresholds!$E$5))*0.279,MAX(0.02,0.2-((E1682-Thresholds!$G$5)/(Thresholds!$H$5-Thresholds!$G$5))*0.18)))),3)</f>
        <v>0.85099999999999998</v>
      </c>
      <c r="M1682" s="3">
        <f>ROUND(IF(F1682&lt;=Thresholds!$B$6,1-(F1682/Thresholds!$B$6)*0.24,IF(F1682&lt;=Thresholds!$D$6,0.75-((F1682-Thresholds!$C$6)/(Thresholds!$D$6-Thresholds!$C$6))*0.249,IF(F1682&lt;=Thresholds!$F$6,0.499-((F1682-Thresholds!$E$6)/(Thresholds!$F$6-Thresholds!$E$6))*0.279,MAX(0.02,0.2-((F1682-Thresholds!$G$6)/(Thresholds!$H$6-Thresholds!$G$6))*0.18)))),3)</f>
        <v>0.90200000000000002</v>
      </c>
      <c r="N1682" s="3">
        <f>ROUND(IF(G1682&lt;=Thresholds!$B$7,1-(G1682/Thresholds!$B$7)*0.24,IF(G1682&lt;=Thresholds!$D$7,0.75-((G1682-Thresholds!$C$7)/(Thresholds!$D$7-Thresholds!$C$7))*0.249,IF(G1682&lt;=Thresholds!$F$7,0.499-((G1682-Thresholds!$E$7)/(Thresholds!$F$7-Thresholds!$E$7))*0.279,MAX(0.02,0.2-((G1682-Thresholds!$G$7)/(Thresholds!$H$7-Thresholds!$G$7))*0.18)))),3)</f>
        <v>0.98599999999999999</v>
      </c>
      <c r="O1682" s="3">
        <f>ROUND(IF(H1682&lt;=Thresholds!$B$8,1-(H1682/Thresholds!$B$8)*0.24,IF(H1682&lt;=Thresholds!$D$8,0.75-((H1682-Thresholds!$C$8)/(Thresholds!$D$8-Thresholds!$C$8))*0.249,IF(H1682&lt;=Thresholds!$F$8,0.499-((H1682-Thresholds!$E$8)/(Thresholds!$F$8-Thresholds!$E$8))*0.279,MAX(0.02,0.2-((H1682-Thresholds!$G$8)/(Thresholds!$H$8-Thresholds!$G$8))*0.18)))),3)</f>
        <v>0.98199999999999998</v>
      </c>
      <c r="P1682" s="3">
        <f t="shared" si="78"/>
        <v>0.85099999999999998</v>
      </c>
      <c r="Q1682" t="str">
        <f t="shared" si="79"/>
        <v>Healthy</v>
      </c>
      <c r="R1682" s="4">
        <f t="shared" si="80"/>
        <v>1</v>
      </c>
      <c r="S1682" t="str">
        <f>IF(AND(F1682&gt;=10,F1682&lt;=35,P1682&gt;0.5),"ERROR_C1682H1682_POOR_CAP","OK")</f>
        <v>OK</v>
      </c>
    </row>
    <row r="1683" spans="1:19">
      <c r="A1683" t="s">
        <v>1700</v>
      </c>
      <c r="B1683" s="3">
        <v>66.876000000000005</v>
      </c>
      <c r="C1683" s="3">
        <v>40.329000000000001</v>
      </c>
      <c r="D1683" s="3">
        <v>11.641</v>
      </c>
      <c r="E1683" s="3">
        <v>27.692</v>
      </c>
      <c r="F1683" s="3">
        <v>0.60099999999999998</v>
      </c>
      <c r="G1683" s="3">
        <v>433.41699999999997</v>
      </c>
      <c r="H1683" s="3">
        <v>821.62900000000002</v>
      </c>
      <c r="I1683" s="3">
        <f>ROUND(IF(B1683&lt;=Thresholds!$B$2,1-(B1683/Thresholds!$B$2)*0.24,IF(B1683&lt;=Thresholds!$D$2,0.75-((B1683-Thresholds!$C$2)/(Thresholds!$D$2-Thresholds!$C$2))*0.249,IF(B1683&lt;=Thresholds!$F$2,0.499-((B1683-Thresholds!$E$2)/(Thresholds!$F$2-Thresholds!$E$2))*0.279,MAX(0.02,0.2-((B1683-Thresholds!$G$2)/(Thresholds!$H$2-Thresholds!$G$2))*0.18)))),3)</f>
        <v>0.83899999999999997</v>
      </c>
      <c r="J1683" s="3">
        <f>ROUND(IF(C1683&lt;=Thresholds!$B$3,1-(C1683/Thresholds!$B$3)*0.24,IF(C1683&lt;=Thresholds!$D$3,0.75-((C1683-Thresholds!$C$3)/(Thresholds!$D$3-Thresholds!$C$3))*0.249,IF(C1683&lt;=Thresholds!$F$3,0.499-((C1683-Thresholds!$E$3)/(Thresholds!$F$3-Thresholds!$E$3))*0.279,MAX(0.02,0.2-((C1683-Thresholds!$G$3)/(Thresholds!$H$3-Thresholds!$G$3))*0.18)))),3)</f>
        <v>0.91900000000000004</v>
      </c>
      <c r="K1683" s="3">
        <f>ROUND(IF(D1683&lt;=Thresholds!$B$4,1-(D1683/Thresholds!$B$4)*0.24,IF(D1683&lt;=Thresholds!$D$4,0.75-((D1683-Thresholds!$C$4)/(Thresholds!$D$4-Thresholds!$C$4))*0.249,IF(D1683&lt;=Thresholds!$F$4,0.499-((D1683-Thresholds!$E$4)/(Thresholds!$F$4-Thresholds!$E$4))*0.279,MAX(0.02,0.2-((D1683-Thresholds!$G$4)/(Thresholds!$H$4-Thresholds!$G$4))*0.18)))),3)</f>
        <v>0.95699999999999996</v>
      </c>
      <c r="L1683" s="3">
        <f>ROUND(IF(E1683&lt;=Thresholds!$B$5,1-(E1683/Thresholds!$B$5)*0.24,IF(E1683&lt;=Thresholds!$D$5,0.75-((E1683-Thresholds!$C$5)/(Thresholds!$D$5-Thresholds!$C$5))*0.249,IF(E1683&lt;=Thresholds!$F$5,0.499-((E1683-Thresholds!$E$5)/(Thresholds!$F$5-Thresholds!$E$5))*0.279,MAX(0.02,0.2-((E1683-Thresholds!$G$5)/(Thresholds!$H$5-Thresholds!$G$5))*0.18)))),3)</f>
        <v>0.86699999999999999</v>
      </c>
      <c r="M1683" s="3">
        <f>ROUND(IF(F1683&lt;=Thresholds!$B$6,1-(F1683/Thresholds!$B$6)*0.24,IF(F1683&lt;=Thresholds!$D$6,0.75-((F1683-Thresholds!$C$6)/(Thresholds!$D$6-Thresholds!$C$6))*0.249,IF(F1683&lt;=Thresholds!$F$6,0.499-((F1683-Thresholds!$E$6)/(Thresholds!$F$6-Thresholds!$E$6))*0.279,MAX(0.02,0.2-((F1683-Thresholds!$G$6)/(Thresholds!$H$6-Thresholds!$G$6))*0.18)))),3)</f>
        <v>0.85599999999999998</v>
      </c>
      <c r="N1683" s="3">
        <f>ROUND(IF(G1683&lt;=Thresholds!$B$7,1-(G1683/Thresholds!$B$7)*0.24,IF(G1683&lt;=Thresholds!$D$7,0.75-((G1683-Thresholds!$C$7)/(Thresholds!$D$7-Thresholds!$C$7))*0.249,IF(G1683&lt;=Thresholds!$F$7,0.499-((G1683-Thresholds!$E$7)/(Thresholds!$F$7-Thresholds!$E$7))*0.279,MAX(0.02,0.2-((G1683-Thresholds!$G$7)/(Thresholds!$H$7-Thresholds!$G$7))*0.18)))),3)</f>
        <v>0.65600000000000003</v>
      </c>
      <c r="O1683" s="3">
        <f>ROUND(IF(H1683&lt;=Thresholds!$B$8,1-(H1683/Thresholds!$B$8)*0.24,IF(H1683&lt;=Thresholds!$D$8,0.75-((H1683-Thresholds!$C$8)/(Thresholds!$D$8-Thresholds!$C$8))*0.249,IF(H1683&lt;=Thresholds!$F$8,0.499-((H1683-Thresholds!$E$8)/(Thresholds!$F$8-Thresholds!$E$8))*0.279,MAX(0.02,0.2-((H1683-Thresholds!$G$8)/(Thresholds!$H$8-Thresholds!$G$8))*0.18)))),3)</f>
        <v>0.92100000000000004</v>
      </c>
      <c r="P1683" s="3">
        <f t="shared" si="78"/>
        <v>0.65600000000000003</v>
      </c>
      <c r="Q1683" t="str">
        <f t="shared" si="79"/>
        <v>Moderate</v>
      </c>
      <c r="R1683" s="4">
        <f t="shared" si="80"/>
        <v>1</v>
      </c>
      <c r="S1683" t="str">
        <f>IF(AND(F1683&gt;=10,F1683&lt;=35,P1683&gt;0.5),"ERROR_C1683H1683_POOR_CAP","OK")</f>
        <v>OK</v>
      </c>
    </row>
    <row r="1684" spans="1:19">
      <c r="A1684" t="s">
        <v>1701</v>
      </c>
      <c r="B1684" s="3">
        <v>31.027000000000001</v>
      </c>
      <c r="C1684" s="3">
        <v>108.94499999999999</v>
      </c>
      <c r="D1684" s="3">
        <v>80.402000000000001</v>
      </c>
      <c r="E1684" s="3">
        <v>31.635999999999999</v>
      </c>
      <c r="F1684" s="3">
        <v>0.46</v>
      </c>
      <c r="G1684" s="3">
        <v>153.97800000000001</v>
      </c>
      <c r="H1684" s="3">
        <v>6615.3879999999999</v>
      </c>
      <c r="I1684" s="3">
        <f>ROUND(IF(B1684&lt;=Thresholds!$B$2,1-(B1684/Thresholds!$B$2)*0.24,IF(B1684&lt;=Thresholds!$D$2,0.75-((B1684-Thresholds!$C$2)/(Thresholds!$D$2-Thresholds!$C$2))*0.249,IF(B1684&lt;=Thresholds!$F$2,0.499-((B1684-Thresholds!$E$2)/(Thresholds!$F$2-Thresholds!$E$2))*0.279,MAX(0.02,0.2-((B1684-Thresholds!$G$2)/(Thresholds!$H$2-Thresholds!$G$2))*0.18)))),3)</f>
        <v>0.92600000000000005</v>
      </c>
      <c r="J1684" s="3">
        <f>ROUND(IF(C1684&lt;=Thresholds!$B$3,1-(C1684/Thresholds!$B$3)*0.24,IF(C1684&lt;=Thresholds!$D$3,0.75-((C1684-Thresholds!$C$3)/(Thresholds!$D$3-Thresholds!$C$3))*0.249,IF(C1684&lt;=Thresholds!$F$3,0.499-((C1684-Thresholds!$E$3)/(Thresholds!$F$3-Thresholds!$E$3))*0.279,MAX(0.02,0.2-((C1684-Thresholds!$G$3)/(Thresholds!$H$3-Thresholds!$G$3))*0.18)))),3)</f>
        <v>0.78200000000000003</v>
      </c>
      <c r="K1684" s="3">
        <f>ROUND(IF(D1684&lt;=Thresholds!$B$4,1-(D1684/Thresholds!$B$4)*0.24,IF(D1684&lt;=Thresholds!$D$4,0.75-((D1684-Thresholds!$C$4)/(Thresholds!$D$4-Thresholds!$C$4))*0.249,IF(D1684&lt;=Thresholds!$F$4,0.499-((D1684-Thresholds!$E$4)/(Thresholds!$F$4-Thresholds!$E$4))*0.279,MAX(0.02,0.2-((D1684-Thresholds!$G$4)/(Thresholds!$H$4-Thresholds!$G$4))*0.18)))),3)</f>
        <v>0.64500000000000002</v>
      </c>
      <c r="L1684" s="3">
        <f>ROUND(IF(E1684&lt;=Thresholds!$B$5,1-(E1684/Thresholds!$B$5)*0.24,IF(E1684&lt;=Thresholds!$D$5,0.75-((E1684-Thresholds!$C$5)/(Thresholds!$D$5-Thresholds!$C$5))*0.249,IF(E1684&lt;=Thresholds!$F$5,0.499-((E1684-Thresholds!$E$5)/(Thresholds!$F$5-Thresholds!$E$5))*0.279,MAX(0.02,0.2-((E1684-Thresholds!$G$5)/(Thresholds!$H$5-Thresholds!$G$5))*0.18)))),3)</f>
        <v>0.84799999999999998</v>
      </c>
      <c r="M1684" s="3">
        <f>ROUND(IF(F1684&lt;=Thresholds!$B$6,1-(F1684/Thresholds!$B$6)*0.24,IF(F1684&lt;=Thresholds!$D$6,0.75-((F1684-Thresholds!$C$6)/(Thresholds!$D$6-Thresholds!$C$6))*0.249,IF(F1684&lt;=Thresholds!$F$6,0.499-((F1684-Thresholds!$E$6)/(Thresholds!$F$6-Thresholds!$E$6))*0.279,MAX(0.02,0.2-((F1684-Thresholds!$G$6)/(Thresholds!$H$6-Thresholds!$G$6))*0.18)))),3)</f>
        <v>0.89</v>
      </c>
      <c r="N1684" s="3">
        <f>ROUND(IF(G1684&lt;=Thresholds!$B$7,1-(G1684/Thresholds!$B$7)*0.24,IF(G1684&lt;=Thresholds!$D$7,0.75-((G1684-Thresholds!$C$7)/(Thresholds!$D$7-Thresholds!$C$7))*0.249,IF(G1684&lt;=Thresholds!$F$7,0.499-((G1684-Thresholds!$E$7)/(Thresholds!$F$7-Thresholds!$E$7))*0.279,MAX(0.02,0.2-((G1684-Thresholds!$G$7)/(Thresholds!$H$7-Thresholds!$G$7))*0.18)))),3)</f>
        <v>0.89400000000000002</v>
      </c>
      <c r="O1684" s="3">
        <f>ROUND(IF(H1684&lt;=Thresholds!$B$8,1-(H1684/Thresholds!$B$8)*0.24,IF(H1684&lt;=Thresholds!$D$8,0.75-((H1684-Thresholds!$C$8)/(Thresholds!$D$8-Thresholds!$C$8))*0.249,IF(H1684&lt;=Thresholds!$F$8,0.499-((H1684-Thresholds!$E$8)/(Thresholds!$F$8-Thresholds!$E$8))*0.279,MAX(0.02,0.2-((H1684-Thresholds!$G$8)/(Thresholds!$H$8-Thresholds!$G$8))*0.18)))),3)</f>
        <v>0.377</v>
      </c>
      <c r="P1684" s="3">
        <f t="shared" si="78"/>
        <v>0.377</v>
      </c>
      <c r="Q1684" t="str">
        <f t="shared" si="79"/>
        <v>Poor</v>
      </c>
      <c r="R1684" s="4">
        <f t="shared" si="80"/>
        <v>0</v>
      </c>
      <c r="S1684" t="str">
        <f>IF(AND(F1684&gt;=10,F1684&lt;=35,P1684&gt;0.5),"ERROR_C1684H1684_POOR_CAP","OK")</f>
        <v>OK</v>
      </c>
    </row>
    <row r="1685" spans="1:19">
      <c r="A1685" t="s">
        <v>1702</v>
      </c>
      <c r="B1685" s="3">
        <v>51.552999999999997</v>
      </c>
      <c r="C1685" s="3">
        <v>56.512999999999998</v>
      </c>
      <c r="D1685" s="3">
        <v>294.74900000000002</v>
      </c>
      <c r="E1685" s="3">
        <v>3.8860000000000001</v>
      </c>
      <c r="F1685" s="3">
        <v>0.47799999999999998</v>
      </c>
      <c r="G1685" s="3">
        <v>444.108</v>
      </c>
      <c r="H1685" s="3">
        <v>1949.0129999999999</v>
      </c>
      <c r="I1685" s="3">
        <f>ROUND(IF(B1685&lt;=Thresholds!$B$2,1-(B1685/Thresholds!$B$2)*0.24,IF(B1685&lt;=Thresholds!$D$2,0.75-((B1685-Thresholds!$C$2)/(Thresholds!$D$2-Thresholds!$C$2))*0.249,IF(B1685&lt;=Thresholds!$F$2,0.499-((B1685-Thresholds!$E$2)/(Thresholds!$F$2-Thresholds!$E$2))*0.279,MAX(0.02,0.2-((B1685-Thresholds!$G$2)/(Thresholds!$H$2-Thresholds!$G$2))*0.18)))),3)</f>
        <v>0.876</v>
      </c>
      <c r="J1685" s="3">
        <f>ROUND(IF(C1685&lt;=Thresholds!$B$3,1-(C1685/Thresholds!$B$3)*0.24,IF(C1685&lt;=Thresholds!$D$3,0.75-((C1685-Thresholds!$C$3)/(Thresholds!$D$3-Thresholds!$C$3))*0.249,IF(C1685&lt;=Thresholds!$F$3,0.499-((C1685-Thresholds!$E$3)/(Thresholds!$F$3-Thresholds!$E$3))*0.279,MAX(0.02,0.2-((C1685-Thresholds!$G$3)/(Thresholds!$H$3-Thresholds!$G$3))*0.18)))),3)</f>
        <v>0.88700000000000001</v>
      </c>
      <c r="K1685" s="3">
        <f>ROUND(IF(D1685&lt;=Thresholds!$B$4,1-(D1685/Thresholds!$B$4)*0.24,IF(D1685&lt;=Thresholds!$D$4,0.75-((D1685-Thresholds!$C$4)/(Thresholds!$D$4-Thresholds!$C$4))*0.249,IF(D1685&lt;=Thresholds!$F$4,0.499-((D1685-Thresholds!$E$4)/(Thresholds!$F$4-Thresholds!$E$4))*0.279,MAX(0.02,0.2-((D1685-Thresholds!$G$4)/(Thresholds!$H$4-Thresholds!$G$4))*0.18)))),3)</f>
        <v>0.371</v>
      </c>
      <c r="L1685" s="3">
        <f>ROUND(IF(E1685&lt;=Thresholds!$B$5,1-(E1685/Thresholds!$B$5)*0.24,IF(E1685&lt;=Thresholds!$D$5,0.75-((E1685-Thresholds!$C$5)/(Thresholds!$D$5-Thresholds!$C$5))*0.249,IF(E1685&lt;=Thresholds!$F$5,0.499-((E1685-Thresholds!$E$5)/(Thresholds!$F$5-Thresholds!$E$5))*0.279,MAX(0.02,0.2-((E1685-Thresholds!$G$5)/(Thresholds!$H$5-Thresholds!$G$5))*0.18)))),3)</f>
        <v>0.98099999999999998</v>
      </c>
      <c r="M1685" s="3">
        <f>ROUND(IF(F1685&lt;=Thresholds!$B$6,1-(F1685/Thresholds!$B$6)*0.24,IF(F1685&lt;=Thresholds!$D$6,0.75-((F1685-Thresholds!$C$6)/(Thresholds!$D$6-Thresholds!$C$6))*0.249,IF(F1685&lt;=Thresholds!$F$6,0.499-((F1685-Thresholds!$E$6)/(Thresholds!$F$6-Thresholds!$E$6))*0.279,MAX(0.02,0.2-((F1685-Thresholds!$G$6)/(Thresholds!$H$6-Thresholds!$G$6))*0.18)))),3)</f>
        <v>0.88500000000000001</v>
      </c>
      <c r="N1685" s="3">
        <f>ROUND(IF(G1685&lt;=Thresholds!$B$7,1-(G1685/Thresholds!$B$7)*0.24,IF(G1685&lt;=Thresholds!$D$7,0.75-((G1685-Thresholds!$C$7)/(Thresholds!$D$7-Thresholds!$C$7))*0.249,IF(G1685&lt;=Thresholds!$F$7,0.499-((G1685-Thresholds!$E$7)/(Thresholds!$F$7-Thresholds!$E$7))*0.279,MAX(0.02,0.2-((G1685-Thresholds!$G$7)/(Thresholds!$H$7-Thresholds!$G$7))*0.18)))),3)</f>
        <v>0.64400000000000002</v>
      </c>
      <c r="O1685" s="3">
        <f>ROUND(IF(H1685&lt;=Thresholds!$B$8,1-(H1685/Thresholds!$B$8)*0.24,IF(H1685&lt;=Thresholds!$D$8,0.75-((H1685-Thresholds!$C$8)/(Thresholds!$D$8-Thresholds!$C$8))*0.249,IF(H1685&lt;=Thresholds!$F$8,0.499-((H1685-Thresholds!$E$8)/(Thresholds!$F$8-Thresholds!$E$8))*0.279,MAX(0.02,0.2-((H1685-Thresholds!$G$8)/(Thresholds!$H$8-Thresholds!$G$8))*0.18)))),3)</f>
        <v>0.81299999999999994</v>
      </c>
      <c r="P1685" s="3">
        <f t="shared" si="78"/>
        <v>0.371</v>
      </c>
      <c r="Q1685" t="str">
        <f t="shared" si="79"/>
        <v>Poor</v>
      </c>
      <c r="R1685" s="4">
        <f t="shared" si="80"/>
        <v>0</v>
      </c>
      <c r="S1685" t="str">
        <f>IF(AND(F1685&gt;=10,F1685&lt;=35,P1685&gt;0.5),"ERROR_C1685H1685_POOR_CAP","OK")</f>
        <v>OK</v>
      </c>
    </row>
    <row r="1686" spans="1:19">
      <c r="A1686" t="s">
        <v>1703</v>
      </c>
      <c r="B1686" s="3">
        <v>86.418999999999997</v>
      </c>
      <c r="C1686" s="3">
        <v>48.125999999999998</v>
      </c>
      <c r="D1686" s="3">
        <v>52.584000000000003</v>
      </c>
      <c r="E1686" s="3">
        <v>44.104999999999997</v>
      </c>
      <c r="F1686" s="3">
        <v>0.79400000000000004</v>
      </c>
      <c r="G1686" s="3">
        <v>301.55099999999999</v>
      </c>
      <c r="H1686" s="3">
        <v>562.77300000000002</v>
      </c>
      <c r="I1686" s="3">
        <f>ROUND(IF(B1686&lt;=Thresholds!$B$2,1-(B1686/Thresholds!$B$2)*0.24,IF(B1686&lt;=Thresholds!$D$2,0.75-((B1686-Thresholds!$C$2)/(Thresholds!$D$2-Thresholds!$C$2))*0.249,IF(B1686&lt;=Thresholds!$F$2,0.499-((B1686-Thresholds!$E$2)/(Thresholds!$F$2-Thresholds!$E$2))*0.279,MAX(0.02,0.2-((B1686-Thresholds!$G$2)/(Thresholds!$H$2-Thresholds!$G$2))*0.18)))),3)</f>
        <v>0.79300000000000004</v>
      </c>
      <c r="J1686" s="3">
        <f>ROUND(IF(C1686&lt;=Thresholds!$B$3,1-(C1686/Thresholds!$B$3)*0.24,IF(C1686&lt;=Thresholds!$D$3,0.75-((C1686-Thresholds!$C$3)/(Thresholds!$D$3-Thresholds!$C$3))*0.249,IF(C1686&lt;=Thresholds!$F$3,0.499-((C1686-Thresholds!$E$3)/(Thresholds!$F$3-Thresholds!$E$3))*0.279,MAX(0.02,0.2-((C1686-Thresholds!$G$3)/(Thresholds!$H$3-Thresholds!$G$3))*0.18)))),3)</f>
        <v>0.90400000000000003</v>
      </c>
      <c r="K1686" s="3">
        <f>ROUND(IF(D1686&lt;=Thresholds!$B$4,1-(D1686/Thresholds!$B$4)*0.24,IF(D1686&lt;=Thresholds!$D$4,0.75-((D1686-Thresholds!$C$4)/(Thresholds!$D$4-Thresholds!$C$4))*0.249,IF(D1686&lt;=Thresholds!$F$4,0.499-((D1686-Thresholds!$E$4)/(Thresholds!$F$4-Thresholds!$E$4))*0.279,MAX(0.02,0.2-((D1686-Thresholds!$G$4)/(Thresholds!$H$4-Thresholds!$G$4))*0.18)))),3)</f>
        <v>0.80600000000000005</v>
      </c>
      <c r="L1686" s="3">
        <f>ROUND(IF(E1686&lt;=Thresholds!$B$5,1-(E1686/Thresholds!$B$5)*0.24,IF(E1686&lt;=Thresholds!$D$5,0.75-((E1686-Thresholds!$C$5)/(Thresholds!$D$5-Thresholds!$C$5))*0.249,IF(E1686&lt;=Thresholds!$F$5,0.499-((E1686-Thresholds!$E$5)/(Thresholds!$F$5-Thresholds!$E$5))*0.279,MAX(0.02,0.2-((E1686-Thresholds!$G$5)/(Thresholds!$H$5-Thresholds!$G$5))*0.18)))),3)</f>
        <v>0.78800000000000003</v>
      </c>
      <c r="M1686" s="3">
        <f>ROUND(IF(F1686&lt;=Thresholds!$B$6,1-(F1686/Thresholds!$B$6)*0.24,IF(F1686&lt;=Thresholds!$D$6,0.75-((F1686-Thresholds!$C$6)/(Thresholds!$D$6-Thresholds!$C$6))*0.249,IF(F1686&lt;=Thresholds!$F$6,0.499-((F1686-Thresholds!$E$6)/(Thresholds!$F$6-Thresholds!$E$6))*0.279,MAX(0.02,0.2-((F1686-Thresholds!$G$6)/(Thresholds!$H$6-Thresholds!$G$6))*0.18)))),3)</f>
        <v>0.80900000000000005</v>
      </c>
      <c r="N1686" s="3">
        <f>ROUND(IF(G1686&lt;=Thresholds!$B$7,1-(G1686/Thresholds!$B$7)*0.24,IF(G1686&lt;=Thresholds!$D$7,0.75-((G1686-Thresholds!$C$7)/(Thresholds!$D$7-Thresholds!$C$7))*0.249,IF(G1686&lt;=Thresholds!$F$7,0.499-((G1686-Thresholds!$E$7)/(Thresholds!$F$7-Thresholds!$E$7))*0.279,MAX(0.02,0.2-((G1686-Thresholds!$G$7)/(Thresholds!$H$7-Thresholds!$G$7))*0.18)))),3)</f>
        <v>0.79300000000000004</v>
      </c>
      <c r="O1686" s="3">
        <f>ROUND(IF(H1686&lt;=Thresholds!$B$8,1-(H1686/Thresholds!$B$8)*0.24,IF(H1686&lt;=Thresholds!$D$8,0.75-((H1686-Thresholds!$C$8)/(Thresholds!$D$8-Thresholds!$C$8))*0.249,IF(H1686&lt;=Thresholds!$F$8,0.499-((H1686-Thresholds!$E$8)/(Thresholds!$F$8-Thresholds!$E$8))*0.279,MAX(0.02,0.2-((H1686-Thresholds!$G$8)/(Thresholds!$H$8-Thresholds!$G$8))*0.18)))),3)</f>
        <v>0.94599999999999995</v>
      </c>
      <c r="P1686" s="3">
        <f t="shared" si="78"/>
        <v>0.78800000000000003</v>
      </c>
      <c r="Q1686" t="str">
        <f t="shared" si="79"/>
        <v>Healthy</v>
      </c>
      <c r="R1686" s="4">
        <f t="shared" si="80"/>
        <v>1</v>
      </c>
      <c r="S1686" t="str">
        <f>IF(AND(F1686&gt;=10,F1686&lt;=35,P1686&gt;0.5),"ERROR_C1686H1686_POOR_CAP","OK")</f>
        <v>OK</v>
      </c>
    </row>
    <row r="1687" spans="1:19">
      <c r="A1687" t="s">
        <v>1704</v>
      </c>
      <c r="B1687" s="3">
        <v>36.968000000000004</v>
      </c>
      <c r="C1687" s="3">
        <v>38.968000000000004</v>
      </c>
      <c r="D1687" s="3">
        <v>9.9440000000000008</v>
      </c>
      <c r="E1687" s="3">
        <v>51.448999999999998</v>
      </c>
      <c r="F1687" s="3">
        <v>0.623</v>
      </c>
      <c r="G1687" s="3">
        <v>132.88499999999999</v>
      </c>
      <c r="H1687" s="3">
        <v>2322.712</v>
      </c>
      <c r="I1687" s="3">
        <f>ROUND(IF(B1687&lt;=Thresholds!$B$2,1-(B1687/Thresholds!$B$2)*0.24,IF(B1687&lt;=Thresholds!$D$2,0.75-((B1687-Thresholds!$C$2)/(Thresholds!$D$2-Thresholds!$C$2))*0.249,IF(B1687&lt;=Thresholds!$F$2,0.499-((B1687-Thresholds!$E$2)/(Thresholds!$F$2-Thresholds!$E$2))*0.279,MAX(0.02,0.2-((B1687-Thresholds!$G$2)/(Thresholds!$H$2-Thresholds!$G$2))*0.18)))),3)</f>
        <v>0.91100000000000003</v>
      </c>
      <c r="J1687" s="3">
        <f>ROUND(IF(C1687&lt;=Thresholds!$B$3,1-(C1687/Thresholds!$B$3)*0.24,IF(C1687&lt;=Thresholds!$D$3,0.75-((C1687-Thresholds!$C$3)/(Thresholds!$D$3-Thresholds!$C$3))*0.249,IF(C1687&lt;=Thresholds!$F$3,0.499-((C1687-Thresholds!$E$3)/(Thresholds!$F$3-Thresholds!$E$3))*0.279,MAX(0.02,0.2-((C1687-Thresholds!$G$3)/(Thresholds!$H$3-Thresholds!$G$3))*0.18)))),3)</f>
        <v>0.92200000000000004</v>
      </c>
      <c r="K1687" s="3">
        <f>ROUND(IF(D1687&lt;=Thresholds!$B$4,1-(D1687/Thresholds!$B$4)*0.24,IF(D1687&lt;=Thresholds!$D$4,0.75-((D1687-Thresholds!$C$4)/(Thresholds!$D$4-Thresholds!$C$4))*0.249,IF(D1687&lt;=Thresholds!$F$4,0.499-((D1687-Thresholds!$E$4)/(Thresholds!$F$4-Thresholds!$E$4))*0.279,MAX(0.02,0.2-((D1687-Thresholds!$G$4)/(Thresholds!$H$4-Thresholds!$G$4))*0.18)))),3)</f>
        <v>0.96299999999999997</v>
      </c>
      <c r="L1687" s="3">
        <f>ROUND(IF(E1687&lt;=Thresholds!$B$5,1-(E1687/Thresholds!$B$5)*0.24,IF(E1687&lt;=Thresholds!$D$5,0.75-((E1687-Thresholds!$C$5)/(Thresholds!$D$5-Thresholds!$C$5))*0.249,IF(E1687&lt;=Thresholds!$F$5,0.499-((E1687-Thresholds!$E$5)/(Thresholds!$F$5-Thresholds!$E$5))*0.279,MAX(0.02,0.2-((E1687-Thresholds!$G$5)/(Thresholds!$H$5-Thresholds!$G$5))*0.18)))),3)</f>
        <v>0.748</v>
      </c>
      <c r="M1687" s="3">
        <f>ROUND(IF(F1687&lt;=Thresholds!$B$6,1-(F1687/Thresholds!$B$6)*0.24,IF(F1687&lt;=Thresholds!$D$6,0.75-((F1687-Thresholds!$C$6)/(Thresholds!$D$6-Thresholds!$C$6))*0.249,IF(F1687&lt;=Thresholds!$F$6,0.499-((F1687-Thresholds!$E$6)/(Thresholds!$F$6-Thresholds!$E$6))*0.279,MAX(0.02,0.2-((F1687-Thresholds!$G$6)/(Thresholds!$H$6-Thresholds!$G$6))*0.18)))),3)</f>
        <v>0.85</v>
      </c>
      <c r="N1687" s="3">
        <f>ROUND(IF(G1687&lt;=Thresholds!$B$7,1-(G1687/Thresholds!$B$7)*0.24,IF(G1687&lt;=Thresholds!$D$7,0.75-((G1687-Thresholds!$C$7)/(Thresholds!$D$7-Thresholds!$C$7))*0.249,IF(G1687&lt;=Thresholds!$F$7,0.499-((G1687-Thresholds!$E$7)/(Thresholds!$F$7-Thresholds!$E$7))*0.279,MAX(0.02,0.2-((G1687-Thresholds!$G$7)/(Thresholds!$H$7-Thresholds!$G$7))*0.18)))),3)</f>
        <v>0.90900000000000003</v>
      </c>
      <c r="O1687" s="3">
        <f>ROUND(IF(H1687&lt;=Thresholds!$B$8,1-(H1687/Thresholds!$B$8)*0.24,IF(H1687&lt;=Thresholds!$D$8,0.75-((H1687-Thresholds!$C$8)/(Thresholds!$D$8-Thresholds!$C$8))*0.249,IF(H1687&lt;=Thresholds!$F$8,0.499-((H1687-Thresholds!$E$8)/(Thresholds!$F$8-Thresholds!$E$8))*0.279,MAX(0.02,0.2-((H1687-Thresholds!$G$8)/(Thresholds!$H$8-Thresholds!$G$8))*0.18)))),3)</f>
        <v>0.77700000000000002</v>
      </c>
      <c r="P1687" s="3">
        <f t="shared" si="78"/>
        <v>0.748</v>
      </c>
      <c r="Q1687" t="str">
        <f t="shared" si="79"/>
        <v>Moderate</v>
      </c>
      <c r="R1687" s="4">
        <f t="shared" si="80"/>
        <v>1</v>
      </c>
      <c r="S1687" t="str">
        <f>IF(AND(F1687&gt;=10,F1687&lt;=35,P1687&gt;0.5),"ERROR_C1687H1687_POOR_CAP","OK")</f>
        <v>OK</v>
      </c>
    </row>
    <row r="1688" spans="1:19">
      <c r="A1688" t="s">
        <v>1705</v>
      </c>
      <c r="B1688" s="3">
        <v>20.225000000000001</v>
      </c>
      <c r="C1688" s="3">
        <v>27.288</v>
      </c>
      <c r="D1688" s="3">
        <v>14.051</v>
      </c>
      <c r="E1688" s="3">
        <v>188.25399999999999</v>
      </c>
      <c r="F1688" s="3">
        <v>0.96499999999999997</v>
      </c>
      <c r="G1688" s="3">
        <v>282.899</v>
      </c>
      <c r="H1688" s="3">
        <v>1141.932</v>
      </c>
      <c r="I1688" s="3">
        <f>ROUND(IF(B1688&lt;=Thresholds!$B$2,1-(B1688/Thresholds!$B$2)*0.24,IF(B1688&lt;=Thresholds!$D$2,0.75-((B1688-Thresholds!$C$2)/(Thresholds!$D$2-Thresholds!$C$2))*0.249,IF(B1688&lt;=Thresholds!$F$2,0.499-((B1688-Thresholds!$E$2)/(Thresholds!$F$2-Thresholds!$E$2))*0.279,MAX(0.02,0.2-((B1688-Thresholds!$G$2)/(Thresholds!$H$2-Thresholds!$G$2))*0.18)))),3)</f>
        <v>0.95099999999999996</v>
      </c>
      <c r="J1688" s="3">
        <f>ROUND(IF(C1688&lt;=Thresholds!$B$3,1-(C1688/Thresholds!$B$3)*0.24,IF(C1688&lt;=Thresholds!$D$3,0.75-((C1688-Thresholds!$C$3)/(Thresholds!$D$3-Thresholds!$C$3))*0.249,IF(C1688&lt;=Thresholds!$F$3,0.499-((C1688-Thresholds!$E$3)/(Thresholds!$F$3-Thresholds!$E$3))*0.279,MAX(0.02,0.2-((C1688-Thresholds!$G$3)/(Thresholds!$H$3-Thresholds!$G$3))*0.18)))),3)</f>
        <v>0.94499999999999995</v>
      </c>
      <c r="K1688" s="3">
        <f>ROUND(IF(D1688&lt;=Thresholds!$B$4,1-(D1688/Thresholds!$B$4)*0.24,IF(D1688&lt;=Thresholds!$D$4,0.75-((D1688-Thresholds!$C$4)/(Thresholds!$D$4-Thresholds!$C$4))*0.249,IF(D1688&lt;=Thresholds!$F$4,0.499-((D1688-Thresholds!$E$4)/(Thresholds!$F$4-Thresholds!$E$4))*0.279,MAX(0.02,0.2-((D1688-Thresholds!$G$4)/(Thresholds!$H$4-Thresholds!$G$4))*0.18)))),3)</f>
        <v>0.94799999999999995</v>
      </c>
      <c r="L1688" s="3">
        <f>ROUND(IF(E1688&lt;=Thresholds!$B$5,1-(E1688/Thresholds!$B$5)*0.24,IF(E1688&lt;=Thresholds!$D$5,0.75-((E1688-Thresholds!$C$5)/(Thresholds!$D$5-Thresholds!$C$5))*0.249,IF(E1688&lt;=Thresholds!$F$5,0.499-((E1688-Thresholds!$E$5)/(Thresholds!$F$5-Thresholds!$E$5))*0.279,MAX(0.02,0.2-((E1688-Thresholds!$G$5)/(Thresholds!$H$5-Thresholds!$G$5))*0.18)))),3)</f>
        <v>0.253</v>
      </c>
      <c r="M1688" s="3">
        <f>ROUND(IF(F1688&lt;=Thresholds!$B$6,1-(F1688/Thresholds!$B$6)*0.24,IF(F1688&lt;=Thresholds!$D$6,0.75-((F1688-Thresholds!$C$6)/(Thresholds!$D$6-Thresholds!$C$6))*0.249,IF(F1688&lt;=Thresholds!$F$6,0.499-((F1688-Thresholds!$E$6)/(Thresholds!$F$6-Thresholds!$E$6))*0.279,MAX(0.02,0.2-((F1688-Thresholds!$G$6)/(Thresholds!$H$6-Thresholds!$G$6))*0.18)))),3)</f>
        <v>0.76800000000000002</v>
      </c>
      <c r="N1688" s="3">
        <f>ROUND(IF(G1688&lt;=Thresholds!$B$7,1-(G1688/Thresholds!$B$7)*0.24,IF(G1688&lt;=Thresholds!$D$7,0.75-((G1688-Thresholds!$C$7)/(Thresholds!$D$7-Thresholds!$C$7))*0.249,IF(G1688&lt;=Thresholds!$F$7,0.499-((G1688-Thresholds!$E$7)/(Thresholds!$F$7-Thresholds!$E$7))*0.279,MAX(0.02,0.2-((G1688-Thresholds!$G$7)/(Thresholds!$H$7-Thresholds!$G$7))*0.18)))),3)</f>
        <v>0.80600000000000005</v>
      </c>
      <c r="O1688" s="3">
        <f>ROUND(IF(H1688&lt;=Thresholds!$B$8,1-(H1688/Thresholds!$B$8)*0.24,IF(H1688&lt;=Thresholds!$D$8,0.75-((H1688-Thresholds!$C$8)/(Thresholds!$D$8-Thresholds!$C$8))*0.249,IF(H1688&lt;=Thresholds!$F$8,0.499-((H1688-Thresholds!$E$8)/(Thresholds!$F$8-Thresholds!$E$8))*0.279,MAX(0.02,0.2-((H1688-Thresholds!$G$8)/(Thresholds!$H$8-Thresholds!$G$8))*0.18)))),3)</f>
        <v>0.89</v>
      </c>
      <c r="P1688" s="3">
        <f t="shared" si="78"/>
        <v>0.253</v>
      </c>
      <c r="Q1688" t="str">
        <f t="shared" si="79"/>
        <v>Poor</v>
      </c>
      <c r="R1688" s="4">
        <f t="shared" si="80"/>
        <v>0</v>
      </c>
      <c r="S1688" t="str">
        <f>IF(AND(F1688&gt;=10,F1688&lt;=35,P1688&gt;0.5),"ERROR_C1688H1688_POOR_CAP","OK")</f>
        <v>OK</v>
      </c>
    </row>
    <row r="1689" spans="1:19">
      <c r="A1689" t="s">
        <v>1706</v>
      </c>
      <c r="B1689" s="3">
        <v>34.509</v>
      </c>
      <c r="C1689" s="3">
        <v>21.314</v>
      </c>
      <c r="D1689" s="3">
        <v>22.763000000000002</v>
      </c>
      <c r="E1689" s="3">
        <v>396.71499999999997</v>
      </c>
      <c r="F1689" s="3">
        <v>7.5999999999999998E-2</v>
      </c>
      <c r="G1689" s="3">
        <v>1013.196</v>
      </c>
      <c r="H1689" s="3">
        <v>792.21</v>
      </c>
      <c r="I1689" s="3">
        <f>ROUND(IF(B1689&lt;=Thresholds!$B$2,1-(B1689/Thresholds!$B$2)*0.24,IF(B1689&lt;=Thresholds!$D$2,0.75-((B1689-Thresholds!$C$2)/(Thresholds!$D$2-Thresholds!$C$2))*0.249,IF(B1689&lt;=Thresholds!$F$2,0.499-((B1689-Thresholds!$E$2)/(Thresholds!$F$2-Thresholds!$E$2))*0.279,MAX(0.02,0.2-((B1689-Thresholds!$G$2)/(Thresholds!$H$2-Thresholds!$G$2))*0.18)))),3)</f>
        <v>0.91700000000000004</v>
      </c>
      <c r="J1689" s="3">
        <f>ROUND(IF(C1689&lt;=Thresholds!$B$3,1-(C1689/Thresholds!$B$3)*0.24,IF(C1689&lt;=Thresholds!$D$3,0.75-((C1689-Thresholds!$C$3)/(Thresholds!$D$3-Thresholds!$C$3))*0.249,IF(C1689&lt;=Thresholds!$F$3,0.499-((C1689-Thresholds!$E$3)/(Thresholds!$F$3-Thresholds!$E$3))*0.279,MAX(0.02,0.2-((C1689-Thresholds!$G$3)/(Thresholds!$H$3-Thresholds!$G$3))*0.18)))),3)</f>
        <v>0.95699999999999996</v>
      </c>
      <c r="K1689" s="3">
        <f>ROUND(IF(D1689&lt;=Thresholds!$B$4,1-(D1689/Thresholds!$B$4)*0.24,IF(D1689&lt;=Thresholds!$D$4,0.75-((D1689-Thresholds!$C$4)/(Thresholds!$D$4-Thresholds!$C$4))*0.249,IF(D1689&lt;=Thresholds!$F$4,0.499-((D1689-Thresholds!$E$4)/(Thresholds!$F$4-Thresholds!$E$4))*0.279,MAX(0.02,0.2-((D1689-Thresholds!$G$4)/(Thresholds!$H$4-Thresholds!$G$4))*0.18)))),3)</f>
        <v>0.91600000000000004</v>
      </c>
      <c r="L1689" s="3">
        <f>ROUND(IF(E1689&lt;=Thresholds!$B$5,1-(E1689/Thresholds!$B$5)*0.24,IF(E1689&lt;=Thresholds!$D$5,0.75-((E1689-Thresholds!$C$5)/(Thresholds!$D$5-Thresholds!$C$5))*0.249,IF(E1689&lt;=Thresholds!$F$5,0.499-((E1689-Thresholds!$E$5)/(Thresholds!$F$5-Thresholds!$E$5))*0.279,MAX(0.02,0.2-((E1689-Thresholds!$G$5)/(Thresholds!$H$5-Thresholds!$G$5))*0.18)))),3)</f>
        <v>0.375</v>
      </c>
      <c r="M1689" s="3">
        <f>ROUND(IF(F1689&lt;=Thresholds!$B$6,1-(F1689/Thresholds!$B$6)*0.24,IF(F1689&lt;=Thresholds!$D$6,0.75-((F1689-Thresholds!$C$6)/(Thresholds!$D$6-Thresholds!$C$6))*0.249,IF(F1689&lt;=Thresholds!$F$6,0.499-((F1689-Thresholds!$E$6)/(Thresholds!$F$6-Thresholds!$E$6))*0.279,MAX(0.02,0.2-((F1689-Thresholds!$G$6)/(Thresholds!$H$6-Thresholds!$G$6))*0.18)))),3)</f>
        <v>0.98199999999999998</v>
      </c>
      <c r="N1689" s="3">
        <f>ROUND(IF(G1689&lt;=Thresholds!$B$7,1-(G1689/Thresholds!$B$7)*0.24,IF(G1689&lt;=Thresholds!$D$7,0.75-((G1689-Thresholds!$C$7)/(Thresholds!$D$7-Thresholds!$C$7))*0.249,IF(G1689&lt;=Thresholds!$F$7,0.499-((G1689-Thresholds!$E$7)/(Thresholds!$F$7-Thresholds!$E$7))*0.279,MAX(0.02,0.2-((G1689-Thresholds!$G$7)/(Thresholds!$H$7-Thresholds!$G$7))*0.18)))),3)</f>
        <v>0.35</v>
      </c>
      <c r="O1689" s="3">
        <f>ROUND(IF(H1689&lt;=Thresholds!$B$8,1-(H1689/Thresholds!$B$8)*0.24,IF(H1689&lt;=Thresholds!$D$8,0.75-((H1689-Thresholds!$C$8)/(Thresholds!$D$8-Thresholds!$C$8))*0.249,IF(H1689&lt;=Thresholds!$F$8,0.499-((H1689-Thresholds!$E$8)/(Thresholds!$F$8-Thresholds!$E$8))*0.279,MAX(0.02,0.2-((H1689-Thresholds!$G$8)/(Thresholds!$H$8-Thresholds!$G$8))*0.18)))),3)</f>
        <v>0.92400000000000004</v>
      </c>
      <c r="P1689" s="3">
        <f t="shared" si="78"/>
        <v>0.35</v>
      </c>
      <c r="Q1689" t="str">
        <f t="shared" si="79"/>
        <v>Poor</v>
      </c>
      <c r="R1689" s="4">
        <f t="shared" si="80"/>
        <v>0</v>
      </c>
      <c r="S1689" t="str">
        <f>IF(AND(F1689&gt;=10,F1689&lt;=35,P1689&gt;0.5),"ERROR_C1689H1689_POOR_CAP","OK")</f>
        <v>OK</v>
      </c>
    </row>
    <row r="1690" spans="1:19">
      <c r="A1690" t="s">
        <v>1707</v>
      </c>
      <c r="B1690" s="3">
        <v>65.745000000000005</v>
      </c>
      <c r="C1690" s="3">
        <v>119.245</v>
      </c>
      <c r="D1690" s="3">
        <v>3.6280000000000001</v>
      </c>
      <c r="E1690" s="3">
        <v>45.460999999999999</v>
      </c>
      <c r="F1690" s="3">
        <v>0.56000000000000005</v>
      </c>
      <c r="G1690" s="3">
        <v>53.526000000000003</v>
      </c>
      <c r="H1690" s="3">
        <v>1523.424</v>
      </c>
      <c r="I1690" s="3">
        <f>ROUND(IF(B1690&lt;=Thresholds!$B$2,1-(B1690/Thresholds!$B$2)*0.24,IF(B1690&lt;=Thresholds!$D$2,0.75-((B1690-Thresholds!$C$2)/(Thresholds!$D$2-Thresholds!$C$2))*0.249,IF(B1690&lt;=Thresholds!$F$2,0.499-((B1690-Thresholds!$E$2)/(Thresholds!$F$2-Thresholds!$E$2))*0.279,MAX(0.02,0.2-((B1690-Thresholds!$G$2)/(Thresholds!$H$2-Thresholds!$G$2))*0.18)))),3)</f>
        <v>0.84199999999999997</v>
      </c>
      <c r="J1690" s="3">
        <f>ROUND(IF(C1690&lt;=Thresholds!$B$3,1-(C1690/Thresholds!$B$3)*0.24,IF(C1690&lt;=Thresholds!$D$3,0.75-((C1690-Thresholds!$C$3)/(Thresholds!$D$3-Thresholds!$C$3))*0.249,IF(C1690&lt;=Thresholds!$F$3,0.499-((C1690-Thresholds!$E$3)/(Thresholds!$F$3-Thresholds!$E$3))*0.279,MAX(0.02,0.2-((C1690-Thresholds!$G$3)/(Thresholds!$H$3-Thresholds!$G$3))*0.18)))),3)</f>
        <v>0.76200000000000001</v>
      </c>
      <c r="K1690" s="3">
        <f>ROUND(IF(D1690&lt;=Thresholds!$B$4,1-(D1690/Thresholds!$B$4)*0.24,IF(D1690&lt;=Thresholds!$D$4,0.75-((D1690-Thresholds!$C$4)/(Thresholds!$D$4-Thresholds!$C$4))*0.249,IF(D1690&lt;=Thresholds!$F$4,0.499-((D1690-Thresholds!$E$4)/(Thresholds!$F$4-Thresholds!$E$4))*0.279,MAX(0.02,0.2-((D1690-Thresholds!$G$4)/(Thresholds!$H$4-Thresholds!$G$4))*0.18)))),3)</f>
        <v>0.98699999999999999</v>
      </c>
      <c r="L1690" s="3">
        <f>ROUND(IF(E1690&lt;=Thresholds!$B$5,1-(E1690/Thresholds!$B$5)*0.24,IF(E1690&lt;=Thresholds!$D$5,0.75-((E1690-Thresholds!$C$5)/(Thresholds!$D$5-Thresholds!$C$5))*0.249,IF(E1690&lt;=Thresholds!$F$5,0.499-((E1690-Thresholds!$E$5)/(Thresholds!$F$5-Thresholds!$E$5))*0.279,MAX(0.02,0.2-((E1690-Thresholds!$G$5)/(Thresholds!$H$5-Thresholds!$G$5))*0.18)))),3)</f>
        <v>0.78200000000000003</v>
      </c>
      <c r="M1690" s="3">
        <f>ROUND(IF(F1690&lt;=Thresholds!$B$6,1-(F1690/Thresholds!$B$6)*0.24,IF(F1690&lt;=Thresholds!$D$6,0.75-((F1690-Thresholds!$C$6)/(Thresholds!$D$6-Thresholds!$C$6))*0.249,IF(F1690&lt;=Thresholds!$F$6,0.499-((F1690-Thresholds!$E$6)/(Thresholds!$F$6-Thresholds!$E$6))*0.279,MAX(0.02,0.2-((F1690-Thresholds!$G$6)/(Thresholds!$H$6-Thresholds!$G$6))*0.18)))),3)</f>
        <v>0.86599999999999999</v>
      </c>
      <c r="N1690" s="3">
        <f>ROUND(IF(G1690&lt;=Thresholds!$B$7,1-(G1690/Thresholds!$B$7)*0.24,IF(G1690&lt;=Thresholds!$D$7,0.75-((G1690-Thresholds!$C$7)/(Thresholds!$D$7-Thresholds!$C$7))*0.249,IF(G1690&lt;=Thresholds!$F$7,0.499-((G1690-Thresholds!$E$7)/(Thresholds!$F$7-Thresholds!$E$7))*0.279,MAX(0.02,0.2-((G1690-Thresholds!$G$7)/(Thresholds!$H$7-Thresholds!$G$7))*0.18)))),3)</f>
        <v>0.96299999999999997</v>
      </c>
      <c r="O1690" s="3">
        <f>ROUND(IF(H1690&lt;=Thresholds!$B$8,1-(H1690/Thresholds!$B$8)*0.24,IF(H1690&lt;=Thresholds!$D$8,0.75-((H1690-Thresholds!$C$8)/(Thresholds!$D$8-Thresholds!$C$8))*0.249,IF(H1690&lt;=Thresholds!$F$8,0.499-((H1690-Thresholds!$E$8)/(Thresholds!$F$8-Thresholds!$E$8))*0.279,MAX(0.02,0.2-((H1690-Thresholds!$G$8)/(Thresholds!$H$8-Thresholds!$G$8))*0.18)))),3)</f>
        <v>0.85399999999999998</v>
      </c>
      <c r="P1690" s="3">
        <f t="shared" si="78"/>
        <v>0.76200000000000001</v>
      </c>
      <c r="Q1690" t="str">
        <f t="shared" si="79"/>
        <v>Healthy</v>
      </c>
      <c r="R1690" s="4">
        <f t="shared" si="80"/>
        <v>1</v>
      </c>
      <c r="S1690" t="str">
        <f>IF(AND(F1690&gt;=10,F1690&lt;=35,P1690&gt;0.5),"ERROR_C1690H1690_POOR_CAP","OK")</f>
        <v>OK</v>
      </c>
    </row>
    <row r="1691" spans="1:19">
      <c r="A1691" t="s">
        <v>1708</v>
      </c>
      <c r="B1691" s="3">
        <v>50.713999999999999</v>
      </c>
      <c r="C1691" s="3">
        <v>62.377000000000002</v>
      </c>
      <c r="D1691" s="3">
        <v>37.758000000000003</v>
      </c>
      <c r="E1691" s="3">
        <v>68.56</v>
      </c>
      <c r="F1691" s="3">
        <v>0.125</v>
      </c>
      <c r="G1691" s="3">
        <v>209.63200000000001</v>
      </c>
      <c r="H1691" s="3">
        <v>2220.8870000000002</v>
      </c>
      <c r="I1691" s="3">
        <f>ROUND(IF(B1691&lt;=Thresholds!$B$2,1-(B1691/Thresholds!$B$2)*0.24,IF(B1691&lt;=Thresholds!$D$2,0.75-((B1691-Thresholds!$C$2)/(Thresholds!$D$2-Thresholds!$C$2))*0.249,IF(B1691&lt;=Thresholds!$F$2,0.499-((B1691-Thresholds!$E$2)/(Thresholds!$F$2-Thresholds!$E$2))*0.279,MAX(0.02,0.2-((B1691-Thresholds!$G$2)/(Thresholds!$H$2-Thresholds!$G$2))*0.18)))),3)</f>
        <v>0.878</v>
      </c>
      <c r="J1691" s="3">
        <f>ROUND(IF(C1691&lt;=Thresholds!$B$3,1-(C1691/Thresholds!$B$3)*0.24,IF(C1691&lt;=Thresholds!$D$3,0.75-((C1691-Thresholds!$C$3)/(Thresholds!$D$3-Thresholds!$C$3))*0.249,IF(C1691&lt;=Thresholds!$F$3,0.499-((C1691-Thresholds!$E$3)/(Thresholds!$F$3-Thresholds!$E$3))*0.279,MAX(0.02,0.2-((C1691-Thresholds!$G$3)/(Thresholds!$H$3-Thresholds!$G$3))*0.18)))),3)</f>
        <v>0.875</v>
      </c>
      <c r="K1691" s="3">
        <f>ROUND(IF(D1691&lt;=Thresholds!$B$4,1-(D1691/Thresholds!$B$4)*0.24,IF(D1691&lt;=Thresholds!$D$4,0.75-((D1691-Thresholds!$C$4)/(Thresholds!$D$4-Thresholds!$C$4))*0.249,IF(D1691&lt;=Thresholds!$F$4,0.499-((D1691-Thresholds!$E$4)/(Thresholds!$F$4-Thresholds!$E$4))*0.279,MAX(0.02,0.2-((D1691-Thresholds!$G$4)/(Thresholds!$H$4-Thresholds!$G$4))*0.18)))),3)</f>
        <v>0.86099999999999999</v>
      </c>
      <c r="L1691" s="3">
        <f>ROUND(IF(E1691&lt;=Thresholds!$B$5,1-(E1691/Thresholds!$B$5)*0.24,IF(E1691&lt;=Thresholds!$D$5,0.75-((E1691-Thresholds!$C$5)/(Thresholds!$D$5-Thresholds!$C$5))*0.249,IF(E1691&lt;=Thresholds!$F$5,0.499-((E1691-Thresholds!$E$5)/(Thresholds!$F$5-Thresholds!$E$5))*0.279,MAX(0.02,0.2-((E1691-Thresholds!$G$5)/(Thresholds!$H$5-Thresholds!$G$5))*0.18)))),3)</f>
        <v>0.66100000000000003</v>
      </c>
      <c r="M1691" s="3">
        <f>ROUND(IF(F1691&lt;=Thresholds!$B$6,1-(F1691/Thresholds!$B$6)*0.24,IF(F1691&lt;=Thresholds!$D$6,0.75-((F1691-Thresholds!$C$6)/(Thresholds!$D$6-Thresholds!$C$6))*0.249,IF(F1691&lt;=Thresholds!$F$6,0.499-((F1691-Thresholds!$E$6)/(Thresholds!$F$6-Thresholds!$E$6))*0.279,MAX(0.02,0.2-((F1691-Thresholds!$G$6)/(Thresholds!$H$6-Thresholds!$G$6))*0.18)))),3)</f>
        <v>0.97</v>
      </c>
      <c r="N1691" s="3">
        <f>ROUND(IF(G1691&lt;=Thresholds!$B$7,1-(G1691/Thresholds!$B$7)*0.24,IF(G1691&lt;=Thresholds!$D$7,0.75-((G1691-Thresholds!$C$7)/(Thresholds!$D$7-Thresholds!$C$7))*0.249,IF(G1691&lt;=Thresholds!$F$7,0.499-((G1691-Thresholds!$E$7)/(Thresholds!$F$7-Thresholds!$E$7))*0.279,MAX(0.02,0.2-((G1691-Thresholds!$G$7)/(Thresholds!$H$7-Thresholds!$G$7))*0.18)))),3)</f>
        <v>0.85599999999999998</v>
      </c>
      <c r="O1691" s="3">
        <f>ROUND(IF(H1691&lt;=Thresholds!$B$8,1-(H1691/Thresholds!$B$8)*0.24,IF(H1691&lt;=Thresholds!$D$8,0.75-((H1691-Thresholds!$C$8)/(Thresholds!$D$8-Thresholds!$C$8))*0.249,IF(H1691&lt;=Thresholds!$F$8,0.499-((H1691-Thresholds!$E$8)/(Thresholds!$F$8-Thresholds!$E$8))*0.279,MAX(0.02,0.2-((H1691-Thresholds!$G$8)/(Thresholds!$H$8-Thresholds!$G$8))*0.18)))),3)</f>
        <v>0.78700000000000003</v>
      </c>
      <c r="P1691" s="3">
        <f t="shared" si="78"/>
        <v>0.66100000000000003</v>
      </c>
      <c r="Q1691" t="str">
        <f t="shared" si="79"/>
        <v>Moderate</v>
      </c>
      <c r="R1691" s="4">
        <f t="shared" si="80"/>
        <v>1</v>
      </c>
      <c r="S1691" t="str">
        <f>IF(AND(F1691&gt;=10,F1691&lt;=35,P1691&gt;0.5),"ERROR_C1691H1691_POOR_CAP","OK")</f>
        <v>OK</v>
      </c>
    </row>
    <row r="1692" spans="1:19">
      <c r="A1692" t="s">
        <v>1709</v>
      </c>
      <c r="B1692" s="3">
        <v>1168.0619999999999</v>
      </c>
      <c r="C1692" s="3">
        <v>135.91800000000001</v>
      </c>
      <c r="D1692" s="3">
        <v>11.581</v>
      </c>
      <c r="E1692" s="3">
        <v>36.618000000000002</v>
      </c>
      <c r="F1692" s="3">
        <v>0.80300000000000005</v>
      </c>
      <c r="G1692" s="3">
        <v>301.03699999999998</v>
      </c>
      <c r="H1692" s="3">
        <v>1641.6610000000001</v>
      </c>
      <c r="I1692" s="3">
        <f>ROUND(IF(B1692&lt;=Thresholds!$B$2,1-(B1692/Thresholds!$B$2)*0.24,IF(B1692&lt;=Thresholds!$D$2,0.75-((B1692-Thresholds!$C$2)/(Thresholds!$D$2-Thresholds!$C$2))*0.249,IF(B1692&lt;=Thresholds!$F$2,0.499-((B1692-Thresholds!$E$2)/(Thresholds!$F$2-Thresholds!$E$2))*0.279,MAX(0.02,0.2-((B1692-Thresholds!$G$2)/(Thresholds!$H$2-Thresholds!$G$2))*0.18)))),3)</f>
        <v>0.38</v>
      </c>
      <c r="J1692" s="3">
        <f>ROUND(IF(C1692&lt;=Thresholds!$B$3,1-(C1692/Thresholds!$B$3)*0.24,IF(C1692&lt;=Thresholds!$D$3,0.75-((C1692-Thresholds!$C$3)/(Thresholds!$D$3-Thresholds!$C$3))*0.249,IF(C1692&lt;=Thresholds!$F$3,0.499-((C1692-Thresholds!$E$3)/(Thresholds!$F$3-Thresholds!$E$3))*0.279,MAX(0.02,0.2-((C1692-Thresholds!$G$3)/(Thresholds!$H$3-Thresholds!$G$3))*0.18)))),3)</f>
        <v>0.73699999999999999</v>
      </c>
      <c r="K1692" s="3">
        <f>ROUND(IF(D1692&lt;=Thresholds!$B$4,1-(D1692/Thresholds!$B$4)*0.24,IF(D1692&lt;=Thresholds!$D$4,0.75-((D1692-Thresholds!$C$4)/(Thresholds!$D$4-Thresholds!$C$4))*0.249,IF(D1692&lt;=Thresholds!$F$4,0.499-((D1692-Thresholds!$E$4)/(Thresholds!$F$4-Thresholds!$E$4))*0.279,MAX(0.02,0.2-((D1692-Thresholds!$G$4)/(Thresholds!$H$4-Thresholds!$G$4))*0.18)))),3)</f>
        <v>0.95699999999999996</v>
      </c>
      <c r="L1692" s="3">
        <f>ROUND(IF(E1692&lt;=Thresholds!$B$5,1-(E1692/Thresholds!$B$5)*0.24,IF(E1692&lt;=Thresholds!$D$5,0.75-((E1692-Thresholds!$C$5)/(Thresholds!$D$5-Thresholds!$C$5))*0.249,IF(E1692&lt;=Thresholds!$F$5,0.499-((E1692-Thresholds!$E$5)/(Thresholds!$F$5-Thresholds!$E$5))*0.279,MAX(0.02,0.2-((E1692-Thresholds!$G$5)/(Thresholds!$H$5-Thresholds!$G$5))*0.18)))),3)</f>
        <v>0.82399999999999995</v>
      </c>
      <c r="M1692" s="3">
        <f>ROUND(IF(F1692&lt;=Thresholds!$B$6,1-(F1692/Thresholds!$B$6)*0.24,IF(F1692&lt;=Thresholds!$D$6,0.75-((F1692-Thresholds!$C$6)/(Thresholds!$D$6-Thresholds!$C$6))*0.249,IF(F1692&lt;=Thresholds!$F$6,0.499-((F1692-Thresholds!$E$6)/(Thresholds!$F$6-Thresholds!$E$6))*0.279,MAX(0.02,0.2-((F1692-Thresholds!$G$6)/(Thresholds!$H$6-Thresholds!$G$6))*0.18)))),3)</f>
        <v>0.80700000000000005</v>
      </c>
      <c r="N1692" s="3">
        <f>ROUND(IF(G1692&lt;=Thresholds!$B$7,1-(G1692/Thresholds!$B$7)*0.24,IF(G1692&lt;=Thresholds!$D$7,0.75-((G1692-Thresholds!$C$7)/(Thresholds!$D$7-Thresholds!$C$7))*0.249,IF(G1692&lt;=Thresholds!$F$7,0.499-((G1692-Thresholds!$E$7)/(Thresholds!$F$7-Thresholds!$E$7))*0.279,MAX(0.02,0.2-((G1692-Thresholds!$G$7)/(Thresholds!$H$7-Thresholds!$G$7))*0.18)))),3)</f>
        <v>0.79400000000000004</v>
      </c>
      <c r="O1692" s="3">
        <f>ROUND(IF(H1692&lt;=Thresholds!$B$8,1-(H1692/Thresholds!$B$8)*0.24,IF(H1692&lt;=Thresholds!$D$8,0.75-((H1692-Thresholds!$C$8)/(Thresholds!$D$8-Thresholds!$C$8))*0.249,IF(H1692&lt;=Thresholds!$F$8,0.499-((H1692-Thresholds!$E$8)/(Thresholds!$F$8-Thresholds!$E$8))*0.279,MAX(0.02,0.2-((H1692-Thresholds!$G$8)/(Thresholds!$H$8-Thresholds!$G$8))*0.18)))),3)</f>
        <v>0.84199999999999997</v>
      </c>
      <c r="P1692" s="3">
        <f t="shared" si="78"/>
        <v>0.38</v>
      </c>
      <c r="Q1692" t="str">
        <f t="shared" si="79"/>
        <v>Poor</v>
      </c>
      <c r="R1692" s="4">
        <f t="shared" si="80"/>
        <v>0</v>
      </c>
      <c r="S1692" t="str">
        <f>IF(AND(F1692&gt;=10,F1692&lt;=35,P1692&gt;0.5),"ERROR_C1692H1692_POOR_CAP","OK")</f>
        <v>OK</v>
      </c>
    </row>
    <row r="1693" spans="1:19">
      <c r="A1693" t="s">
        <v>1710</v>
      </c>
      <c r="B1693" s="3">
        <v>28.867000000000001</v>
      </c>
      <c r="C1693" s="3">
        <v>89.837000000000003</v>
      </c>
      <c r="D1693" s="3">
        <v>57.868000000000002</v>
      </c>
      <c r="E1693" s="3">
        <v>18.751999999999999</v>
      </c>
      <c r="F1693" s="3">
        <v>73.989000000000004</v>
      </c>
      <c r="G1693" s="3">
        <v>249.06399999999999</v>
      </c>
      <c r="H1693" s="3">
        <v>1857.5540000000001</v>
      </c>
      <c r="I1693" s="3">
        <f>ROUND(IF(B1693&lt;=Thresholds!$B$2,1-(B1693/Thresholds!$B$2)*0.24,IF(B1693&lt;=Thresholds!$D$2,0.75-((B1693-Thresholds!$C$2)/(Thresholds!$D$2-Thresholds!$C$2))*0.249,IF(B1693&lt;=Thresholds!$F$2,0.499-((B1693-Thresholds!$E$2)/(Thresholds!$F$2-Thresholds!$E$2))*0.279,MAX(0.02,0.2-((B1693-Thresholds!$G$2)/(Thresholds!$H$2-Thresholds!$G$2))*0.18)))),3)</f>
        <v>0.93100000000000005</v>
      </c>
      <c r="J1693" s="3">
        <f>ROUND(IF(C1693&lt;=Thresholds!$B$3,1-(C1693/Thresholds!$B$3)*0.24,IF(C1693&lt;=Thresholds!$D$3,0.75-((C1693-Thresholds!$C$3)/(Thresholds!$D$3-Thresholds!$C$3))*0.249,IF(C1693&lt;=Thresholds!$F$3,0.499-((C1693-Thresholds!$E$3)/(Thresholds!$F$3-Thresholds!$E$3))*0.279,MAX(0.02,0.2-((C1693-Thresholds!$G$3)/(Thresholds!$H$3-Thresholds!$G$3))*0.18)))),3)</f>
        <v>0.82</v>
      </c>
      <c r="K1693" s="3">
        <f>ROUND(IF(D1693&lt;=Thresholds!$B$4,1-(D1693/Thresholds!$B$4)*0.24,IF(D1693&lt;=Thresholds!$D$4,0.75-((D1693-Thresholds!$C$4)/(Thresholds!$D$4-Thresholds!$C$4))*0.249,IF(D1693&lt;=Thresholds!$F$4,0.499-((D1693-Thresholds!$E$4)/(Thresholds!$F$4-Thresholds!$E$4))*0.279,MAX(0.02,0.2-((D1693-Thresholds!$G$4)/(Thresholds!$H$4-Thresholds!$G$4))*0.18)))),3)</f>
        <v>0.78600000000000003</v>
      </c>
      <c r="L1693" s="3">
        <f>ROUND(IF(E1693&lt;=Thresholds!$B$5,1-(E1693/Thresholds!$B$5)*0.24,IF(E1693&lt;=Thresholds!$D$5,0.75-((E1693-Thresholds!$C$5)/(Thresholds!$D$5-Thresholds!$C$5))*0.249,IF(E1693&lt;=Thresholds!$F$5,0.499-((E1693-Thresholds!$E$5)/(Thresholds!$F$5-Thresholds!$E$5))*0.279,MAX(0.02,0.2-((E1693-Thresholds!$G$5)/(Thresholds!$H$5-Thresholds!$G$5))*0.18)))),3)</f>
        <v>0.91</v>
      </c>
      <c r="M1693" s="3">
        <f>ROUND(IF(F1693&lt;=Thresholds!$B$6,1-(F1693/Thresholds!$B$6)*0.24,IF(F1693&lt;=Thresholds!$D$6,0.75-((F1693-Thresholds!$C$6)/(Thresholds!$D$6-Thresholds!$C$6))*0.249,IF(F1693&lt;=Thresholds!$F$6,0.499-((F1693-Thresholds!$E$6)/(Thresholds!$F$6-Thresholds!$E$6))*0.279,MAX(0.02,0.2-((F1693-Thresholds!$G$6)/(Thresholds!$H$6-Thresholds!$G$6))*0.18)))),3)</f>
        <v>0.4</v>
      </c>
      <c r="N1693" s="3">
        <f>ROUND(IF(G1693&lt;=Thresholds!$B$7,1-(G1693/Thresholds!$B$7)*0.24,IF(G1693&lt;=Thresholds!$D$7,0.75-((G1693-Thresholds!$C$7)/(Thresholds!$D$7-Thresholds!$C$7))*0.249,IF(G1693&lt;=Thresholds!$F$7,0.499-((G1693-Thresholds!$E$7)/(Thresholds!$F$7-Thresholds!$E$7))*0.279,MAX(0.02,0.2-((G1693-Thresholds!$G$7)/(Thresholds!$H$7-Thresholds!$G$7))*0.18)))),3)</f>
        <v>0.82899999999999996</v>
      </c>
      <c r="O1693" s="3">
        <f>ROUND(IF(H1693&lt;=Thresholds!$B$8,1-(H1693/Thresholds!$B$8)*0.24,IF(H1693&lt;=Thresholds!$D$8,0.75-((H1693-Thresholds!$C$8)/(Thresholds!$D$8-Thresholds!$C$8))*0.249,IF(H1693&lt;=Thresholds!$F$8,0.499-((H1693-Thresholds!$E$8)/(Thresholds!$F$8-Thresholds!$E$8))*0.279,MAX(0.02,0.2-((H1693-Thresholds!$G$8)/(Thresholds!$H$8-Thresholds!$G$8))*0.18)))),3)</f>
        <v>0.82199999999999995</v>
      </c>
      <c r="P1693" s="3">
        <f t="shared" si="78"/>
        <v>0.4</v>
      </c>
      <c r="Q1693" t="str">
        <f t="shared" si="79"/>
        <v>Poor</v>
      </c>
      <c r="R1693" s="4">
        <f t="shared" si="80"/>
        <v>0</v>
      </c>
      <c r="S1693" t="str">
        <f>IF(AND(F1693&gt;=10,F1693&lt;=35,P1693&gt;0.5),"ERROR_C1693H1693_POOR_CAP","OK")</f>
        <v>OK</v>
      </c>
    </row>
    <row r="1694" spans="1:19">
      <c r="A1694" t="s">
        <v>1711</v>
      </c>
      <c r="B1694" s="3">
        <v>57.64</v>
      </c>
      <c r="C1694" s="3">
        <v>117.002</v>
      </c>
      <c r="D1694" s="3">
        <v>42.496000000000002</v>
      </c>
      <c r="E1694" s="3">
        <v>20.004000000000001</v>
      </c>
      <c r="F1694" s="3">
        <v>0.30099999999999999</v>
      </c>
      <c r="G1694" s="3">
        <v>188.42400000000001</v>
      </c>
      <c r="H1694" s="3">
        <v>860.68700000000001</v>
      </c>
      <c r="I1694" s="3">
        <f>ROUND(IF(B1694&lt;=Thresholds!$B$2,1-(B1694/Thresholds!$B$2)*0.24,IF(B1694&lt;=Thresholds!$D$2,0.75-((B1694-Thresholds!$C$2)/(Thresholds!$D$2-Thresholds!$C$2))*0.249,IF(B1694&lt;=Thresholds!$F$2,0.499-((B1694-Thresholds!$E$2)/(Thresholds!$F$2-Thresholds!$E$2))*0.279,MAX(0.02,0.2-((B1694-Thresholds!$G$2)/(Thresholds!$H$2-Thresholds!$G$2))*0.18)))),3)</f>
        <v>0.86199999999999999</v>
      </c>
      <c r="J1694" s="3">
        <f>ROUND(IF(C1694&lt;=Thresholds!$B$3,1-(C1694/Thresholds!$B$3)*0.24,IF(C1694&lt;=Thresholds!$D$3,0.75-((C1694-Thresholds!$C$3)/(Thresholds!$D$3-Thresholds!$C$3))*0.249,IF(C1694&lt;=Thresholds!$F$3,0.499-((C1694-Thresholds!$E$3)/(Thresholds!$F$3-Thresholds!$E$3))*0.279,MAX(0.02,0.2-((C1694-Thresholds!$G$3)/(Thresholds!$H$3-Thresholds!$G$3))*0.18)))),3)</f>
        <v>0.76600000000000001</v>
      </c>
      <c r="K1694" s="3">
        <f>ROUND(IF(D1694&lt;=Thresholds!$B$4,1-(D1694/Thresholds!$B$4)*0.24,IF(D1694&lt;=Thresholds!$D$4,0.75-((D1694-Thresholds!$C$4)/(Thresholds!$D$4-Thresholds!$C$4))*0.249,IF(D1694&lt;=Thresholds!$F$4,0.499-((D1694-Thresholds!$E$4)/(Thresholds!$F$4-Thresholds!$E$4))*0.279,MAX(0.02,0.2-((D1694-Thresholds!$G$4)/(Thresholds!$H$4-Thresholds!$G$4))*0.18)))),3)</f>
        <v>0.84299999999999997</v>
      </c>
      <c r="L1694" s="3">
        <f>ROUND(IF(E1694&lt;=Thresholds!$B$5,1-(E1694/Thresholds!$B$5)*0.24,IF(E1694&lt;=Thresholds!$D$5,0.75-((E1694-Thresholds!$C$5)/(Thresholds!$D$5-Thresholds!$C$5))*0.249,IF(E1694&lt;=Thresholds!$F$5,0.499-((E1694-Thresholds!$E$5)/(Thresholds!$F$5-Thresholds!$E$5))*0.279,MAX(0.02,0.2-((E1694-Thresholds!$G$5)/(Thresholds!$H$5-Thresholds!$G$5))*0.18)))),3)</f>
        <v>0.90400000000000003</v>
      </c>
      <c r="M1694" s="3">
        <f>ROUND(IF(F1694&lt;=Thresholds!$B$6,1-(F1694/Thresholds!$B$6)*0.24,IF(F1694&lt;=Thresholds!$D$6,0.75-((F1694-Thresholds!$C$6)/(Thresholds!$D$6-Thresholds!$C$6))*0.249,IF(F1694&lt;=Thresholds!$F$6,0.499-((F1694-Thresholds!$E$6)/(Thresholds!$F$6-Thresholds!$E$6))*0.279,MAX(0.02,0.2-((F1694-Thresholds!$G$6)/(Thresholds!$H$6-Thresholds!$G$6))*0.18)))),3)</f>
        <v>0.92800000000000005</v>
      </c>
      <c r="N1694" s="3">
        <f>ROUND(IF(G1694&lt;=Thresholds!$B$7,1-(G1694/Thresholds!$B$7)*0.24,IF(G1694&lt;=Thresholds!$D$7,0.75-((G1694-Thresholds!$C$7)/(Thresholds!$D$7-Thresholds!$C$7))*0.249,IF(G1694&lt;=Thresholds!$F$7,0.499-((G1694-Thresholds!$E$7)/(Thresholds!$F$7-Thresholds!$E$7))*0.279,MAX(0.02,0.2-((G1694-Thresholds!$G$7)/(Thresholds!$H$7-Thresholds!$G$7))*0.18)))),3)</f>
        <v>0.871</v>
      </c>
      <c r="O1694" s="3">
        <f>ROUND(IF(H1694&lt;=Thresholds!$B$8,1-(H1694/Thresholds!$B$8)*0.24,IF(H1694&lt;=Thresholds!$D$8,0.75-((H1694-Thresholds!$C$8)/(Thresholds!$D$8-Thresholds!$C$8))*0.249,IF(H1694&lt;=Thresholds!$F$8,0.499-((H1694-Thresholds!$E$8)/(Thresholds!$F$8-Thresholds!$E$8))*0.279,MAX(0.02,0.2-((H1694-Thresholds!$G$8)/(Thresholds!$H$8-Thresholds!$G$8))*0.18)))),3)</f>
        <v>0.91700000000000004</v>
      </c>
      <c r="P1694" s="3">
        <f t="shared" si="78"/>
        <v>0.76600000000000001</v>
      </c>
      <c r="Q1694" t="str">
        <f t="shared" si="79"/>
        <v>Healthy</v>
      </c>
      <c r="R1694" s="4">
        <f t="shared" si="80"/>
        <v>1</v>
      </c>
      <c r="S1694" t="str">
        <f>IF(AND(F1694&gt;=10,F1694&lt;=35,P1694&gt;0.5),"ERROR_C1694H1694_POOR_CAP","OK")</f>
        <v>OK</v>
      </c>
    </row>
    <row r="1695" spans="1:19">
      <c r="A1695" t="s">
        <v>1712</v>
      </c>
      <c r="B1695" s="3">
        <v>261.74400000000003</v>
      </c>
      <c r="C1695" s="3">
        <v>85.197999999999993</v>
      </c>
      <c r="D1695" s="3">
        <v>17.611000000000001</v>
      </c>
      <c r="E1695" s="3">
        <v>17.904</v>
      </c>
      <c r="F1695" s="3">
        <v>3.4510000000000001</v>
      </c>
      <c r="G1695" s="3">
        <v>282.47500000000002</v>
      </c>
      <c r="H1695" s="3">
        <v>2452.377</v>
      </c>
      <c r="I1695" s="3">
        <f>ROUND(IF(B1695&lt;=Thresholds!$B$2,1-(B1695/Thresholds!$B$2)*0.24,IF(B1695&lt;=Thresholds!$D$2,0.75-((B1695-Thresholds!$C$2)/(Thresholds!$D$2-Thresholds!$C$2))*0.249,IF(B1695&lt;=Thresholds!$F$2,0.499-((B1695-Thresholds!$E$2)/(Thresholds!$F$2-Thresholds!$E$2))*0.279,MAX(0.02,0.2-((B1695-Thresholds!$G$2)/(Thresholds!$H$2-Thresholds!$G$2))*0.18)))),3)</f>
        <v>0.68300000000000005</v>
      </c>
      <c r="J1695" s="3">
        <f>ROUND(IF(C1695&lt;=Thresholds!$B$3,1-(C1695/Thresholds!$B$3)*0.24,IF(C1695&lt;=Thresholds!$D$3,0.75-((C1695-Thresholds!$C$3)/(Thresholds!$D$3-Thresholds!$C$3))*0.249,IF(C1695&lt;=Thresholds!$F$3,0.499-((C1695-Thresholds!$E$3)/(Thresholds!$F$3-Thresholds!$E$3))*0.279,MAX(0.02,0.2-((C1695-Thresholds!$G$3)/(Thresholds!$H$3-Thresholds!$G$3))*0.18)))),3)</f>
        <v>0.83</v>
      </c>
      <c r="K1695" s="3">
        <f>ROUND(IF(D1695&lt;=Thresholds!$B$4,1-(D1695/Thresholds!$B$4)*0.24,IF(D1695&lt;=Thresholds!$D$4,0.75-((D1695-Thresholds!$C$4)/(Thresholds!$D$4-Thresholds!$C$4))*0.249,IF(D1695&lt;=Thresholds!$F$4,0.499-((D1695-Thresholds!$E$4)/(Thresholds!$F$4-Thresholds!$E$4))*0.279,MAX(0.02,0.2-((D1695-Thresholds!$G$4)/(Thresholds!$H$4-Thresholds!$G$4))*0.18)))),3)</f>
        <v>0.93500000000000005</v>
      </c>
      <c r="L1695" s="3">
        <f>ROUND(IF(E1695&lt;=Thresholds!$B$5,1-(E1695/Thresholds!$B$5)*0.24,IF(E1695&lt;=Thresholds!$D$5,0.75-((E1695-Thresholds!$C$5)/(Thresholds!$D$5-Thresholds!$C$5))*0.249,IF(E1695&lt;=Thresholds!$F$5,0.499-((E1695-Thresholds!$E$5)/(Thresholds!$F$5-Thresholds!$E$5))*0.279,MAX(0.02,0.2-((E1695-Thresholds!$G$5)/(Thresholds!$H$5-Thresholds!$G$5))*0.18)))),3)</f>
        <v>0.91400000000000003</v>
      </c>
      <c r="M1695" s="3">
        <f>ROUND(IF(F1695&lt;=Thresholds!$B$6,1-(F1695/Thresholds!$B$6)*0.24,IF(F1695&lt;=Thresholds!$D$6,0.75-((F1695-Thresholds!$C$6)/(Thresholds!$D$6-Thresholds!$C$6))*0.249,IF(F1695&lt;=Thresholds!$F$6,0.499-((F1695-Thresholds!$E$6)/(Thresholds!$F$6-Thresholds!$E$6))*0.279,MAX(0.02,0.2-((F1695-Thresholds!$G$6)/(Thresholds!$H$6-Thresholds!$G$6))*0.18)))),3)</f>
        <v>0.67400000000000004</v>
      </c>
      <c r="N1695" s="3">
        <f>ROUND(IF(G1695&lt;=Thresholds!$B$7,1-(G1695/Thresholds!$B$7)*0.24,IF(G1695&lt;=Thresholds!$D$7,0.75-((G1695-Thresholds!$C$7)/(Thresholds!$D$7-Thresholds!$C$7))*0.249,IF(G1695&lt;=Thresholds!$F$7,0.499-((G1695-Thresholds!$E$7)/(Thresholds!$F$7-Thresholds!$E$7))*0.279,MAX(0.02,0.2-((G1695-Thresholds!$G$7)/(Thresholds!$H$7-Thresholds!$G$7))*0.18)))),3)</f>
        <v>0.80600000000000005</v>
      </c>
      <c r="O1695" s="3">
        <f>ROUND(IF(H1695&lt;=Thresholds!$B$8,1-(H1695/Thresholds!$B$8)*0.24,IF(H1695&lt;=Thresholds!$D$8,0.75-((H1695-Thresholds!$C$8)/(Thresholds!$D$8-Thresholds!$C$8))*0.249,IF(H1695&lt;=Thresholds!$F$8,0.499-((H1695-Thresholds!$E$8)/(Thresholds!$F$8-Thresholds!$E$8))*0.279,MAX(0.02,0.2-((H1695-Thresholds!$G$8)/(Thresholds!$H$8-Thresholds!$G$8))*0.18)))),3)</f>
        <v>0.76500000000000001</v>
      </c>
      <c r="P1695" s="3">
        <f t="shared" si="78"/>
        <v>0.67400000000000004</v>
      </c>
      <c r="Q1695" t="str">
        <f t="shared" si="79"/>
        <v>Moderate</v>
      </c>
      <c r="R1695" s="4">
        <f t="shared" si="80"/>
        <v>1</v>
      </c>
      <c r="S1695" t="str">
        <f>IF(AND(F1695&gt;=10,F1695&lt;=35,P1695&gt;0.5),"ERROR_C1695H1695_POOR_CAP","OK")</f>
        <v>OK</v>
      </c>
    </row>
    <row r="1696" spans="1:19">
      <c r="A1696" t="s">
        <v>1713</v>
      </c>
      <c r="B1696" s="3">
        <v>32.094999999999999</v>
      </c>
      <c r="C1696" s="3">
        <v>59.264000000000003</v>
      </c>
      <c r="D1696" s="3">
        <v>110.48399999999999</v>
      </c>
      <c r="E1696" s="3">
        <v>43.819000000000003</v>
      </c>
      <c r="F1696" s="3">
        <v>0.85299999999999998</v>
      </c>
      <c r="G1696" s="3">
        <v>43.003999999999998</v>
      </c>
      <c r="H1696" s="3">
        <v>457.36599999999999</v>
      </c>
      <c r="I1696" s="3">
        <f>ROUND(IF(B1696&lt;=Thresholds!$B$2,1-(B1696/Thresholds!$B$2)*0.24,IF(B1696&lt;=Thresholds!$D$2,0.75-((B1696-Thresholds!$C$2)/(Thresholds!$D$2-Thresholds!$C$2))*0.249,IF(B1696&lt;=Thresholds!$F$2,0.499-((B1696-Thresholds!$E$2)/(Thresholds!$F$2-Thresholds!$E$2))*0.279,MAX(0.02,0.2-((B1696-Thresholds!$G$2)/(Thresholds!$H$2-Thresholds!$G$2))*0.18)))),3)</f>
        <v>0.92300000000000004</v>
      </c>
      <c r="J1696" s="3">
        <f>ROUND(IF(C1696&lt;=Thresholds!$B$3,1-(C1696/Thresholds!$B$3)*0.24,IF(C1696&lt;=Thresholds!$D$3,0.75-((C1696-Thresholds!$C$3)/(Thresholds!$D$3-Thresholds!$C$3))*0.249,IF(C1696&lt;=Thresholds!$F$3,0.499-((C1696-Thresholds!$E$3)/(Thresholds!$F$3-Thresholds!$E$3))*0.279,MAX(0.02,0.2-((C1696-Thresholds!$G$3)/(Thresholds!$H$3-Thresholds!$G$3))*0.18)))),3)</f>
        <v>0.88100000000000001</v>
      </c>
      <c r="K1696" s="3">
        <f>ROUND(IF(D1696&lt;=Thresholds!$B$4,1-(D1696/Thresholds!$B$4)*0.24,IF(D1696&lt;=Thresholds!$D$4,0.75-((D1696-Thresholds!$C$4)/(Thresholds!$D$4-Thresholds!$C$4))*0.249,IF(D1696&lt;=Thresholds!$F$4,0.499-((D1696-Thresholds!$E$4)/(Thresholds!$F$4-Thresholds!$E$4))*0.279,MAX(0.02,0.2-((D1696-Thresholds!$G$4)/(Thresholds!$H$4-Thresholds!$G$4))*0.18)))),3)</f>
        <v>0.44500000000000001</v>
      </c>
      <c r="L1696" s="3">
        <f>ROUND(IF(E1696&lt;=Thresholds!$B$5,1-(E1696/Thresholds!$B$5)*0.24,IF(E1696&lt;=Thresholds!$D$5,0.75-((E1696-Thresholds!$C$5)/(Thresholds!$D$5-Thresholds!$C$5))*0.249,IF(E1696&lt;=Thresholds!$F$5,0.499-((E1696-Thresholds!$E$5)/(Thresholds!$F$5-Thresholds!$E$5))*0.279,MAX(0.02,0.2-((E1696-Thresholds!$G$5)/(Thresholds!$H$5-Thresholds!$G$5))*0.18)))),3)</f>
        <v>0.79</v>
      </c>
      <c r="M1696" s="3">
        <f>ROUND(IF(F1696&lt;=Thresholds!$B$6,1-(F1696/Thresholds!$B$6)*0.24,IF(F1696&lt;=Thresholds!$D$6,0.75-((F1696-Thresholds!$C$6)/(Thresholds!$D$6-Thresholds!$C$6))*0.249,IF(F1696&lt;=Thresholds!$F$6,0.499-((F1696-Thresholds!$E$6)/(Thresholds!$F$6-Thresholds!$E$6))*0.279,MAX(0.02,0.2-((F1696-Thresholds!$G$6)/(Thresholds!$H$6-Thresholds!$G$6))*0.18)))),3)</f>
        <v>0.79500000000000004</v>
      </c>
      <c r="N1696" s="3">
        <f>ROUND(IF(G1696&lt;=Thresholds!$B$7,1-(G1696/Thresholds!$B$7)*0.24,IF(G1696&lt;=Thresholds!$D$7,0.75-((G1696-Thresholds!$C$7)/(Thresholds!$D$7-Thresholds!$C$7))*0.249,IF(G1696&lt;=Thresholds!$F$7,0.499-((G1696-Thresholds!$E$7)/(Thresholds!$F$7-Thresholds!$E$7))*0.279,MAX(0.02,0.2-((G1696-Thresholds!$G$7)/(Thresholds!$H$7-Thresholds!$G$7))*0.18)))),3)</f>
        <v>0.97099999999999997</v>
      </c>
      <c r="O1696" s="3">
        <f>ROUND(IF(H1696&lt;=Thresholds!$B$8,1-(H1696/Thresholds!$B$8)*0.24,IF(H1696&lt;=Thresholds!$D$8,0.75-((H1696-Thresholds!$C$8)/(Thresholds!$D$8-Thresholds!$C$8))*0.249,IF(H1696&lt;=Thresholds!$F$8,0.499-((H1696-Thresholds!$E$8)/(Thresholds!$F$8-Thresholds!$E$8))*0.279,MAX(0.02,0.2-((H1696-Thresholds!$G$8)/(Thresholds!$H$8-Thresholds!$G$8))*0.18)))),3)</f>
        <v>0.95599999999999996</v>
      </c>
      <c r="P1696" s="3">
        <f t="shared" si="78"/>
        <v>0.44500000000000001</v>
      </c>
      <c r="Q1696" t="str">
        <f t="shared" si="79"/>
        <v>Poor</v>
      </c>
      <c r="R1696" s="4">
        <f t="shared" si="80"/>
        <v>0</v>
      </c>
      <c r="S1696" t="str">
        <f>IF(AND(F1696&gt;=10,F1696&lt;=35,P1696&gt;0.5),"ERROR_C1696H1696_POOR_CAP","OK")</f>
        <v>OK</v>
      </c>
    </row>
    <row r="1697" spans="1:19">
      <c r="A1697" t="s">
        <v>1714</v>
      </c>
      <c r="B1697" s="3">
        <v>32.119</v>
      </c>
      <c r="C1697" s="3">
        <v>67.248000000000005</v>
      </c>
      <c r="D1697" s="3">
        <v>50.51</v>
      </c>
      <c r="E1697" s="3">
        <v>396.67500000000001</v>
      </c>
      <c r="F1697" s="3">
        <v>0.51700000000000002</v>
      </c>
      <c r="G1697" s="3">
        <v>330.07799999999997</v>
      </c>
      <c r="H1697" s="3">
        <v>1866.92</v>
      </c>
      <c r="I1697" s="3">
        <f>ROUND(IF(B1697&lt;=Thresholds!$B$2,1-(B1697/Thresholds!$B$2)*0.24,IF(B1697&lt;=Thresholds!$D$2,0.75-((B1697-Thresholds!$C$2)/(Thresholds!$D$2-Thresholds!$C$2))*0.249,IF(B1697&lt;=Thresholds!$F$2,0.499-((B1697-Thresholds!$E$2)/(Thresholds!$F$2-Thresholds!$E$2))*0.279,MAX(0.02,0.2-((B1697-Thresholds!$G$2)/(Thresholds!$H$2-Thresholds!$G$2))*0.18)))),3)</f>
        <v>0.92300000000000004</v>
      </c>
      <c r="J1697" s="3">
        <f>ROUND(IF(C1697&lt;=Thresholds!$B$3,1-(C1697/Thresholds!$B$3)*0.24,IF(C1697&lt;=Thresholds!$D$3,0.75-((C1697-Thresholds!$C$3)/(Thresholds!$D$3-Thresholds!$C$3))*0.249,IF(C1697&lt;=Thresholds!$F$3,0.499-((C1697-Thresholds!$E$3)/(Thresholds!$F$3-Thresholds!$E$3))*0.279,MAX(0.02,0.2-((C1697-Thresholds!$G$3)/(Thresholds!$H$3-Thresholds!$G$3))*0.18)))),3)</f>
        <v>0.86599999999999999</v>
      </c>
      <c r="K1697" s="3">
        <f>ROUND(IF(D1697&lt;=Thresholds!$B$4,1-(D1697/Thresholds!$B$4)*0.24,IF(D1697&lt;=Thresholds!$D$4,0.75-((D1697-Thresholds!$C$4)/(Thresholds!$D$4-Thresholds!$C$4))*0.249,IF(D1697&lt;=Thresholds!$F$4,0.499-((D1697-Thresholds!$E$4)/(Thresholds!$F$4-Thresholds!$E$4))*0.279,MAX(0.02,0.2-((D1697-Thresholds!$G$4)/(Thresholds!$H$4-Thresholds!$G$4))*0.18)))),3)</f>
        <v>0.81399999999999995</v>
      </c>
      <c r="L1697" s="3">
        <f>ROUND(IF(E1697&lt;=Thresholds!$B$5,1-(E1697/Thresholds!$B$5)*0.24,IF(E1697&lt;=Thresholds!$D$5,0.75-((E1697-Thresholds!$C$5)/(Thresholds!$D$5-Thresholds!$C$5))*0.249,IF(E1697&lt;=Thresholds!$F$5,0.499-((E1697-Thresholds!$E$5)/(Thresholds!$F$5-Thresholds!$E$5))*0.279,MAX(0.02,0.2-((E1697-Thresholds!$G$5)/(Thresholds!$H$5-Thresholds!$G$5))*0.18)))),3)</f>
        <v>0.375</v>
      </c>
      <c r="M1697" s="3">
        <f>ROUND(IF(F1697&lt;=Thresholds!$B$6,1-(F1697/Thresholds!$B$6)*0.24,IF(F1697&lt;=Thresholds!$D$6,0.75-((F1697-Thresholds!$C$6)/(Thresholds!$D$6-Thresholds!$C$6))*0.249,IF(F1697&lt;=Thresholds!$F$6,0.499-((F1697-Thresholds!$E$6)/(Thresholds!$F$6-Thresholds!$E$6))*0.279,MAX(0.02,0.2-((F1697-Thresholds!$G$6)/(Thresholds!$H$6-Thresholds!$G$6))*0.18)))),3)</f>
        <v>0.876</v>
      </c>
      <c r="N1697" s="3">
        <f>ROUND(IF(G1697&lt;=Thresholds!$B$7,1-(G1697/Thresholds!$B$7)*0.24,IF(G1697&lt;=Thresholds!$D$7,0.75-((G1697-Thresholds!$C$7)/(Thresholds!$D$7-Thresholds!$C$7))*0.249,IF(G1697&lt;=Thresholds!$F$7,0.499-((G1697-Thresholds!$E$7)/(Thresholds!$F$7-Thresholds!$E$7))*0.279,MAX(0.02,0.2-((G1697-Thresholds!$G$7)/(Thresholds!$H$7-Thresholds!$G$7))*0.18)))),3)</f>
        <v>0.77400000000000002</v>
      </c>
      <c r="O1697" s="3">
        <f>ROUND(IF(H1697&lt;=Thresholds!$B$8,1-(H1697/Thresholds!$B$8)*0.24,IF(H1697&lt;=Thresholds!$D$8,0.75-((H1697-Thresholds!$C$8)/(Thresholds!$D$8-Thresholds!$C$8))*0.249,IF(H1697&lt;=Thresholds!$F$8,0.499-((H1697-Thresholds!$E$8)/(Thresholds!$F$8-Thresholds!$E$8))*0.279,MAX(0.02,0.2-((H1697-Thresholds!$G$8)/(Thresholds!$H$8-Thresholds!$G$8))*0.18)))),3)</f>
        <v>0.82099999999999995</v>
      </c>
      <c r="P1697" s="3">
        <f t="shared" si="78"/>
        <v>0.375</v>
      </c>
      <c r="Q1697" t="str">
        <f t="shared" si="79"/>
        <v>Poor</v>
      </c>
      <c r="R1697" s="4">
        <f t="shared" si="80"/>
        <v>0</v>
      </c>
      <c r="S1697" t="str">
        <f>IF(AND(F1697&gt;=10,F1697&lt;=35,P1697&gt;0.5),"ERROR_C1697H1697_POOR_CAP","OK")</f>
        <v>OK</v>
      </c>
    </row>
    <row r="1698" spans="1:19">
      <c r="A1698" t="s">
        <v>1715</v>
      </c>
      <c r="B1698" s="3">
        <v>42.823999999999998</v>
      </c>
      <c r="C1698" s="3">
        <v>29.515999999999998</v>
      </c>
      <c r="D1698" s="3">
        <v>44.283000000000001</v>
      </c>
      <c r="E1698" s="3">
        <v>33.140999999999998</v>
      </c>
      <c r="F1698" s="3">
        <v>0.69499999999999995</v>
      </c>
      <c r="G1698" s="3">
        <v>72.813999999999993</v>
      </c>
      <c r="H1698" s="3">
        <v>528.08699999999999</v>
      </c>
      <c r="I1698" s="3">
        <f>ROUND(IF(B1698&lt;=Thresholds!$B$2,1-(B1698/Thresholds!$B$2)*0.24,IF(B1698&lt;=Thresholds!$D$2,0.75-((B1698-Thresholds!$C$2)/(Thresholds!$D$2-Thresholds!$C$2))*0.249,IF(B1698&lt;=Thresholds!$F$2,0.499-((B1698-Thresholds!$E$2)/(Thresholds!$F$2-Thresholds!$E$2))*0.279,MAX(0.02,0.2-((B1698-Thresholds!$G$2)/(Thresholds!$H$2-Thresholds!$G$2))*0.18)))),3)</f>
        <v>0.89700000000000002</v>
      </c>
      <c r="J1698" s="3">
        <f>ROUND(IF(C1698&lt;=Thresholds!$B$3,1-(C1698/Thresholds!$B$3)*0.24,IF(C1698&lt;=Thresholds!$D$3,0.75-((C1698-Thresholds!$C$3)/(Thresholds!$D$3-Thresholds!$C$3))*0.249,IF(C1698&lt;=Thresholds!$F$3,0.499-((C1698-Thresholds!$E$3)/(Thresholds!$F$3-Thresholds!$E$3))*0.279,MAX(0.02,0.2-((C1698-Thresholds!$G$3)/(Thresholds!$H$3-Thresholds!$G$3))*0.18)))),3)</f>
        <v>0.94099999999999995</v>
      </c>
      <c r="K1698" s="3">
        <f>ROUND(IF(D1698&lt;=Thresholds!$B$4,1-(D1698/Thresholds!$B$4)*0.24,IF(D1698&lt;=Thresholds!$D$4,0.75-((D1698-Thresholds!$C$4)/(Thresholds!$D$4-Thresholds!$C$4))*0.249,IF(D1698&lt;=Thresholds!$F$4,0.499-((D1698-Thresholds!$E$4)/(Thresholds!$F$4-Thresholds!$E$4))*0.279,MAX(0.02,0.2-((D1698-Thresholds!$G$4)/(Thresholds!$H$4-Thresholds!$G$4))*0.18)))),3)</f>
        <v>0.83599999999999997</v>
      </c>
      <c r="L1698" s="3">
        <f>ROUND(IF(E1698&lt;=Thresholds!$B$5,1-(E1698/Thresholds!$B$5)*0.24,IF(E1698&lt;=Thresholds!$D$5,0.75-((E1698-Thresholds!$C$5)/(Thresholds!$D$5-Thresholds!$C$5))*0.249,IF(E1698&lt;=Thresholds!$F$5,0.499-((E1698-Thresholds!$E$5)/(Thresholds!$F$5-Thresholds!$E$5))*0.279,MAX(0.02,0.2-((E1698-Thresholds!$G$5)/(Thresholds!$H$5-Thresholds!$G$5))*0.18)))),3)</f>
        <v>0.84099999999999997</v>
      </c>
      <c r="M1698" s="3">
        <f>ROUND(IF(F1698&lt;=Thresholds!$B$6,1-(F1698/Thresholds!$B$6)*0.24,IF(F1698&lt;=Thresholds!$D$6,0.75-((F1698-Thresholds!$C$6)/(Thresholds!$D$6-Thresholds!$C$6))*0.249,IF(F1698&lt;=Thresholds!$F$6,0.499-((F1698-Thresholds!$E$6)/(Thresholds!$F$6-Thresholds!$E$6))*0.279,MAX(0.02,0.2-((F1698-Thresholds!$G$6)/(Thresholds!$H$6-Thresholds!$G$6))*0.18)))),3)</f>
        <v>0.83299999999999996</v>
      </c>
      <c r="N1698" s="3">
        <f>ROUND(IF(G1698&lt;=Thresholds!$B$7,1-(G1698/Thresholds!$B$7)*0.24,IF(G1698&lt;=Thresholds!$D$7,0.75-((G1698-Thresholds!$C$7)/(Thresholds!$D$7-Thresholds!$C$7))*0.249,IF(G1698&lt;=Thresholds!$F$7,0.499-((G1698-Thresholds!$E$7)/(Thresholds!$F$7-Thresholds!$E$7))*0.279,MAX(0.02,0.2-((G1698-Thresholds!$G$7)/(Thresholds!$H$7-Thresholds!$G$7))*0.18)))),3)</f>
        <v>0.95</v>
      </c>
      <c r="O1698" s="3">
        <f>ROUND(IF(H1698&lt;=Thresholds!$B$8,1-(H1698/Thresholds!$B$8)*0.24,IF(H1698&lt;=Thresholds!$D$8,0.75-((H1698-Thresholds!$C$8)/(Thresholds!$D$8-Thresholds!$C$8))*0.249,IF(H1698&lt;=Thresholds!$F$8,0.499-((H1698-Thresholds!$E$8)/(Thresholds!$F$8-Thresholds!$E$8))*0.279,MAX(0.02,0.2-((H1698-Thresholds!$G$8)/(Thresholds!$H$8-Thresholds!$G$8))*0.18)))),3)</f>
        <v>0.94899999999999995</v>
      </c>
      <c r="P1698" s="3">
        <f t="shared" si="78"/>
        <v>0.83299999999999996</v>
      </c>
      <c r="Q1698" t="str">
        <f t="shared" si="79"/>
        <v>Healthy</v>
      </c>
      <c r="R1698" s="4">
        <f t="shared" si="80"/>
        <v>1</v>
      </c>
      <c r="S1698" t="str">
        <f>IF(AND(F1698&gt;=10,F1698&lt;=35,P1698&gt;0.5),"ERROR_C1698H1698_POOR_CAP","OK")</f>
        <v>OK</v>
      </c>
    </row>
    <row r="1699" spans="1:19">
      <c r="A1699" t="s">
        <v>1716</v>
      </c>
      <c r="B1699" s="3">
        <v>677.42700000000002</v>
      </c>
      <c r="C1699" s="3">
        <v>303.76</v>
      </c>
      <c r="D1699" s="3">
        <v>26.684999999999999</v>
      </c>
      <c r="E1699" s="3">
        <v>10.561999999999999</v>
      </c>
      <c r="F1699" s="3">
        <v>0.11899999999999999</v>
      </c>
      <c r="G1699" s="3">
        <v>175.34899999999999</v>
      </c>
      <c r="H1699" s="3">
        <v>1821.2650000000001</v>
      </c>
      <c r="I1699" s="3">
        <f>ROUND(IF(B1699&lt;=Thresholds!$B$2,1-(B1699/Thresholds!$B$2)*0.24,IF(B1699&lt;=Thresholds!$D$2,0.75-((B1699-Thresholds!$C$2)/(Thresholds!$D$2-Thresholds!$C$2))*0.249,IF(B1699&lt;=Thresholds!$F$2,0.499-((B1699-Thresholds!$E$2)/(Thresholds!$F$2-Thresholds!$E$2))*0.279,MAX(0.02,0.2-((B1699-Thresholds!$G$2)/(Thresholds!$H$2-Thresholds!$G$2))*0.18)))),3)</f>
        <v>0.51</v>
      </c>
      <c r="J1699" s="3">
        <f>ROUND(IF(C1699&lt;=Thresholds!$B$3,1-(C1699/Thresholds!$B$3)*0.24,IF(C1699&lt;=Thresholds!$D$3,0.75-((C1699-Thresholds!$C$3)/(Thresholds!$D$3-Thresholds!$C$3))*0.249,IF(C1699&lt;=Thresholds!$F$3,0.499-((C1699-Thresholds!$E$3)/(Thresholds!$F$3-Thresholds!$E$3))*0.279,MAX(0.02,0.2-((C1699-Thresholds!$G$3)/(Thresholds!$H$3-Thresholds!$G$3))*0.18)))),3)</f>
        <v>0.58699999999999997</v>
      </c>
      <c r="K1699" s="3">
        <f>ROUND(IF(D1699&lt;=Thresholds!$B$4,1-(D1699/Thresholds!$B$4)*0.24,IF(D1699&lt;=Thresholds!$D$4,0.75-((D1699-Thresholds!$C$4)/(Thresholds!$D$4-Thresholds!$C$4))*0.249,IF(D1699&lt;=Thresholds!$F$4,0.499-((D1699-Thresholds!$E$4)/(Thresholds!$F$4-Thresholds!$E$4))*0.279,MAX(0.02,0.2-((D1699-Thresholds!$G$4)/(Thresholds!$H$4-Thresholds!$G$4))*0.18)))),3)</f>
        <v>0.90100000000000002</v>
      </c>
      <c r="L1699" s="3">
        <f>ROUND(IF(E1699&lt;=Thresholds!$B$5,1-(E1699/Thresholds!$B$5)*0.24,IF(E1699&lt;=Thresholds!$D$5,0.75-((E1699-Thresholds!$C$5)/(Thresholds!$D$5-Thresholds!$C$5))*0.249,IF(E1699&lt;=Thresholds!$F$5,0.499-((E1699-Thresholds!$E$5)/(Thresholds!$F$5-Thresholds!$E$5))*0.279,MAX(0.02,0.2-((E1699-Thresholds!$G$5)/(Thresholds!$H$5-Thresholds!$G$5))*0.18)))),3)</f>
        <v>0.94899999999999995</v>
      </c>
      <c r="M1699" s="3">
        <f>ROUND(IF(F1699&lt;=Thresholds!$B$6,1-(F1699/Thresholds!$B$6)*0.24,IF(F1699&lt;=Thresholds!$D$6,0.75-((F1699-Thresholds!$C$6)/(Thresholds!$D$6-Thresholds!$C$6))*0.249,IF(F1699&lt;=Thresholds!$F$6,0.499-((F1699-Thresholds!$E$6)/(Thresholds!$F$6-Thresholds!$E$6))*0.279,MAX(0.02,0.2-((F1699-Thresholds!$G$6)/(Thresholds!$H$6-Thresholds!$G$6))*0.18)))),3)</f>
        <v>0.97099999999999997</v>
      </c>
      <c r="N1699" s="3">
        <f>ROUND(IF(G1699&lt;=Thresholds!$B$7,1-(G1699/Thresholds!$B$7)*0.24,IF(G1699&lt;=Thresholds!$D$7,0.75-((G1699-Thresholds!$C$7)/(Thresholds!$D$7-Thresholds!$C$7))*0.249,IF(G1699&lt;=Thresholds!$F$7,0.499-((G1699-Thresholds!$E$7)/(Thresholds!$F$7-Thresholds!$E$7))*0.279,MAX(0.02,0.2-((G1699-Thresholds!$G$7)/(Thresholds!$H$7-Thresholds!$G$7))*0.18)))),3)</f>
        <v>0.88</v>
      </c>
      <c r="O1699" s="3">
        <f>ROUND(IF(H1699&lt;=Thresholds!$B$8,1-(H1699/Thresholds!$B$8)*0.24,IF(H1699&lt;=Thresholds!$D$8,0.75-((H1699-Thresholds!$C$8)/(Thresholds!$D$8-Thresholds!$C$8))*0.249,IF(H1699&lt;=Thresholds!$F$8,0.499-((H1699-Thresholds!$E$8)/(Thresholds!$F$8-Thresholds!$E$8))*0.279,MAX(0.02,0.2-((H1699-Thresholds!$G$8)/(Thresholds!$H$8-Thresholds!$G$8))*0.18)))),3)</f>
        <v>0.82499999999999996</v>
      </c>
      <c r="P1699" s="3">
        <f t="shared" si="78"/>
        <v>0.51</v>
      </c>
      <c r="Q1699" t="str">
        <f t="shared" si="79"/>
        <v>Moderate</v>
      </c>
      <c r="R1699" s="4">
        <f t="shared" si="80"/>
        <v>1</v>
      </c>
      <c r="S1699" t="str">
        <f>IF(AND(F1699&gt;=10,F1699&lt;=35,P1699&gt;0.5),"ERROR_C1699H1699_POOR_CAP","OK")</f>
        <v>OK</v>
      </c>
    </row>
    <row r="1700" spans="1:19">
      <c r="A1700" t="s">
        <v>1717</v>
      </c>
      <c r="B1700" s="3">
        <v>8.9619999999999997</v>
      </c>
      <c r="C1700" s="3">
        <v>43.5</v>
      </c>
      <c r="D1700" s="3">
        <v>42.481999999999999</v>
      </c>
      <c r="E1700" s="3">
        <v>4.077</v>
      </c>
      <c r="F1700" s="3">
        <v>0.628</v>
      </c>
      <c r="G1700" s="3">
        <v>281.11500000000001</v>
      </c>
      <c r="H1700" s="3">
        <v>8315.4</v>
      </c>
      <c r="I1700" s="3">
        <f>ROUND(IF(B1700&lt;=Thresholds!$B$2,1-(B1700/Thresholds!$B$2)*0.24,IF(B1700&lt;=Thresholds!$D$2,0.75-((B1700-Thresholds!$C$2)/(Thresholds!$D$2-Thresholds!$C$2))*0.249,IF(B1700&lt;=Thresholds!$F$2,0.499-((B1700-Thresholds!$E$2)/(Thresholds!$F$2-Thresholds!$E$2))*0.279,MAX(0.02,0.2-((B1700-Thresholds!$G$2)/(Thresholds!$H$2-Thresholds!$G$2))*0.18)))),3)</f>
        <v>0.97799999999999998</v>
      </c>
      <c r="J1700" s="3">
        <f>ROUND(IF(C1700&lt;=Thresholds!$B$3,1-(C1700/Thresholds!$B$3)*0.24,IF(C1700&lt;=Thresholds!$D$3,0.75-((C1700-Thresholds!$C$3)/(Thresholds!$D$3-Thresholds!$C$3))*0.249,IF(C1700&lt;=Thresholds!$F$3,0.499-((C1700-Thresholds!$E$3)/(Thresholds!$F$3-Thresholds!$E$3))*0.279,MAX(0.02,0.2-((C1700-Thresholds!$G$3)/(Thresholds!$H$3-Thresholds!$G$3))*0.18)))),3)</f>
        <v>0.91300000000000003</v>
      </c>
      <c r="K1700" s="3">
        <f>ROUND(IF(D1700&lt;=Thresholds!$B$4,1-(D1700/Thresholds!$B$4)*0.24,IF(D1700&lt;=Thresholds!$D$4,0.75-((D1700-Thresholds!$C$4)/(Thresholds!$D$4-Thresholds!$C$4))*0.249,IF(D1700&lt;=Thresholds!$F$4,0.499-((D1700-Thresholds!$E$4)/(Thresholds!$F$4-Thresholds!$E$4))*0.279,MAX(0.02,0.2-((D1700-Thresholds!$G$4)/(Thresholds!$H$4-Thresholds!$G$4))*0.18)))),3)</f>
        <v>0.84299999999999997</v>
      </c>
      <c r="L1700" s="3">
        <f>ROUND(IF(E1700&lt;=Thresholds!$B$5,1-(E1700/Thresholds!$B$5)*0.24,IF(E1700&lt;=Thresholds!$D$5,0.75-((E1700-Thresholds!$C$5)/(Thresholds!$D$5-Thresholds!$C$5))*0.249,IF(E1700&lt;=Thresholds!$F$5,0.499-((E1700-Thresholds!$E$5)/(Thresholds!$F$5-Thresholds!$E$5))*0.279,MAX(0.02,0.2-((E1700-Thresholds!$G$5)/(Thresholds!$H$5-Thresholds!$G$5))*0.18)))),3)</f>
        <v>0.98</v>
      </c>
      <c r="M1700" s="3">
        <f>ROUND(IF(F1700&lt;=Thresholds!$B$6,1-(F1700/Thresholds!$B$6)*0.24,IF(F1700&lt;=Thresholds!$D$6,0.75-((F1700-Thresholds!$C$6)/(Thresholds!$D$6-Thresholds!$C$6))*0.249,IF(F1700&lt;=Thresholds!$F$6,0.499-((F1700-Thresholds!$E$6)/(Thresholds!$F$6-Thresholds!$E$6))*0.279,MAX(0.02,0.2-((F1700-Thresholds!$G$6)/(Thresholds!$H$6-Thresholds!$G$6))*0.18)))),3)</f>
        <v>0.84899999999999998</v>
      </c>
      <c r="N1700" s="3">
        <f>ROUND(IF(G1700&lt;=Thresholds!$B$7,1-(G1700/Thresholds!$B$7)*0.24,IF(G1700&lt;=Thresholds!$D$7,0.75-((G1700-Thresholds!$C$7)/(Thresholds!$D$7-Thresholds!$C$7))*0.249,IF(G1700&lt;=Thresholds!$F$7,0.499-((G1700-Thresholds!$E$7)/(Thresholds!$F$7-Thresholds!$E$7))*0.279,MAX(0.02,0.2-((G1700-Thresholds!$G$7)/(Thresholds!$H$7-Thresholds!$G$7))*0.18)))),3)</f>
        <v>0.80700000000000005</v>
      </c>
      <c r="O1700" s="3">
        <f>ROUND(IF(H1700&lt;=Thresholds!$B$8,1-(H1700/Thresholds!$B$8)*0.24,IF(H1700&lt;=Thresholds!$D$8,0.75-((H1700-Thresholds!$C$8)/(Thresholds!$D$8-Thresholds!$C$8))*0.249,IF(H1700&lt;=Thresholds!$F$8,0.499-((H1700-Thresholds!$E$8)/(Thresholds!$F$8-Thresholds!$E$8))*0.279,MAX(0.02,0.2-((H1700-Thresholds!$G$8)/(Thresholds!$H$8-Thresholds!$G$8))*0.18)))),3)</f>
        <v>0.29799999999999999</v>
      </c>
      <c r="P1700" s="3">
        <f t="shared" si="78"/>
        <v>0.29799999999999999</v>
      </c>
      <c r="Q1700" t="str">
        <f t="shared" si="79"/>
        <v>Poor</v>
      </c>
      <c r="R1700" s="4">
        <f t="shared" si="80"/>
        <v>0</v>
      </c>
      <c r="S1700" t="str">
        <f>IF(AND(F1700&gt;=10,F1700&lt;=35,P1700&gt;0.5),"ERROR_C1700H1700_POOR_CAP","OK")</f>
        <v>OK</v>
      </c>
    </row>
    <row r="1701" spans="1:19">
      <c r="A1701" t="s">
        <v>1718</v>
      </c>
      <c r="B1701" s="3">
        <v>30.343</v>
      </c>
      <c r="C1701" s="3">
        <v>1700.3050000000001</v>
      </c>
      <c r="D1701" s="3">
        <v>23.690999999999999</v>
      </c>
      <c r="E1701" s="3">
        <v>13.401999999999999</v>
      </c>
      <c r="F1701" s="3">
        <v>0.34</v>
      </c>
      <c r="G1701" s="3">
        <v>29.391999999999999</v>
      </c>
      <c r="H1701" s="3">
        <v>2311.9769999999999</v>
      </c>
      <c r="I1701" s="3">
        <f>ROUND(IF(B1701&lt;=Thresholds!$B$2,1-(B1701/Thresholds!$B$2)*0.24,IF(B1701&lt;=Thresholds!$D$2,0.75-((B1701-Thresholds!$C$2)/(Thresholds!$D$2-Thresholds!$C$2))*0.249,IF(B1701&lt;=Thresholds!$F$2,0.499-((B1701-Thresholds!$E$2)/(Thresholds!$F$2-Thresholds!$E$2))*0.279,MAX(0.02,0.2-((B1701-Thresholds!$G$2)/(Thresholds!$H$2-Thresholds!$G$2))*0.18)))),3)</f>
        <v>0.92700000000000005</v>
      </c>
      <c r="J1701" s="3">
        <f>ROUND(IF(C1701&lt;=Thresholds!$B$3,1-(C1701/Thresholds!$B$3)*0.24,IF(C1701&lt;=Thresholds!$D$3,0.75-((C1701-Thresholds!$C$3)/(Thresholds!$D$3-Thresholds!$C$3))*0.249,IF(C1701&lt;=Thresholds!$F$3,0.499-((C1701-Thresholds!$E$3)/(Thresholds!$F$3-Thresholds!$E$3))*0.279,MAX(0.02,0.2-((C1701-Thresholds!$G$3)/(Thresholds!$H$3-Thresholds!$G$3))*0.18)))),3)</f>
        <v>0.32600000000000001</v>
      </c>
      <c r="K1701" s="3">
        <f>ROUND(IF(D1701&lt;=Thresholds!$B$4,1-(D1701/Thresholds!$B$4)*0.24,IF(D1701&lt;=Thresholds!$D$4,0.75-((D1701-Thresholds!$C$4)/(Thresholds!$D$4-Thresholds!$C$4))*0.249,IF(D1701&lt;=Thresholds!$F$4,0.499-((D1701-Thresholds!$E$4)/(Thresholds!$F$4-Thresholds!$E$4))*0.279,MAX(0.02,0.2-((D1701-Thresholds!$G$4)/(Thresholds!$H$4-Thresholds!$G$4))*0.18)))),3)</f>
        <v>0.91300000000000003</v>
      </c>
      <c r="L1701" s="3">
        <f>ROUND(IF(E1701&lt;=Thresholds!$B$5,1-(E1701/Thresholds!$B$5)*0.24,IF(E1701&lt;=Thresholds!$D$5,0.75-((E1701-Thresholds!$C$5)/(Thresholds!$D$5-Thresholds!$C$5))*0.249,IF(E1701&lt;=Thresholds!$F$5,0.499-((E1701-Thresholds!$E$5)/(Thresholds!$F$5-Thresholds!$E$5))*0.279,MAX(0.02,0.2-((E1701-Thresholds!$G$5)/(Thresholds!$H$5-Thresholds!$G$5))*0.18)))),3)</f>
        <v>0.93600000000000005</v>
      </c>
      <c r="M1701" s="3">
        <f>ROUND(IF(F1701&lt;=Thresholds!$B$6,1-(F1701/Thresholds!$B$6)*0.24,IF(F1701&lt;=Thresholds!$D$6,0.75-((F1701-Thresholds!$C$6)/(Thresholds!$D$6-Thresholds!$C$6))*0.249,IF(F1701&lt;=Thresholds!$F$6,0.499-((F1701-Thresholds!$E$6)/(Thresholds!$F$6-Thresholds!$E$6))*0.279,MAX(0.02,0.2-((F1701-Thresholds!$G$6)/(Thresholds!$H$6-Thresholds!$G$6))*0.18)))),3)</f>
        <v>0.91800000000000004</v>
      </c>
      <c r="N1701" s="3">
        <f>ROUND(IF(G1701&lt;=Thresholds!$B$7,1-(G1701/Thresholds!$B$7)*0.24,IF(G1701&lt;=Thresholds!$D$7,0.75-((G1701-Thresholds!$C$7)/(Thresholds!$D$7-Thresholds!$C$7))*0.249,IF(G1701&lt;=Thresholds!$F$7,0.499-((G1701-Thresholds!$E$7)/(Thresholds!$F$7-Thresholds!$E$7))*0.279,MAX(0.02,0.2-((G1701-Thresholds!$G$7)/(Thresholds!$H$7-Thresholds!$G$7))*0.18)))),3)</f>
        <v>0.98</v>
      </c>
      <c r="O1701" s="3">
        <f>ROUND(IF(H1701&lt;=Thresholds!$B$8,1-(H1701/Thresholds!$B$8)*0.24,IF(H1701&lt;=Thresholds!$D$8,0.75-((H1701-Thresholds!$C$8)/(Thresholds!$D$8-Thresholds!$C$8))*0.249,IF(H1701&lt;=Thresholds!$F$8,0.499-((H1701-Thresholds!$E$8)/(Thresholds!$F$8-Thresholds!$E$8))*0.279,MAX(0.02,0.2-((H1701-Thresholds!$G$8)/(Thresholds!$H$8-Thresholds!$G$8))*0.18)))),3)</f>
        <v>0.77800000000000002</v>
      </c>
      <c r="P1701" s="3">
        <f t="shared" si="78"/>
        <v>0.32600000000000001</v>
      </c>
      <c r="Q1701" t="str">
        <f t="shared" si="79"/>
        <v>Poor</v>
      </c>
      <c r="R1701" s="4">
        <f t="shared" si="80"/>
        <v>0</v>
      </c>
      <c r="S1701" t="str">
        <f>IF(AND(F1701&gt;=10,F1701&lt;=35,P1701&gt;0.5),"ERROR_C1701H1701_POOR_CAP","OK")</f>
        <v>OK</v>
      </c>
    </row>
    <row r="1702" spans="1:19">
      <c r="A1702" t="s">
        <v>1719</v>
      </c>
      <c r="B1702" s="3">
        <v>53.896999999999998</v>
      </c>
      <c r="C1702" s="3">
        <v>87.528000000000006</v>
      </c>
      <c r="D1702" s="3">
        <v>27.724</v>
      </c>
      <c r="E1702" s="3">
        <v>25.023</v>
      </c>
      <c r="F1702" s="3">
        <v>0.32200000000000001</v>
      </c>
      <c r="G1702" s="3">
        <v>318.41300000000001</v>
      </c>
      <c r="H1702" s="3">
        <v>2126.08</v>
      </c>
      <c r="I1702" s="3">
        <f>ROUND(IF(B1702&lt;=Thresholds!$B$2,1-(B1702/Thresholds!$B$2)*0.24,IF(B1702&lt;=Thresholds!$D$2,0.75-((B1702-Thresholds!$C$2)/(Thresholds!$D$2-Thresholds!$C$2))*0.249,IF(B1702&lt;=Thresholds!$F$2,0.499-((B1702-Thresholds!$E$2)/(Thresholds!$F$2-Thresholds!$E$2))*0.279,MAX(0.02,0.2-((B1702-Thresholds!$G$2)/(Thresholds!$H$2-Thresholds!$G$2))*0.18)))),3)</f>
        <v>0.871</v>
      </c>
      <c r="J1702" s="3">
        <f>ROUND(IF(C1702&lt;=Thresholds!$B$3,1-(C1702/Thresholds!$B$3)*0.24,IF(C1702&lt;=Thresholds!$D$3,0.75-((C1702-Thresholds!$C$3)/(Thresholds!$D$3-Thresholds!$C$3))*0.249,IF(C1702&lt;=Thresholds!$F$3,0.499-((C1702-Thresholds!$E$3)/(Thresholds!$F$3-Thresholds!$E$3))*0.279,MAX(0.02,0.2-((C1702-Thresholds!$G$3)/(Thresholds!$H$3-Thresholds!$G$3))*0.18)))),3)</f>
        <v>0.82499999999999996</v>
      </c>
      <c r="K1702" s="3">
        <f>ROUND(IF(D1702&lt;=Thresholds!$B$4,1-(D1702/Thresholds!$B$4)*0.24,IF(D1702&lt;=Thresholds!$D$4,0.75-((D1702-Thresholds!$C$4)/(Thresholds!$D$4-Thresholds!$C$4))*0.249,IF(D1702&lt;=Thresholds!$F$4,0.499-((D1702-Thresholds!$E$4)/(Thresholds!$F$4-Thresholds!$E$4))*0.279,MAX(0.02,0.2-((D1702-Thresholds!$G$4)/(Thresholds!$H$4-Thresholds!$G$4))*0.18)))),3)</f>
        <v>0.89800000000000002</v>
      </c>
      <c r="L1702" s="3">
        <f>ROUND(IF(E1702&lt;=Thresholds!$B$5,1-(E1702/Thresholds!$B$5)*0.24,IF(E1702&lt;=Thresholds!$D$5,0.75-((E1702-Thresholds!$C$5)/(Thresholds!$D$5-Thresholds!$C$5))*0.249,IF(E1702&lt;=Thresholds!$F$5,0.499-((E1702-Thresholds!$E$5)/(Thresholds!$F$5-Thresholds!$E$5))*0.279,MAX(0.02,0.2-((E1702-Thresholds!$G$5)/(Thresholds!$H$5-Thresholds!$G$5))*0.18)))),3)</f>
        <v>0.88</v>
      </c>
      <c r="M1702" s="3">
        <f>ROUND(IF(F1702&lt;=Thresholds!$B$6,1-(F1702/Thresholds!$B$6)*0.24,IF(F1702&lt;=Thresholds!$D$6,0.75-((F1702-Thresholds!$C$6)/(Thresholds!$D$6-Thresholds!$C$6))*0.249,IF(F1702&lt;=Thresholds!$F$6,0.499-((F1702-Thresholds!$E$6)/(Thresholds!$F$6-Thresholds!$E$6))*0.279,MAX(0.02,0.2-((F1702-Thresholds!$G$6)/(Thresholds!$H$6-Thresholds!$G$6))*0.18)))),3)</f>
        <v>0.92300000000000004</v>
      </c>
      <c r="N1702" s="3">
        <f>ROUND(IF(G1702&lt;=Thresholds!$B$7,1-(G1702/Thresholds!$B$7)*0.24,IF(G1702&lt;=Thresholds!$D$7,0.75-((G1702-Thresholds!$C$7)/(Thresholds!$D$7-Thresholds!$C$7))*0.249,IF(G1702&lt;=Thresholds!$F$7,0.499-((G1702-Thresholds!$E$7)/(Thresholds!$F$7-Thresholds!$E$7))*0.279,MAX(0.02,0.2-((G1702-Thresholds!$G$7)/(Thresholds!$H$7-Thresholds!$G$7))*0.18)))),3)</f>
        <v>0.78200000000000003</v>
      </c>
      <c r="O1702" s="3">
        <f>ROUND(IF(H1702&lt;=Thresholds!$B$8,1-(H1702/Thresholds!$B$8)*0.24,IF(H1702&lt;=Thresholds!$D$8,0.75-((H1702-Thresholds!$C$8)/(Thresholds!$D$8-Thresholds!$C$8))*0.249,IF(H1702&lt;=Thresholds!$F$8,0.499-((H1702-Thresholds!$E$8)/(Thresholds!$F$8-Thresholds!$E$8))*0.279,MAX(0.02,0.2-((H1702-Thresholds!$G$8)/(Thresholds!$H$8-Thresholds!$G$8))*0.18)))),3)</f>
        <v>0.79600000000000004</v>
      </c>
      <c r="P1702" s="3">
        <f t="shared" si="78"/>
        <v>0.78200000000000003</v>
      </c>
      <c r="Q1702" t="str">
        <f t="shared" si="79"/>
        <v>Healthy</v>
      </c>
      <c r="R1702" s="4">
        <f t="shared" si="80"/>
        <v>1</v>
      </c>
      <c r="S1702" t="str">
        <f>IF(AND(F1702&gt;=10,F1702&lt;=35,P1702&gt;0.5),"ERROR_C1702H1702_POOR_CAP","OK")</f>
        <v>OK</v>
      </c>
    </row>
    <row r="1703" spans="1:19">
      <c r="A1703" t="s">
        <v>1720</v>
      </c>
      <c r="B1703" s="3">
        <v>98.944999999999993</v>
      </c>
      <c r="C1703" s="3">
        <v>37.789000000000001</v>
      </c>
      <c r="D1703" s="3">
        <v>84.078999999999994</v>
      </c>
      <c r="E1703" s="3">
        <v>34.326000000000001</v>
      </c>
      <c r="F1703" s="3">
        <v>0.39100000000000001</v>
      </c>
      <c r="G1703" s="3">
        <v>104.578</v>
      </c>
      <c r="H1703" s="3">
        <v>252.03200000000001</v>
      </c>
      <c r="I1703" s="3">
        <f>ROUND(IF(B1703&lt;=Thresholds!$B$2,1-(B1703/Thresholds!$B$2)*0.24,IF(B1703&lt;=Thresholds!$D$2,0.75-((B1703-Thresholds!$C$2)/(Thresholds!$D$2-Thresholds!$C$2))*0.249,IF(B1703&lt;=Thresholds!$F$2,0.499-((B1703-Thresholds!$E$2)/(Thresholds!$F$2-Thresholds!$E$2))*0.279,MAX(0.02,0.2-((B1703-Thresholds!$G$2)/(Thresholds!$H$2-Thresholds!$G$2))*0.18)))),3)</f>
        <v>0.76300000000000001</v>
      </c>
      <c r="J1703" s="3">
        <f>ROUND(IF(C1703&lt;=Thresholds!$B$3,1-(C1703/Thresholds!$B$3)*0.24,IF(C1703&lt;=Thresholds!$D$3,0.75-((C1703-Thresholds!$C$3)/(Thresholds!$D$3-Thresholds!$C$3))*0.249,IF(C1703&lt;=Thresholds!$F$3,0.499-((C1703-Thresholds!$E$3)/(Thresholds!$F$3-Thresholds!$E$3))*0.279,MAX(0.02,0.2-((C1703-Thresholds!$G$3)/(Thresholds!$H$3-Thresholds!$G$3))*0.18)))),3)</f>
        <v>0.92400000000000004</v>
      </c>
      <c r="K1703" s="3">
        <f>ROUND(IF(D1703&lt;=Thresholds!$B$4,1-(D1703/Thresholds!$B$4)*0.24,IF(D1703&lt;=Thresholds!$D$4,0.75-((D1703-Thresholds!$C$4)/(Thresholds!$D$4-Thresholds!$C$4))*0.249,IF(D1703&lt;=Thresholds!$F$4,0.499-((D1703-Thresholds!$E$4)/(Thresholds!$F$4-Thresholds!$E$4))*0.279,MAX(0.02,0.2-((D1703-Thresholds!$G$4)/(Thresholds!$H$4-Thresholds!$G$4))*0.18)))),3)</f>
        <v>0.61799999999999999</v>
      </c>
      <c r="L1703" s="3">
        <f>ROUND(IF(E1703&lt;=Thresholds!$B$5,1-(E1703/Thresholds!$B$5)*0.24,IF(E1703&lt;=Thresholds!$D$5,0.75-((E1703-Thresholds!$C$5)/(Thresholds!$D$5-Thresholds!$C$5))*0.249,IF(E1703&lt;=Thresholds!$F$5,0.499-((E1703-Thresholds!$E$5)/(Thresholds!$F$5-Thresholds!$E$5))*0.279,MAX(0.02,0.2-((E1703-Thresholds!$G$5)/(Thresholds!$H$5-Thresholds!$G$5))*0.18)))),3)</f>
        <v>0.83499999999999996</v>
      </c>
      <c r="M1703" s="3">
        <f>ROUND(IF(F1703&lt;=Thresholds!$B$6,1-(F1703/Thresholds!$B$6)*0.24,IF(F1703&lt;=Thresholds!$D$6,0.75-((F1703-Thresholds!$C$6)/(Thresholds!$D$6-Thresholds!$C$6))*0.249,IF(F1703&lt;=Thresholds!$F$6,0.499-((F1703-Thresholds!$E$6)/(Thresholds!$F$6-Thresholds!$E$6))*0.279,MAX(0.02,0.2-((F1703-Thresholds!$G$6)/(Thresholds!$H$6-Thresholds!$G$6))*0.18)))),3)</f>
        <v>0.90600000000000003</v>
      </c>
      <c r="N1703" s="3">
        <f>ROUND(IF(G1703&lt;=Thresholds!$B$7,1-(G1703/Thresholds!$B$7)*0.24,IF(G1703&lt;=Thresholds!$D$7,0.75-((G1703-Thresholds!$C$7)/(Thresholds!$D$7-Thresholds!$C$7))*0.249,IF(G1703&lt;=Thresholds!$F$7,0.499-((G1703-Thresholds!$E$7)/(Thresholds!$F$7-Thresholds!$E$7))*0.279,MAX(0.02,0.2-((G1703-Thresholds!$G$7)/(Thresholds!$H$7-Thresholds!$G$7))*0.18)))),3)</f>
        <v>0.92800000000000005</v>
      </c>
      <c r="O1703" s="3">
        <f>ROUND(IF(H1703&lt;=Thresholds!$B$8,1-(H1703/Thresholds!$B$8)*0.24,IF(H1703&lt;=Thresholds!$D$8,0.75-((H1703-Thresholds!$C$8)/(Thresholds!$D$8-Thresholds!$C$8))*0.249,IF(H1703&lt;=Thresholds!$F$8,0.499-((H1703-Thresholds!$E$8)/(Thresholds!$F$8-Thresholds!$E$8))*0.279,MAX(0.02,0.2-((H1703-Thresholds!$G$8)/(Thresholds!$H$8-Thresholds!$G$8))*0.18)))),3)</f>
        <v>0.97599999999999998</v>
      </c>
      <c r="P1703" s="3">
        <f t="shared" si="78"/>
        <v>0.61799999999999999</v>
      </c>
      <c r="Q1703" t="str">
        <f t="shared" si="79"/>
        <v>Moderate</v>
      </c>
      <c r="R1703" s="4">
        <f t="shared" si="80"/>
        <v>1</v>
      </c>
      <c r="S1703" t="str">
        <f>IF(AND(F1703&gt;=10,F1703&lt;=35,P1703&gt;0.5),"ERROR_C1703H1703_POOR_CAP","OK")</f>
        <v>OK</v>
      </c>
    </row>
    <row r="1704" spans="1:19">
      <c r="A1704" t="s">
        <v>1721</v>
      </c>
      <c r="B1704" s="3">
        <v>70.400999999999996</v>
      </c>
      <c r="C1704" s="3">
        <v>60.162999999999997</v>
      </c>
      <c r="D1704" s="3">
        <v>132.89500000000001</v>
      </c>
      <c r="E1704" s="3">
        <v>23.890999999999998</v>
      </c>
      <c r="F1704" s="3">
        <v>0.79500000000000004</v>
      </c>
      <c r="G1704" s="3">
        <v>53.128</v>
      </c>
      <c r="H1704" s="3">
        <v>1649.2439999999999</v>
      </c>
      <c r="I1704" s="3">
        <f>ROUND(IF(B1704&lt;=Thresholds!$B$2,1-(B1704/Thresholds!$B$2)*0.24,IF(B1704&lt;=Thresholds!$D$2,0.75-((B1704-Thresholds!$C$2)/(Thresholds!$D$2-Thresholds!$C$2))*0.249,IF(B1704&lt;=Thresholds!$F$2,0.499-((B1704-Thresholds!$E$2)/(Thresholds!$F$2-Thresholds!$E$2))*0.279,MAX(0.02,0.2-((B1704-Thresholds!$G$2)/(Thresholds!$H$2-Thresholds!$G$2))*0.18)))),3)</f>
        <v>0.83099999999999996</v>
      </c>
      <c r="J1704" s="3">
        <f>ROUND(IF(C1704&lt;=Thresholds!$B$3,1-(C1704/Thresholds!$B$3)*0.24,IF(C1704&lt;=Thresholds!$D$3,0.75-((C1704-Thresholds!$C$3)/(Thresholds!$D$3-Thresholds!$C$3))*0.249,IF(C1704&lt;=Thresholds!$F$3,0.499-((C1704-Thresholds!$E$3)/(Thresholds!$F$3-Thresholds!$E$3))*0.279,MAX(0.02,0.2-((C1704-Thresholds!$G$3)/(Thresholds!$H$3-Thresholds!$G$3))*0.18)))),3)</f>
        <v>0.88</v>
      </c>
      <c r="K1704" s="3">
        <f>ROUND(IF(D1704&lt;=Thresholds!$B$4,1-(D1704/Thresholds!$B$4)*0.24,IF(D1704&lt;=Thresholds!$D$4,0.75-((D1704-Thresholds!$C$4)/(Thresholds!$D$4-Thresholds!$C$4))*0.249,IF(D1704&lt;=Thresholds!$F$4,0.499-((D1704-Thresholds!$E$4)/(Thresholds!$F$4-Thresholds!$E$4))*0.279,MAX(0.02,0.2-((D1704-Thresholds!$G$4)/(Thresholds!$H$4-Thresholds!$G$4))*0.18)))),3)</f>
        <v>0.317</v>
      </c>
      <c r="L1704" s="3">
        <f>ROUND(IF(E1704&lt;=Thresholds!$B$5,1-(E1704/Thresholds!$B$5)*0.24,IF(E1704&lt;=Thresholds!$D$5,0.75-((E1704-Thresholds!$C$5)/(Thresholds!$D$5-Thresholds!$C$5))*0.249,IF(E1704&lt;=Thresholds!$F$5,0.499-((E1704-Thresholds!$E$5)/(Thresholds!$F$5-Thresholds!$E$5))*0.279,MAX(0.02,0.2-((E1704-Thresholds!$G$5)/(Thresholds!$H$5-Thresholds!$G$5))*0.18)))),3)</f>
        <v>0.88500000000000001</v>
      </c>
      <c r="M1704" s="3">
        <f>ROUND(IF(F1704&lt;=Thresholds!$B$6,1-(F1704/Thresholds!$B$6)*0.24,IF(F1704&lt;=Thresholds!$D$6,0.75-((F1704-Thresholds!$C$6)/(Thresholds!$D$6-Thresholds!$C$6))*0.249,IF(F1704&lt;=Thresholds!$F$6,0.499-((F1704-Thresholds!$E$6)/(Thresholds!$F$6-Thresholds!$E$6))*0.279,MAX(0.02,0.2-((F1704-Thresholds!$G$6)/(Thresholds!$H$6-Thresholds!$G$6))*0.18)))),3)</f>
        <v>0.80900000000000005</v>
      </c>
      <c r="N1704" s="3">
        <f>ROUND(IF(G1704&lt;=Thresholds!$B$7,1-(G1704/Thresholds!$B$7)*0.24,IF(G1704&lt;=Thresholds!$D$7,0.75-((G1704-Thresholds!$C$7)/(Thresholds!$D$7-Thresholds!$C$7))*0.249,IF(G1704&lt;=Thresholds!$F$7,0.499-((G1704-Thresholds!$E$7)/(Thresholds!$F$7-Thresholds!$E$7))*0.279,MAX(0.02,0.2-((G1704-Thresholds!$G$7)/(Thresholds!$H$7-Thresholds!$G$7))*0.18)))),3)</f>
        <v>0.96399999999999997</v>
      </c>
      <c r="O1704" s="3">
        <f>ROUND(IF(H1704&lt;=Thresholds!$B$8,1-(H1704/Thresholds!$B$8)*0.24,IF(H1704&lt;=Thresholds!$D$8,0.75-((H1704-Thresholds!$C$8)/(Thresholds!$D$8-Thresholds!$C$8))*0.249,IF(H1704&lt;=Thresholds!$F$8,0.499-((H1704-Thresholds!$E$8)/(Thresholds!$F$8-Thresholds!$E$8))*0.279,MAX(0.02,0.2-((H1704-Thresholds!$G$8)/(Thresholds!$H$8-Thresholds!$G$8))*0.18)))),3)</f>
        <v>0.84199999999999997</v>
      </c>
      <c r="P1704" s="3">
        <f t="shared" si="78"/>
        <v>0.317</v>
      </c>
      <c r="Q1704" t="str">
        <f t="shared" si="79"/>
        <v>Poor</v>
      </c>
      <c r="R1704" s="4">
        <f t="shared" si="80"/>
        <v>0</v>
      </c>
      <c r="S1704" t="str">
        <f>IF(AND(F1704&gt;=10,F1704&lt;=35,P1704&gt;0.5),"ERROR_C1704H1704_POOR_CAP","OK")</f>
        <v>OK</v>
      </c>
    </row>
    <row r="1705" spans="1:19">
      <c r="A1705" t="s">
        <v>1722</v>
      </c>
      <c r="B1705" s="3">
        <v>68.603999999999999</v>
      </c>
      <c r="C1705" s="3">
        <v>33.465000000000003</v>
      </c>
      <c r="D1705" s="3">
        <v>40.037999999999997</v>
      </c>
      <c r="E1705" s="3">
        <v>9.4860000000000007</v>
      </c>
      <c r="F1705" s="3">
        <v>0.48399999999999999</v>
      </c>
      <c r="G1705" s="3">
        <v>2623.913</v>
      </c>
      <c r="H1705" s="3">
        <v>1695.0419999999999</v>
      </c>
      <c r="I1705" s="3">
        <f>ROUND(IF(B1705&lt;=Thresholds!$B$2,1-(B1705/Thresholds!$B$2)*0.24,IF(B1705&lt;=Thresholds!$D$2,0.75-((B1705-Thresholds!$C$2)/(Thresholds!$D$2-Thresholds!$C$2))*0.249,IF(B1705&lt;=Thresholds!$F$2,0.499-((B1705-Thresholds!$E$2)/(Thresholds!$F$2-Thresholds!$E$2))*0.279,MAX(0.02,0.2-((B1705-Thresholds!$G$2)/(Thresholds!$H$2-Thresholds!$G$2))*0.18)))),3)</f>
        <v>0.83499999999999996</v>
      </c>
      <c r="J1705" s="3">
        <f>ROUND(IF(C1705&lt;=Thresholds!$B$3,1-(C1705/Thresholds!$B$3)*0.24,IF(C1705&lt;=Thresholds!$D$3,0.75-((C1705-Thresholds!$C$3)/(Thresholds!$D$3-Thresholds!$C$3))*0.249,IF(C1705&lt;=Thresholds!$F$3,0.499-((C1705-Thresholds!$E$3)/(Thresholds!$F$3-Thresholds!$E$3))*0.279,MAX(0.02,0.2-((C1705-Thresholds!$G$3)/(Thresholds!$H$3-Thresholds!$G$3))*0.18)))),3)</f>
        <v>0.93300000000000005</v>
      </c>
      <c r="K1705" s="3">
        <f>ROUND(IF(D1705&lt;=Thresholds!$B$4,1-(D1705/Thresholds!$B$4)*0.24,IF(D1705&lt;=Thresholds!$D$4,0.75-((D1705-Thresholds!$C$4)/(Thresholds!$D$4-Thresholds!$C$4))*0.249,IF(D1705&lt;=Thresholds!$F$4,0.499-((D1705-Thresholds!$E$4)/(Thresholds!$F$4-Thresholds!$E$4))*0.279,MAX(0.02,0.2-((D1705-Thresholds!$G$4)/(Thresholds!$H$4-Thresholds!$G$4))*0.18)))),3)</f>
        <v>0.85199999999999998</v>
      </c>
      <c r="L1705" s="3">
        <f>ROUND(IF(E1705&lt;=Thresholds!$B$5,1-(E1705/Thresholds!$B$5)*0.24,IF(E1705&lt;=Thresholds!$D$5,0.75-((E1705-Thresholds!$C$5)/(Thresholds!$D$5-Thresholds!$C$5))*0.249,IF(E1705&lt;=Thresholds!$F$5,0.499-((E1705-Thresholds!$E$5)/(Thresholds!$F$5-Thresholds!$E$5))*0.279,MAX(0.02,0.2-((E1705-Thresholds!$G$5)/(Thresholds!$H$5-Thresholds!$G$5))*0.18)))),3)</f>
        <v>0.95399999999999996</v>
      </c>
      <c r="M1705" s="3">
        <f>ROUND(IF(F1705&lt;=Thresholds!$B$6,1-(F1705/Thresholds!$B$6)*0.24,IF(F1705&lt;=Thresholds!$D$6,0.75-((F1705-Thresholds!$C$6)/(Thresholds!$D$6-Thresholds!$C$6))*0.249,IF(F1705&lt;=Thresholds!$F$6,0.499-((F1705-Thresholds!$E$6)/(Thresholds!$F$6-Thresholds!$E$6))*0.279,MAX(0.02,0.2-((F1705-Thresholds!$G$6)/(Thresholds!$H$6-Thresholds!$G$6))*0.18)))),3)</f>
        <v>0.88400000000000001</v>
      </c>
      <c r="N1705" s="3">
        <f>ROUND(IF(G1705&lt;=Thresholds!$B$7,1-(G1705/Thresholds!$B$7)*0.24,IF(G1705&lt;=Thresholds!$D$7,0.75-((G1705-Thresholds!$C$7)/(Thresholds!$D$7-Thresholds!$C$7))*0.249,IF(G1705&lt;=Thresholds!$F$7,0.499-((G1705-Thresholds!$E$7)/(Thresholds!$F$7-Thresholds!$E$7))*0.279,MAX(0.02,0.2-((G1705-Thresholds!$G$7)/(Thresholds!$H$7-Thresholds!$G$7))*0.18)))),3)</f>
        <v>0.35699999999999998</v>
      </c>
      <c r="O1705" s="3">
        <f>ROUND(IF(H1705&lt;=Thresholds!$B$8,1-(H1705/Thresholds!$B$8)*0.24,IF(H1705&lt;=Thresholds!$D$8,0.75-((H1705-Thresholds!$C$8)/(Thresholds!$D$8-Thresholds!$C$8))*0.249,IF(H1705&lt;=Thresholds!$F$8,0.499-((H1705-Thresholds!$E$8)/(Thresholds!$F$8-Thresholds!$E$8))*0.279,MAX(0.02,0.2-((H1705-Thresholds!$G$8)/(Thresholds!$H$8-Thresholds!$G$8))*0.18)))),3)</f>
        <v>0.83699999999999997</v>
      </c>
      <c r="P1705" s="3">
        <f t="shared" si="78"/>
        <v>0.35699999999999998</v>
      </c>
      <c r="Q1705" t="str">
        <f t="shared" si="79"/>
        <v>Poor</v>
      </c>
      <c r="R1705" s="4">
        <f t="shared" si="80"/>
        <v>0</v>
      </c>
      <c r="S1705" t="str">
        <f>IF(AND(F1705&gt;=10,F1705&lt;=35,P1705&gt;0.5),"ERROR_C1705H1705_POOR_CAP","OK")</f>
        <v>OK</v>
      </c>
    </row>
    <row r="1706" spans="1:19">
      <c r="A1706" t="s">
        <v>1723</v>
      </c>
      <c r="B1706" s="3">
        <v>64.099000000000004</v>
      </c>
      <c r="C1706" s="3">
        <v>72.037999999999997</v>
      </c>
      <c r="D1706" s="3">
        <v>64.27</v>
      </c>
      <c r="E1706" s="3">
        <v>27.565000000000001</v>
      </c>
      <c r="F1706" s="3">
        <v>0.78800000000000003</v>
      </c>
      <c r="G1706" s="3">
        <v>311.69600000000003</v>
      </c>
      <c r="H1706" s="3">
        <v>1940.2940000000001</v>
      </c>
      <c r="I1706" s="3">
        <f>ROUND(IF(B1706&lt;=Thresholds!$B$2,1-(B1706/Thresholds!$B$2)*0.24,IF(B1706&lt;=Thresholds!$D$2,0.75-((B1706-Thresholds!$C$2)/(Thresholds!$D$2-Thresholds!$C$2))*0.249,IF(B1706&lt;=Thresholds!$F$2,0.499-((B1706-Thresholds!$E$2)/(Thresholds!$F$2-Thresholds!$E$2))*0.279,MAX(0.02,0.2-((B1706-Thresholds!$G$2)/(Thresholds!$H$2-Thresholds!$G$2))*0.18)))),3)</f>
        <v>0.84599999999999997</v>
      </c>
      <c r="J1706" s="3">
        <f>ROUND(IF(C1706&lt;=Thresholds!$B$3,1-(C1706/Thresholds!$B$3)*0.24,IF(C1706&lt;=Thresholds!$D$3,0.75-((C1706-Thresholds!$C$3)/(Thresholds!$D$3-Thresholds!$C$3))*0.249,IF(C1706&lt;=Thresholds!$F$3,0.499-((C1706-Thresholds!$E$3)/(Thresholds!$F$3-Thresholds!$E$3))*0.279,MAX(0.02,0.2-((C1706-Thresholds!$G$3)/(Thresholds!$H$3-Thresholds!$G$3))*0.18)))),3)</f>
        <v>0.85599999999999998</v>
      </c>
      <c r="K1706" s="3">
        <f>ROUND(IF(D1706&lt;=Thresholds!$B$4,1-(D1706/Thresholds!$B$4)*0.24,IF(D1706&lt;=Thresholds!$D$4,0.75-((D1706-Thresholds!$C$4)/(Thresholds!$D$4-Thresholds!$C$4))*0.249,IF(D1706&lt;=Thresholds!$F$4,0.499-((D1706-Thresholds!$E$4)/(Thresholds!$F$4-Thresholds!$E$4))*0.279,MAX(0.02,0.2-((D1706-Thresholds!$G$4)/(Thresholds!$H$4-Thresholds!$G$4))*0.18)))),3)</f>
        <v>0.76300000000000001</v>
      </c>
      <c r="L1706" s="3">
        <f>ROUND(IF(E1706&lt;=Thresholds!$B$5,1-(E1706/Thresholds!$B$5)*0.24,IF(E1706&lt;=Thresholds!$D$5,0.75-((E1706-Thresholds!$C$5)/(Thresholds!$D$5-Thresholds!$C$5))*0.249,IF(E1706&lt;=Thresholds!$F$5,0.499-((E1706-Thresholds!$E$5)/(Thresholds!$F$5-Thresholds!$E$5))*0.279,MAX(0.02,0.2-((E1706-Thresholds!$G$5)/(Thresholds!$H$5-Thresholds!$G$5))*0.18)))),3)</f>
        <v>0.86799999999999999</v>
      </c>
      <c r="M1706" s="3">
        <f>ROUND(IF(F1706&lt;=Thresholds!$B$6,1-(F1706/Thresholds!$B$6)*0.24,IF(F1706&lt;=Thresholds!$D$6,0.75-((F1706-Thresholds!$C$6)/(Thresholds!$D$6-Thresholds!$C$6))*0.249,IF(F1706&lt;=Thresholds!$F$6,0.499-((F1706-Thresholds!$E$6)/(Thresholds!$F$6-Thresholds!$E$6))*0.279,MAX(0.02,0.2-((F1706-Thresholds!$G$6)/(Thresholds!$H$6-Thresholds!$G$6))*0.18)))),3)</f>
        <v>0.81100000000000005</v>
      </c>
      <c r="N1706" s="3">
        <f>ROUND(IF(G1706&lt;=Thresholds!$B$7,1-(G1706/Thresholds!$B$7)*0.24,IF(G1706&lt;=Thresholds!$D$7,0.75-((G1706-Thresholds!$C$7)/(Thresholds!$D$7-Thresholds!$C$7))*0.249,IF(G1706&lt;=Thresholds!$F$7,0.499-((G1706-Thresholds!$E$7)/(Thresholds!$F$7-Thresholds!$E$7))*0.279,MAX(0.02,0.2-((G1706-Thresholds!$G$7)/(Thresholds!$H$7-Thresholds!$G$7))*0.18)))),3)</f>
        <v>0.78600000000000003</v>
      </c>
      <c r="O1706" s="3">
        <f>ROUND(IF(H1706&lt;=Thresholds!$B$8,1-(H1706/Thresholds!$B$8)*0.24,IF(H1706&lt;=Thresholds!$D$8,0.75-((H1706-Thresholds!$C$8)/(Thresholds!$D$8-Thresholds!$C$8))*0.249,IF(H1706&lt;=Thresholds!$F$8,0.499-((H1706-Thresholds!$E$8)/(Thresholds!$F$8-Thresholds!$E$8))*0.279,MAX(0.02,0.2-((H1706-Thresholds!$G$8)/(Thresholds!$H$8-Thresholds!$G$8))*0.18)))),3)</f>
        <v>0.81399999999999995</v>
      </c>
      <c r="P1706" s="3">
        <f t="shared" si="78"/>
        <v>0.76300000000000001</v>
      </c>
      <c r="Q1706" t="str">
        <f t="shared" si="79"/>
        <v>Healthy</v>
      </c>
      <c r="R1706" s="4">
        <f t="shared" si="80"/>
        <v>1</v>
      </c>
      <c r="S1706" t="str">
        <f>IF(AND(F1706&gt;=10,F1706&lt;=35,P1706&gt;0.5),"ERROR_C1706H1706_POOR_CAP","OK")</f>
        <v>OK</v>
      </c>
    </row>
    <row r="1707" spans="1:19">
      <c r="A1707" t="s">
        <v>1724</v>
      </c>
      <c r="B1707" s="3">
        <v>10.787000000000001</v>
      </c>
      <c r="C1707" s="3">
        <v>119.226</v>
      </c>
      <c r="D1707" s="3">
        <v>22.670999999999999</v>
      </c>
      <c r="E1707" s="3">
        <v>52.784999999999997</v>
      </c>
      <c r="F1707" s="3">
        <v>4.601</v>
      </c>
      <c r="G1707" s="3">
        <v>176.881</v>
      </c>
      <c r="H1707" s="3">
        <v>776.322</v>
      </c>
      <c r="I1707" s="3">
        <f>ROUND(IF(B1707&lt;=Thresholds!$B$2,1-(B1707/Thresholds!$B$2)*0.24,IF(B1707&lt;=Thresholds!$D$2,0.75-((B1707-Thresholds!$C$2)/(Thresholds!$D$2-Thresholds!$C$2))*0.249,IF(B1707&lt;=Thresholds!$F$2,0.499-((B1707-Thresholds!$E$2)/(Thresholds!$F$2-Thresholds!$E$2))*0.279,MAX(0.02,0.2-((B1707-Thresholds!$G$2)/(Thresholds!$H$2-Thresholds!$G$2))*0.18)))),3)</f>
        <v>0.97399999999999998</v>
      </c>
      <c r="J1707" s="3">
        <f>ROUND(IF(C1707&lt;=Thresholds!$B$3,1-(C1707/Thresholds!$B$3)*0.24,IF(C1707&lt;=Thresholds!$D$3,0.75-((C1707-Thresholds!$C$3)/(Thresholds!$D$3-Thresholds!$C$3))*0.249,IF(C1707&lt;=Thresholds!$F$3,0.499-((C1707-Thresholds!$E$3)/(Thresholds!$F$3-Thresholds!$E$3))*0.279,MAX(0.02,0.2-((C1707-Thresholds!$G$3)/(Thresholds!$H$3-Thresholds!$G$3))*0.18)))),3)</f>
        <v>0.76200000000000001</v>
      </c>
      <c r="K1707" s="3">
        <f>ROUND(IF(D1707&lt;=Thresholds!$B$4,1-(D1707/Thresholds!$B$4)*0.24,IF(D1707&lt;=Thresholds!$D$4,0.75-((D1707-Thresholds!$C$4)/(Thresholds!$D$4-Thresholds!$C$4))*0.249,IF(D1707&lt;=Thresholds!$F$4,0.499-((D1707-Thresholds!$E$4)/(Thresholds!$F$4-Thresholds!$E$4))*0.279,MAX(0.02,0.2-((D1707-Thresholds!$G$4)/(Thresholds!$H$4-Thresholds!$G$4))*0.18)))),3)</f>
        <v>0.91600000000000004</v>
      </c>
      <c r="L1707" s="3">
        <f>ROUND(IF(E1707&lt;=Thresholds!$B$5,1-(E1707/Thresholds!$B$5)*0.24,IF(E1707&lt;=Thresholds!$D$5,0.75-((E1707-Thresholds!$C$5)/(Thresholds!$D$5-Thresholds!$C$5))*0.249,IF(E1707&lt;=Thresholds!$F$5,0.499-((E1707-Thresholds!$E$5)/(Thresholds!$F$5-Thresholds!$E$5))*0.279,MAX(0.02,0.2-((E1707-Thresholds!$G$5)/(Thresholds!$H$5-Thresholds!$G$5))*0.18)))),3)</f>
        <v>0.74099999999999999</v>
      </c>
      <c r="M1707" s="3">
        <f>ROUND(IF(F1707&lt;=Thresholds!$B$6,1-(F1707/Thresholds!$B$6)*0.24,IF(F1707&lt;=Thresholds!$D$6,0.75-((F1707-Thresholds!$C$6)/(Thresholds!$D$6-Thresholds!$C$6))*0.249,IF(F1707&lt;=Thresholds!$F$6,0.499-((F1707-Thresholds!$E$6)/(Thresholds!$F$6-Thresholds!$E$6))*0.279,MAX(0.02,0.2-((F1707-Thresholds!$G$6)/(Thresholds!$H$6-Thresholds!$G$6))*0.18)))),3)</f>
        <v>0.63800000000000001</v>
      </c>
      <c r="N1707" s="3">
        <f>ROUND(IF(G1707&lt;=Thresholds!$B$7,1-(G1707/Thresholds!$B$7)*0.24,IF(G1707&lt;=Thresholds!$D$7,0.75-((G1707-Thresholds!$C$7)/(Thresholds!$D$7-Thresholds!$C$7))*0.249,IF(G1707&lt;=Thresholds!$F$7,0.499-((G1707-Thresholds!$E$7)/(Thresholds!$F$7-Thresholds!$E$7))*0.279,MAX(0.02,0.2-((G1707-Thresholds!$G$7)/(Thresholds!$H$7-Thresholds!$G$7))*0.18)))),3)</f>
        <v>0.879</v>
      </c>
      <c r="O1707" s="3">
        <f>ROUND(IF(H1707&lt;=Thresholds!$B$8,1-(H1707/Thresholds!$B$8)*0.24,IF(H1707&lt;=Thresholds!$D$8,0.75-((H1707-Thresholds!$C$8)/(Thresholds!$D$8-Thresholds!$C$8))*0.249,IF(H1707&lt;=Thresholds!$F$8,0.499-((H1707-Thresholds!$E$8)/(Thresholds!$F$8-Thresholds!$E$8))*0.279,MAX(0.02,0.2-((H1707-Thresholds!$G$8)/(Thresholds!$H$8-Thresholds!$G$8))*0.18)))),3)</f>
        <v>0.92500000000000004</v>
      </c>
      <c r="P1707" s="3">
        <f t="shared" si="78"/>
        <v>0.63800000000000001</v>
      </c>
      <c r="Q1707" t="str">
        <f t="shared" si="79"/>
        <v>Moderate</v>
      </c>
      <c r="R1707" s="4">
        <f t="shared" si="80"/>
        <v>1</v>
      </c>
      <c r="S1707" t="str">
        <f>IF(AND(F1707&gt;=10,F1707&lt;=35,P1707&gt;0.5),"ERROR_C1707H1707_POOR_CAP","OK")</f>
        <v>OK</v>
      </c>
    </row>
    <row r="1708" spans="1:19">
      <c r="A1708" t="s">
        <v>1725</v>
      </c>
      <c r="B1708" s="3">
        <v>924.90499999999997</v>
      </c>
      <c r="C1708" s="3">
        <v>118.461</v>
      </c>
      <c r="D1708" s="3">
        <v>36.622999999999998</v>
      </c>
      <c r="E1708" s="3">
        <v>48.267000000000003</v>
      </c>
      <c r="F1708" s="3">
        <v>0.72499999999999998</v>
      </c>
      <c r="G1708" s="3">
        <v>75.697000000000003</v>
      </c>
      <c r="H1708" s="3">
        <v>438.97800000000001</v>
      </c>
      <c r="I1708" s="3">
        <f>ROUND(IF(B1708&lt;=Thresholds!$B$2,1-(B1708/Thresholds!$B$2)*0.24,IF(B1708&lt;=Thresholds!$D$2,0.75-((B1708-Thresholds!$C$2)/(Thresholds!$D$2-Thresholds!$C$2))*0.249,IF(B1708&lt;=Thresholds!$F$2,0.499-((B1708-Thresholds!$E$2)/(Thresholds!$F$2-Thresholds!$E$2))*0.279,MAX(0.02,0.2-((B1708-Thresholds!$G$2)/(Thresholds!$H$2-Thresholds!$G$2))*0.18)))),3)</f>
        <v>0.442</v>
      </c>
      <c r="J1708" s="3">
        <f>ROUND(IF(C1708&lt;=Thresholds!$B$3,1-(C1708/Thresholds!$B$3)*0.24,IF(C1708&lt;=Thresholds!$D$3,0.75-((C1708-Thresholds!$C$3)/(Thresholds!$D$3-Thresholds!$C$3))*0.249,IF(C1708&lt;=Thresholds!$F$3,0.499-((C1708-Thresholds!$E$3)/(Thresholds!$F$3-Thresholds!$E$3))*0.279,MAX(0.02,0.2-((C1708-Thresholds!$G$3)/(Thresholds!$H$3-Thresholds!$G$3))*0.18)))),3)</f>
        <v>0.76300000000000001</v>
      </c>
      <c r="K1708" s="3">
        <f>ROUND(IF(D1708&lt;=Thresholds!$B$4,1-(D1708/Thresholds!$B$4)*0.24,IF(D1708&lt;=Thresholds!$D$4,0.75-((D1708-Thresholds!$C$4)/(Thresholds!$D$4-Thresholds!$C$4))*0.249,IF(D1708&lt;=Thresholds!$F$4,0.499-((D1708-Thresholds!$E$4)/(Thresholds!$F$4-Thresholds!$E$4))*0.279,MAX(0.02,0.2-((D1708-Thresholds!$G$4)/(Thresholds!$H$4-Thresholds!$G$4))*0.18)))),3)</f>
        <v>0.86499999999999999</v>
      </c>
      <c r="L1708" s="3">
        <f>ROUND(IF(E1708&lt;=Thresholds!$B$5,1-(E1708/Thresholds!$B$5)*0.24,IF(E1708&lt;=Thresholds!$D$5,0.75-((E1708-Thresholds!$C$5)/(Thresholds!$D$5-Thresholds!$C$5))*0.249,IF(E1708&lt;=Thresholds!$F$5,0.499-((E1708-Thresholds!$E$5)/(Thresholds!$F$5-Thresholds!$E$5))*0.279,MAX(0.02,0.2-((E1708-Thresholds!$G$5)/(Thresholds!$H$5-Thresholds!$G$5))*0.18)))),3)</f>
        <v>0.76800000000000002</v>
      </c>
      <c r="M1708" s="3">
        <f>ROUND(IF(F1708&lt;=Thresholds!$B$6,1-(F1708/Thresholds!$B$6)*0.24,IF(F1708&lt;=Thresholds!$D$6,0.75-((F1708-Thresholds!$C$6)/(Thresholds!$D$6-Thresholds!$C$6))*0.249,IF(F1708&lt;=Thresholds!$F$6,0.499-((F1708-Thresholds!$E$6)/(Thresholds!$F$6-Thresholds!$E$6))*0.279,MAX(0.02,0.2-((F1708-Thresholds!$G$6)/(Thresholds!$H$6-Thresholds!$G$6))*0.18)))),3)</f>
        <v>0.82599999999999996</v>
      </c>
      <c r="N1708" s="3">
        <f>ROUND(IF(G1708&lt;=Thresholds!$B$7,1-(G1708/Thresholds!$B$7)*0.24,IF(G1708&lt;=Thresholds!$D$7,0.75-((G1708-Thresholds!$C$7)/(Thresholds!$D$7-Thresholds!$C$7))*0.249,IF(G1708&lt;=Thresholds!$F$7,0.499-((G1708-Thresholds!$E$7)/(Thresholds!$F$7-Thresholds!$E$7))*0.279,MAX(0.02,0.2-((G1708-Thresholds!$G$7)/(Thresholds!$H$7-Thresholds!$G$7))*0.18)))),3)</f>
        <v>0.94799999999999995</v>
      </c>
      <c r="O1708" s="3">
        <f>ROUND(IF(H1708&lt;=Thresholds!$B$8,1-(H1708/Thresholds!$B$8)*0.24,IF(H1708&lt;=Thresholds!$D$8,0.75-((H1708-Thresholds!$C$8)/(Thresholds!$D$8-Thresholds!$C$8))*0.249,IF(H1708&lt;=Thresholds!$F$8,0.499-((H1708-Thresholds!$E$8)/(Thresholds!$F$8-Thresholds!$E$8))*0.279,MAX(0.02,0.2-((H1708-Thresholds!$G$8)/(Thresholds!$H$8-Thresholds!$G$8))*0.18)))),3)</f>
        <v>0.95799999999999996</v>
      </c>
      <c r="P1708" s="3">
        <f t="shared" si="78"/>
        <v>0.442</v>
      </c>
      <c r="Q1708" t="str">
        <f t="shared" si="79"/>
        <v>Poor</v>
      </c>
      <c r="R1708" s="4">
        <f t="shared" si="80"/>
        <v>0</v>
      </c>
      <c r="S1708" t="str">
        <f>IF(AND(F1708&gt;=10,F1708&lt;=35,P1708&gt;0.5),"ERROR_C1708H1708_POOR_CAP","OK")</f>
        <v>OK</v>
      </c>
    </row>
    <row r="1709" spans="1:19">
      <c r="A1709" t="s">
        <v>1726</v>
      </c>
      <c r="B1709" s="3">
        <v>61.277000000000001</v>
      </c>
      <c r="C1709" s="3">
        <v>1659.8710000000001</v>
      </c>
      <c r="D1709" s="3">
        <v>17.79</v>
      </c>
      <c r="E1709" s="3">
        <v>29.481000000000002</v>
      </c>
      <c r="F1709" s="3">
        <v>0.14799999999999999</v>
      </c>
      <c r="G1709" s="3">
        <v>341.94900000000001</v>
      </c>
      <c r="H1709" s="3">
        <v>2465.16</v>
      </c>
      <c r="I1709" s="3">
        <f>ROUND(IF(B1709&lt;=Thresholds!$B$2,1-(B1709/Thresholds!$B$2)*0.24,IF(B1709&lt;=Thresholds!$D$2,0.75-((B1709-Thresholds!$C$2)/(Thresholds!$D$2-Thresholds!$C$2))*0.249,IF(B1709&lt;=Thresholds!$F$2,0.499-((B1709-Thresholds!$E$2)/(Thresholds!$F$2-Thresholds!$E$2))*0.279,MAX(0.02,0.2-((B1709-Thresholds!$G$2)/(Thresholds!$H$2-Thresholds!$G$2))*0.18)))),3)</f>
        <v>0.85299999999999998</v>
      </c>
      <c r="J1709" s="3">
        <f>ROUND(IF(C1709&lt;=Thresholds!$B$3,1-(C1709/Thresholds!$B$3)*0.24,IF(C1709&lt;=Thresholds!$D$3,0.75-((C1709-Thresholds!$C$3)/(Thresholds!$D$3-Thresholds!$C$3))*0.249,IF(C1709&lt;=Thresholds!$F$3,0.499-((C1709-Thresholds!$E$3)/(Thresholds!$F$3-Thresholds!$E$3))*0.279,MAX(0.02,0.2-((C1709-Thresholds!$G$3)/(Thresholds!$H$3-Thresholds!$G$3))*0.18)))),3)</f>
        <v>0.318</v>
      </c>
      <c r="K1709" s="3">
        <f>ROUND(IF(D1709&lt;=Thresholds!$B$4,1-(D1709/Thresholds!$B$4)*0.24,IF(D1709&lt;=Thresholds!$D$4,0.75-((D1709-Thresholds!$C$4)/(Thresholds!$D$4-Thresholds!$C$4))*0.249,IF(D1709&lt;=Thresholds!$F$4,0.499-((D1709-Thresholds!$E$4)/(Thresholds!$F$4-Thresholds!$E$4))*0.279,MAX(0.02,0.2-((D1709-Thresholds!$G$4)/(Thresholds!$H$4-Thresholds!$G$4))*0.18)))),3)</f>
        <v>0.93400000000000005</v>
      </c>
      <c r="L1709" s="3">
        <f>ROUND(IF(E1709&lt;=Thresholds!$B$5,1-(E1709/Thresholds!$B$5)*0.24,IF(E1709&lt;=Thresholds!$D$5,0.75-((E1709-Thresholds!$C$5)/(Thresholds!$D$5-Thresholds!$C$5))*0.249,IF(E1709&lt;=Thresholds!$F$5,0.499-((E1709-Thresholds!$E$5)/(Thresholds!$F$5-Thresholds!$E$5))*0.279,MAX(0.02,0.2-((E1709-Thresholds!$G$5)/(Thresholds!$H$5-Thresholds!$G$5))*0.18)))),3)</f>
        <v>0.85799999999999998</v>
      </c>
      <c r="M1709" s="3">
        <f>ROUND(IF(F1709&lt;=Thresholds!$B$6,1-(F1709/Thresholds!$B$6)*0.24,IF(F1709&lt;=Thresholds!$D$6,0.75-((F1709-Thresholds!$C$6)/(Thresholds!$D$6-Thresholds!$C$6))*0.249,IF(F1709&lt;=Thresholds!$F$6,0.499-((F1709-Thresholds!$E$6)/(Thresholds!$F$6-Thresholds!$E$6))*0.279,MAX(0.02,0.2-((F1709-Thresholds!$G$6)/(Thresholds!$H$6-Thresholds!$G$6))*0.18)))),3)</f>
        <v>0.96399999999999997</v>
      </c>
      <c r="N1709" s="3">
        <f>ROUND(IF(G1709&lt;=Thresholds!$B$7,1-(G1709/Thresholds!$B$7)*0.24,IF(G1709&lt;=Thresholds!$D$7,0.75-((G1709-Thresholds!$C$7)/(Thresholds!$D$7-Thresholds!$C$7))*0.249,IF(G1709&lt;=Thresholds!$F$7,0.499-((G1709-Thresholds!$E$7)/(Thresholds!$F$7-Thresholds!$E$7))*0.279,MAX(0.02,0.2-((G1709-Thresholds!$G$7)/(Thresholds!$H$7-Thresholds!$G$7))*0.18)))),3)</f>
        <v>0.76600000000000001</v>
      </c>
      <c r="O1709" s="3">
        <f>ROUND(IF(H1709&lt;=Thresholds!$B$8,1-(H1709/Thresholds!$B$8)*0.24,IF(H1709&lt;=Thresholds!$D$8,0.75-((H1709-Thresholds!$C$8)/(Thresholds!$D$8-Thresholds!$C$8))*0.249,IF(H1709&lt;=Thresholds!$F$8,0.499-((H1709-Thresholds!$E$8)/(Thresholds!$F$8-Thresholds!$E$8))*0.279,MAX(0.02,0.2-((H1709-Thresholds!$G$8)/(Thresholds!$H$8-Thresholds!$G$8))*0.18)))),3)</f>
        <v>0.76300000000000001</v>
      </c>
      <c r="P1709" s="3">
        <f t="shared" si="78"/>
        <v>0.318</v>
      </c>
      <c r="Q1709" t="str">
        <f t="shared" si="79"/>
        <v>Poor</v>
      </c>
      <c r="R1709" s="4">
        <f t="shared" si="80"/>
        <v>0</v>
      </c>
      <c r="S1709" t="str">
        <f>IF(AND(F1709&gt;=10,F1709&lt;=35,P1709&gt;0.5),"ERROR_C1709H1709_POOR_CAP","OK")</f>
        <v>OK</v>
      </c>
    </row>
    <row r="1710" spans="1:19">
      <c r="A1710" t="s">
        <v>1727</v>
      </c>
      <c r="B1710" s="3">
        <v>92.394999999999996</v>
      </c>
      <c r="C1710" s="3">
        <v>23.911000000000001</v>
      </c>
      <c r="D1710" s="3">
        <v>57.686999999999998</v>
      </c>
      <c r="E1710" s="3">
        <v>12.478999999999999</v>
      </c>
      <c r="F1710" s="3">
        <v>0.214</v>
      </c>
      <c r="G1710" s="3">
        <v>305.75599999999997</v>
      </c>
      <c r="H1710" s="3">
        <v>2319.8649999999998</v>
      </c>
      <c r="I1710" s="3">
        <f>ROUND(IF(B1710&lt;=Thresholds!$B$2,1-(B1710/Thresholds!$B$2)*0.24,IF(B1710&lt;=Thresholds!$D$2,0.75-((B1710-Thresholds!$C$2)/(Thresholds!$D$2-Thresholds!$C$2))*0.249,IF(B1710&lt;=Thresholds!$F$2,0.499-((B1710-Thresholds!$E$2)/(Thresholds!$F$2-Thresholds!$E$2))*0.279,MAX(0.02,0.2-((B1710-Thresholds!$G$2)/(Thresholds!$H$2-Thresholds!$G$2))*0.18)))),3)</f>
        <v>0.77800000000000002</v>
      </c>
      <c r="J1710" s="3">
        <f>ROUND(IF(C1710&lt;=Thresholds!$B$3,1-(C1710/Thresholds!$B$3)*0.24,IF(C1710&lt;=Thresholds!$D$3,0.75-((C1710-Thresholds!$C$3)/(Thresholds!$D$3-Thresholds!$C$3))*0.249,IF(C1710&lt;=Thresholds!$F$3,0.499-((C1710-Thresholds!$E$3)/(Thresholds!$F$3-Thresholds!$E$3))*0.279,MAX(0.02,0.2-((C1710-Thresholds!$G$3)/(Thresholds!$H$3-Thresholds!$G$3))*0.18)))),3)</f>
        <v>0.95199999999999996</v>
      </c>
      <c r="K1710" s="3">
        <f>ROUND(IF(D1710&lt;=Thresholds!$B$4,1-(D1710/Thresholds!$B$4)*0.24,IF(D1710&lt;=Thresholds!$D$4,0.75-((D1710-Thresholds!$C$4)/(Thresholds!$D$4-Thresholds!$C$4))*0.249,IF(D1710&lt;=Thresholds!$F$4,0.499-((D1710-Thresholds!$E$4)/(Thresholds!$F$4-Thresholds!$E$4))*0.279,MAX(0.02,0.2-((D1710-Thresholds!$G$4)/(Thresholds!$H$4-Thresholds!$G$4))*0.18)))),3)</f>
        <v>0.78700000000000003</v>
      </c>
      <c r="L1710" s="3">
        <f>ROUND(IF(E1710&lt;=Thresholds!$B$5,1-(E1710/Thresholds!$B$5)*0.24,IF(E1710&lt;=Thresholds!$D$5,0.75-((E1710-Thresholds!$C$5)/(Thresholds!$D$5-Thresholds!$C$5))*0.249,IF(E1710&lt;=Thresholds!$F$5,0.499-((E1710-Thresholds!$E$5)/(Thresholds!$F$5-Thresholds!$E$5))*0.279,MAX(0.02,0.2-((E1710-Thresholds!$G$5)/(Thresholds!$H$5-Thresholds!$G$5))*0.18)))),3)</f>
        <v>0.94</v>
      </c>
      <c r="M1710" s="3">
        <f>ROUND(IF(F1710&lt;=Thresholds!$B$6,1-(F1710/Thresholds!$B$6)*0.24,IF(F1710&lt;=Thresholds!$D$6,0.75-((F1710-Thresholds!$C$6)/(Thresholds!$D$6-Thresholds!$C$6))*0.249,IF(F1710&lt;=Thresholds!$F$6,0.499-((F1710-Thresholds!$E$6)/(Thresholds!$F$6-Thresholds!$E$6))*0.279,MAX(0.02,0.2-((F1710-Thresholds!$G$6)/(Thresholds!$H$6-Thresholds!$G$6))*0.18)))),3)</f>
        <v>0.94899999999999995</v>
      </c>
      <c r="N1710" s="3">
        <f>ROUND(IF(G1710&lt;=Thresholds!$B$7,1-(G1710/Thresholds!$B$7)*0.24,IF(G1710&lt;=Thresholds!$D$7,0.75-((G1710-Thresholds!$C$7)/(Thresholds!$D$7-Thresholds!$C$7))*0.249,IF(G1710&lt;=Thresholds!$F$7,0.499-((G1710-Thresholds!$E$7)/(Thresholds!$F$7-Thresholds!$E$7))*0.279,MAX(0.02,0.2-((G1710-Thresholds!$G$7)/(Thresholds!$H$7-Thresholds!$G$7))*0.18)))),3)</f>
        <v>0.79</v>
      </c>
      <c r="O1710" s="3">
        <f>ROUND(IF(H1710&lt;=Thresholds!$B$8,1-(H1710/Thresholds!$B$8)*0.24,IF(H1710&lt;=Thresholds!$D$8,0.75-((H1710-Thresholds!$C$8)/(Thresholds!$D$8-Thresholds!$C$8))*0.249,IF(H1710&lt;=Thresholds!$F$8,0.499-((H1710-Thresholds!$E$8)/(Thresholds!$F$8-Thresholds!$E$8))*0.279,MAX(0.02,0.2-((H1710-Thresholds!$G$8)/(Thresholds!$H$8-Thresholds!$G$8))*0.18)))),3)</f>
        <v>0.77700000000000002</v>
      </c>
      <c r="P1710" s="3">
        <f t="shared" si="78"/>
        <v>0.77700000000000002</v>
      </c>
      <c r="Q1710" t="str">
        <f t="shared" si="79"/>
        <v>Healthy</v>
      </c>
      <c r="R1710" s="4">
        <f t="shared" si="80"/>
        <v>1</v>
      </c>
      <c r="S1710" t="str">
        <f>IF(AND(F1710&gt;=10,F1710&lt;=35,P1710&gt;0.5),"ERROR_C1710H1710_POOR_CAP","OK")</f>
        <v>OK</v>
      </c>
    </row>
    <row r="1711" spans="1:19">
      <c r="A1711" t="s">
        <v>1728</v>
      </c>
      <c r="B1711" s="3">
        <v>59.917000000000002</v>
      </c>
      <c r="C1711" s="3">
        <v>111.35</v>
      </c>
      <c r="D1711" s="3">
        <v>13.611000000000001</v>
      </c>
      <c r="E1711" s="3">
        <v>8.2539999999999996</v>
      </c>
      <c r="F1711" s="3">
        <v>0.82499999999999996</v>
      </c>
      <c r="G1711" s="3">
        <v>545.68299999999999</v>
      </c>
      <c r="H1711" s="3">
        <v>3192.502</v>
      </c>
      <c r="I1711" s="3">
        <f>ROUND(IF(B1711&lt;=Thresholds!$B$2,1-(B1711/Thresholds!$B$2)*0.24,IF(B1711&lt;=Thresholds!$D$2,0.75-((B1711-Thresholds!$C$2)/(Thresholds!$D$2-Thresholds!$C$2))*0.249,IF(B1711&lt;=Thresholds!$F$2,0.499-((B1711-Thresholds!$E$2)/(Thresholds!$F$2-Thresholds!$E$2))*0.279,MAX(0.02,0.2-((B1711-Thresholds!$G$2)/(Thresholds!$H$2-Thresholds!$G$2))*0.18)))),3)</f>
        <v>0.85599999999999998</v>
      </c>
      <c r="J1711" s="3">
        <f>ROUND(IF(C1711&lt;=Thresholds!$B$3,1-(C1711/Thresholds!$B$3)*0.24,IF(C1711&lt;=Thresholds!$D$3,0.75-((C1711-Thresholds!$C$3)/(Thresholds!$D$3-Thresholds!$C$3))*0.249,IF(C1711&lt;=Thresholds!$F$3,0.499-((C1711-Thresholds!$E$3)/(Thresholds!$F$3-Thresholds!$E$3))*0.279,MAX(0.02,0.2-((C1711-Thresholds!$G$3)/(Thresholds!$H$3-Thresholds!$G$3))*0.18)))),3)</f>
        <v>0.77700000000000002</v>
      </c>
      <c r="K1711" s="3">
        <f>ROUND(IF(D1711&lt;=Thresholds!$B$4,1-(D1711/Thresholds!$B$4)*0.24,IF(D1711&lt;=Thresholds!$D$4,0.75-((D1711-Thresholds!$C$4)/(Thresholds!$D$4-Thresholds!$C$4))*0.249,IF(D1711&lt;=Thresholds!$F$4,0.499-((D1711-Thresholds!$E$4)/(Thresholds!$F$4-Thresholds!$E$4))*0.279,MAX(0.02,0.2-((D1711-Thresholds!$G$4)/(Thresholds!$H$4-Thresholds!$G$4))*0.18)))),3)</f>
        <v>0.95</v>
      </c>
      <c r="L1711" s="3">
        <f>ROUND(IF(E1711&lt;=Thresholds!$B$5,1-(E1711/Thresholds!$B$5)*0.24,IF(E1711&lt;=Thresholds!$D$5,0.75-((E1711-Thresholds!$C$5)/(Thresholds!$D$5-Thresholds!$C$5))*0.249,IF(E1711&lt;=Thresholds!$F$5,0.499-((E1711-Thresholds!$E$5)/(Thresholds!$F$5-Thresholds!$E$5))*0.279,MAX(0.02,0.2-((E1711-Thresholds!$G$5)/(Thresholds!$H$5-Thresholds!$G$5))*0.18)))),3)</f>
        <v>0.96</v>
      </c>
      <c r="M1711" s="3">
        <f>ROUND(IF(F1711&lt;=Thresholds!$B$6,1-(F1711/Thresholds!$B$6)*0.24,IF(F1711&lt;=Thresholds!$D$6,0.75-((F1711-Thresholds!$C$6)/(Thresholds!$D$6-Thresholds!$C$6))*0.249,IF(F1711&lt;=Thresholds!$F$6,0.499-((F1711-Thresholds!$E$6)/(Thresholds!$F$6-Thresholds!$E$6))*0.279,MAX(0.02,0.2-((F1711-Thresholds!$G$6)/(Thresholds!$H$6-Thresholds!$G$6))*0.18)))),3)</f>
        <v>0.80200000000000005</v>
      </c>
      <c r="N1711" s="3">
        <f>ROUND(IF(G1711&lt;=Thresholds!$B$7,1-(G1711/Thresholds!$B$7)*0.24,IF(G1711&lt;=Thresholds!$D$7,0.75-((G1711-Thresholds!$C$7)/(Thresholds!$D$7-Thresholds!$C$7))*0.249,IF(G1711&lt;=Thresholds!$F$7,0.499-((G1711-Thresholds!$E$7)/(Thresholds!$F$7-Thresholds!$E$7))*0.279,MAX(0.02,0.2-((G1711-Thresholds!$G$7)/(Thresholds!$H$7-Thresholds!$G$7))*0.18)))),3)</f>
        <v>0.52900000000000003</v>
      </c>
      <c r="O1711" s="3">
        <f>ROUND(IF(H1711&lt;=Thresholds!$B$8,1-(H1711/Thresholds!$B$8)*0.24,IF(H1711&lt;=Thresholds!$D$8,0.75-((H1711-Thresholds!$C$8)/(Thresholds!$D$8-Thresholds!$C$8))*0.249,IF(H1711&lt;=Thresholds!$F$8,0.499-((H1711-Thresholds!$E$8)/(Thresholds!$F$8-Thresholds!$E$8))*0.279,MAX(0.02,0.2-((H1711-Thresholds!$G$8)/(Thresholds!$H$8-Thresholds!$G$8))*0.18)))),3)</f>
        <v>0.63500000000000001</v>
      </c>
      <c r="P1711" s="3">
        <f t="shared" si="78"/>
        <v>0.52900000000000003</v>
      </c>
      <c r="Q1711" t="str">
        <f t="shared" si="79"/>
        <v>Moderate</v>
      </c>
      <c r="R1711" s="4">
        <f t="shared" si="80"/>
        <v>1</v>
      </c>
      <c r="S1711" t="str">
        <f>IF(AND(F1711&gt;=10,F1711&lt;=35,P1711&gt;0.5),"ERROR_C1711H1711_POOR_CAP","OK")</f>
        <v>OK</v>
      </c>
    </row>
    <row r="1712" spans="1:19">
      <c r="A1712" t="s">
        <v>1729</v>
      </c>
      <c r="B1712" s="3">
        <v>15.888</v>
      </c>
      <c r="C1712" s="3">
        <v>109.745</v>
      </c>
      <c r="D1712" s="3">
        <v>34.613999999999997</v>
      </c>
      <c r="E1712" s="3">
        <v>148.60400000000001</v>
      </c>
      <c r="F1712" s="3">
        <v>0.68799999999999994</v>
      </c>
      <c r="G1712" s="3">
        <v>203.071</v>
      </c>
      <c r="H1712" s="3">
        <v>2029.8409999999999</v>
      </c>
      <c r="I1712" s="3">
        <f>ROUND(IF(B1712&lt;=Thresholds!$B$2,1-(B1712/Thresholds!$B$2)*0.24,IF(B1712&lt;=Thresholds!$D$2,0.75-((B1712-Thresholds!$C$2)/(Thresholds!$D$2-Thresholds!$C$2))*0.249,IF(B1712&lt;=Thresholds!$F$2,0.499-((B1712-Thresholds!$E$2)/(Thresholds!$F$2-Thresholds!$E$2))*0.279,MAX(0.02,0.2-((B1712-Thresholds!$G$2)/(Thresholds!$H$2-Thresholds!$G$2))*0.18)))),3)</f>
        <v>0.96199999999999997</v>
      </c>
      <c r="J1712" s="3">
        <f>ROUND(IF(C1712&lt;=Thresholds!$B$3,1-(C1712/Thresholds!$B$3)*0.24,IF(C1712&lt;=Thresholds!$D$3,0.75-((C1712-Thresholds!$C$3)/(Thresholds!$D$3-Thresholds!$C$3))*0.249,IF(C1712&lt;=Thresholds!$F$3,0.499-((C1712-Thresholds!$E$3)/(Thresholds!$F$3-Thresholds!$E$3))*0.279,MAX(0.02,0.2-((C1712-Thresholds!$G$3)/(Thresholds!$H$3-Thresholds!$G$3))*0.18)))),3)</f>
        <v>0.78100000000000003</v>
      </c>
      <c r="K1712" s="3">
        <f>ROUND(IF(D1712&lt;=Thresholds!$B$4,1-(D1712/Thresholds!$B$4)*0.24,IF(D1712&lt;=Thresholds!$D$4,0.75-((D1712-Thresholds!$C$4)/(Thresholds!$D$4-Thresholds!$C$4))*0.249,IF(D1712&lt;=Thresholds!$F$4,0.499-((D1712-Thresholds!$E$4)/(Thresholds!$F$4-Thresholds!$E$4))*0.279,MAX(0.02,0.2-((D1712-Thresholds!$G$4)/(Thresholds!$H$4-Thresholds!$G$4))*0.18)))),3)</f>
        <v>0.872</v>
      </c>
      <c r="L1712" s="3">
        <f>ROUND(IF(E1712&lt;=Thresholds!$B$5,1-(E1712/Thresholds!$B$5)*0.24,IF(E1712&lt;=Thresholds!$D$5,0.75-((E1712-Thresholds!$C$5)/(Thresholds!$D$5-Thresholds!$C$5))*0.249,IF(E1712&lt;=Thresholds!$F$5,0.499-((E1712-Thresholds!$E$5)/(Thresholds!$F$5-Thresholds!$E$5))*0.279,MAX(0.02,0.2-((E1712-Thresholds!$G$5)/(Thresholds!$H$5-Thresholds!$G$5))*0.18)))),3)</f>
        <v>0.36499999999999999</v>
      </c>
      <c r="M1712" s="3">
        <f>ROUND(IF(F1712&lt;=Thresholds!$B$6,1-(F1712/Thresholds!$B$6)*0.24,IF(F1712&lt;=Thresholds!$D$6,0.75-((F1712-Thresholds!$C$6)/(Thresholds!$D$6-Thresholds!$C$6))*0.249,IF(F1712&lt;=Thresholds!$F$6,0.499-((F1712-Thresholds!$E$6)/(Thresholds!$F$6-Thresholds!$E$6))*0.279,MAX(0.02,0.2-((F1712-Thresholds!$G$6)/(Thresholds!$H$6-Thresholds!$G$6))*0.18)))),3)</f>
        <v>0.83499999999999996</v>
      </c>
      <c r="N1712" s="3">
        <f>ROUND(IF(G1712&lt;=Thresholds!$B$7,1-(G1712/Thresholds!$B$7)*0.24,IF(G1712&lt;=Thresholds!$D$7,0.75-((G1712-Thresholds!$C$7)/(Thresholds!$D$7-Thresholds!$C$7))*0.249,IF(G1712&lt;=Thresholds!$F$7,0.499-((G1712-Thresholds!$E$7)/(Thresholds!$F$7-Thresholds!$E$7))*0.279,MAX(0.02,0.2-((G1712-Thresholds!$G$7)/(Thresholds!$H$7-Thresholds!$G$7))*0.18)))),3)</f>
        <v>0.86099999999999999</v>
      </c>
      <c r="O1712" s="3">
        <f>ROUND(IF(H1712&lt;=Thresholds!$B$8,1-(H1712/Thresholds!$B$8)*0.24,IF(H1712&lt;=Thresholds!$D$8,0.75-((H1712-Thresholds!$C$8)/(Thresholds!$D$8-Thresholds!$C$8))*0.249,IF(H1712&lt;=Thresholds!$F$8,0.499-((H1712-Thresholds!$E$8)/(Thresholds!$F$8-Thresholds!$E$8))*0.279,MAX(0.02,0.2-((H1712-Thresholds!$G$8)/(Thresholds!$H$8-Thresholds!$G$8))*0.18)))),3)</f>
        <v>0.80500000000000005</v>
      </c>
      <c r="P1712" s="3">
        <f t="shared" si="78"/>
        <v>0.36499999999999999</v>
      </c>
      <c r="Q1712" t="str">
        <f t="shared" si="79"/>
        <v>Poor</v>
      </c>
      <c r="R1712" s="4">
        <f t="shared" si="80"/>
        <v>0</v>
      </c>
      <c r="S1712" t="str">
        <f>IF(AND(F1712&gt;=10,F1712&lt;=35,P1712&gt;0.5),"ERROR_C1712H1712_POOR_CAP","OK")</f>
        <v>OK</v>
      </c>
    </row>
    <row r="1713" spans="1:19">
      <c r="A1713" t="s">
        <v>1730</v>
      </c>
      <c r="B1713" s="3">
        <v>3416.0360000000001</v>
      </c>
      <c r="C1713" s="3">
        <v>99.233000000000004</v>
      </c>
      <c r="D1713" s="3">
        <v>14.942</v>
      </c>
      <c r="E1713" s="3">
        <v>82.417000000000002</v>
      </c>
      <c r="F1713" s="3">
        <v>0.13800000000000001</v>
      </c>
      <c r="G1713" s="3">
        <v>38.018999999999998</v>
      </c>
      <c r="H1713" s="3">
        <v>1845.702</v>
      </c>
      <c r="I1713" s="3">
        <f>ROUND(IF(B1713&lt;=Thresholds!$B$2,1-(B1713/Thresholds!$B$2)*0.24,IF(B1713&lt;=Thresholds!$D$2,0.75-((B1713-Thresholds!$C$2)/(Thresholds!$D$2-Thresholds!$C$2))*0.249,IF(B1713&lt;=Thresholds!$F$2,0.499-((B1713-Thresholds!$E$2)/(Thresholds!$F$2-Thresholds!$E$2))*0.279,MAX(0.02,0.2-((B1713-Thresholds!$G$2)/(Thresholds!$H$2-Thresholds!$G$2))*0.18)))),3)</f>
        <v>0.36099999999999999</v>
      </c>
      <c r="J1713" s="3">
        <f>ROUND(IF(C1713&lt;=Thresholds!$B$3,1-(C1713/Thresholds!$B$3)*0.24,IF(C1713&lt;=Thresholds!$D$3,0.75-((C1713-Thresholds!$C$3)/(Thresholds!$D$3-Thresholds!$C$3))*0.249,IF(C1713&lt;=Thresholds!$F$3,0.499-((C1713-Thresholds!$E$3)/(Thresholds!$F$3-Thresholds!$E$3))*0.279,MAX(0.02,0.2-((C1713-Thresholds!$G$3)/(Thresholds!$H$3-Thresholds!$G$3))*0.18)))),3)</f>
        <v>0.80200000000000005</v>
      </c>
      <c r="K1713" s="3">
        <f>ROUND(IF(D1713&lt;=Thresholds!$B$4,1-(D1713/Thresholds!$B$4)*0.24,IF(D1713&lt;=Thresholds!$D$4,0.75-((D1713-Thresholds!$C$4)/(Thresholds!$D$4-Thresholds!$C$4))*0.249,IF(D1713&lt;=Thresholds!$F$4,0.499-((D1713-Thresholds!$E$4)/(Thresholds!$F$4-Thresholds!$E$4))*0.279,MAX(0.02,0.2-((D1713-Thresholds!$G$4)/(Thresholds!$H$4-Thresholds!$G$4))*0.18)))),3)</f>
        <v>0.94499999999999995</v>
      </c>
      <c r="L1713" s="3">
        <f>ROUND(IF(E1713&lt;=Thresholds!$B$5,1-(E1713/Thresholds!$B$5)*0.24,IF(E1713&lt;=Thresholds!$D$5,0.75-((E1713-Thresholds!$C$5)/(Thresholds!$D$5-Thresholds!$C$5))*0.249,IF(E1713&lt;=Thresholds!$F$5,0.499-((E1713-Thresholds!$E$5)/(Thresholds!$F$5-Thresholds!$E$5))*0.279,MAX(0.02,0.2-((E1713-Thresholds!$G$5)/(Thresholds!$H$5-Thresholds!$G$5))*0.18)))),3)</f>
        <v>0.59</v>
      </c>
      <c r="M1713" s="3">
        <f>ROUND(IF(F1713&lt;=Thresholds!$B$6,1-(F1713/Thresholds!$B$6)*0.24,IF(F1713&lt;=Thresholds!$D$6,0.75-((F1713-Thresholds!$C$6)/(Thresholds!$D$6-Thresholds!$C$6))*0.249,IF(F1713&lt;=Thresholds!$F$6,0.499-((F1713-Thresholds!$E$6)/(Thresholds!$F$6-Thresholds!$E$6))*0.279,MAX(0.02,0.2-((F1713-Thresholds!$G$6)/(Thresholds!$H$6-Thresholds!$G$6))*0.18)))),3)</f>
        <v>0.96699999999999997</v>
      </c>
      <c r="N1713" s="3">
        <f>ROUND(IF(G1713&lt;=Thresholds!$B$7,1-(G1713/Thresholds!$B$7)*0.24,IF(G1713&lt;=Thresholds!$D$7,0.75-((G1713-Thresholds!$C$7)/(Thresholds!$D$7-Thresholds!$C$7))*0.249,IF(G1713&lt;=Thresholds!$F$7,0.499-((G1713-Thresholds!$E$7)/(Thresholds!$F$7-Thresholds!$E$7))*0.279,MAX(0.02,0.2-((G1713-Thresholds!$G$7)/(Thresholds!$H$7-Thresholds!$G$7))*0.18)))),3)</f>
        <v>0.97399999999999998</v>
      </c>
      <c r="O1713" s="3">
        <f>ROUND(IF(H1713&lt;=Thresholds!$B$8,1-(H1713/Thresholds!$B$8)*0.24,IF(H1713&lt;=Thresholds!$D$8,0.75-((H1713-Thresholds!$C$8)/(Thresholds!$D$8-Thresholds!$C$8))*0.249,IF(H1713&lt;=Thresholds!$F$8,0.499-((H1713-Thresholds!$E$8)/(Thresholds!$F$8-Thresholds!$E$8))*0.279,MAX(0.02,0.2-((H1713-Thresholds!$G$8)/(Thresholds!$H$8-Thresholds!$G$8))*0.18)))),3)</f>
        <v>0.82299999999999995</v>
      </c>
      <c r="P1713" s="3">
        <f t="shared" si="78"/>
        <v>0.36099999999999999</v>
      </c>
      <c r="Q1713" t="str">
        <f t="shared" si="79"/>
        <v>Poor</v>
      </c>
      <c r="R1713" s="4">
        <f t="shared" si="80"/>
        <v>0</v>
      </c>
      <c r="S1713" t="str">
        <f>IF(AND(F1713&gt;=10,F1713&lt;=35,P1713&gt;0.5),"ERROR_C1713H1713_POOR_CAP","OK")</f>
        <v>OK</v>
      </c>
    </row>
    <row r="1714" spans="1:19">
      <c r="A1714" t="s">
        <v>1731</v>
      </c>
      <c r="B1714" s="3">
        <v>61.015000000000001</v>
      </c>
      <c r="C1714" s="3">
        <v>92.082999999999998</v>
      </c>
      <c r="D1714" s="3">
        <v>51.795999999999999</v>
      </c>
      <c r="E1714" s="3">
        <v>15.627000000000001</v>
      </c>
      <c r="F1714" s="3">
        <v>0.79400000000000004</v>
      </c>
      <c r="G1714" s="3">
        <v>272.339</v>
      </c>
      <c r="H1714" s="3">
        <v>1432.037</v>
      </c>
      <c r="I1714" s="3">
        <f>ROUND(IF(B1714&lt;=Thresholds!$B$2,1-(B1714/Thresholds!$B$2)*0.24,IF(B1714&lt;=Thresholds!$D$2,0.75-((B1714-Thresholds!$C$2)/(Thresholds!$D$2-Thresholds!$C$2))*0.249,IF(B1714&lt;=Thresholds!$F$2,0.499-((B1714-Thresholds!$E$2)/(Thresholds!$F$2-Thresholds!$E$2))*0.279,MAX(0.02,0.2-((B1714-Thresholds!$G$2)/(Thresholds!$H$2-Thresholds!$G$2))*0.18)))),3)</f>
        <v>0.85399999999999998</v>
      </c>
      <c r="J1714" s="3">
        <f>ROUND(IF(C1714&lt;=Thresholds!$B$3,1-(C1714/Thresholds!$B$3)*0.24,IF(C1714&lt;=Thresholds!$D$3,0.75-((C1714-Thresholds!$C$3)/(Thresholds!$D$3-Thresholds!$C$3))*0.249,IF(C1714&lt;=Thresholds!$F$3,0.499-((C1714-Thresholds!$E$3)/(Thresholds!$F$3-Thresholds!$E$3))*0.279,MAX(0.02,0.2-((C1714-Thresholds!$G$3)/(Thresholds!$H$3-Thresholds!$G$3))*0.18)))),3)</f>
        <v>0.81599999999999995</v>
      </c>
      <c r="K1714" s="3">
        <f>ROUND(IF(D1714&lt;=Thresholds!$B$4,1-(D1714/Thresholds!$B$4)*0.24,IF(D1714&lt;=Thresholds!$D$4,0.75-((D1714-Thresholds!$C$4)/(Thresholds!$D$4-Thresholds!$C$4))*0.249,IF(D1714&lt;=Thresholds!$F$4,0.499-((D1714-Thresholds!$E$4)/(Thresholds!$F$4-Thresholds!$E$4))*0.279,MAX(0.02,0.2-((D1714-Thresholds!$G$4)/(Thresholds!$H$4-Thresholds!$G$4))*0.18)))),3)</f>
        <v>0.80900000000000005</v>
      </c>
      <c r="L1714" s="3">
        <f>ROUND(IF(E1714&lt;=Thresholds!$B$5,1-(E1714/Thresholds!$B$5)*0.24,IF(E1714&lt;=Thresholds!$D$5,0.75-((E1714-Thresholds!$C$5)/(Thresholds!$D$5-Thresholds!$C$5))*0.249,IF(E1714&lt;=Thresholds!$F$5,0.499-((E1714-Thresholds!$E$5)/(Thresholds!$F$5-Thresholds!$E$5))*0.279,MAX(0.02,0.2-((E1714-Thresholds!$G$5)/(Thresholds!$H$5-Thresholds!$G$5))*0.18)))),3)</f>
        <v>0.92500000000000004</v>
      </c>
      <c r="M1714" s="3">
        <f>ROUND(IF(F1714&lt;=Thresholds!$B$6,1-(F1714/Thresholds!$B$6)*0.24,IF(F1714&lt;=Thresholds!$D$6,0.75-((F1714-Thresholds!$C$6)/(Thresholds!$D$6-Thresholds!$C$6))*0.249,IF(F1714&lt;=Thresholds!$F$6,0.499-((F1714-Thresholds!$E$6)/(Thresholds!$F$6-Thresholds!$E$6))*0.279,MAX(0.02,0.2-((F1714-Thresholds!$G$6)/(Thresholds!$H$6-Thresholds!$G$6))*0.18)))),3)</f>
        <v>0.80900000000000005</v>
      </c>
      <c r="N1714" s="3">
        <f>ROUND(IF(G1714&lt;=Thresholds!$B$7,1-(G1714/Thresholds!$B$7)*0.24,IF(G1714&lt;=Thresholds!$D$7,0.75-((G1714-Thresholds!$C$7)/(Thresholds!$D$7-Thresholds!$C$7))*0.249,IF(G1714&lt;=Thresholds!$F$7,0.499-((G1714-Thresholds!$E$7)/(Thresholds!$F$7-Thresholds!$E$7))*0.279,MAX(0.02,0.2-((G1714-Thresholds!$G$7)/(Thresholds!$H$7-Thresholds!$G$7))*0.18)))),3)</f>
        <v>0.81299999999999994</v>
      </c>
      <c r="O1714" s="3">
        <f>ROUND(IF(H1714&lt;=Thresholds!$B$8,1-(H1714/Thresholds!$B$8)*0.24,IF(H1714&lt;=Thresholds!$D$8,0.75-((H1714-Thresholds!$C$8)/(Thresholds!$D$8-Thresholds!$C$8))*0.249,IF(H1714&lt;=Thresholds!$F$8,0.499-((H1714-Thresholds!$E$8)/(Thresholds!$F$8-Thresholds!$E$8))*0.279,MAX(0.02,0.2-((H1714-Thresholds!$G$8)/(Thresholds!$H$8-Thresholds!$G$8))*0.18)))),3)</f>
        <v>0.86299999999999999</v>
      </c>
      <c r="P1714" s="3">
        <f t="shared" si="78"/>
        <v>0.80900000000000005</v>
      </c>
      <c r="Q1714" t="str">
        <f t="shared" si="79"/>
        <v>Healthy</v>
      </c>
      <c r="R1714" s="4">
        <f t="shared" si="80"/>
        <v>1</v>
      </c>
      <c r="S1714" t="str">
        <f>IF(AND(F1714&gt;=10,F1714&lt;=35,P1714&gt;0.5),"ERROR_C1714H1714_POOR_CAP","OK")</f>
        <v>OK</v>
      </c>
    </row>
    <row r="1715" spans="1:19">
      <c r="A1715" t="s">
        <v>1732</v>
      </c>
      <c r="B1715" s="3">
        <v>23.524000000000001</v>
      </c>
      <c r="C1715" s="3">
        <v>176.39699999999999</v>
      </c>
      <c r="D1715" s="3">
        <v>56.747</v>
      </c>
      <c r="E1715" s="3">
        <v>30.463000000000001</v>
      </c>
      <c r="F1715" s="3">
        <v>0.84</v>
      </c>
      <c r="G1715" s="3">
        <v>280.20999999999998</v>
      </c>
      <c r="H1715" s="3">
        <v>207.81399999999999</v>
      </c>
      <c r="I1715" s="3">
        <f>ROUND(IF(B1715&lt;=Thresholds!$B$2,1-(B1715/Thresholds!$B$2)*0.24,IF(B1715&lt;=Thresholds!$D$2,0.75-((B1715-Thresholds!$C$2)/(Thresholds!$D$2-Thresholds!$C$2))*0.249,IF(B1715&lt;=Thresholds!$F$2,0.499-((B1715-Thresholds!$E$2)/(Thresholds!$F$2-Thresholds!$E$2))*0.279,MAX(0.02,0.2-((B1715-Thresholds!$G$2)/(Thresholds!$H$2-Thresholds!$G$2))*0.18)))),3)</f>
        <v>0.94399999999999995</v>
      </c>
      <c r="J1715" s="3">
        <f>ROUND(IF(C1715&lt;=Thresholds!$B$3,1-(C1715/Thresholds!$B$3)*0.24,IF(C1715&lt;=Thresholds!$D$3,0.75-((C1715-Thresholds!$C$3)/(Thresholds!$D$3-Thresholds!$C$3))*0.249,IF(C1715&lt;=Thresholds!$F$3,0.499-((C1715-Thresholds!$E$3)/(Thresholds!$F$3-Thresholds!$E$3))*0.279,MAX(0.02,0.2-((C1715-Thresholds!$G$3)/(Thresholds!$H$3-Thresholds!$G$3))*0.18)))),3)</f>
        <v>0.70099999999999996</v>
      </c>
      <c r="K1715" s="3">
        <f>ROUND(IF(D1715&lt;=Thresholds!$B$4,1-(D1715/Thresholds!$B$4)*0.24,IF(D1715&lt;=Thresholds!$D$4,0.75-((D1715-Thresholds!$C$4)/(Thresholds!$D$4-Thresholds!$C$4))*0.249,IF(D1715&lt;=Thresholds!$F$4,0.499-((D1715-Thresholds!$E$4)/(Thresholds!$F$4-Thresholds!$E$4))*0.279,MAX(0.02,0.2-((D1715-Thresholds!$G$4)/(Thresholds!$H$4-Thresholds!$G$4))*0.18)))),3)</f>
        <v>0.79</v>
      </c>
      <c r="L1715" s="3">
        <f>ROUND(IF(E1715&lt;=Thresholds!$B$5,1-(E1715/Thresholds!$B$5)*0.24,IF(E1715&lt;=Thresholds!$D$5,0.75-((E1715-Thresholds!$C$5)/(Thresholds!$D$5-Thresholds!$C$5))*0.249,IF(E1715&lt;=Thresholds!$F$5,0.499-((E1715-Thresholds!$E$5)/(Thresholds!$F$5-Thresholds!$E$5))*0.279,MAX(0.02,0.2-((E1715-Thresholds!$G$5)/(Thresholds!$H$5-Thresholds!$G$5))*0.18)))),3)</f>
        <v>0.85399999999999998</v>
      </c>
      <c r="M1715" s="3">
        <f>ROUND(IF(F1715&lt;=Thresholds!$B$6,1-(F1715/Thresholds!$B$6)*0.24,IF(F1715&lt;=Thresholds!$D$6,0.75-((F1715-Thresholds!$C$6)/(Thresholds!$D$6-Thresholds!$C$6))*0.249,IF(F1715&lt;=Thresholds!$F$6,0.499-((F1715-Thresholds!$E$6)/(Thresholds!$F$6-Thresholds!$E$6))*0.279,MAX(0.02,0.2-((F1715-Thresholds!$G$6)/(Thresholds!$H$6-Thresholds!$G$6))*0.18)))),3)</f>
        <v>0.79800000000000004</v>
      </c>
      <c r="N1715" s="3">
        <f>ROUND(IF(G1715&lt;=Thresholds!$B$7,1-(G1715/Thresholds!$B$7)*0.24,IF(G1715&lt;=Thresholds!$D$7,0.75-((G1715-Thresholds!$C$7)/(Thresholds!$D$7-Thresholds!$C$7))*0.249,IF(G1715&lt;=Thresholds!$F$7,0.499-((G1715-Thresholds!$E$7)/(Thresholds!$F$7-Thresholds!$E$7))*0.279,MAX(0.02,0.2-((G1715-Thresholds!$G$7)/(Thresholds!$H$7-Thresholds!$G$7))*0.18)))),3)</f>
        <v>0.80800000000000005</v>
      </c>
      <c r="O1715" s="3">
        <f>ROUND(IF(H1715&lt;=Thresholds!$B$8,1-(H1715/Thresholds!$B$8)*0.24,IF(H1715&lt;=Thresholds!$D$8,0.75-((H1715-Thresholds!$C$8)/(Thresholds!$D$8-Thresholds!$C$8))*0.249,IF(H1715&lt;=Thresholds!$F$8,0.499-((H1715-Thresholds!$E$8)/(Thresholds!$F$8-Thresholds!$E$8))*0.279,MAX(0.02,0.2-((H1715-Thresholds!$G$8)/(Thresholds!$H$8-Thresholds!$G$8))*0.18)))),3)</f>
        <v>0.98</v>
      </c>
      <c r="P1715" s="3">
        <f t="shared" si="78"/>
        <v>0.70099999999999996</v>
      </c>
      <c r="Q1715" t="str">
        <f t="shared" si="79"/>
        <v>Moderate</v>
      </c>
      <c r="R1715" s="4">
        <f t="shared" si="80"/>
        <v>1</v>
      </c>
      <c r="S1715" t="str">
        <f>IF(AND(F1715&gt;=10,F1715&lt;=35,P1715&gt;0.5),"ERROR_C1715H1715_POOR_CAP","OK")</f>
        <v>OK</v>
      </c>
    </row>
    <row r="1716" spans="1:19">
      <c r="A1716" t="s">
        <v>1733</v>
      </c>
      <c r="B1716" s="3">
        <v>1516.672</v>
      </c>
      <c r="C1716" s="3">
        <v>91.682000000000002</v>
      </c>
      <c r="D1716" s="3">
        <v>59.813000000000002</v>
      </c>
      <c r="E1716" s="3">
        <v>2.6669999999999998</v>
      </c>
      <c r="F1716" s="3">
        <v>0.82699999999999996</v>
      </c>
      <c r="G1716" s="3">
        <v>110.25</v>
      </c>
      <c r="H1716" s="3">
        <v>907.38199999999995</v>
      </c>
      <c r="I1716" s="3">
        <f>ROUND(IF(B1716&lt;=Thresholds!$B$2,1-(B1716/Thresholds!$B$2)*0.24,IF(B1716&lt;=Thresholds!$D$2,0.75-((B1716-Thresholds!$C$2)/(Thresholds!$D$2-Thresholds!$C$2))*0.249,IF(B1716&lt;=Thresholds!$F$2,0.499-((B1716-Thresholds!$E$2)/(Thresholds!$F$2-Thresholds!$E$2))*0.279,MAX(0.02,0.2-((B1716-Thresholds!$G$2)/(Thresholds!$H$2-Thresholds!$G$2))*0.18)))),3)</f>
        <v>0.29199999999999998</v>
      </c>
      <c r="J1716" s="3">
        <f>ROUND(IF(C1716&lt;=Thresholds!$B$3,1-(C1716/Thresholds!$B$3)*0.24,IF(C1716&lt;=Thresholds!$D$3,0.75-((C1716-Thresholds!$C$3)/(Thresholds!$D$3-Thresholds!$C$3))*0.249,IF(C1716&lt;=Thresholds!$F$3,0.499-((C1716-Thresholds!$E$3)/(Thresholds!$F$3-Thresholds!$E$3))*0.279,MAX(0.02,0.2-((C1716-Thresholds!$G$3)/(Thresholds!$H$3-Thresholds!$G$3))*0.18)))),3)</f>
        <v>0.81699999999999995</v>
      </c>
      <c r="K1716" s="3">
        <f>ROUND(IF(D1716&lt;=Thresholds!$B$4,1-(D1716/Thresholds!$B$4)*0.24,IF(D1716&lt;=Thresholds!$D$4,0.75-((D1716-Thresholds!$C$4)/(Thresholds!$D$4-Thresholds!$C$4))*0.249,IF(D1716&lt;=Thresholds!$F$4,0.499-((D1716-Thresholds!$E$4)/(Thresholds!$F$4-Thresholds!$E$4))*0.279,MAX(0.02,0.2-((D1716-Thresholds!$G$4)/(Thresholds!$H$4-Thresholds!$G$4))*0.18)))),3)</f>
        <v>0.77900000000000003</v>
      </c>
      <c r="L1716" s="3">
        <f>ROUND(IF(E1716&lt;=Thresholds!$B$5,1-(E1716/Thresholds!$B$5)*0.24,IF(E1716&lt;=Thresholds!$D$5,0.75-((E1716-Thresholds!$C$5)/(Thresholds!$D$5-Thresholds!$C$5))*0.249,IF(E1716&lt;=Thresholds!$F$5,0.499-((E1716-Thresholds!$E$5)/(Thresholds!$F$5-Thresholds!$E$5))*0.279,MAX(0.02,0.2-((E1716-Thresholds!$G$5)/(Thresholds!$H$5-Thresholds!$G$5))*0.18)))),3)</f>
        <v>0.98699999999999999</v>
      </c>
      <c r="M1716" s="3">
        <f>ROUND(IF(F1716&lt;=Thresholds!$B$6,1-(F1716/Thresholds!$B$6)*0.24,IF(F1716&lt;=Thresholds!$D$6,0.75-((F1716-Thresholds!$C$6)/(Thresholds!$D$6-Thresholds!$C$6))*0.249,IF(F1716&lt;=Thresholds!$F$6,0.499-((F1716-Thresholds!$E$6)/(Thresholds!$F$6-Thresholds!$E$6))*0.279,MAX(0.02,0.2-((F1716-Thresholds!$G$6)/(Thresholds!$H$6-Thresholds!$G$6))*0.18)))),3)</f>
        <v>0.80200000000000005</v>
      </c>
      <c r="N1716" s="3">
        <f>ROUND(IF(G1716&lt;=Thresholds!$B$7,1-(G1716/Thresholds!$B$7)*0.24,IF(G1716&lt;=Thresholds!$D$7,0.75-((G1716-Thresholds!$C$7)/(Thresholds!$D$7-Thresholds!$C$7))*0.249,IF(G1716&lt;=Thresholds!$F$7,0.499-((G1716-Thresholds!$E$7)/(Thresholds!$F$7-Thresholds!$E$7))*0.279,MAX(0.02,0.2-((G1716-Thresholds!$G$7)/(Thresholds!$H$7-Thresholds!$G$7))*0.18)))),3)</f>
        <v>0.92400000000000004</v>
      </c>
      <c r="O1716" s="3">
        <f>ROUND(IF(H1716&lt;=Thresholds!$B$8,1-(H1716/Thresholds!$B$8)*0.24,IF(H1716&lt;=Thresholds!$D$8,0.75-((H1716-Thresholds!$C$8)/(Thresholds!$D$8-Thresholds!$C$8))*0.249,IF(H1716&lt;=Thresholds!$F$8,0.499-((H1716-Thresholds!$E$8)/(Thresholds!$F$8-Thresholds!$E$8))*0.279,MAX(0.02,0.2-((H1716-Thresholds!$G$8)/(Thresholds!$H$8-Thresholds!$G$8))*0.18)))),3)</f>
        <v>0.91300000000000003</v>
      </c>
      <c r="P1716" s="3">
        <f t="shared" si="78"/>
        <v>0.29199999999999998</v>
      </c>
      <c r="Q1716" t="str">
        <f t="shared" si="79"/>
        <v>Poor</v>
      </c>
      <c r="R1716" s="4">
        <f t="shared" si="80"/>
        <v>0</v>
      </c>
      <c r="S1716" t="str">
        <f>IF(AND(F1716&gt;=10,F1716&lt;=35,P1716&gt;0.5),"ERROR_C1716H1716_POOR_CAP","OK")</f>
        <v>OK</v>
      </c>
    </row>
    <row r="1717" spans="1:19">
      <c r="A1717" t="s">
        <v>1734</v>
      </c>
      <c r="B1717" s="3">
        <v>12.081</v>
      </c>
      <c r="C1717" s="3">
        <v>8.2279999999999998</v>
      </c>
      <c r="D1717" s="3">
        <v>45.798000000000002</v>
      </c>
      <c r="E1717" s="3">
        <v>23.206</v>
      </c>
      <c r="F1717" s="3">
        <v>0.97399999999999998</v>
      </c>
      <c r="G1717" s="3">
        <v>1330.48</v>
      </c>
      <c r="H1717" s="3">
        <v>10921.183000000001</v>
      </c>
      <c r="I1717" s="3">
        <f>ROUND(IF(B1717&lt;=Thresholds!$B$2,1-(B1717/Thresholds!$B$2)*0.24,IF(B1717&lt;=Thresholds!$D$2,0.75-((B1717-Thresholds!$C$2)/(Thresholds!$D$2-Thresholds!$C$2))*0.249,IF(B1717&lt;=Thresholds!$F$2,0.499-((B1717-Thresholds!$E$2)/(Thresholds!$F$2-Thresholds!$E$2))*0.279,MAX(0.02,0.2-((B1717-Thresholds!$G$2)/(Thresholds!$H$2-Thresholds!$G$2))*0.18)))),3)</f>
        <v>0.97099999999999997</v>
      </c>
      <c r="J1717" s="3">
        <f>ROUND(IF(C1717&lt;=Thresholds!$B$3,1-(C1717/Thresholds!$B$3)*0.24,IF(C1717&lt;=Thresholds!$D$3,0.75-((C1717-Thresholds!$C$3)/(Thresholds!$D$3-Thresholds!$C$3))*0.249,IF(C1717&lt;=Thresholds!$F$3,0.499-((C1717-Thresholds!$E$3)/(Thresholds!$F$3-Thresholds!$E$3))*0.279,MAX(0.02,0.2-((C1717-Thresholds!$G$3)/(Thresholds!$H$3-Thresholds!$G$3))*0.18)))),3)</f>
        <v>0.98399999999999999</v>
      </c>
      <c r="K1717" s="3">
        <f>ROUND(IF(D1717&lt;=Thresholds!$B$4,1-(D1717/Thresholds!$B$4)*0.24,IF(D1717&lt;=Thresholds!$D$4,0.75-((D1717-Thresholds!$C$4)/(Thresholds!$D$4-Thresholds!$C$4))*0.249,IF(D1717&lt;=Thresholds!$F$4,0.499-((D1717-Thresholds!$E$4)/(Thresholds!$F$4-Thresholds!$E$4))*0.279,MAX(0.02,0.2-((D1717-Thresholds!$G$4)/(Thresholds!$H$4-Thresholds!$G$4))*0.18)))),3)</f>
        <v>0.83099999999999996</v>
      </c>
      <c r="L1717" s="3">
        <f>ROUND(IF(E1717&lt;=Thresholds!$B$5,1-(E1717/Thresholds!$B$5)*0.24,IF(E1717&lt;=Thresholds!$D$5,0.75-((E1717-Thresholds!$C$5)/(Thresholds!$D$5-Thresholds!$C$5))*0.249,IF(E1717&lt;=Thresholds!$F$5,0.499-((E1717-Thresholds!$E$5)/(Thresholds!$F$5-Thresholds!$E$5))*0.279,MAX(0.02,0.2-((E1717-Thresholds!$G$5)/(Thresholds!$H$5-Thresholds!$G$5))*0.18)))),3)</f>
        <v>0.88900000000000001</v>
      </c>
      <c r="M1717" s="3">
        <f>ROUND(IF(F1717&lt;=Thresholds!$B$6,1-(F1717/Thresholds!$B$6)*0.24,IF(F1717&lt;=Thresholds!$D$6,0.75-((F1717-Thresholds!$C$6)/(Thresholds!$D$6-Thresholds!$C$6))*0.249,IF(F1717&lt;=Thresholds!$F$6,0.499-((F1717-Thresholds!$E$6)/(Thresholds!$F$6-Thresholds!$E$6))*0.279,MAX(0.02,0.2-((F1717-Thresholds!$G$6)/(Thresholds!$H$6-Thresholds!$G$6))*0.18)))),3)</f>
        <v>0.76600000000000001</v>
      </c>
      <c r="N1717" s="3">
        <f>ROUND(IF(G1717&lt;=Thresholds!$B$7,1-(G1717/Thresholds!$B$7)*0.24,IF(G1717&lt;=Thresholds!$D$7,0.75-((G1717-Thresholds!$C$7)/(Thresholds!$D$7-Thresholds!$C$7))*0.249,IF(G1717&lt;=Thresholds!$F$7,0.499-((G1717-Thresholds!$E$7)/(Thresholds!$F$7-Thresholds!$E$7))*0.279,MAX(0.02,0.2-((G1717-Thresholds!$G$7)/(Thresholds!$H$7-Thresholds!$G$7))*0.18)))),3)</f>
        <v>0.24299999999999999</v>
      </c>
      <c r="O1717" s="3">
        <f>ROUND(IF(H1717&lt;=Thresholds!$B$8,1-(H1717/Thresholds!$B$8)*0.24,IF(H1717&lt;=Thresholds!$D$8,0.75-((H1717-Thresholds!$C$8)/(Thresholds!$D$8-Thresholds!$C$8))*0.249,IF(H1717&lt;=Thresholds!$F$8,0.499-((H1717-Thresholds!$E$8)/(Thresholds!$F$8-Thresholds!$E$8))*0.279,MAX(0.02,0.2-((H1717-Thresholds!$G$8)/(Thresholds!$H$8-Thresholds!$G$8))*0.18)))),3)</f>
        <v>0.217</v>
      </c>
      <c r="P1717" s="3">
        <f t="shared" si="78"/>
        <v>0.217</v>
      </c>
      <c r="Q1717" t="str">
        <f t="shared" si="79"/>
        <v>Poor</v>
      </c>
      <c r="R1717" s="4">
        <f t="shared" si="80"/>
        <v>0</v>
      </c>
      <c r="S1717" t="str">
        <f>IF(AND(F1717&gt;=10,F1717&lt;=35,P1717&gt;0.5),"ERROR_C1717H1717_POOR_CAP","OK")</f>
        <v>OK</v>
      </c>
    </row>
    <row r="1718" spans="1:19">
      <c r="A1718" t="s">
        <v>1735</v>
      </c>
      <c r="B1718" s="3">
        <v>87.412999999999997</v>
      </c>
      <c r="C1718" s="3">
        <v>86.820999999999998</v>
      </c>
      <c r="D1718" s="3">
        <v>46.726999999999997</v>
      </c>
      <c r="E1718" s="3">
        <v>44.860999999999997</v>
      </c>
      <c r="F1718" s="3">
        <v>0.94499999999999995</v>
      </c>
      <c r="G1718" s="3">
        <v>345.60500000000002</v>
      </c>
      <c r="H1718" s="3">
        <v>128.76599999999999</v>
      </c>
      <c r="I1718" s="3">
        <f>ROUND(IF(B1718&lt;=Thresholds!$B$2,1-(B1718/Thresholds!$B$2)*0.24,IF(B1718&lt;=Thresholds!$D$2,0.75-((B1718-Thresholds!$C$2)/(Thresholds!$D$2-Thresholds!$C$2))*0.249,IF(B1718&lt;=Thresholds!$F$2,0.499-((B1718-Thresholds!$E$2)/(Thresholds!$F$2-Thresholds!$E$2))*0.279,MAX(0.02,0.2-((B1718-Thresholds!$G$2)/(Thresholds!$H$2-Thresholds!$G$2))*0.18)))),3)</f>
        <v>0.79</v>
      </c>
      <c r="J1718" s="3">
        <f>ROUND(IF(C1718&lt;=Thresholds!$B$3,1-(C1718/Thresholds!$B$3)*0.24,IF(C1718&lt;=Thresholds!$D$3,0.75-((C1718-Thresholds!$C$3)/(Thresholds!$D$3-Thresholds!$C$3))*0.249,IF(C1718&lt;=Thresholds!$F$3,0.499-((C1718-Thresholds!$E$3)/(Thresholds!$F$3-Thresholds!$E$3))*0.279,MAX(0.02,0.2-((C1718-Thresholds!$G$3)/(Thresholds!$H$3-Thresholds!$G$3))*0.18)))),3)</f>
        <v>0.82599999999999996</v>
      </c>
      <c r="K1718" s="3">
        <f>ROUND(IF(D1718&lt;=Thresholds!$B$4,1-(D1718/Thresholds!$B$4)*0.24,IF(D1718&lt;=Thresholds!$D$4,0.75-((D1718-Thresholds!$C$4)/(Thresholds!$D$4-Thresholds!$C$4))*0.249,IF(D1718&lt;=Thresholds!$F$4,0.499-((D1718-Thresholds!$E$4)/(Thresholds!$F$4-Thresholds!$E$4))*0.279,MAX(0.02,0.2-((D1718-Thresholds!$G$4)/(Thresholds!$H$4-Thresholds!$G$4))*0.18)))),3)</f>
        <v>0.82699999999999996</v>
      </c>
      <c r="L1718" s="3">
        <f>ROUND(IF(E1718&lt;=Thresholds!$B$5,1-(E1718/Thresholds!$B$5)*0.24,IF(E1718&lt;=Thresholds!$D$5,0.75-((E1718-Thresholds!$C$5)/(Thresholds!$D$5-Thresholds!$C$5))*0.249,IF(E1718&lt;=Thresholds!$F$5,0.499-((E1718-Thresholds!$E$5)/(Thresholds!$F$5-Thresholds!$E$5))*0.279,MAX(0.02,0.2-((E1718-Thresholds!$G$5)/(Thresholds!$H$5-Thresholds!$G$5))*0.18)))),3)</f>
        <v>0.78500000000000003</v>
      </c>
      <c r="M1718" s="3">
        <f>ROUND(IF(F1718&lt;=Thresholds!$B$6,1-(F1718/Thresholds!$B$6)*0.24,IF(F1718&lt;=Thresholds!$D$6,0.75-((F1718-Thresholds!$C$6)/(Thresholds!$D$6-Thresholds!$C$6))*0.249,IF(F1718&lt;=Thresholds!$F$6,0.499-((F1718-Thresholds!$E$6)/(Thresholds!$F$6-Thresholds!$E$6))*0.279,MAX(0.02,0.2-((F1718-Thresholds!$G$6)/(Thresholds!$H$6-Thresholds!$G$6))*0.18)))),3)</f>
        <v>0.77300000000000002</v>
      </c>
      <c r="N1718" s="3">
        <f>ROUND(IF(G1718&lt;=Thresholds!$B$7,1-(G1718/Thresholds!$B$7)*0.24,IF(G1718&lt;=Thresholds!$D$7,0.75-((G1718-Thresholds!$C$7)/(Thresholds!$D$7-Thresholds!$C$7))*0.249,IF(G1718&lt;=Thresholds!$F$7,0.499-((G1718-Thresholds!$E$7)/(Thresholds!$F$7-Thresholds!$E$7))*0.279,MAX(0.02,0.2-((G1718-Thresholds!$G$7)/(Thresholds!$H$7-Thresholds!$G$7))*0.18)))),3)</f>
        <v>0.76300000000000001</v>
      </c>
      <c r="O1718" s="3">
        <f>ROUND(IF(H1718&lt;=Thresholds!$B$8,1-(H1718/Thresholds!$B$8)*0.24,IF(H1718&lt;=Thresholds!$D$8,0.75-((H1718-Thresholds!$C$8)/(Thresholds!$D$8-Thresholds!$C$8))*0.249,IF(H1718&lt;=Thresholds!$F$8,0.499-((H1718-Thresholds!$E$8)/(Thresholds!$F$8-Thresholds!$E$8))*0.279,MAX(0.02,0.2-((H1718-Thresholds!$G$8)/(Thresholds!$H$8-Thresholds!$G$8))*0.18)))),3)</f>
        <v>0.98799999999999999</v>
      </c>
      <c r="P1718" s="3">
        <f t="shared" si="78"/>
        <v>0.76300000000000001</v>
      </c>
      <c r="Q1718" t="str">
        <f t="shared" si="79"/>
        <v>Healthy</v>
      </c>
      <c r="R1718" s="4">
        <f t="shared" si="80"/>
        <v>1</v>
      </c>
      <c r="S1718" t="str">
        <f>IF(AND(F1718&gt;=10,F1718&lt;=35,P1718&gt;0.5),"ERROR_C1718H1718_POOR_CAP","OK")</f>
        <v>OK</v>
      </c>
    </row>
    <row r="1719" spans="1:19">
      <c r="A1719" t="s">
        <v>1736</v>
      </c>
      <c r="B1719" s="3">
        <v>56.457000000000001</v>
      </c>
      <c r="C1719" s="3">
        <v>17.465</v>
      </c>
      <c r="D1719" s="3">
        <v>41.171999999999997</v>
      </c>
      <c r="E1719" s="3">
        <v>76.617000000000004</v>
      </c>
      <c r="F1719" s="3">
        <v>0.61199999999999999</v>
      </c>
      <c r="G1719" s="3">
        <v>445.14699999999999</v>
      </c>
      <c r="H1719" s="3">
        <v>1239.905</v>
      </c>
      <c r="I1719" s="3">
        <f>ROUND(IF(B1719&lt;=Thresholds!$B$2,1-(B1719/Thresholds!$B$2)*0.24,IF(B1719&lt;=Thresholds!$D$2,0.75-((B1719-Thresholds!$C$2)/(Thresholds!$D$2-Thresholds!$C$2))*0.249,IF(B1719&lt;=Thresholds!$F$2,0.499-((B1719-Thresholds!$E$2)/(Thresholds!$F$2-Thresholds!$E$2))*0.279,MAX(0.02,0.2-((B1719-Thresholds!$G$2)/(Thresholds!$H$2-Thresholds!$G$2))*0.18)))),3)</f>
        <v>0.86499999999999999</v>
      </c>
      <c r="J1719" s="3">
        <f>ROUND(IF(C1719&lt;=Thresholds!$B$3,1-(C1719/Thresholds!$B$3)*0.24,IF(C1719&lt;=Thresholds!$D$3,0.75-((C1719-Thresholds!$C$3)/(Thresholds!$D$3-Thresholds!$C$3))*0.249,IF(C1719&lt;=Thresholds!$F$3,0.499-((C1719-Thresholds!$E$3)/(Thresholds!$F$3-Thresholds!$E$3))*0.279,MAX(0.02,0.2-((C1719-Thresholds!$G$3)/(Thresholds!$H$3-Thresholds!$G$3))*0.18)))),3)</f>
        <v>0.96499999999999997</v>
      </c>
      <c r="K1719" s="3">
        <f>ROUND(IF(D1719&lt;=Thresholds!$B$4,1-(D1719/Thresholds!$B$4)*0.24,IF(D1719&lt;=Thresholds!$D$4,0.75-((D1719-Thresholds!$C$4)/(Thresholds!$D$4-Thresholds!$C$4))*0.249,IF(D1719&lt;=Thresholds!$F$4,0.499-((D1719-Thresholds!$E$4)/(Thresholds!$F$4-Thresholds!$E$4))*0.279,MAX(0.02,0.2-((D1719-Thresholds!$G$4)/(Thresholds!$H$4-Thresholds!$G$4))*0.18)))),3)</f>
        <v>0.84799999999999998</v>
      </c>
      <c r="L1719" s="3">
        <f>ROUND(IF(E1719&lt;=Thresholds!$B$5,1-(E1719/Thresholds!$B$5)*0.24,IF(E1719&lt;=Thresholds!$D$5,0.75-((E1719-Thresholds!$C$5)/(Thresholds!$D$5-Thresholds!$C$5))*0.249,IF(E1719&lt;=Thresholds!$F$5,0.499-((E1719-Thresholds!$E$5)/(Thresholds!$F$5-Thresholds!$E$5))*0.279,MAX(0.02,0.2-((E1719-Thresholds!$G$5)/(Thresholds!$H$5-Thresholds!$G$5))*0.18)))),3)</f>
        <v>0.62</v>
      </c>
      <c r="M1719" s="3">
        <f>ROUND(IF(F1719&lt;=Thresholds!$B$6,1-(F1719/Thresholds!$B$6)*0.24,IF(F1719&lt;=Thresholds!$D$6,0.75-((F1719-Thresholds!$C$6)/(Thresholds!$D$6-Thresholds!$C$6))*0.249,IF(F1719&lt;=Thresholds!$F$6,0.499-((F1719-Thresholds!$E$6)/(Thresholds!$F$6-Thresholds!$E$6))*0.279,MAX(0.02,0.2-((F1719-Thresholds!$G$6)/(Thresholds!$H$6-Thresholds!$G$6))*0.18)))),3)</f>
        <v>0.85299999999999998</v>
      </c>
      <c r="N1719" s="3">
        <f>ROUND(IF(G1719&lt;=Thresholds!$B$7,1-(G1719/Thresholds!$B$7)*0.24,IF(G1719&lt;=Thresholds!$D$7,0.75-((G1719-Thresholds!$C$7)/(Thresholds!$D$7-Thresholds!$C$7))*0.249,IF(G1719&lt;=Thresholds!$F$7,0.499-((G1719-Thresholds!$E$7)/(Thresholds!$F$7-Thresholds!$E$7))*0.279,MAX(0.02,0.2-((G1719-Thresholds!$G$7)/(Thresholds!$H$7-Thresholds!$G$7))*0.18)))),3)</f>
        <v>0.64300000000000002</v>
      </c>
      <c r="O1719" s="3">
        <f>ROUND(IF(H1719&lt;=Thresholds!$B$8,1-(H1719/Thresholds!$B$8)*0.24,IF(H1719&lt;=Thresholds!$D$8,0.75-((H1719-Thresholds!$C$8)/(Thresholds!$D$8-Thresholds!$C$8))*0.249,IF(H1719&lt;=Thresholds!$F$8,0.499-((H1719-Thresholds!$E$8)/(Thresholds!$F$8-Thresholds!$E$8))*0.279,MAX(0.02,0.2-((H1719-Thresholds!$G$8)/(Thresholds!$H$8-Thresholds!$G$8))*0.18)))),3)</f>
        <v>0.88100000000000001</v>
      </c>
      <c r="P1719" s="3">
        <f t="shared" si="78"/>
        <v>0.62</v>
      </c>
      <c r="Q1719" t="str">
        <f t="shared" si="79"/>
        <v>Moderate</v>
      </c>
      <c r="R1719" s="4">
        <f t="shared" si="80"/>
        <v>1</v>
      </c>
      <c r="S1719" t="str">
        <f>IF(AND(F1719&gt;=10,F1719&lt;=35,P1719&gt;0.5),"ERROR_C1719H1719_POOR_CAP","OK")</f>
        <v>OK</v>
      </c>
    </row>
    <row r="1720" spans="1:19">
      <c r="A1720" t="s">
        <v>1737</v>
      </c>
      <c r="B1720" s="3">
        <v>24.219000000000001</v>
      </c>
      <c r="C1720" s="3">
        <v>276.69</v>
      </c>
      <c r="D1720" s="3">
        <v>26.587</v>
      </c>
      <c r="E1720" s="3">
        <v>36.966999999999999</v>
      </c>
      <c r="F1720" s="3">
        <v>21.478000000000002</v>
      </c>
      <c r="G1720" s="3">
        <v>152.24799999999999</v>
      </c>
      <c r="H1720" s="3">
        <v>1047.4839999999999</v>
      </c>
      <c r="I1720" s="3">
        <f>ROUND(IF(B1720&lt;=Thresholds!$B$2,1-(B1720/Thresholds!$B$2)*0.24,IF(B1720&lt;=Thresholds!$D$2,0.75-((B1720-Thresholds!$C$2)/(Thresholds!$D$2-Thresholds!$C$2))*0.249,IF(B1720&lt;=Thresholds!$F$2,0.499-((B1720-Thresholds!$E$2)/(Thresholds!$F$2-Thresholds!$E$2))*0.279,MAX(0.02,0.2-((B1720-Thresholds!$G$2)/(Thresholds!$H$2-Thresholds!$G$2))*0.18)))),3)</f>
        <v>0.94199999999999995</v>
      </c>
      <c r="J1720" s="3">
        <f>ROUND(IF(C1720&lt;=Thresholds!$B$3,1-(C1720/Thresholds!$B$3)*0.24,IF(C1720&lt;=Thresholds!$D$3,0.75-((C1720-Thresholds!$C$3)/(Thresholds!$D$3-Thresholds!$C$3))*0.249,IF(C1720&lt;=Thresholds!$F$3,0.499-((C1720-Thresholds!$E$3)/(Thresholds!$F$3-Thresholds!$E$3))*0.279,MAX(0.02,0.2-((C1720-Thresholds!$G$3)/(Thresholds!$H$3-Thresholds!$G$3))*0.18)))),3)</f>
        <v>0.61099999999999999</v>
      </c>
      <c r="K1720" s="3">
        <f>ROUND(IF(D1720&lt;=Thresholds!$B$4,1-(D1720/Thresholds!$B$4)*0.24,IF(D1720&lt;=Thresholds!$D$4,0.75-((D1720-Thresholds!$C$4)/(Thresholds!$D$4-Thresholds!$C$4))*0.249,IF(D1720&lt;=Thresholds!$F$4,0.499-((D1720-Thresholds!$E$4)/(Thresholds!$F$4-Thresholds!$E$4))*0.279,MAX(0.02,0.2-((D1720-Thresholds!$G$4)/(Thresholds!$H$4-Thresholds!$G$4))*0.18)))),3)</f>
        <v>0.90200000000000002</v>
      </c>
      <c r="L1720" s="3">
        <f>ROUND(IF(E1720&lt;=Thresholds!$B$5,1-(E1720/Thresholds!$B$5)*0.24,IF(E1720&lt;=Thresholds!$D$5,0.75-((E1720-Thresholds!$C$5)/(Thresholds!$D$5-Thresholds!$C$5))*0.249,IF(E1720&lt;=Thresholds!$F$5,0.499-((E1720-Thresholds!$E$5)/(Thresholds!$F$5-Thresholds!$E$5))*0.279,MAX(0.02,0.2-((E1720-Thresholds!$G$5)/(Thresholds!$H$5-Thresholds!$G$5))*0.18)))),3)</f>
        <v>0.82299999999999995</v>
      </c>
      <c r="M1720" s="3">
        <f>ROUND(IF(F1720&lt;=Thresholds!$B$6,1-(F1720/Thresholds!$B$6)*0.24,IF(F1720&lt;=Thresholds!$D$6,0.75-((F1720-Thresholds!$C$6)/(Thresholds!$D$6-Thresholds!$C$6))*0.249,IF(F1720&lt;=Thresholds!$F$6,0.499-((F1720-Thresholds!$E$6)/(Thresholds!$F$6-Thresholds!$E$6))*0.279,MAX(0.02,0.2-((F1720-Thresholds!$G$6)/(Thresholds!$H$6-Thresholds!$G$6))*0.18)))),3)</f>
        <v>0.371</v>
      </c>
      <c r="N1720" s="3">
        <f>ROUND(IF(G1720&lt;=Thresholds!$B$7,1-(G1720/Thresholds!$B$7)*0.24,IF(G1720&lt;=Thresholds!$D$7,0.75-((G1720-Thresholds!$C$7)/(Thresholds!$D$7-Thresholds!$C$7))*0.249,IF(G1720&lt;=Thresholds!$F$7,0.499-((G1720-Thresholds!$E$7)/(Thresholds!$F$7-Thresholds!$E$7))*0.279,MAX(0.02,0.2-((G1720-Thresholds!$G$7)/(Thresholds!$H$7-Thresholds!$G$7))*0.18)))),3)</f>
        <v>0.89600000000000002</v>
      </c>
      <c r="O1720" s="3">
        <f>ROUND(IF(H1720&lt;=Thresholds!$B$8,1-(H1720/Thresholds!$B$8)*0.24,IF(H1720&lt;=Thresholds!$D$8,0.75-((H1720-Thresholds!$C$8)/(Thresholds!$D$8-Thresholds!$C$8))*0.249,IF(H1720&lt;=Thresholds!$F$8,0.499-((H1720-Thresholds!$E$8)/(Thresholds!$F$8-Thresholds!$E$8))*0.279,MAX(0.02,0.2-((H1720-Thresholds!$G$8)/(Thresholds!$H$8-Thresholds!$G$8))*0.18)))),3)</f>
        <v>0.89900000000000002</v>
      </c>
      <c r="P1720" s="3">
        <f t="shared" si="78"/>
        <v>0.371</v>
      </c>
      <c r="Q1720" t="str">
        <f t="shared" si="79"/>
        <v>Poor</v>
      </c>
      <c r="R1720" s="4">
        <f t="shared" si="80"/>
        <v>0</v>
      </c>
      <c r="S1720" t="str">
        <f>IF(AND(F1720&gt;=10,F1720&lt;=35,P1720&gt;0.5),"ERROR_C1720H1720_POOR_CAP","OK")</f>
        <v>OK</v>
      </c>
    </row>
    <row r="1721" spans="1:19">
      <c r="A1721" t="s">
        <v>1738</v>
      </c>
      <c r="B1721" s="3">
        <v>90.281999999999996</v>
      </c>
      <c r="C1721" s="3">
        <v>70.495999999999995</v>
      </c>
      <c r="D1721" s="3">
        <v>32.426000000000002</v>
      </c>
      <c r="E1721" s="3">
        <v>49.762999999999998</v>
      </c>
      <c r="F1721" s="3">
        <v>51.39</v>
      </c>
      <c r="G1721" s="3">
        <v>178.86099999999999</v>
      </c>
      <c r="H1721" s="3">
        <v>1584.117</v>
      </c>
      <c r="I1721" s="3">
        <f>ROUND(IF(B1721&lt;=Thresholds!$B$2,1-(B1721/Thresholds!$B$2)*0.24,IF(B1721&lt;=Thresholds!$D$2,0.75-((B1721-Thresholds!$C$2)/(Thresholds!$D$2-Thresholds!$C$2))*0.249,IF(B1721&lt;=Thresholds!$F$2,0.499-((B1721-Thresholds!$E$2)/(Thresholds!$F$2-Thresholds!$E$2))*0.279,MAX(0.02,0.2-((B1721-Thresholds!$G$2)/(Thresholds!$H$2-Thresholds!$G$2))*0.18)))),3)</f>
        <v>0.78300000000000003</v>
      </c>
      <c r="J1721" s="3">
        <f>ROUND(IF(C1721&lt;=Thresholds!$B$3,1-(C1721/Thresholds!$B$3)*0.24,IF(C1721&lt;=Thresholds!$D$3,0.75-((C1721-Thresholds!$C$3)/(Thresholds!$D$3-Thresholds!$C$3))*0.249,IF(C1721&lt;=Thresholds!$F$3,0.499-((C1721-Thresholds!$E$3)/(Thresholds!$F$3-Thresholds!$E$3))*0.279,MAX(0.02,0.2-((C1721-Thresholds!$G$3)/(Thresholds!$H$3-Thresholds!$G$3))*0.18)))),3)</f>
        <v>0.85899999999999999</v>
      </c>
      <c r="K1721" s="3">
        <f>ROUND(IF(D1721&lt;=Thresholds!$B$4,1-(D1721/Thresholds!$B$4)*0.24,IF(D1721&lt;=Thresholds!$D$4,0.75-((D1721-Thresholds!$C$4)/(Thresholds!$D$4-Thresholds!$C$4))*0.249,IF(D1721&lt;=Thresholds!$F$4,0.499-((D1721-Thresholds!$E$4)/(Thresholds!$F$4-Thresholds!$E$4))*0.279,MAX(0.02,0.2-((D1721-Thresholds!$G$4)/(Thresholds!$H$4-Thresholds!$G$4))*0.18)))),3)</f>
        <v>0.88</v>
      </c>
      <c r="L1721" s="3">
        <f>ROUND(IF(E1721&lt;=Thresholds!$B$5,1-(E1721/Thresholds!$B$5)*0.24,IF(E1721&lt;=Thresholds!$D$5,0.75-((E1721-Thresholds!$C$5)/(Thresholds!$D$5-Thresholds!$C$5))*0.249,IF(E1721&lt;=Thresholds!$F$5,0.499-((E1721-Thresholds!$E$5)/(Thresholds!$F$5-Thresholds!$E$5))*0.279,MAX(0.02,0.2-((E1721-Thresholds!$G$5)/(Thresholds!$H$5-Thresholds!$G$5))*0.18)))),3)</f>
        <v>0.76100000000000001</v>
      </c>
      <c r="M1721" s="3">
        <f>ROUND(IF(F1721&lt;=Thresholds!$B$6,1-(F1721/Thresholds!$B$6)*0.24,IF(F1721&lt;=Thresholds!$D$6,0.75-((F1721-Thresholds!$C$6)/(Thresholds!$D$6-Thresholds!$C$6))*0.249,IF(F1721&lt;=Thresholds!$F$6,0.499-((F1721-Thresholds!$E$6)/(Thresholds!$F$6-Thresholds!$E$6))*0.279,MAX(0.02,0.2-((F1721-Thresholds!$G$6)/(Thresholds!$H$6-Thresholds!$G$6))*0.18)))),3)</f>
        <v>0.28399999999999997</v>
      </c>
      <c r="N1721" s="3">
        <f>ROUND(IF(G1721&lt;=Thresholds!$B$7,1-(G1721/Thresholds!$B$7)*0.24,IF(G1721&lt;=Thresholds!$D$7,0.75-((G1721-Thresholds!$C$7)/(Thresholds!$D$7-Thresholds!$C$7))*0.249,IF(G1721&lt;=Thresholds!$F$7,0.499-((G1721-Thresholds!$E$7)/(Thresholds!$F$7-Thresholds!$E$7))*0.279,MAX(0.02,0.2-((G1721-Thresholds!$G$7)/(Thresholds!$H$7-Thresholds!$G$7))*0.18)))),3)</f>
        <v>0.877</v>
      </c>
      <c r="O1721" s="3">
        <f>ROUND(IF(H1721&lt;=Thresholds!$B$8,1-(H1721/Thresholds!$B$8)*0.24,IF(H1721&lt;=Thresholds!$D$8,0.75-((H1721-Thresholds!$C$8)/(Thresholds!$D$8-Thresholds!$C$8))*0.249,IF(H1721&lt;=Thresholds!$F$8,0.499-((H1721-Thresholds!$E$8)/(Thresholds!$F$8-Thresholds!$E$8))*0.279,MAX(0.02,0.2-((H1721-Thresholds!$G$8)/(Thresholds!$H$8-Thresholds!$G$8))*0.18)))),3)</f>
        <v>0.84799999999999998</v>
      </c>
      <c r="P1721" s="3">
        <f t="shared" si="78"/>
        <v>0.28399999999999997</v>
      </c>
      <c r="Q1721" t="str">
        <f t="shared" si="79"/>
        <v>Poor</v>
      </c>
      <c r="R1721" s="4">
        <f t="shared" si="80"/>
        <v>0</v>
      </c>
      <c r="S1721" t="str">
        <f>IF(AND(F1721&gt;=10,F1721&lt;=35,P1721&gt;0.5),"ERROR_C1721H1721_POOR_CAP","OK")</f>
        <v>OK</v>
      </c>
    </row>
    <row r="1722" spans="1:19">
      <c r="A1722" t="s">
        <v>1739</v>
      </c>
      <c r="B1722" s="3">
        <v>45.731999999999999</v>
      </c>
      <c r="C1722" s="3">
        <v>47.384</v>
      </c>
      <c r="D1722" s="3">
        <v>55.36</v>
      </c>
      <c r="E1722" s="3">
        <v>29.544</v>
      </c>
      <c r="F1722" s="3">
        <v>0.90200000000000002</v>
      </c>
      <c r="G1722" s="3">
        <v>25.271999999999998</v>
      </c>
      <c r="H1722" s="3">
        <v>1537.4159999999999</v>
      </c>
      <c r="I1722" s="3">
        <f>ROUND(IF(B1722&lt;=Thresholds!$B$2,1-(B1722/Thresholds!$B$2)*0.24,IF(B1722&lt;=Thresholds!$D$2,0.75-((B1722-Thresholds!$C$2)/(Thresholds!$D$2-Thresholds!$C$2))*0.249,IF(B1722&lt;=Thresholds!$F$2,0.499-((B1722-Thresholds!$E$2)/(Thresholds!$F$2-Thresholds!$E$2))*0.279,MAX(0.02,0.2-((B1722-Thresholds!$G$2)/(Thresholds!$H$2-Thresholds!$G$2))*0.18)))),3)</f>
        <v>0.89</v>
      </c>
      <c r="J1722" s="3">
        <f>ROUND(IF(C1722&lt;=Thresholds!$B$3,1-(C1722/Thresholds!$B$3)*0.24,IF(C1722&lt;=Thresholds!$D$3,0.75-((C1722-Thresholds!$C$3)/(Thresholds!$D$3-Thresholds!$C$3))*0.249,IF(C1722&lt;=Thresholds!$F$3,0.499-((C1722-Thresholds!$E$3)/(Thresholds!$F$3-Thresholds!$E$3))*0.279,MAX(0.02,0.2-((C1722-Thresholds!$G$3)/(Thresholds!$H$3-Thresholds!$G$3))*0.18)))),3)</f>
        <v>0.90500000000000003</v>
      </c>
      <c r="K1722" s="3">
        <f>ROUND(IF(D1722&lt;=Thresholds!$B$4,1-(D1722/Thresholds!$B$4)*0.24,IF(D1722&lt;=Thresholds!$D$4,0.75-((D1722-Thresholds!$C$4)/(Thresholds!$D$4-Thresholds!$C$4))*0.249,IF(D1722&lt;=Thresholds!$F$4,0.499-((D1722-Thresholds!$E$4)/(Thresholds!$F$4-Thresholds!$E$4))*0.279,MAX(0.02,0.2-((D1722-Thresholds!$G$4)/(Thresholds!$H$4-Thresholds!$G$4))*0.18)))),3)</f>
        <v>0.79600000000000004</v>
      </c>
      <c r="L1722" s="3">
        <f>ROUND(IF(E1722&lt;=Thresholds!$B$5,1-(E1722/Thresholds!$B$5)*0.24,IF(E1722&lt;=Thresholds!$D$5,0.75-((E1722-Thresholds!$C$5)/(Thresholds!$D$5-Thresholds!$C$5))*0.249,IF(E1722&lt;=Thresholds!$F$5,0.499-((E1722-Thresholds!$E$5)/(Thresholds!$F$5-Thresholds!$E$5))*0.279,MAX(0.02,0.2-((E1722-Thresholds!$G$5)/(Thresholds!$H$5-Thresholds!$G$5))*0.18)))),3)</f>
        <v>0.85799999999999998</v>
      </c>
      <c r="M1722" s="3">
        <f>ROUND(IF(F1722&lt;=Thresholds!$B$6,1-(F1722/Thresholds!$B$6)*0.24,IF(F1722&lt;=Thresholds!$D$6,0.75-((F1722-Thresholds!$C$6)/(Thresholds!$D$6-Thresholds!$C$6))*0.249,IF(F1722&lt;=Thresholds!$F$6,0.499-((F1722-Thresholds!$E$6)/(Thresholds!$F$6-Thresholds!$E$6))*0.279,MAX(0.02,0.2-((F1722-Thresholds!$G$6)/(Thresholds!$H$6-Thresholds!$G$6))*0.18)))),3)</f>
        <v>0.78400000000000003</v>
      </c>
      <c r="N1722" s="3">
        <f>ROUND(IF(G1722&lt;=Thresholds!$B$7,1-(G1722/Thresholds!$B$7)*0.24,IF(G1722&lt;=Thresholds!$D$7,0.75-((G1722-Thresholds!$C$7)/(Thresholds!$D$7-Thresholds!$C$7))*0.249,IF(G1722&lt;=Thresholds!$F$7,0.499-((G1722-Thresholds!$E$7)/(Thresholds!$F$7-Thresholds!$E$7))*0.279,MAX(0.02,0.2-((G1722-Thresholds!$G$7)/(Thresholds!$H$7-Thresholds!$G$7))*0.18)))),3)</f>
        <v>0.98299999999999998</v>
      </c>
      <c r="O1722" s="3">
        <f>ROUND(IF(H1722&lt;=Thresholds!$B$8,1-(H1722/Thresholds!$B$8)*0.24,IF(H1722&lt;=Thresholds!$D$8,0.75-((H1722-Thresholds!$C$8)/(Thresholds!$D$8-Thresholds!$C$8))*0.249,IF(H1722&lt;=Thresholds!$F$8,0.499-((H1722-Thresholds!$E$8)/(Thresholds!$F$8-Thresholds!$E$8))*0.279,MAX(0.02,0.2-((H1722-Thresholds!$G$8)/(Thresholds!$H$8-Thresholds!$G$8))*0.18)))),3)</f>
        <v>0.85199999999999998</v>
      </c>
      <c r="P1722" s="3">
        <f t="shared" si="78"/>
        <v>0.78400000000000003</v>
      </c>
      <c r="Q1722" t="str">
        <f t="shared" si="79"/>
        <v>Healthy</v>
      </c>
      <c r="R1722" s="4">
        <f t="shared" si="80"/>
        <v>1</v>
      </c>
      <c r="S1722" t="str">
        <f>IF(AND(F1722&gt;=10,F1722&lt;=35,P1722&gt;0.5),"ERROR_C1722H1722_POOR_CAP","OK")</f>
        <v>OK</v>
      </c>
    </row>
    <row r="1723" spans="1:19">
      <c r="A1723" t="s">
        <v>1740</v>
      </c>
      <c r="B1723" s="3">
        <v>7.1159999999999997</v>
      </c>
      <c r="C1723" s="3">
        <v>266.63099999999997</v>
      </c>
      <c r="D1723" s="3">
        <v>29.902000000000001</v>
      </c>
      <c r="E1723" s="3">
        <v>35.823</v>
      </c>
      <c r="F1723" s="3">
        <v>0.98899999999999999</v>
      </c>
      <c r="G1723" s="3">
        <v>168.63900000000001</v>
      </c>
      <c r="H1723" s="3">
        <v>2413.0569999999998</v>
      </c>
      <c r="I1723" s="3">
        <f>ROUND(IF(B1723&lt;=Thresholds!$B$2,1-(B1723/Thresholds!$B$2)*0.24,IF(B1723&lt;=Thresholds!$D$2,0.75-((B1723-Thresholds!$C$2)/(Thresholds!$D$2-Thresholds!$C$2))*0.249,IF(B1723&lt;=Thresholds!$F$2,0.499-((B1723-Thresholds!$E$2)/(Thresholds!$F$2-Thresholds!$E$2))*0.279,MAX(0.02,0.2-((B1723-Thresholds!$G$2)/(Thresholds!$H$2-Thresholds!$G$2))*0.18)))),3)</f>
        <v>0.98299999999999998</v>
      </c>
      <c r="J1723" s="3">
        <f>ROUND(IF(C1723&lt;=Thresholds!$B$3,1-(C1723/Thresholds!$B$3)*0.24,IF(C1723&lt;=Thresholds!$D$3,0.75-((C1723-Thresholds!$C$3)/(Thresholds!$D$3-Thresholds!$C$3))*0.249,IF(C1723&lt;=Thresholds!$F$3,0.499-((C1723-Thresholds!$E$3)/(Thresholds!$F$3-Thresholds!$E$3))*0.279,MAX(0.02,0.2-((C1723-Thresholds!$G$3)/(Thresholds!$H$3-Thresholds!$G$3))*0.18)))),3)</f>
        <v>0.62</v>
      </c>
      <c r="K1723" s="3">
        <f>ROUND(IF(D1723&lt;=Thresholds!$B$4,1-(D1723/Thresholds!$B$4)*0.24,IF(D1723&lt;=Thresholds!$D$4,0.75-((D1723-Thresholds!$C$4)/(Thresholds!$D$4-Thresholds!$C$4))*0.249,IF(D1723&lt;=Thresholds!$F$4,0.499-((D1723-Thresholds!$E$4)/(Thresholds!$F$4-Thresholds!$E$4))*0.279,MAX(0.02,0.2-((D1723-Thresholds!$G$4)/(Thresholds!$H$4-Thresholds!$G$4))*0.18)))),3)</f>
        <v>0.89</v>
      </c>
      <c r="L1723" s="3">
        <f>ROUND(IF(E1723&lt;=Thresholds!$B$5,1-(E1723/Thresholds!$B$5)*0.24,IF(E1723&lt;=Thresholds!$D$5,0.75-((E1723-Thresholds!$C$5)/(Thresholds!$D$5-Thresholds!$C$5))*0.249,IF(E1723&lt;=Thresholds!$F$5,0.499-((E1723-Thresholds!$E$5)/(Thresholds!$F$5-Thresholds!$E$5))*0.279,MAX(0.02,0.2-((E1723-Thresholds!$G$5)/(Thresholds!$H$5-Thresholds!$G$5))*0.18)))),3)</f>
        <v>0.82799999999999996</v>
      </c>
      <c r="M1723" s="3">
        <f>ROUND(IF(F1723&lt;=Thresholds!$B$6,1-(F1723/Thresholds!$B$6)*0.24,IF(F1723&lt;=Thresholds!$D$6,0.75-((F1723-Thresholds!$C$6)/(Thresholds!$D$6-Thresholds!$C$6))*0.249,IF(F1723&lt;=Thresholds!$F$6,0.499-((F1723-Thresholds!$E$6)/(Thresholds!$F$6-Thresholds!$E$6))*0.279,MAX(0.02,0.2-((F1723-Thresholds!$G$6)/(Thresholds!$H$6-Thresholds!$G$6))*0.18)))),3)</f>
        <v>0.76300000000000001</v>
      </c>
      <c r="N1723" s="3">
        <f>ROUND(IF(G1723&lt;=Thresholds!$B$7,1-(G1723/Thresholds!$B$7)*0.24,IF(G1723&lt;=Thresholds!$D$7,0.75-((G1723-Thresholds!$C$7)/(Thresholds!$D$7-Thresholds!$C$7))*0.249,IF(G1723&lt;=Thresholds!$F$7,0.499-((G1723-Thresholds!$E$7)/(Thresholds!$F$7-Thresholds!$E$7))*0.279,MAX(0.02,0.2-((G1723-Thresholds!$G$7)/(Thresholds!$H$7-Thresholds!$G$7))*0.18)))),3)</f>
        <v>0.88400000000000001</v>
      </c>
      <c r="O1723" s="3">
        <f>ROUND(IF(H1723&lt;=Thresholds!$B$8,1-(H1723/Thresholds!$B$8)*0.24,IF(H1723&lt;=Thresholds!$D$8,0.75-((H1723-Thresholds!$C$8)/(Thresholds!$D$8-Thresholds!$C$8))*0.249,IF(H1723&lt;=Thresholds!$F$8,0.499-((H1723-Thresholds!$E$8)/(Thresholds!$F$8-Thresholds!$E$8))*0.279,MAX(0.02,0.2-((H1723-Thresholds!$G$8)/(Thresholds!$H$8-Thresholds!$G$8))*0.18)))),3)</f>
        <v>0.76800000000000002</v>
      </c>
      <c r="P1723" s="3">
        <f t="shared" si="78"/>
        <v>0.62</v>
      </c>
      <c r="Q1723" t="str">
        <f t="shared" si="79"/>
        <v>Moderate</v>
      </c>
      <c r="R1723" s="4">
        <f t="shared" si="80"/>
        <v>1</v>
      </c>
      <c r="S1723" t="str">
        <f>IF(AND(F1723&gt;=10,F1723&lt;=35,P1723&gt;0.5),"ERROR_C1723H1723_POOR_CAP","OK")</f>
        <v>OK</v>
      </c>
    </row>
    <row r="1724" spans="1:19">
      <c r="A1724" t="s">
        <v>1741</v>
      </c>
      <c r="B1724" s="3">
        <v>317.363</v>
      </c>
      <c r="C1724" s="3">
        <v>7.6749999999999998</v>
      </c>
      <c r="D1724" s="3">
        <v>63.628</v>
      </c>
      <c r="E1724" s="3">
        <v>28.782</v>
      </c>
      <c r="F1724" s="3">
        <v>5.6000000000000001E-2</v>
      </c>
      <c r="G1724" s="3">
        <v>331.25</v>
      </c>
      <c r="H1724" s="3">
        <v>6211.8940000000002</v>
      </c>
      <c r="I1724" s="3">
        <f>ROUND(IF(B1724&lt;=Thresholds!$B$2,1-(B1724/Thresholds!$B$2)*0.24,IF(B1724&lt;=Thresholds!$D$2,0.75-((B1724-Thresholds!$C$2)/(Thresholds!$D$2-Thresholds!$C$2))*0.249,IF(B1724&lt;=Thresholds!$F$2,0.499-((B1724-Thresholds!$E$2)/(Thresholds!$F$2-Thresholds!$E$2))*0.279,MAX(0.02,0.2-((B1724-Thresholds!$G$2)/(Thresholds!$H$2-Thresholds!$G$2))*0.18)))),3)</f>
        <v>0.66</v>
      </c>
      <c r="J1724" s="3">
        <f>ROUND(IF(C1724&lt;=Thresholds!$B$3,1-(C1724/Thresholds!$B$3)*0.24,IF(C1724&lt;=Thresholds!$D$3,0.75-((C1724-Thresholds!$C$3)/(Thresholds!$D$3-Thresholds!$C$3))*0.249,IF(C1724&lt;=Thresholds!$F$3,0.499-((C1724-Thresholds!$E$3)/(Thresholds!$F$3-Thresholds!$E$3))*0.279,MAX(0.02,0.2-((C1724-Thresholds!$G$3)/(Thresholds!$H$3-Thresholds!$G$3))*0.18)))),3)</f>
        <v>0.98499999999999999</v>
      </c>
      <c r="K1724" s="3">
        <f>ROUND(IF(D1724&lt;=Thresholds!$B$4,1-(D1724/Thresholds!$B$4)*0.24,IF(D1724&lt;=Thresholds!$D$4,0.75-((D1724-Thresholds!$C$4)/(Thresholds!$D$4-Thresholds!$C$4))*0.249,IF(D1724&lt;=Thresholds!$F$4,0.499-((D1724-Thresholds!$E$4)/(Thresholds!$F$4-Thresholds!$E$4))*0.279,MAX(0.02,0.2-((D1724-Thresholds!$G$4)/(Thresholds!$H$4-Thresholds!$G$4))*0.18)))),3)</f>
        <v>0.76500000000000001</v>
      </c>
      <c r="L1724" s="3">
        <f>ROUND(IF(E1724&lt;=Thresholds!$B$5,1-(E1724/Thresholds!$B$5)*0.24,IF(E1724&lt;=Thresholds!$D$5,0.75-((E1724-Thresholds!$C$5)/(Thresholds!$D$5-Thresholds!$C$5))*0.249,IF(E1724&lt;=Thresholds!$F$5,0.499-((E1724-Thresholds!$E$5)/(Thresholds!$F$5-Thresholds!$E$5))*0.279,MAX(0.02,0.2-((E1724-Thresholds!$G$5)/(Thresholds!$H$5-Thresholds!$G$5))*0.18)))),3)</f>
        <v>0.86199999999999999</v>
      </c>
      <c r="M1724" s="3">
        <f>ROUND(IF(F1724&lt;=Thresholds!$B$6,1-(F1724/Thresholds!$B$6)*0.24,IF(F1724&lt;=Thresholds!$D$6,0.75-((F1724-Thresholds!$C$6)/(Thresholds!$D$6-Thresholds!$C$6))*0.249,IF(F1724&lt;=Thresholds!$F$6,0.499-((F1724-Thresholds!$E$6)/(Thresholds!$F$6-Thresholds!$E$6))*0.279,MAX(0.02,0.2-((F1724-Thresholds!$G$6)/(Thresholds!$H$6-Thresholds!$G$6))*0.18)))),3)</f>
        <v>0.98699999999999999</v>
      </c>
      <c r="N1724" s="3">
        <f>ROUND(IF(G1724&lt;=Thresholds!$B$7,1-(G1724/Thresholds!$B$7)*0.24,IF(G1724&lt;=Thresholds!$D$7,0.75-((G1724-Thresholds!$C$7)/(Thresholds!$D$7-Thresholds!$C$7))*0.249,IF(G1724&lt;=Thresholds!$F$7,0.499-((G1724-Thresholds!$E$7)/(Thresholds!$F$7-Thresholds!$E$7))*0.279,MAX(0.02,0.2-((G1724-Thresholds!$G$7)/(Thresholds!$H$7-Thresholds!$G$7))*0.18)))),3)</f>
        <v>0.77300000000000002</v>
      </c>
      <c r="O1724" s="3">
        <f>ROUND(IF(H1724&lt;=Thresholds!$B$8,1-(H1724/Thresholds!$B$8)*0.24,IF(H1724&lt;=Thresholds!$D$8,0.75-((H1724-Thresholds!$C$8)/(Thresholds!$D$8-Thresholds!$C$8))*0.249,IF(H1724&lt;=Thresholds!$F$8,0.499-((H1724-Thresholds!$E$8)/(Thresholds!$F$8-Thresholds!$E$8))*0.279,MAX(0.02,0.2-((H1724-Thresholds!$G$8)/(Thresholds!$H$8-Thresholds!$G$8))*0.18)))),3)</f>
        <v>0.39600000000000002</v>
      </c>
      <c r="P1724" s="3">
        <f t="shared" si="78"/>
        <v>0.39600000000000002</v>
      </c>
      <c r="Q1724" t="str">
        <f t="shared" si="79"/>
        <v>Poor</v>
      </c>
      <c r="R1724" s="4">
        <f t="shared" si="80"/>
        <v>0</v>
      </c>
      <c r="S1724" t="str">
        <f>IF(AND(F1724&gt;=10,F1724&lt;=35,P1724&gt;0.5),"ERROR_C1724H1724_POOR_CAP","OK")</f>
        <v>OK</v>
      </c>
    </row>
    <row r="1725" spans="1:19">
      <c r="A1725" t="s">
        <v>1742</v>
      </c>
      <c r="B1725" s="3">
        <v>34.863999999999997</v>
      </c>
      <c r="C1725" s="3">
        <v>115.136</v>
      </c>
      <c r="D1725" s="3">
        <v>31.69</v>
      </c>
      <c r="E1725" s="3">
        <v>24.204000000000001</v>
      </c>
      <c r="F1725" s="3">
        <v>48.363</v>
      </c>
      <c r="G1725" s="3">
        <v>240.596</v>
      </c>
      <c r="H1725" s="3">
        <v>452.678</v>
      </c>
      <c r="I1725" s="3">
        <f>ROUND(IF(B1725&lt;=Thresholds!$B$2,1-(B1725/Thresholds!$B$2)*0.24,IF(B1725&lt;=Thresholds!$D$2,0.75-((B1725-Thresholds!$C$2)/(Thresholds!$D$2-Thresholds!$C$2))*0.249,IF(B1725&lt;=Thresholds!$F$2,0.499-((B1725-Thresholds!$E$2)/(Thresholds!$F$2-Thresholds!$E$2))*0.279,MAX(0.02,0.2-((B1725-Thresholds!$G$2)/(Thresholds!$H$2-Thresholds!$G$2))*0.18)))),3)</f>
        <v>0.91600000000000004</v>
      </c>
      <c r="J1725" s="3">
        <f>ROUND(IF(C1725&lt;=Thresholds!$B$3,1-(C1725/Thresholds!$B$3)*0.24,IF(C1725&lt;=Thresholds!$D$3,0.75-((C1725-Thresholds!$C$3)/(Thresholds!$D$3-Thresholds!$C$3))*0.249,IF(C1725&lt;=Thresholds!$F$3,0.499-((C1725-Thresholds!$E$3)/(Thresholds!$F$3-Thresholds!$E$3))*0.279,MAX(0.02,0.2-((C1725-Thresholds!$G$3)/(Thresholds!$H$3-Thresholds!$G$3))*0.18)))),3)</f>
        <v>0.77</v>
      </c>
      <c r="K1725" s="3">
        <f>ROUND(IF(D1725&lt;=Thresholds!$B$4,1-(D1725/Thresholds!$B$4)*0.24,IF(D1725&lt;=Thresholds!$D$4,0.75-((D1725-Thresholds!$C$4)/(Thresholds!$D$4-Thresholds!$C$4))*0.249,IF(D1725&lt;=Thresholds!$F$4,0.499-((D1725-Thresholds!$E$4)/(Thresholds!$F$4-Thresholds!$E$4))*0.279,MAX(0.02,0.2-((D1725-Thresholds!$G$4)/(Thresholds!$H$4-Thresholds!$G$4))*0.18)))),3)</f>
        <v>0.88300000000000001</v>
      </c>
      <c r="L1725" s="3">
        <f>ROUND(IF(E1725&lt;=Thresholds!$B$5,1-(E1725/Thresholds!$B$5)*0.24,IF(E1725&lt;=Thresholds!$D$5,0.75-((E1725-Thresholds!$C$5)/(Thresholds!$D$5-Thresholds!$C$5))*0.249,IF(E1725&lt;=Thresholds!$F$5,0.499-((E1725-Thresholds!$E$5)/(Thresholds!$F$5-Thresholds!$E$5))*0.279,MAX(0.02,0.2-((E1725-Thresholds!$G$5)/(Thresholds!$H$5-Thresholds!$G$5))*0.18)))),3)</f>
        <v>0.88400000000000001</v>
      </c>
      <c r="M1725" s="3">
        <f>ROUND(IF(F1725&lt;=Thresholds!$B$6,1-(F1725/Thresholds!$B$6)*0.24,IF(F1725&lt;=Thresholds!$D$6,0.75-((F1725-Thresholds!$C$6)/(Thresholds!$D$6-Thresholds!$C$6))*0.249,IF(F1725&lt;=Thresholds!$F$6,0.499-((F1725-Thresholds!$E$6)/(Thresholds!$F$6-Thresholds!$E$6))*0.279,MAX(0.02,0.2-((F1725-Thresholds!$G$6)/(Thresholds!$H$6-Thresholds!$G$6))*0.18)))),3)</f>
        <v>0.26900000000000002</v>
      </c>
      <c r="N1725" s="3">
        <f>ROUND(IF(G1725&lt;=Thresholds!$B$7,1-(G1725/Thresholds!$B$7)*0.24,IF(G1725&lt;=Thresholds!$D$7,0.75-((G1725-Thresholds!$C$7)/(Thresholds!$D$7-Thresholds!$C$7))*0.249,IF(G1725&lt;=Thresholds!$F$7,0.499-((G1725-Thresholds!$E$7)/(Thresholds!$F$7-Thresholds!$E$7))*0.279,MAX(0.02,0.2-((G1725-Thresholds!$G$7)/(Thresholds!$H$7-Thresholds!$G$7))*0.18)))),3)</f>
        <v>0.83499999999999996</v>
      </c>
      <c r="O1725" s="3">
        <f>ROUND(IF(H1725&lt;=Thresholds!$B$8,1-(H1725/Thresholds!$B$8)*0.24,IF(H1725&lt;=Thresholds!$D$8,0.75-((H1725-Thresholds!$C$8)/(Thresholds!$D$8-Thresholds!$C$8))*0.249,IF(H1725&lt;=Thresholds!$F$8,0.499-((H1725-Thresholds!$E$8)/(Thresholds!$F$8-Thresholds!$E$8))*0.279,MAX(0.02,0.2-((H1725-Thresholds!$G$8)/(Thresholds!$H$8-Thresholds!$G$8))*0.18)))),3)</f>
        <v>0.95699999999999996</v>
      </c>
      <c r="P1725" s="3">
        <f t="shared" si="78"/>
        <v>0.26900000000000002</v>
      </c>
      <c r="Q1725" t="str">
        <f t="shared" si="79"/>
        <v>Poor</v>
      </c>
      <c r="R1725" s="4">
        <f t="shared" si="80"/>
        <v>0</v>
      </c>
      <c r="S1725" t="str">
        <f>IF(AND(F1725&gt;=10,F1725&lt;=35,P1725&gt;0.5),"ERROR_C1725H1725_POOR_CAP","OK")</f>
        <v>OK</v>
      </c>
    </row>
    <row r="1726" spans="1:19">
      <c r="A1726" t="s">
        <v>1743</v>
      </c>
      <c r="B1726" s="3">
        <v>12.09</v>
      </c>
      <c r="C1726" s="3">
        <v>67.766000000000005</v>
      </c>
      <c r="D1726" s="3">
        <v>52.478999999999999</v>
      </c>
      <c r="E1726" s="3">
        <v>33.137</v>
      </c>
      <c r="F1726" s="3">
        <v>0.187</v>
      </c>
      <c r="G1726" s="3">
        <v>48.057000000000002</v>
      </c>
      <c r="H1726" s="3">
        <v>1817.829</v>
      </c>
      <c r="I1726" s="3">
        <f>ROUND(IF(B1726&lt;=Thresholds!$B$2,1-(B1726/Thresholds!$B$2)*0.24,IF(B1726&lt;=Thresholds!$D$2,0.75-((B1726-Thresholds!$C$2)/(Thresholds!$D$2-Thresholds!$C$2))*0.249,IF(B1726&lt;=Thresholds!$F$2,0.499-((B1726-Thresholds!$E$2)/(Thresholds!$F$2-Thresholds!$E$2))*0.279,MAX(0.02,0.2-((B1726-Thresholds!$G$2)/(Thresholds!$H$2-Thresholds!$G$2))*0.18)))),3)</f>
        <v>0.97099999999999997</v>
      </c>
      <c r="J1726" s="3">
        <f>ROUND(IF(C1726&lt;=Thresholds!$B$3,1-(C1726/Thresholds!$B$3)*0.24,IF(C1726&lt;=Thresholds!$D$3,0.75-((C1726-Thresholds!$C$3)/(Thresholds!$D$3-Thresholds!$C$3))*0.249,IF(C1726&lt;=Thresholds!$F$3,0.499-((C1726-Thresholds!$E$3)/(Thresholds!$F$3-Thresholds!$E$3))*0.279,MAX(0.02,0.2-((C1726-Thresholds!$G$3)/(Thresholds!$H$3-Thresholds!$G$3))*0.18)))),3)</f>
        <v>0.86399999999999999</v>
      </c>
      <c r="K1726" s="3">
        <f>ROUND(IF(D1726&lt;=Thresholds!$B$4,1-(D1726/Thresholds!$B$4)*0.24,IF(D1726&lt;=Thresholds!$D$4,0.75-((D1726-Thresholds!$C$4)/(Thresholds!$D$4-Thresholds!$C$4))*0.249,IF(D1726&lt;=Thresholds!$F$4,0.499-((D1726-Thresholds!$E$4)/(Thresholds!$F$4-Thresholds!$E$4))*0.279,MAX(0.02,0.2-((D1726-Thresholds!$G$4)/(Thresholds!$H$4-Thresholds!$G$4))*0.18)))),3)</f>
        <v>0.80600000000000005</v>
      </c>
      <c r="L1726" s="3">
        <f>ROUND(IF(E1726&lt;=Thresholds!$B$5,1-(E1726/Thresholds!$B$5)*0.24,IF(E1726&lt;=Thresholds!$D$5,0.75-((E1726-Thresholds!$C$5)/(Thresholds!$D$5-Thresholds!$C$5))*0.249,IF(E1726&lt;=Thresholds!$F$5,0.499-((E1726-Thresholds!$E$5)/(Thresholds!$F$5-Thresholds!$E$5))*0.279,MAX(0.02,0.2-((E1726-Thresholds!$G$5)/(Thresholds!$H$5-Thresholds!$G$5))*0.18)))),3)</f>
        <v>0.84099999999999997</v>
      </c>
      <c r="M1726" s="3">
        <f>ROUND(IF(F1726&lt;=Thresholds!$B$6,1-(F1726/Thresholds!$B$6)*0.24,IF(F1726&lt;=Thresholds!$D$6,0.75-((F1726-Thresholds!$C$6)/(Thresholds!$D$6-Thresholds!$C$6))*0.249,IF(F1726&lt;=Thresholds!$F$6,0.499-((F1726-Thresholds!$E$6)/(Thresholds!$F$6-Thresholds!$E$6))*0.279,MAX(0.02,0.2-((F1726-Thresholds!$G$6)/(Thresholds!$H$6-Thresholds!$G$6))*0.18)))),3)</f>
        <v>0.95499999999999996</v>
      </c>
      <c r="N1726" s="3">
        <f>ROUND(IF(G1726&lt;=Thresholds!$B$7,1-(G1726/Thresholds!$B$7)*0.24,IF(G1726&lt;=Thresholds!$D$7,0.75-((G1726-Thresholds!$C$7)/(Thresholds!$D$7-Thresholds!$C$7))*0.249,IF(G1726&lt;=Thresholds!$F$7,0.499-((G1726-Thresholds!$E$7)/(Thresholds!$F$7-Thresholds!$E$7))*0.279,MAX(0.02,0.2-((G1726-Thresholds!$G$7)/(Thresholds!$H$7-Thresholds!$G$7))*0.18)))),3)</f>
        <v>0.96699999999999997</v>
      </c>
      <c r="O1726" s="3">
        <f>ROUND(IF(H1726&lt;=Thresholds!$B$8,1-(H1726/Thresholds!$B$8)*0.24,IF(H1726&lt;=Thresholds!$D$8,0.75-((H1726-Thresholds!$C$8)/(Thresholds!$D$8-Thresholds!$C$8))*0.249,IF(H1726&lt;=Thresholds!$F$8,0.499-((H1726-Thresholds!$E$8)/(Thresholds!$F$8-Thresholds!$E$8))*0.279,MAX(0.02,0.2-((H1726-Thresholds!$G$8)/(Thresholds!$H$8-Thresholds!$G$8))*0.18)))),3)</f>
        <v>0.82499999999999996</v>
      </c>
      <c r="P1726" s="3">
        <f t="shared" si="78"/>
        <v>0.80600000000000005</v>
      </c>
      <c r="Q1726" t="str">
        <f t="shared" si="79"/>
        <v>Healthy</v>
      </c>
      <c r="R1726" s="4">
        <f t="shared" si="80"/>
        <v>1</v>
      </c>
      <c r="S1726" t="str">
        <f>IF(AND(F1726&gt;=10,F1726&lt;=35,P1726&gt;0.5),"ERROR_C1726H1726_POOR_CAP","OK")</f>
        <v>OK</v>
      </c>
    </row>
    <row r="1727" spans="1:19">
      <c r="A1727" t="s">
        <v>1744</v>
      </c>
      <c r="B1727" s="3">
        <v>94.296999999999997</v>
      </c>
      <c r="C1727" s="3">
        <v>55.674999999999997</v>
      </c>
      <c r="D1727" s="3">
        <v>14.180999999999999</v>
      </c>
      <c r="E1727" s="3">
        <v>73.015000000000001</v>
      </c>
      <c r="F1727" s="3">
        <v>0.94599999999999995</v>
      </c>
      <c r="G1727" s="3">
        <v>128.64400000000001</v>
      </c>
      <c r="H1727" s="3">
        <v>1520.633</v>
      </c>
      <c r="I1727" s="3">
        <f>ROUND(IF(B1727&lt;=Thresholds!$B$2,1-(B1727/Thresholds!$B$2)*0.24,IF(B1727&lt;=Thresholds!$D$2,0.75-((B1727-Thresholds!$C$2)/(Thresholds!$D$2-Thresholds!$C$2))*0.249,IF(B1727&lt;=Thresholds!$F$2,0.499-((B1727-Thresholds!$E$2)/(Thresholds!$F$2-Thresholds!$E$2))*0.279,MAX(0.02,0.2-((B1727-Thresholds!$G$2)/(Thresholds!$H$2-Thresholds!$G$2))*0.18)))),3)</f>
        <v>0.77400000000000002</v>
      </c>
      <c r="J1727" s="3">
        <f>ROUND(IF(C1727&lt;=Thresholds!$B$3,1-(C1727/Thresholds!$B$3)*0.24,IF(C1727&lt;=Thresholds!$D$3,0.75-((C1727-Thresholds!$C$3)/(Thresholds!$D$3-Thresholds!$C$3))*0.249,IF(C1727&lt;=Thresholds!$F$3,0.499-((C1727-Thresholds!$E$3)/(Thresholds!$F$3-Thresholds!$E$3))*0.279,MAX(0.02,0.2-((C1727-Thresholds!$G$3)/(Thresholds!$H$3-Thresholds!$G$3))*0.18)))),3)</f>
        <v>0.88900000000000001</v>
      </c>
      <c r="K1727" s="3">
        <f>ROUND(IF(D1727&lt;=Thresholds!$B$4,1-(D1727/Thresholds!$B$4)*0.24,IF(D1727&lt;=Thresholds!$D$4,0.75-((D1727-Thresholds!$C$4)/(Thresholds!$D$4-Thresholds!$C$4))*0.249,IF(D1727&lt;=Thresholds!$F$4,0.499-((D1727-Thresholds!$E$4)/(Thresholds!$F$4-Thresholds!$E$4))*0.279,MAX(0.02,0.2-((D1727-Thresholds!$G$4)/(Thresholds!$H$4-Thresholds!$G$4))*0.18)))),3)</f>
        <v>0.94799999999999995</v>
      </c>
      <c r="L1727" s="3">
        <f>ROUND(IF(E1727&lt;=Thresholds!$B$5,1-(E1727/Thresholds!$B$5)*0.24,IF(E1727&lt;=Thresholds!$D$5,0.75-((E1727-Thresholds!$C$5)/(Thresholds!$D$5-Thresholds!$C$5))*0.249,IF(E1727&lt;=Thresholds!$F$5,0.499-((E1727-Thresholds!$E$5)/(Thresholds!$F$5-Thresholds!$E$5))*0.279,MAX(0.02,0.2-((E1727-Thresholds!$G$5)/(Thresholds!$H$5-Thresholds!$G$5))*0.18)))),3)</f>
        <v>0.63800000000000001</v>
      </c>
      <c r="M1727" s="3">
        <f>ROUND(IF(F1727&lt;=Thresholds!$B$6,1-(F1727/Thresholds!$B$6)*0.24,IF(F1727&lt;=Thresholds!$D$6,0.75-((F1727-Thresholds!$C$6)/(Thresholds!$D$6-Thresholds!$C$6))*0.249,IF(F1727&lt;=Thresholds!$F$6,0.499-((F1727-Thresholds!$E$6)/(Thresholds!$F$6-Thresholds!$E$6))*0.279,MAX(0.02,0.2-((F1727-Thresholds!$G$6)/(Thresholds!$H$6-Thresholds!$G$6))*0.18)))),3)</f>
        <v>0.77300000000000002</v>
      </c>
      <c r="N1727" s="3">
        <f>ROUND(IF(G1727&lt;=Thresholds!$B$7,1-(G1727/Thresholds!$B$7)*0.24,IF(G1727&lt;=Thresholds!$D$7,0.75-((G1727-Thresholds!$C$7)/(Thresholds!$D$7-Thresholds!$C$7))*0.249,IF(G1727&lt;=Thresholds!$F$7,0.499-((G1727-Thresholds!$E$7)/(Thresholds!$F$7-Thresholds!$E$7))*0.279,MAX(0.02,0.2-((G1727-Thresholds!$G$7)/(Thresholds!$H$7-Thresholds!$G$7))*0.18)))),3)</f>
        <v>0.91200000000000003</v>
      </c>
      <c r="O1727" s="3">
        <f>ROUND(IF(H1727&lt;=Thresholds!$B$8,1-(H1727/Thresholds!$B$8)*0.24,IF(H1727&lt;=Thresholds!$D$8,0.75-((H1727-Thresholds!$C$8)/(Thresholds!$D$8-Thresholds!$C$8))*0.249,IF(H1727&lt;=Thresholds!$F$8,0.499-((H1727-Thresholds!$E$8)/(Thresholds!$F$8-Thresholds!$E$8))*0.279,MAX(0.02,0.2-((H1727-Thresholds!$G$8)/(Thresholds!$H$8-Thresholds!$G$8))*0.18)))),3)</f>
        <v>0.85399999999999998</v>
      </c>
      <c r="P1727" s="3">
        <f t="shared" si="78"/>
        <v>0.63800000000000001</v>
      </c>
      <c r="Q1727" t="str">
        <f t="shared" si="79"/>
        <v>Moderate</v>
      </c>
      <c r="R1727" s="4">
        <f t="shared" si="80"/>
        <v>1</v>
      </c>
      <c r="S1727" t="str">
        <f>IF(AND(F1727&gt;=10,F1727&lt;=35,P1727&gt;0.5),"ERROR_C1727H1727_POOR_CAP","OK")</f>
        <v>OK</v>
      </c>
    </row>
    <row r="1728" spans="1:19">
      <c r="A1728" t="s">
        <v>1745</v>
      </c>
      <c r="B1728" s="3">
        <v>73.495999999999995</v>
      </c>
      <c r="C1728" s="3">
        <v>47.774000000000001</v>
      </c>
      <c r="D1728" s="3">
        <v>141.839</v>
      </c>
      <c r="E1728" s="3">
        <v>7.4989999999999997</v>
      </c>
      <c r="F1728" s="3">
        <v>1.0329999999999999</v>
      </c>
      <c r="G1728" s="3">
        <v>243.93799999999999</v>
      </c>
      <c r="H1728" s="3">
        <v>1010.515</v>
      </c>
      <c r="I1728" s="3">
        <f>ROUND(IF(B1728&lt;=Thresholds!$B$2,1-(B1728/Thresholds!$B$2)*0.24,IF(B1728&lt;=Thresholds!$D$2,0.75-((B1728-Thresholds!$C$2)/(Thresholds!$D$2-Thresholds!$C$2))*0.249,IF(B1728&lt;=Thresholds!$F$2,0.499-((B1728-Thresholds!$E$2)/(Thresholds!$F$2-Thresholds!$E$2))*0.279,MAX(0.02,0.2-((B1728-Thresholds!$G$2)/(Thresholds!$H$2-Thresholds!$G$2))*0.18)))),3)</f>
        <v>0.82399999999999995</v>
      </c>
      <c r="J1728" s="3">
        <f>ROUND(IF(C1728&lt;=Thresholds!$B$3,1-(C1728/Thresholds!$B$3)*0.24,IF(C1728&lt;=Thresholds!$D$3,0.75-((C1728-Thresholds!$C$3)/(Thresholds!$D$3-Thresholds!$C$3))*0.249,IF(C1728&lt;=Thresholds!$F$3,0.499-((C1728-Thresholds!$E$3)/(Thresholds!$F$3-Thresholds!$E$3))*0.279,MAX(0.02,0.2-((C1728-Thresholds!$G$3)/(Thresholds!$H$3-Thresholds!$G$3))*0.18)))),3)</f>
        <v>0.90400000000000003</v>
      </c>
      <c r="K1728" s="3">
        <f>ROUND(IF(D1728&lt;=Thresholds!$B$4,1-(D1728/Thresholds!$B$4)*0.24,IF(D1728&lt;=Thresholds!$D$4,0.75-((D1728-Thresholds!$C$4)/(Thresholds!$D$4-Thresholds!$C$4))*0.249,IF(D1728&lt;=Thresholds!$F$4,0.499-((D1728-Thresholds!$E$4)/(Thresholds!$F$4-Thresholds!$E$4))*0.279,MAX(0.02,0.2-((D1728-Thresholds!$G$4)/(Thresholds!$H$4-Thresholds!$G$4))*0.18)))),3)</f>
        <v>0.26600000000000001</v>
      </c>
      <c r="L1728" s="3">
        <f>ROUND(IF(E1728&lt;=Thresholds!$B$5,1-(E1728/Thresholds!$B$5)*0.24,IF(E1728&lt;=Thresholds!$D$5,0.75-((E1728-Thresholds!$C$5)/(Thresholds!$D$5-Thresholds!$C$5))*0.249,IF(E1728&lt;=Thresholds!$F$5,0.499-((E1728-Thresholds!$E$5)/(Thresholds!$F$5-Thresholds!$E$5))*0.279,MAX(0.02,0.2-((E1728-Thresholds!$G$5)/(Thresholds!$H$5-Thresholds!$G$5))*0.18)))),3)</f>
        <v>0.96399999999999997</v>
      </c>
      <c r="M1728" s="3">
        <f>ROUND(IF(F1728&lt;=Thresholds!$B$6,1-(F1728/Thresholds!$B$6)*0.24,IF(F1728&lt;=Thresholds!$D$6,0.75-((F1728-Thresholds!$C$6)/(Thresholds!$D$6-Thresholds!$C$6))*0.249,IF(F1728&lt;=Thresholds!$F$6,0.499-((F1728-Thresholds!$E$6)/(Thresholds!$F$6-Thresholds!$E$6))*0.279,MAX(0.02,0.2-((F1728-Thresholds!$G$6)/(Thresholds!$H$6-Thresholds!$G$6))*0.18)))),3)</f>
        <v>0.749</v>
      </c>
      <c r="N1728" s="3">
        <f>ROUND(IF(G1728&lt;=Thresholds!$B$7,1-(G1728/Thresholds!$B$7)*0.24,IF(G1728&lt;=Thresholds!$D$7,0.75-((G1728-Thresholds!$C$7)/(Thresholds!$D$7-Thresholds!$C$7))*0.249,IF(G1728&lt;=Thresholds!$F$7,0.499-((G1728-Thresholds!$E$7)/(Thresholds!$F$7-Thresholds!$E$7))*0.279,MAX(0.02,0.2-((G1728-Thresholds!$G$7)/(Thresholds!$H$7-Thresholds!$G$7))*0.18)))),3)</f>
        <v>0.83299999999999996</v>
      </c>
      <c r="O1728" s="3">
        <f>ROUND(IF(H1728&lt;=Thresholds!$B$8,1-(H1728/Thresholds!$B$8)*0.24,IF(H1728&lt;=Thresholds!$D$8,0.75-((H1728-Thresholds!$C$8)/(Thresholds!$D$8-Thresholds!$C$8))*0.249,IF(H1728&lt;=Thresholds!$F$8,0.499-((H1728-Thresholds!$E$8)/(Thresholds!$F$8-Thresholds!$E$8))*0.279,MAX(0.02,0.2-((H1728-Thresholds!$G$8)/(Thresholds!$H$8-Thresholds!$G$8))*0.18)))),3)</f>
        <v>0.90300000000000002</v>
      </c>
      <c r="P1728" s="3">
        <f t="shared" si="78"/>
        <v>0.26600000000000001</v>
      </c>
      <c r="Q1728" t="str">
        <f t="shared" si="79"/>
        <v>Poor</v>
      </c>
      <c r="R1728" s="4">
        <f t="shared" si="80"/>
        <v>0</v>
      </c>
      <c r="S1728" t="str">
        <f>IF(AND(F1728&gt;=10,F1728&lt;=35,P1728&gt;0.5),"ERROR_C1728H1728_POOR_CAP","OK")</f>
        <v>OK</v>
      </c>
    </row>
    <row r="1729" spans="1:19">
      <c r="A1729" t="s">
        <v>1746</v>
      </c>
      <c r="B1729" s="3">
        <v>18.446000000000002</v>
      </c>
      <c r="C1729" s="3">
        <v>102.28</v>
      </c>
      <c r="D1729" s="3">
        <v>25.922999999999998</v>
      </c>
      <c r="E1729" s="3">
        <v>41.948999999999998</v>
      </c>
      <c r="F1729" s="3">
        <v>37.860999999999997</v>
      </c>
      <c r="G1729" s="3">
        <v>23.506</v>
      </c>
      <c r="H1729" s="3">
        <v>1869.0039999999999</v>
      </c>
      <c r="I1729" s="3">
        <f>ROUND(IF(B1729&lt;=Thresholds!$B$2,1-(B1729/Thresholds!$B$2)*0.24,IF(B1729&lt;=Thresholds!$D$2,0.75-((B1729-Thresholds!$C$2)/(Thresholds!$D$2-Thresholds!$C$2))*0.249,IF(B1729&lt;=Thresholds!$F$2,0.499-((B1729-Thresholds!$E$2)/(Thresholds!$F$2-Thresholds!$E$2))*0.279,MAX(0.02,0.2-((B1729-Thresholds!$G$2)/(Thresholds!$H$2-Thresholds!$G$2))*0.18)))),3)</f>
        <v>0.95599999999999996</v>
      </c>
      <c r="J1729" s="3">
        <f>ROUND(IF(C1729&lt;=Thresholds!$B$3,1-(C1729/Thresholds!$B$3)*0.24,IF(C1729&lt;=Thresholds!$D$3,0.75-((C1729-Thresholds!$C$3)/(Thresholds!$D$3-Thresholds!$C$3))*0.249,IF(C1729&lt;=Thresholds!$F$3,0.499-((C1729-Thresholds!$E$3)/(Thresholds!$F$3-Thresholds!$E$3))*0.279,MAX(0.02,0.2-((C1729-Thresholds!$G$3)/(Thresholds!$H$3-Thresholds!$G$3))*0.18)))),3)</f>
        <v>0.79500000000000004</v>
      </c>
      <c r="K1729" s="3">
        <f>ROUND(IF(D1729&lt;=Thresholds!$B$4,1-(D1729/Thresholds!$B$4)*0.24,IF(D1729&lt;=Thresholds!$D$4,0.75-((D1729-Thresholds!$C$4)/(Thresholds!$D$4-Thresholds!$C$4))*0.249,IF(D1729&lt;=Thresholds!$F$4,0.499-((D1729-Thresholds!$E$4)/(Thresholds!$F$4-Thresholds!$E$4))*0.279,MAX(0.02,0.2-((D1729-Thresholds!$G$4)/(Thresholds!$H$4-Thresholds!$G$4))*0.18)))),3)</f>
        <v>0.90400000000000003</v>
      </c>
      <c r="L1729" s="3">
        <f>ROUND(IF(E1729&lt;=Thresholds!$B$5,1-(E1729/Thresholds!$B$5)*0.24,IF(E1729&lt;=Thresholds!$D$5,0.75-((E1729-Thresholds!$C$5)/(Thresholds!$D$5-Thresholds!$C$5))*0.249,IF(E1729&lt;=Thresholds!$F$5,0.499-((E1729-Thresholds!$E$5)/(Thresholds!$F$5-Thresholds!$E$5))*0.279,MAX(0.02,0.2-((E1729-Thresholds!$G$5)/(Thresholds!$H$5-Thresholds!$G$5))*0.18)))),3)</f>
        <v>0.79900000000000004</v>
      </c>
      <c r="M1729" s="3">
        <f>ROUND(IF(F1729&lt;=Thresholds!$B$6,1-(F1729/Thresholds!$B$6)*0.24,IF(F1729&lt;=Thresholds!$D$6,0.75-((F1729-Thresholds!$C$6)/(Thresholds!$D$6-Thresholds!$C$6))*0.249,IF(F1729&lt;=Thresholds!$F$6,0.499-((F1729-Thresholds!$E$6)/(Thresholds!$F$6-Thresholds!$E$6))*0.279,MAX(0.02,0.2-((F1729-Thresholds!$G$6)/(Thresholds!$H$6-Thresholds!$G$6))*0.18)))),3)</f>
        <v>0.215</v>
      </c>
      <c r="N1729" s="3">
        <f>ROUND(IF(G1729&lt;=Thresholds!$B$7,1-(G1729/Thresholds!$B$7)*0.24,IF(G1729&lt;=Thresholds!$D$7,0.75-((G1729-Thresholds!$C$7)/(Thresholds!$D$7-Thresholds!$C$7))*0.249,IF(G1729&lt;=Thresholds!$F$7,0.499-((G1729-Thresholds!$E$7)/(Thresholds!$F$7-Thresholds!$E$7))*0.279,MAX(0.02,0.2-((G1729-Thresholds!$G$7)/(Thresholds!$H$7-Thresholds!$G$7))*0.18)))),3)</f>
        <v>0.98399999999999999</v>
      </c>
      <c r="O1729" s="3">
        <f>ROUND(IF(H1729&lt;=Thresholds!$B$8,1-(H1729/Thresholds!$B$8)*0.24,IF(H1729&lt;=Thresholds!$D$8,0.75-((H1729-Thresholds!$C$8)/(Thresholds!$D$8-Thresholds!$C$8))*0.249,IF(H1729&lt;=Thresholds!$F$8,0.499-((H1729-Thresholds!$E$8)/(Thresholds!$F$8-Thresholds!$E$8))*0.279,MAX(0.02,0.2-((H1729-Thresholds!$G$8)/(Thresholds!$H$8-Thresholds!$G$8))*0.18)))),3)</f>
        <v>0.82099999999999995</v>
      </c>
      <c r="P1729" s="3">
        <f t="shared" si="78"/>
        <v>0.215</v>
      </c>
      <c r="Q1729" t="str">
        <f t="shared" si="79"/>
        <v>Poor</v>
      </c>
      <c r="R1729" s="4">
        <f t="shared" si="80"/>
        <v>0</v>
      </c>
      <c r="S1729" t="str">
        <f>IF(AND(F1729&gt;=10,F1729&lt;=35,P1729&gt;0.5),"ERROR_C1729H1729_POOR_CAP","OK")</f>
        <v>OK</v>
      </c>
    </row>
    <row r="1730" spans="1:19">
      <c r="A1730" t="s">
        <v>1747</v>
      </c>
      <c r="B1730" s="3">
        <v>90.355000000000004</v>
      </c>
      <c r="C1730" s="3">
        <v>52.741</v>
      </c>
      <c r="D1730" s="3">
        <v>61.951999999999998</v>
      </c>
      <c r="E1730" s="3">
        <v>24.32</v>
      </c>
      <c r="F1730" s="3">
        <v>0.251</v>
      </c>
      <c r="G1730" s="3">
        <v>62.723999999999997</v>
      </c>
      <c r="H1730" s="3">
        <v>2138.0940000000001</v>
      </c>
      <c r="I1730" s="3">
        <f>ROUND(IF(B1730&lt;=Thresholds!$B$2,1-(B1730/Thresholds!$B$2)*0.24,IF(B1730&lt;=Thresholds!$D$2,0.75-((B1730-Thresholds!$C$2)/(Thresholds!$D$2-Thresholds!$C$2))*0.249,IF(B1730&lt;=Thresholds!$F$2,0.499-((B1730-Thresholds!$E$2)/(Thresholds!$F$2-Thresholds!$E$2))*0.279,MAX(0.02,0.2-((B1730-Thresholds!$G$2)/(Thresholds!$H$2-Thresholds!$G$2))*0.18)))),3)</f>
        <v>0.78300000000000003</v>
      </c>
      <c r="J1730" s="3">
        <f>ROUND(IF(C1730&lt;=Thresholds!$B$3,1-(C1730/Thresholds!$B$3)*0.24,IF(C1730&lt;=Thresholds!$D$3,0.75-((C1730-Thresholds!$C$3)/(Thresholds!$D$3-Thresholds!$C$3))*0.249,IF(C1730&lt;=Thresholds!$F$3,0.499-((C1730-Thresholds!$E$3)/(Thresholds!$F$3-Thresholds!$E$3))*0.279,MAX(0.02,0.2-((C1730-Thresholds!$G$3)/(Thresholds!$H$3-Thresholds!$G$3))*0.18)))),3)</f>
        <v>0.89500000000000002</v>
      </c>
      <c r="K1730" s="3">
        <f>ROUND(IF(D1730&lt;=Thresholds!$B$4,1-(D1730/Thresholds!$B$4)*0.24,IF(D1730&lt;=Thresholds!$D$4,0.75-((D1730-Thresholds!$C$4)/(Thresholds!$D$4-Thresholds!$C$4))*0.249,IF(D1730&lt;=Thresholds!$F$4,0.499-((D1730-Thresholds!$E$4)/(Thresholds!$F$4-Thresholds!$E$4))*0.279,MAX(0.02,0.2-((D1730-Thresholds!$G$4)/(Thresholds!$H$4-Thresholds!$G$4))*0.18)))),3)</f>
        <v>0.77100000000000002</v>
      </c>
      <c r="L1730" s="3">
        <f>ROUND(IF(E1730&lt;=Thresholds!$B$5,1-(E1730/Thresholds!$B$5)*0.24,IF(E1730&lt;=Thresholds!$D$5,0.75-((E1730-Thresholds!$C$5)/(Thresholds!$D$5-Thresholds!$C$5))*0.249,IF(E1730&lt;=Thresholds!$F$5,0.499-((E1730-Thresholds!$E$5)/(Thresholds!$F$5-Thresholds!$E$5))*0.279,MAX(0.02,0.2-((E1730-Thresholds!$G$5)/(Thresholds!$H$5-Thresholds!$G$5))*0.18)))),3)</f>
        <v>0.88300000000000001</v>
      </c>
      <c r="M1730" s="3">
        <f>ROUND(IF(F1730&lt;=Thresholds!$B$6,1-(F1730/Thresholds!$B$6)*0.24,IF(F1730&lt;=Thresholds!$D$6,0.75-((F1730-Thresholds!$C$6)/(Thresholds!$D$6-Thresholds!$C$6))*0.249,IF(F1730&lt;=Thresholds!$F$6,0.499-((F1730-Thresholds!$E$6)/(Thresholds!$F$6-Thresholds!$E$6))*0.279,MAX(0.02,0.2-((F1730-Thresholds!$G$6)/(Thresholds!$H$6-Thresholds!$G$6))*0.18)))),3)</f>
        <v>0.94</v>
      </c>
      <c r="N1730" s="3">
        <f>ROUND(IF(G1730&lt;=Thresholds!$B$7,1-(G1730/Thresholds!$B$7)*0.24,IF(G1730&lt;=Thresholds!$D$7,0.75-((G1730-Thresholds!$C$7)/(Thresholds!$D$7-Thresholds!$C$7))*0.249,IF(G1730&lt;=Thresholds!$F$7,0.499-((G1730-Thresholds!$E$7)/(Thresholds!$F$7-Thresholds!$E$7))*0.279,MAX(0.02,0.2-((G1730-Thresholds!$G$7)/(Thresholds!$H$7-Thresholds!$G$7))*0.18)))),3)</f>
        <v>0.95699999999999996</v>
      </c>
      <c r="O1730" s="3">
        <f>ROUND(IF(H1730&lt;=Thresholds!$B$8,1-(H1730/Thresholds!$B$8)*0.24,IF(H1730&lt;=Thresholds!$D$8,0.75-((H1730-Thresholds!$C$8)/(Thresholds!$D$8-Thresholds!$C$8))*0.249,IF(H1730&lt;=Thresholds!$F$8,0.499-((H1730-Thresholds!$E$8)/(Thresholds!$F$8-Thresholds!$E$8))*0.279,MAX(0.02,0.2-((H1730-Thresholds!$G$8)/(Thresholds!$H$8-Thresholds!$G$8))*0.18)))),3)</f>
        <v>0.79500000000000004</v>
      </c>
      <c r="P1730" s="3">
        <f t="shared" ref="P1730:P1793" si="81">ROUND(MIN(I1730:O1730),3)</f>
        <v>0.77100000000000002</v>
      </c>
      <c r="Q1730" t="str">
        <f t="shared" ref="Q1730:Q1793" si="82">IF(P1730&gt;=0.751,"Healthy",IF(P1730&gt;=0.501,"Moderate",IF(P1730&gt;=0.201,"Poor","Critical")))</f>
        <v>Healthy</v>
      </c>
      <c r="R1730" s="4">
        <f t="shared" ref="R1730:R1793" si="83">IF(P1730&gt;=0.5,1,0)</f>
        <v>1</v>
      </c>
      <c r="S1730" t="str">
        <f>IF(AND(F1730&gt;=10,F1730&lt;=35,P1730&gt;0.5),"ERROR_C1730H1730_POOR_CAP","OK")</f>
        <v>OK</v>
      </c>
    </row>
    <row r="1731" spans="1:19">
      <c r="A1731" t="s">
        <v>1748</v>
      </c>
      <c r="B1731" s="3">
        <v>99.228999999999999</v>
      </c>
      <c r="C1731" s="3">
        <v>63.353000000000002</v>
      </c>
      <c r="D1731" s="3">
        <v>60.031999999999996</v>
      </c>
      <c r="E1731" s="3">
        <v>53.862000000000002</v>
      </c>
      <c r="F1731" s="3">
        <v>0.89300000000000002</v>
      </c>
      <c r="G1731" s="3">
        <v>311.92200000000003</v>
      </c>
      <c r="H1731" s="3">
        <v>789.99699999999996</v>
      </c>
      <c r="I1731" s="3">
        <f>ROUND(IF(B1731&lt;=Thresholds!$B$2,1-(B1731/Thresholds!$B$2)*0.24,IF(B1731&lt;=Thresholds!$D$2,0.75-((B1731-Thresholds!$C$2)/(Thresholds!$D$2-Thresholds!$C$2))*0.249,IF(B1731&lt;=Thresholds!$F$2,0.499-((B1731-Thresholds!$E$2)/(Thresholds!$F$2-Thresholds!$E$2))*0.279,MAX(0.02,0.2-((B1731-Thresholds!$G$2)/(Thresholds!$H$2-Thresholds!$G$2))*0.18)))),3)</f>
        <v>0.76200000000000001</v>
      </c>
      <c r="J1731" s="3">
        <f>ROUND(IF(C1731&lt;=Thresholds!$B$3,1-(C1731/Thresholds!$B$3)*0.24,IF(C1731&lt;=Thresholds!$D$3,0.75-((C1731-Thresholds!$C$3)/(Thresholds!$D$3-Thresholds!$C$3))*0.249,IF(C1731&lt;=Thresholds!$F$3,0.499-((C1731-Thresholds!$E$3)/(Thresholds!$F$3-Thresholds!$E$3))*0.279,MAX(0.02,0.2-((C1731-Thresholds!$G$3)/(Thresholds!$H$3-Thresholds!$G$3))*0.18)))),3)</f>
        <v>0.873</v>
      </c>
      <c r="K1731" s="3">
        <f>ROUND(IF(D1731&lt;=Thresholds!$B$4,1-(D1731/Thresholds!$B$4)*0.24,IF(D1731&lt;=Thresholds!$D$4,0.75-((D1731-Thresholds!$C$4)/(Thresholds!$D$4-Thresholds!$C$4))*0.249,IF(D1731&lt;=Thresholds!$F$4,0.499-((D1731-Thresholds!$E$4)/(Thresholds!$F$4-Thresholds!$E$4))*0.279,MAX(0.02,0.2-((D1731-Thresholds!$G$4)/(Thresholds!$H$4-Thresholds!$G$4))*0.18)))),3)</f>
        <v>0.77800000000000002</v>
      </c>
      <c r="L1731" s="3">
        <f>ROUND(IF(E1731&lt;=Thresholds!$B$5,1-(E1731/Thresholds!$B$5)*0.24,IF(E1731&lt;=Thresholds!$D$5,0.75-((E1731-Thresholds!$C$5)/(Thresholds!$D$5-Thresholds!$C$5))*0.249,IF(E1731&lt;=Thresholds!$F$5,0.499-((E1731-Thresholds!$E$5)/(Thresholds!$F$5-Thresholds!$E$5))*0.279,MAX(0.02,0.2-((E1731-Thresholds!$G$5)/(Thresholds!$H$5-Thresholds!$G$5))*0.18)))),3)</f>
        <v>0.73499999999999999</v>
      </c>
      <c r="M1731" s="3">
        <f>ROUND(IF(F1731&lt;=Thresholds!$B$6,1-(F1731/Thresholds!$B$6)*0.24,IF(F1731&lt;=Thresholds!$D$6,0.75-((F1731-Thresholds!$C$6)/(Thresholds!$D$6-Thresholds!$C$6))*0.249,IF(F1731&lt;=Thresholds!$F$6,0.499-((F1731-Thresholds!$E$6)/(Thresholds!$F$6-Thresholds!$E$6))*0.279,MAX(0.02,0.2-((F1731-Thresholds!$G$6)/(Thresholds!$H$6-Thresholds!$G$6))*0.18)))),3)</f>
        <v>0.78600000000000003</v>
      </c>
      <c r="N1731" s="3">
        <f>ROUND(IF(G1731&lt;=Thresholds!$B$7,1-(G1731/Thresholds!$B$7)*0.24,IF(G1731&lt;=Thresholds!$D$7,0.75-((G1731-Thresholds!$C$7)/(Thresholds!$D$7-Thresholds!$C$7))*0.249,IF(G1731&lt;=Thresholds!$F$7,0.499-((G1731-Thresholds!$E$7)/(Thresholds!$F$7-Thresholds!$E$7))*0.279,MAX(0.02,0.2-((G1731-Thresholds!$G$7)/(Thresholds!$H$7-Thresholds!$G$7))*0.18)))),3)</f>
        <v>0.78600000000000003</v>
      </c>
      <c r="O1731" s="3">
        <f>ROUND(IF(H1731&lt;=Thresholds!$B$8,1-(H1731/Thresholds!$B$8)*0.24,IF(H1731&lt;=Thresholds!$D$8,0.75-((H1731-Thresholds!$C$8)/(Thresholds!$D$8-Thresholds!$C$8))*0.249,IF(H1731&lt;=Thresholds!$F$8,0.499-((H1731-Thresholds!$E$8)/(Thresholds!$F$8-Thresholds!$E$8))*0.279,MAX(0.02,0.2-((H1731-Thresholds!$G$8)/(Thresholds!$H$8-Thresholds!$G$8))*0.18)))),3)</f>
        <v>0.92400000000000004</v>
      </c>
      <c r="P1731" s="3">
        <f t="shared" si="81"/>
        <v>0.73499999999999999</v>
      </c>
      <c r="Q1731" t="str">
        <f t="shared" si="82"/>
        <v>Moderate</v>
      </c>
      <c r="R1731" s="4">
        <f t="shared" si="83"/>
        <v>1</v>
      </c>
      <c r="S1731" t="str">
        <f>IF(AND(F1731&gt;=10,F1731&lt;=35,P1731&gt;0.5),"ERROR_C1731H1731_POOR_CAP","OK")</f>
        <v>OK</v>
      </c>
    </row>
    <row r="1732" spans="1:19">
      <c r="A1732" t="s">
        <v>1749</v>
      </c>
      <c r="B1732" s="3">
        <v>94.805000000000007</v>
      </c>
      <c r="C1732" s="3">
        <v>99.117999999999995</v>
      </c>
      <c r="D1732" s="3">
        <v>14.536</v>
      </c>
      <c r="E1732" s="3">
        <v>35.22</v>
      </c>
      <c r="F1732" s="3">
        <v>0.73099999999999998</v>
      </c>
      <c r="G1732" s="3">
        <v>918.91899999999998</v>
      </c>
      <c r="H1732" s="3">
        <v>448.59300000000002</v>
      </c>
      <c r="I1732" s="3">
        <f>ROUND(IF(B1732&lt;=Thresholds!$B$2,1-(B1732/Thresholds!$B$2)*0.24,IF(B1732&lt;=Thresholds!$D$2,0.75-((B1732-Thresholds!$C$2)/(Thresholds!$D$2-Thresholds!$C$2))*0.249,IF(B1732&lt;=Thresholds!$F$2,0.499-((B1732-Thresholds!$E$2)/(Thresholds!$F$2-Thresholds!$E$2))*0.279,MAX(0.02,0.2-((B1732-Thresholds!$G$2)/(Thresholds!$H$2-Thresholds!$G$2))*0.18)))),3)</f>
        <v>0.77200000000000002</v>
      </c>
      <c r="J1732" s="3">
        <f>ROUND(IF(C1732&lt;=Thresholds!$B$3,1-(C1732/Thresholds!$B$3)*0.24,IF(C1732&lt;=Thresholds!$D$3,0.75-((C1732-Thresholds!$C$3)/(Thresholds!$D$3-Thresholds!$C$3))*0.249,IF(C1732&lt;=Thresholds!$F$3,0.499-((C1732-Thresholds!$E$3)/(Thresholds!$F$3-Thresholds!$E$3))*0.279,MAX(0.02,0.2-((C1732-Thresholds!$G$3)/(Thresholds!$H$3-Thresholds!$G$3))*0.18)))),3)</f>
        <v>0.80200000000000005</v>
      </c>
      <c r="K1732" s="3">
        <f>ROUND(IF(D1732&lt;=Thresholds!$B$4,1-(D1732/Thresholds!$B$4)*0.24,IF(D1732&lt;=Thresholds!$D$4,0.75-((D1732-Thresholds!$C$4)/(Thresholds!$D$4-Thresholds!$C$4))*0.249,IF(D1732&lt;=Thresholds!$F$4,0.499-((D1732-Thresholds!$E$4)/(Thresholds!$F$4-Thresholds!$E$4))*0.279,MAX(0.02,0.2-((D1732-Thresholds!$G$4)/(Thresholds!$H$4-Thresholds!$G$4))*0.18)))),3)</f>
        <v>0.94599999999999995</v>
      </c>
      <c r="L1732" s="3">
        <f>ROUND(IF(E1732&lt;=Thresholds!$B$5,1-(E1732/Thresholds!$B$5)*0.24,IF(E1732&lt;=Thresholds!$D$5,0.75-((E1732-Thresholds!$C$5)/(Thresholds!$D$5-Thresholds!$C$5))*0.249,IF(E1732&lt;=Thresholds!$F$5,0.499-((E1732-Thresholds!$E$5)/(Thresholds!$F$5-Thresholds!$E$5))*0.279,MAX(0.02,0.2-((E1732-Thresholds!$G$5)/(Thresholds!$H$5-Thresholds!$G$5))*0.18)))),3)</f>
        <v>0.83099999999999996</v>
      </c>
      <c r="M1732" s="3">
        <f>ROUND(IF(F1732&lt;=Thresholds!$B$6,1-(F1732/Thresholds!$B$6)*0.24,IF(F1732&lt;=Thresholds!$D$6,0.75-((F1732-Thresholds!$C$6)/(Thresholds!$D$6-Thresholds!$C$6))*0.249,IF(F1732&lt;=Thresholds!$F$6,0.499-((F1732-Thresholds!$E$6)/(Thresholds!$F$6-Thresholds!$E$6))*0.279,MAX(0.02,0.2-((F1732-Thresholds!$G$6)/(Thresholds!$H$6-Thresholds!$G$6))*0.18)))),3)</f>
        <v>0.82499999999999996</v>
      </c>
      <c r="N1732" s="3">
        <f>ROUND(IF(G1732&lt;=Thresholds!$B$7,1-(G1732/Thresholds!$B$7)*0.24,IF(G1732&lt;=Thresholds!$D$7,0.75-((G1732-Thresholds!$C$7)/(Thresholds!$D$7-Thresholds!$C$7))*0.249,IF(G1732&lt;=Thresholds!$F$7,0.499-((G1732-Thresholds!$E$7)/(Thresholds!$F$7-Thresholds!$E$7))*0.279,MAX(0.02,0.2-((G1732-Thresholds!$G$7)/(Thresholds!$H$7-Thresholds!$G$7))*0.18)))),3)</f>
        <v>0.38200000000000001</v>
      </c>
      <c r="O1732" s="3">
        <f>ROUND(IF(H1732&lt;=Thresholds!$B$8,1-(H1732/Thresholds!$B$8)*0.24,IF(H1732&lt;=Thresholds!$D$8,0.75-((H1732-Thresholds!$C$8)/(Thresholds!$D$8-Thresholds!$C$8))*0.249,IF(H1732&lt;=Thresholds!$F$8,0.499-((H1732-Thresholds!$E$8)/(Thresholds!$F$8-Thresholds!$E$8))*0.279,MAX(0.02,0.2-((H1732-Thresholds!$G$8)/(Thresholds!$H$8-Thresholds!$G$8))*0.18)))),3)</f>
        <v>0.95699999999999996</v>
      </c>
      <c r="P1732" s="3">
        <f t="shared" si="81"/>
        <v>0.38200000000000001</v>
      </c>
      <c r="Q1732" t="str">
        <f t="shared" si="82"/>
        <v>Poor</v>
      </c>
      <c r="R1732" s="4">
        <f t="shared" si="83"/>
        <v>0</v>
      </c>
      <c r="S1732" t="str">
        <f>IF(AND(F1732&gt;=10,F1732&lt;=35,P1732&gt;0.5),"ERROR_C1732H1732_POOR_CAP","OK")</f>
        <v>OK</v>
      </c>
    </row>
    <row r="1733" spans="1:19">
      <c r="A1733" t="s">
        <v>1750</v>
      </c>
      <c r="B1733" s="3">
        <v>92.799000000000007</v>
      </c>
      <c r="C1733" s="3">
        <v>96.611999999999995</v>
      </c>
      <c r="D1733" s="3">
        <v>26.291</v>
      </c>
      <c r="E1733" s="3">
        <v>25.37</v>
      </c>
      <c r="F1733" s="3">
        <v>66.414000000000001</v>
      </c>
      <c r="G1733" s="3">
        <v>134.351</v>
      </c>
      <c r="H1733" s="3">
        <v>1460.838</v>
      </c>
      <c r="I1733" s="3">
        <f>ROUND(IF(B1733&lt;=Thresholds!$B$2,1-(B1733/Thresholds!$B$2)*0.24,IF(B1733&lt;=Thresholds!$D$2,0.75-((B1733-Thresholds!$C$2)/(Thresholds!$D$2-Thresholds!$C$2))*0.249,IF(B1733&lt;=Thresholds!$F$2,0.499-((B1733-Thresholds!$E$2)/(Thresholds!$F$2-Thresholds!$E$2))*0.279,MAX(0.02,0.2-((B1733-Thresholds!$G$2)/(Thresholds!$H$2-Thresholds!$G$2))*0.18)))),3)</f>
        <v>0.77700000000000002</v>
      </c>
      <c r="J1733" s="3">
        <f>ROUND(IF(C1733&lt;=Thresholds!$B$3,1-(C1733/Thresholds!$B$3)*0.24,IF(C1733&lt;=Thresholds!$D$3,0.75-((C1733-Thresholds!$C$3)/(Thresholds!$D$3-Thresholds!$C$3))*0.249,IF(C1733&lt;=Thresholds!$F$3,0.499-((C1733-Thresholds!$E$3)/(Thresholds!$F$3-Thresholds!$E$3))*0.279,MAX(0.02,0.2-((C1733-Thresholds!$G$3)/(Thresholds!$H$3-Thresholds!$G$3))*0.18)))),3)</f>
        <v>0.80700000000000005</v>
      </c>
      <c r="K1733" s="3">
        <f>ROUND(IF(D1733&lt;=Thresholds!$B$4,1-(D1733/Thresholds!$B$4)*0.24,IF(D1733&lt;=Thresholds!$D$4,0.75-((D1733-Thresholds!$C$4)/(Thresholds!$D$4-Thresholds!$C$4))*0.249,IF(D1733&lt;=Thresholds!$F$4,0.499-((D1733-Thresholds!$E$4)/(Thresholds!$F$4-Thresholds!$E$4))*0.279,MAX(0.02,0.2-((D1733-Thresholds!$G$4)/(Thresholds!$H$4-Thresholds!$G$4))*0.18)))),3)</f>
        <v>0.90300000000000002</v>
      </c>
      <c r="L1733" s="3">
        <f>ROUND(IF(E1733&lt;=Thresholds!$B$5,1-(E1733/Thresholds!$B$5)*0.24,IF(E1733&lt;=Thresholds!$D$5,0.75-((E1733-Thresholds!$C$5)/(Thresholds!$D$5-Thresholds!$C$5))*0.249,IF(E1733&lt;=Thresholds!$F$5,0.499-((E1733-Thresholds!$E$5)/(Thresholds!$F$5-Thresholds!$E$5))*0.279,MAX(0.02,0.2-((E1733-Thresholds!$G$5)/(Thresholds!$H$5-Thresholds!$G$5))*0.18)))),3)</f>
        <v>0.878</v>
      </c>
      <c r="M1733" s="3">
        <f>ROUND(IF(F1733&lt;=Thresholds!$B$6,1-(F1733/Thresholds!$B$6)*0.24,IF(F1733&lt;=Thresholds!$D$6,0.75-((F1733-Thresholds!$C$6)/(Thresholds!$D$6-Thresholds!$C$6))*0.249,IF(F1733&lt;=Thresholds!$F$6,0.499-((F1733-Thresholds!$E$6)/(Thresholds!$F$6-Thresholds!$E$6))*0.279,MAX(0.02,0.2-((F1733-Thresholds!$G$6)/(Thresholds!$H$6-Thresholds!$G$6))*0.18)))),3)</f>
        <v>0.36099999999999999</v>
      </c>
      <c r="N1733" s="3">
        <f>ROUND(IF(G1733&lt;=Thresholds!$B$7,1-(G1733/Thresholds!$B$7)*0.24,IF(G1733&lt;=Thresholds!$D$7,0.75-((G1733-Thresholds!$C$7)/(Thresholds!$D$7-Thresholds!$C$7))*0.249,IF(G1733&lt;=Thresholds!$F$7,0.499-((G1733-Thresholds!$E$7)/(Thresholds!$F$7-Thresholds!$E$7))*0.279,MAX(0.02,0.2-((G1733-Thresholds!$G$7)/(Thresholds!$H$7-Thresholds!$G$7))*0.18)))),3)</f>
        <v>0.90800000000000003</v>
      </c>
      <c r="O1733" s="3">
        <f>ROUND(IF(H1733&lt;=Thresholds!$B$8,1-(H1733/Thresholds!$B$8)*0.24,IF(H1733&lt;=Thresholds!$D$8,0.75-((H1733-Thresholds!$C$8)/(Thresholds!$D$8-Thresholds!$C$8))*0.249,IF(H1733&lt;=Thresholds!$F$8,0.499-((H1733-Thresholds!$E$8)/(Thresholds!$F$8-Thresholds!$E$8))*0.279,MAX(0.02,0.2-((H1733-Thresholds!$G$8)/(Thresholds!$H$8-Thresholds!$G$8))*0.18)))),3)</f>
        <v>0.86</v>
      </c>
      <c r="P1733" s="3">
        <f t="shared" si="81"/>
        <v>0.36099999999999999</v>
      </c>
      <c r="Q1733" t="str">
        <f t="shared" si="82"/>
        <v>Poor</v>
      </c>
      <c r="R1733" s="4">
        <f t="shared" si="83"/>
        <v>0</v>
      </c>
      <c r="S1733" t="str">
        <f>IF(AND(F1733&gt;=10,F1733&lt;=35,P1733&gt;0.5),"ERROR_C1733H1733_POOR_CAP","OK")</f>
        <v>OK</v>
      </c>
    </row>
    <row r="1734" spans="1:19">
      <c r="A1734" t="s">
        <v>1751</v>
      </c>
      <c r="B1734" s="3">
        <v>16.036000000000001</v>
      </c>
      <c r="C1734" s="3">
        <v>48.384999999999998</v>
      </c>
      <c r="D1734" s="3">
        <v>3.3130000000000002</v>
      </c>
      <c r="E1734" s="3">
        <v>10.955</v>
      </c>
      <c r="F1734" s="3">
        <v>0.49099999999999999</v>
      </c>
      <c r="G1734" s="3">
        <v>285.91500000000002</v>
      </c>
      <c r="H1734" s="3">
        <v>2455.0050000000001</v>
      </c>
      <c r="I1734" s="3">
        <f>ROUND(IF(B1734&lt;=Thresholds!$B$2,1-(B1734/Thresholds!$B$2)*0.24,IF(B1734&lt;=Thresholds!$D$2,0.75-((B1734-Thresholds!$C$2)/(Thresholds!$D$2-Thresholds!$C$2))*0.249,IF(B1734&lt;=Thresholds!$F$2,0.499-((B1734-Thresholds!$E$2)/(Thresholds!$F$2-Thresholds!$E$2))*0.279,MAX(0.02,0.2-((B1734-Thresholds!$G$2)/(Thresholds!$H$2-Thresholds!$G$2))*0.18)))),3)</f>
        <v>0.96199999999999997</v>
      </c>
      <c r="J1734" s="3">
        <f>ROUND(IF(C1734&lt;=Thresholds!$B$3,1-(C1734/Thresholds!$B$3)*0.24,IF(C1734&lt;=Thresholds!$D$3,0.75-((C1734-Thresholds!$C$3)/(Thresholds!$D$3-Thresholds!$C$3))*0.249,IF(C1734&lt;=Thresholds!$F$3,0.499-((C1734-Thresholds!$E$3)/(Thresholds!$F$3-Thresholds!$E$3))*0.279,MAX(0.02,0.2-((C1734-Thresholds!$G$3)/(Thresholds!$H$3-Thresholds!$G$3))*0.18)))),3)</f>
        <v>0.90300000000000002</v>
      </c>
      <c r="K1734" s="3">
        <f>ROUND(IF(D1734&lt;=Thresholds!$B$4,1-(D1734/Thresholds!$B$4)*0.24,IF(D1734&lt;=Thresholds!$D$4,0.75-((D1734-Thresholds!$C$4)/(Thresholds!$D$4-Thresholds!$C$4))*0.249,IF(D1734&lt;=Thresholds!$F$4,0.499-((D1734-Thresholds!$E$4)/(Thresholds!$F$4-Thresholds!$E$4))*0.279,MAX(0.02,0.2-((D1734-Thresholds!$G$4)/(Thresholds!$H$4-Thresholds!$G$4))*0.18)))),3)</f>
        <v>0.98799999999999999</v>
      </c>
      <c r="L1734" s="3">
        <f>ROUND(IF(E1734&lt;=Thresholds!$B$5,1-(E1734/Thresholds!$B$5)*0.24,IF(E1734&lt;=Thresholds!$D$5,0.75-((E1734-Thresholds!$C$5)/(Thresholds!$D$5-Thresholds!$C$5))*0.249,IF(E1734&lt;=Thresholds!$F$5,0.499-((E1734-Thresholds!$E$5)/(Thresholds!$F$5-Thresholds!$E$5))*0.279,MAX(0.02,0.2-((E1734-Thresholds!$G$5)/(Thresholds!$H$5-Thresholds!$G$5))*0.18)))),3)</f>
        <v>0.94699999999999995</v>
      </c>
      <c r="M1734" s="3">
        <f>ROUND(IF(F1734&lt;=Thresholds!$B$6,1-(F1734/Thresholds!$B$6)*0.24,IF(F1734&lt;=Thresholds!$D$6,0.75-((F1734-Thresholds!$C$6)/(Thresholds!$D$6-Thresholds!$C$6))*0.249,IF(F1734&lt;=Thresholds!$F$6,0.499-((F1734-Thresholds!$E$6)/(Thresholds!$F$6-Thresholds!$E$6))*0.279,MAX(0.02,0.2-((F1734-Thresholds!$G$6)/(Thresholds!$H$6-Thresholds!$G$6))*0.18)))),3)</f>
        <v>0.88200000000000001</v>
      </c>
      <c r="N1734" s="3">
        <f>ROUND(IF(G1734&lt;=Thresholds!$B$7,1-(G1734/Thresholds!$B$7)*0.24,IF(G1734&lt;=Thresholds!$D$7,0.75-((G1734-Thresholds!$C$7)/(Thresholds!$D$7-Thresholds!$C$7))*0.249,IF(G1734&lt;=Thresholds!$F$7,0.499-((G1734-Thresholds!$E$7)/(Thresholds!$F$7-Thresholds!$E$7))*0.279,MAX(0.02,0.2-((G1734-Thresholds!$G$7)/(Thresholds!$H$7-Thresholds!$G$7))*0.18)))),3)</f>
        <v>0.80400000000000005</v>
      </c>
      <c r="O1734" s="3">
        <f>ROUND(IF(H1734&lt;=Thresholds!$B$8,1-(H1734/Thresholds!$B$8)*0.24,IF(H1734&lt;=Thresholds!$D$8,0.75-((H1734-Thresholds!$C$8)/(Thresholds!$D$8-Thresholds!$C$8))*0.249,IF(H1734&lt;=Thresholds!$F$8,0.499-((H1734-Thresholds!$E$8)/(Thresholds!$F$8-Thresholds!$E$8))*0.279,MAX(0.02,0.2-((H1734-Thresholds!$G$8)/(Thresholds!$H$8-Thresholds!$G$8))*0.18)))),3)</f>
        <v>0.76400000000000001</v>
      </c>
      <c r="P1734" s="3">
        <f t="shared" si="81"/>
        <v>0.76400000000000001</v>
      </c>
      <c r="Q1734" t="str">
        <f t="shared" si="82"/>
        <v>Healthy</v>
      </c>
      <c r="R1734" s="4">
        <f t="shared" si="83"/>
        <v>1</v>
      </c>
      <c r="S1734" t="str">
        <f>IF(AND(F1734&gt;=10,F1734&lt;=35,P1734&gt;0.5),"ERROR_C1734H1734_POOR_CAP","OK")</f>
        <v>OK</v>
      </c>
    </row>
    <row r="1735" spans="1:19">
      <c r="A1735" t="s">
        <v>1752</v>
      </c>
      <c r="B1735" s="3">
        <v>13.186</v>
      </c>
      <c r="C1735" s="3">
        <v>27.196000000000002</v>
      </c>
      <c r="D1735" s="3">
        <v>8.2439999999999998</v>
      </c>
      <c r="E1735" s="3">
        <v>44.305</v>
      </c>
      <c r="F1735" s="3">
        <v>2.605</v>
      </c>
      <c r="G1735" s="3">
        <v>524.87400000000002</v>
      </c>
      <c r="H1735" s="3">
        <v>2065.2339999999999</v>
      </c>
      <c r="I1735" s="3">
        <f>ROUND(IF(B1735&lt;=Thresholds!$B$2,1-(B1735/Thresholds!$B$2)*0.24,IF(B1735&lt;=Thresholds!$D$2,0.75-((B1735-Thresholds!$C$2)/(Thresholds!$D$2-Thresholds!$C$2))*0.249,IF(B1735&lt;=Thresholds!$F$2,0.499-((B1735-Thresholds!$E$2)/(Thresholds!$F$2-Thresholds!$E$2))*0.279,MAX(0.02,0.2-((B1735-Thresholds!$G$2)/(Thresholds!$H$2-Thresholds!$G$2))*0.18)))),3)</f>
        <v>0.96799999999999997</v>
      </c>
      <c r="J1735" s="3">
        <f>ROUND(IF(C1735&lt;=Thresholds!$B$3,1-(C1735/Thresholds!$B$3)*0.24,IF(C1735&lt;=Thresholds!$D$3,0.75-((C1735-Thresholds!$C$3)/(Thresholds!$D$3-Thresholds!$C$3))*0.249,IF(C1735&lt;=Thresholds!$F$3,0.499-((C1735-Thresholds!$E$3)/(Thresholds!$F$3-Thresholds!$E$3))*0.279,MAX(0.02,0.2-((C1735-Thresholds!$G$3)/(Thresholds!$H$3-Thresholds!$G$3))*0.18)))),3)</f>
        <v>0.94599999999999995</v>
      </c>
      <c r="K1735" s="3">
        <f>ROUND(IF(D1735&lt;=Thresholds!$B$4,1-(D1735/Thresholds!$B$4)*0.24,IF(D1735&lt;=Thresholds!$D$4,0.75-((D1735-Thresholds!$C$4)/(Thresholds!$D$4-Thresholds!$C$4))*0.249,IF(D1735&lt;=Thresholds!$F$4,0.499-((D1735-Thresholds!$E$4)/(Thresholds!$F$4-Thresholds!$E$4))*0.279,MAX(0.02,0.2-((D1735-Thresholds!$G$4)/(Thresholds!$H$4-Thresholds!$G$4))*0.18)))),3)</f>
        <v>0.97</v>
      </c>
      <c r="L1735" s="3">
        <f>ROUND(IF(E1735&lt;=Thresholds!$B$5,1-(E1735/Thresholds!$B$5)*0.24,IF(E1735&lt;=Thresholds!$D$5,0.75-((E1735-Thresholds!$C$5)/(Thresholds!$D$5-Thresholds!$C$5))*0.249,IF(E1735&lt;=Thresholds!$F$5,0.499-((E1735-Thresholds!$E$5)/(Thresholds!$F$5-Thresholds!$E$5))*0.279,MAX(0.02,0.2-((E1735-Thresholds!$G$5)/(Thresholds!$H$5-Thresholds!$G$5))*0.18)))),3)</f>
        <v>0.78700000000000003</v>
      </c>
      <c r="M1735" s="3">
        <f>ROUND(IF(F1735&lt;=Thresholds!$B$6,1-(F1735/Thresholds!$B$6)*0.24,IF(F1735&lt;=Thresholds!$D$6,0.75-((F1735-Thresholds!$C$6)/(Thresholds!$D$6-Thresholds!$C$6))*0.249,IF(F1735&lt;=Thresholds!$F$6,0.499-((F1735-Thresholds!$E$6)/(Thresholds!$F$6-Thresholds!$E$6))*0.279,MAX(0.02,0.2-((F1735-Thresholds!$G$6)/(Thresholds!$H$6-Thresholds!$G$6))*0.18)))),3)</f>
        <v>0.7</v>
      </c>
      <c r="N1735" s="3">
        <f>ROUND(IF(G1735&lt;=Thresholds!$B$7,1-(G1735/Thresholds!$B$7)*0.24,IF(G1735&lt;=Thresholds!$D$7,0.75-((G1735-Thresholds!$C$7)/(Thresholds!$D$7-Thresholds!$C$7))*0.249,IF(G1735&lt;=Thresholds!$F$7,0.499-((G1735-Thresholds!$E$7)/(Thresholds!$F$7-Thresholds!$E$7))*0.279,MAX(0.02,0.2-((G1735-Thresholds!$G$7)/(Thresholds!$H$7-Thresholds!$G$7))*0.18)))),3)</f>
        <v>0.55200000000000005</v>
      </c>
      <c r="O1735" s="3">
        <f>ROUND(IF(H1735&lt;=Thresholds!$B$8,1-(H1735/Thresholds!$B$8)*0.24,IF(H1735&lt;=Thresholds!$D$8,0.75-((H1735-Thresholds!$C$8)/(Thresholds!$D$8-Thresholds!$C$8))*0.249,IF(H1735&lt;=Thresholds!$F$8,0.499-((H1735-Thresholds!$E$8)/(Thresholds!$F$8-Thresholds!$E$8))*0.279,MAX(0.02,0.2-((H1735-Thresholds!$G$8)/(Thresholds!$H$8-Thresholds!$G$8))*0.18)))),3)</f>
        <v>0.80200000000000005</v>
      </c>
      <c r="P1735" s="3">
        <f t="shared" si="81"/>
        <v>0.55200000000000005</v>
      </c>
      <c r="Q1735" t="str">
        <f t="shared" si="82"/>
        <v>Moderate</v>
      </c>
      <c r="R1735" s="4">
        <f t="shared" si="83"/>
        <v>1</v>
      </c>
      <c r="S1735" t="str">
        <f>IF(AND(F1735&gt;=10,F1735&lt;=35,P1735&gt;0.5),"ERROR_C1735H1735_POOR_CAP","OK")</f>
        <v>OK</v>
      </c>
    </row>
    <row r="1736" spans="1:19">
      <c r="A1736" t="s">
        <v>1753</v>
      </c>
      <c r="B1736" s="3">
        <v>1613.145</v>
      </c>
      <c r="C1736" s="3">
        <v>98.301000000000002</v>
      </c>
      <c r="D1736" s="3">
        <v>39.908000000000001</v>
      </c>
      <c r="E1736" s="3">
        <v>34.823</v>
      </c>
      <c r="F1736" s="3">
        <v>5.3999999999999999E-2</v>
      </c>
      <c r="G1736" s="3">
        <v>178.386</v>
      </c>
      <c r="H1736" s="3">
        <v>2276.8710000000001</v>
      </c>
      <c r="I1736" s="3">
        <f>ROUND(IF(B1736&lt;=Thresholds!$B$2,1-(B1736/Thresholds!$B$2)*0.24,IF(B1736&lt;=Thresholds!$D$2,0.75-((B1736-Thresholds!$C$2)/(Thresholds!$D$2-Thresholds!$C$2))*0.249,IF(B1736&lt;=Thresholds!$F$2,0.499-((B1736-Thresholds!$E$2)/(Thresholds!$F$2-Thresholds!$E$2))*0.279,MAX(0.02,0.2-((B1736-Thresholds!$G$2)/(Thresholds!$H$2-Thresholds!$G$2))*0.18)))),3)</f>
        <v>0.26700000000000002</v>
      </c>
      <c r="J1736" s="3">
        <f>ROUND(IF(C1736&lt;=Thresholds!$B$3,1-(C1736/Thresholds!$B$3)*0.24,IF(C1736&lt;=Thresholds!$D$3,0.75-((C1736-Thresholds!$C$3)/(Thresholds!$D$3-Thresholds!$C$3))*0.249,IF(C1736&lt;=Thresholds!$F$3,0.499-((C1736-Thresholds!$E$3)/(Thresholds!$F$3-Thresholds!$E$3))*0.279,MAX(0.02,0.2-((C1736-Thresholds!$G$3)/(Thresholds!$H$3-Thresholds!$G$3))*0.18)))),3)</f>
        <v>0.80300000000000005</v>
      </c>
      <c r="K1736" s="3">
        <f>ROUND(IF(D1736&lt;=Thresholds!$B$4,1-(D1736/Thresholds!$B$4)*0.24,IF(D1736&lt;=Thresholds!$D$4,0.75-((D1736-Thresholds!$C$4)/(Thresholds!$D$4-Thresholds!$C$4))*0.249,IF(D1736&lt;=Thresholds!$F$4,0.499-((D1736-Thresholds!$E$4)/(Thresholds!$F$4-Thresholds!$E$4))*0.279,MAX(0.02,0.2-((D1736-Thresholds!$G$4)/(Thresholds!$H$4-Thresholds!$G$4))*0.18)))),3)</f>
        <v>0.85299999999999998</v>
      </c>
      <c r="L1736" s="3">
        <f>ROUND(IF(E1736&lt;=Thresholds!$B$5,1-(E1736/Thresholds!$B$5)*0.24,IF(E1736&lt;=Thresholds!$D$5,0.75-((E1736-Thresholds!$C$5)/(Thresholds!$D$5-Thresholds!$C$5))*0.249,IF(E1736&lt;=Thresholds!$F$5,0.499-((E1736-Thresholds!$E$5)/(Thresholds!$F$5-Thresholds!$E$5))*0.279,MAX(0.02,0.2-((E1736-Thresholds!$G$5)/(Thresholds!$H$5-Thresholds!$G$5))*0.18)))),3)</f>
        <v>0.83299999999999996</v>
      </c>
      <c r="M1736" s="3">
        <f>ROUND(IF(F1736&lt;=Thresholds!$B$6,1-(F1736/Thresholds!$B$6)*0.24,IF(F1736&lt;=Thresholds!$D$6,0.75-((F1736-Thresholds!$C$6)/(Thresholds!$D$6-Thresholds!$C$6))*0.249,IF(F1736&lt;=Thresholds!$F$6,0.499-((F1736-Thresholds!$E$6)/(Thresholds!$F$6-Thresholds!$E$6))*0.279,MAX(0.02,0.2-((F1736-Thresholds!$G$6)/(Thresholds!$H$6-Thresholds!$G$6))*0.18)))),3)</f>
        <v>0.98699999999999999</v>
      </c>
      <c r="N1736" s="3">
        <f>ROUND(IF(G1736&lt;=Thresholds!$B$7,1-(G1736/Thresholds!$B$7)*0.24,IF(G1736&lt;=Thresholds!$D$7,0.75-((G1736-Thresholds!$C$7)/(Thresholds!$D$7-Thresholds!$C$7))*0.249,IF(G1736&lt;=Thresholds!$F$7,0.499-((G1736-Thresholds!$E$7)/(Thresholds!$F$7-Thresholds!$E$7))*0.279,MAX(0.02,0.2-((G1736-Thresholds!$G$7)/(Thresholds!$H$7-Thresholds!$G$7))*0.18)))),3)</f>
        <v>0.878</v>
      </c>
      <c r="O1736" s="3">
        <f>ROUND(IF(H1736&lt;=Thresholds!$B$8,1-(H1736/Thresholds!$B$8)*0.24,IF(H1736&lt;=Thresholds!$D$8,0.75-((H1736-Thresholds!$C$8)/(Thresholds!$D$8-Thresholds!$C$8))*0.249,IF(H1736&lt;=Thresholds!$F$8,0.499-((H1736-Thresholds!$E$8)/(Thresholds!$F$8-Thresholds!$E$8))*0.279,MAX(0.02,0.2-((H1736-Thresholds!$G$8)/(Thresholds!$H$8-Thresholds!$G$8))*0.18)))),3)</f>
        <v>0.78100000000000003</v>
      </c>
      <c r="P1736" s="3">
        <f t="shared" si="81"/>
        <v>0.26700000000000002</v>
      </c>
      <c r="Q1736" t="str">
        <f t="shared" si="82"/>
        <v>Poor</v>
      </c>
      <c r="R1736" s="4">
        <f t="shared" si="83"/>
        <v>0</v>
      </c>
      <c r="S1736" t="str">
        <f>IF(AND(F1736&gt;=10,F1736&lt;=35,P1736&gt;0.5),"ERROR_C1736H1736_POOR_CAP","OK")</f>
        <v>OK</v>
      </c>
    </row>
    <row r="1737" spans="1:19">
      <c r="A1737" t="s">
        <v>1754</v>
      </c>
      <c r="B1737" s="3">
        <v>59.53</v>
      </c>
      <c r="C1737" s="3">
        <v>41.597000000000001</v>
      </c>
      <c r="D1737" s="3">
        <v>47.177</v>
      </c>
      <c r="E1737" s="3">
        <v>35.709000000000003</v>
      </c>
      <c r="F1737" s="3">
        <v>58.49</v>
      </c>
      <c r="G1737" s="3">
        <v>232.24799999999999</v>
      </c>
      <c r="H1737" s="3">
        <v>2018.941</v>
      </c>
      <c r="I1737" s="3">
        <f>ROUND(IF(B1737&lt;=Thresholds!$B$2,1-(B1737/Thresholds!$B$2)*0.24,IF(B1737&lt;=Thresholds!$D$2,0.75-((B1737-Thresholds!$C$2)/(Thresholds!$D$2-Thresholds!$C$2))*0.249,IF(B1737&lt;=Thresholds!$F$2,0.499-((B1737-Thresholds!$E$2)/(Thresholds!$F$2-Thresholds!$E$2))*0.279,MAX(0.02,0.2-((B1737-Thresholds!$G$2)/(Thresholds!$H$2-Thresholds!$G$2))*0.18)))),3)</f>
        <v>0.85699999999999998</v>
      </c>
      <c r="J1737" s="3">
        <f>ROUND(IF(C1737&lt;=Thresholds!$B$3,1-(C1737/Thresholds!$B$3)*0.24,IF(C1737&lt;=Thresholds!$D$3,0.75-((C1737-Thresholds!$C$3)/(Thresholds!$D$3-Thresholds!$C$3))*0.249,IF(C1737&lt;=Thresholds!$F$3,0.499-((C1737-Thresholds!$E$3)/(Thresholds!$F$3-Thresholds!$E$3))*0.279,MAX(0.02,0.2-((C1737-Thresholds!$G$3)/(Thresholds!$H$3-Thresholds!$G$3))*0.18)))),3)</f>
        <v>0.91700000000000004</v>
      </c>
      <c r="K1737" s="3">
        <f>ROUND(IF(D1737&lt;=Thresholds!$B$4,1-(D1737/Thresholds!$B$4)*0.24,IF(D1737&lt;=Thresholds!$D$4,0.75-((D1737-Thresholds!$C$4)/(Thresholds!$D$4-Thresholds!$C$4))*0.249,IF(D1737&lt;=Thresholds!$F$4,0.499-((D1737-Thresholds!$E$4)/(Thresholds!$F$4-Thresholds!$E$4))*0.279,MAX(0.02,0.2-((D1737-Thresholds!$G$4)/(Thresholds!$H$4-Thresholds!$G$4))*0.18)))),3)</f>
        <v>0.82599999999999996</v>
      </c>
      <c r="L1737" s="3">
        <f>ROUND(IF(E1737&lt;=Thresholds!$B$5,1-(E1737/Thresholds!$B$5)*0.24,IF(E1737&lt;=Thresholds!$D$5,0.75-((E1737-Thresholds!$C$5)/(Thresholds!$D$5-Thresholds!$C$5))*0.249,IF(E1737&lt;=Thresholds!$F$5,0.499-((E1737-Thresholds!$E$5)/(Thresholds!$F$5-Thresholds!$E$5))*0.279,MAX(0.02,0.2-((E1737-Thresholds!$G$5)/(Thresholds!$H$5-Thresholds!$G$5))*0.18)))),3)</f>
        <v>0.82899999999999996</v>
      </c>
      <c r="M1737" s="3">
        <f>ROUND(IF(F1737&lt;=Thresholds!$B$6,1-(F1737/Thresholds!$B$6)*0.24,IF(F1737&lt;=Thresholds!$D$6,0.75-((F1737-Thresholds!$C$6)/(Thresholds!$D$6-Thresholds!$C$6))*0.249,IF(F1737&lt;=Thresholds!$F$6,0.499-((F1737-Thresholds!$E$6)/(Thresholds!$F$6-Thresholds!$E$6))*0.279,MAX(0.02,0.2-((F1737-Thresholds!$G$6)/(Thresholds!$H$6-Thresholds!$G$6))*0.18)))),3)</f>
        <v>0.32100000000000001</v>
      </c>
      <c r="N1737" s="3">
        <f>ROUND(IF(G1737&lt;=Thresholds!$B$7,1-(G1737/Thresholds!$B$7)*0.24,IF(G1737&lt;=Thresholds!$D$7,0.75-((G1737-Thresholds!$C$7)/(Thresholds!$D$7-Thresholds!$C$7))*0.249,IF(G1737&lt;=Thresholds!$F$7,0.499-((G1737-Thresholds!$E$7)/(Thresholds!$F$7-Thresholds!$E$7))*0.279,MAX(0.02,0.2-((G1737-Thresholds!$G$7)/(Thresholds!$H$7-Thresholds!$G$7))*0.18)))),3)</f>
        <v>0.84099999999999997</v>
      </c>
      <c r="O1737" s="3">
        <f>ROUND(IF(H1737&lt;=Thresholds!$B$8,1-(H1737/Thresholds!$B$8)*0.24,IF(H1737&lt;=Thresholds!$D$8,0.75-((H1737-Thresholds!$C$8)/(Thresholds!$D$8-Thresholds!$C$8))*0.249,IF(H1737&lt;=Thresholds!$F$8,0.499-((H1737-Thresholds!$E$8)/(Thresholds!$F$8-Thresholds!$E$8))*0.279,MAX(0.02,0.2-((H1737-Thresholds!$G$8)/(Thresholds!$H$8-Thresholds!$G$8))*0.18)))),3)</f>
        <v>0.80600000000000005</v>
      </c>
      <c r="P1737" s="3">
        <f t="shared" si="81"/>
        <v>0.32100000000000001</v>
      </c>
      <c r="Q1737" t="str">
        <f t="shared" si="82"/>
        <v>Poor</v>
      </c>
      <c r="R1737" s="4">
        <f t="shared" si="83"/>
        <v>0</v>
      </c>
      <c r="S1737" t="str">
        <f>IF(AND(F1737&gt;=10,F1737&lt;=35,P1737&gt;0.5),"ERROR_C1737H1737_POOR_CAP","OK")</f>
        <v>OK</v>
      </c>
    </row>
    <row r="1738" spans="1:19">
      <c r="A1738" t="s">
        <v>1755</v>
      </c>
      <c r="B1738" s="3">
        <v>59.442999999999998</v>
      </c>
      <c r="C1738" s="3">
        <v>104.633</v>
      </c>
      <c r="D1738" s="3">
        <v>28.699000000000002</v>
      </c>
      <c r="E1738" s="3">
        <v>8.7460000000000004</v>
      </c>
      <c r="F1738" s="3">
        <v>0.29399999999999998</v>
      </c>
      <c r="G1738" s="3">
        <v>335.553</v>
      </c>
      <c r="H1738" s="3">
        <v>1944.229</v>
      </c>
      <c r="I1738" s="3">
        <f>ROUND(IF(B1738&lt;=Thresholds!$B$2,1-(B1738/Thresholds!$B$2)*0.24,IF(B1738&lt;=Thresholds!$D$2,0.75-((B1738-Thresholds!$C$2)/(Thresholds!$D$2-Thresholds!$C$2))*0.249,IF(B1738&lt;=Thresholds!$F$2,0.499-((B1738-Thresholds!$E$2)/(Thresholds!$F$2-Thresholds!$E$2))*0.279,MAX(0.02,0.2-((B1738-Thresholds!$G$2)/(Thresholds!$H$2-Thresholds!$G$2))*0.18)))),3)</f>
        <v>0.85699999999999998</v>
      </c>
      <c r="J1738" s="3">
        <f>ROUND(IF(C1738&lt;=Thresholds!$B$3,1-(C1738/Thresholds!$B$3)*0.24,IF(C1738&lt;=Thresholds!$D$3,0.75-((C1738-Thresholds!$C$3)/(Thresholds!$D$3-Thresholds!$C$3))*0.249,IF(C1738&lt;=Thresholds!$F$3,0.499-((C1738-Thresholds!$E$3)/(Thresholds!$F$3-Thresholds!$E$3))*0.279,MAX(0.02,0.2-((C1738-Thresholds!$G$3)/(Thresholds!$H$3-Thresholds!$G$3))*0.18)))),3)</f>
        <v>0.79100000000000004</v>
      </c>
      <c r="K1738" s="3">
        <f>ROUND(IF(D1738&lt;=Thresholds!$B$4,1-(D1738/Thresholds!$B$4)*0.24,IF(D1738&lt;=Thresholds!$D$4,0.75-((D1738-Thresholds!$C$4)/(Thresholds!$D$4-Thresholds!$C$4))*0.249,IF(D1738&lt;=Thresholds!$F$4,0.499-((D1738-Thresholds!$E$4)/(Thresholds!$F$4-Thresholds!$E$4))*0.279,MAX(0.02,0.2-((D1738-Thresholds!$G$4)/(Thresholds!$H$4-Thresholds!$G$4))*0.18)))),3)</f>
        <v>0.89400000000000002</v>
      </c>
      <c r="L1738" s="3">
        <f>ROUND(IF(E1738&lt;=Thresholds!$B$5,1-(E1738/Thresholds!$B$5)*0.24,IF(E1738&lt;=Thresholds!$D$5,0.75-((E1738-Thresholds!$C$5)/(Thresholds!$D$5-Thresholds!$C$5))*0.249,IF(E1738&lt;=Thresholds!$F$5,0.499-((E1738-Thresholds!$E$5)/(Thresholds!$F$5-Thresholds!$E$5))*0.279,MAX(0.02,0.2-((E1738-Thresholds!$G$5)/(Thresholds!$H$5-Thresholds!$G$5))*0.18)))),3)</f>
        <v>0.95799999999999996</v>
      </c>
      <c r="M1738" s="3">
        <f>ROUND(IF(F1738&lt;=Thresholds!$B$6,1-(F1738/Thresholds!$B$6)*0.24,IF(F1738&lt;=Thresholds!$D$6,0.75-((F1738-Thresholds!$C$6)/(Thresholds!$D$6-Thresholds!$C$6))*0.249,IF(F1738&lt;=Thresholds!$F$6,0.499-((F1738-Thresholds!$E$6)/(Thresholds!$F$6-Thresholds!$E$6))*0.279,MAX(0.02,0.2-((F1738-Thresholds!$G$6)/(Thresholds!$H$6-Thresholds!$G$6))*0.18)))),3)</f>
        <v>0.92900000000000005</v>
      </c>
      <c r="N1738" s="3">
        <f>ROUND(IF(G1738&lt;=Thresholds!$B$7,1-(G1738/Thresholds!$B$7)*0.24,IF(G1738&lt;=Thresholds!$D$7,0.75-((G1738-Thresholds!$C$7)/(Thresholds!$D$7-Thresholds!$C$7))*0.249,IF(G1738&lt;=Thresholds!$F$7,0.499-((G1738-Thresholds!$E$7)/(Thresholds!$F$7-Thresholds!$E$7))*0.279,MAX(0.02,0.2-((G1738-Thresholds!$G$7)/(Thresholds!$H$7-Thresholds!$G$7))*0.18)))),3)</f>
        <v>0.77</v>
      </c>
      <c r="O1738" s="3">
        <f>ROUND(IF(H1738&lt;=Thresholds!$B$8,1-(H1738/Thresholds!$B$8)*0.24,IF(H1738&lt;=Thresholds!$D$8,0.75-((H1738-Thresholds!$C$8)/(Thresholds!$D$8-Thresholds!$C$8))*0.249,IF(H1738&lt;=Thresholds!$F$8,0.499-((H1738-Thresholds!$E$8)/(Thresholds!$F$8-Thresholds!$E$8))*0.279,MAX(0.02,0.2-((H1738-Thresholds!$G$8)/(Thresholds!$H$8-Thresholds!$G$8))*0.18)))),3)</f>
        <v>0.81299999999999994</v>
      </c>
      <c r="P1738" s="3">
        <f t="shared" si="81"/>
        <v>0.77</v>
      </c>
      <c r="Q1738" t="str">
        <f t="shared" si="82"/>
        <v>Healthy</v>
      </c>
      <c r="R1738" s="4">
        <f t="shared" si="83"/>
        <v>1</v>
      </c>
      <c r="S1738" t="str">
        <f>IF(AND(F1738&gt;=10,F1738&lt;=35,P1738&gt;0.5),"ERROR_C1738H1738_POOR_CAP","OK")</f>
        <v>OK</v>
      </c>
    </row>
    <row r="1739" spans="1:19">
      <c r="A1739" t="s">
        <v>1756</v>
      </c>
      <c r="B1739" s="3">
        <v>84.451999999999998</v>
      </c>
      <c r="C1739" s="3">
        <v>16.042000000000002</v>
      </c>
      <c r="D1739" s="3">
        <v>41.807000000000002</v>
      </c>
      <c r="E1739" s="3">
        <v>66.231999999999999</v>
      </c>
      <c r="F1739" s="3">
        <v>0.92900000000000005</v>
      </c>
      <c r="G1739" s="3">
        <v>342.48700000000002</v>
      </c>
      <c r="H1739" s="3">
        <v>605.18799999999999</v>
      </c>
      <c r="I1739" s="3">
        <f>ROUND(IF(B1739&lt;=Thresholds!$B$2,1-(B1739/Thresholds!$B$2)*0.24,IF(B1739&lt;=Thresholds!$D$2,0.75-((B1739-Thresholds!$C$2)/(Thresholds!$D$2-Thresholds!$C$2))*0.249,IF(B1739&lt;=Thresholds!$F$2,0.499-((B1739-Thresholds!$E$2)/(Thresholds!$F$2-Thresholds!$E$2))*0.279,MAX(0.02,0.2-((B1739-Thresholds!$G$2)/(Thresholds!$H$2-Thresholds!$G$2))*0.18)))),3)</f>
        <v>0.79700000000000004</v>
      </c>
      <c r="J1739" s="3">
        <f>ROUND(IF(C1739&lt;=Thresholds!$B$3,1-(C1739/Thresholds!$B$3)*0.24,IF(C1739&lt;=Thresholds!$D$3,0.75-((C1739-Thresholds!$C$3)/(Thresholds!$D$3-Thresholds!$C$3))*0.249,IF(C1739&lt;=Thresholds!$F$3,0.499-((C1739-Thresholds!$E$3)/(Thresholds!$F$3-Thresholds!$E$3))*0.279,MAX(0.02,0.2-((C1739-Thresholds!$G$3)/(Thresholds!$H$3-Thresholds!$G$3))*0.18)))),3)</f>
        <v>0.96799999999999997</v>
      </c>
      <c r="K1739" s="3">
        <f>ROUND(IF(D1739&lt;=Thresholds!$B$4,1-(D1739/Thresholds!$B$4)*0.24,IF(D1739&lt;=Thresholds!$D$4,0.75-((D1739-Thresholds!$C$4)/(Thresholds!$D$4-Thresholds!$C$4))*0.249,IF(D1739&lt;=Thresholds!$F$4,0.499-((D1739-Thresholds!$E$4)/(Thresholds!$F$4-Thresholds!$E$4))*0.279,MAX(0.02,0.2-((D1739-Thresholds!$G$4)/(Thresholds!$H$4-Thresholds!$G$4))*0.18)))),3)</f>
        <v>0.84599999999999997</v>
      </c>
      <c r="L1739" s="3">
        <f>ROUND(IF(E1739&lt;=Thresholds!$B$5,1-(E1739/Thresholds!$B$5)*0.24,IF(E1739&lt;=Thresholds!$D$5,0.75-((E1739-Thresholds!$C$5)/(Thresholds!$D$5-Thresholds!$C$5))*0.249,IF(E1739&lt;=Thresholds!$F$5,0.499-((E1739-Thresholds!$E$5)/(Thresholds!$F$5-Thresholds!$E$5))*0.279,MAX(0.02,0.2-((E1739-Thresholds!$G$5)/(Thresholds!$H$5-Thresholds!$G$5))*0.18)))),3)</f>
        <v>0.67300000000000004</v>
      </c>
      <c r="M1739" s="3">
        <f>ROUND(IF(F1739&lt;=Thresholds!$B$6,1-(F1739/Thresholds!$B$6)*0.24,IF(F1739&lt;=Thresholds!$D$6,0.75-((F1739-Thresholds!$C$6)/(Thresholds!$D$6-Thresholds!$C$6))*0.249,IF(F1739&lt;=Thresholds!$F$6,0.499-((F1739-Thresholds!$E$6)/(Thresholds!$F$6-Thresholds!$E$6))*0.279,MAX(0.02,0.2-((F1739-Thresholds!$G$6)/(Thresholds!$H$6-Thresholds!$G$6))*0.18)))),3)</f>
        <v>0.77700000000000002</v>
      </c>
      <c r="N1739" s="3">
        <f>ROUND(IF(G1739&lt;=Thresholds!$B$7,1-(G1739/Thresholds!$B$7)*0.24,IF(G1739&lt;=Thresholds!$D$7,0.75-((G1739-Thresholds!$C$7)/(Thresholds!$D$7-Thresholds!$C$7))*0.249,IF(G1739&lt;=Thresholds!$F$7,0.499-((G1739-Thresholds!$E$7)/(Thresholds!$F$7-Thresholds!$E$7))*0.279,MAX(0.02,0.2-((G1739-Thresholds!$G$7)/(Thresholds!$H$7-Thresholds!$G$7))*0.18)))),3)</f>
        <v>0.76500000000000001</v>
      </c>
      <c r="O1739" s="3">
        <f>ROUND(IF(H1739&lt;=Thresholds!$B$8,1-(H1739/Thresholds!$B$8)*0.24,IF(H1739&lt;=Thresholds!$D$8,0.75-((H1739-Thresholds!$C$8)/(Thresholds!$D$8-Thresholds!$C$8))*0.249,IF(H1739&lt;=Thresholds!$F$8,0.499-((H1739-Thresholds!$E$8)/(Thresholds!$F$8-Thresholds!$E$8))*0.279,MAX(0.02,0.2-((H1739-Thresholds!$G$8)/(Thresholds!$H$8-Thresholds!$G$8))*0.18)))),3)</f>
        <v>0.94199999999999995</v>
      </c>
      <c r="P1739" s="3">
        <f t="shared" si="81"/>
        <v>0.67300000000000004</v>
      </c>
      <c r="Q1739" t="str">
        <f t="shared" si="82"/>
        <v>Moderate</v>
      </c>
      <c r="R1739" s="4">
        <f t="shared" si="83"/>
        <v>1</v>
      </c>
      <c r="S1739" t="str">
        <f>IF(AND(F1739&gt;=10,F1739&lt;=35,P1739&gt;0.5),"ERROR_C1739H1739_POOR_CAP","OK")</f>
        <v>OK</v>
      </c>
    </row>
    <row r="1740" spans="1:19">
      <c r="A1740" t="s">
        <v>1757</v>
      </c>
      <c r="B1740" s="3">
        <v>90.661000000000001</v>
      </c>
      <c r="C1740" s="3">
        <v>766.85400000000004</v>
      </c>
      <c r="D1740" s="3">
        <v>81.921000000000006</v>
      </c>
      <c r="E1740" s="3">
        <v>14.746</v>
      </c>
      <c r="F1740" s="3">
        <v>9.2999999999999999E-2</v>
      </c>
      <c r="G1740" s="3">
        <v>134.47200000000001</v>
      </c>
      <c r="H1740" s="3">
        <v>1458.5160000000001</v>
      </c>
      <c r="I1740" s="3">
        <f>ROUND(IF(B1740&lt;=Thresholds!$B$2,1-(B1740/Thresholds!$B$2)*0.24,IF(B1740&lt;=Thresholds!$D$2,0.75-((B1740-Thresholds!$C$2)/(Thresholds!$D$2-Thresholds!$C$2))*0.249,IF(B1740&lt;=Thresholds!$F$2,0.499-((B1740-Thresholds!$E$2)/(Thresholds!$F$2-Thresholds!$E$2))*0.279,MAX(0.02,0.2-((B1740-Thresholds!$G$2)/(Thresholds!$H$2-Thresholds!$G$2))*0.18)))),3)</f>
        <v>0.78200000000000003</v>
      </c>
      <c r="J1740" s="3">
        <f>ROUND(IF(C1740&lt;=Thresholds!$B$3,1-(C1740/Thresholds!$B$3)*0.24,IF(C1740&lt;=Thresholds!$D$3,0.75-((C1740-Thresholds!$C$3)/(Thresholds!$D$3-Thresholds!$C$3))*0.249,IF(C1740&lt;=Thresholds!$F$3,0.499-((C1740-Thresholds!$E$3)/(Thresholds!$F$3-Thresholds!$E$3))*0.279,MAX(0.02,0.2-((C1740-Thresholds!$G$3)/(Thresholds!$H$3-Thresholds!$G$3))*0.18)))),3)</f>
        <v>0.32900000000000001</v>
      </c>
      <c r="K1740" s="3">
        <f>ROUND(IF(D1740&lt;=Thresholds!$B$4,1-(D1740/Thresholds!$B$4)*0.24,IF(D1740&lt;=Thresholds!$D$4,0.75-((D1740-Thresholds!$C$4)/(Thresholds!$D$4-Thresholds!$C$4))*0.249,IF(D1740&lt;=Thresholds!$F$4,0.499-((D1740-Thresholds!$E$4)/(Thresholds!$F$4-Thresholds!$E$4))*0.279,MAX(0.02,0.2-((D1740-Thresholds!$G$4)/(Thresholds!$H$4-Thresholds!$G$4))*0.18)))),3)</f>
        <v>0.63300000000000001</v>
      </c>
      <c r="L1740" s="3">
        <f>ROUND(IF(E1740&lt;=Thresholds!$B$5,1-(E1740/Thresholds!$B$5)*0.24,IF(E1740&lt;=Thresholds!$D$5,0.75-((E1740-Thresholds!$C$5)/(Thresholds!$D$5-Thresholds!$C$5))*0.249,IF(E1740&lt;=Thresholds!$F$5,0.499-((E1740-Thresholds!$E$5)/(Thresholds!$F$5-Thresholds!$E$5))*0.279,MAX(0.02,0.2-((E1740-Thresholds!$G$5)/(Thresholds!$H$5-Thresholds!$G$5))*0.18)))),3)</f>
        <v>0.92900000000000005</v>
      </c>
      <c r="M1740" s="3">
        <f>ROUND(IF(F1740&lt;=Thresholds!$B$6,1-(F1740/Thresholds!$B$6)*0.24,IF(F1740&lt;=Thresholds!$D$6,0.75-((F1740-Thresholds!$C$6)/(Thresholds!$D$6-Thresholds!$C$6))*0.249,IF(F1740&lt;=Thresholds!$F$6,0.499-((F1740-Thresholds!$E$6)/(Thresholds!$F$6-Thresholds!$E$6))*0.279,MAX(0.02,0.2-((F1740-Thresholds!$G$6)/(Thresholds!$H$6-Thresholds!$G$6))*0.18)))),3)</f>
        <v>0.97799999999999998</v>
      </c>
      <c r="N1740" s="3">
        <f>ROUND(IF(G1740&lt;=Thresholds!$B$7,1-(G1740/Thresholds!$B$7)*0.24,IF(G1740&lt;=Thresholds!$D$7,0.75-((G1740-Thresholds!$C$7)/(Thresholds!$D$7-Thresholds!$C$7))*0.249,IF(G1740&lt;=Thresholds!$F$7,0.499-((G1740-Thresholds!$E$7)/(Thresholds!$F$7-Thresholds!$E$7))*0.279,MAX(0.02,0.2-((G1740-Thresholds!$G$7)/(Thresholds!$H$7-Thresholds!$G$7))*0.18)))),3)</f>
        <v>0.90800000000000003</v>
      </c>
      <c r="O1740" s="3">
        <f>ROUND(IF(H1740&lt;=Thresholds!$B$8,1-(H1740/Thresholds!$B$8)*0.24,IF(H1740&lt;=Thresholds!$D$8,0.75-((H1740-Thresholds!$C$8)/(Thresholds!$D$8-Thresholds!$C$8))*0.249,IF(H1740&lt;=Thresholds!$F$8,0.499-((H1740-Thresholds!$E$8)/(Thresholds!$F$8-Thresholds!$E$8))*0.279,MAX(0.02,0.2-((H1740-Thresholds!$G$8)/(Thresholds!$H$8-Thresholds!$G$8))*0.18)))),3)</f>
        <v>0.86</v>
      </c>
      <c r="P1740" s="3">
        <f t="shared" si="81"/>
        <v>0.32900000000000001</v>
      </c>
      <c r="Q1740" t="str">
        <f t="shared" si="82"/>
        <v>Poor</v>
      </c>
      <c r="R1740" s="4">
        <f t="shared" si="83"/>
        <v>0</v>
      </c>
      <c r="S1740" t="str">
        <f>IF(AND(F1740&gt;=10,F1740&lt;=35,P1740&gt;0.5),"ERROR_C1740H1740_POOR_CAP","OK")</f>
        <v>OK</v>
      </c>
    </row>
    <row r="1741" spans="1:19">
      <c r="A1741" t="s">
        <v>1758</v>
      </c>
      <c r="B1741" s="3">
        <v>25.266999999999999</v>
      </c>
      <c r="C1741" s="3">
        <v>106.508</v>
      </c>
      <c r="D1741" s="3">
        <v>201.27199999999999</v>
      </c>
      <c r="E1741" s="3">
        <v>19.597000000000001</v>
      </c>
      <c r="F1741" s="3">
        <v>0.29299999999999998</v>
      </c>
      <c r="G1741" s="3">
        <v>271.51</v>
      </c>
      <c r="H1741" s="3">
        <v>2081.6590000000001</v>
      </c>
      <c r="I1741" s="3">
        <f>ROUND(IF(B1741&lt;=Thresholds!$B$2,1-(B1741/Thresholds!$B$2)*0.24,IF(B1741&lt;=Thresholds!$D$2,0.75-((B1741-Thresholds!$C$2)/(Thresholds!$D$2-Thresholds!$C$2))*0.249,IF(B1741&lt;=Thresholds!$F$2,0.499-((B1741-Thresholds!$E$2)/(Thresholds!$F$2-Thresholds!$E$2))*0.279,MAX(0.02,0.2-((B1741-Thresholds!$G$2)/(Thresholds!$H$2-Thresholds!$G$2))*0.18)))),3)</f>
        <v>0.93899999999999995</v>
      </c>
      <c r="J1741" s="3">
        <f>ROUND(IF(C1741&lt;=Thresholds!$B$3,1-(C1741/Thresholds!$B$3)*0.24,IF(C1741&lt;=Thresholds!$D$3,0.75-((C1741-Thresholds!$C$3)/(Thresholds!$D$3-Thresholds!$C$3))*0.249,IF(C1741&lt;=Thresholds!$F$3,0.499-((C1741-Thresholds!$E$3)/(Thresholds!$F$3-Thresholds!$E$3))*0.279,MAX(0.02,0.2-((C1741-Thresholds!$G$3)/(Thresholds!$H$3-Thresholds!$G$3))*0.18)))),3)</f>
        <v>0.78700000000000003</v>
      </c>
      <c r="K1741" s="3">
        <f>ROUND(IF(D1741&lt;=Thresholds!$B$4,1-(D1741/Thresholds!$B$4)*0.24,IF(D1741&lt;=Thresholds!$D$4,0.75-((D1741-Thresholds!$C$4)/(Thresholds!$D$4-Thresholds!$C$4))*0.249,IF(D1741&lt;=Thresholds!$F$4,0.499-((D1741-Thresholds!$E$4)/(Thresholds!$F$4-Thresholds!$E$4))*0.279,MAX(0.02,0.2-((D1741-Thresholds!$G$4)/(Thresholds!$H$4-Thresholds!$G$4))*0.18)))),3)</f>
        <v>0.26</v>
      </c>
      <c r="L1741" s="3">
        <f>ROUND(IF(E1741&lt;=Thresholds!$B$5,1-(E1741/Thresholds!$B$5)*0.24,IF(E1741&lt;=Thresholds!$D$5,0.75-((E1741-Thresholds!$C$5)/(Thresholds!$D$5-Thresholds!$C$5))*0.249,IF(E1741&lt;=Thresholds!$F$5,0.499-((E1741-Thresholds!$E$5)/(Thresholds!$F$5-Thresholds!$E$5))*0.279,MAX(0.02,0.2-((E1741-Thresholds!$G$5)/(Thresholds!$H$5-Thresholds!$G$5))*0.18)))),3)</f>
        <v>0.90600000000000003</v>
      </c>
      <c r="M1741" s="3">
        <f>ROUND(IF(F1741&lt;=Thresholds!$B$6,1-(F1741/Thresholds!$B$6)*0.24,IF(F1741&lt;=Thresholds!$D$6,0.75-((F1741-Thresholds!$C$6)/(Thresholds!$D$6-Thresholds!$C$6))*0.249,IF(F1741&lt;=Thresholds!$F$6,0.499-((F1741-Thresholds!$E$6)/(Thresholds!$F$6-Thresholds!$E$6))*0.279,MAX(0.02,0.2-((F1741-Thresholds!$G$6)/(Thresholds!$H$6-Thresholds!$G$6))*0.18)))),3)</f>
        <v>0.93</v>
      </c>
      <c r="N1741" s="3">
        <f>ROUND(IF(G1741&lt;=Thresholds!$B$7,1-(G1741/Thresholds!$B$7)*0.24,IF(G1741&lt;=Thresholds!$D$7,0.75-((G1741-Thresholds!$C$7)/(Thresholds!$D$7-Thresholds!$C$7))*0.249,IF(G1741&lt;=Thresholds!$F$7,0.499-((G1741-Thresholds!$E$7)/(Thresholds!$F$7-Thresholds!$E$7))*0.279,MAX(0.02,0.2-((G1741-Thresholds!$G$7)/(Thresholds!$H$7-Thresholds!$G$7))*0.18)))),3)</f>
        <v>0.81399999999999995</v>
      </c>
      <c r="O1741" s="3">
        <f>ROUND(IF(H1741&lt;=Thresholds!$B$8,1-(H1741/Thresholds!$B$8)*0.24,IF(H1741&lt;=Thresholds!$D$8,0.75-((H1741-Thresholds!$C$8)/(Thresholds!$D$8-Thresholds!$C$8))*0.249,IF(H1741&lt;=Thresholds!$F$8,0.499-((H1741-Thresholds!$E$8)/(Thresholds!$F$8-Thresholds!$E$8))*0.279,MAX(0.02,0.2-((H1741-Thresholds!$G$8)/(Thresholds!$H$8-Thresholds!$G$8))*0.18)))),3)</f>
        <v>0.8</v>
      </c>
      <c r="P1741" s="3">
        <f t="shared" si="81"/>
        <v>0.26</v>
      </c>
      <c r="Q1741" t="str">
        <f t="shared" si="82"/>
        <v>Poor</v>
      </c>
      <c r="R1741" s="4">
        <f t="shared" si="83"/>
        <v>0</v>
      </c>
      <c r="S1741" t="str">
        <f>IF(AND(F1741&gt;=10,F1741&lt;=35,P1741&gt;0.5),"ERROR_C1741H1741_POOR_CAP","OK")</f>
        <v>OK</v>
      </c>
    </row>
    <row r="1742" spans="1:19">
      <c r="A1742" t="s">
        <v>1759</v>
      </c>
      <c r="B1742" s="3">
        <v>55.344000000000001</v>
      </c>
      <c r="C1742" s="3">
        <v>52.241999999999997</v>
      </c>
      <c r="D1742" s="3">
        <v>20.108000000000001</v>
      </c>
      <c r="E1742" s="3">
        <v>28.419</v>
      </c>
      <c r="F1742" s="3">
        <v>8.6999999999999994E-2</v>
      </c>
      <c r="G1742" s="3">
        <v>160.23099999999999</v>
      </c>
      <c r="H1742" s="3">
        <v>585.17100000000005</v>
      </c>
      <c r="I1742" s="3">
        <f>ROUND(IF(B1742&lt;=Thresholds!$B$2,1-(B1742/Thresholds!$B$2)*0.24,IF(B1742&lt;=Thresholds!$D$2,0.75-((B1742-Thresholds!$C$2)/(Thresholds!$D$2-Thresholds!$C$2))*0.249,IF(B1742&lt;=Thresholds!$F$2,0.499-((B1742-Thresholds!$E$2)/(Thresholds!$F$2-Thresholds!$E$2))*0.279,MAX(0.02,0.2-((B1742-Thresholds!$G$2)/(Thresholds!$H$2-Thresholds!$G$2))*0.18)))),3)</f>
        <v>0.86699999999999999</v>
      </c>
      <c r="J1742" s="3">
        <f>ROUND(IF(C1742&lt;=Thresholds!$B$3,1-(C1742/Thresholds!$B$3)*0.24,IF(C1742&lt;=Thresholds!$D$3,0.75-((C1742-Thresholds!$C$3)/(Thresholds!$D$3-Thresholds!$C$3))*0.249,IF(C1742&lt;=Thresholds!$F$3,0.499-((C1742-Thresholds!$E$3)/(Thresholds!$F$3-Thresholds!$E$3))*0.279,MAX(0.02,0.2-((C1742-Thresholds!$G$3)/(Thresholds!$H$3-Thresholds!$G$3))*0.18)))),3)</f>
        <v>0.89600000000000002</v>
      </c>
      <c r="K1742" s="3">
        <f>ROUND(IF(D1742&lt;=Thresholds!$B$4,1-(D1742/Thresholds!$B$4)*0.24,IF(D1742&lt;=Thresholds!$D$4,0.75-((D1742-Thresholds!$C$4)/(Thresholds!$D$4-Thresholds!$C$4))*0.249,IF(D1742&lt;=Thresholds!$F$4,0.499-((D1742-Thresholds!$E$4)/(Thresholds!$F$4-Thresholds!$E$4))*0.279,MAX(0.02,0.2-((D1742-Thresholds!$G$4)/(Thresholds!$H$4-Thresholds!$G$4))*0.18)))),3)</f>
        <v>0.92600000000000005</v>
      </c>
      <c r="L1742" s="3">
        <f>ROUND(IF(E1742&lt;=Thresholds!$B$5,1-(E1742/Thresholds!$B$5)*0.24,IF(E1742&lt;=Thresholds!$D$5,0.75-((E1742-Thresholds!$C$5)/(Thresholds!$D$5-Thresholds!$C$5))*0.249,IF(E1742&lt;=Thresholds!$F$5,0.499-((E1742-Thresholds!$E$5)/(Thresholds!$F$5-Thresholds!$E$5))*0.279,MAX(0.02,0.2-((E1742-Thresholds!$G$5)/(Thresholds!$H$5-Thresholds!$G$5))*0.18)))),3)</f>
        <v>0.86399999999999999</v>
      </c>
      <c r="M1742" s="3">
        <f>ROUND(IF(F1742&lt;=Thresholds!$B$6,1-(F1742/Thresholds!$B$6)*0.24,IF(F1742&lt;=Thresholds!$D$6,0.75-((F1742-Thresholds!$C$6)/(Thresholds!$D$6-Thresholds!$C$6))*0.249,IF(F1742&lt;=Thresholds!$F$6,0.499-((F1742-Thresholds!$E$6)/(Thresholds!$F$6-Thresholds!$E$6))*0.279,MAX(0.02,0.2-((F1742-Thresholds!$G$6)/(Thresholds!$H$6-Thresholds!$G$6))*0.18)))),3)</f>
        <v>0.97899999999999998</v>
      </c>
      <c r="N1742" s="3">
        <f>ROUND(IF(G1742&lt;=Thresholds!$B$7,1-(G1742/Thresholds!$B$7)*0.24,IF(G1742&lt;=Thresholds!$D$7,0.75-((G1742-Thresholds!$C$7)/(Thresholds!$D$7-Thresholds!$C$7))*0.249,IF(G1742&lt;=Thresholds!$F$7,0.499-((G1742-Thresholds!$E$7)/(Thresholds!$F$7-Thresholds!$E$7))*0.279,MAX(0.02,0.2-((G1742-Thresholds!$G$7)/(Thresholds!$H$7-Thresholds!$G$7))*0.18)))),3)</f>
        <v>0.89</v>
      </c>
      <c r="O1742" s="3">
        <f>ROUND(IF(H1742&lt;=Thresholds!$B$8,1-(H1742/Thresholds!$B$8)*0.24,IF(H1742&lt;=Thresholds!$D$8,0.75-((H1742-Thresholds!$C$8)/(Thresholds!$D$8-Thresholds!$C$8))*0.249,IF(H1742&lt;=Thresholds!$F$8,0.499-((H1742-Thresholds!$E$8)/(Thresholds!$F$8-Thresholds!$E$8))*0.279,MAX(0.02,0.2-((H1742-Thresholds!$G$8)/(Thresholds!$H$8-Thresholds!$G$8))*0.18)))),3)</f>
        <v>0.94399999999999995</v>
      </c>
      <c r="P1742" s="3">
        <f t="shared" si="81"/>
        <v>0.86399999999999999</v>
      </c>
      <c r="Q1742" t="str">
        <f t="shared" si="82"/>
        <v>Healthy</v>
      </c>
      <c r="R1742" s="4">
        <f t="shared" si="83"/>
        <v>1</v>
      </c>
      <c r="S1742" t="str">
        <f>IF(AND(F1742&gt;=10,F1742&lt;=35,P1742&gt;0.5),"ERROR_C1742H1742_POOR_CAP","OK")</f>
        <v>OK</v>
      </c>
    </row>
    <row r="1743" spans="1:19">
      <c r="A1743" t="s">
        <v>1760</v>
      </c>
      <c r="B1743" s="3">
        <v>25.808</v>
      </c>
      <c r="C1743" s="3">
        <v>87.822999999999993</v>
      </c>
      <c r="D1743" s="3">
        <v>18.771999999999998</v>
      </c>
      <c r="E1743" s="3">
        <v>16.73</v>
      </c>
      <c r="F1743" s="3">
        <v>2.423</v>
      </c>
      <c r="G1743" s="3">
        <v>82.415000000000006</v>
      </c>
      <c r="H1743" s="3">
        <v>846.14400000000001</v>
      </c>
      <c r="I1743" s="3">
        <f>ROUND(IF(B1743&lt;=Thresholds!$B$2,1-(B1743/Thresholds!$B$2)*0.24,IF(B1743&lt;=Thresholds!$D$2,0.75-((B1743-Thresholds!$C$2)/(Thresholds!$D$2-Thresholds!$C$2))*0.249,IF(B1743&lt;=Thresholds!$F$2,0.499-((B1743-Thresholds!$E$2)/(Thresholds!$F$2-Thresholds!$E$2))*0.279,MAX(0.02,0.2-((B1743-Thresholds!$G$2)/(Thresholds!$H$2-Thresholds!$G$2))*0.18)))),3)</f>
        <v>0.93799999999999994</v>
      </c>
      <c r="J1743" s="3">
        <f>ROUND(IF(C1743&lt;=Thresholds!$B$3,1-(C1743/Thresholds!$B$3)*0.24,IF(C1743&lt;=Thresholds!$D$3,0.75-((C1743-Thresholds!$C$3)/(Thresholds!$D$3-Thresholds!$C$3))*0.249,IF(C1743&lt;=Thresholds!$F$3,0.499-((C1743-Thresholds!$E$3)/(Thresholds!$F$3-Thresholds!$E$3))*0.279,MAX(0.02,0.2-((C1743-Thresholds!$G$3)/(Thresholds!$H$3-Thresholds!$G$3))*0.18)))),3)</f>
        <v>0.82399999999999995</v>
      </c>
      <c r="K1743" s="3">
        <f>ROUND(IF(D1743&lt;=Thresholds!$B$4,1-(D1743/Thresholds!$B$4)*0.24,IF(D1743&lt;=Thresholds!$D$4,0.75-((D1743-Thresholds!$C$4)/(Thresholds!$D$4-Thresholds!$C$4))*0.249,IF(D1743&lt;=Thresholds!$F$4,0.499-((D1743-Thresholds!$E$4)/(Thresholds!$F$4-Thresholds!$E$4))*0.279,MAX(0.02,0.2-((D1743-Thresholds!$G$4)/(Thresholds!$H$4-Thresholds!$G$4))*0.18)))),3)</f>
        <v>0.93100000000000005</v>
      </c>
      <c r="L1743" s="3">
        <f>ROUND(IF(E1743&lt;=Thresholds!$B$5,1-(E1743/Thresholds!$B$5)*0.24,IF(E1743&lt;=Thresholds!$D$5,0.75-((E1743-Thresholds!$C$5)/(Thresholds!$D$5-Thresholds!$C$5))*0.249,IF(E1743&lt;=Thresholds!$F$5,0.499-((E1743-Thresholds!$E$5)/(Thresholds!$F$5-Thresholds!$E$5))*0.279,MAX(0.02,0.2-((E1743-Thresholds!$G$5)/(Thresholds!$H$5-Thresholds!$G$5))*0.18)))),3)</f>
        <v>0.92</v>
      </c>
      <c r="M1743" s="3">
        <f>ROUND(IF(F1743&lt;=Thresholds!$B$6,1-(F1743/Thresholds!$B$6)*0.24,IF(F1743&lt;=Thresholds!$D$6,0.75-((F1743-Thresholds!$C$6)/(Thresholds!$D$6-Thresholds!$C$6))*0.249,IF(F1743&lt;=Thresholds!$F$6,0.499-((F1743-Thresholds!$E$6)/(Thresholds!$F$6-Thresholds!$E$6))*0.279,MAX(0.02,0.2-((F1743-Thresholds!$G$6)/(Thresholds!$H$6-Thresholds!$G$6))*0.18)))),3)</f>
        <v>0.70599999999999996</v>
      </c>
      <c r="N1743" s="3">
        <f>ROUND(IF(G1743&lt;=Thresholds!$B$7,1-(G1743/Thresholds!$B$7)*0.24,IF(G1743&lt;=Thresholds!$D$7,0.75-((G1743-Thresholds!$C$7)/(Thresholds!$D$7-Thresholds!$C$7))*0.249,IF(G1743&lt;=Thresholds!$F$7,0.499-((G1743-Thresholds!$E$7)/(Thresholds!$F$7-Thresholds!$E$7))*0.279,MAX(0.02,0.2-((G1743-Thresholds!$G$7)/(Thresholds!$H$7-Thresholds!$G$7))*0.18)))),3)</f>
        <v>0.94299999999999995</v>
      </c>
      <c r="O1743" s="3">
        <f>ROUND(IF(H1743&lt;=Thresholds!$B$8,1-(H1743/Thresholds!$B$8)*0.24,IF(H1743&lt;=Thresholds!$D$8,0.75-((H1743-Thresholds!$C$8)/(Thresholds!$D$8-Thresholds!$C$8))*0.249,IF(H1743&lt;=Thresholds!$F$8,0.499-((H1743-Thresholds!$E$8)/(Thresholds!$F$8-Thresholds!$E$8))*0.279,MAX(0.02,0.2-((H1743-Thresholds!$G$8)/(Thresholds!$H$8-Thresholds!$G$8))*0.18)))),3)</f>
        <v>0.91900000000000004</v>
      </c>
      <c r="P1743" s="3">
        <f t="shared" si="81"/>
        <v>0.70599999999999996</v>
      </c>
      <c r="Q1743" t="str">
        <f t="shared" si="82"/>
        <v>Moderate</v>
      </c>
      <c r="R1743" s="4">
        <f t="shared" si="83"/>
        <v>1</v>
      </c>
      <c r="S1743" t="str">
        <f>IF(AND(F1743&gt;=10,F1743&lt;=35,P1743&gt;0.5),"ERROR_C1743H1743_POOR_CAP","OK")</f>
        <v>OK</v>
      </c>
    </row>
    <row r="1744" spans="1:19">
      <c r="A1744" t="s">
        <v>1761</v>
      </c>
      <c r="B1744" s="3">
        <v>92.507999999999996</v>
      </c>
      <c r="C1744" s="3">
        <v>96.947999999999993</v>
      </c>
      <c r="D1744" s="3">
        <v>42.191000000000003</v>
      </c>
      <c r="E1744" s="3">
        <v>134.065</v>
      </c>
      <c r="F1744" s="3">
        <v>0.436</v>
      </c>
      <c r="G1744" s="3">
        <v>63.351999999999997</v>
      </c>
      <c r="H1744" s="3">
        <v>237.65299999999999</v>
      </c>
      <c r="I1744" s="3">
        <f>ROUND(IF(B1744&lt;=Thresholds!$B$2,1-(B1744/Thresholds!$B$2)*0.24,IF(B1744&lt;=Thresholds!$D$2,0.75-((B1744-Thresholds!$C$2)/(Thresholds!$D$2-Thresholds!$C$2))*0.249,IF(B1744&lt;=Thresholds!$F$2,0.499-((B1744-Thresholds!$E$2)/(Thresholds!$F$2-Thresholds!$E$2))*0.279,MAX(0.02,0.2-((B1744-Thresholds!$G$2)/(Thresholds!$H$2-Thresholds!$G$2))*0.18)))),3)</f>
        <v>0.77800000000000002</v>
      </c>
      <c r="J1744" s="3">
        <f>ROUND(IF(C1744&lt;=Thresholds!$B$3,1-(C1744/Thresholds!$B$3)*0.24,IF(C1744&lt;=Thresholds!$D$3,0.75-((C1744-Thresholds!$C$3)/(Thresholds!$D$3-Thresholds!$C$3))*0.249,IF(C1744&lt;=Thresholds!$F$3,0.499-((C1744-Thresholds!$E$3)/(Thresholds!$F$3-Thresholds!$E$3))*0.279,MAX(0.02,0.2-((C1744-Thresholds!$G$3)/(Thresholds!$H$3-Thresholds!$G$3))*0.18)))),3)</f>
        <v>0.80600000000000005</v>
      </c>
      <c r="K1744" s="3">
        <f>ROUND(IF(D1744&lt;=Thresholds!$B$4,1-(D1744/Thresholds!$B$4)*0.24,IF(D1744&lt;=Thresholds!$D$4,0.75-((D1744-Thresholds!$C$4)/(Thresholds!$D$4-Thresholds!$C$4))*0.249,IF(D1744&lt;=Thresholds!$F$4,0.499-((D1744-Thresholds!$E$4)/(Thresholds!$F$4-Thresholds!$E$4))*0.279,MAX(0.02,0.2-((D1744-Thresholds!$G$4)/(Thresholds!$H$4-Thresholds!$G$4))*0.18)))),3)</f>
        <v>0.84399999999999997</v>
      </c>
      <c r="L1744" s="3">
        <f>ROUND(IF(E1744&lt;=Thresholds!$B$5,1-(E1744/Thresholds!$B$5)*0.24,IF(E1744&lt;=Thresholds!$D$5,0.75-((E1744-Thresholds!$C$5)/(Thresholds!$D$5-Thresholds!$C$5))*0.249,IF(E1744&lt;=Thresholds!$F$5,0.499-((E1744-Thresholds!$E$5)/(Thresholds!$F$5-Thresholds!$E$5))*0.279,MAX(0.02,0.2-((E1744-Thresholds!$G$5)/(Thresholds!$H$5-Thresholds!$G$5))*0.18)))),3)</f>
        <v>0.40600000000000003</v>
      </c>
      <c r="M1744" s="3">
        <f>ROUND(IF(F1744&lt;=Thresholds!$B$6,1-(F1744/Thresholds!$B$6)*0.24,IF(F1744&lt;=Thresholds!$D$6,0.75-((F1744-Thresholds!$C$6)/(Thresholds!$D$6-Thresholds!$C$6))*0.249,IF(F1744&lt;=Thresholds!$F$6,0.499-((F1744-Thresholds!$E$6)/(Thresholds!$F$6-Thresholds!$E$6))*0.279,MAX(0.02,0.2-((F1744-Thresholds!$G$6)/(Thresholds!$H$6-Thresholds!$G$6))*0.18)))),3)</f>
        <v>0.89500000000000002</v>
      </c>
      <c r="N1744" s="3">
        <f>ROUND(IF(G1744&lt;=Thresholds!$B$7,1-(G1744/Thresholds!$B$7)*0.24,IF(G1744&lt;=Thresholds!$D$7,0.75-((G1744-Thresholds!$C$7)/(Thresholds!$D$7-Thresholds!$C$7))*0.249,IF(G1744&lt;=Thresholds!$F$7,0.499-((G1744-Thresholds!$E$7)/(Thresholds!$F$7-Thresholds!$E$7))*0.279,MAX(0.02,0.2-((G1744-Thresholds!$G$7)/(Thresholds!$H$7-Thresholds!$G$7))*0.18)))),3)</f>
        <v>0.95699999999999996</v>
      </c>
      <c r="O1744" s="3">
        <f>ROUND(IF(H1744&lt;=Thresholds!$B$8,1-(H1744/Thresholds!$B$8)*0.24,IF(H1744&lt;=Thresholds!$D$8,0.75-((H1744-Thresholds!$C$8)/(Thresholds!$D$8-Thresholds!$C$8))*0.249,IF(H1744&lt;=Thresholds!$F$8,0.499-((H1744-Thresholds!$E$8)/(Thresholds!$F$8-Thresholds!$E$8))*0.279,MAX(0.02,0.2-((H1744-Thresholds!$G$8)/(Thresholds!$H$8-Thresholds!$G$8))*0.18)))),3)</f>
        <v>0.97699999999999998</v>
      </c>
      <c r="P1744" s="3">
        <f t="shared" si="81"/>
        <v>0.40600000000000003</v>
      </c>
      <c r="Q1744" t="str">
        <f t="shared" si="82"/>
        <v>Poor</v>
      </c>
      <c r="R1744" s="4">
        <f t="shared" si="83"/>
        <v>0</v>
      </c>
      <c r="S1744" t="str">
        <f>IF(AND(F1744&gt;=10,F1744&lt;=35,P1744&gt;0.5),"ERROR_C1744H1744_POOR_CAP","OK")</f>
        <v>OK</v>
      </c>
    </row>
    <row r="1745" spans="1:19">
      <c r="A1745" t="s">
        <v>1762</v>
      </c>
      <c r="B1745" s="3">
        <v>93.066000000000003</v>
      </c>
      <c r="C1745" s="3">
        <v>86.334000000000003</v>
      </c>
      <c r="D1745" s="3">
        <v>27.547000000000001</v>
      </c>
      <c r="E1745" s="3">
        <v>232.732</v>
      </c>
      <c r="F1745" s="3">
        <v>0.36899999999999999</v>
      </c>
      <c r="G1745" s="3">
        <v>44.12</v>
      </c>
      <c r="H1745" s="3">
        <v>2407.1869999999999</v>
      </c>
      <c r="I1745" s="3">
        <f>ROUND(IF(B1745&lt;=Thresholds!$B$2,1-(B1745/Thresholds!$B$2)*0.24,IF(B1745&lt;=Thresholds!$D$2,0.75-((B1745-Thresholds!$C$2)/(Thresholds!$D$2-Thresholds!$C$2))*0.249,IF(B1745&lt;=Thresholds!$F$2,0.499-((B1745-Thresholds!$E$2)/(Thresholds!$F$2-Thresholds!$E$2))*0.279,MAX(0.02,0.2-((B1745-Thresholds!$G$2)/(Thresholds!$H$2-Thresholds!$G$2))*0.18)))),3)</f>
        <v>0.77700000000000002</v>
      </c>
      <c r="J1745" s="3">
        <f>ROUND(IF(C1745&lt;=Thresholds!$B$3,1-(C1745/Thresholds!$B$3)*0.24,IF(C1745&lt;=Thresholds!$D$3,0.75-((C1745-Thresholds!$C$3)/(Thresholds!$D$3-Thresholds!$C$3))*0.249,IF(C1745&lt;=Thresholds!$F$3,0.499-((C1745-Thresholds!$E$3)/(Thresholds!$F$3-Thresholds!$E$3))*0.279,MAX(0.02,0.2-((C1745-Thresholds!$G$3)/(Thresholds!$H$3-Thresholds!$G$3))*0.18)))),3)</f>
        <v>0.82699999999999996</v>
      </c>
      <c r="K1745" s="3">
        <f>ROUND(IF(D1745&lt;=Thresholds!$B$4,1-(D1745/Thresholds!$B$4)*0.24,IF(D1745&lt;=Thresholds!$D$4,0.75-((D1745-Thresholds!$C$4)/(Thresholds!$D$4-Thresholds!$C$4))*0.249,IF(D1745&lt;=Thresholds!$F$4,0.499-((D1745-Thresholds!$E$4)/(Thresholds!$F$4-Thresholds!$E$4))*0.279,MAX(0.02,0.2-((D1745-Thresholds!$G$4)/(Thresholds!$H$4-Thresholds!$G$4))*0.18)))),3)</f>
        <v>0.89800000000000002</v>
      </c>
      <c r="L1745" s="3">
        <f>ROUND(IF(E1745&lt;=Thresholds!$B$5,1-(E1745/Thresholds!$B$5)*0.24,IF(E1745&lt;=Thresholds!$D$5,0.75-((E1745-Thresholds!$C$5)/(Thresholds!$D$5-Thresholds!$C$5))*0.249,IF(E1745&lt;=Thresholds!$F$5,0.499-((E1745-Thresholds!$E$5)/(Thresholds!$F$5-Thresholds!$E$5))*0.279,MAX(0.02,0.2-((E1745-Thresholds!$G$5)/(Thresholds!$H$5-Thresholds!$G$5))*0.18)))),3)</f>
        <v>0.22800000000000001</v>
      </c>
      <c r="M1745" s="3">
        <f>ROUND(IF(F1745&lt;=Thresholds!$B$6,1-(F1745/Thresholds!$B$6)*0.24,IF(F1745&lt;=Thresholds!$D$6,0.75-((F1745-Thresholds!$C$6)/(Thresholds!$D$6-Thresholds!$C$6))*0.249,IF(F1745&lt;=Thresholds!$F$6,0.499-((F1745-Thresholds!$E$6)/(Thresholds!$F$6-Thresholds!$E$6))*0.279,MAX(0.02,0.2-((F1745-Thresholds!$G$6)/(Thresholds!$H$6-Thresholds!$G$6))*0.18)))),3)</f>
        <v>0.91100000000000003</v>
      </c>
      <c r="N1745" s="3">
        <f>ROUND(IF(G1745&lt;=Thresholds!$B$7,1-(G1745/Thresholds!$B$7)*0.24,IF(G1745&lt;=Thresholds!$D$7,0.75-((G1745-Thresholds!$C$7)/(Thresholds!$D$7-Thresholds!$C$7))*0.249,IF(G1745&lt;=Thresholds!$F$7,0.499-((G1745-Thresholds!$E$7)/(Thresholds!$F$7-Thresholds!$E$7))*0.279,MAX(0.02,0.2-((G1745-Thresholds!$G$7)/(Thresholds!$H$7-Thresholds!$G$7))*0.18)))),3)</f>
        <v>0.97</v>
      </c>
      <c r="O1745" s="3">
        <f>ROUND(IF(H1745&lt;=Thresholds!$B$8,1-(H1745/Thresholds!$B$8)*0.24,IF(H1745&lt;=Thresholds!$D$8,0.75-((H1745-Thresholds!$C$8)/(Thresholds!$D$8-Thresholds!$C$8))*0.249,IF(H1745&lt;=Thresholds!$F$8,0.499-((H1745-Thresholds!$E$8)/(Thresholds!$F$8-Thresholds!$E$8))*0.279,MAX(0.02,0.2-((H1745-Thresholds!$G$8)/(Thresholds!$H$8-Thresholds!$G$8))*0.18)))),3)</f>
        <v>0.76900000000000002</v>
      </c>
      <c r="P1745" s="3">
        <f t="shared" si="81"/>
        <v>0.22800000000000001</v>
      </c>
      <c r="Q1745" t="str">
        <f t="shared" si="82"/>
        <v>Poor</v>
      </c>
      <c r="R1745" s="4">
        <f t="shared" si="83"/>
        <v>0</v>
      </c>
      <c r="S1745" t="str">
        <f>IF(AND(F1745&gt;=10,F1745&lt;=35,P1745&gt;0.5),"ERROR_C1745H1745_POOR_CAP","OK")</f>
        <v>OK</v>
      </c>
    </row>
    <row r="1746" spans="1:19">
      <c r="A1746" t="s">
        <v>1763</v>
      </c>
      <c r="B1746" s="3">
        <v>83.341999999999999</v>
      </c>
      <c r="C1746" s="3">
        <v>73.724000000000004</v>
      </c>
      <c r="D1746" s="3">
        <v>36.646999999999998</v>
      </c>
      <c r="E1746" s="3">
        <v>18.332000000000001</v>
      </c>
      <c r="F1746" s="3">
        <v>0.77700000000000002</v>
      </c>
      <c r="G1746" s="3">
        <v>53.124000000000002</v>
      </c>
      <c r="H1746" s="3">
        <v>1296.788</v>
      </c>
      <c r="I1746" s="3">
        <f>ROUND(IF(B1746&lt;=Thresholds!$B$2,1-(B1746/Thresholds!$B$2)*0.24,IF(B1746&lt;=Thresholds!$D$2,0.75-((B1746-Thresholds!$C$2)/(Thresholds!$D$2-Thresholds!$C$2))*0.249,IF(B1746&lt;=Thresholds!$F$2,0.499-((B1746-Thresholds!$E$2)/(Thresholds!$F$2-Thresholds!$E$2))*0.279,MAX(0.02,0.2-((B1746-Thresholds!$G$2)/(Thresholds!$H$2-Thresholds!$G$2))*0.18)))),3)</f>
        <v>0.8</v>
      </c>
      <c r="J1746" s="3">
        <f>ROUND(IF(C1746&lt;=Thresholds!$B$3,1-(C1746/Thresholds!$B$3)*0.24,IF(C1746&lt;=Thresholds!$D$3,0.75-((C1746-Thresholds!$C$3)/(Thresholds!$D$3-Thresholds!$C$3))*0.249,IF(C1746&lt;=Thresholds!$F$3,0.499-((C1746-Thresholds!$E$3)/(Thresholds!$F$3-Thresholds!$E$3))*0.279,MAX(0.02,0.2-((C1746-Thresholds!$G$3)/(Thresholds!$H$3-Thresholds!$G$3))*0.18)))),3)</f>
        <v>0.85299999999999998</v>
      </c>
      <c r="K1746" s="3">
        <f>ROUND(IF(D1746&lt;=Thresholds!$B$4,1-(D1746/Thresholds!$B$4)*0.24,IF(D1746&lt;=Thresholds!$D$4,0.75-((D1746-Thresholds!$C$4)/(Thresholds!$D$4-Thresholds!$C$4))*0.249,IF(D1746&lt;=Thresholds!$F$4,0.499-((D1746-Thresholds!$E$4)/(Thresholds!$F$4-Thresholds!$E$4))*0.279,MAX(0.02,0.2-((D1746-Thresholds!$G$4)/(Thresholds!$H$4-Thresholds!$G$4))*0.18)))),3)</f>
        <v>0.86499999999999999</v>
      </c>
      <c r="L1746" s="3">
        <f>ROUND(IF(E1746&lt;=Thresholds!$B$5,1-(E1746/Thresholds!$B$5)*0.24,IF(E1746&lt;=Thresholds!$D$5,0.75-((E1746-Thresholds!$C$5)/(Thresholds!$D$5-Thresholds!$C$5))*0.249,IF(E1746&lt;=Thresholds!$F$5,0.499-((E1746-Thresholds!$E$5)/(Thresholds!$F$5-Thresholds!$E$5))*0.279,MAX(0.02,0.2-((E1746-Thresholds!$G$5)/(Thresholds!$H$5-Thresholds!$G$5))*0.18)))),3)</f>
        <v>0.91200000000000003</v>
      </c>
      <c r="M1746" s="3">
        <f>ROUND(IF(F1746&lt;=Thresholds!$B$6,1-(F1746/Thresholds!$B$6)*0.24,IF(F1746&lt;=Thresholds!$D$6,0.75-((F1746-Thresholds!$C$6)/(Thresholds!$D$6-Thresholds!$C$6))*0.249,IF(F1746&lt;=Thresholds!$F$6,0.499-((F1746-Thresholds!$E$6)/(Thresholds!$F$6-Thresholds!$E$6))*0.279,MAX(0.02,0.2-((F1746-Thresholds!$G$6)/(Thresholds!$H$6-Thresholds!$G$6))*0.18)))),3)</f>
        <v>0.81399999999999995</v>
      </c>
      <c r="N1746" s="3">
        <f>ROUND(IF(G1746&lt;=Thresholds!$B$7,1-(G1746/Thresholds!$B$7)*0.24,IF(G1746&lt;=Thresholds!$D$7,0.75-((G1746-Thresholds!$C$7)/(Thresholds!$D$7-Thresholds!$C$7))*0.249,IF(G1746&lt;=Thresholds!$F$7,0.499-((G1746-Thresholds!$E$7)/(Thresholds!$F$7-Thresholds!$E$7))*0.279,MAX(0.02,0.2-((G1746-Thresholds!$G$7)/(Thresholds!$H$7-Thresholds!$G$7))*0.18)))),3)</f>
        <v>0.96399999999999997</v>
      </c>
      <c r="O1746" s="3">
        <f>ROUND(IF(H1746&lt;=Thresholds!$B$8,1-(H1746/Thresholds!$B$8)*0.24,IF(H1746&lt;=Thresholds!$D$8,0.75-((H1746-Thresholds!$C$8)/(Thresholds!$D$8-Thresholds!$C$8))*0.249,IF(H1746&lt;=Thresholds!$F$8,0.499-((H1746-Thresholds!$E$8)/(Thresholds!$F$8-Thresholds!$E$8))*0.279,MAX(0.02,0.2-((H1746-Thresholds!$G$8)/(Thresholds!$H$8-Thresholds!$G$8))*0.18)))),3)</f>
        <v>0.876</v>
      </c>
      <c r="P1746" s="3">
        <f t="shared" si="81"/>
        <v>0.8</v>
      </c>
      <c r="Q1746" t="str">
        <f t="shared" si="82"/>
        <v>Healthy</v>
      </c>
      <c r="R1746" s="4">
        <f t="shared" si="83"/>
        <v>1</v>
      </c>
      <c r="S1746" t="str">
        <f>IF(AND(F1746&gt;=10,F1746&lt;=35,P1746&gt;0.5),"ERROR_C1746H1746_POOR_CAP","OK")</f>
        <v>OK</v>
      </c>
    </row>
    <row r="1747" spans="1:19">
      <c r="A1747" t="s">
        <v>1764</v>
      </c>
      <c r="B1747" s="3">
        <v>34.4</v>
      </c>
      <c r="C1747" s="3">
        <v>9.141</v>
      </c>
      <c r="D1747" s="3">
        <v>64.388999999999996</v>
      </c>
      <c r="E1747" s="3">
        <v>7.3319999999999999</v>
      </c>
      <c r="F1747" s="3">
        <v>0.27200000000000002</v>
      </c>
      <c r="G1747" s="3">
        <v>452.33100000000002</v>
      </c>
      <c r="H1747" s="3">
        <v>2492.3560000000002</v>
      </c>
      <c r="I1747" s="3">
        <f>ROUND(IF(B1747&lt;=Thresholds!$B$2,1-(B1747/Thresholds!$B$2)*0.24,IF(B1747&lt;=Thresholds!$D$2,0.75-((B1747-Thresholds!$C$2)/(Thresholds!$D$2-Thresholds!$C$2))*0.249,IF(B1747&lt;=Thresholds!$F$2,0.499-((B1747-Thresholds!$E$2)/(Thresholds!$F$2-Thresholds!$E$2))*0.279,MAX(0.02,0.2-((B1747-Thresholds!$G$2)/(Thresholds!$H$2-Thresholds!$G$2))*0.18)))),3)</f>
        <v>0.91700000000000004</v>
      </c>
      <c r="J1747" s="3">
        <f>ROUND(IF(C1747&lt;=Thresholds!$B$3,1-(C1747/Thresholds!$B$3)*0.24,IF(C1747&lt;=Thresholds!$D$3,0.75-((C1747-Thresholds!$C$3)/(Thresholds!$D$3-Thresholds!$C$3))*0.249,IF(C1747&lt;=Thresholds!$F$3,0.499-((C1747-Thresholds!$E$3)/(Thresholds!$F$3-Thresholds!$E$3))*0.279,MAX(0.02,0.2-((C1747-Thresholds!$G$3)/(Thresholds!$H$3-Thresholds!$G$3))*0.18)))),3)</f>
        <v>0.98199999999999998</v>
      </c>
      <c r="K1747" s="3">
        <f>ROUND(IF(D1747&lt;=Thresholds!$B$4,1-(D1747/Thresholds!$B$4)*0.24,IF(D1747&lt;=Thresholds!$D$4,0.75-((D1747-Thresholds!$C$4)/(Thresholds!$D$4-Thresholds!$C$4))*0.249,IF(D1747&lt;=Thresholds!$F$4,0.499-((D1747-Thresholds!$E$4)/(Thresholds!$F$4-Thresholds!$E$4))*0.279,MAX(0.02,0.2-((D1747-Thresholds!$G$4)/(Thresholds!$H$4-Thresholds!$G$4))*0.18)))),3)</f>
        <v>0.76200000000000001</v>
      </c>
      <c r="L1747" s="3">
        <f>ROUND(IF(E1747&lt;=Thresholds!$B$5,1-(E1747/Thresholds!$B$5)*0.24,IF(E1747&lt;=Thresholds!$D$5,0.75-((E1747-Thresholds!$C$5)/(Thresholds!$D$5-Thresholds!$C$5))*0.249,IF(E1747&lt;=Thresholds!$F$5,0.499-((E1747-Thresholds!$E$5)/(Thresholds!$F$5-Thresholds!$E$5))*0.279,MAX(0.02,0.2-((E1747-Thresholds!$G$5)/(Thresholds!$H$5-Thresholds!$G$5))*0.18)))),3)</f>
        <v>0.96499999999999997</v>
      </c>
      <c r="M1747" s="3">
        <f>ROUND(IF(F1747&lt;=Thresholds!$B$6,1-(F1747/Thresholds!$B$6)*0.24,IF(F1747&lt;=Thresholds!$D$6,0.75-((F1747-Thresholds!$C$6)/(Thresholds!$D$6-Thresholds!$C$6))*0.249,IF(F1747&lt;=Thresholds!$F$6,0.499-((F1747-Thresholds!$E$6)/(Thresholds!$F$6-Thresholds!$E$6))*0.279,MAX(0.02,0.2-((F1747-Thresholds!$G$6)/(Thresholds!$H$6-Thresholds!$G$6))*0.18)))),3)</f>
        <v>0.93500000000000005</v>
      </c>
      <c r="N1747" s="3">
        <f>ROUND(IF(G1747&lt;=Thresholds!$B$7,1-(G1747/Thresholds!$B$7)*0.24,IF(G1747&lt;=Thresholds!$D$7,0.75-((G1747-Thresholds!$C$7)/(Thresholds!$D$7-Thresholds!$C$7))*0.249,IF(G1747&lt;=Thresholds!$F$7,0.499-((G1747-Thresholds!$E$7)/(Thresholds!$F$7-Thresholds!$E$7))*0.279,MAX(0.02,0.2-((G1747-Thresholds!$G$7)/(Thresholds!$H$7-Thresholds!$G$7))*0.18)))),3)</f>
        <v>0.63500000000000001</v>
      </c>
      <c r="O1747" s="3">
        <f>ROUND(IF(H1747&lt;=Thresholds!$B$8,1-(H1747/Thresholds!$B$8)*0.24,IF(H1747&lt;=Thresholds!$D$8,0.75-((H1747-Thresholds!$C$8)/(Thresholds!$D$8-Thresholds!$C$8))*0.249,IF(H1747&lt;=Thresholds!$F$8,0.499-((H1747-Thresholds!$E$8)/(Thresholds!$F$8-Thresholds!$E$8))*0.279,MAX(0.02,0.2-((H1747-Thresholds!$G$8)/(Thresholds!$H$8-Thresholds!$G$8))*0.18)))),3)</f>
        <v>0.76100000000000001</v>
      </c>
      <c r="P1747" s="3">
        <f t="shared" si="81"/>
        <v>0.63500000000000001</v>
      </c>
      <c r="Q1747" t="str">
        <f t="shared" si="82"/>
        <v>Moderate</v>
      </c>
      <c r="R1747" s="4">
        <f t="shared" si="83"/>
        <v>1</v>
      </c>
      <c r="S1747" t="str">
        <f>IF(AND(F1747&gt;=10,F1747&lt;=35,P1747&gt;0.5),"ERROR_C1747H1747_POOR_CAP","OK")</f>
        <v>OK</v>
      </c>
    </row>
    <row r="1748" spans="1:19">
      <c r="A1748" t="s">
        <v>1765</v>
      </c>
      <c r="B1748" s="3">
        <v>14.002000000000001</v>
      </c>
      <c r="C1748" s="3">
        <v>118.43600000000001</v>
      </c>
      <c r="D1748" s="3">
        <v>4.4290000000000003</v>
      </c>
      <c r="E1748" s="3">
        <v>106.34399999999999</v>
      </c>
      <c r="F1748" s="3">
        <v>0.33</v>
      </c>
      <c r="G1748" s="3">
        <v>330.858</v>
      </c>
      <c r="H1748" s="3">
        <v>1744.6959999999999</v>
      </c>
      <c r="I1748" s="3">
        <f>ROUND(IF(B1748&lt;=Thresholds!$B$2,1-(B1748/Thresholds!$B$2)*0.24,IF(B1748&lt;=Thresholds!$D$2,0.75-((B1748-Thresholds!$C$2)/(Thresholds!$D$2-Thresholds!$C$2))*0.249,IF(B1748&lt;=Thresholds!$F$2,0.499-((B1748-Thresholds!$E$2)/(Thresholds!$F$2-Thresholds!$E$2))*0.279,MAX(0.02,0.2-((B1748-Thresholds!$G$2)/(Thresholds!$H$2-Thresholds!$G$2))*0.18)))),3)</f>
        <v>0.96599999999999997</v>
      </c>
      <c r="J1748" s="3">
        <f>ROUND(IF(C1748&lt;=Thresholds!$B$3,1-(C1748/Thresholds!$B$3)*0.24,IF(C1748&lt;=Thresholds!$D$3,0.75-((C1748-Thresholds!$C$3)/(Thresholds!$D$3-Thresholds!$C$3))*0.249,IF(C1748&lt;=Thresholds!$F$3,0.499-((C1748-Thresholds!$E$3)/(Thresholds!$F$3-Thresholds!$E$3))*0.279,MAX(0.02,0.2-((C1748-Thresholds!$G$3)/(Thresholds!$H$3-Thresholds!$G$3))*0.18)))),3)</f>
        <v>0.76300000000000001</v>
      </c>
      <c r="K1748" s="3">
        <f>ROUND(IF(D1748&lt;=Thresholds!$B$4,1-(D1748/Thresholds!$B$4)*0.24,IF(D1748&lt;=Thresholds!$D$4,0.75-((D1748-Thresholds!$C$4)/(Thresholds!$D$4-Thresholds!$C$4))*0.249,IF(D1748&lt;=Thresholds!$F$4,0.499-((D1748-Thresholds!$E$4)/(Thresholds!$F$4-Thresholds!$E$4))*0.279,MAX(0.02,0.2-((D1748-Thresholds!$G$4)/(Thresholds!$H$4-Thresholds!$G$4))*0.18)))),3)</f>
        <v>0.98399999999999999</v>
      </c>
      <c r="L1748" s="3">
        <f>ROUND(IF(E1748&lt;=Thresholds!$B$5,1-(E1748/Thresholds!$B$5)*0.24,IF(E1748&lt;=Thresholds!$D$5,0.75-((E1748-Thresholds!$C$5)/(Thresholds!$D$5-Thresholds!$C$5))*0.249,IF(E1748&lt;=Thresholds!$F$5,0.499-((E1748-Thresholds!$E$5)/(Thresholds!$F$5-Thresholds!$E$5))*0.279,MAX(0.02,0.2-((E1748-Thresholds!$G$5)/(Thresholds!$H$5-Thresholds!$G$5))*0.18)))),3)</f>
        <v>0.48399999999999999</v>
      </c>
      <c r="M1748" s="3">
        <f>ROUND(IF(F1748&lt;=Thresholds!$B$6,1-(F1748/Thresholds!$B$6)*0.24,IF(F1748&lt;=Thresholds!$D$6,0.75-((F1748-Thresholds!$C$6)/(Thresholds!$D$6-Thresholds!$C$6))*0.249,IF(F1748&lt;=Thresholds!$F$6,0.499-((F1748-Thresholds!$E$6)/(Thresholds!$F$6-Thresholds!$E$6))*0.279,MAX(0.02,0.2-((F1748-Thresholds!$G$6)/(Thresholds!$H$6-Thresholds!$G$6))*0.18)))),3)</f>
        <v>0.92100000000000004</v>
      </c>
      <c r="N1748" s="3">
        <f>ROUND(IF(G1748&lt;=Thresholds!$B$7,1-(G1748/Thresholds!$B$7)*0.24,IF(G1748&lt;=Thresholds!$D$7,0.75-((G1748-Thresholds!$C$7)/(Thresholds!$D$7-Thresholds!$C$7))*0.249,IF(G1748&lt;=Thresholds!$F$7,0.499-((G1748-Thresholds!$E$7)/(Thresholds!$F$7-Thresholds!$E$7))*0.279,MAX(0.02,0.2-((G1748-Thresholds!$G$7)/(Thresholds!$H$7-Thresholds!$G$7))*0.18)))),3)</f>
        <v>0.77300000000000002</v>
      </c>
      <c r="O1748" s="3">
        <f>ROUND(IF(H1748&lt;=Thresholds!$B$8,1-(H1748/Thresholds!$B$8)*0.24,IF(H1748&lt;=Thresholds!$D$8,0.75-((H1748-Thresholds!$C$8)/(Thresholds!$D$8-Thresholds!$C$8))*0.249,IF(H1748&lt;=Thresholds!$F$8,0.499-((H1748-Thresholds!$E$8)/(Thresholds!$F$8-Thresholds!$E$8))*0.279,MAX(0.02,0.2-((H1748-Thresholds!$G$8)/(Thresholds!$H$8-Thresholds!$G$8))*0.18)))),3)</f>
        <v>0.83299999999999996</v>
      </c>
      <c r="P1748" s="3">
        <f t="shared" si="81"/>
        <v>0.48399999999999999</v>
      </c>
      <c r="Q1748" t="str">
        <f t="shared" si="82"/>
        <v>Poor</v>
      </c>
      <c r="R1748" s="4">
        <f t="shared" si="83"/>
        <v>0</v>
      </c>
      <c r="S1748" t="str">
        <f>IF(AND(F1748&gt;=10,F1748&lt;=35,P1748&gt;0.5),"ERROR_C1748H1748_POOR_CAP","OK")</f>
        <v>OK</v>
      </c>
    </row>
    <row r="1749" spans="1:19">
      <c r="A1749" t="s">
        <v>1766</v>
      </c>
      <c r="B1749" s="3">
        <v>65.215000000000003</v>
      </c>
      <c r="C1749" s="3">
        <v>1940.556</v>
      </c>
      <c r="D1749" s="3">
        <v>41.595999999999997</v>
      </c>
      <c r="E1749" s="3">
        <v>46.17</v>
      </c>
      <c r="F1749" s="3">
        <v>0.34899999999999998</v>
      </c>
      <c r="G1749" s="3">
        <v>323.37200000000001</v>
      </c>
      <c r="H1749" s="3">
        <v>761.61699999999996</v>
      </c>
      <c r="I1749" s="3">
        <f>ROUND(IF(B1749&lt;=Thresholds!$B$2,1-(B1749/Thresholds!$B$2)*0.24,IF(B1749&lt;=Thresholds!$D$2,0.75-((B1749-Thresholds!$C$2)/(Thresholds!$D$2-Thresholds!$C$2))*0.249,IF(B1749&lt;=Thresholds!$F$2,0.499-((B1749-Thresholds!$E$2)/(Thresholds!$F$2-Thresholds!$E$2))*0.279,MAX(0.02,0.2-((B1749-Thresholds!$G$2)/(Thresholds!$H$2-Thresholds!$G$2))*0.18)))),3)</f>
        <v>0.84299999999999997</v>
      </c>
      <c r="J1749" s="3">
        <f>ROUND(IF(C1749&lt;=Thresholds!$B$3,1-(C1749/Thresholds!$B$3)*0.24,IF(C1749&lt;=Thresholds!$D$3,0.75-((C1749-Thresholds!$C$3)/(Thresholds!$D$3-Thresholds!$C$3))*0.249,IF(C1749&lt;=Thresholds!$F$3,0.499-((C1749-Thresholds!$E$3)/(Thresholds!$F$3-Thresholds!$E$3))*0.279,MAX(0.02,0.2-((C1749-Thresholds!$G$3)/(Thresholds!$H$3-Thresholds!$G$3))*0.18)))),3)</f>
        <v>0.36899999999999999</v>
      </c>
      <c r="K1749" s="3">
        <f>ROUND(IF(D1749&lt;=Thresholds!$B$4,1-(D1749/Thresholds!$B$4)*0.24,IF(D1749&lt;=Thresholds!$D$4,0.75-((D1749-Thresholds!$C$4)/(Thresholds!$D$4-Thresholds!$C$4))*0.249,IF(D1749&lt;=Thresholds!$F$4,0.499-((D1749-Thresholds!$E$4)/(Thresholds!$F$4-Thresholds!$E$4))*0.279,MAX(0.02,0.2-((D1749-Thresholds!$G$4)/(Thresholds!$H$4-Thresholds!$G$4))*0.18)))),3)</f>
        <v>0.84599999999999997</v>
      </c>
      <c r="L1749" s="3">
        <f>ROUND(IF(E1749&lt;=Thresholds!$B$5,1-(E1749/Thresholds!$B$5)*0.24,IF(E1749&lt;=Thresholds!$D$5,0.75-((E1749-Thresholds!$C$5)/(Thresholds!$D$5-Thresholds!$C$5))*0.249,IF(E1749&lt;=Thresholds!$F$5,0.499-((E1749-Thresholds!$E$5)/(Thresholds!$F$5-Thresholds!$E$5))*0.279,MAX(0.02,0.2-((E1749-Thresholds!$G$5)/(Thresholds!$H$5-Thresholds!$G$5))*0.18)))),3)</f>
        <v>0.77800000000000002</v>
      </c>
      <c r="M1749" s="3">
        <f>ROUND(IF(F1749&lt;=Thresholds!$B$6,1-(F1749/Thresholds!$B$6)*0.24,IF(F1749&lt;=Thresholds!$D$6,0.75-((F1749-Thresholds!$C$6)/(Thresholds!$D$6-Thresholds!$C$6))*0.249,IF(F1749&lt;=Thresholds!$F$6,0.499-((F1749-Thresholds!$E$6)/(Thresholds!$F$6-Thresholds!$E$6))*0.279,MAX(0.02,0.2-((F1749-Thresholds!$G$6)/(Thresholds!$H$6-Thresholds!$G$6))*0.18)))),3)</f>
        <v>0.91600000000000004</v>
      </c>
      <c r="N1749" s="3">
        <f>ROUND(IF(G1749&lt;=Thresholds!$B$7,1-(G1749/Thresholds!$B$7)*0.24,IF(G1749&lt;=Thresholds!$D$7,0.75-((G1749-Thresholds!$C$7)/(Thresholds!$D$7-Thresholds!$C$7))*0.249,IF(G1749&lt;=Thresholds!$F$7,0.499-((G1749-Thresholds!$E$7)/(Thresholds!$F$7-Thresholds!$E$7))*0.279,MAX(0.02,0.2-((G1749-Thresholds!$G$7)/(Thresholds!$H$7-Thresholds!$G$7))*0.18)))),3)</f>
        <v>0.77800000000000002</v>
      </c>
      <c r="O1749" s="3">
        <f>ROUND(IF(H1749&lt;=Thresholds!$B$8,1-(H1749/Thresholds!$B$8)*0.24,IF(H1749&lt;=Thresholds!$D$8,0.75-((H1749-Thresholds!$C$8)/(Thresholds!$D$8-Thresholds!$C$8))*0.249,IF(H1749&lt;=Thresholds!$F$8,0.499-((H1749-Thresholds!$E$8)/(Thresholds!$F$8-Thresholds!$E$8))*0.279,MAX(0.02,0.2-((H1749-Thresholds!$G$8)/(Thresholds!$H$8-Thresholds!$G$8))*0.18)))),3)</f>
        <v>0.92700000000000005</v>
      </c>
      <c r="P1749" s="3">
        <f t="shared" si="81"/>
        <v>0.36899999999999999</v>
      </c>
      <c r="Q1749" t="str">
        <f t="shared" si="82"/>
        <v>Poor</v>
      </c>
      <c r="R1749" s="4">
        <f t="shared" si="83"/>
        <v>0</v>
      </c>
      <c r="S1749" t="str">
        <f>IF(AND(F1749&gt;=10,F1749&lt;=35,P1749&gt;0.5),"ERROR_C1749H1749_POOR_CAP","OK")</f>
        <v>OK</v>
      </c>
    </row>
    <row r="1750" spans="1:19">
      <c r="A1750" t="s">
        <v>1767</v>
      </c>
      <c r="B1750" s="3">
        <v>89.831999999999994</v>
      </c>
      <c r="C1750" s="3">
        <v>82.022000000000006</v>
      </c>
      <c r="D1750" s="3">
        <v>14.503</v>
      </c>
      <c r="E1750" s="3">
        <v>45.302999999999997</v>
      </c>
      <c r="F1750" s="3">
        <v>0.79600000000000004</v>
      </c>
      <c r="G1750" s="3">
        <v>316.78300000000002</v>
      </c>
      <c r="H1750" s="3">
        <v>973.69299999999998</v>
      </c>
      <c r="I1750" s="3">
        <f>ROUND(IF(B1750&lt;=Thresholds!$B$2,1-(B1750/Thresholds!$B$2)*0.24,IF(B1750&lt;=Thresholds!$D$2,0.75-((B1750-Thresholds!$C$2)/(Thresholds!$D$2-Thresholds!$C$2))*0.249,IF(B1750&lt;=Thresholds!$F$2,0.499-((B1750-Thresholds!$E$2)/(Thresholds!$F$2-Thresholds!$E$2))*0.279,MAX(0.02,0.2-((B1750-Thresholds!$G$2)/(Thresholds!$H$2-Thresholds!$G$2))*0.18)))),3)</f>
        <v>0.78400000000000003</v>
      </c>
      <c r="J1750" s="3">
        <f>ROUND(IF(C1750&lt;=Thresholds!$B$3,1-(C1750/Thresholds!$B$3)*0.24,IF(C1750&lt;=Thresholds!$D$3,0.75-((C1750-Thresholds!$C$3)/(Thresholds!$D$3-Thresholds!$C$3))*0.249,IF(C1750&lt;=Thresholds!$F$3,0.499-((C1750-Thresholds!$E$3)/(Thresholds!$F$3-Thresholds!$E$3))*0.279,MAX(0.02,0.2-((C1750-Thresholds!$G$3)/(Thresholds!$H$3-Thresholds!$G$3))*0.18)))),3)</f>
        <v>0.83599999999999997</v>
      </c>
      <c r="K1750" s="3">
        <f>ROUND(IF(D1750&lt;=Thresholds!$B$4,1-(D1750/Thresholds!$B$4)*0.24,IF(D1750&lt;=Thresholds!$D$4,0.75-((D1750-Thresholds!$C$4)/(Thresholds!$D$4-Thresholds!$C$4))*0.249,IF(D1750&lt;=Thresholds!$F$4,0.499-((D1750-Thresholds!$E$4)/(Thresholds!$F$4-Thresholds!$E$4))*0.279,MAX(0.02,0.2-((D1750-Thresholds!$G$4)/(Thresholds!$H$4-Thresholds!$G$4))*0.18)))),3)</f>
        <v>0.94599999999999995</v>
      </c>
      <c r="L1750" s="3">
        <f>ROUND(IF(E1750&lt;=Thresholds!$B$5,1-(E1750/Thresholds!$B$5)*0.24,IF(E1750&lt;=Thresholds!$D$5,0.75-((E1750-Thresholds!$C$5)/(Thresholds!$D$5-Thresholds!$C$5))*0.249,IF(E1750&lt;=Thresholds!$F$5,0.499-((E1750-Thresholds!$E$5)/(Thresholds!$F$5-Thresholds!$E$5))*0.279,MAX(0.02,0.2-((E1750-Thresholds!$G$5)/(Thresholds!$H$5-Thresholds!$G$5))*0.18)))),3)</f>
        <v>0.78300000000000003</v>
      </c>
      <c r="M1750" s="3">
        <f>ROUND(IF(F1750&lt;=Thresholds!$B$6,1-(F1750/Thresholds!$B$6)*0.24,IF(F1750&lt;=Thresholds!$D$6,0.75-((F1750-Thresholds!$C$6)/(Thresholds!$D$6-Thresholds!$C$6))*0.249,IF(F1750&lt;=Thresholds!$F$6,0.499-((F1750-Thresholds!$E$6)/(Thresholds!$F$6-Thresholds!$E$6))*0.279,MAX(0.02,0.2-((F1750-Thresholds!$G$6)/(Thresholds!$H$6-Thresholds!$G$6))*0.18)))),3)</f>
        <v>0.80900000000000005</v>
      </c>
      <c r="N1750" s="3">
        <f>ROUND(IF(G1750&lt;=Thresholds!$B$7,1-(G1750/Thresholds!$B$7)*0.24,IF(G1750&lt;=Thresholds!$D$7,0.75-((G1750-Thresholds!$C$7)/(Thresholds!$D$7-Thresholds!$C$7))*0.249,IF(G1750&lt;=Thresholds!$F$7,0.499-((G1750-Thresholds!$E$7)/(Thresholds!$F$7-Thresholds!$E$7))*0.279,MAX(0.02,0.2-((G1750-Thresholds!$G$7)/(Thresholds!$H$7-Thresholds!$G$7))*0.18)))),3)</f>
        <v>0.78300000000000003</v>
      </c>
      <c r="O1750" s="3">
        <f>ROUND(IF(H1750&lt;=Thresholds!$B$8,1-(H1750/Thresholds!$B$8)*0.24,IF(H1750&lt;=Thresholds!$D$8,0.75-((H1750-Thresholds!$C$8)/(Thresholds!$D$8-Thresholds!$C$8))*0.249,IF(H1750&lt;=Thresholds!$F$8,0.499-((H1750-Thresholds!$E$8)/(Thresholds!$F$8-Thresholds!$E$8))*0.279,MAX(0.02,0.2-((H1750-Thresholds!$G$8)/(Thresholds!$H$8-Thresholds!$G$8))*0.18)))),3)</f>
        <v>0.90700000000000003</v>
      </c>
      <c r="P1750" s="3">
        <f t="shared" si="81"/>
        <v>0.78300000000000003</v>
      </c>
      <c r="Q1750" t="str">
        <f t="shared" si="82"/>
        <v>Healthy</v>
      </c>
      <c r="R1750" s="4">
        <f t="shared" si="83"/>
        <v>1</v>
      </c>
      <c r="S1750" t="str">
        <f>IF(AND(F1750&gt;=10,F1750&lt;=35,P1750&gt;0.5),"ERROR_C1750H1750_POOR_CAP","OK")</f>
        <v>OK</v>
      </c>
    </row>
    <row r="1751" spans="1:19">
      <c r="A1751" t="s">
        <v>1768</v>
      </c>
      <c r="B1751" s="3">
        <v>617.83100000000002</v>
      </c>
      <c r="C1751" s="3">
        <v>104.032</v>
      </c>
      <c r="D1751" s="3">
        <v>50.152000000000001</v>
      </c>
      <c r="E1751" s="3">
        <v>35.732999999999997</v>
      </c>
      <c r="F1751" s="3">
        <v>9.8000000000000004E-2</v>
      </c>
      <c r="G1751" s="3">
        <v>123.736</v>
      </c>
      <c r="H1751" s="3">
        <v>925.99400000000003</v>
      </c>
      <c r="I1751" s="3">
        <f>ROUND(IF(B1751&lt;=Thresholds!$B$2,1-(B1751/Thresholds!$B$2)*0.24,IF(B1751&lt;=Thresholds!$D$2,0.75-((B1751-Thresholds!$C$2)/(Thresholds!$D$2-Thresholds!$C$2))*0.249,IF(B1751&lt;=Thresholds!$F$2,0.499-((B1751-Thresholds!$E$2)/(Thresholds!$F$2-Thresholds!$E$2))*0.279,MAX(0.02,0.2-((B1751-Thresholds!$G$2)/(Thresholds!$H$2-Thresholds!$G$2))*0.18)))),3)</f>
        <v>0.53500000000000003</v>
      </c>
      <c r="J1751" s="3">
        <f>ROUND(IF(C1751&lt;=Thresholds!$B$3,1-(C1751/Thresholds!$B$3)*0.24,IF(C1751&lt;=Thresholds!$D$3,0.75-((C1751-Thresholds!$C$3)/(Thresholds!$D$3-Thresholds!$C$3))*0.249,IF(C1751&lt;=Thresholds!$F$3,0.499-((C1751-Thresholds!$E$3)/(Thresholds!$F$3-Thresholds!$E$3))*0.279,MAX(0.02,0.2-((C1751-Thresholds!$G$3)/(Thresholds!$H$3-Thresholds!$G$3))*0.18)))),3)</f>
        <v>0.79200000000000004</v>
      </c>
      <c r="K1751" s="3">
        <f>ROUND(IF(D1751&lt;=Thresholds!$B$4,1-(D1751/Thresholds!$B$4)*0.24,IF(D1751&lt;=Thresholds!$D$4,0.75-((D1751-Thresholds!$C$4)/(Thresholds!$D$4-Thresholds!$C$4))*0.249,IF(D1751&lt;=Thresholds!$F$4,0.499-((D1751-Thresholds!$E$4)/(Thresholds!$F$4-Thresholds!$E$4))*0.279,MAX(0.02,0.2-((D1751-Thresholds!$G$4)/(Thresholds!$H$4-Thresholds!$G$4))*0.18)))),3)</f>
        <v>0.81499999999999995</v>
      </c>
      <c r="L1751" s="3">
        <f>ROUND(IF(E1751&lt;=Thresholds!$B$5,1-(E1751/Thresholds!$B$5)*0.24,IF(E1751&lt;=Thresholds!$D$5,0.75-((E1751-Thresholds!$C$5)/(Thresholds!$D$5-Thresholds!$C$5))*0.249,IF(E1751&lt;=Thresholds!$F$5,0.499-((E1751-Thresholds!$E$5)/(Thresholds!$F$5-Thresholds!$E$5))*0.279,MAX(0.02,0.2-((E1751-Thresholds!$G$5)/(Thresholds!$H$5-Thresholds!$G$5))*0.18)))),3)</f>
        <v>0.82799999999999996</v>
      </c>
      <c r="M1751" s="3">
        <f>ROUND(IF(F1751&lt;=Thresholds!$B$6,1-(F1751/Thresholds!$B$6)*0.24,IF(F1751&lt;=Thresholds!$D$6,0.75-((F1751-Thresholds!$C$6)/(Thresholds!$D$6-Thresholds!$C$6))*0.249,IF(F1751&lt;=Thresholds!$F$6,0.499-((F1751-Thresholds!$E$6)/(Thresholds!$F$6-Thresholds!$E$6))*0.279,MAX(0.02,0.2-((F1751-Thresholds!$G$6)/(Thresholds!$H$6-Thresholds!$G$6))*0.18)))),3)</f>
        <v>0.97599999999999998</v>
      </c>
      <c r="N1751" s="3">
        <f>ROUND(IF(G1751&lt;=Thresholds!$B$7,1-(G1751/Thresholds!$B$7)*0.24,IF(G1751&lt;=Thresholds!$D$7,0.75-((G1751-Thresholds!$C$7)/(Thresholds!$D$7-Thresholds!$C$7))*0.249,IF(G1751&lt;=Thresholds!$F$7,0.499-((G1751-Thresholds!$E$7)/(Thresholds!$F$7-Thresholds!$E$7))*0.279,MAX(0.02,0.2-((G1751-Thresholds!$G$7)/(Thresholds!$H$7-Thresholds!$G$7))*0.18)))),3)</f>
        <v>0.91500000000000004</v>
      </c>
      <c r="O1751" s="3">
        <f>ROUND(IF(H1751&lt;=Thresholds!$B$8,1-(H1751/Thresholds!$B$8)*0.24,IF(H1751&lt;=Thresholds!$D$8,0.75-((H1751-Thresholds!$C$8)/(Thresholds!$D$8-Thresholds!$C$8))*0.249,IF(H1751&lt;=Thresholds!$F$8,0.499-((H1751-Thresholds!$E$8)/(Thresholds!$F$8-Thresholds!$E$8))*0.279,MAX(0.02,0.2-((H1751-Thresholds!$G$8)/(Thresholds!$H$8-Thresholds!$G$8))*0.18)))),3)</f>
        <v>0.91100000000000003</v>
      </c>
      <c r="P1751" s="3">
        <f t="shared" si="81"/>
        <v>0.53500000000000003</v>
      </c>
      <c r="Q1751" t="str">
        <f t="shared" si="82"/>
        <v>Moderate</v>
      </c>
      <c r="R1751" s="4">
        <f t="shared" si="83"/>
        <v>1</v>
      </c>
      <c r="S1751" t="str">
        <f>IF(AND(F1751&gt;=10,F1751&lt;=35,P1751&gt;0.5),"ERROR_C1751H1751_POOR_CAP","OK")</f>
        <v>OK</v>
      </c>
    </row>
    <row r="1752" spans="1:19">
      <c r="A1752" t="s">
        <v>1769</v>
      </c>
      <c r="B1752" s="3">
        <v>96.828000000000003</v>
      </c>
      <c r="C1752" s="3">
        <v>80.632999999999996</v>
      </c>
      <c r="D1752" s="3">
        <v>114.843</v>
      </c>
      <c r="E1752" s="3">
        <v>14.832000000000001</v>
      </c>
      <c r="F1752" s="3">
        <v>0.65200000000000002</v>
      </c>
      <c r="G1752" s="3">
        <v>222.864</v>
      </c>
      <c r="H1752" s="3">
        <v>200.97800000000001</v>
      </c>
      <c r="I1752" s="3">
        <f>ROUND(IF(B1752&lt;=Thresholds!$B$2,1-(B1752/Thresholds!$B$2)*0.24,IF(B1752&lt;=Thresholds!$D$2,0.75-((B1752-Thresholds!$C$2)/(Thresholds!$D$2-Thresholds!$C$2))*0.249,IF(B1752&lt;=Thresholds!$F$2,0.499-((B1752-Thresholds!$E$2)/(Thresholds!$F$2-Thresholds!$E$2))*0.279,MAX(0.02,0.2-((B1752-Thresholds!$G$2)/(Thresholds!$H$2-Thresholds!$G$2))*0.18)))),3)</f>
        <v>0.76800000000000002</v>
      </c>
      <c r="J1752" s="3">
        <f>ROUND(IF(C1752&lt;=Thresholds!$B$3,1-(C1752/Thresholds!$B$3)*0.24,IF(C1752&lt;=Thresholds!$D$3,0.75-((C1752-Thresholds!$C$3)/(Thresholds!$D$3-Thresholds!$C$3))*0.249,IF(C1752&lt;=Thresholds!$F$3,0.499-((C1752-Thresholds!$E$3)/(Thresholds!$F$3-Thresholds!$E$3))*0.279,MAX(0.02,0.2-((C1752-Thresholds!$G$3)/(Thresholds!$H$3-Thresholds!$G$3))*0.18)))),3)</f>
        <v>0.83899999999999997</v>
      </c>
      <c r="K1752" s="3">
        <f>ROUND(IF(D1752&lt;=Thresholds!$B$4,1-(D1752/Thresholds!$B$4)*0.24,IF(D1752&lt;=Thresholds!$D$4,0.75-((D1752-Thresholds!$C$4)/(Thresholds!$D$4-Thresholds!$C$4))*0.249,IF(D1752&lt;=Thresholds!$F$4,0.499-((D1752-Thresholds!$E$4)/(Thresholds!$F$4-Thresholds!$E$4))*0.279,MAX(0.02,0.2-((D1752-Thresholds!$G$4)/(Thresholds!$H$4-Thresholds!$G$4))*0.18)))),3)</f>
        <v>0.42</v>
      </c>
      <c r="L1752" s="3">
        <f>ROUND(IF(E1752&lt;=Thresholds!$B$5,1-(E1752/Thresholds!$B$5)*0.24,IF(E1752&lt;=Thresholds!$D$5,0.75-((E1752-Thresholds!$C$5)/(Thresholds!$D$5-Thresholds!$C$5))*0.249,IF(E1752&lt;=Thresholds!$F$5,0.499-((E1752-Thresholds!$E$5)/(Thresholds!$F$5-Thresholds!$E$5))*0.279,MAX(0.02,0.2-((E1752-Thresholds!$G$5)/(Thresholds!$H$5-Thresholds!$G$5))*0.18)))),3)</f>
        <v>0.92900000000000005</v>
      </c>
      <c r="M1752" s="3">
        <f>ROUND(IF(F1752&lt;=Thresholds!$B$6,1-(F1752/Thresholds!$B$6)*0.24,IF(F1752&lt;=Thresholds!$D$6,0.75-((F1752-Thresholds!$C$6)/(Thresholds!$D$6-Thresholds!$C$6))*0.249,IF(F1752&lt;=Thresholds!$F$6,0.499-((F1752-Thresholds!$E$6)/(Thresholds!$F$6-Thresholds!$E$6))*0.279,MAX(0.02,0.2-((F1752-Thresholds!$G$6)/(Thresholds!$H$6-Thresholds!$G$6))*0.18)))),3)</f>
        <v>0.84399999999999997</v>
      </c>
      <c r="N1752" s="3">
        <f>ROUND(IF(G1752&lt;=Thresholds!$B$7,1-(G1752/Thresholds!$B$7)*0.24,IF(G1752&lt;=Thresholds!$D$7,0.75-((G1752-Thresholds!$C$7)/(Thresholds!$D$7-Thresholds!$C$7))*0.249,IF(G1752&lt;=Thresholds!$F$7,0.499-((G1752-Thresholds!$E$7)/(Thresholds!$F$7-Thresholds!$E$7))*0.279,MAX(0.02,0.2-((G1752-Thresholds!$G$7)/(Thresholds!$H$7-Thresholds!$G$7))*0.18)))),3)</f>
        <v>0.84699999999999998</v>
      </c>
      <c r="O1752" s="3">
        <f>ROUND(IF(H1752&lt;=Thresholds!$B$8,1-(H1752/Thresholds!$B$8)*0.24,IF(H1752&lt;=Thresholds!$D$8,0.75-((H1752-Thresholds!$C$8)/(Thresholds!$D$8-Thresholds!$C$8))*0.249,IF(H1752&lt;=Thresholds!$F$8,0.499-((H1752-Thresholds!$E$8)/(Thresholds!$F$8-Thresholds!$E$8))*0.279,MAX(0.02,0.2-((H1752-Thresholds!$G$8)/(Thresholds!$H$8-Thresholds!$G$8))*0.18)))),3)</f>
        <v>0.98099999999999998</v>
      </c>
      <c r="P1752" s="3">
        <f t="shared" si="81"/>
        <v>0.42</v>
      </c>
      <c r="Q1752" t="str">
        <f t="shared" si="82"/>
        <v>Poor</v>
      </c>
      <c r="R1752" s="4">
        <f t="shared" si="83"/>
        <v>0</v>
      </c>
      <c r="S1752" t="str">
        <f>IF(AND(F1752&gt;=10,F1752&lt;=35,P1752&gt;0.5),"ERROR_C1752H1752_POOR_CAP","OK")</f>
        <v>OK</v>
      </c>
    </row>
    <row r="1753" spans="1:19">
      <c r="A1753" t="s">
        <v>1770</v>
      </c>
      <c r="B1753" s="3">
        <v>14.49</v>
      </c>
      <c r="C1753" s="3">
        <v>56.494999999999997</v>
      </c>
      <c r="D1753" s="3">
        <v>15.06</v>
      </c>
      <c r="E1753" s="3">
        <v>348.89</v>
      </c>
      <c r="F1753" s="3">
        <v>0.61499999999999999</v>
      </c>
      <c r="G1753" s="3">
        <v>33.965000000000003</v>
      </c>
      <c r="H1753" s="3">
        <v>965.43100000000004</v>
      </c>
      <c r="I1753" s="3">
        <f>ROUND(IF(B1753&lt;=Thresholds!$B$2,1-(B1753/Thresholds!$B$2)*0.24,IF(B1753&lt;=Thresholds!$D$2,0.75-((B1753-Thresholds!$C$2)/(Thresholds!$D$2-Thresholds!$C$2))*0.249,IF(B1753&lt;=Thresholds!$F$2,0.499-((B1753-Thresholds!$E$2)/(Thresholds!$F$2-Thresholds!$E$2))*0.279,MAX(0.02,0.2-((B1753-Thresholds!$G$2)/(Thresholds!$H$2-Thresholds!$G$2))*0.18)))),3)</f>
        <v>0.96499999999999997</v>
      </c>
      <c r="J1753" s="3">
        <f>ROUND(IF(C1753&lt;=Thresholds!$B$3,1-(C1753/Thresholds!$B$3)*0.24,IF(C1753&lt;=Thresholds!$D$3,0.75-((C1753-Thresholds!$C$3)/(Thresholds!$D$3-Thresholds!$C$3))*0.249,IF(C1753&lt;=Thresholds!$F$3,0.499-((C1753-Thresholds!$E$3)/(Thresholds!$F$3-Thresholds!$E$3))*0.279,MAX(0.02,0.2-((C1753-Thresholds!$G$3)/(Thresholds!$H$3-Thresholds!$G$3))*0.18)))),3)</f>
        <v>0.88700000000000001</v>
      </c>
      <c r="K1753" s="3">
        <f>ROUND(IF(D1753&lt;=Thresholds!$B$4,1-(D1753/Thresholds!$B$4)*0.24,IF(D1753&lt;=Thresholds!$D$4,0.75-((D1753-Thresholds!$C$4)/(Thresholds!$D$4-Thresholds!$C$4))*0.249,IF(D1753&lt;=Thresholds!$F$4,0.499-((D1753-Thresholds!$E$4)/(Thresholds!$F$4-Thresholds!$E$4))*0.279,MAX(0.02,0.2-((D1753-Thresholds!$G$4)/(Thresholds!$H$4-Thresholds!$G$4))*0.18)))),3)</f>
        <v>0.94399999999999995</v>
      </c>
      <c r="L1753" s="3">
        <f>ROUND(IF(E1753&lt;=Thresholds!$B$5,1-(E1753/Thresholds!$B$5)*0.24,IF(E1753&lt;=Thresholds!$D$5,0.75-((E1753-Thresholds!$C$5)/(Thresholds!$D$5-Thresholds!$C$5))*0.249,IF(E1753&lt;=Thresholds!$F$5,0.499-((E1753-Thresholds!$E$5)/(Thresholds!$F$5-Thresholds!$E$5))*0.279,MAX(0.02,0.2-((E1753-Thresholds!$G$5)/(Thresholds!$H$5-Thresholds!$G$5))*0.18)))),3)</f>
        <v>0.33200000000000002</v>
      </c>
      <c r="M1753" s="3">
        <f>ROUND(IF(F1753&lt;=Thresholds!$B$6,1-(F1753/Thresholds!$B$6)*0.24,IF(F1753&lt;=Thresholds!$D$6,0.75-((F1753-Thresholds!$C$6)/(Thresholds!$D$6-Thresholds!$C$6))*0.249,IF(F1753&lt;=Thresholds!$F$6,0.499-((F1753-Thresholds!$E$6)/(Thresholds!$F$6-Thresholds!$E$6))*0.279,MAX(0.02,0.2-((F1753-Thresholds!$G$6)/(Thresholds!$H$6-Thresholds!$G$6))*0.18)))),3)</f>
        <v>0.85199999999999998</v>
      </c>
      <c r="N1753" s="3">
        <f>ROUND(IF(G1753&lt;=Thresholds!$B$7,1-(G1753/Thresholds!$B$7)*0.24,IF(G1753&lt;=Thresholds!$D$7,0.75-((G1753-Thresholds!$C$7)/(Thresholds!$D$7-Thresholds!$C$7))*0.249,IF(G1753&lt;=Thresholds!$F$7,0.499-((G1753-Thresholds!$E$7)/(Thresholds!$F$7-Thresholds!$E$7))*0.279,MAX(0.02,0.2-((G1753-Thresholds!$G$7)/(Thresholds!$H$7-Thresholds!$G$7))*0.18)))),3)</f>
        <v>0.97699999999999998</v>
      </c>
      <c r="O1753" s="3">
        <f>ROUND(IF(H1753&lt;=Thresholds!$B$8,1-(H1753/Thresholds!$B$8)*0.24,IF(H1753&lt;=Thresholds!$D$8,0.75-((H1753-Thresholds!$C$8)/(Thresholds!$D$8-Thresholds!$C$8))*0.249,IF(H1753&lt;=Thresholds!$F$8,0.499-((H1753-Thresholds!$E$8)/(Thresholds!$F$8-Thresholds!$E$8))*0.279,MAX(0.02,0.2-((H1753-Thresholds!$G$8)/(Thresholds!$H$8-Thresholds!$G$8))*0.18)))),3)</f>
        <v>0.90700000000000003</v>
      </c>
      <c r="P1753" s="3">
        <f t="shared" si="81"/>
        <v>0.33200000000000002</v>
      </c>
      <c r="Q1753" t="str">
        <f t="shared" si="82"/>
        <v>Poor</v>
      </c>
      <c r="R1753" s="4">
        <f t="shared" si="83"/>
        <v>0</v>
      </c>
      <c r="S1753" t="str">
        <f>IF(AND(F1753&gt;=10,F1753&lt;=35,P1753&gt;0.5),"ERROR_C1753H1753_POOR_CAP","OK")</f>
        <v>OK</v>
      </c>
    </row>
    <row r="1754" spans="1:19">
      <c r="A1754" t="s">
        <v>1771</v>
      </c>
      <c r="B1754" s="3">
        <v>7.665</v>
      </c>
      <c r="C1754" s="3">
        <v>32.287999999999997</v>
      </c>
      <c r="D1754" s="3">
        <v>49.624000000000002</v>
      </c>
      <c r="E1754" s="3">
        <v>5.6239999999999997</v>
      </c>
      <c r="F1754" s="3">
        <v>5.8999999999999997E-2</v>
      </c>
      <c r="G1754" s="3">
        <v>148.06299999999999</v>
      </c>
      <c r="H1754" s="3">
        <v>2398.8069999999998</v>
      </c>
      <c r="I1754" s="3">
        <f>ROUND(IF(B1754&lt;=Thresholds!$B$2,1-(B1754/Thresholds!$B$2)*0.24,IF(B1754&lt;=Thresholds!$D$2,0.75-((B1754-Thresholds!$C$2)/(Thresholds!$D$2-Thresholds!$C$2))*0.249,IF(B1754&lt;=Thresholds!$F$2,0.499-((B1754-Thresholds!$E$2)/(Thresholds!$F$2-Thresholds!$E$2))*0.279,MAX(0.02,0.2-((B1754-Thresholds!$G$2)/(Thresholds!$H$2-Thresholds!$G$2))*0.18)))),3)</f>
        <v>0.98199999999999998</v>
      </c>
      <c r="J1754" s="3">
        <f>ROUND(IF(C1754&lt;=Thresholds!$B$3,1-(C1754/Thresholds!$B$3)*0.24,IF(C1754&lt;=Thresholds!$D$3,0.75-((C1754-Thresholds!$C$3)/(Thresholds!$D$3-Thresholds!$C$3))*0.249,IF(C1754&lt;=Thresholds!$F$3,0.499-((C1754-Thresholds!$E$3)/(Thresholds!$F$3-Thresholds!$E$3))*0.279,MAX(0.02,0.2-((C1754-Thresholds!$G$3)/(Thresholds!$H$3-Thresholds!$G$3))*0.18)))),3)</f>
        <v>0.93500000000000005</v>
      </c>
      <c r="K1754" s="3">
        <f>ROUND(IF(D1754&lt;=Thresholds!$B$4,1-(D1754/Thresholds!$B$4)*0.24,IF(D1754&lt;=Thresholds!$D$4,0.75-((D1754-Thresholds!$C$4)/(Thresholds!$D$4-Thresholds!$C$4))*0.249,IF(D1754&lt;=Thresholds!$F$4,0.499-((D1754-Thresholds!$E$4)/(Thresholds!$F$4-Thresholds!$E$4))*0.279,MAX(0.02,0.2-((D1754-Thresholds!$G$4)/(Thresholds!$H$4-Thresholds!$G$4))*0.18)))),3)</f>
        <v>0.81699999999999995</v>
      </c>
      <c r="L1754" s="3">
        <f>ROUND(IF(E1754&lt;=Thresholds!$B$5,1-(E1754/Thresholds!$B$5)*0.24,IF(E1754&lt;=Thresholds!$D$5,0.75-((E1754-Thresholds!$C$5)/(Thresholds!$D$5-Thresholds!$C$5))*0.249,IF(E1754&lt;=Thresholds!$F$5,0.499-((E1754-Thresholds!$E$5)/(Thresholds!$F$5-Thresholds!$E$5))*0.279,MAX(0.02,0.2-((E1754-Thresholds!$G$5)/(Thresholds!$H$5-Thresholds!$G$5))*0.18)))),3)</f>
        <v>0.97299999999999998</v>
      </c>
      <c r="M1754" s="3">
        <f>ROUND(IF(F1754&lt;=Thresholds!$B$6,1-(F1754/Thresholds!$B$6)*0.24,IF(F1754&lt;=Thresholds!$D$6,0.75-((F1754-Thresholds!$C$6)/(Thresholds!$D$6-Thresholds!$C$6))*0.249,IF(F1754&lt;=Thresholds!$F$6,0.499-((F1754-Thresholds!$E$6)/(Thresholds!$F$6-Thresholds!$E$6))*0.279,MAX(0.02,0.2-((F1754-Thresholds!$G$6)/(Thresholds!$H$6-Thresholds!$G$6))*0.18)))),3)</f>
        <v>0.98599999999999999</v>
      </c>
      <c r="N1754" s="3">
        <f>ROUND(IF(G1754&lt;=Thresholds!$B$7,1-(G1754/Thresholds!$B$7)*0.24,IF(G1754&lt;=Thresholds!$D$7,0.75-((G1754-Thresholds!$C$7)/(Thresholds!$D$7-Thresholds!$C$7))*0.249,IF(G1754&lt;=Thresholds!$F$7,0.499-((G1754-Thresholds!$E$7)/(Thresholds!$F$7-Thresholds!$E$7))*0.279,MAX(0.02,0.2-((G1754-Thresholds!$G$7)/(Thresholds!$H$7-Thresholds!$G$7))*0.18)))),3)</f>
        <v>0.89800000000000002</v>
      </c>
      <c r="O1754" s="3">
        <f>ROUND(IF(H1754&lt;=Thresholds!$B$8,1-(H1754/Thresholds!$B$8)*0.24,IF(H1754&lt;=Thresholds!$D$8,0.75-((H1754-Thresholds!$C$8)/(Thresholds!$D$8-Thresholds!$C$8))*0.249,IF(H1754&lt;=Thresholds!$F$8,0.499-((H1754-Thresholds!$E$8)/(Thresholds!$F$8-Thresholds!$E$8))*0.279,MAX(0.02,0.2-((H1754-Thresholds!$G$8)/(Thresholds!$H$8-Thresholds!$G$8))*0.18)))),3)</f>
        <v>0.77</v>
      </c>
      <c r="P1754" s="3">
        <f t="shared" si="81"/>
        <v>0.77</v>
      </c>
      <c r="Q1754" t="str">
        <f t="shared" si="82"/>
        <v>Healthy</v>
      </c>
      <c r="R1754" s="4">
        <f t="shared" si="83"/>
        <v>1</v>
      </c>
      <c r="S1754" t="str">
        <f>IF(AND(F1754&gt;=10,F1754&lt;=35,P1754&gt;0.5),"ERROR_C1754H1754_POOR_CAP","OK")</f>
        <v>OK</v>
      </c>
    </row>
    <row r="1755" spans="1:19">
      <c r="A1755" t="s">
        <v>1772</v>
      </c>
      <c r="B1755" s="3">
        <v>25.542000000000002</v>
      </c>
      <c r="C1755" s="3">
        <v>133.72399999999999</v>
      </c>
      <c r="D1755" s="3">
        <v>47.793999999999997</v>
      </c>
      <c r="E1755" s="3">
        <v>12.154999999999999</v>
      </c>
      <c r="F1755" s="3">
        <v>2.0169999999999999</v>
      </c>
      <c r="G1755" s="3">
        <v>56.906999999999996</v>
      </c>
      <c r="H1755" s="3">
        <v>783.90599999999995</v>
      </c>
      <c r="I1755" s="3">
        <f>ROUND(IF(B1755&lt;=Thresholds!$B$2,1-(B1755/Thresholds!$B$2)*0.24,IF(B1755&lt;=Thresholds!$D$2,0.75-((B1755-Thresholds!$C$2)/(Thresholds!$D$2-Thresholds!$C$2))*0.249,IF(B1755&lt;=Thresholds!$F$2,0.499-((B1755-Thresholds!$E$2)/(Thresholds!$F$2-Thresholds!$E$2))*0.279,MAX(0.02,0.2-((B1755-Thresholds!$G$2)/(Thresholds!$H$2-Thresholds!$G$2))*0.18)))),3)</f>
        <v>0.93899999999999995</v>
      </c>
      <c r="J1755" s="3">
        <f>ROUND(IF(C1755&lt;=Thresholds!$B$3,1-(C1755/Thresholds!$B$3)*0.24,IF(C1755&lt;=Thresholds!$D$3,0.75-((C1755-Thresholds!$C$3)/(Thresholds!$D$3-Thresholds!$C$3))*0.249,IF(C1755&lt;=Thresholds!$F$3,0.499-((C1755-Thresholds!$E$3)/(Thresholds!$F$3-Thresholds!$E$3))*0.279,MAX(0.02,0.2-((C1755-Thresholds!$G$3)/(Thresholds!$H$3-Thresholds!$G$3))*0.18)))),3)</f>
        <v>0.73899999999999999</v>
      </c>
      <c r="K1755" s="3">
        <f>ROUND(IF(D1755&lt;=Thresholds!$B$4,1-(D1755/Thresholds!$B$4)*0.24,IF(D1755&lt;=Thresholds!$D$4,0.75-((D1755-Thresholds!$C$4)/(Thresholds!$D$4-Thresholds!$C$4))*0.249,IF(D1755&lt;=Thresholds!$F$4,0.499-((D1755-Thresholds!$E$4)/(Thresholds!$F$4-Thresholds!$E$4))*0.279,MAX(0.02,0.2-((D1755-Thresholds!$G$4)/(Thresholds!$H$4-Thresholds!$G$4))*0.18)))),3)</f>
        <v>0.82399999999999995</v>
      </c>
      <c r="L1755" s="3">
        <f>ROUND(IF(E1755&lt;=Thresholds!$B$5,1-(E1755/Thresholds!$B$5)*0.24,IF(E1755&lt;=Thresholds!$D$5,0.75-((E1755-Thresholds!$C$5)/(Thresholds!$D$5-Thresholds!$C$5))*0.249,IF(E1755&lt;=Thresholds!$F$5,0.499-((E1755-Thresholds!$E$5)/(Thresholds!$F$5-Thresholds!$E$5))*0.279,MAX(0.02,0.2-((E1755-Thresholds!$G$5)/(Thresholds!$H$5-Thresholds!$G$5))*0.18)))),3)</f>
        <v>0.94199999999999995</v>
      </c>
      <c r="M1755" s="3">
        <f>ROUND(IF(F1755&lt;=Thresholds!$B$6,1-(F1755/Thresholds!$B$6)*0.24,IF(F1755&lt;=Thresholds!$D$6,0.75-((F1755-Thresholds!$C$6)/(Thresholds!$D$6-Thresholds!$C$6))*0.249,IF(F1755&lt;=Thresholds!$F$6,0.499-((F1755-Thresholds!$E$6)/(Thresholds!$F$6-Thresholds!$E$6))*0.279,MAX(0.02,0.2-((F1755-Thresholds!$G$6)/(Thresholds!$H$6-Thresholds!$G$6))*0.18)))),3)</f>
        <v>0.71899999999999997</v>
      </c>
      <c r="N1755" s="3">
        <f>ROUND(IF(G1755&lt;=Thresholds!$B$7,1-(G1755/Thresholds!$B$7)*0.24,IF(G1755&lt;=Thresholds!$D$7,0.75-((G1755-Thresholds!$C$7)/(Thresholds!$D$7-Thresholds!$C$7))*0.249,IF(G1755&lt;=Thresholds!$F$7,0.499-((G1755-Thresholds!$E$7)/(Thresholds!$F$7-Thresholds!$E$7))*0.279,MAX(0.02,0.2-((G1755-Thresholds!$G$7)/(Thresholds!$H$7-Thresholds!$G$7))*0.18)))),3)</f>
        <v>0.96099999999999997</v>
      </c>
      <c r="O1755" s="3">
        <f>ROUND(IF(H1755&lt;=Thresholds!$B$8,1-(H1755/Thresholds!$B$8)*0.24,IF(H1755&lt;=Thresholds!$D$8,0.75-((H1755-Thresholds!$C$8)/(Thresholds!$D$8-Thresholds!$C$8))*0.249,IF(H1755&lt;=Thresholds!$F$8,0.499-((H1755-Thresholds!$E$8)/(Thresholds!$F$8-Thresholds!$E$8))*0.279,MAX(0.02,0.2-((H1755-Thresholds!$G$8)/(Thresholds!$H$8-Thresholds!$G$8))*0.18)))),3)</f>
        <v>0.92500000000000004</v>
      </c>
      <c r="P1755" s="3">
        <f t="shared" si="81"/>
        <v>0.71899999999999997</v>
      </c>
      <c r="Q1755" t="str">
        <f t="shared" si="82"/>
        <v>Moderate</v>
      </c>
      <c r="R1755" s="4">
        <f t="shared" si="83"/>
        <v>1</v>
      </c>
      <c r="S1755" t="str">
        <f>IF(AND(F1755&gt;=10,F1755&lt;=35,P1755&gt;0.5),"ERROR_C1755H1755_POOR_CAP","OK")</f>
        <v>OK</v>
      </c>
    </row>
    <row r="1756" spans="1:19">
      <c r="A1756" t="s">
        <v>1773</v>
      </c>
      <c r="B1756" s="3">
        <v>71.379000000000005</v>
      </c>
      <c r="C1756" s="3">
        <v>92.676000000000002</v>
      </c>
      <c r="D1756" s="3">
        <v>7.2270000000000003</v>
      </c>
      <c r="E1756" s="3">
        <v>28.280999999999999</v>
      </c>
      <c r="F1756" s="3">
        <v>34.762</v>
      </c>
      <c r="G1756" s="3">
        <v>561.20600000000002</v>
      </c>
      <c r="H1756" s="3">
        <v>2394.1030000000001</v>
      </c>
      <c r="I1756" s="3">
        <f>ROUND(IF(B1756&lt;=Thresholds!$B$2,1-(B1756/Thresholds!$B$2)*0.24,IF(B1756&lt;=Thresholds!$D$2,0.75-((B1756-Thresholds!$C$2)/(Thresholds!$D$2-Thresholds!$C$2))*0.249,IF(B1756&lt;=Thresholds!$F$2,0.499-((B1756-Thresholds!$E$2)/(Thresholds!$F$2-Thresholds!$E$2))*0.279,MAX(0.02,0.2-((B1756-Thresholds!$G$2)/(Thresholds!$H$2-Thresholds!$G$2))*0.18)))),3)</f>
        <v>0.82899999999999996</v>
      </c>
      <c r="J1756" s="3">
        <f>ROUND(IF(C1756&lt;=Thresholds!$B$3,1-(C1756/Thresholds!$B$3)*0.24,IF(C1756&lt;=Thresholds!$D$3,0.75-((C1756-Thresholds!$C$3)/(Thresholds!$D$3-Thresholds!$C$3))*0.249,IF(C1756&lt;=Thresholds!$F$3,0.499-((C1756-Thresholds!$E$3)/(Thresholds!$F$3-Thresholds!$E$3))*0.279,MAX(0.02,0.2-((C1756-Thresholds!$G$3)/(Thresholds!$H$3-Thresholds!$G$3))*0.18)))),3)</f>
        <v>0.81499999999999995</v>
      </c>
      <c r="K1756" s="3">
        <f>ROUND(IF(D1756&lt;=Thresholds!$B$4,1-(D1756/Thresholds!$B$4)*0.24,IF(D1756&lt;=Thresholds!$D$4,0.75-((D1756-Thresholds!$C$4)/(Thresholds!$D$4-Thresholds!$C$4))*0.249,IF(D1756&lt;=Thresholds!$F$4,0.499-((D1756-Thresholds!$E$4)/(Thresholds!$F$4-Thresholds!$E$4))*0.279,MAX(0.02,0.2-((D1756-Thresholds!$G$4)/(Thresholds!$H$4-Thresholds!$G$4))*0.18)))),3)</f>
        <v>0.97299999999999998</v>
      </c>
      <c r="L1756" s="3">
        <f>ROUND(IF(E1756&lt;=Thresholds!$B$5,1-(E1756/Thresholds!$B$5)*0.24,IF(E1756&lt;=Thresholds!$D$5,0.75-((E1756-Thresholds!$C$5)/(Thresholds!$D$5-Thresholds!$C$5))*0.249,IF(E1756&lt;=Thresholds!$F$5,0.499-((E1756-Thresholds!$E$5)/(Thresholds!$F$5-Thresholds!$E$5))*0.279,MAX(0.02,0.2-((E1756-Thresholds!$G$5)/(Thresholds!$H$5-Thresholds!$G$5))*0.18)))),3)</f>
        <v>0.86399999999999999</v>
      </c>
      <c r="M1756" s="3">
        <f>ROUND(IF(F1756&lt;=Thresholds!$B$6,1-(F1756/Thresholds!$B$6)*0.24,IF(F1756&lt;=Thresholds!$D$6,0.75-((F1756-Thresholds!$C$6)/(Thresholds!$D$6-Thresholds!$C$6))*0.249,IF(F1756&lt;=Thresholds!$F$6,0.499-((F1756-Thresholds!$E$6)/(Thresholds!$F$6-Thresholds!$E$6))*0.279,MAX(0.02,0.2-((F1756-Thresholds!$G$6)/(Thresholds!$H$6-Thresholds!$G$6))*0.18)))),3)</f>
        <v>0.223</v>
      </c>
      <c r="N1756" s="3">
        <f>ROUND(IF(G1756&lt;=Thresholds!$B$7,1-(G1756/Thresholds!$B$7)*0.24,IF(G1756&lt;=Thresholds!$D$7,0.75-((G1756-Thresholds!$C$7)/(Thresholds!$D$7-Thresholds!$C$7))*0.249,IF(G1756&lt;=Thresholds!$F$7,0.499-((G1756-Thresholds!$E$7)/(Thresholds!$F$7-Thresholds!$E$7))*0.279,MAX(0.02,0.2-((G1756-Thresholds!$G$7)/(Thresholds!$H$7-Thresholds!$G$7))*0.18)))),3)</f>
        <v>0.51100000000000001</v>
      </c>
      <c r="O1756" s="3">
        <f>ROUND(IF(H1756&lt;=Thresholds!$B$8,1-(H1756/Thresholds!$B$8)*0.24,IF(H1756&lt;=Thresholds!$D$8,0.75-((H1756-Thresholds!$C$8)/(Thresholds!$D$8-Thresholds!$C$8))*0.249,IF(H1756&lt;=Thresholds!$F$8,0.499-((H1756-Thresholds!$E$8)/(Thresholds!$F$8-Thresholds!$E$8))*0.279,MAX(0.02,0.2-((H1756-Thresholds!$G$8)/(Thresholds!$H$8-Thresholds!$G$8))*0.18)))),3)</f>
        <v>0.77</v>
      </c>
      <c r="P1756" s="3">
        <f t="shared" si="81"/>
        <v>0.223</v>
      </c>
      <c r="Q1756" t="str">
        <f t="shared" si="82"/>
        <v>Poor</v>
      </c>
      <c r="R1756" s="4">
        <f t="shared" si="83"/>
        <v>0</v>
      </c>
      <c r="S1756" t="str">
        <f>IF(AND(F1756&gt;=10,F1756&lt;=35,P1756&gt;0.5),"ERROR_C1756H1756_POOR_CAP","OK")</f>
        <v>OK</v>
      </c>
    </row>
    <row r="1757" spans="1:19">
      <c r="A1757" t="s">
        <v>1774</v>
      </c>
      <c r="B1757" s="3">
        <v>37.880000000000003</v>
      </c>
      <c r="C1757" s="3">
        <v>91.504999999999995</v>
      </c>
      <c r="D1757" s="3">
        <v>155.95500000000001</v>
      </c>
      <c r="E1757" s="3">
        <v>35.085999999999999</v>
      </c>
      <c r="F1757" s="3">
        <v>0.373</v>
      </c>
      <c r="G1757" s="3">
        <v>32.697000000000003</v>
      </c>
      <c r="H1757" s="3">
        <v>1046.316</v>
      </c>
      <c r="I1757" s="3">
        <f>ROUND(IF(B1757&lt;=Thresholds!$B$2,1-(B1757/Thresholds!$B$2)*0.24,IF(B1757&lt;=Thresholds!$D$2,0.75-((B1757-Thresholds!$C$2)/(Thresholds!$D$2-Thresholds!$C$2))*0.249,IF(B1757&lt;=Thresholds!$F$2,0.499-((B1757-Thresholds!$E$2)/(Thresholds!$F$2-Thresholds!$E$2))*0.279,MAX(0.02,0.2-((B1757-Thresholds!$G$2)/(Thresholds!$H$2-Thresholds!$G$2))*0.18)))),3)</f>
        <v>0.90900000000000003</v>
      </c>
      <c r="J1757" s="3">
        <f>ROUND(IF(C1757&lt;=Thresholds!$B$3,1-(C1757/Thresholds!$B$3)*0.24,IF(C1757&lt;=Thresholds!$D$3,0.75-((C1757-Thresholds!$C$3)/(Thresholds!$D$3-Thresholds!$C$3))*0.249,IF(C1757&lt;=Thresholds!$F$3,0.499-((C1757-Thresholds!$E$3)/(Thresholds!$F$3-Thresholds!$E$3))*0.279,MAX(0.02,0.2-((C1757-Thresholds!$G$3)/(Thresholds!$H$3-Thresholds!$G$3))*0.18)))),3)</f>
        <v>0.81699999999999995</v>
      </c>
      <c r="K1757" s="3">
        <f>ROUND(IF(D1757&lt;=Thresholds!$B$4,1-(D1757/Thresholds!$B$4)*0.24,IF(D1757&lt;=Thresholds!$D$4,0.75-((D1757-Thresholds!$C$4)/(Thresholds!$D$4-Thresholds!$C$4))*0.249,IF(D1757&lt;=Thresholds!$F$4,0.499-((D1757-Thresholds!$E$4)/(Thresholds!$F$4-Thresholds!$E$4))*0.279,MAX(0.02,0.2-((D1757-Thresholds!$G$4)/(Thresholds!$H$4-Thresholds!$G$4))*0.18)))),3)</f>
        <v>0.20599999999999999</v>
      </c>
      <c r="L1757" s="3">
        <f>ROUND(IF(E1757&lt;=Thresholds!$B$5,1-(E1757/Thresholds!$B$5)*0.24,IF(E1757&lt;=Thresholds!$D$5,0.75-((E1757-Thresholds!$C$5)/(Thresholds!$D$5-Thresholds!$C$5))*0.249,IF(E1757&lt;=Thresholds!$F$5,0.499-((E1757-Thresholds!$E$5)/(Thresholds!$F$5-Thresholds!$E$5))*0.279,MAX(0.02,0.2-((E1757-Thresholds!$G$5)/(Thresholds!$H$5-Thresholds!$G$5))*0.18)))),3)</f>
        <v>0.83199999999999996</v>
      </c>
      <c r="M1757" s="3">
        <f>ROUND(IF(F1757&lt;=Thresholds!$B$6,1-(F1757/Thresholds!$B$6)*0.24,IF(F1757&lt;=Thresholds!$D$6,0.75-((F1757-Thresholds!$C$6)/(Thresholds!$D$6-Thresholds!$C$6))*0.249,IF(F1757&lt;=Thresholds!$F$6,0.499-((F1757-Thresholds!$E$6)/(Thresholds!$F$6-Thresholds!$E$6))*0.279,MAX(0.02,0.2-((F1757-Thresholds!$G$6)/(Thresholds!$H$6-Thresholds!$G$6))*0.18)))),3)</f>
        <v>0.91</v>
      </c>
      <c r="N1757" s="3">
        <f>ROUND(IF(G1757&lt;=Thresholds!$B$7,1-(G1757/Thresholds!$B$7)*0.24,IF(G1757&lt;=Thresholds!$D$7,0.75-((G1757-Thresholds!$C$7)/(Thresholds!$D$7-Thresholds!$C$7))*0.249,IF(G1757&lt;=Thresholds!$F$7,0.499-((G1757-Thresholds!$E$7)/(Thresholds!$F$7-Thresholds!$E$7))*0.279,MAX(0.02,0.2-((G1757-Thresholds!$G$7)/(Thresholds!$H$7-Thresholds!$G$7))*0.18)))),3)</f>
        <v>0.97799999999999998</v>
      </c>
      <c r="O1757" s="3">
        <f>ROUND(IF(H1757&lt;=Thresholds!$B$8,1-(H1757/Thresholds!$B$8)*0.24,IF(H1757&lt;=Thresholds!$D$8,0.75-((H1757-Thresholds!$C$8)/(Thresholds!$D$8-Thresholds!$C$8))*0.249,IF(H1757&lt;=Thresholds!$F$8,0.499-((H1757-Thresholds!$E$8)/(Thresholds!$F$8-Thresholds!$E$8))*0.279,MAX(0.02,0.2-((H1757-Thresholds!$G$8)/(Thresholds!$H$8-Thresholds!$G$8))*0.18)))),3)</f>
        <v>0.9</v>
      </c>
      <c r="P1757" s="3">
        <f t="shared" si="81"/>
        <v>0.20599999999999999</v>
      </c>
      <c r="Q1757" t="str">
        <f t="shared" si="82"/>
        <v>Poor</v>
      </c>
      <c r="R1757" s="4">
        <f t="shared" si="83"/>
        <v>0</v>
      </c>
      <c r="S1757" t="str">
        <f>IF(AND(F1757&gt;=10,F1757&lt;=35,P1757&gt;0.5),"ERROR_C1757H1757_POOR_CAP","OK")</f>
        <v>OK</v>
      </c>
    </row>
    <row r="1758" spans="1:19">
      <c r="A1758" t="s">
        <v>1775</v>
      </c>
      <c r="B1758" s="3">
        <v>59.091999999999999</v>
      </c>
      <c r="C1758" s="3">
        <v>71.846999999999994</v>
      </c>
      <c r="D1758" s="3">
        <v>43.024999999999999</v>
      </c>
      <c r="E1758" s="3">
        <v>21.395</v>
      </c>
      <c r="F1758" s="3">
        <v>0.45700000000000002</v>
      </c>
      <c r="G1758" s="3">
        <v>321.40699999999998</v>
      </c>
      <c r="H1758" s="3">
        <v>2082.5889999999999</v>
      </c>
      <c r="I1758" s="3">
        <f>ROUND(IF(B1758&lt;=Thresholds!$B$2,1-(B1758/Thresholds!$B$2)*0.24,IF(B1758&lt;=Thresholds!$D$2,0.75-((B1758-Thresholds!$C$2)/(Thresholds!$D$2-Thresholds!$C$2))*0.249,IF(B1758&lt;=Thresholds!$F$2,0.499-((B1758-Thresholds!$E$2)/(Thresholds!$F$2-Thresholds!$E$2))*0.279,MAX(0.02,0.2-((B1758-Thresholds!$G$2)/(Thresholds!$H$2-Thresholds!$G$2))*0.18)))),3)</f>
        <v>0.85799999999999998</v>
      </c>
      <c r="J1758" s="3">
        <f>ROUND(IF(C1758&lt;=Thresholds!$B$3,1-(C1758/Thresholds!$B$3)*0.24,IF(C1758&lt;=Thresholds!$D$3,0.75-((C1758-Thresholds!$C$3)/(Thresholds!$D$3-Thresholds!$C$3))*0.249,IF(C1758&lt;=Thresholds!$F$3,0.499-((C1758-Thresholds!$E$3)/(Thresholds!$F$3-Thresholds!$E$3))*0.279,MAX(0.02,0.2-((C1758-Thresholds!$G$3)/(Thresholds!$H$3-Thresholds!$G$3))*0.18)))),3)</f>
        <v>0.85599999999999998</v>
      </c>
      <c r="K1758" s="3">
        <f>ROUND(IF(D1758&lt;=Thresholds!$B$4,1-(D1758/Thresholds!$B$4)*0.24,IF(D1758&lt;=Thresholds!$D$4,0.75-((D1758-Thresholds!$C$4)/(Thresholds!$D$4-Thresholds!$C$4))*0.249,IF(D1758&lt;=Thresholds!$F$4,0.499-((D1758-Thresholds!$E$4)/(Thresholds!$F$4-Thresholds!$E$4))*0.279,MAX(0.02,0.2-((D1758-Thresholds!$G$4)/(Thresholds!$H$4-Thresholds!$G$4))*0.18)))),3)</f>
        <v>0.84099999999999997</v>
      </c>
      <c r="L1758" s="3">
        <f>ROUND(IF(E1758&lt;=Thresholds!$B$5,1-(E1758/Thresholds!$B$5)*0.24,IF(E1758&lt;=Thresholds!$D$5,0.75-((E1758-Thresholds!$C$5)/(Thresholds!$D$5-Thresholds!$C$5))*0.249,IF(E1758&lt;=Thresholds!$F$5,0.499-((E1758-Thresholds!$E$5)/(Thresholds!$F$5-Thresholds!$E$5))*0.279,MAX(0.02,0.2-((E1758-Thresholds!$G$5)/(Thresholds!$H$5-Thresholds!$G$5))*0.18)))),3)</f>
        <v>0.89700000000000002</v>
      </c>
      <c r="M1758" s="3">
        <f>ROUND(IF(F1758&lt;=Thresholds!$B$6,1-(F1758/Thresholds!$B$6)*0.24,IF(F1758&lt;=Thresholds!$D$6,0.75-((F1758-Thresholds!$C$6)/(Thresholds!$D$6-Thresholds!$C$6))*0.249,IF(F1758&lt;=Thresholds!$F$6,0.499-((F1758-Thresholds!$E$6)/(Thresholds!$F$6-Thresholds!$E$6))*0.279,MAX(0.02,0.2-((F1758-Thresholds!$G$6)/(Thresholds!$H$6-Thresholds!$G$6))*0.18)))),3)</f>
        <v>0.89</v>
      </c>
      <c r="N1758" s="3">
        <f>ROUND(IF(G1758&lt;=Thresholds!$B$7,1-(G1758/Thresholds!$B$7)*0.24,IF(G1758&lt;=Thresholds!$D$7,0.75-((G1758-Thresholds!$C$7)/(Thresholds!$D$7-Thresholds!$C$7))*0.249,IF(G1758&lt;=Thresholds!$F$7,0.499-((G1758-Thresholds!$E$7)/(Thresholds!$F$7-Thresholds!$E$7))*0.279,MAX(0.02,0.2-((G1758-Thresholds!$G$7)/(Thresholds!$H$7-Thresholds!$G$7))*0.18)))),3)</f>
        <v>0.78</v>
      </c>
      <c r="O1758" s="3">
        <f>ROUND(IF(H1758&lt;=Thresholds!$B$8,1-(H1758/Thresholds!$B$8)*0.24,IF(H1758&lt;=Thresholds!$D$8,0.75-((H1758-Thresholds!$C$8)/(Thresholds!$D$8-Thresholds!$C$8))*0.249,IF(H1758&lt;=Thresholds!$F$8,0.499-((H1758-Thresholds!$E$8)/(Thresholds!$F$8-Thresholds!$E$8))*0.279,MAX(0.02,0.2-((H1758-Thresholds!$G$8)/(Thresholds!$H$8-Thresholds!$G$8))*0.18)))),3)</f>
        <v>0.8</v>
      </c>
      <c r="P1758" s="3">
        <f t="shared" si="81"/>
        <v>0.78</v>
      </c>
      <c r="Q1758" t="str">
        <f t="shared" si="82"/>
        <v>Healthy</v>
      </c>
      <c r="R1758" s="4">
        <f t="shared" si="83"/>
        <v>1</v>
      </c>
      <c r="S1758" t="str">
        <f>IF(AND(F1758&gt;=10,F1758&lt;=35,P1758&gt;0.5),"ERROR_C1758H1758_POOR_CAP","OK")</f>
        <v>OK</v>
      </c>
    </row>
    <row r="1759" spans="1:19">
      <c r="A1759" t="s">
        <v>1776</v>
      </c>
      <c r="B1759" s="3">
        <v>401.07100000000003</v>
      </c>
      <c r="C1759" s="3">
        <v>50.101999999999997</v>
      </c>
      <c r="D1759" s="3">
        <v>30.373000000000001</v>
      </c>
      <c r="E1759" s="3">
        <v>14.981</v>
      </c>
      <c r="F1759" s="3">
        <v>0.78900000000000003</v>
      </c>
      <c r="G1759" s="3">
        <v>315.233</v>
      </c>
      <c r="H1759" s="3">
        <v>2490.7750000000001</v>
      </c>
      <c r="I1759" s="3">
        <f>ROUND(IF(B1759&lt;=Thresholds!$B$2,1-(B1759/Thresholds!$B$2)*0.24,IF(B1759&lt;=Thresholds!$D$2,0.75-((B1759-Thresholds!$C$2)/(Thresholds!$D$2-Thresholds!$C$2))*0.249,IF(B1759&lt;=Thresholds!$F$2,0.499-((B1759-Thresholds!$E$2)/(Thresholds!$F$2-Thresholds!$E$2))*0.279,MAX(0.02,0.2-((B1759-Thresholds!$G$2)/(Thresholds!$H$2-Thresholds!$G$2))*0.18)))),3)</f>
        <v>0.625</v>
      </c>
      <c r="J1759" s="3">
        <f>ROUND(IF(C1759&lt;=Thresholds!$B$3,1-(C1759/Thresholds!$B$3)*0.24,IF(C1759&lt;=Thresholds!$D$3,0.75-((C1759-Thresholds!$C$3)/(Thresholds!$D$3-Thresholds!$C$3))*0.249,IF(C1759&lt;=Thresholds!$F$3,0.499-((C1759-Thresholds!$E$3)/(Thresholds!$F$3-Thresholds!$E$3))*0.279,MAX(0.02,0.2-((C1759-Thresholds!$G$3)/(Thresholds!$H$3-Thresholds!$G$3))*0.18)))),3)</f>
        <v>0.9</v>
      </c>
      <c r="K1759" s="3">
        <f>ROUND(IF(D1759&lt;=Thresholds!$B$4,1-(D1759/Thresholds!$B$4)*0.24,IF(D1759&lt;=Thresholds!$D$4,0.75-((D1759-Thresholds!$C$4)/(Thresholds!$D$4-Thresholds!$C$4))*0.249,IF(D1759&lt;=Thresholds!$F$4,0.499-((D1759-Thresholds!$E$4)/(Thresholds!$F$4-Thresholds!$E$4))*0.279,MAX(0.02,0.2-((D1759-Thresholds!$G$4)/(Thresholds!$H$4-Thresholds!$G$4))*0.18)))),3)</f>
        <v>0.88800000000000001</v>
      </c>
      <c r="L1759" s="3">
        <f>ROUND(IF(E1759&lt;=Thresholds!$B$5,1-(E1759/Thresholds!$B$5)*0.24,IF(E1759&lt;=Thresholds!$D$5,0.75-((E1759-Thresholds!$C$5)/(Thresholds!$D$5-Thresholds!$C$5))*0.249,IF(E1759&lt;=Thresholds!$F$5,0.499-((E1759-Thresholds!$E$5)/(Thresholds!$F$5-Thresholds!$E$5))*0.279,MAX(0.02,0.2-((E1759-Thresholds!$G$5)/(Thresholds!$H$5-Thresholds!$G$5))*0.18)))),3)</f>
        <v>0.92800000000000005</v>
      </c>
      <c r="M1759" s="3">
        <f>ROUND(IF(F1759&lt;=Thresholds!$B$6,1-(F1759/Thresholds!$B$6)*0.24,IF(F1759&lt;=Thresholds!$D$6,0.75-((F1759-Thresholds!$C$6)/(Thresholds!$D$6-Thresholds!$C$6))*0.249,IF(F1759&lt;=Thresholds!$F$6,0.499-((F1759-Thresholds!$E$6)/(Thresholds!$F$6-Thresholds!$E$6))*0.279,MAX(0.02,0.2-((F1759-Thresholds!$G$6)/(Thresholds!$H$6-Thresholds!$G$6))*0.18)))),3)</f>
        <v>0.81100000000000005</v>
      </c>
      <c r="N1759" s="3">
        <f>ROUND(IF(G1759&lt;=Thresholds!$B$7,1-(G1759/Thresholds!$B$7)*0.24,IF(G1759&lt;=Thresholds!$D$7,0.75-((G1759-Thresholds!$C$7)/(Thresholds!$D$7-Thresholds!$C$7))*0.249,IF(G1759&lt;=Thresholds!$F$7,0.499-((G1759-Thresholds!$E$7)/(Thresholds!$F$7-Thresholds!$E$7))*0.279,MAX(0.02,0.2-((G1759-Thresholds!$G$7)/(Thresholds!$H$7-Thresholds!$G$7))*0.18)))),3)</f>
        <v>0.78400000000000003</v>
      </c>
      <c r="O1759" s="3">
        <f>ROUND(IF(H1759&lt;=Thresholds!$B$8,1-(H1759/Thresholds!$B$8)*0.24,IF(H1759&lt;=Thresholds!$D$8,0.75-((H1759-Thresholds!$C$8)/(Thresholds!$D$8-Thresholds!$C$8))*0.249,IF(H1759&lt;=Thresholds!$F$8,0.499-((H1759-Thresholds!$E$8)/(Thresholds!$F$8-Thresholds!$E$8))*0.279,MAX(0.02,0.2-((H1759-Thresholds!$G$8)/(Thresholds!$H$8-Thresholds!$G$8))*0.18)))),3)</f>
        <v>0.76100000000000001</v>
      </c>
      <c r="P1759" s="3">
        <f t="shared" si="81"/>
        <v>0.625</v>
      </c>
      <c r="Q1759" t="str">
        <f t="shared" si="82"/>
        <v>Moderate</v>
      </c>
      <c r="R1759" s="4">
        <f t="shared" si="83"/>
        <v>1</v>
      </c>
      <c r="S1759" t="str">
        <f>IF(AND(F1759&gt;=10,F1759&lt;=35,P1759&gt;0.5),"ERROR_C1759H1759_POOR_CAP","OK")</f>
        <v>OK</v>
      </c>
    </row>
    <row r="1760" spans="1:19">
      <c r="A1760" t="s">
        <v>1777</v>
      </c>
      <c r="B1760" s="3">
        <v>394.97500000000002</v>
      </c>
      <c r="C1760" s="3">
        <v>625.60599999999999</v>
      </c>
      <c r="D1760" s="3">
        <v>44.142000000000003</v>
      </c>
      <c r="E1760" s="3">
        <v>29.588000000000001</v>
      </c>
      <c r="F1760" s="3">
        <v>0.32500000000000001</v>
      </c>
      <c r="G1760" s="3">
        <v>210.7</v>
      </c>
      <c r="H1760" s="3">
        <v>2412.5529999999999</v>
      </c>
      <c r="I1760" s="3">
        <f>ROUND(IF(B1760&lt;=Thresholds!$B$2,1-(B1760/Thresholds!$B$2)*0.24,IF(B1760&lt;=Thresholds!$D$2,0.75-((B1760-Thresholds!$C$2)/(Thresholds!$D$2-Thresholds!$C$2))*0.249,IF(B1760&lt;=Thresholds!$F$2,0.499-((B1760-Thresholds!$E$2)/(Thresholds!$F$2-Thresholds!$E$2))*0.279,MAX(0.02,0.2-((B1760-Thresholds!$G$2)/(Thresholds!$H$2-Thresholds!$G$2))*0.18)))),3)</f>
        <v>0.628</v>
      </c>
      <c r="J1760" s="3">
        <f>ROUND(IF(C1760&lt;=Thresholds!$B$3,1-(C1760/Thresholds!$B$3)*0.24,IF(C1760&lt;=Thresholds!$D$3,0.75-((C1760-Thresholds!$C$3)/(Thresholds!$D$3-Thresholds!$C$3))*0.249,IF(C1760&lt;=Thresholds!$F$3,0.499-((C1760-Thresholds!$E$3)/(Thresholds!$F$3-Thresholds!$E$3))*0.279,MAX(0.02,0.2-((C1760-Thresholds!$G$3)/(Thresholds!$H$3-Thresholds!$G$3))*0.18)))),3)</f>
        <v>0.39400000000000002</v>
      </c>
      <c r="K1760" s="3">
        <f>ROUND(IF(D1760&lt;=Thresholds!$B$4,1-(D1760/Thresholds!$B$4)*0.24,IF(D1760&lt;=Thresholds!$D$4,0.75-((D1760-Thresholds!$C$4)/(Thresholds!$D$4-Thresholds!$C$4))*0.249,IF(D1760&lt;=Thresholds!$F$4,0.499-((D1760-Thresholds!$E$4)/(Thresholds!$F$4-Thresholds!$E$4))*0.279,MAX(0.02,0.2-((D1760-Thresholds!$G$4)/(Thresholds!$H$4-Thresholds!$G$4))*0.18)))),3)</f>
        <v>0.83699999999999997</v>
      </c>
      <c r="L1760" s="3">
        <f>ROUND(IF(E1760&lt;=Thresholds!$B$5,1-(E1760/Thresholds!$B$5)*0.24,IF(E1760&lt;=Thresholds!$D$5,0.75-((E1760-Thresholds!$C$5)/(Thresholds!$D$5-Thresholds!$C$5))*0.249,IF(E1760&lt;=Thresholds!$F$5,0.499-((E1760-Thresholds!$E$5)/(Thresholds!$F$5-Thresholds!$E$5))*0.279,MAX(0.02,0.2-((E1760-Thresholds!$G$5)/(Thresholds!$H$5-Thresholds!$G$5))*0.18)))),3)</f>
        <v>0.85799999999999998</v>
      </c>
      <c r="M1760" s="3">
        <f>ROUND(IF(F1760&lt;=Thresholds!$B$6,1-(F1760/Thresholds!$B$6)*0.24,IF(F1760&lt;=Thresholds!$D$6,0.75-((F1760-Thresholds!$C$6)/(Thresholds!$D$6-Thresholds!$C$6))*0.249,IF(F1760&lt;=Thresholds!$F$6,0.499-((F1760-Thresholds!$E$6)/(Thresholds!$F$6-Thresholds!$E$6))*0.279,MAX(0.02,0.2-((F1760-Thresholds!$G$6)/(Thresholds!$H$6-Thresholds!$G$6))*0.18)))),3)</f>
        <v>0.92200000000000004</v>
      </c>
      <c r="N1760" s="3">
        <f>ROUND(IF(G1760&lt;=Thresholds!$B$7,1-(G1760/Thresholds!$B$7)*0.24,IF(G1760&lt;=Thresholds!$D$7,0.75-((G1760-Thresholds!$C$7)/(Thresholds!$D$7-Thresholds!$C$7))*0.249,IF(G1760&lt;=Thresholds!$F$7,0.499-((G1760-Thresholds!$E$7)/(Thresholds!$F$7-Thresholds!$E$7))*0.279,MAX(0.02,0.2-((G1760-Thresholds!$G$7)/(Thresholds!$H$7-Thresholds!$G$7))*0.18)))),3)</f>
        <v>0.85599999999999998</v>
      </c>
      <c r="O1760" s="3">
        <f>ROUND(IF(H1760&lt;=Thresholds!$B$8,1-(H1760/Thresholds!$B$8)*0.24,IF(H1760&lt;=Thresholds!$D$8,0.75-((H1760-Thresholds!$C$8)/(Thresholds!$D$8-Thresholds!$C$8))*0.249,IF(H1760&lt;=Thresholds!$F$8,0.499-((H1760-Thresholds!$E$8)/(Thresholds!$F$8-Thresholds!$E$8))*0.279,MAX(0.02,0.2-((H1760-Thresholds!$G$8)/(Thresholds!$H$8-Thresholds!$G$8))*0.18)))),3)</f>
        <v>0.76800000000000002</v>
      </c>
      <c r="P1760" s="3">
        <f t="shared" si="81"/>
        <v>0.39400000000000002</v>
      </c>
      <c r="Q1760" t="str">
        <f t="shared" si="82"/>
        <v>Poor</v>
      </c>
      <c r="R1760" s="4">
        <f t="shared" si="83"/>
        <v>0</v>
      </c>
      <c r="S1760" t="str">
        <f>IF(AND(F1760&gt;=10,F1760&lt;=35,P1760&gt;0.5),"ERROR_C1760H1760_POOR_CAP","OK")</f>
        <v>OK</v>
      </c>
    </row>
    <row r="1761" spans="1:19">
      <c r="A1761" t="s">
        <v>1778</v>
      </c>
      <c r="B1761" s="3">
        <v>77.081999999999994</v>
      </c>
      <c r="C1761" s="3">
        <v>102.502</v>
      </c>
      <c r="D1761" s="3">
        <v>23.885000000000002</v>
      </c>
      <c r="E1761" s="3">
        <v>299.15300000000002</v>
      </c>
      <c r="F1761" s="3">
        <v>0.20300000000000001</v>
      </c>
      <c r="G1761" s="3">
        <v>133.19</v>
      </c>
      <c r="H1761" s="3">
        <v>151.25399999999999</v>
      </c>
      <c r="I1761" s="3">
        <f>ROUND(IF(B1761&lt;=Thresholds!$B$2,1-(B1761/Thresholds!$B$2)*0.24,IF(B1761&lt;=Thresholds!$D$2,0.75-((B1761-Thresholds!$C$2)/(Thresholds!$D$2-Thresholds!$C$2))*0.249,IF(B1761&lt;=Thresholds!$F$2,0.499-((B1761-Thresholds!$E$2)/(Thresholds!$F$2-Thresholds!$E$2))*0.279,MAX(0.02,0.2-((B1761-Thresholds!$G$2)/(Thresholds!$H$2-Thresholds!$G$2))*0.18)))),3)</f>
        <v>0.81499999999999995</v>
      </c>
      <c r="J1761" s="3">
        <f>ROUND(IF(C1761&lt;=Thresholds!$B$3,1-(C1761/Thresholds!$B$3)*0.24,IF(C1761&lt;=Thresholds!$D$3,0.75-((C1761-Thresholds!$C$3)/(Thresholds!$D$3-Thresholds!$C$3))*0.249,IF(C1761&lt;=Thresholds!$F$3,0.499-((C1761-Thresholds!$E$3)/(Thresholds!$F$3-Thresholds!$E$3))*0.279,MAX(0.02,0.2-((C1761-Thresholds!$G$3)/(Thresholds!$H$3-Thresholds!$G$3))*0.18)))),3)</f>
        <v>0.79500000000000004</v>
      </c>
      <c r="K1761" s="3">
        <f>ROUND(IF(D1761&lt;=Thresholds!$B$4,1-(D1761/Thresholds!$B$4)*0.24,IF(D1761&lt;=Thresholds!$D$4,0.75-((D1761-Thresholds!$C$4)/(Thresholds!$D$4-Thresholds!$C$4))*0.249,IF(D1761&lt;=Thresholds!$F$4,0.499-((D1761-Thresholds!$E$4)/(Thresholds!$F$4-Thresholds!$E$4))*0.279,MAX(0.02,0.2-((D1761-Thresholds!$G$4)/(Thresholds!$H$4-Thresholds!$G$4))*0.18)))),3)</f>
        <v>0.91200000000000003</v>
      </c>
      <c r="L1761" s="3">
        <f>ROUND(IF(E1761&lt;=Thresholds!$B$5,1-(E1761/Thresholds!$B$5)*0.24,IF(E1761&lt;=Thresholds!$D$5,0.75-((E1761-Thresholds!$C$5)/(Thresholds!$D$5-Thresholds!$C$5))*0.249,IF(E1761&lt;=Thresholds!$F$5,0.499-((E1761-Thresholds!$E$5)/(Thresholds!$F$5-Thresholds!$E$5))*0.279,MAX(0.02,0.2-((E1761-Thresholds!$G$5)/(Thresholds!$H$5-Thresholds!$G$5))*0.18)))),3)</f>
        <v>0.28799999999999998</v>
      </c>
      <c r="M1761" s="3">
        <f>ROUND(IF(F1761&lt;=Thresholds!$B$6,1-(F1761/Thresholds!$B$6)*0.24,IF(F1761&lt;=Thresholds!$D$6,0.75-((F1761-Thresholds!$C$6)/(Thresholds!$D$6-Thresholds!$C$6))*0.249,IF(F1761&lt;=Thresholds!$F$6,0.499-((F1761-Thresholds!$E$6)/(Thresholds!$F$6-Thresholds!$E$6))*0.279,MAX(0.02,0.2-((F1761-Thresholds!$G$6)/(Thresholds!$H$6-Thresholds!$G$6))*0.18)))),3)</f>
        <v>0.95099999999999996</v>
      </c>
      <c r="N1761" s="3">
        <f>ROUND(IF(G1761&lt;=Thresholds!$B$7,1-(G1761/Thresholds!$B$7)*0.24,IF(G1761&lt;=Thresholds!$D$7,0.75-((G1761-Thresholds!$C$7)/(Thresholds!$D$7-Thresholds!$C$7))*0.249,IF(G1761&lt;=Thresholds!$F$7,0.499-((G1761-Thresholds!$E$7)/(Thresholds!$F$7-Thresholds!$E$7))*0.279,MAX(0.02,0.2-((G1761-Thresholds!$G$7)/(Thresholds!$H$7-Thresholds!$G$7))*0.18)))),3)</f>
        <v>0.90900000000000003</v>
      </c>
      <c r="O1761" s="3">
        <f>ROUND(IF(H1761&lt;=Thresholds!$B$8,1-(H1761/Thresholds!$B$8)*0.24,IF(H1761&lt;=Thresholds!$D$8,0.75-((H1761-Thresholds!$C$8)/(Thresholds!$D$8-Thresholds!$C$8))*0.249,IF(H1761&lt;=Thresholds!$F$8,0.499-((H1761-Thresholds!$E$8)/(Thresholds!$F$8-Thresholds!$E$8))*0.279,MAX(0.02,0.2-((H1761-Thresholds!$G$8)/(Thresholds!$H$8-Thresholds!$G$8))*0.18)))),3)</f>
        <v>0.98499999999999999</v>
      </c>
      <c r="P1761" s="3">
        <f t="shared" si="81"/>
        <v>0.28799999999999998</v>
      </c>
      <c r="Q1761" t="str">
        <f t="shared" si="82"/>
        <v>Poor</v>
      </c>
      <c r="R1761" s="4">
        <f t="shared" si="83"/>
        <v>0</v>
      </c>
      <c r="S1761" t="str">
        <f>IF(AND(F1761&gt;=10,F1761&lt;=35,P1761&gt;0.5),"ERROR_C1761H1761_POOR_CAP","OK")</f>
        <v>OK</v>
      </c>
    </row>
    <row r="1762" spans="1:19">
      <c r="A1762" t="s">
        <v>1779</v>
      </c>
      <c r="B1762" s="3">
        <v>29.234999999999999</v>
      </c>
      <c r="C1762" s="3">
        <v>108.468</v>
      </c>
      <c r="D1762" s="3">
        <v>14.59</v>
      </c>
      <c r="E1762" s="3">
        <v>7.524</v>
      </c>
      <c r="F1762" s="3">
        <v>0.56000000000000005</v>
      </c>
      <c r="G1762" s="3">
        <v>78.603999999999999</v>
      </c>
      <c r="H1762" s="3">
        <v>270.22699999999998</v>
      </c>
      <c r="I1762" s="3">
        <f>ROUND(IF(B1762&lt;=Thresholds!$B$2,1-(B1762/Thresholds!$B$2)*0.24,IF(B1762&lt;=Thresholds!$D$2,0.75-((B1762-Thresholds!$C$2)/(Thresholds!$D$2-Thresholds!$C$2))*0.249,IF(B1762&lt;=Thresholds!$F$2,0.499-((B1762-Thresholds!$E$2)/(Thresholds!$F$2-Thresholds!$E$2))*0.279,MAX(0.02,0.2-((B1762-Thresholds!$G$2)/(Thresholds!$H$2-Thresholds!$G$2))*0.18)))),3)</f>
        <v>0.93</v>
      </c>
      <c r="J1762" s="3">
        <f>ROUND(IF(C1762&lt;=Thresholds!$B$3,1-(C1762/Thresholds!$B$3)*0.24,IF(C1762&lt;=Thresholds!$D$3,0.75-((C1762-Thresholds!$C$3)/(Thresholds!$D$3-Thresholds!$C$3))*0.249,IF(C1762&lt;=Thresholds!$F$3,0.499-((C1762-Thresholds!$E$3)/(Thresholds!$F$3-Thresholds!$E$3))*0.279,MAX(0.02,0.2-((C1762-Thresholds!$G$3)/(Thresholds!$H$3-Thresholds!$G$3))*0.18)))),3)</f>
        <v>0.78300000000000003</v>
      </c>
      <c r="K1762" s="3">
        <f>ROUND(IF(D1762&lt;=Thresholds!$B$4,1-(D1762/Thresholds!$B$4)*0.24,IF(D1762&lt;=Thresholds!$D$4,0.75-((D1762-Thresholds!$C$4)/(Thresholds!$D$4-Thresholds!$C$4))*0.249,IF(D1762&lt;=Thresholds!$F$4,0.499-((D1762-Thresholds!$E$4)/(Thresholds!$F$4-Thresholds!$E$4))*0.279,MAX(0.02,0.2-((D1762-Thresholds!$G$4)/(Thresholds!$H$4-Thresholds!$G$4))*0.18)))),3)</f>
        <v>0.94599999999999995</v>
      </c>
      <c r="L1762" s="3">
        <f>ROUND(IF(E1762&lt;=Thresholds!$B$5,1-(E1762/Thresholds!$B$5)*0.24,IF(E1762&lt;=Thresholds!$D$5,0.75-((E1762-Thresholds!$C$5)/(Thresholds!$D$5-Thresholds!$C$5))*0.249,IF(E1762&lt;=Thresholds!$F$5,0.499-((E1762-Thresholds!$E$5)/(Thresholds!$F$5-Thresholds!$E$5))*0.279,MAX(0.02,0.2-((E1762-Thresholds!$G$5)/(Thresholds!$H$5-Thresholds!$G$5))*0.18)))),3)</f>
        <v>0.96399999999999997</v>
      </c>
      <c r="M1762" s="3">
        <f>ROUND(IF(F1762&lt;=Thresholds!$B$6,1-(F1762/Thresholds!$B$6)*0.24,IF(F1762&lt;=Thresholds!$D$6,0.75-((F1762-Thresholds!$C$6)/(Thresholds!$D$6-Thresholds!$C$6))*0.249,IF(F1762&lt;=Thresholds!$F$6,0.499-((F1762-Thresholds!$E$6)/(Thresholds!$F$6-Thresholds!$E$6))*0.279,MAX(0.02,0.2-((F1762-Thresholds!$G$6)/(Thresholds!$H$6-Thresholds!$G$6))*0.18)))),3)</f>
        <v>0.86599999999999999</v>
      </c>
      <c r="N1762" s="3">
        <f>ROUND(IF(G1762&lt;=Thresholds!$B$7,1-(G1762/Thresholds!$B$7)*0.24,IF(G1762&lt;=Thresholds!$D$7,0.75-((G1762-Thresholds!$C$7)/(Thresholds!$D$7-Thresholds!$C$7))*0.249,IF(G1762&lt;=Thresholds!$F$7,0.499-((G1762-Thresholds!$E$7)/(Thresholds!$F$7-Thresholds!$E$7))*0.279,MAX(0.02,0.2-((G1762-Thresholds!$G$7)/(Thresholds!$H$7-Thresholds!$G$7))*0.18)))),3)</f>
        <v>0.94599999999999995</v>
      </c>
      <c r="O1762" s="3">
        <f>ROUND(IF(H1762&lt;=Thresholds!$B$8,1-(H1762/Thresholds!$B$8)*0.24,IF(H1762&lt;=Thresholds!$D$8,0.75-((H1762-Thresholds!$C$8)/(Thresholds!$D$8-Thresholds!$C$8))*0.249,IF(H1762&lt;=Thresholds!$F$8,0.499-((H1762-Thresholds!$E$8)/(Thresholds!$F$8-Thresholds!$E$8))*0.279,MAX(0.02,0.2-((H1762-Thresholds!$G$8)/(Thresholds!$H$8-Thresholds!$G$8))*0.18)))),3)</f>
        <v>0.97399999999999998</v>
      </c>
      <c r="P1762" s="3">
        <f t="shared" si="81"/>
        <v>0.78300000000000003</v>
      </c>
      <c r="Q1762" t="str">
        <f t="shared" si="82"/>
        <v>Healthy</v>
      </c>
      <c r="R1762" s="4">
        <f t="shared" si="83"/>
        <v>1</v>
      </c>
      <c r="S1762" t="str">
        <f>IF(AND(F1762&gt;=10,F1762&lt;=35,P1762&gt;0.5),"ERROR_C1762H1762_POOR_CAP","OK")</f>
        <v>OK</v>
      </c>
    </row>
    <row r="1763" spans="1:19">
      <c r="A1763" t="s">
        <v>1780</v>
      </c>
      <c r="B1763" s="3">
        <v>67.841999999999999</v>
      </c>
      <c r="C1763" s="3">
        <v>125.25</v>
      </c>
      <c r="D1763" s="3">
        <v>51.359000000000002</v>
      </c>
      <c r="E1763" s="3">
        <v>12.895</v>
      </c>
      <c r="F1763" s="3">
        <v>0.26</v>
      </c>
      <c r="G1763" s="3">
        <v>127.56699999999999</v>
      </c>
      <c r="H1763" s="3">
        <v>351.21600000000001</v>
      </c>
      <c r="I1763" s="3">
        <f>ROUND(IF(B1763&lt;=Thresholds!$B$2,1-(B1763/Thresholds!$B$2)*0.24,IF(B1763&lt;=Thresholds!$D$2,0.75-((B1763-Thresholds!$C$2)/(Thresholds!$D$2-Thresholds!$C$2))*0.249,IF(B1763&lt;=Thresholds!$F$2,0.499-((B1763-Thresholds!$E$2)/(Thresholds!$F$2-Thresholds!$E$2))*0.279,MAX(0.02,0.2-((B1763-Thresholds!$G$2)/(Thresholds!$H$2-Thresholds!$G$2))*0.18)))),3)</f>
        <v>0.83699999999999997</v>
      </c>
      <c r="J1763" s="3">
        <f>ROUND(IF(C1763&lt;=Thresholds!$B$3,1-(C1763/Thresholds!$B$3)*0.24,IF(C1763&lt;=Thresholds!$D$3,0.75-((C1763-Thresholds!$C$3)/(Thresholds!$D$3-Thresholds!$C$3))*0.249,IF(C1763&lt;=Thresholds!$F$3,0.499-((C1763-Thresholds!$E$3)/(Thresholds!$F$3-Thresholds!$E$3))*0.279,MAX(0.02,0.2-((C1763-Thresholds!$G$3)/(Thresholds!$H$3-Thresholds!$G$3))*0.18)))),3)</f>
        <v>0.746</v>
      </c>
      <c r="K1763" s="3">
        <f>ROUND(IF(D1763&lt;=Thresholds!$B$4,1-(D1763/Thresholds!$B$4)*0.24,IF(D1763&lt;=Thresholds!$D$4,0.75-((D1763-Thresholds!$C$4)/(Thresholds!$D$4-Thresholds!$C$4))*0.249,IF(D1763&lt;=Thresholds!$F$4,0.499-((D1763-Thresholds!$E$4)/(Thresholds!$F$4-Thresholds!$E$4))*0.279,MAX(0.02,0.2-((D1763-Thresholds!$G$4)/(Thresholds!$H$4-Thresholds!$G$4))*0.18)))),3)</f>
        <v>0.81</v>
      </c>
      <c r="L1763" s="3">
        <f>ROUND(IF(E1763&lt;=Thresholds!$B$5,1-(E1763/Thresholds!$B$5)*0.24,IF(E1763&lt;=Thresholds!$D$5,0.75-((E1763-Thresholds!$C$5)/(Thresholds!$D$5-Thresholds!$C$5))*0.249,IF(E1763&lt;=Thresholds!$F$5,0.499-((E1763-Thresholds!$E$5)/(Thresholds!$F$5-Thresholds!$E$5))*0.279,MAX(0.02,0.2-((E1763-Thresholds!$G$5)/(Thresholds!$H$5-Thresholds!$G$5))*0.18)))),3)</f>
        <v>0.93799999999999994</v>
      </c>
      <c r="M1763" s="3">
        <f>ROUND(IF(F1763&lt;=Thresholds!$B$6,1-(F1763/Thresholds!$B$6)*0.24,IF(F1763&lt;=Thresholds!$D$6,0.75-((F1763-Thresholds!$C$6)/(Thresholds!$D$6-Thresholds!$C$6))*0.249,IF(F1763&lt;=Thresholds!$F$6,0.499-((F1763-Thresholds!$E$6)/(Thresholds!$F$6-Thresholds!$E$6))*0.279,MAX(0.02,0.2-((F1763-Thresholds!$G$6)/(Thresholds!$H$6-Thresholds!$G$6))*0.18)))),3)</f>
        <v>0.93799999999999994</v>
      </c>
      <c r="N1763" s="3">
        <f>ROUND(IF(G1763&lt;=Thresholds!$B$7,1-(G1763/Thresholds!$B$7)*0.24,IF(G1763&lt;=Thresholds!$D$7,0.75-((G1763-Thresholds!$C$7)/(Thresholds!$D$7-Thresholds!$C$7))*0.249,IF(G1763&lt;=Thresholds!$F$7,0.499-((G1763-Thresholds!$E$7)/(Thresholds!$F$7-Thresholds!$E$7))*0.279,MAX(0.02,0.2-((G1763-Thresholds!$G$7)/(Thresholds!$H$7-Thresholds!$G$7))*0.18)))),3)</f>
        <v>0.91300000000000003</v>
      </c>
      <c r="O1763" s="3">
        <f>ROUND(IF(H1763&lt;=Thresholds!$B$8,1-(H1763/Thresholds!$B$8)*0.24,IF(H1763&lt;=Thresholds!$D$8,0.75-((H1763-Thresholds!$C$8)/(Thresholds!$D$8-Thresholds!$C$8))*0.249,IF(H1763&lt;=Thresholds!$F$8,0.499-((H1763-Thresholds!$E$8)/(Thresholds!$F$8-Thresholds!$E$8))*0.279,MAX(0.02,0.2-((H1763-Thresholds!$G$8)/(Thresholds!$H$8-Thresholds!$G$8))*0.18)))),3)</f>
        <v>0.96599999999999997</v>
      </c>
      <c r="P1763" s="3">
        <f t="shared" si="81"/>
        <v>0.746</v>
      </c>
      <c r="Q1763" t="str">
        <f t="shared" si="82"/>
        <v>Moderate</v>
      </c>
      <c r="R1763" s="4">
        <f t="shared" si="83"/>
        <v>1</v>
      </c>
      <c r="S1763" t="str">
        <f>IF(AND(F1763&gt;=10,F1763&lt;=35,P1763&gt;0.5),"ERROR_C1763H1763_POOR_CAP","OK")</f>
        <v>OK</v>
      </c>
    </row>
    <row r="1764" spans="1:19">
      <c r="A1764" t="s">
        <v>1781</v>
      </c>
      <c r="B1764" s="3">
        <v>8.7840000000000007</v>
      </c>
      <c r="C1764" s="3">
        <v>108.033</v>
      </c>
      <c r="D1764" s="3">
        <v>29.292999999999999</v>
      </c>
      <c r="E1764" s="3">
        <v>34.646000000000001</v>
      </c>
      <c r="F1764" s="3">
        <v>23.524999999999999</v>
      </c>
      <c r="G1764" s="3">
        <v>19.367999999999999</v>
      </c>
      <c r="H1764" s="3">
        <v>1940.2249999999999</v>
      </c>
      <c r="I1764" s="3">
        <f>ROUND(IF(B1764&lt;=Thresholds!$B$2,1-(B1764/Thresholds!$B$2)*0.24,IF(B1764&lt;=Thresholds!$D$2,0.75-((B1764-Thresholds!$C$2)/(Thresholds!$D$2-Thresholds!$C$2))*0.249,IF(B1764&lt;=Thresholds!$F$2,0.499-((B1764-Thresholds!$E$2)/(Thresholds!$F$2-Thresholds!$E$2))*0.279,MAX(0.02,0.2-((B1764-Thresholds!$G$2)/(Thresholds!$H$2-Thresholds!$G$2))*0.18)))),3)</f>
        <v>0.97899999999999998</v>
      </c>
      <c r="J1764" s="3">
        <f>ROUND(IF(C1764&lt;=Thresholds!$B$3,1-(C1764/Thresholds!$B$3)*0.24,IF(C1764&lt;=Thresholds!$D$3,0.75-((C1764-Thresholds!$C$3)/(Thresholds!$D$3-Thresholds!$C$3))*0.249,IF(C1764&lt;=Thresholds!$F$3,0.499-((C1764-Thresholds!$E$3)/(Thresholds!$F$3-Thresholds!$E$3))*0.279,MAX(0.02,0.2-((C1764-Thresholds!$G$3)/(Thresholds!$H$3-Thresholds!$G$3))*0.18)))),3)</f>
        <v>0.78400000000000003</v>
      </c>
      <c r="K1764" s="3">
        <f>ROUND(IF(D1764&lt;=Thresholds!$B$4,1-(D1764/Thresholds!$B$4)*0.24,IF(D1764&lt;=Thresholds!$D$4,0.75-((D1764-Thresholds!$C$4)/(Thresholds!$D$4-Thresholds!$C$4))*0.249,IF(D1764&lt;=Thresholds!$F$4,0.499-((D1764-Thresholds!$E$4)/(Thresholds!$F$4-Thresholds!$E$4))*0.279,MAX(0.02,0.2-((D1764-Thresholds!$G$4)/(Thresholds!$H$4-Thresholds!$G$4))*0.18)))),3)</f>
        <v>0.89200000000000002</v>
      </c>
      <c r="L1764" s="3">
        <f>ROUND(IF(E1764&lt;=Thresholds!$B$5,1-(E1764/Thresholds!$B$5)*0.24,IF(E1764&lt;=Thresholds!$D$5,0.75-((E1764-Thresholds!$C$5)/(Thresholds!$D$5-Thresholds!$C$5))*0.249,IF(E1764&lt;=Thresholds!$F$5,0.499-((E1764-Thresholds!$E$5)/(Thresholds!$F$5-Thresholds!$E$5))*0.279,MAX(0.02,0.2-((E1764-Thresholds!$G$5)/(Thresholds!$H$5-Thresholds!$G$5))*0.18)))),3)</f>
        <v>0.83399999999999996</v>
      </c>
      <c r="M1764" s="3">
        <f>ROUND(IF(F1764&lt;=Thresholds!$B$6,1-(F1764/Thresholds!$B$6)*0.24,IF(F1764&lt;=Thresholds!$D$6,0.75-((F1764-Thresholds!$C$6)/(Thresholds!$D$6-Thresholds!$C$6))*0.249,IF(F1764&lt;=Thresholds!$F$6,0.499-((F1764-Thresholds!$E$6)/(Thresholds!$F$6-Thresholds!$E$6))*0.279,MAX(0.02,0.2-((F1764-Thresholds!$G$6)/(Thresholds!$H$6-Thresholds!$G$6))*0.18)))),3)</f>
        <v>0.34799999999999998</v>
      </c>
      <c r="N1764" s="3">
        <f>ROUND(IF(G1764&lt;=Thresholds!$B$7,1-(G1764/Thresholds!$B$7)*0.24,IF(G1764&lt;=Thresholds!$D$7,0.75-((G1764-Thresholds!$C$7)/(Thresholds!$D$7-Thresholds!$C$7))*0.249,IF(G1764&lt;=Thresholds!$F$7,0.499-((G1764-Thresholds!$E$7)/(Thresholds!$F$7-Thresholds!$E$7))*0.279,MAX(0.02,0.2-((G1764-Thresholds!$G$7)/(Thresholds!$H$7-Thresholds!$G$7))*0.18)))),3)</f>
        <v>0.98699999999999999</v>
      </c>
      <c r="O1764" s="3">
        <f>ROUND(IF(H1764&lt;=Thresholds!$B$8,1-(H1764/Thresholds!$B$8)*0.24,IF(H1764&lt;=Thresholds!$D$8,0.75-((H1764-Thresholds!$C$8)/(Thresholds!$D$8-Thresholds!$C$8))*0.249,IF(H1764&lt;=Thresholds!$F$8,0.499-((H1764-Thresholds!$E$8)/(Thresholds!$F$8-Thresholds!$E$8))*0.279,MAX(0.02,0.2-((H1764-Thresholds!$G$8)/(Thresholds!$H$8-Thresholds!$G$8))*0.18)))),3)</f>
        <v>0.81399999999999995</v>
      </c>
      <c r="P1764" s="3">
        <f t="shared" si="81"/>
        <v>0.34799999999999998</v>
      </c>
      <c r="Q1764" t="str">
        <f t="shared" si="82"/>
        <v>Poor</v>
      </c>
      <c r="R1764" s="4">
        <f t="shared" si="83"/>
        <v>0</v>
      </c>
      <c r="S1764" t="str">
        <f>IF(AND(F1764&gt;=10,F1764&lt;=35,P1764&gt;0.5),"ERROR_C1764H1764_POOR_CAP","OK")</f>
        <v>OK</v>
      </c>
    </row>
    <row r="1765" spans="1:19">
      <c r="A1765" t="s">
        <v>1782</v>
      </c>
      <c r="B1765" s="3">
        <v>29.061</v>
      </c>
      <c r="C1765" s="3">
        <v>7.59</v>
      </c>
      <c r="D1765" s="3">
        <v>57.984999999999999</v>
      </c>
      <c r="E1765" s="3">
        <v>8.0410000000000004</v>
      </c>
      <c r="F1765" s="3">
        <v>62.735999999999997</v>
      </c>
      <c r="G1765" s="3">
        <v>165.154</v>
      </c>
      <c r="H1765" s="3">
        <v>9746.1689999999999</v>
      </c>
      <c r="I1765" s="3">
        <f>ROUND(IF(B1765&lt;=Thresholds!$B$2,1-(B1765/Thresholds!$B$2)*0.24,IF(B1765&lt;=Thresholds!$D$2,0.75-((B1765-Thresholds!$C$2)/(Thresholds!$D$2-Thresholds!$C$2))*0.249,IF(B1765&lt;=Thresholds!$F$2,0.499-((B1765-Thresholds!$E$2)/(Thresholds!$F$2-Thresholds!$E$2))*0.279,MAX(0.02,0.2-((B1765-Thresholds!$G$2)/(Thresholds!$H$2-Thresholds!$G$2))*0.18)))),3)</f>
        <v>0.93</v>
      </c>
      <c r="J1765" s="3">
        <f>ROUND(IF(C1765&lt;=Thresholds!$B$3,1-(C1765/Thresholds!$B$3)*0.24,IF(C1765&lt;=Thresholds!$D$3,0.75-((C1765-Thresholds!$C$3)/(Thresholds!$D$3-Thresholds!$C$3))*0.249,IF(C1765&lt;=Thresholds!$F$3,0.499-((C1765-Thresholds!$E$3)/(Thresholds!$F$3-Thresholds!$E$3))*0.279,MAX(0.02,0.2-((C1765-Thresholds!$G$3)/(Thresholds!$H$3-Thresholds!$G$3))*0.18)))),3)</f>
        <v>0.98499999999999999</v>
      </c>
      <c r="K1765" s="3">
        <f>ROUND(IF(D1765&lt;=Thresholds!$B$4,1-(D1765/Thresholds!$B$4)*0.24,IF(D1765&lt;=Thresholds!$D$4,0.75-((D1765-Thresholds!$C$4)/(Thresholds!$D$4-Thresholds!$C$4))*0.249,IF(D1765&lt;=Thresholds!$F$4,0.499-((D1765-Thresholds!$E$4)/(Thresholds!$F$4-Thresholds!$E$4))*0.279,MAX(0.02,0.2-((D1765-Thresholds!$G$4)/(Thresholds!$H$4-Thresholds!$G$4))*0.18)))),3)</f>
        <v>0.78600000000000003</v>
      </c>
      <c r="L1765" s="3">
        <f>ROUND(IF(E1765&lt;=Thresholds!$B$5,1-(E1765/Thresholds!$B$5)*0.24,IF(E1765&lt;=Thresholds!$D$5,0.75-((E1765-Thresholds!$C$5)/(Thresholds!$D$5-Thresholds!$C$5))*0.249,IF(E1765&lt;=Thresholds!$F$5,0.499-((E1765-Thresholds!$E$5)/(Thresholds!$F$5-Thresholds!$E$5))*0.279,MAX(0.02,0.2-((E1765-Thresholds!$G$5)/(Thresholds!$H$5-Thresholds!$G$5))*0.18)))),3)</f>
        <v>0.96099999999999997</v>
      </c>
      <c r="M1765" s="3">
        <f>ROUND(IF(F1765&lt;=Thresholds!$B$6,1-(F1765/Thresholds!$B$6)*0.24,IF(F1765&lt;=Thresholds!$D$6,0.75-((F1765-Thresholds!$C$6)/(Thresholds!$D$6-Thresholds!$C$6))*0.249,IF(F1765&lt;=Thresholds!$F$6,0.499-((F1765-Thresholds!$E$6)/(Thresholds!$F$6-Thresholds!$E$6))*0.279,MAX(0.02,0.2-((F1765-Thresholds!$G$6)/(Thresholds!$H$6-Thresholds!$G$6))*0.18)))),3)</f>
        <v>0.34300000000000003</v>
      </c>
      <c r="N1765" s="3">
        <f>ROUND(IF(G1765&lt;=Thresholds!$B$7,1-(G1765/Thresholds!$B$7)*0.24,IF(G1765&lt;=Thresholds!$D$7,0.75-((G1765-Thresholds!$C$7)/(Thresholds!$D$7-Thresholds!$C$7))*0.249,IF(G1765&lt;=Thresholds!$F$7,0.499-((G1765-Thresholds!$E$7)/(Thresholds!$F$7-Thresholds!$E$7))*0.279,MAX(0.02,0.2-((G1765-Thresholds!$G$7)/(Thresholds!$H$7-Thresholds!$G$7))*0.18)))),3)</f>
        <v>0.88700000000000001</v>
      </c>
      <c r="O1765" s="3">
        <f>ROUND(IF(H1765&lt;=Thresholds!$B$8,1-(H1765/Thresholds!$B$8)*0.24,IF(H1765&lt;=Thresholds!$D$8,0.75-((H1765-Thresholds!$C$8)/(Thresholds!$D$8-Thresholds!$C$8))*0.249,IF(H1765&lt;=Thresholds!$F$8,0.499-((H1765-Thresholds!$E$8)/(Thresholds!$F$8-Thresholds!$E$8))*0.279,MAX(0.02,0.2-((H1765-Thresholds!$G$8)/(Thresholds!$H$8-Thresholds!$G$8))*0.18)))),3)</f>
        <v>0.23200000000000001</v>
      </c>
      <c r="P1765" s="3">
        <f t="shared" si="81"/>
        <v>0.23200000000000001</v>
      </c>
      <c r="Q1765" t="str">
        <f t="shared" si="82"/>
        <v>Poor</v>
      </c>
      <c r="R1765" s="4">
        <f t="shared" si="83"/>
        <v>0</v>
      </c>
      <c r="S1765" t="str">
        <f>IF(AND(F1765&gt;=10,F1765&lt;=35,P1765&gt;0.5),"ERROR_C1765H1765_POOR_CAP","OK")</f>
        <v>OK</v>
      </c>
    </row>
    <row r="1766" spans="1:19">
      <c r="A1766" t="s">
        <v>1783</v>
      </c>
      <c r="B1766" s="3">
        <v>36.738</v>
      </c>
      <c r="C1766" s="3">
        <v>105.916</v>
      </c>
      <c r="D1766" s="3">
        <v>37.988999999999997</v>
      </c>
      <c r="E1766" s="3">
        <v>40.023000000000003</v>
      </c>
      <c r="F1766" s="3">
        <v>0.56599999999999995</v>
      </c>
      <c r="G1766" s="3">
        <v>124.99</v>
      </c>
      <c r="H1766" s="3">
        <v>1468.2850000000001</v>
      </c>
      <c r="I1766" s="3">
        <f>ROUND(IF(B1766&lt;=Thresholds!$B$2,1-(B1766/Thresholds!$B$2)*0.24,IF(B1766&lt;=Thresholds!$D$2,0.75-((B1766-Thresholds!$C$2)/(Thresholds!$D$2-Thresholds!$C$2))*0.249,IF(B1766&lt;=Thresholds!$F$2,0.499-((B1766-Thresholds!$E$2)/(Thresholds!$F$2-Thresholds!$E$2))*0.279,MAX(0.02,0.2-((B1766-Thresholds!$G$2)/(Thresholds!$H$2-Thresholds!$G$2))*0.18)))),3)</f>
        <v>0.91200000000000003</v>
      </c>
      <c r="J1766" s="3">
        <f>ROUND(IF(C1766&lt;=Thresholds!$B$3,1-(C1766/Thresholds!$B$3)*0.24,IF(C1766&lt;=Thresholds!$D$3,0.75-((C1766-Thresholds!$C$3)/(Thresholds!$D$3-Thresholds!$C$3))*0.249,IF(C1766&lt;=Thresholds!$F$3,0.499-((C1766-Thresholds!$E$3)/(Thresholds!$F$3-Thresholds!$E$3))*0.279,MAX(0.02,0.2-((C1766-Thresholds!$G$3)/(Thresholds!$H$3-Thresholds!$G$3))*0.18)))),3)</f>
        <v>0.78800000000000003</v>
      </c>
      <c r="K1766" s="3">
        <f>ROUND(IF(D1766&lt;=Thresholds!$B$4,1-(D1766/Thresholds!$B$4)*0.24,IF(D1766&lt;=Thresholds!$D$4,0.75-((D1766-Thresholds!$C$4)/(Thresholds!$D$4-Thresholds!$C$4))*0.249,IF(D1766&lt;=Thresholds!$F$4,0.499-((D1766-Thresholds!$E$4)/(Thresholds!$F$4-Thresholds!$E$4))*0.279,MAX(0.02,0.2-((D1766-Thresholds!$G$4)/(Thresholds!$H$4-Thresholds!$G$4))*0.18)))),3)</f>
        <v>0.86</v>
      </c>
      <c r="L1766" s="3">
        <f>ROUND(IF(E1766&lt;=Thresholds!$B$5,1-(E1766/Thresholds!$B$5)*0.24,IF(E1766&lt;=Thresholds!$D$5,0.75-((E1766-Thresholds!$C$5)/(Thresholds!$D$5-Thresholds!$C$5))*0.249,IF(E1766&lt;=Thresholds!$F$5,0.499-((E1766-Thresholds!$E$5)/(Thresholds!$F$5-Thresholds!$E$5))*0.279,MAX(0.02,0.2-((E1766-Thresholds!$G$5)/(Thresholds!$H$5-Thresholds!$G$5))*0.18)))),3)</f>
        <v>0.80800000000000005</v>
      </c>
      <c r="M1766" s="3">
        <f>ROUND(IF(F1766&lt;=Thresholds!$B$6,1-(F1766/Thresholds!$B$6)*0.24,IF(F1766&lt;=Thresholds!$D$6,0.75-((F1766-Thresholds!$C$6)/(Thresholds!$D$6-Thresholds!$C$6))*0.249,IF(F1766&lt;=Thresholds!$F$6,0.499-((F1766-Thresholds!$E$6)/(Thresholds!$F$6-Thresholds!$E$6))*0.279,MAX(0.02,0.2-((F1766-Thresholds!$G$6)/(Thresholds!$H$6-Thresholds!$G$6))*0.18)))),3)</f>
        <v>0.86399999999999999</v>
      </c>
      <c r="N1766" s="3">
        <f>ROUND(IF(G1766&lt;=Thresholds!$B$7,1-(G1766/Thresholds!$B$7)*0.24,IF(G1766&lt;=Thresholds!$D$7,0.75-((G1766-Thresholds!$C$7)/(Thresholds!$D$7-Thresholds!$C$7))*0.249,IF(G1766&lt;=Thresholds!$F$7,0.499-((G1766-Thresholds!$E$7)/(Thresholds!$F$7-Thresholds!$E$7))*0.279,MAX(0.02,0.2-((G1766-Thresholds!$G$7)/(Thresholds!$H$7-Thresholds!$G$7))*0.18)))),3)</f>
        <v>0.91400000000000003</v>
      </c>
      <c r="O1766" s="3">
        <f>ROUND(IF(H1766&lt;=Thresholds!$B$8,1-(H1766/Thresholds!$B$8)*0.24,IF(H1766&lt;=Thresholds!$D$8,0.75-((H1766-Thresholds!$C$8)/(Thresholds!$D$8-Thresholds!$C$8))*0.249,IF(H1766&lt;=Thresholds!$F$8,0.499-((H1766-Thresholds!$E$8)/(Thresholds!$F$8-Thresholds!$E$8))*0.279,MAX(0.02,0.2-((H1766-Thresholds!$G$8)/(Thresholds!$H$8-Thresholds!$G$8))*0.18)))),3)</f>
        <v>0.85899999999999999</v>
      </c>
      <c r="P1766" s="3">
        <f t="shared" si="81"/>
        <v>0.78800000000000003</v>
      </c>
      <c r="Q1766" t="str">
        <f t="shared" si="82"/>
        <v>Healthy</v>
      </c>
      <c r="R1766" s="4">
        <f t="shared" si="83"/>
        <v>1</v>
      </c>
      <c r="S1766" t="str">
        <f>IF(AND(F1766&gt;=10,F1766&lt;=35,P1766&gt;0.5),"ERROR_C1766H1766_POOR_CAP","OK")</f>
        <v>OK</v>
      </c>
    </row>
    <row r="1767" spans="1:19">
      <c r="A1767" t="s">
        <v>1784</v>
      </c>
      <c r="B1767" s="3">
        <v>13.334</v>
      </c>
      <c r="C1767" s="3">
        <v>188.035</v>
      </c>
      <c r="D1767" s="3">
        <v>39.905000000000001</v>
      </c>
      <c r="E1767" s="3">
        <v>22.616</v>
      </c>
      <c r="F1767" s="3">
        <v>0.20899999999999999</v>
      </c>
      <c r="G1767" s="3">
        <v>32.936999999999998</v>
      </c>
      <c r="H1767" s="3">
        <v>2388.9720000000002</v>
      </c>
      <c r="I1767" s="3">
        <f>ROUND(IF(B1767&lt;=Thresholds!$B$2,1-(B1767/Thresholds!$B$2)*0.24,IF(B1767&lt;=Thresholds!$D$2,0.75-((B1767-Thresholds!$C$2)/(Thresholds!$D$2-Thresholds!$C$2))*0.249,IF(B1767&lt;=Thresholds!$F$2,0.499-((B1767-Thresholds!$E$2)/(Thresholds!$F$2-Thresholds!$E$2))*0.279,MAX(0.02,0.2-((B1767-Thresholds!$G$2)/(Thresholds!$H$2-Thresholds!$G$2))*0.18)))),3)</f>
        <v>0.96799999999999997</v>
      </c>
      <c r="J1767" s="3">
        <f>ROUND(IF(C1767&lt;=Thresholds!$B$3,1-(C1767/Thresholds!$B$3)*0.24,IF(C1767&lt;=Thresholds!$D$3,0.75-((C1767-Thresholds!$C$3)/(Thresholds!$D$3-Thresholds!$C$3))*0.249,IF(C1767&lt;=Thresholds!$F$3,0.499-((C1767-Thresholds!$E$3)/(Thresholds!$F$3-Thresholds!$E$3))*0.279,MAX(0.02,0.2-((C1767-Thresholds!$G$3)/(Thresholds!$H$3-Thresholds!$G$3))*0.18)))),3)</f>
        <v>0.69</v>
      </c>
      <c r="K1767" s="3">
        <f>ROUND(IF(D1767&lt;=Thresholds!$B$4,1-(D1767/Thresholds!$B$4)*0.24,IF(D1767&lt;=Thresholds!$D$4,0.75-((D1767-Thresholds!$C$4)/(Thresholds!$D$4-Thresholds!$C$4))*0.249,IF(D1767&lt;=Thresholds!$F$4,0.499-((D1767-Thresholds!$E$4)/(Thresholds!$F$4-Thresholds!$E$4))*0.279,MAX(0.02,0.2-((D1767-Thresholds!$G$4)/(Thresholds!$H$4-Thresholds!$G$4))*0.18)))),3)</f>
        <v>0.85299999999999998</v>
      </c>
      <c r="L1767" s="3">
        <f>ROUND(IF(E1767&lt;=Thresholds!$B$5,1-(E1767/Thresholds!$B$5)*0.24,IF(E1767&lt;=Thresholds!$D$5,0.75-((E1767-Thresholds!$C$5)/(Thresholds!$D$5-Thresholds!$C$5))*0.249,IF(E1767&lt;=Thresholds!$F$5,0.499-((E1767-Thresholds!$E$5)/(Thresholds!$F$5-Thresholds!$E$5))*0.279,MAX(0.02,0.2-((E1767-Thresholds!$G$5)/(Thresholds!$H$5-Thresholds!$G$5))*0.18)))),3)</f>
        <v>0.89100000000000001</v>
      </c>
      <c r="M1767" s="3">
        <f>ROUND(IF(F1767&lt;=Thresholds!$B$6,1-(F1767/Thresholds!$B$6)*0.24,IF(F1767&lt;=Thresholds!$D$6,0.75-((F1767-Thresholds!$C$6)/(Thresholds!$D$6-Thresholds!$C$6))*0.249,IF(F1767&lt;=Thresholds!$F$6,0.499-((F1767-Thresholds!$E$6)/(Thresholds!$F$6-Thresholds!$E$6))*0.279,MAX(0.02,0.2-((F1767-Thresholds!$G$6)/(Thresholds!$H$6-Thresholds!$G$6))*0.18)))),3)</f>
        <v>0.95</v>
      </c>
      <c r="N1767" s="3">
        <f>ROUND(IF(G1767&lt;=Thresholds!$B$7,1-(G1767/Thresholds!$B$7)*0.24,IF(G1767&lt;=Thresholds!$D$7,0.75-((G1767-Thresholds!$C$7)/(Thresholds!$D$7-Thresholds!$C$7))*0.249,IF(G1767&lt;=Thresholds!$F$7,0.499-((G1767-Thresholds!$E$7)/(Thresholds!$F$7-Thresholds!$E$7))*0.279,MAX(0.02,0.2-((G1767-Thresholds!$G$7)/(Thresholds!$H$7-Thresholds!$G$7))*0.18)))),3)</f>
        <v>0.97699999999999998</v>
      </c>
      <c r="O1767" s="3">
        <f>ROUND(IF(H1767&lt;=Thresholds!$B$8,1-(H1767/Thresholds!$B$8)*0.24,IF(H1767&lt;=Thresholds!$D$8,0.75-((H1767-Thresholds!$C$8)/(Thresholds!$D$8-Thresholds!$C$8))*0.249,IF(H1767&lt;=Thresholds!$F$8,0.499-((H1767-Thresholds!$E$8)/(Thresholds!$F$8-Thresholds!$E$8))*0.279,MAX(0.02,0.2-((H1767-Thresholds!$G$8)/(Thresholds!$H$8-Thresholds!$G$8))*0.18)))),3)</f>
        <v>0.77100000000000002</v>
      </c>
      <c r="P1767" s="3">
        <f t="shared" si="81"/>
        <v>0.69</v>
      </c>
      <c r="Q1767" t="str">
        <f t="shared" si="82"/>
        <v>Moderate</v>
      </c>
      <c r="R1767" s="4">
        <f t="shared" si="83"/>
        <v>1</v>
      </c>
      <c r="S1767" t="str">
        <f>IF(AND(F1767&gt;=10,F1767&lt;=35,P1767&gt;0.5),"ERROR_C1767H1767_POOR_CAP","OK")</f>
        <v>OK</v>
      </c>
    </row>
    <row r="1768" spans="1:19">
      <c r="A1768" t="s">
        <v>1785</v>
      </c>
      <c r="B1768" s="3">
        <v>80.747</v>
      </c>
      <c r="C1768" s="3">
        <v>678.55700000000002</v>
      </c>
      <c r="D1768" s="3">
        <v>11.984999999999999</v>
      </c>
      <c r="E1768" s="3">
        <v>20.077000000000002</v>
      </c>
      <c r="F1768" s="3">
        <v>0.54500000000000004</v>
      </c>
      <c r="G1768" s="3">
        <v>351.24</v>
      </c>
      <c r="H1768" s="3">
        <v>1222.116</v>
      </c>
      <c r="I1768" s="3">
        <f>ROUND(IF(B1768&lt;=Thresholds!$B$2,1-(B1768/Thresholds!$B$2)*0.24,IF(B1768&lt;=Thresholds!$D$2,0.75-((B1768-Thresholds!$C$2)/(Thresholds!$D$2-Thresholds!$C$2))*0.249,IF(B1768&lt;=Thresholds!$F$2,0.499-((B1768-Thresholds!$E$2)/(Thresholds!$F$2-Thresholds!$E$2))*0.279,MAX(0.02,0.2-((B1768-Thresholds!$G$2)/(Thresholds!$H$2-Thresholds!$G$2))*0.18)))),3)</f>
        <v>0.80600000000000005</v>
      </c>
      <c r="J1768" s="3">
        <f>ROUND(IF(C1768&lt;=Thresholds!$B$3,1-(C1768/Thresholds!$B$3)*0.24,IF(C1768&lt;=Thresholds!$D$3,0.75-((C1768-Thresholds!$C$3)/(Thresholds!$D$3-Thresholds!$C$3))*0.249,IF(C1768&lt;=Thresholds!$F$3,0.499-((C1768-Thresholds!$E$3)/(Thresholds!$F$3-Thresholds!$E$3))*0.279,MAX(0.02,0.2-((C1768-Thresholds!$G$3)/(Thresholds!$H$3-Thresholds!$G$3))*0.18)))),3)</f>
        <v>0.37</v>
      </c>
      <c r="K1768" s="3">
        <f>ROUND(IF(D1768&lt;=Thresholds!$B$4,1-(D1768/Thresholds!$B$4)*0.24,IF(D1768&lt;=Thresholds!$D$4,0.75-((D1768-Thresholds!$C$4)/(Thresholds!$D$4-Thresholds!$C$4))*0.249,IF(D1768&lt;=Thresholds!$F$4,0.499-((D1768-Thresholds!$E$4)/(Thresholds!$F$4-Thresholds!$E$4))*0.279,MAX(0.02,0.2-((D1768-Thresholds!$G$4)/(Thresholds!$H$4-Thresholds!$G$4))*0.18)))),3)</f>
        <v>0.95599999999999996</v>
      </c>
      <c r="L1768" s="3">
        <f>ROUND(IF(E1768&lt;=Thresholds!$B$5,1-(E1768/Thresholds!$B$5)*0.24,IF(E1768&lt;=Thresholds!$D$5,0.75-((E1768-Thresholds!$C$5)/(Thresholds!$D$5-Thresholds!$C$5))*0.249,IF(E1768&lt;=Thresholds!$F$5,0.499-((E1768-Thresholds!$E$5)/(Thresholds!$F$5-Thresholds!$E$5))*0.279,MAX(0.02,0.2-((E1768-Thresholds!$G$5)/(Thresholds!$H$5-Thresholds!$G$5))*0.18)))),3)</f>
        <v>0.90400000000000003</v>
      </c>
      <c r="M1768" s="3">
        <f>ROUND(IF(F1768&lt;=Thresholds!$B$6,1-(F1768/Thresholds!$B$6)*0.24,IF(F1768&lt;=Thresholds!$D$6,0.75-((F1768-Thresholds!$C$6)/(Thresholds!$D$6-Thresholds!$C$6))*0.249,IF(F1768&lt;=Thresholds!$F$6,0.499-((F1768-Thresholds!$E$6)/(Thresholds!$F$6-Thresholds!$E$6))*0.279,MAX(0.02,0.2-((F1768-Thresholds!$G$6)/(Thresholds!$H$6-Thresholds!$G$6))*0.18)))),3)</f>
        <v>0.86899999999999999</v>
      </c>
      <c r="N1768" s="3">
        <f>ROUND(IF(G1768&lt;=Thresholds!$B$7,1-(G1768/Thresholds!$B$7)*0.24,IF(G1768&lt;=Thresholds!$D$7,0.75-((G1768-Thresholds!$C$7)/(Thresholds!$D$7-Thresholds!$C$7))*0.249,IF(G1768&lt;=Thresholds!$F$7,0.499-((G1768-Thresholds!$E$7)/(Thresholds!$F$7-Thresholds!$E$7))*0.279,MAX(0.02,0.2-((G1768-Thresholds!$G$7)/(Thresholds!$H$7-Thresholds!$G$7))*0.18)))),3)</f>
        <v>0.75</v>
      </c>
      <c r="O1768" s="3">
        <f>ROUND(IF(H1768&lt;=Thresholds!$B$8,1-(H1768/Thresholds!$B$8)*0.24,IF(H1768&lt;=Thresholds!$D$8,0.75-((H1768-Thresholds!$C$8)/(Thresholds!$D$8-Thresholds!$C$8))*0.249,IF(H1768&lt;=Thresholds!$F$8,0.499-((H1768-Thresholds!$E$8)/(Thresholds!$F$8-Thresholds!$E$8))*0.279,MAX(0.02,0.2-((H1768-Thresholds!$G$8)/(Thresholds!$H$8-Thresholds!$G$8))*0.18)))),3)</f>
        <v>0.88300000000000001</v>
      </c>
      <c r="P1768" s="3">
        <f t="shared" si="81"/>
        <v>0.37</v>
      </c>
      <c r="Q1768" t="str">
        <f t="shared" si="82"/>
        <v>Poor</v>
      </c>
      <c r="R1768" s="4">
        <f t="shared" si="83"/>
        <v>0</v>
      </c>
      <c r="S1768" t="str">
        <f>IF(AND(F1768&gt;=10,F1768&lt;=35,P1768&gt;0.5),"ERROR_C1768H1768_POOR_CAP","OK")</f>
        <v>OK</v>
      </c>
    </row>
    <row r="1769" spans="1:19">
      <c r="A1769" t="s">
        <v>1786</v>
      </c>
      <c r="B1769" s="3">
        <v>15.881</v>
      </c>
      <c r="C1769" s="3">
        <v>97.331000000000003</v>
      </c>
      <c r="D1769" s="3">
        <v>55.234000000000002</v>
      </c>
      <c r="E1769" s="3">
        <v>340.38400000000001</v>
      </c>
      <c r="F1769" s="3">
        <v>0.76400000000000001</v>
      </c>
      <c r="G1769" s="3">
        <v>19.535</v>
      </c>
      <c r="H1769" s="3">
        <v>2602.2199999999998</v>
      </c>
      <c r="I1769" s="3">
        <f>ROUND(IF(B1769&lt;=Thresholds!$B$2,1-(B1769/Thresholds!$B$2)*0.24,IF(B1769&lt;=Thresholds!$D$2,0.75-((B1769-Thresholds!$C$2)/(Thresholds!$D$2-Thresholds!$C$2))*0.249,IF(B1769&lt;=Thresholds!$F$2,0.499-((B1769-Thresholds!$E$2)/(Thresholds!$F$2-Thresholds!$E$2))*0.279,MAX(0.02,0.2-((B1769-Thresholds!$G$2)/(Thresholds!$H$2-Thresholds!$G$2))*0.18)))),3)</f>
        <v>0.96199999999999997</v>
      </c>
      <c r="J1769" s="3">
        <f>ROUND(IF(C1769&lt;=Thresholds!$B$3,1-(C1769/Thresholds!$B$3)*0.24,IF(C1769&lt;=Thresholds!$D$3,0.75-((C1769-Thresholds!$C$3)/(Thresholds!$D$3-Thresholds!$C$3))*0.249,IF(C1769&lt;=Thresholds!$F$3,0.499-((C1769-Thresholds!$E$3)/(Thresholds!$F$3-Thresholds!$E$3))*0.279,MAX(0.02,0.2-((C1769-Thresholds!$G$3)/(Thresholds!$H$3-Thresholds!$G$3))*0.18)))),3)</f>
        <v>0.80500000000000005</v>
      </c>
      <c r="K1769" s="3">
        <f>ROUND(IF(D1769&lt;=Thresholds!$B$4,1-(D1769/Thresholds!$B$4)*0.24,IF(D1769&lt;=Thresholds!$D$4,0.75-((D1769-Thresholds!$C$4)/(Thresholds!$D$4-Thresholds!$C$4))*0.249,IF(D1769&lt;=Thresholds!$F$4,0.499-((D1769-Thresholds!$E$4)/(Thresholds!$F$4-Thresholds!$E$4))*0.279,MAX(0.02,0.2-((D1769-Thresholds!$G$4)/(Thresholds!$H$4-Thresholds!$G$4))*0.18)))),3)</f>
        <v>0.79600000000000004</v>
      </c>
      <c r="L1769" s="3">
        <f>ROUND(IF(E1769&lt;=Thresholds!$B$5,1-(E1769/Thresholds!$B$5)*0.24,IF(E1769&lt;=Thresholds!$D$5,0.75-((E1769-Thresholds!$C$5)/(Thresholds!$D$5-Thresholds!$C$5))*0.249,IF(E1769&lt;=Thresholds!$F$5,0.499-((E1769-Thresholds!$E$5)/(Thresholds!$F$5-Thresholds!$E$5))*0.279,MAX(0.02,0.2-((E1769-Thresholds!$G$5)/(Thresholds!$H$5-Thresholds!$G$5))*0.18)))),3)</f>
        <v>0.32500000000000001</v>
      </c>
      <c r="M1769" s="3">
        <f>ROUND(IF(F1769&lt;=Thresholds!$B$6,1-(F1769/Thresholds!$B$6)*0.24,IF(F1769&lt;=Thresholds!$D$6,0.75-((F1769-Thresholds!$C$6)/(Thresholds!$D$6-Thresholds!$C$6))*0.249,IF(F1769&lt;=Thresholds!$F$6,0.499-((F1769-Thresholds!$E$6)/(Thresholds!$F$6-Thresholds!$E$6))*0.279,MAX(0.02,0.2-((F1769-Thresholds!$G$6)/(Thresholds!$H$6-Thresholds!$G$6))*0.18)))),3)</f>
        <v>0.81699999999999995</v>
      </c>
      <c r="N1769" s="3">
        <f>ROUND(IF(G1769&lt;=Thresholds!$B$7,1-(G1769/Thresholds!$B$7)*0.24,IF(G1769&lt;=Thresholds!$D$7,0.75-((G1769-Thresholds!$C$7)/(Thresholds!$D$7-Thresholds!$C$7))*0.249,IF(G1769&lt;=Thresholds!$F$7,0.499-((G1769-Thresholds!$E$7)/(Thresholds!$F$7-Thresholds!$E$7))*0.279,MAX(0.02,0.2-((G1769-Thresholds!$G$7)/(Thresholds!$H$7-Thresholds!$G$7))*0.18)))),3)</f>
        <v>0.98699999999999999</v>
      </c>
      <c r="O1769" s="3">
        <f>ROUND(IF(H1769&lt;=Thresholds!$B$8,1-(H1769/Thresholds!$B$8)*0.24,IF(H1769&lt;=Thresholds!$D$8,0.75-((H1769-Thresholds!$C$8)/(Thresholds!$D$8-Thresholds!$C$8))*0.249,IF(H1769&lt;=Thresholds!$F$8,0.499-((H1769-Thresholds!$E$8)/(Thresholds!$F$8-Thresholds!$E$8))*0.279,MAX(0.02,0.2-((H1769-Thresholds!$G$8)/(Thresholds!$H$8-Thresholds!$G$8))*0.18)))),3)</f>
        <v>0.73299999999999998</v>
      </c>
      <c r="P1769" s="3">
        <f t="shared" si="81"/>
        <v>0.32500000000000001</v>
      </c>
      <c r="Q1769" t="str">
        <f t="shared" si="82"/>
        <v>Poor</v>
      </c>
      <c r="R1769" s="4">
        <f t="shared" si="83"/>
        <v>0</v>
      </c>
      <c r="S1769" t="str">
        <f>IF(AND(F1769&gt;=10,F1769&lt;=35,P1769&gt;0.5),"ERROR_C1769H1769_POOR_CAP","OK")</f>
        <v>OK</v>
      </c>
    </row>
    <row r="1770" spans="1:19">
      <c r="A1770" t="s">
        <v>1787</v>
      </c>
      <c r="B1770" s="3">
        <v>79.638999999999996</v>
      </c>
      <c r="C1770" s="3">
        <v>65.537000000000006</v>
      </c>
      <c r="D1770" s="3">
        <v>59.433999999999997</v>
      </c>
      <c r="E1770" s="3">
        <v>36.832000000000001</v>
      </c>
      <c r="F1770" s="3">
        <v>0.70199999999999996</v>
      </c>
      <c r="G1770" s="3">
        <v>205.54300000000001</v>
      </c>
      <c r="H1770" s="3">
        <v>1155.1199999999999</v>
      </c>
      <c r="I1770" s="3">
        <f>ROUND(IF(B1770&lt;=Thresholds!$B$2,1-(B1770/Thresholds!$B$2)*0.24,IF(B1770&lt;=Thresholds!$D$2,0.75-((B1770-Thresholds!$C$2)/(Thresholds!$D$2-Thresholds!$C$2))*0.249,IF(B1770&lt;=Thresholds!$F$2,0.499-((B1770-Thresholds!$E$2)/(Thresholds!$F$2-Thresholds!$E$2))*0.279,MAX(0.02,0.2-((B1770-Thresholds!$G$2)/(Thresholds!$H$2-Thresholds!$G$2))*0.18)))),3)</f>
        <v>0.80900000000000005</v>
      </c>
      <c r="J1770" s="3">
        <f>ROUND(IF(C1770&lt;=Thresholds!$B$3,1-(C1770/Thresholds!$B$3)*0.24,IF(C1770&lt;=Thresholds!$D$3,0.75-((C1770-Thresholds!$C$3)/(Thresholds!$D$3-Thresholds!$C$3))*0.249,IF(C1770&lt;=Thresholds!$F$3,0.499-((C1770-Thresholds!$E$3)/(Thresholds!$F$3-Thresholds!$E$3))*0.279,MAX(0.02,0.2-((C1770-Thresholds!$G$3)/(Thresholds!$H$3-Thresholds!$G$3))*0.18)))),3)</f>
        <v>0.86899999999999999</v>
      </c>
      <c r="K1770" s="3">
        <f>ROUND(IF(D1770&lt;=Thresholds!$B$4,1-(D1770/Thresholds!$B$4)*0.24,IF(D1770&lt;=Thresholds!$D$4,0.75-((D1770-Thresholds!$C$4)/(Thresholds!$D$4-Thresholds!$C$4))*0.249,IF(D1770&lt;=Thresholds!$F$4,0.499-((D1770-Thresholds!$E$4)/(Thresholds!$F$4-Thresholds!$E$4))*0.279,MAX(0.02,0.2-((D1770-Thresholds!$G$4)/(Thresholds!$H$4-Thresholds!$G$4))*0.18)))),3)</f>
        <v>0.78100000000000003</v>
      </c>
      <c r="L1770" s="3">
        <f>ROUND(IF(E1770&lt;=Thresholds!$B$5,1-(E1770/Thresholds!$B$5)*0.24,IF(E1770&lt;=Thresholds!$D$5,0.75-((E1770-Thresholds!$C$5)/(Thresholds!$D$5-Thresholds!$C$5))*0.249,IF(E1770&lt;=Thresholds!$F$5,0.499-((E1770-Thresholds!$E$5)/(Thresholds!$F$5-Thresholds!$E$5))*0.279,MAX(0.02,0.2-((E1770-Thresholds!$G$5)/(Thresholds!$H$5-Thresholds!$G$5))*0.18)))),3)</f>
        <v>0.82299999999999995</v>
      </c>
      <c r="M1770" s="3">
        <f>ROUND(IF(F1770&lt;=Thresholds!$B$6,1-(F1770/Thresholds!$B$6)*0.24,IF(F1770&lt;=Thresholds!$D$6,0.75-((F1770-Thresholds!$C$6)/(Thresholds!$D$6-Thresholds!$C$6))*0.249,IF(F1770&lt;=Thresholds!$F$6,0.499-((F1770-Thresholds!$E$6)/(Thresholds!$F$6-Thresholds!$E$6))*0.279,MAX(0.02,0.2-((F1770-Thresholds!$G$6)/(Thresholds!$H$6-Thresholds!$G$6))*0.18)))),3)</f>
        <v>0.83199999999999996</v>
      </c>
      <c r="N1770" s="3">
        <f>ROUND(IF(G1770&lt;=Thresholds!$B$7,1-(G1770/Thresholds!$B$7)*0.24,IF(G1770&lt;=Thresholds!$D$7,0.75-((G1770-Thresholds!$C$7)/(Thresholds!$D$7-Thresholds!$C$7))*0.249,IF(G1770&lt;=Thresholds!$F$7,0.499-((G1770-Thresholds!$E$7)/(Thresholds!$F$7-Thresholds!$E$7))*0.279,MAX(0.02,0.2-((G1770-Thresholds!$G$7)/(Thresholds!$H$7-Thresholds!$G$7))*0.18)))),3)</f>
        <v>0.85899999999999999</v>
      </c>
      <c r="O1770" s="3">
        <f>ROUND(IF(H1770&lt;=Thresholds!$B$8,1-(H1770/Thresholds!$B$8)*0.24,IF(H1770&lt;=Thresholds!$D$8,0.75-((H1770-Thresholds!$C$8)/(Thresholds!$D$8-Thresholds!$C$8))*0.249,IF(H1770&lt;=Thresholds!$F$8,0.499-((H1770-Thresholds!$E$8)/(Thresholds!$F$8-Thresholds!$E$8))*0.279,MAX(0.02,0.2-((H1770-Thresholds!$G$8)/(Thresholds!$H$8-Thresholds!$G$8))*0.18)))),3)</f>
        <v>0.88900000000000001</v>
      </c>
      <c r="P1770" s="3">
        <f t="shared" si="81"/>
        <v>0.78100000000000003</v>
      </c>
      <c r="Q1770" t="str">
        <f t="shared" si="82"/>
        <v>Healthy</v>
      </c>
      <c r="R1770" s="4">
        <f t="shared" si="83"/>
        <v>1</v>
      </c>
      <c r="S1770" t="str">
        <f>IF(AND(F1770&gt;=10,F1770&lt;=35,P1770&gt;0.5),"ERROR_C1770H1770_POOR_CAP","OK")</f>
        <v>OK</v>
      </c>
    </row>
    <row r="1771" spans="1:19">
      <c r="A1771" t="s">
        <v>1788</v>
      </c>
      <c r="B1771" s="3">
        <v>15.646000000000001</v>
      </c>
      <c r="C1771" s="3">
        <v>55.764000000000003</v>
      </c>
      <c r="D1771" s="3">
        <v>36.319000000000003</v>
      </c>
      <c r="E1771" s="3">
        <v>18.285</v>
      </c>
      <c r="F1771" s="3">
        <v>0.57299999999999995</v>
      </c>
      <c r="G1771" s="3">
        <v>260.33499999999998</v>
      </c>
      <c r="H1771" s="3">
        <v>3353.8939999999998</v>
      </c>
      <c r="I1771" s="3">
        <f>ROUND(IF(B1771&lt;=Thresholds!$B$2,1-(B1771/Thresholds!$B$2)*0.24,IF(B1771&lt;=Thresholds!$D$2,0.75-((B1771-Thresholds!$C$2)/(Thresholds!$D$2-Thresholds!$C$2))*0.249,IF(B1771&lt;=Thresholds!$F$2,0.499-((B1771-Thresholds!$E$2)/(Thresholds!$F$2-Thresholds!$E$2))*0.279,MAX(0.02,0.2-((B1771-Thresholds!$G$2)/(Thresholds!$H$2-Thresholds!$G$2))*0.18)))),3)</f>
        <v>0.96199999999999997</v>
      </c>
      <c r="J1771" s="3">
        <f>ROUND(IF(C1771&lt;=Thresholds!$B$3,1-(C1771/Thresholds!$B$3)*0.24,IF(C1771&lt;=Thresholds!$D$3,0.75-((C1771-Thresholds!$C$3)/(Thresholds!$D$3-Thresholds!$C$3))*0.249,IF(C1771&lt;=Thresholds!$F$3,0.499-((C1771-Thresholds!$E$3)/(Thresholds!$F$3-Thresholds!$E$3))*0.279,MAX(0.02,0.2-((C1771-Thresholds!$G$3)/(Thresholds!$H$3-Thresholds!$G$3))*0.18)))),3)</f>
        <v>0.88800000000000001</v>
      </c>
      <c r="K1771" s="3">
        <f>ROUND(IF(D1771&lt;=Thresholds!$B$4,1-(D1771/Thresholds!$B$4)*0.24,IF(D1771&lt;=Thresholds!$D$4,0.75-((D1771-Thresholds!$C$4)/(Thresholds!$D$4-Thresholds!$C$4))*0.249,IF(D1771&lt;=Thresholds!$F$4,0.499-((D1771-Thresholds!$E$4)/(Thresholds!$F$4-Thresholds!$E$4))*0.279,MAX(0.02,0.2-((D1771-Thresholds!$G$4)/(Thresholds!$H$4-Thresholds!$G$4))*0.18)))),3)</f>
        <v>0.86599999999999999</v>
      </c>
      <c r="L1771" s="3">
        <f>ROUND(IF(E1771&lt;=Thresholds!$B$5,1-(E1771/Thresholds!$B$5)*0.24,IF(E1771&lt;=Thresholds!$D$5,0.75-((E1771-Thresholds!$C$5)/(Thresholds!$D$5-Thresholds!$C$5))*0.249,IF(E1771&lt;=Thresholds!$F$5,0.499-((E1771-Thresholds!$E$5)/(Thresholds!$F$5-Thresholds!$E$5))*0.279,MAX(0.02,0.2-((E1771-Thresholds!$G$5)/(Thresholds!$H$5-Thresholds!$G$5))*0.18)))),3)</f>
        <v>0.91200000000000003</v>
      </c>
      <c r="M1771" s="3">
        <f>ROUND(IF(F1771&lt;=Thresholds!$B$6,1-(F1771/Thresholds!$B$6)*0.24,IF(F1771&lt;=Thresholds!$D$6,0.75-((F1771-Thresholds!$C$6)/(Thresholds!$D$6-Thresholds!$C$6))*0.249,IF(F1771&lt;=Thresholds!$F$6,0.499-((F1771-Thresholds!$E$6)/(Thresholds!$F$6-Thresholds!$E$6))*0.279,MAX(0.02,0.2-((F1771-Thresholds!$G$6)/(Thresholds!$H$6-Thresholds!$G$6))*0.18)))),3)</f>
        <v>0.86199999999999999</v>
      </c>
      <c r="N1771" s="3">
        <f>ROUND(IF(G1771&lt;=Thresholds!$B$7,1-(G1771/Thresholds!$B$7)*0.24,IF(G1771&lt;=Thresholds!$D$7,0.75-((G1771-Thresholds!$C$7)/(Thresholds!$D$7-Thresholds!$C$7))*0.249,IF(G1771&lt;=Thresholds!$F$7,0.499-((G1771-Thresholds!$E$7)/(Thresholds!$F$7-Thresholds!$E$7))*0.279,MAX(0.02,0.2-((G1771-Thresholds!$G$7)/(Thresholds!$H$7-Thresholds!$G$7))*0.18)))),3)</f>
        <v>0.82099999999999995</v>
      </c>
      <c r="O1771" s="3">
        <f>ROUND(IF(H1771&lt;=Thresholds!$B$8,1-(H1771/Thresholds!$B$8)*0.24,IF(H1771&lt;=Thresholds!$D$8,0.75-((H1771-Thresholds!$C$8)/(Thresholds!$D$8-Thresholds!$C$8))*0.249,IF(H1771&lt;=Thresholds!$F$8,0.499-((H1771-Thresholds!$E$8)/(Thresholds!$F$8-Thresholds!$E$8))*0.279,MAX(0.02,0.2-((H1771-Thresholds!$G$8)/(Thresholds!$H$8-Thresholds!$G$8))*0.18)))),3)</f>
        <v>0.60799999999999998</v>
      </c>
      <c r="P1771" s="3">
        <f t="shared" si="81"/>
        <v>0.60799999999999998</v>
      </c>
      <c r="Q1771" t="str">
        <f t="shared" si="82"/>
        <v>Moderate</v>
      </c>
      <c r="R1771" s="4">
        <f t="shared" si="83"/>
        <v>1</v>
      </c>
      <c r="S1771" t="str">
        <f>IF(AND(F1771&gt;=10,F1771&lt;=35,P1771&gt;0.5),"ERROR_C1771H1771_POOR_CAP","OK")</f>
        <v>OK</v>
      </c>
    </row>
    <row r="1772" spans="1:19">
      <c r="A1772" t="s">
        <v>1789</v>
      </c>
      <c r="B1772" s="3">
        <v>20.911000000000001</v>
      </c>
      <c r="C1772" s="3">
        <v>84.742999999999995</v>
      </c>
      <c r="D1772" s="3">
        <v>26.821000000000002</v>
      </c>
      <c r="E1772" s="3">
        <v>191.8</v>
      </c>
      <c r="F1772" s="3">
        <v>0.72299999999999998</v>
      </c>
      <c r="G1772" s="3">
        <v>267.012</v>
      </c>
      <c r="H1772" s="3">
        <v>1961.1759999999999</v>
      </c>
      <c r="I1772" s="3">
        <f>ROUND(IF(B1772&lt;=Thresholds!$B$2,1-(B1772/Thresholds!$B$2)*0.24,IF(B1772&lt;=Thresholds!$D$2,0.75-((B1772-Thresholds!$C$2)/(Thresholds!$D$2-Thresholds!$C$2))*0.249,IF(B1772&lt;=Thresholds!$F$2,0.499-((B1772-Thresholds!$E$2)/(Thresholds!$F$2-Thresholds!$E$2))*0.279,MAX(0.02,0.2-((B1772-Thresholds!$G$2)/(Thresholds!$H$2-Thresholds!$G$2))*0.18)))),3)</f>
        <v>0.95</v>
      </c>
      <c r="J1772" s="3">
        <f>ROUND(IF(C1772&lt;=Thresholds!$B$3,1-(C1772/Thresholds!$B$3)*0.24,IF(C1772&lt;=Thresholds!$D$3,0.75-((C1772-Thresholds!$C$3)/(Thresholds!$D$3-Thresholds!$C$3))*0.249,IF(C1772&lt;=Thresholds!$F$3,0.499-((C1772-Thresholds!$E$3)/(Thresholds!$F$3-Thresholds!$E$3))*0.279,MAX(0.02,0.2-((C1772-Thresholds!$G$3)/(Thresholds!$H$3-Thresholds!$G$3))*0.18)))),3)</f>
        <v>0.83099999999999996</v>
      </c>
      <c r="K1772" s="3">
        <f>ROUND(IF(D1772&lt;=Thresholds!$B$4,1-(D1772/Thresholds!$B$4)*0.24,IF(D1772&lt;=Thresholds!$D$4,0.75-((D1772-Thresholds!$C$4)/(Thresholds!$D$4-Thresholds!$C$4))*0.249,IF(D1772&lt;=Thresholds!$F$4,0.499-((D1772-Thresholds!$E$4)/(Thresholds!$F$4-Thresholds!$E$4))*0.279,MAX(0.02,0.2-((D1772-Thresholds!$G$4)/(Thresholds!$H$4-Thresholds!$G$4))*0.18)))),3)</f>
        <v>0.90100000000000002</v>
      </c>
      <c r="L1772" s="3">
        <f>ROUND(IF(E1772&lt;=Thresholds!$B$5,1-(E1772/Thresholds!$B$5)*0.24,IF(E1772&lt;=Thresholds!$D$5,0.75-((E1772-Thresholds!$C$5)/(Thresholds!$D$5-Thresholds!$C$5))*0.249,IF(E1772&lt;=Thresholds!$F$5,0.499-((E1772-Thresholds!$E$5)/(Thresholds!$F$5-Thresholds!$E$5))*0.279,MAX(0.02,0.2-((E1772-Thresholds!$G$5)/(Thresholds!$H$5-Thresholds!$G$5))*0.18)))),3)</f>
        <v>0.24299999999999999</v>
      </c>
      <c r="M1772" s="3">
        <f>ROUND(IF(F1772&lt;=Thresholds!$B$6,1-(F1772/Thresholds!$B$6)*0.24,IF(F1772&lt;=Thresholds!$D$6,0.75-((F1772-Thresholds!$C$6)/(Thresholds!$D$6-Thresholds!$C$6))*0.249,IF(F1772&lt;=Thresholds!$F$6,0.499-((F1772-Thresholds!$E$6)/(Thresholds!$F$6-Thresholds!$E$6))*0.279,MAX(0.02,0.2-((F1772-Thresholds!$G$6)/(Thresholds!$H$6-Thresholds!$G$6))*0.18)))),3)</f>
        <v>0.82599999999999996</v>
      </c>
      <c r="N1772" s="3">
        <f>ROUND(IF(G1772&lt;=Thresholds!$B$7,1-(G1772/Thresholds!$B$7)*0.24,IF(G1772&lt;=Thresholds!$D$7,0.75-((G1772-Thresholds!$C$7)/(Thresholds!$D$7-Thresholds!$C$7))*0.249,IF(G1772&lt;=Thresholds!$F$7,0.499-((G1772-Thresholds!$E$7)/(Thresholds!$F$7-Thresholds!$E$7))*0.279,MAX(0.02,0.2-((G1772-Thresholds!$G$7)/(Thresholds!$H$7-Thresholds!$G$7))*0.18)))),3)</f>
        <v>0.81699999999999995</v>
      </c>
      <c r="O1772" s="3">
        <f>ROUND(IF(H1772&lt;=Thresholds!$B$8,1-(H1772/Thresholds!$B$8)*0.24,IF(H1772&lt;=Thresholds!$D$8,0.75-((H1772-Thresholds!$C$8)/(Thresholds!$D$8-Thresholds!$C$8))*0.249,IF(H1772&lt;=Thresholds!$F$8,0.499-((H1772-Thresholds!$E$8)/(Thresholds!$F$8-Thresholds!$E$8))*0.279,MAX(0.02,0.2-((H1772-Thresholds!$G$8)/(Thresholds!$H$8-Thresholds!$G$8))*0.18)))),3)</f>
        <v>0.81200000000000006</v>
      </c>
      <c r="P1772" s="3">
        <f t="shared" si="81"/>
        <v>0.24299999999999999</v>
      </c>
      <c r="Q1772" t="str">
        <f t="shared" si="82"/>
        <v>Poor</v>
      </c>
      <c r="R1772" s="4">
        <f t="shared" si="83"/>
        <v>0</v>
      </c>
      <c r="S1772" t="str">
        <f>IF(AND(F1772&gt;=10,F1772&lt;=35,P1772&gt;0.5),"ERROR_C1772H1772_POOR_CAP","OK")</f>
        <v>OK</v>
      </c>
    </row>
    <row r="1773" spans="1:19">
      <c r="A1773" t="s">
        <v>1790</v>
      </c>
      <c r="B1773" s="3">
        <v>81.787999999999997</v>
      </c>
      <c r="C1773" s="3">
        <v>74.841999999999999</v>
      </c>
      <c r="D1773" s="3">
        <v>16.585000000000001</v>
      </c>
      <c r="E1773" s="3">
        <v>28.506</v>
      </c>
      <c r="F1773" s="3">
        <v>0.40699999999999997</v>
      </c>
      <c r="G1773" s="3">
        <v>330.916</v>
      </c>
      <c r="H1773" s="3">
        <v>15819.263000000001</v>
      </c>
      <c r="I1773" s="3">
        <f>ROUND(IF(B1773&lt;=Thresholds!$B$2,1-(B1773/Thresholds!$B$2)*0.24,IF(B1773&lt;=Thresholds!$D$2,0.75-((B1773-Thresholds!$C$2)/(Thresholds!$D$2-Thresholds!$C$2))*0.249,IF(B1773&lt;=Thresholds!$F$2,0.499-((B1773-Thresholds!$E$2)/(Thresholds!$F$2-Thresholds!$E$2))*0.279,MAX(0.02,0.2-((B1773-Thresholds!$G$2)/(Thresholds!$H$2-Thresholds!$G$2))*0.18)))),3)</f>
        <v>0.80400000000000005</v>
      </c>
      <c r="J1773" s="3">
        <f>ROUND(IF(C1773&lt;=Thresholds!$B$3,1-(C1773/Thresholds!$B$3)*0.24,IF(C1773&lt;=Thresholds!$D$3,0.75-((C1773-Thresholds!$C$3)/(Thresholds!$D$3-Thresholds!$C$3))*0.249,IF(C1773&lt;=Thresholds!$F$3,0.499-((C1773-Thresholds!$E$3)/(Thresholds!$F$3-Thresholds!$E$3))*0.279,MAX(0.02,0.2-((C1773-Thresholds!$G$3)/(Thresholds!$H$3-Thresholds!$G$3))*0.18)))),3)</f>
        <v>0.85</v>
      </c>
      <c r="K1773" s="3">
        <f>ROUND(IF(D1773&lt;=Thresholds!$B$4,1-(D1773/Thresholds!$B$4)*0.24,IF(D1773&lt;=Thresholds!$D$4,0.75-((D1773-Thresholds!$C$4)/(Thresholds!$D$4-Thresholds!$C$4))*0.249,IF(D1773&lt;=Thresholds!$F$4,0.499-((D1773-Thresholds!$E$4)/(Thresholds!$F$4-Thresholds!$E$4))*0.279,MAX(0.02,0.2-((D1773-Thresholds!$G$4)/(Thresholds!$H$4-Thresholds!$G$4))*0.18)))),3)</f>
        <v>0.93899999999999995</v>
      </c>
      <c r="L1773" s="3">
        <f>ROUND(IF(E1773&lt;=Thresholds!$B$5,1-(E1773/Thresholds!$B$5)*0.24,IF(E1773&lt;=Thresholds!$D$5,0.75-((E1773-Thresholds!$C$5)/(Thresholds!$D$5-Thresholds!$C$5))*0.249,IF(E1773&lt;=Thresholds!$F$5,0.499-((E1773-Thresholds!$E$5)/(Thresholds!$F$5-Thresholds!$E$5))*0.279,MAX(0.02,0.2-((E1773-Thresholds!$G$5)/(Thresholds!$H$5-Thresholds!$G$5))*0.18)))),3)</f>
        <v>0.86299999999999999</v>
      </c>
      <c r="M1773" s="3">
        <f>ROUND(IF(F1773&lt;=Thresholds!$B$6,1-(F1773/Thresholds!$B$6)*0.24,IF(F1773&lt;=Thresholds!$D$6,0.75-((F1773-Thresholds!$C$6)/(Thresholds!$D$6-Thresholds!$C$6))*0.249,IF(F1773&lt;=Thresholds!$F$6,0.499-((F1773-Thresholds!$E$6)/(Thresholds!$F$6-Thresholds!$E$6))*0.279,MAX(0.02,0.2-((F1773-Thresholds!$G$6)/(Thresholds!$H$6-Thresholds!$G$6))*0.18)))),3)</f>
        <v>0.90200000000000002</v>
      </c>
      <c r="N1773" s="3">
        <f>ROUND(IF(G1773&lt;=Thresholds!$B$7,1-(G1773/Thresholds!$B$7)*0.24,IF(G1773&lt;=Thresholds!$D$7,0.75-((G1773-Thresholds!$C$7)/(Thresholds!$D$7-Thresholds!$C$7))*0.249,IF(G1773&lt;=Thresholds!$F$7,0.499-((G1773-Thresholds!$E$7)/(Thresholds!$F$7-Thresholds!$E$7))*0.279,MAX(0.02,0.2-((G1773-Thresholds!$G$7)/(Thresholds!$H$7-Thresholds!$G$7))*0.18)))),3)</f>
        <v>0.77300000000000002</v>
      </c>
      <c r="O1773" s="3">
        <f>ROUND(IF(H1773&lt;=Thresholds!$B$8,1-(H1773/Thresholds!$B$8)*0.24,IF(H1773&lt;=Thresholds!$D$8,0.75-((H1773-Thresholds!$C$8)/(Thresholds!$D$8-Thresholds!$C$8))*0.249,IF(H1773&lt;=Thresholds!$F$8,0.499-((H1773-Thresholds!$E$8)/(Thresholds!$F$8-Thresholds!$E$8))*0.279,MAX(0.02,0.2-((H1773-Thresholds!$G$8)/(Thresholds!$H$8-Thresholds!$G$8))*0.18)))),3)</f>
        <v>0.30499999999999999</v>
      </c>
      <c r="P1773" s="3">
        <f t="shared" si="81"/>
        <v>0.30499999999999999</v>
      </c>
      <c r="Q1773" t="str">
        <f t="shared" si="82"/>
        <v>Poor</v>
      </c>
      <c r="R1773" s="4">
        <f t="shared" si="83"/>
        <v>0</v>
      </c>
      <c r="S1773" t="str">
        <f>IF(AND(F1773&gt;=10,F1773&lt;=35,P1773&gt;0.5),"ERROR_C1773H1773_POOR_CAP","OK")</f>
        <v>OK</v>
      </c>
    </row>
    <row r="1774" spans="1:19">
      <c r="A1774" t="s">
        <v>1791</v>
      </c>
      <c r="B1774" s="3">
        <v>53.360999999999997</v>
      </c>
      <c r="C1774" s="3">
        <v>43.814</v>
      </c>
      <c r="D1774" s="3">
        <v>57.718000000000004</v>
      </c>
      <c r="E1774" s="3">
        <v>43.646000000000001</v>
      </c>
      <c r="F1774" s="3">
        <v>0.67400000000000004</v>
      </c>
      <c r="G1774" s="3">
        <v>348.48</v>
      </c>
      <c r="H1774" s="3">
        <v>452.99299999999999</v>
      </c>
      <c r="I1774" s="3">
        <f>ROUND(IF(B1774&lt;=Thresholds!$B$2,1-(B1774/Thresholds!$B$2)*0.24,IF(B1774&lt;=Thresholds!$D$2,0.75-((B1774-Thresholds!$C$2)/(Thresholds!$D$2-Thresholds!$C$2))*0.249,IF(B1774&lt;=Thresholds!$F$2,0.499-((B1774-Thresholds!$E$2)/(Thresholds!$F$2-Thresholds!$E$2))*0.279,MAX(0.02,0.2-((B1774-Thresholds!$G$2)/(Thresholds!$H$2-Thresholds!$G$2))*0.18)))),3)</f>
        <v>0.872</v>
      </c>
      <c r="J1774" s="3">
        <f>ROUND(IF(C1774&lt;=Thresholds!$B$3,1-(C1774/Thresholds!$B$3)*0.24,IF(C1774&lt;=Thresholds!$D$3,0.75-((C1774-Thresholds!$C$3)/(Thresholds!$D$3-Thresholds!$C$3))*0.249,IF(C1774&lt;=Thresholds!$F$3,0.499-((C1774-Thresholds!$E$3)/(Thresholds!$F$3-Thresholds!$E$3))*0.279,MAX(0.02,0.2-((C1774-Thresholds!$G$3)/(Thresholds!$H$3-Thresholds!$G$3))*0.18)))),3)</f>
        <v>0.91200000000000003</v>
      </c>
      <c r="K1774" s="3">
        <f>ROUND(IF(D1774&lt;=Thresholds!$B$4,1-(D1774/Thresholds!$B$4)*0.24,IF(D1774&lt;=Thresholds!$D$4,0.75-((D1774-Thresholds!$C$4)/(Thresholds!$D$4-Thresholds!$C$4))*0.249,IF(D1774&lt;=Thresholds!$F$4,0.499-((D1774-Thresholds!$E$4)/(Thresholds!$F$4-Thresholds!$E$4))*0.279,MAX(0.02,0.2-((D1774-Thresholds!$G$4)/(Thresholds!$H$4-Thresholds!$G$4))*0.18)))),3)</f>
        <v>0.78700000000000003</v>
      </c>
      <c r="L1774" s="3">
        <f>ROUND(IF(E1774&lt;=Thresholds!$B$5,1-(E1774/Thresholds!$B$5)*0.24,IF(E1774&lt;=Thresholds!$D$5,0.75-((E1774-Thresholds!$C$5)/(Thresholds!$D$5-Thresholds!$C$5))*0.249,IF(E1774&lt;=Thresholds!$F$5,0.499-((E1774-Thresholds!$E$5)/(Thresholds!$F$5-Thresholds!$E$5))*0.279,MAX(0.02,0.2-((E1774-Thresholds!$G$5)/(Thresholds!$H$5-Thresholds!$G$5))*0.18)))),3)</f>
        <v>0.79</v>
      </c>
      <c r="M1774" s="3">
        <f>ROUND(IF(F1774&lt;=Thresholds!$B$6,1-(F1774/Thresholds!$B$6)*0.24,IF(F1774&lt;=Thresholds!$D$6,0.75-((F1774-Thresholds!$C$6)/(Thresholds!$D$6-Thresholds!$C$6))*0.249,IF(F1774&lt;=Thresholds!$F$6,0.499-((F1774-Thresholds!$E$6)/(Thresholds!$F$6-Thresholds!$E$6))*0.279,MAX(0.02,0.2-((F1774-Thresholds!$G$6)/(Thresholds!$H$6-Thresholds!$G$6))*0.18)))),3)</f>
        <v>0.83799999999999997</v>
      </c>
      <c r="N1774" s="3">
        <f>ROUND(IF(G1774&lt;=Thresholds!$B$7,1-(G1774/Thresholds!$B$7)*0.24,IF(G1774&lt;=Thresholds!$D$7,0.75-((G1774-Thresholds!$C$7)/(Thresholds!$D$7-Thresholds!$C$7))*0.249,IF(G1774&lt;=Thresholds!$F$7,0.499-((G1774-Thresholds!$E$7)/(Thresholds!$F$7-Thresholds!$E$7))*0.279,MAX(0.02,0.2-((G1774-Thresholds!$G$7)/(Thresholds!$H$7-Thresholds!$G$7))*0.18)))),3)</f>
        <v>0.76100000000000001</v>
      </c>
      <c r="O1774" s="3">
        <f>ROUND(IF(H1774&lt;=Thresholds!$B$8,1-(H1774/Thresholds!$B$8)*0.24,IF(H1774&lt;=Thresholds!$D$8,0.75-((H1774-Thresholds!$C$8)/(Thresholds!$D$8-Thresholds!$C$8))*0.249,IF(H1774&lt;=Thresholds!$F$8,0.499-((H1774-Thresholds!$E$8)/(Thresholds!$F$8-Thresholds!$E$8))*0.279,MAX(0.02,0.2-((H1774-Thresholds!$G$8)/(Thresholds!$H$8-Thresholds!$G$8))*0.18)))),3)</f>
        <v>0.95699999999999996</v>
      </c>
      <c r="P1774" s="3">
        <f t="shared" si="81"/>
        <v>0.76100000000000001</v>
      </c>
      <c r="Q1774" t="str">
        <f t="shared" si="82"/>
        <v>Healthy</v>
      </c>
      <c r="R1774" s="4">
        <f t="shared" si="83"/>
        <v>1</v>
      </c>
      <c r="S1774" t="str">
        <f>IF(AND(F1774&gt;=10,F1774&lt;=35,P1774&gt;0.5),"ERROR_C1774H1774_POOR_CAP","OK")</f>
        <v>OK</v>
      </c>
    </row>
    <row r="1775" spans="1:19">
      <c r="A1775" t="s">
        <v>1792</v>
      </c>
      <c r="B1775" s="3">
        <v>76.629000000000005</v>
      </c>
      <c r="C1775" s="3">
        <v>24.527000000000001</v>
      </c>
      <c r="D1775" s="3">
        <v>6.5830000000000002</v>
      </c>
      <c r="E1775" s="3">
        <v>28.681999999999999</v>
      </c>
      <c r="F1775" s="3">
        <v>0.63400000000000001</v>
      </c>
      <c r="G1775" s="3">
        <v>534.67200000000003</v>
      </c>
      <c r="H1775" s="3">
        <v>2589.6799999999998</v>
      </c>
      <c r="I1775" s="3">
        <f>ROUND(IF(B1775&lt;=Thresholds!$B$2,1-(B1775/Thresholds!$B$2)*0.24,IF(B1775&lt;=Thresholds!$D$2,0.75-((B1775-Thresholds!$C$2)/(Thresholds!$D$2-Thresholds!$C$2))*0.249,IF(B1775&lt;=Thresholds!$F$2,0.499-((B1775-Thresholds!$E$2)/(Thresholds!$F$2-Thresholds!$E$2))*0.279,MAX(0.02,0.2-((B1775-Thresholds!$G$2)/(Thresholds!$H$2-Thresholds!$G$2))*0.18)))),3)</f>
        <v>0.81599999999999995</v>
      </c>
      <c r="J1775" s="3">
        <f>ROUND(IF(C1775&lt;=Thresholds!$B$3,1-(C1775/Thresholds!$B$3)*0.24,IF(C1775&lt;=Thresholds!$D$3,0.75-((C1775-Thresholds!$C$3)/(Thresholds!$D$3-Thresholds!$C$3))*0.249,IF(C1775&lt;=Thresholds!$F$3,0.499-((C1775-Thresholds!$E$3)/(Thresholds!$F$3-Thresholds!$E$3))*0.279,MAX(0.02,0.2-((C1775-Thresholds!$G$3)/(Thresholds!$H$3-Thresholds!$G$3))*0.18)))),3)</f>
        <v>0.95099999999999996</v>
      </c>
      <c r="K1775" s="3">
        <f>ROUND(IF(D1775&lt;=Thresholds!$B$4,1-(D1775/Thresholds!$B$4)*0.24,IF(D1775&lt;=Thresholds!$D$4,0.75-((D1775-Thresholds!$C$4)/(Thresholds!$D$4-Thresholds!$C$4))*0.249,IF(D1775&lt;=Thresholds!$F$4,0.499-((D1775-Thresholds!$E$4)/(Thresholds!$F$4-Thresholds!$E$4))*0.279,MAX(0.02,0.2-((D1775-Thresholds!$G$4)/(Thresholds!$H$4-Thresholds!$G$4))*0.18)))),3)</f>
        <v>0.97599999999999998</v>
      </c>
      <c r="L1775" s="3">
        <f>ROUND(IF(E1775&lt;=Thresholds!$B$5,1-(E1775/Thresholds!$B$5)*0.24,IF(E1775&lt;=Thresholds!$D$5,0.75-((E1775-Thresholds!$C$5)/(Thresholds!$D$5-Thresholds!$C$5))*0.249,IF(E1775&lt;=Thresholds!$F$5,0.499-((E1775-Thresholds!$E$5)/(Thresholds!$F$5-Thresholds!$E$5))*0.279,MAX(0.02,0.2-((E1775-Thresholds!$G$5)/(Thresholds!$H$5-Thresholds!$G$5))*0.18)))),3)</f>
        <v>0.86199999999999999</v>
      </c>
      <c r="M1775" s="3">
        <f>ROUND(IF(F1775&lt;=Thresholds!$B$6,1-(F1775/Thresholds!$B$6)*0.24,IF(F1775&lt;=Thresholds!$D$6,0.75-((F1775-Thresholds!$C$6)/(Thresholds!$D$6-Thresholds!$C$6))*0.249,IF(F1775&lt;=Thresholds!$F$6,0.499-((F1775-Thresholds!$E$6)/(Thresholds!$F$6-Thresholds!$E$6))*0.279,MAX(0.02,0.2-((F1775-Thresholds!$G$6)/(Thresholds!$H$6-Thresholds!$G$6))*0.18)))),3)</f>
        <v>0.84799999999999998</v>
      </c>
      <c r="N1775" s="3">
        <f>ROUND(IF(G1775&lt;=Thresholds!$B$7,1-(G1775/Thresholds!$B$7)*0.24,IF(G1775&lt;=Thresholds!$D$7,0.75-((G1775-Thresholds!$C$7)/(Thresholds!$D$7-Thresholds!$C$7))*0.249,IF(G1775&lt;=Thresholds!$F$7,0.499-((G1775-Thresholds!$E$7)/(Thresholds!$F$7-Thresholds!$E$7))*0.279,MAX(0.02,0.2-((G1775-Thresholds!$G$7)/(Thresholds!$H$7-Thresholds!$G$7))*0.18)))),3)</f>
        <v>0.54100000000000004</v>
      </c>
      <c r="O1775" s="3">
        <f>ROUND(IF(H1775&lt;=Thresholds!$B$8,1-(H1775/Thresholds!$B$8)*0.24,IF(H1775&lt;=Thresholds!$D$8,0.75-((H1775-Thresholds!$C$8)/(Thresholds!$D$8-Thresholds!$C$8))*0.249,IF(H1775&lt;=Thresholds!$F$8,0.499-((H1775-Thresholds!$E$8)/(Thresholds!$F$8-Thresholds!$E$8))*0.279,MAX(0.02,0.2-((H1775-Thresholds!$G$8)/(Thresholds!$H$8-Thresholds!$G$8))*0.18)))),3)</f>
        <v>0.73499999999999999</v>
      </c>
      <c r="P1775" s="3">
        <f t="shared" si="81"/>
        <v>0.54100000000000004</v>
      </c>
      <c r="Q1775" t="str">
        <f t="shared" si="82"/>
        <v>Moderate</v>
      </c>
      <c r="R1775" s="4">
        <f t="shared" si="83"/>
        <v>1</v>
      </c>
      <c r="S1775" t="str">
        <f>IF(AND(F1775&gt;=10,F1775&lt;=35,P1775&gt;0.5),"ERROR_C1775H1775_POOR_CAP","OK")</f>
        <v>OK</v>
      </c>
    </row>
    <row r="1776" spans="1:19">
      <c r="A1776" t="s">
        <v>1793</v>
      </c>
      <c r="B1776" s="3">
        <v>821.56700000000001</v>
      </c>
      <c r="C1776" s="3">
        <v>61.548999999999999</v>
      </c>
      <c r="D1776" s="3">
        <v>20.463000000000001</v>
      </c>
      <c r="E1776" s="3">
        <v>12.542999999999999</v>
      </c>
      <c r="F1776" s="3">
        <v>0.17499999999999999</v>
      </c>
      <c r="G1776" s="3">
        <v>266.64400000000001</v>
      </c>
      <c r="H1776" s="3">
        <v>1371.6389999999999</v>
      </c>
      <c r="I1776" s="3">
        <f>ROUND(IF(B1776&lt;=Thresholds!$B$2,1-(B1776/Thresholds!$B$2)*0.24,IF(B1776&lt;=Thresholds!$D$2,0.75-((B1776-Thresholds!$C$2)/(Thresholds!$D$2-Thresholds!$C$2))*0.249,IF(B1776&lt;=Thresholds!$F$2,0.499-((B1776-Thresholds!$E$2)/(Thresholds!$F$2-Thresholds!$E$2))*0.279,MAX(0.02,0.2-((B1776-Thresholds!$G$2)/(Thresholds!$H$2-Thresholds!$G$2))*0.18)))),3)</f>
        <v>0.46800000000000003</v>
      </c>
      <c r="J1776" s="3">
        <f>ROUND(IF(C1776&lt;=Thresholds!$B$3,1-(C1776/Thresholds!$B$3)*0.24,IF(C1776&lt;=Thresholds!$D$3,0.75-((C1776-Thresholds!$C$3)/(Thresholds!$D$3-Thresholds!$C$3))*0.249,IF(C1776&lt;=Thresholds!$F$3,0.499-((C1776-Thresholds!$E$3)/(Thresholds!$F$3-Thresholds!$E$3))*0.279,MAX(0.02,0.2-((C1776-Thresholds!$G$3)/(Thresholds!$H$3-Thresholds!$G$3))*0.18)))),3)</f>
        <v>0.877</v>
      </c>
      <c r="K1776" s="3">
        <f>ROUND(IF(D1776&lt;=Thresholds!$B$4,1-(D1776/Thresholds!$B$4)*0.24,IF(D1776&lt;=Thresholds!$D$4,0.75-((D1776-Thresholds!$C$4)/(Thresholds!$D$4-Thresholds!$C$4))*0.249,IF(D1776&lt;=Thresholds!$F$4,0.499-((D1776-Thresholds!$E$4)/(Thresholds!$F$4-Thresholds!$E$4))*0.279,MAX(0.02,0.2-((D1776-Thresholds!$G$4)/(Thresholds!$H$4-Thresholds!$G$4))*0.18)))),3)</f>
        <v>0.92400000000000004</v>
      </c>
      <c r="L1776" s="3">
        <f>ROUND(IF(E1776&lt;=Thresholds!$B$5,1-(E1776/Thresholds!$B$5)*0.24,IF(E1776&lt;=Thresholds!$D$5,0.75-((E1776-Thresholds!$C$5)/(Thresholds!$D$5-Thresholds!$C$5))*0.249,IF(E1776&lt;=Thresholds!$F$5,0.499-((E1776-Thresholds!$E$5)/(Thresholds!$F$5-Thresholds!$E$5))*0.279,MAX(0.02,0.2-((E1776-Thresholds!$G$5)/(Thresholds!$H$5-Thresholds!$G$5))*0.18)))),3)</f>
        <v>0.94</v>
      </c>
      <c r="M1776" s="3">
        <f>ROUND(IF(F1776&lt;=Thresholds!$B$6,1-(F1776/Thresholds!$B$6)*0.24,IF(F1776&lt;=Thresholds!$D$6,0.75-((F1776-Thresholds!$C$6)/(Thresholds!$D$6-Thresholds!$C$6))*0.249,IF(F1776&lt;=Thresholds!$F$6,0.499-((F1776-Thresholds!$E$6)/(Thresholds!$F$6-Thresholds!$E$6))*0.279,MAX(0.02,0.2-((F1776-Thresholds!$G$6)/(Thresholds!$H$6-Thresholds!$G$6))*0.18)))),3)</f>
        <v>0.95799999999999996</v>
      </c>
      <c r="N1776" s="3">
        <f>ROUND(IF(G1776&lt;=Thresholds!$B$7,1-(G1776/Thresholds!$B$7)*0.24,IF(G1776&lt;=Thresholds!$D$7,0.75-((G1776-Thresholds!$C$7)/(Thresholds!$D$7-Thresholds!$C$7))*0.249,IF(G1776&lt;=Thresholds!$F$7,0.499-((G1776-Thresholds!$E$7)/(Thresholds!$F$7-Thresholds!$E$7))*0.279,MAX(0.02,0.2-((G1776-Thresholds!$G$7)/(Thresholds!$H$7-Thresholds!$G$7))*0.18)))),3)</f>
        <v>0.81699999999999995</v>
      </c>
      <c r="O1776" s="3">
        <f>ROUND(IF(H1776&lt;=Thresholds!$B$8,1-(H1776/Thresholds!$B$8)*0.24,IF(H1776&lt;=Thresholds!$D$8,0.75-((H1776-Thresholds!$C$8)/(Thresholds!$D$8-Thresholds!$C$8))*0.249,IF(H1776&lt;=Thresholds!$F$8,0.499-((H1776-Thresholds!$E$8)/(Thresholds!$F$8-Thresholds!$E$8))*0.279,MAX(0.02,0.2-((H1776-Thresholds!$G$8)/(Thresholds!$H$8-Thresholds!$G$8))*0.18)))),3)</f>
        <v>0.86799999999999999</v>
      </c>
      <c r="P1776" s="3">
        <f t="shared" si="81"/>
        <v>0.46800000000000003</v>
      </c>
      <c r="Q1776" t="str">
        <f t="shared" si="82"/>
        <v>Poor</v>
      </c>
      <c r="R1776" s="4">
        <f t="shared" si="83"/>
        <v>0</v>
      </c>
      <c r="S1776" t="str">
        <f>IF(AND(F1776&gt;=10,F1776&lt;=35,P1776&gt;0.5),"ERROR_C1776H1776_POOR_CAP","OK")</f>
        <v>OK</v>
      </c>
    </row>
    <row r="1777" spans="1:19">
      <c r="A1777" t="s">
        <v>1794</v>
      </c>
      <c r="B1777" s="3">
        <v>59.841000000000001</v>
      </c>
      <c r="C1777" s="3">
        <v>87.001999999999995</v>
      </c>
      <c r="D1777" s="3">
        <v>245.47300000000001</v>
      </c>
      <c r="E1777" s="3">
        <v>34.472999999999999</v>
      </c>
      <c r="F1777" s="3">
        <v>0.749</v>
      </c>
      <c r="G1777" s="3">
        <v>261.81599999999997</v>
      </c>
      <c r="H1777" s="3">
        <v>428.00400000000002</v>
      </c>
      <c r="I1777" s="3">
        <f>ROUND(IF(B1777&lt;=Thresholds!$B$2,1-(B1777/Thresholds!$B$2)*0.24,IF(B1777&lt;=Thresholds!$D$2,0.75-((B1777-Thresholds!$C$2)/(Thresholds!$D$2-Thresholds!$C$2))*0.249,IF(B1777&lt;=Thresholds!$F$2,0.499-((B1777-Thresholds!$E$2)/(Thresholds!$F$2-Thresholds!$E$2))*0.279,MAX(0.02,0.2-((B1777-Thresholds!$G$2)/(Thresholds!$H$2-Thresholds!$G$2))*0.18)))),3)</f>
        <v>0.85599999999999998</v>
      </c>
      <c r="J1777" s="3">
        <f>ROUND(IF(C1777&lt;=Thresholds!$B$3,1-(C1777/Thresholds!$B$3)*0.24,IF(C1777&lt;=Thresholds!$D$3,0.75-((C1777-Thresholds!$C$3)/(Thresholds!$D$3-Thresholds!$C$3))*0.249,IF(C1777&lt;=Thresholds!$F$3,0.499-((C1777-Thresholds!$E$3)/(Thresholds!$F$3-Thresholds!$E$3))*0.279,MAX(0.02,0.2-((C1777-Thresholds!$G$3)/(Thresholds!$H$3-Thresholds!$G$3))*0.18)))),3)</f>
        <v>0.82599999999999996</v>
      </c>
      <c r="K1777" s="3">
        <f>ROUND(IF(D1777&lt;=Thresholds!$B$4,1-(D1777/Thresholds!$B$4)*0.24,IF(D1777&lt;=Thresholds!$D$4,0.75-((D1777-Thresholds!$C$4)/(Thresholds!$D$4-Thresholds!$C$4))*0.249,IF(D1777&lt;=Thresholds!$F$4,0.499-((D1777-Thresholds!$E$4)/(Thresholds!$F$4-Thresholds!$E$4))*0.279,MAX(0.02,0.2-((D1777-Thresholds!$G$4)/(Thresholds!$H$4-Thresholds!$G$4))*0.18)))),3)</f>
        <v>0.313</v>
      </c>
      <c r="L1777" s="3">
        <f>ROUND(IF(E1777&lt;=Thresholds!$B$5,1-(E1777/Thresholds!$B$5)*0.24,IF(E1777&lt;=Thresholds!$D$5,0.75-((E1777-Thresholds!$C$5)/(Thresholds!$D$5-Thresholds!$C$5))*0.249,IF(E1777&lt;=Thresholds!$F$5,0.499-((E1777-Thresholds!$E$5)/(Thresholds!$F$5-Thresholds!$E$5))*0.279,MAX(0.02,0.2-((E1777-Thresholds!$G$5)/(Thresholds!$H$5-Thresholds!$G$5))*0.18)))),3)</f>
        <v>0.83499999999999996</v>
      </c>
      <c r="M1777" s="3">
        <f>ROUND(IF(F1777&lt;=Thresholds!$B$6,1-(F1777/Thresholds!$B$6)*0.24,IF(F1777&lt;=Thresholds!$D$6,0.75-((F1777-Thresholds!$C$6)/(Thresholds!$D$6-Thresholds!$C$6))*0.249,IF(F1777&lt;=Thresholds!$F$6,0.499-((F1777-Thresholds!$E$6)/(Thresholds!$F$6-Thresholds!$E$6))*0.279,MAX(0.02,0.2-((F1777-Thresholds!$G$6)/(Thresholds!$H$6-Thresholds!$G$6))*0.18)))),3)</f>
        <v>0.82</v>
      </c>
      <c r="N1777" s="3">
        <f>ROUND(IF(G1777&lt;=Thresholds!$B$7,1-(G1777/Thresholds!$B$7)*0.24,IF(G1777&lt;=Thresholds!$D$7,0.75-((G1777-Thresholds!$C$7)/(Thresholds!$D$7-Thresholds!$C$7))*0.249,IF(G1777&lt;=Thresholds!$F$7,0.499-((G1777-Thresholds!$E$7)/(Thresholds!$F$7-Thresholds!$E$7))*0.279,MAX(0.02,0.2-((G1777-Thresholds!$G$7)/(Thresholds!$H$7-Thresholds!$G$7))*0.18)))),3)</f>
        <v>0.82</v>
      </c>
      <c r="O1777" s="3">
        <f>ROUND(IF(H1777&lt;=Thresholds!$B$8,1-(H1777/Thresholds!$B$8)*0.24,IF(H1777&lt;=Thresholds!$D$8,0.75-((H1777-Thresholds!$C$8)/(Thresholds!$D$8-Thresholds!$C$8))*0.249,IF(H1777&lt;=Thresholds!$F$8,0.499-((H1777-Thresholds!$E$8)/(Thresholds!$F$8-Thresholds!$E$8))*0.279,MAX(0.02,0.2-((H1777-Thresholds!$G$8)/(Thresholds!$H$8-Thresholds!$G$8))*0.18)))),3)</f>
        <v>0.95899999999999996</v>
      </c>
      <c r="P1777" s="3">
        <f t="shared" si="81"/>
        <v>0.313</v>
      </c>
      <c r="Q1777" t="str">
        <f t="shared" si="82"/>
        <v>Poor</v>
      </c>
      <c r="R1777" s="4">
        <f t="shared" si="83"/>
        <v>0</v>
      </c>
      <c r="S1777" t="str">
        <f>IF(AND(F1777&gt;=10,F1777&lt;=35,P1777&gt;0.5),"ERROR_C1777H1777_POOR_CAP","OK")</f>
        <v>OK</v>
      </c>
    </row>
    <row r="1778" spans="1:19">
      <c r="A1778" t="s">
        <v>1795</v>
      </c>
      <c r="B1778" s="3">
        <v>94.025000000000006</v>
      </c>
      <c r="C1778" s="3">
        <v>85.33</v>
      </c>
      <c r="D1778" s="3">
        <v>16.774000000000001</v>
      </c>
      <c r="E1778" s="3">
        <v>8.7319999999999993</v>
      </c>
      <c r="F1778" s="3">
        <v>0.73099999999999998</v>
      </c>
      <c r="G1778" s="3">
        <v>183.09399999999999</v>
      </c>
      <c r="H1778" s="3">
        <v>2144.9050000000002</v>
      </c>
      <c r="I1778" s="3">
        <f>ROUND(IF(B1778&lt;=Thresholds!$B$2,1-(B1778/Thresholds!$B$2)*0.24,IF(B1778&lt;=Thresholds!$D$2,0.75-((B1778-Thresholds!$C$2)/(Thresholds!$D$2-Thresholds!$C$2))*0.249,IF(B1778&lt;=Thresholds!$F$2,0.499-((B1778-Thresholds!$E$2)/(Thresholds!$F$2-Thresholds!$E$2))*0.279,MAX(0.02,0.2-((B1778-Thresholds!$G$2)/(Thresholds!$H$2-Thresholds!$G$2))*0.18)))),3)</f>
        <v>0.77400000000000002</v>
      </c>
      <c r="J1778" s="3">
        <f>ROUND(IF(C1778&lt;=Thresholds!$B$3,1-(C1778/Thresholds!$B$3)*0.24,IF(C1778&lt;=Thresholds!$D$3,0.75-((C1778-Thresholds!$C$3)/(Thresholds!$D$3-Thresholds!$C$3))*0.249,IF(C1778&lt;=Thresholds!$F$3,0.499-((C1778-Thresholds!$E$3)/(Thresholds!$F$3-Thresholds!$E$3))*0.279,MAX(0.02,0.2-((C1778-Thresholds!$G$3)/(Thresholds!$H$3-Thresholds!$G$3))*0.18)))),3)</f>
        <v>0.82899999999999996</v>
      </c>
      <c r="K1778" s="3">
        <f>ROUND(IF(D1778&lt;=Thresholds!$B$4,1-(D1778/Thresholds!$B$4)*0.24,IF(D1778&lt;=Thresholds!$D$4,0.75-((D1778-Thresholds!$C$4)/(Thresholds!$D$4-Thresholds!$C$4))*0.249,IF(D1778&lt;=Thresholds!$F$4,0.499-((D1778-Thresholds!$E$4)/(Thresholds!$F$4-Thresholds!$E$4))*0.279,MAX(0.02,0.2-((D1778-Thresholds!$G$4)/(Thresholds!$H$4-Thresholds!$G$4))*0.18)))),3)</f>
        <v>0.93799999999999994</v>
      </c>
      <c r="L1778" s="3">
        <f>ROUND(IF(E1778&lt;=Thresholds!$B$5,1-(E1778/Thresholds!$B$5)*0.24,IF(E1778&lt;=Thresholds!$D$5,0.75-((E1778-Thresholds!$C$5)/(Thresholds!$D$5-Thresholds!$C$5))*0.249,IF(E1778&lt;=Thresholds!$F$5,0.499-((E1778-Thresholds!$E$5)/(Thresholds!$F$5-Thresholds!$E$5))*0.279,MAX(0.02,0.2-((E1778-Thresholds!$G$5)/(Thresholds!$H$5-Thresholds!$G$5))*0.18)))),3)</f>
        <v>0.95799999999999996</v>
      </c>
      <c r="M1778" s="3">
        <f>ROUND(IF(F1778&lt;=Thresholds!$B$6,1-(F1778/Thresholds!$B$6)*0.24,IF(F1778&lt;=Thresholds!$D$6,0.75-((F1778-Thresholds!$C$6)/(Thresholds!$D$6-Thresholds!$C$6))*0.249,IF(F1778&lt;=Thresholds!$F$6,0.499-((F1778-Thresholds!$E$6)/(Thresholds!$F$6-Thresholds!$E$6))*0.279,MAX(0.02,0.2-((F1778-Thresholds!$G$6)/(Thresholds!$H$6-Thresholds!$G$6))*0.18)))),3)</f>
        <v>0.82499999999999996</v>
      </c>
      <c r="N1778" s="3">
        <f>ROUND(IF(G1778&lt;=Thresholds!$B$7,1-(G1778/Thresholds!$B$7)*0.24,IF(G1778&lt;=Thresholds!$D$7,0.75-((G1778-Thresholds!$C$7)/(Thresholds!$D$7-Thresholds!$C$7))*0.249,IF(G1778&lt;=Thresholds!$F$7,0.499-((G1778-Thresholds!$E$7)/(Thresholds!$F$7-Thresholds!$E$7))*0.279,MAX(0.02,0.2-((G1778-Thresholds!$G$7)/(Thresholds!$H$7-Thresholds!$G$7))*0.18)))),3)</f>
        <v>0.874</v>
      </c>
      <c r="O1778" s="3">
        <f>ROUND(IF(H1778&lt;=Thresholds!$B$8,1-(H1778/Thresholds!$B$8)*0.24,IF(H1778&lt;=Thresholds!$D$8,0.75-((H1778-Thresholds!$C$8)/(Thresholds!$D$8-Thresholds!$C$8))*0.249,IF(H1778&lt;=Thresholds!$F$8,0.499-((H1778-Thresholds!$E$8)/(Thresholds!$F$8-Thresholds!$E$8))*0.279,MAX(0.02,0.2-((H1778-Thresholds!$G$8)/(Thresholds!$H$8-Thresholds!$G$8))*0.18)))),3)</f>
        <v>0.79400000000000004</v>
      </c>
      <c r="P1778" s="3">
        <f t="shared" si="81"/>
        <v>0.77400000000000002</v>
      </c>
      <c r="Q1778" t="str">
        <f t="shared" si="82"/>
        <v>Healthy</v>
      </c>
      <c r="R1778" s="4">
        <f t="shared" si="83"/>
        <v>1</v>
      </c>
      <c r="S1778" t="str">
        <f>IF(AND(F1778&gt;=10,F1778&lt;=35,P1778&gt;0.5),"ERROR_C1778H1778_POOR_CAP","OK")</f>
        <v>OK</v>
      </c>
    </row>
    <row r="1779" spans="1:19">
      <c r="A1779" t="s">
        <v>1796</v>
      </c>
      <c r="B1779" s="3">
        <v>71.067999999999998</v>
      </c>
      <c r="C1779" s="3">
        <v>237.602</v>
      </c>
      <c r="D1779" s="3">
        <v>26.277999999999999</v>
      </c>
      <c r="E1779" s="3">
        <v>11.712999999999999</v>
      </c>
      <c r="F1779" s="3">
        <v>0.90400000000000003</v>
      </c>
      <c r="G1779" s="3">
        <v>269.96899999999999</v>
      </c>
      <c r="H1779" s="3">
        <v>1320.4280000000001</v>
      </c>
      <c r="I1779" s="3">
        <f>ROUND(IF(B1779&lt;=Thresholds!$B$2,1-(B1779/Thresholds!$B$2)*0.24,IF(B1779&lt;=Thresholds!$D$2,0.75-((B1779-Thresholds!$C$2)/(Thresholds!$D$2-Thresholds!$C$2))*0.249,IF(B1779&lt;=Thresholds!$F$2,0.499-((B1779-Thresholds!$E$2)/(Thresholds!$F$2-Thresholds!$E$2))*0.279,MAX(0.02,0.2-((B1779-Thresholds!$G$2)/(Thresholds!$H$2-Thresholds!$G$2))*0.18)))),3)</f>
        <v>0.82899999999999996</v>
      </c>
      <c r="J1779" s="3">
        <f>ROUND(IF(C1779&lt;=Thresholds!$B$3,1-(C1779/Thresholds!$B$3)*0.24,IF(C1779&lt;=Thresholds!$D$3,0.75-((C1779-Thresholds!$C$3)/(Thresholds!$D$3-Thresholds!$C$3))*0.249,IF(C1779&lt;=Thresholds!$F$3,0.499-((C1779-Thresholds!$E$3)/(Thresholds!$F$3-Thresholds!$E$3))*0.279,MAX(0.02,0.2-((C1779-Thresholds!$G$3)/(Thresholds!$H$3-Thresholds!$G$3))*0.18)))),3)</f>
        <v>0.64600000000000002</v>
      </c>
      <c r="K1779" s="3">
        <f>ROUND(IF(D1779&lt;=Thresholds!$B$4,1-(D1779/Thresholds!$B$4)*0.24,IF(D1779&lt;=Thresholds!$D$4,0.75-((D1779-Thresholds!$C$4)/(Thresholds!$D$4-Thresholds!$C$4))*0.249,IF(D1779&lt;=Thresholds!$F$4,0.499-((D1779-Thresholds!$E$4)/(Thresholds!$F$4-Thresholds!$E$4))*0.279,MAX(0.02,0.2-((D1779-Thresholds!$G$4)/(Thresholds!$H$4-Thresholds!$G$4))*0.18)))),3)</f>
        <v>0.90300000000000002</v>
      </c>
      <c r="L1779" s="3">
        <f>ROUND(IF(E1779&lt;=Thresholds!$B$5,1-(E1779/Thresholds!$B$5)*0.24,IF(E1779&lt;=Thresholds!$D$5,0.75-((E1779-Thresholds!$C$5)/(Thresholds!$D$5-Thresholds!$C$5))*0.249,IF(E1779&lt;=Thresholds!$F$5,0.499-((E1779-Thresholds!$E$5)/(Thresholds!$F$5-Thresholds!$E$5))*0.279,MAX(0.02,0.2-((E1779-Thresholds!$G$5)/(Thresholds!$H$5-Thresholds!$G$5))*0.18)))),3)</f>
        <v>0.94399999999999995</v>
      </c>
      <c r="M1779" s="3">
        <f>ROUND(IF(F1779&lt;=Thresholds!$B$6,1-(F1779/Thresholds!$B$6)*0.24,IF(F1779&lt;=Thresholds!$D$6,0.75-((F1779-Thresholds!$C$6)/(Thresholds!$D$6-Thresholds!$C$6))*0.249,IF(F1779&lt;=Thresholds!$F$6,0.499-((F1779-Thresholds!$E$6)/(Thresholds!$F$6-Thresholds!$E$6))*0.279,MAX(0.02,0.2-((F1779-Thresholds!$G$6)/(Thresholds!$H$6-Thresholds!$G$6))*0.18)))),3)</f>
        <v>0.78300000000000003</v>
      </c>
      <c r="N1779" s="3">
        <f>ROUND(IF(G1779&lt;=Thresholds!$B$7,1-(G1779/Thresholds!$B$7)*0.24,IF(G1779&lt;=Thresholds!$D$7,0.75-((G1779-Thresholds!$C$7)/(Thresholds!$D$7-Thresholds!$C$7))*0.249,IF(G1779&lt;=Thresholds!$F$7,0.499-((G1779-Thresholds!$E$7)/(Thresholds!$F$7-Thresholds!$E$7))*0.279,MAX(0.02,0.2-((G1779-Thresholds!$G$7)/(Thresholds!$H$7-Thresholds!$G$7))*0.18)))),3)</f>
        <v>0.81499999999999995</v>
      </c>
      <c r="O1779" s="3">
        <f>ROUND(IF(H1779&lt;=Thresholds!$B$8,1-(H1779/Thresholds!$B$8)*0.24,IF(H1779&lt;=Thresholds!$D$8,0.75-((H1779-Thresholds!$C$8)/(Thresholds!$D$8-Thresholds!$C$8))*0.249,IF(H1779&lt;=Thresholds!$F$8,0.499-((H1779-Thresholds!$E$8)/(Thresholds!$F$8-Thresholds!$E$8))*0.279,MAX(0.02,0.2-((H1779-Thresholds!$G$8)/(Thresholds!$H$8-Thresholds!$G$8))*0.18)))),3)</f>
        <v>0.873</v>
      </c>
      <c r="P1779" s="3">
        <f t="shared" si="81"/>
        <v>0.64600000000000002</v>
      </c>
      <c r="Q1779" t="str">
        <f t="shared" si="82"/>
        <v>Moderate</v>
      </c>
      <c r="R1779" s="4">
        <f t="shared" si="83"/>
        <v>1</v>
      </c>
      <c r="S1779" t="str">
        <f>IF(AND(F1779&gt;=10,F1779&lt;=35,P1779&gt;0.5),"ERROR_C1779H1779_POOR_CAP","OK")</f>
        <v>OK</v>
      </c>
    </row>
    <row r="1780" spans="1:19">
      <c r="A1780" t="s">
        <v>1797</v>
      </c>
      <c r="B1780" s="3">
        <v>29.079000000000001</v>
      </c>
      <c r="C1780" s="3">
        <v>28.463000000000001</v>
      </c>
      <c r="D1780" s="3">
        <v>45.375</v>
      </c>
      <c r="E1780" s="3">
        <v>182.99</v>
      </c>
      <c r="F1780" s="3">
        <v>0.377</v>
      </c>
      <c r="G1780" s="3">
        <v>281.18799999999999</v>
      </c>
      <c r="H1780" s="3">
        <v>673.17200000000003</v>
      </c>
      <c r="I1780" s="3">
        <f>ROUND(IF(B1780&lt;=Thresholds!$B$2,1-(B1780/Thresholds!$B$2)*0.24,IF(B1780&lt;=Thresholds!$D$2,0.75-((B1780-Thresholds!$C$2)/(Thresholds!$D$2-Thresholds!$C$2))*0.249,IF(B1780&lt;=Thresholds!$F$2,0.499-((B1780-Thresholds!$E$2)/(Thresholds!$F$2-Thresholds!$E$2))*0.279,MAX(0.02,0.2-((B1780-Thresholds!$G$2)/(Thresholds!$H$2-Thresholds!$G$2))*0.18)))),3)</f>
        <v>0.93</v>
      </c>
      <c r="J1780" s="3">
        <f>ROUND(IF(C1780&lt;=Thresholds!$B$3,1-(C1780/Thresholds!$B$3)*0.24,IF(C1780&lt;=Thresholds!$D$3,0.75-((C1780-Thresholds!$C$3)/(Thresholds!$D$3-Thresholds!$C$3))*0.249,IF(C1780&lt;=Thresholds!$F$3,0.499-((C1780-Thresholds!$E$3)/(Thresholds!$F$3-Thresholds!$E$3))*0.279,MAX(0.02,0.2-((C1780-Thresholds!$G$3)/(Thresholds!$H$3-Thresholds!$G$3))*0.18)))),3)</f>
        <v>0.94299999999999995</v>
      </c>
      <c r="K1780" s="3">
        <f>ROUND(IF(D1780&lt;=Thresholds!$B$4,1-(D1780/Thresholds!$B$4)*0.24,IF(D1780&lt;=Thresholds!$D$4,0.75-((D1780-Thresholds!$C$4)/(Thresholds!$D$4-Thresholds!$C$4))*0.249,IF(D1780&lt;=Thresholds!$F$4,0.499-((D1780-Thresholds!$E$4)/(Thresholds!$F$4-Thresholds!$E$4))*0.279,MAX(0.02,0.2-((D1780-Thresholds!$G$4)/(Thresholds!$H$4-Thresholds!$G$4))*0.18)))),3)</f>
        <v>0.83199999999999996</v>
      </c>
      <c r="L1780" s="3">
        <f>ROUND(IF(E1780&lt;=Thresholds!$B$5,1-(E1780/Thresholds!$B$5)*0.24,IF(E1780&lt;=Thresholds!$D$5,0.75-((E1780-Thresholds!$C$5)/(Thresholds!$D$5-Thresholds!$C$5))*0.249,IF(E1780&lt;=Thresholds!$F$5,0.499-((E1780-Thresholds!$E$5)/(Thresholds!$F$5-Thresholds!$E$5))*0.279,MAX(0.02,0.2-((E1780-Thresholds!$G$5)/(Thresholds!$H$5-Thresholds!$G$5))*0.18)))),3)</f>
        <v>0.26800000000000002</v>
      </c>
      <c r="M1780" s="3">
        <f>ROUND(IF(F1780&lt;=Thresholds!$B$6,1-(F1780/Thresholds!$B$6)*0.24,IF(F1780&lt;=Thresholds!$D$6,0.75-((F1780-Thresholds!$C$6)/(Thresholds!$D$6-Thresholds!$C$6))*0.249,IF(F1780&lt;=Thresholds!$F$6,0.499-((F1780-Thresholds!$E$6)/(Thresholds!$F$6-Thresholds!$E$6))*0.279,MAX(0.02,0.2-((F1780-Thresholds!$G$6)/(Thresholds!$H$6-Thresholds!$G$6))*0.18)))),3)</f>
        <v>0.91</v>
      </c>
      <c r="N1780" s="3">
        <f>ROUND(IF(G1780&lt;=Thresholds!$B$7,1-(G1780/Thresholds!$B$7)*0.24,IF(G1780&lt;=Thresholds!$D$7,0.75-((G1780-Thresholds!$C$7)/(Thresholds!$D$7-Thresholds!$C$7))*0.249,IF(G1780&lt;=Thresholds!$F$7,0.499-((G1780-Thresholds!$E$7)/(Thresholds!$F$7-Thresholds!$E$7))*0.279,MAX(0.02,0.2-((G1780-Thresholds!$G$7)/(Thresholds!$H$7-Thresholds!$G$7))*0.18)))),3)</f>
        <v>0.80700000000000005</v>
      </c>
      <c r="O1780" s="3">
        <f>ROUND(IF(H1780&lt;=Thresholds!$B$8,1-(H1780/Thresholds!$B$8)*0.24,IF(H1780&lt;=Thresholds!$D$8,0.75-((H1780-Thresholds!$C$8)/(Thresholds!$D$8-Thresholds!$C$8))*0.249,IF(H1780&lt;=Thresholds!$F$8,0.499-((H1780-Thresholds!$E$8)/(Thresholds!$F$8-Thresholds!$E$8))*0.279,MAX(0.02,0.2-((H1780-Thresholds!$G$8)/(Thresholds!$H$8-Thresholds!$G$8))*0.18)))),3)</f>
        <v>0.93500000000000005</v>
      </c>
      <c r="P1780" s="3">
        <f t="shared" si="81"/>
        <v>0.26800000000000002</v>
      </c>
      <c r="Q1780" t="str">
        <f t="shared" si="82"/>
        <v>Poor</v>
      </c>
      <c r="R1780" s="4">
        <f t="shared" si="83"/>
        <v>0</v>
      </c>
      <c r="S1780" t="str">
        <f>IF(AND(F1780&gt;=10,F1780&lt;=35,P1780&gt;0.5),"ERROR_C1780H1780_POOR_CAP","OK")</f>
        <v>OK</v>
      </c>
    </row>
    <row r="1781" spans="1:19">
      <c r="A1781" t="s">
        <v>1798</v>
      </c>
      <c r="B1781" s="3">
        <v>42.798999999999999</v>
      </c>
      <c r="C1781" s="3">
        <v>72.64</v>
      </c>
      <c r="D1781" s="3">
        <v>298.61</v>
      </c>
      <c r="E1781" s="3">
        <v>13.151999999999999</v>
      </c>
      <c r="F1781" s="3">
        <v>0.78</v>
      </c>
      <c r="G1781" s="3">
        <v>244.85900000000001</v>
      </c>
      <c r="H1781" s="3">
        <v>3205.0450000000001</v>
      </c>
      <c r="I1781" s="3">
        <f>ROUND(IF(B1781&lt;=Thresholds!$B$2,1-(B1781/Thresholds!$B$2)*0.24,IF(B1781&lt;=Thresholds!$D$2,0.75-((B1781-Thresholds!$C$2)/(Thresholds!$D$2-Thresholds!$C$2))*0.249,IF(B1781&lt;=Thresholds!$F$2,0.499-((B1781-Thresholds!$E$2)/(Thresholds!$F$2-Thresholds!$E$2))*0.279,MAX(0.02,0.2-((B1781-Thresholds!$G$2)/(Thresholds!$H$2-Thresholds!$G$2))*0.18)))),3)</f>
        <v>0.89700000000000002</v>
      </c>
      <c r="J1781" s="3">
        <f>ROUND(IF(C1781&lt;=Thresholds!$B$3,1-(C1781/Thresholds!$B$3)*0.24,IF(C1781&lt;=Thresholds!$D$3,0.75-((C1781-Thresholds!$C$3)/(Thresholds!$D$3-Thresholds!$C$3))*0.249,IF(C1781&lt;=Thresholds!$F$3,0.499-((C1781-Thresholds!$E$3)/(Thresholds!$F$3-Thresholds!$E$3))*0.279,MAX(0.02,0.2-((C1781-Thresholds!$G$3)/(Thresholds!$H$3-Thresholds!$G$3))*0.18)))),3)</f>
        <v>0.85499999999999998</v>
      </c>
      <c r="K1781" s="3">
        <f>ROUND(IF(D1781&lt;=Thresholds!$B$4,1-(D1781/Thresholds!$B$4)*0.24,IF(D1781&lt;=Thresholds!$D$4,0.75-((D1781-Thresholds!$C$4)/(Thresholds!$D$4-Thresholds!$C$4))*0.249,IF(D1781&lt;=Thresholds!$F$4,0.499-((D1781-Thresholds!$E$4)/(Thresholds!$F$4-Thresholds!$E$4))*0.279,MAX(0.02,0.2-((D1781-Thresholds!$G$4)/(Thresholds!$H$4-Thresholds!$G$4))*0.18)))),3)</f>
        <v>0.376</v>
      </c>
      <c r="L1781" s="3">
        <f>ROUND(IF(E1781&lt;=Thresholds!$B$5,1-(E1781/Thresholds!$B$5)*0.24,IF(E1781&lt;=Thresholds!$D$5,0.75-((E1781-Thresholds!$C$5)/(Thresholds!$D$5-Thresholds!$C$5))*0.249,IF(E1781&lt;=Thresholds!$F$5,0.499-((E1781-Thresholds!$E$5)/(Thresholds!$F$5-Thresholds!$E$5))*0.279,MAX(0.02,0.2-((E1781-Thresholds!$G$5)/(Thresholds!$H$5-Thresholds!$G$5))*0.18)))),3)</f>
        <v>0.93700000000000006</v>
      </c>
      <c r="M1781" s="3">
        <f>ROUND(IF(F1781&lt;=Thresholds!$B$6,1-(F1781/Thresholds!$B$6)*0.24,IF(F1781&lt;=Thresholds!$D$6,0.75-((F1781-Thresholds!$C$6)/(Thresholds!$D$6-Thresholds!$C$6))*0.249,IF(F1781&lt;=Thresholds!$F$6,0.499-((F1781-Thresholds!$E$6)/(Thresholds!$F$6-Thresholds!$E$6))*0.279,MAX(0.02,0.2-((F1781-Thresholds!$G$6)/(Thresholds!$H$6-Thresholds!$G$6))*0.18)))),3)</f>
        <v>0.81299999999999994</v>
      </c>
      <c r="N1781" s="3">
        <f>ROUND(IF(G1781&lt;=Thresholds!$B$7,1-(G1781/Thresholds!$B$7)*0.24,IF(G1781&lt;=Thresholds!$D$7,0.75-((G1781-Thresholds!$C$7)/(Thresholds!$D$7-Thresholds!$C$7))*0.249,IF(G1781&lt;=Thresholds!$F$7,0.499-((G1781-Thresholds!$E$7)/(Thresholds!$F$7-Thresholds!$E$7))*0.279,MAX(0.02,0.2-((G1781-Thresholds!$G$7)/(Thresholds!$H$7-Thresholds!$G$7))*0.18)))),3)</f>
        <v>0.83199999999999996</v>
      </c>
      <c r="O1781" s="3">
        <f>ROUND(IF(H1781&lt;=Thresholds!$B$8,1-(H1781/Thresholds!$B$8)*0.24,IF(H1781&lt;=Thresholds!$D$8,0.75-((H1781-Thresholds!$C$8)/(Thresholds!$D$8-Thresholds!$C$8))*0.249,IF(H1781&lt;=Thresholds!$F$8,0.499-((H1781-Thresholds!$E$8)/(Thresholds!$F$8-Thresholds!$E$8))*0.279,MAX(0.02,0.2-((H1781-Thresholds!$G$8)/(Thresholds!$H$8-Thresholds!$G$8))*0.18)))),3)</f>
        <v>0.63300000000000001</v>
      </c>
      <c r="P1781" s="3">
        <f t="shared" si="81"/>
        <v>0.376</v>
      </c>
      <c r="Q1781" t="str">
        <f t="shared" si="82"/>
        <v>Poor</v>
      </c>
      <c r="R1781" s="4">
        <f t="shared" si="83"/>
        <v>0</v>
      </c>
      <c r="S1781" t="str">
        <f>IF(AND(F1781&gt;=10,F1781&lt;=35,P1781&gt;0.5),"ERROR_C1781H1781_POOR_CAP","OK")</f>
        <v>OK</v>
      </c>
    </row>
    <row r="1782" spans="1:19">
      <c r="A1782" t="s">
        <v>1799</v>
      </c>
      <c r="B1782" s="3">
        <v>87.192999999999998</v>
      </c>
      <c r="C1782" s="3">
        <v>10.66</v>
      </c>
      <c r="D1782" s="3">
        <v>61.597000000000001</v>
      </c>
      <c r="E1782" s="3">
        <v>30.146999999999998</v>
      </c>
      <c r="F1782" s="3">
        <v>0.95799999999999996</v>
      </c>
      <c r="G1782" s="3">
        <v>90.040999999999997</v>
      </c>
      <c r="H1782" s="3">
        <v>2367.2669999999998</v>
      </c>
      <c r="I1782" s="3">
        <f>ROUND(IF(B1782&lt;=Thresholds!$B$2,1-(B1782/Thresholds!$B$2)*0.24,IF(B1782&lt;=Thresholds!$D$2,0.75-((B1782-Thresholds!$C$2)/(Thresholds!$D$2-Thresholds!$C$2))*0.249,IF(B1782&lt;=Thresholds!$F$2,0.499-((B1782-Thresholds!$E$2)/(Thresholds!$F$2-Thresholds!$E$2))*0.279,MAX(0.02,0.2-((B1782-Thresholds!$G$2)/(Thresholds!$H$2-Thresholds!$G$2))*0.18)))),3)</f>
        <v>0.79100000000000004</v>
      </c>
      <c r="J1782" s="3">
        <f>ROUND(IF(C1782&lt;=Thresholds!$B$3,1-(C1782/Thresholds!$B$3)*0.24,IF(C1782&lt;=Thresholds!$D$3,0.75-((C1782-Thresholds!$C$3)/(Thresholds!$D$3-Thresholds!$C$3))*0.249,IF(C1782&lt;=Thresholds!$F$3,0.499-((C1782-Thresholds!$E$3)/(Thresholds!$F$3-Thresholds!$E$3))*0.279,MAX(0.02,0.2-((C1782-Thresholds!$G$3)/(Thresholds!$H$3-Thresholds!$G$3))*0.18)))),3)</f>
        <v>0.97899999999999998</v>
      </c>
      <c r="K1782" s="3">
        <f>ROUND(IF(D1782&lt;=Thresholds!$B$4,1-(D1782/Thresholds!$B$4)*0.24,IF(D1782&lt;=Thresholds!$D$4,0.75-((D1782-Thresholds!$C$4)/(Thresholds!$D$4-Thresholds!$C$4))*0.249,IF(D1782&lt;=Thresholds!$F$4,0.499-((D1782-Thresholds!$E$4)/(Thresholds!$F$4-Thresholds!$E$4))*0.279,MAX(0.02,0.2-((D1782-Thresholds!$G$4)/(Thresholds!$H$4-Thresholds!$G$4))*0.18)))),3)</f>
        <v>0.77300000000000002</v>
      </c>
      <c r="L1782" s="3">
        <f>ROUND(IF(E1782&lt;=Thresholds!$B$5,1-(E1782/Thresholds!$B$5)*0.24,IF(E1782&lt;=Thresholds!$D$5,0.75-((E1782-Thresholds!$C$5)/(Thresholds!$D$5-Thresholds!$C$5))*0.249,IF(E1782&lt;=Thresholds!$F$5,0.499-((E1782-Thresholds!$E$5)/(Thresholds!$F$5-Thresholds!$E$5))*0.279,MAX(0.02,0.2-((E1782-Thresholds!$G$5)/(Thresholds!$H$5-Thresholds!$G$5))*0.18)))),3)</f>
        <v>0.85499999999999998</v>
      </c>
      <c r="M1782" s="3">
        <f>ROUND(IF(F1782&lt;=Thresholds!$B$6,1-(F1782/Thresholds!$B$6)*0.24,IF(F1782&lt;=Thresholds!$D$6,0.75-((F1782-Thresholds!$C$6)/(Thresholds!$D$6-Thresholds!$C$6))*0.249,IF(F1782&lt;=Thresholds!$F$6,0.499-((F1782-Thresholds!$E$6)/(Thresholds!$F$6-Thresholds!$E$6))*0.279,MAX(0.02,0.2-((F1782-Thresholds!$G$6)/(Thresholds!$H$6-Thresholds!$G$6))*0.18)))),3)</f>
        <v>0.77</v>
      </c>
      <c r="N1782" s="3">
        <f>ROUND(IF(G1782&lt;=Thresholds!$B$7,1-(G1782/Thresholds!$B$7)*0.24,IF(G1782&lt;=Thresholds!$D$7,0.75-((G1782-Thresholds!$C$7)/(Thresholds!$D$7-Thresholds!$C$7))*0.249,IF(G1782&lt;=Thresholds!$F$7,0.499-((G1782-Thresholds!$E$7)/(Thresholds!$F$7-Thresholds!$E$7))*0.279,MAX(0.02,0.2-((G1782-Thresholds!$G$7)/(Thresholds!$H$7-Thresholds!$G$7))*0.18)))),3)</f>
        <v>0.93799999999999994</v>
      </c>
      <c r="O1782" s="3">
        <f>ROUND(IF(H1782&lt;=Thresholds!$B$8,1-(H1782/Thresholds!$B$8)*0.24,IF(H1782&lt;=Thresholds!$D$8,0.75-((H1782-Thresholds!$C$8)/(Thresholds!$D$8-Thresholds!$C$8))*0.249,IF(H1782&lt;=Thresholds!$F$8,0.499-((H1782-Thresholds!$E$8)/(Thresholds!$F$8-Thresholds!$E$8))*0.279,MAX(0.02,0.2-((H1782-Thresholds!$G$8)/(Thresholds!$H$8-Thresholds!$G$8))*0.18)))),3)</f>
        <v>0.77300000000000002</v>
      </c>
      <c r="P1782" s="3">
        <f t="shared" si="81"/>
        <v>0.77</v>
      </c>
      <c r="Q1782" t="str">
        <f t="shared" si="82"/>
        <v>Healthy</v>
      </c>
      <c r="R1782" s="4">
        <f t="shared" si="83"/>
        <v>1</v>
      </c>
      <c r="S1782" t="str">
        <f>IF(AND(F1782&gt;=10,F1782&lt;=35,P1782&gt;0.5),"ERROR_C1782H1782_POOR_CAP","OK")</f>
        <v>OK</v>
      </c>
    </row>
    <row r="1783" spans="1:19">
      <c r="A1783" t="s">
        <v>1800</v>
      </c>
      <c r="B1783" s="3">
        <v>440.92599999999999</v>
      </c>
      <c r="C1783" s="3">
        <v>102.005</v>
      </c>
      <c r="D1783" s="3">
        <v>49.061</v>
      </c>
      <c r="E1783" s="3">
        <v>41.506</v>
      </c>
      <c r="F1783" s="3">
        <v>0.114</v>
      </c>
      <c r="G1783" s="3">
        <v>146.21100000000001</v>
      </c>
      <c r="H1783" s="3">
        <v>510.23099999999999</v>
      </c>
      <c r="I1783" s="3">
        <f>ROUND(IF(B1783&lt;=Thresholds!$B$2,1-(B1783/Thresholds!$B$2)*0.24,IF(B1783&lt;=Thresholds!$D$2,0.75-((B1783-Thresholds!$C$2)/(Thresholds!$D$2-Thresholds!$C$2))*0.249,IF(B1783&lt;=Thresholds!$F$2,0.499-((B1783-Thresholds!$E$2)/(Thresholds!$F$2-Thresholds!$E$2))*0.279,MAX(0.02,0.2-((B1783-Thresholds!$G$2)/(Thresholds!$H$2-Thresholds!$G$2))*0.18)))),3)</f>
        <v>0.60899999999999999</v>
      </c>
      <c r="J1783" s="3">
        <f>ROUND(IF(C1783&lt;=Thresholds!$B$3,1-(C1783/Thresholds!$B$3)*0.24,IF(C1783&lt;=Thresholds!$D$3,0.75-((C1783-Thresholds!$C$3)/(Thresholds!$D$3-Thresholds!$C$3))*0.249,IF(C1783&lt;=Thresholds!$F$3,0.499-((C1783-Thresholds!$E$3)/(Thresholds!$F$3-Thresholds!$E$3))*0.279,MAX(0.02,0.2-((C1783-Thresholds!$G$3)/(Thresholds!$H$3-Thresholds!$G$3))*0.18)))),3)</f>
        <v>0.79600000000000004</v>
      </c>
      <c r="K1783" s="3">
        <f>ROUND(IF(D1783&lt;=Thresholds!$B$4,1-(D1783/Thresholds!$B$4)*0.24,IF(D1783&lt;=Thresholds!$D$4,0.75-((D1783-Thresholds!$C$4)/(Thresholds!$D$4-Thresholds!$C$4))*0.249,IF(D1783&lt;=Thresholds!$F$4,0.499-((D1783-Thresholds!$E$4)/(Thresholds!$F$4-Thresholds!$E$4))*0.279,MAX(0.02,0.2-((D1783-Thresholds!$G$4)/(Thresholds!$H$4-Thresholds!$G$4))*0.18)))),3)</f>
        <v>0.81899999999999995</v>
      </c>
      <c r="L1783" s="3">
        <f>ROUND(IF(E1783&lt;=Thresholds!$B$5,1-(E1783/Thresholds!$B$5)*0.24,IF(E1783&lt;=Thresholds!$D$5,0.75-((E1783-Thresholds!$C$5)/(Thresholds!$D$5-Thresholds!$C$5))*0.249,IF(E1783&lt;=Thresholds!$F$5,0.499-((E1783-Thresholds!$E$5)/(Thresholds!$F$5-Thresholds!$E$5))*0.279,MAX(0.02,0.2-((E1783-Thresholds!$G$5)/(Thresholds!$H$5-Thresholds!$G$5))*0.18)))),3)</f>
        <v>0.80100000000000005</v>
      </c>
      <c r="M1783" s="3">
        <f>ROUND(IF(F1783&lt;=Thresholds!$B$6,1-(F1783/Thresholds!$B$6)*0.24,IF(F1783&lt;=Thresholds!$D$6,0.75-((F1783-Thresholds!$C$6)/(Thresholds!$D$6-Thresholds!$C$6))*0.249,IF(F1783&lt;=Thresholds!$F$6,0.499-((F1783-Thresholds!$E$6)/(Thresholds!$F$6-Thresholds!$E$6))*0.279,MAX(0.02,0.2-((F1783-Thresholds!$G$6)/(Thresholds!$H$6-Thresholds!$G$6))*0.18)))),3)</f>
        <v>0.97299999999999998</v>
      </c>
      <c r="N1783" s="3">
        <f>ROUND(IF(G1783&lt;=Thresholds!$B$7,1-(G1783/Thresholds!$B$7)*0.24,IF(G1783&lt;=Thresholds!$D$7,0.75-((G1783-Thresholds!$C$7)/(Thresholds!$D$7-Thresholds!$C$7))*0.249,IF(G1783&lt;=Thresholds!$F$7,0.499-((G1783-Thresholds!$E$7)/(Thresholds!$F$7-Thresholds!$E$7))*0.279,MAX(0.02,0.2-((G1783-Thresholds!$G$7)/(Thresholds!$H$7-Thresholds!$G$7))*0.18)))),3)</f>
        <v>0.9</v>
      </c>
      <c r="O1783" s="3">
        <f>ROUND(IF(H1783&lt;=Thresholds!$B$8,1-(H1783/Thresholds!$B$8)*0.24,IF(H1783&lt;=Thresholds!$D$8,0.75-((H1783-Thresholds!$C$8)/(Thresholds!$D$8-Thresholds!$C$8))*0.249,IF(H1783&lt;=Thresholds!$F$8,0.499-((H1783-Thresholds!$E$8)/(Thresholds!$F$8-Thresholds!$E$8))*0.279,MAX(0.02,0.2-((H1783-Thresholds!$G$8)/(Thresholds!$H$8-Thresholds!$G$8))*0.18)))),3)</f>
        <v>0.95099999999999996</v>
      </c>
      <c r="P1783" s="3">
        <f t="shared" si="81"/>
        <v>0.60899999999999999</v>
      </c>
      <c r="Q1783" t="str">
        <f t="shared" si="82"/>
        <v>Moderate</v>
      </c>
      <c r="R1783" s="4">
        <f t="shared" si="83"/>
        <v>1</v>
      </c>
      <c r="S1783" t="str">
        <f>IF(AND(F1783&gt;=10,F1783&lt;=35,P1783&gt;0.5),"ERROR_C1783H1783_POOR_CAP","OK")</f>
        <v>OK</v>
      </c>
    </row>
    <row r="1784" spans="1:19">
      <c r="A1784" t="s">
        <v>1801</v>
      </c>
      <c r="B1784" s="3">
        <v>94.194000000000003</v>
      </c>
      <c r="C1784" s="3">
        <v>651.19299999999998</v>
      </c>
      <c r="D1784" s="3">
        <v>4.1139999999999999</v>
      </c>
      <c r="E1784" s="3">
        <v>5.1539999999999999</v>
      </c>
      <c r="F1784" s="3">
        <v>0.436</v>
      </c>
      <c r="G1784" s="3">
        <v>311.69499999999999</v>
      </c>
      <c r="H1784" s="3">
        <v>2425.9929999999999</v>
      </c>
      <c r="I1784" s="3">
        <f>ROUND(IF(B1784&lt;=Thresholds!$B$2,1-(B1784/Thresholds!$B$2)*0.24,IF(B1784&lt;=Thresholds!$D$2,0.75-((B1784-Thresholds!$C$2)/(Thresholds!$D$2-Thresholds!$C$2))*0.249,IF(B1784&lt;=Thresholds!$F$2,0.499-((B1784-Thresholds!$E$2)/(Thresholds!$F$2-Thresholds!$E$2))*0.279,MAX(0.02,0.2-((B1784-Thresholds!$G$2)/(Thresholds!$H$2-Thresholds!$G$2))*0.18)))),3)</f>
        <v>0.77400000000000002</v>
      </c>
      <c r="J1784" s="3">
        <f>ROUND(IF(C1784&lt;=Thresholds!$B$3,1-(C1784/Thresholds!$B$3)*0.24,IF(C1784&lt;=Thresholds!$D$3,0.75-((C1784-Thresholds!$C$3)/(Thresholds!$D$3-Thresholds!$C$3))*0.249,IF(C1784&lt;=Thresholds!$F$3,0.499-((C1784-Thresholds!$E$3)/(Thresholds!$F$3-Thresholds!$E$3))*0.279,MAX(0.02,0.2-((C1784-Thresholds!$G$3)/(Thresholds!$H$3-Thresholds!$G$3))*0.18)))),3)</f>
        <v>0.38200000000000001</v>
      </c>
      <c r="K1784" s="3">
        <f>ROUND(IF(D1784&lt;=Thresholds!$B$4,1-(D1784/Thresholds!$B$4)*0.24,IF(D1784&lt;=Thresholds!$D$4,0.75-((D1784-Thresholds!$C$4)/(Thresholds!$D$4-Thresholds!$C$4))*0.249,IF(D1784&lt;=Thresholds!$F$4,0.499-((D1784-Thresholds!$E$4)/(Thresholds!$F$4-Thresholds!$E$4))*0.279,MAX(0.02,0.2-((D1784-Thresholds!$G$4)/(Thresholds!$H$4-Thresholds!$G$4))*0.18)))),3)</f>
        <v>0.98499999999999999</v>
      </c>
      <c r="L1784" s="3">
        <f>ROUND(IF(E1784&lt;=Thresholds!$B$5,1-(E1784/Thresholds!$B$5)*0.24,IF(E1784&lt;=Thresholds!$D$5,0.75-((E1784-Thresholds!$C$5)/(Thresholds!$D$5-Thresholds!$C$5))*0.249,IF(E1784&lt;=Thresholds!$F$5,0.499-((E1784-Thresholds!$E$5)/(Thresholds!$F$5-Thresholds!$E$5))*0.279,MAX(0.02,0.2-((E1784-Thresholds!$G$5)/(Thresholds!$H$5-Thresholds!$G$5))*0.18)))),3)</f>
        <v>0.97499999999999998</v>
      </c>
      <c r="M1784" s="3">
        <f>ROUND(IF(F1784&lt;=Thresholds!$B$6,1-(F1784/Thresholds!$B$6)*0.24,IF(F1784&lt;=Thresholds!$D$6,0.75-((F1784-Thresholds!$C$6)/(Thresholds!$D$6-Thresholds!$C$6))*0.249,IF(F1784&lt;=Thresholds!$F$6,0.499-((F1784-Thresholds!$E$6)/(Thresholds!$F$6-Thresholds!$E$6))*0.279,MAX(0.02,0.2-((F1784-Thresholds!$G$6)/(Thresholds!$H$6-Thresholds!$G$6))*0.18)))),3)</f>
        <v>0.89500000000000002</v>
      </c>
      <c r="N1784" s="3">
        <f>ROUND(IF(G1784&lt;=Thresholds!$B$7,1-(G1784/Thresholds!$B$7)*0.24,IF(G1784&lt;=Thresholds!$D$7,0.75-((G1784-Thresholds!$C$7)/(Thresholds!$D$7-Thresholds!$C$7))*0.249,IF(G1784&lt;=Thresholds!$F$7,0.499-((G1784-Thresholds!$E$7)/(Thresholds!$F$7-Thresholds!$E$7))*0.279,MAX(0.02,0.2-((G1784-Thresholds!$G$7)/(Thresholds!$H$7-Thresholds!$G$7))*0.18)))),3)</f>
        <v>0.78600000000000003</v>
      </c>
      <c r="O1784" s="3">
        <f>ROUND(IF(H1784&lt;=Thresholds!$B$8,1-(H1784/Thresholds!$B$8)*0.24,IF(H1784&lt;=Thresholds!$D$8,0.75-((H1784-Thresholds!$C$8)/(Thresholds!$D$8-Thresholds!$C$8))*0.249,IF(H1784&lt;=Thresholds!$F$8,0.499-((H1784-Thresholds!$E$8)/(Thresholds!$F$8-Thresholds!$E$8))*0.279,MAX(0.02,0.2-((H1784-Thresholds!$G$8)/(Thresholds!$H$8-Thresholds!$G$8))*0.18)))),3)</f>
        <v>0.76700000000000002</v>
      </c>
      <c r="P1784" s="3">
        <f t="shared" si="81"/>
        <v>0.38200000000000001</v>
      </c>
      <c r="Q1784" t="str">
        <f t="shared" si="82"/>
        <v>Poor</v>
      </c>
      <c r="R1784" s="4">
        <f t="shared" si="83"/>
        <v>0</v>
      </c>
      <c r="S1784" t="str">
        <f>IF(AND(F1784&gt;=10,F1784&lt;=35,P1784&gt;0.5),"ERROR_C1784H1784_POOR_CAP","OK")</f>
        <v>OK</v>
      </c>
    </row>
    <row r="1785" spans="1:19">
      <c r="A1785" t="s">
        <v>1802</v>
      </c>
      <c r="B1785" s="3">
        <v>48.747999999999998</v>
      </c>
      <c r="C1785" s="3">
        <v>91.858000000000004</v>
      </c>
      <c r="D1785" s="3">
        <v>58.265000000000001</v>
      </c>
      <c r="E1785" s="3">
        <v>302.91699999999997</v>
      </c>
      <c r="F1785" s="3">
        <v>0.71499999999999997</v>
      </c>
      <c r="G1785" s="3">
        <v>326.67899999999997</v>
      </c>
      <c r="H1785" s="3">
        <v>324.76799999999997</v>
      </c>
      <c r="I1785" s="3">
        <f>ROUND(IF(B1785&lt;=Thresholds!$B$2,1-(B1785/Thresholds!$B$2)*0.24,IF(B1785&lt;=Thresholds!$D$2,0.75-((B1785-Thresholds!$C$2)/(Thresholds!$D$2-Thresholds!$C$2))*0.249,IF(B1785&lt;=Thresholds!$F$2,0.499-((B1785-Thresholds!$E$2)/(Thresholds!$F$2-Thresholds!$E$2))*0.279,MAX(0.02,0.2-((B1785-Thresholds!$G$2)/(Thresholds!$H$2-Thresholds!$G$2))*0.18)))),3)</f>
        <v>0.88300000000000001</v>
      </c>
      <c r="J1785" s="3">
        <f>ROUND(IF(C1785&lt;=Thresholds!$B$3,1-(C1785/Thresholds!$B$3)*0.24,IF(C1785&lt;=Thresholds!$D$3,0.75-((C1785-Thresholds!$C$3)/(Thresholds!$D$3-Thresholds!$C$3))*0.249,IF(C1785&lt;=Thresholds!$F$3,0.499-((C1785-Thresholds!$E$3)/(Thresholds!$F$3-Thresholds!$E$3))*0.279,MAX(0.02,0.2-((C1785-Thresholds!$G$3)/(Thresholds!$H$3-Thresholds!$G$3))*0.18)))),3)</f>
        <v>0.81599999999999995</v>
      </c>
      <c r="K1785" s="3">
        <f>ROUND(IF(D1785&lt;=Thresholds!$B$4,1-(D1785/Thresholds!$B$4)*0.24,IF(D1785&lt;=Thresholds!$D$4,0.75-((D1785-Thresholds!$C$4)/(Thresholds!$D$4-Thresholds!$C$4))*0.249,IF(D1785&lt;=Thresholds!$F$4,0.499-((D1785-Thresholds!$E$4)/(Thresholds!$F$4-Thresholds!$E$4))*0.279,MAX(0.02,0.2-((D1785-Thresholds!$G$4)/(Thresholds!$H$4-Thresholds!$G$4))*0.18)))),3)</f>
        <v>0.78500000000000003</v>
      </c>
      <c r="L1785" s="3">
        <f>ROUND(IF(E1785&lt;=Thresholds!$B$5,1-(E1785/Thresholds!$B$5)*0.24,IF(E1785&lt;=Thresholds!$D$5,0.75-((E1785-Thresholds!$C$5)/(Thresholds!$D$5-Thresholds!$C$5))*0.249,IF(E1785&lt;=Thresholds!$F$5,0.499-((E1785-Thresholds!$E$5)/(Thresholds!$F$5-Thresholds!$E$5))*0.279,MAX(0.02,0.2-((E1785-Thresholds!$G$5)/(Thresholds!$H$5-Thresholds!$G$5))*0.18)))),3)</f>
        <v>0.29099999999999998</v>
      </c>
      <c r="M1785" s="3">
        <f>ROUND(IF(F1785&lt;=Thresholds!$B$6,1-(F1785/Thresholds!$B$6)*0.24,IF(F1785&lt;=Thresholds!$D$6,0.75-((F1785-Thresholds!$C$6)/(Thresholds!$D$6-Thresholds!$C$6))*0.249,IF(F1785&lt;=Thresholds!$F$6,0.499-((F1785-Thresholds!$E$6)/(Thresholds!$F$6-Thresholds!$E$6))*0.279,MAX(0.02,0.2-((F1785-Thresholds!$G$6)/(Thresholds!$H$6-Thresholds!$G$6))*0.18)))),3)</f>
        <v>0.82799999999999996</v>
      </c>
      <c r="N1785" s="3">
        <f>ROUND(IF(G1785&lt;=Thresholds!$B$7,1-(G1785/Thresholds!$B$7)*0.24,IF(G1785&lt;=Thresholds!$D$7,0.75-((G1785-Thresholds!$C$7)/(Thresholds!$D$7-Thresholds!$C$7))*0.249,IF(G1785&lt;=Thresholds!$F$7,0.499-((G1785-Thresholds!$E$7)/(Thresholds!$F$7-Thresholds!$E$7))*0.279,MAX(0.02,0.2-((G1785-Thresholds!$G$7)/(Thresholds!$H$7-Thresholds!$G$7))*0.18)))),3)</f>
        <v>0.77600000000000002</v>
      </c>
      <c r="O1785" s="3">
        <f>ROUND(IF(H1785&lt;=Thresholds!$B$8,1-(H1785/Thresholds!$B$8)*0.24,IF(H1785&lt;=Thresholds!$D$8,0.75-((H1785-Thresholds!$C$8)/(Thresholds!$D$8-Thresholds!$C$8))*0.249,IF(H1785&lt;=Thresholds!$F$8,0.499-((H1785-Thresholds!$E$8)/(Thresholds!$F$8-Thresholds!$E$8))*0.279,MAX(0.02,0.2-((H1785-Thresholds!$G$8)/(Thresholds!$H$8-Thresholds!$G$8))*0.18)))),3)</f>
        <v>0.96899999999999997</v>
      </c>
      <c r="P1785" s="3">
        <f t="shared" si="81"/>
        <v>0.29099999999999998</v>
      </c>
      <c r="Q1785" t="str">
        <f t="shared" si="82"/>
        <v>Poor</v>
      </c>
      <c r="R1785" s="4">
        <f t="shared" si="83"/>
        <v>0</v>
      </c>
      <c r="S1785" t="str">
        <f>IF(AND(F1785&gt;=10,F1785&lt;=35,P1785&gt;0.5),"ERROR_C1785H1785_POOR_CAP","OK")</f>
        <v>OK</v>
      </c>
    </row>
    <row r="1786" spans="1:19">
      <c r="A1786" t="s">
        <v>1803</v>
      </c>
      <c r="B1786" s="3">
        <v>10.742000000000001</v>
      </c>
      <c r="C1786" s="3">
        <v>72.257999999999996</v>
      </c>
      <c r="D1786" s="3">
        <v>51.341000000000001</v>
      </c>
      <c r="E1786" s="3">
        <v>39.703000000000003</v>
      </c>
      <c r="F1786" s="3">
        <v>0.33500000000000002</v>
      </c>
      <c r="G1786" s="3">
        <v>29.529</v>
      </c>
      <c r="H1786" s="3">
        <v>2417.6170000000002</v>
      </c>
      <c r="I1786" s="3">
        <f>ROUND(IF(B1786&lt;=Thresholds!$B$2,1-(B1786/Thresholds!$B$2)*0.24,IF(B1786&lt;=Thresholds!$D$2,0.75-((B1786-Thresholds!$C$2)/(Thresholds!$D$2-Thresholds!$C$2))*0.249,IF(B1786&lt;=Thresholds!$F$2,0.499-((B1786-Thresholds!$E$2)/(Thresholds!$F$2-Thresholds!$E$2))*0.279,MAX(0.02,0.2-((B1786-Thresholds!$G$2)/(Thresholds!$H$2-Thresholds!$G$2))*0.18)))),3)</f>
        <v>0.97399999999999998</v>
      </c>
      <c r="J1786" s="3">
        <f>ROUND(IF(C1786&lt;=Thresholds!$B$3,1-(C1786/Thresholds!$B$3)*0.24,IF(C1786&lt;=Thresholds!$D$3,0.75-((C1786-Thresholds!$C$3)/(Thresholds!$D$3-Thresholds!$C$3))*0.249,IF(C1786&lt;=Thresholds!$F$3,0.499-((C1786-Thresholds!$E$3)/(Thresholds!$F$3-Thresholds!$E$3))*0.279,MAX(0.02,0.2-((C1786-Thresholds!$G$3)/(Thresholds!$H$3-Thresholds!$G$3))*0.18)))),3)</f>
        <v>0.85499999999999998</v>
      </c>
      <c r="K1786" s="3">
        <f>ROUND(IF(D1786&lt;=Thresholds!$B$4,1-(D1786/Thresholds!$B$4)*0.24,IF(D1786&lt;=Thresholds!$D$4,0.75-((D1786-Thresholds!$C$4)/(Thresholds!$D$4-Thresholds!$C$4))*0.249,IF(D1786&lt;=Thresholds!$F$4,0.499-((D1786-Thresholds!$E$4)/(Thresholds!$F$4-Thresholds!$E$4))*0.279,MAX(0.02,0.2-((D1786-Thresholds!$G$4)/(Thresholds!$H$4-Thresholds!$G$4))*0.18)))),3)</f>
        <v>0.81</v>
      </c>
      <c r="L1786" s="3">
        <f>ROUND(IF(E1786&lt;=Thresholds!$B$5,1-(E1786/Thresholds!$B$5)*0.24,IF(E1786&lt;=Thresholds!$D$5,0.75-((E1786-Thresholds!$C$5)/(Thresholds!$D$5-Thresholds!$C$5))*0.249,IF(E1786&lt;=Thresholds!$F$5,0.499-((E1786-Thresholds!$E$5)/(Thresholds!$F$5-Thresholds!$E$5))*0.279,MAX(0.02,0.2-((E1786-Thresholds!$G$5)/(Thresholds!$H$5-Thresholds!$G$5))*0.18)))),3)</f>
        <v>0.80900000000000005</v>
      </c>
      <c r="M1786" s="3">
        <f>ROUND(IF(F1786&lt;=Thresholds!$B$6,1-(F1786/Thresholds!$B$6)*0.24,IF(F1786&lt;=Thresholds!$D$6,0.75-((F1786-Thresholds!$C$6)/(Thresholds!$D$6-Thresholds!$C$6))*0.249,IF(F1786&lt;=Thresholds!$F$6,0.499-((F1786-Thresholds!$E$6)/(Thresholds!$F$6-Thresholds!$E$6))*0.279,MAX(0.02,0.2-((F1786-Thresholds!$G$6)/(Thresholds!$H$6-Thresholds!$G$6))*0.18)))),3)</f>
        <v>0.92</v>
      </c>
      <c r="N1786" s="3">
        <f>ROUND(IF(G1786&lt;=Thresholds!$B$7,1-(G1786/Thresholds!$B$7)*0.24,IF(G1786&lt;=Thresholds!$D$7,0.75-((G1786-Thresholds!$C$7)/(Thresholds!$D$7-Thresholds!$C$7))*0.249,IF(G1786&lt;=Thresholds!$F$7,0.499-((G1786-Thresholds!$E$7)/(Thresholds!$F$7-Thresholds!$E$7))*0.279,MAX(0.02,0.2-((G1786-Thresholds!$G$7)/(Thresholds!$H$7-Thresholds!$G$7))*0.18)))),3)</f>
        <v>0.98</v>
      </c>
      <c r="O1786" s="3">
        <f>ROUND(IF(H1786&lt;=Thresholds!$B$8,1-(H1786/Thresholds!$B$8)*0.24,IF(H1786&lt;=Thresholds!$D$8,0.75-((H1786-Thresholds!$C$8)/(Thresholds!$D$8-Thresholds!$C$8))*0.249,IF(H1786&lt;=Thresholds!$F$8,0.499-((H1786-Thresholds!$E$8)/(Thresholds!$F$8-Thresholds!$E$8))*0.279,MAX(0.02,0.2-((H1786-Thresholds!$G$8)/(Thresholds!$H$8-Thresholds!$G$8))*0.18)))),3)</f>
        <v>0.76800000000000002</v>
      </c>
      <c r="P1786" s="3">
        <f t="shared" si="81"/>
        <v>0.76800000000000002</v>
      </c>
      <c r="Q1786" t="str">
        <f t="shared" si="82"/>
        <v>Healthy</v>
      </c>
      <c r="R1786" s="4">
        <f t="shared" si="83"/>
        <v>1</v>
      </c>
      <c r="S1786" t="str">
        <f>IF(AND(F1786&gt;=10,F1786&lt;=35,P1786&gt;0.5),"ERROR_C1786H1786_POOR_CAP","OK")</f>
        <v>OK</v>
      </c>
    </row>
    <row r="1787" spans="1:19">
      <c r="A1787" t="s">
        <v>1804</v>
      </c>
      <c r="B1787" s="3">
        <v>98.070999999999998</v>
      </c>
      <c r="C1787" s="3">
        <v>84.073999999999998</v>
      </c>
      <c r="D1787" s="3">
        <v>40.588000000000001</v>
      </c>
      <c r="E1787" s="3">
        <v>82.713999999999999</v>
      </c>
      <c r="F1787" s="3">
        <v>0.26300000000000001</v>
      </c>
      <c r="G1787" s="3">
        <v>156.09700000000001</v>
      </c>
      <c r="H1787" s="3">
        <v>145.273</v>
      </c>
      <c r="I1787" s="3">
        <f>ROUND(IF(B1787&lt;=Thresholds!$B$2,1-(B1787/Thresholds!$B$2)*0.24,IF(B1787&lt;=Thresholds!$D$2,0.75-((B1787-Thresholds!$C$2)/(Thresholds!$D$2-Thresholds!$C$2))*0.249,IF(B1787&lt;=Thresholds!$F$2,0.499-((B1787-Thresholds!$E$2)/(Thresholds!$F$2-Thresholds!$E$2))*0.279,MAX(0.02,0.2-((B1787-Thresholds!$G$2)/(Thresholds!$H$2-Thresholds!$G$2))*0.18)))),3)</f>
        <v>0.76500000000000001</v>
      </c>
      <c r="J1787" s="3">
        <f>ROUND(IF(C1787&lt;=Thresholds!$B$3,1-(C1787/Thresholds!$B$3)*0.24,IF(C1787&lt;=Thresholds!$D$3,0.75-((C1787-Thresholds!$C$3)/(Thresholds!$D$3-Thresholds!$C$3))*0.249,IF(C1787&lt;=Thresholds!$F$3,0.499-((C1787-Thresholds!$E$3)/(Thresholds!$F$3-Thresholds!$E$3))*0.279,MAX(0.02,0.2-((C1787-Thresholds!$G$3)/(Thresholds!$H$3-Thresholds!$G$3))*0.18)))),3)</f>
        <v>0.83199999999999996</v>
      </c>
      <c r="K1787" s="3">
        <f>ROUND(IF(D1787&lt;=Thresholds!$B$4,1-(D1787/Thresholds!$B$4)*0.24,IF(D1787&lt;=Thresholds!$D$4,0.75-((D1787-Thresholds!$C$4)/(Thresholds!$D$4-Thresholds!$C$4))*0.249,IF(D1787&lt;=Thresholds!$F$4,0.499-((D1787-Thresholds!$E$4)/(Thresholds!$F$4-Thresholds!$E$4))*0.279,MAX(0.02,0.2-((D1787-Thresholds!$G$4)/(Thresholds!$H$4-Thresholds!$G$4))*0.18)))),3)</f>
        <v>0.85</v>
      </c>
      <c r="L1787" s="3">
        <f>ROUND(IF(E1787&lt;=Thresholds!$B$5,1-(E1787/Thresholds!$B$5)*0.24,IF(E1787&lt;=Thresholds!$D$5,0.75-((E1787-Thresholds!$C$5)/(Thresholds!$D$5-Thresholds!$C$5))*0.249,IF(E1787&lt;=Thresholds!$F$5,0.499-((E1787-Thresholds!$E$5)/(Thresholds!$F$5-Thresholds!$E$5))*0.279,MAX(0.02,0.2-((E1787-Thresholds!$G$5)/(Thresholds!$H$5-Thresholds!$G$5))*0.18)))),3)</f>
        <v>0.58899999999999997</v>
      </c>
      <c r="M1787" s="3">
        <f>ROUND(IF(F1787&lt;=Thresholds!$B$6,1-(F1787/Thresholds!$B$6)*0.24,IF(F1787&lt;=Thresholds!$D$6,0.75-((F1787-Thresholds!$C$6)/(Thresholds!$D$6-Thresholds!$C$6))*0.249,IF(F1787&lt;=Thresholds!$F$6,0.499-((F1787-Thresholds!$E$6)/(Thresholds!$F$6-Thresholds!$E$6))*0.279,MAX(0.02,0.2-((F1787-Thresholds!$G$6)/(Thresholds!$H$6-Thresholds!$G$6))*0.18)))),3)</f>
        <v>0.93700000000000006</v>
      </c>
      <c r="N1787" s="3">
        <f>ROUND(IF(G1787&lt;=Thresholds!$B$7,1-(G1787/Thresholds!$B$7)*0.24,IF(G1787&lt;=Thresholds!$D$7,0.75-((G1787-Thresholds!$C$7)/(Thresholds!$D$7-Thresholds!$C$7))*0.249,IF(G1787&lt;=Thresholds!$F$7,0.499-((G1787-Thresholds!$E$7)/(Thresholds!$F$7-Thresholds!$E$7))*0.279,MAX(0.02,0.2-((G1787-Thresholds!$G$7)/(Thresholds!$H$7-Thresholds!$G$7))*0.18)))),3)</f>
        <v>0.89300000000000002</v>
      </c>
      <c r="O1787" s="3">
        <f>ROUND(IF(H1787&lt;=Thresholds!$B$8,1-(H1787/Thresholds!$B$8)*0.24,IF(H1787&lt;=Thresholds!$D$8,0.75-((H1787-Thresholds!$C$8)/(Thresholds!$D$8-Thresholds!$C$8))*0.249,IF(H1787&lt;=Thresholds!$F$8,0.499-((H1787-Thresholds!$E$8)/(Thresholds!$F$8-Thresholds!$E$8))*0.279,MAX(0.02,0.2-((H1787-Thresholds!$G$8)/(Thresholds!$H$8-Thresholds!$G$8))*0.18)))),3)</f>
        <v>0.98599999999999999</v>
      </c>
      <c r="P1787" s="3">
        <f t="shared" si="81"/>
        <v>0.58899999999999997</v>
      </c>
      <c r="Q1787" t="str">
        <f t="shared" si="82"/>
        <v>Moderate</v>
      </c>
      <c r="R1787" s="4">
        <f t="shared" si="83"/>
        <v>1</v>
      </c>
      <c r="S1787" t="str">
        <f>IF(AND(F1787&gt;=10,F1787&lt;=35,P1787&gt;0.5),"ERROR_C1787H1787_POOR_CAP","OK")</f>
        <v>OK</v>
      </c>
    </row>
    <row r="1788" spans="1:19">
      <c r="A1788" t="s">
        <v>1805</v>
      </c>
      <c r="B1788" s="3">
        <v>23.027999999999999</v>
      </c>
      <c r="C1788" s="3">
        <v>102.502</v>
      </c>
      <c r="D1788" s="3">
        <v>27.045000000000002</v>
      </c>
      <c r="E1788" s="3">
        <v>126.31699999999999</v>
      </c>
      <c r="F1788" s="3">
        <v>0.84199999999999997</v>
      </c>
      <c r="G1788" s="3">
        <v>46.912999999999997</v>
      </c>
      <c r="H1788" s="3">
        <v>2425.5610000000001</v>
      </c>
      <c r="I1788" s="3">
        <f>ROUND(IF(B1788&lt;=Thresholds!$B$2,1-(B1788/Thresholds!$B$2)*0.24,IF(B1788&lt;=Thresholds!$D$2,0.75-((B1788-Thresholds!$C$2)/(Thresholds!$D$2-Thresholds!$C$2))*0.249,IF(B1788&lt;=Thresholds!$F$2,0.499-((B1788-Thresholds!$E$2)/(Thresholds!$F$2-Thresholds!$E$2))*0.279,MAX(0.02,0.2-((B1788-Thresholds!$G$2)/(Thresholds!$H$2-Thresholds!$G$2))*0.18)))),3)</f>
        <v>0.94499999999999995</v>
      </c>
      <c r="J1788" s="3">
        <f>ROUND(IF(C1788&lt;=Thresholds!$B$3,1-(C1788/Thresholds!$B$3)*0.24,IF(C1788&lt;=Thresholds!$D$3,0.75-((C1788-Thresholds!$C$3)/(Thresholds!$D$3-Thresholds!$C$3))*0.249,IF(C1788&lt;=Thresholds!$F$3,0.499-((C1788-Thresholds!$E$3)/(Thresholds!$F$3-Thresholds!$E$3))*0.279,MAX(0.02,0.2-((C1788-Thresholds!$G$3)/(Thresholds!$H$3-Thresholds!$G$3))*0.18)))),3)</f>
        <v>0.79500000000000004</v>
      </c>
      <c r="K1788" s="3">
        <f>ROUND(IF(D1788&lt;=Thresholds!$B$4,1-(D1788/Thresholds!$B$4)*0.24,IF(D1788&lt;=Thresholds!$D$4,0.75-((D1788-Thresholds!$C$4)/(Thresholds!$D$4-Thresholds!$C$4))*0.249,IF(D1788&lt;=Thresholds!$F$4,0.499-((D1788-Thresholds!$E$4)/(Thresholds!$F$4-Thresholds!$E$4))*0.279,MAX(0.02,0.2-((D1788-Thresholds!$G$4)/(Thresholds!$H$4-Thresholds!$G$4))*0.18)))),3)</f>
        <v>0.9</v>
      </c>
      <c r="L1788" s="3">
        <f>ROUND(IF(E1788&lt;=Thresholds!$B$5,1-(E1788/Thresholds!$B$5)*0.24,IF(E1788&lt;=Thresholds!$D$5,0.75-((E1788-Thresholds!$C$5)/(Thresholds!$D$5-Thresholds!$C$5))*0.249,IF(E1788&lt;=Thresholds!$F$5,0.499-((E1788-Thresholds!$E$5)/(Thresholds!$F$5-Thresholds!$E$5))*0.279,MAX(0.02,0.2-((E1788-Thresholds!$G$5)/(Thresholds!$H$5-Thresholds!$G$5))*0.18)))),3)</f>
        <v>0.42799999999999999</v>
      </c>
      <c r="M1788" s="3">
        <f>ROUND(IF(F1788&lt;=Thresholds!$B$6,1-(F1788/Thresholds!$B$6)*0.24,IF(F1788&lt;=Thresholds!$D$6,0.75-((F1788-Thresholds!$C$6)/(Thresholds!$D$6-Thresholds!$C$6))*0.249,IF(F1788&lt;=Thresholds!$F$6,0.499-((F1788-Thresholds!$E$6)/(Thresholds!$F$6-Thresholds!$E$6))*0.279,MAX(0.02,0.2-((F1788-Thresholds!$G$6)/(Thresholds!$H$6-Thresholds!$G$6))*0.18)))),3)</f>
        <v>0.79800000000000004</v>
      </c>
      <c r="N1788" s="3">
        <f>ROUND(IF(G1788&lt;=Thresholds!$B$7,1-(G1788/Thresholds!$B$7)*0.24,IF(G1788&lt;=Thresholds!$D$7,0.75-((G1788-Thresholds!$C$7)/(Thresholds!$D$7-Thresholds!$C$7))*0.249,IF(G1788&lt;=Thresholds!$F$7,0.499-((G1788-Thresholds!$E$7)/(Thresholds!$F$7-Thresholds!$E$7))*0.279,MAX(0.02,0.2-((G1788-Thresholds!$G$7)/(Thresholds!$H$7-Thresholds!$G$7))*0.18)))),3)</f>
        <v>0.96799999999999997</v>
      </c>
      <c r="O1788" s="3">
        <f>ROUND(IF(H1788&lt;=Thresholds!$B$8,1-(H1788/Thresholds!$B$8)*0.24,IF(H1788&lt;=Thresholds!$D$8,0.75-((H1788-Thresholds!$C$8)/(Thresholds!$D$8-Thresholds!$C$8))*0.249,IF(H1788&lt;=Thresholds!$F$8,0.499-((H1788-Thresholds!$E$8)/(Thresholds!$F$8-Thresholds!$E$8))*0.279,MAX(0.02,0.2-((H1788-Thresholds!$G$8)/(Thresholds!$H$8-Thresholds!$G$8))*0.18)))),3)</f>
        <v>0.76700000000000002</v>
      </c>
      <c r="P1788" s="3">
        <f t="shared" si="81"/>
        <v>0.42799999999999999</v>
      </c>
      <c r="Q1788" t="str">
        <f t="shared" si="82"/>
        <v>Poor</v>
      </c>
      <c r="R1788" s="4">
        <f t="shared" si="83"/>
        <v>0</v>
      </c>
      <c r="S1788" t="str">
        <f>IF(AND(F1788&gt;=10,F1788&lt;=35,P1788&gt;0.5),"ERROR_C1788H1788_POOR_CAP","OK")</f>
        <v>OK</v>
      </c>
    </row>
    <row r="1789" spans="1:19">
      <c r="A1789" t="s">
        <v>1806</v>
      </c>
      <c r="B1789" s="3">
        <v>18.056999999999999</v>
      </c>
      <c r="C1789" s="3">
        <v>100.477</v>
      </c>
      <c r="D1789" s="3">
        <v>24.463000000000001</v>
      </c>
      <c r="E1789" s="3">
        <v>33.591000000000001</v>
      </c>
      <c r="F1789" s="3">
        <v>0.71099999999999997</v>
      </c>
      <c r="G1789" s="3">
        <v>2351.17</v>
      </c>
      <c r="H1789" s="3">
        <v>484.351</v>
      </c>
      <c r="I1789" s="3">
        <f>ROUND(IF(B1789&lt;=Thresholds!$B$2,1-(B1789/Thresholds!$B$2)*0.24,IF(B1789&lt;=Thresholds!$D$2,0.75-((B1789-Thresholds!$C$2)/(Thresholds!$D$2-Thresholds!$C$2))*0.249,IF(B1789&lt;=Thresholds!$F$2,0.499-((B1789-Thresholds!$E$2)/(Thresholds!$F$2-Thresholds!$E$2))*0.279,MAX(0.02,0.2-((B1789-Thresholds!$G$2)/(Thresholds!$H$2-Thresholds!$G$2))*0.18)))),3)</f>
        <v>0.95699999999999996</v>
      </c>
      <c r="J1789" s="3">
        <f>ROUND(IF(C1789&lt;=Thresholds!$B$3,1-(C1789/Thresholds!$B$3)*0.24,IF(C1789&lt;=Thresholds!$D$3,0.75-((C1789-Thresholds!$C$3)/(Thresholds!$D$3-Thresholds!$C$3))*0.249,IF(C1789&lt;=Thresholds!$F$3,0.499-((C1789-Thresholds!$E$3)/(Thresholds!$F$3-Thresholds!$E$3))*0.279,MAX(0.02,0.2-((C1789-Thresholds!$G$3)/(Thresholds!$H$3-Thresholds!$G$3))*0.18)))),3)</f>
        <v>0.79900000000000004</v>
      </c>
      <c r="K1789" s="3">
        <f>ROUND(IF(D1789&lt;=Thresholds!$B$4,1-(D1789/Thresholds!$B$4)*0.24,IF(D1789&lt;=Thresholds!$D$4,0.75-((D1789-Thresholds!$C$4)/(Thresholds!$D$4-Thresholds!$C$4))*0.249,IF(D1789&lt;=Thresholds!$F$4,0.499-((D1789-Thresholds!$E$4)/(Thresholds!$F$4-Thresholds!$E$4))*0.279,MAX(0.02,0.2-((D1789-Thresholds!$G$4)/(Thresholds!$H$4-Thresholds!$G$4))*0.18)))),3)</f>
        <v>0.91</v>
      </c>
      <c r="L1789" s="3">
        <f>ROUND(IF(E1789&lt;=Thresholds!$B$5,1-(E1789/Thresholds!$B$5)*0.24,IF(E1789&lt;=Thresholds!$D$5,0.75-((E1789-Thresholds!$C$5)/(Thresholds!$D$5-Thresholds!$C$5))*0.249,IF(E1789&lt;=Thresholds!$F$5,0.499-((E1789-Thresholds!$E$5)/(Thresholds!$F$5-Thresholds!$E$5))*0.279,MAX(0.02,0.2-((E1789-Thresholds!$G$5)/(Thresholds!$H$5-Thresholds!$G$5))*0.18)))),3)</f>
        <v>0.83899999999999997</v>
      </c>
      <c r="M1789" s="3">
        <f>ROUND(IF(F1789&lt;=Thresholds!$B$6,1-(F1789/Thresholds!$B$6)*0.24,IF(F1789&lt;=Thresholds!$D$6,0.75-((F1789-Thresholds!$C$6)/(Thresholds!$D$6-Thresholds!$C$6))*0.249,IF(F1789&lt;=Thresholds!$F$6,0.499-((F1789-Thresholds!$E$6)/(Thresholds!$F$6-Thresholds!$E$6))*0.279,MAX(0.02,0.2-((F1789-Thresholds!$G$6)/(Thresholds!$H$6-Thresholds!$G$6))*0.18)))),3)</f>
        <v>0.82899999999999996</v>
      </c>
      <c r="N1789" s="3">
        <f>ROUND(IF(G1789&lt;=Thresholds!$B$7,1-(G1789/Thresholds!$B$7)*0.24,IF(G1789&lt;=Thresholds!$D$7,0.75-((G1789-Thresholds!$C$7)/(Thresholds!$D$7-Thresholds!$C$7))*0.249,IF(G1789&lt;=Thresholds!$F$7,0.499-((G1789-Thresholds!$E$7)/(Thresholds!$F$7-Thresholds!$E$7))*0.279,MAX(0.02,0.2-((G1789-Thresholds!$G$7)/(Thresholds!$H$7-Thresholds!$G$7))*0.18)))),3)</f>
        <v>0.32200000000000001</v>
      </c>
      <c r="O1789" s="3">
        <f>ROUND(IF(H1789&lt;=Thresholds!$B$8,1-(H1789/Thresholds!$B$8)*0.24,IF(H1789&lt;=Thresholds!$D$8,0.75-((H1789-Thresholds!$C$8)/(Thresholds!$D$8-Thresholds!$C$8))*0.249,IF(H1789&lt;=Thresholds!$F$8,0.499-((H1789-Thresholds!$E$8)/(Thresholds!$F$8-Thresholds!$E$8))*0.279,MAX(0.02,0.2-((H1789-Thresholds!$G$8)/(Thresholds!$H$8-Thresholds!$G$8))*0.18)))),3)</f>
        <v>0.95399999999999996</v>
      </c>
      <c r="P1789" s="3">
        <f t="shared" si="81"/>
        <v>0.32200000000000001</v>
      </c>
      <c r="Q1789" t="str">
        <f t="shared" si="82"/>
        <v>Poor</v>
      </c>
      <c r="R1789" s="4">
        <f t="shared" si="83"/>
        <v>0</v>
      </c>
      <c r="S1789" t="str">
        <f>IF(AND(F1789&gt;=10,F1789&lt;=35,P1789&gt;0.5),"ERROR_C1789H1789_POOR_CAP","OK")</f>
        <v>OK</v>
      </c>
    </row>
    <row r="1790" spans="1:19">
      <c r="A1790" t="s">
        <v>1807</v>
      </c>
      <c r="B1790" s="3">
        <v>89.197000000000003</v>
      </c>
      <c r="C1790" s="3">
        <v>10.478999999999999</v>
      </c>
      <c r="D1790" s="3">
        <v>48.633000000000003</v>
      </c>
      <c r="E1790" s="3">
        <v>47.584000000000003</v>
      </c>
      <c r="F1790" s="3">
        <v>0.61399999999999999</v>
      </c>
      <c r="G1790" s="3">
        <v>246.00800000000001</v>
      </c>
      <c r="H1790" s="3">
        <v>357.95499999999998</v>
      </c>
      <c r="I1790" s="3">
        <f>ROUND(IF(B1790&lt;=Thresholds!$B$2,1-(B1790/Thresholds!$B$2)*0.24,IF(B1790&lt;=Thresholds!$D$2,0.75-((B1790-Thresholds!$C$2)/(Thresholds!$D$2-Thresholds!$C$2))*0.249,IF(B1790&lt;=Thresholds!$F$2,0.499-((B1790-Thresholds!$E$2)/(Thresholds!$F$2-Thresholds!$E$2))*0.279,MAX(0.02,0.2-((B1790-Thresholds!$G$2)/(Thresholds!$H$2-Thresholds!$G$2))*0.18)))),3)</f>
        <v>0.78600000000000003</v>
      </c>
      <c r="J1790" s="3">
        <f>ROUND(IF(C1790&lt;=Thresholds!$B$3,1-(C1790/Thresholds!$B$3)*0.24,IF(C1790&lt;=Thresholds!$D$3,0.75-((C1790-Thresholds!$C$3)/(Thresholds!$D$3-Thresholds!$C$3))*0.249,IF(C1790&lt;=Thresholds!$F$3,0.499-((C1790-Thresholds!$E$3)/(Thresholds!$F$3-Thresholds!$E$3))*0.279,MAX(0.02,0.2-((C1790-Thresholds!$G$3)/(Thresholds!$H$3-Thresholds!$G$3))*0.18)))),3)</f>
        <v>0.97899999999999998</v>
      </c>
      <c r="K1790" s="3">
        <f>ROUND(IF(D1790&lt;=Thresholds!$B$4,1-(D1790/Thresholds!$B$4)*0.24,IF(D1790&lt;=Thresholds!$D$4,0.75-((D1790-Thresholds!$C$4)/(Thresholds!$D$4-Thresholds!$C$4))*0.249,IF(D1790&lt;=Thresholds!$F$4,0.499-((D1790-Thresholds!$E$4)/(Thresholds!$F$4-Thresholds!$E$4))*0.279,MAX(0.02,0.2-((D1790-Thresholds!$G$4)/(Thresholds!$H$4-Thresholds!$G$4))*0.18)))),3)</f>
        <v>0.82</v>
      </c>
      <c r="L1790" s="3">
        <f>ROUND(IF(E1790&lt;=Thresholds!$B$5,1-(E1790/Thresholds!$B$5)*0.24,IF(E1790&lt;=Thresholds!$D$5,0.75-((E1790-Thresholds!$C$5)/(Thresholds!$D$5-Thresholds!$C$5))*0.249,IF(E1790&lt;=Thresholds!$F$5,0.499-((E1790-Thresholds!$E$5)/(Thresholds!$F$5-Thresholds!$E$5))*0.279,MAX(0.02,0.2-((E1790-Thresholds!$G$5)/(Thresholds!$H$5-Thresholds!$G$5))*0.18)))),3)</f>
        <v>0.77200000000000002</v>
      </c>
      <c r="M1790" s="3">
        <f>ROUND(IF(F1790&lt;=Thresholds!$B$6,1-(F1790/Thresholds!$B$6)*0.24,IF(F1790&lt;=Thresholds!$D$6,0.75-((F1790-Thresholds!$C$6)/(Thresholds!$D$6-Thresholds!$C$6))*0.249,IF(F1790&lt;=Thresholds!$F$6,0.499-((F1790-Thresholds!$E$6)/(Thresholds!$F$6-Thresholds!$E$6))*0.279,MAX(0.02,0.2-((F1790-Thresholds!$G$6)/(Thresholds!$H$6-Thresholds!$G$6))*0.18)))),3)</f>
        <v>0.85299999999999998</v>
      </c>
      <c r="N1790" s="3">
        <f>ROUND(IF(G1790&lt;=Thresholds!$B$7,1-(G1790/Thresholds!$B$7)*0.24,IF(G1790&lt;=Thresholds!$D$7,0.75-((G1790-Thresholds!$C$7)/(Thresholds!$D$7-Thresholds!$C$7))*0.249,IF(G1790&lt;=Thresholds!$F$7,0.499-((G1790-Thresholds!$E$7)/(Thresholds!$F$7-Thresholds!$E$7))*0.279,MAX(0.02,0.2-((G1790-Thresholds!$G$7)/(Thresholds!$H$7-Thresholds!$G$7))*0.18)))),3)</f>
        <v>0.83099999999999996</v>
      </c>
      <c r="O1790" s="3">
        <f>ROUND(IF(H1790&lt;=Thresholds!$B$8,1-(H1790/Thresholds!$B$8)*0.24,IF(H1790&lt;=Thresholds!$D$8,0.75-((H1790-Thresholds!$C$8)/(Thresholds!$D$8-Thresholds!$C$8))*0.249,IF(H1790&lt;=Thresholds!$F$8,0.499-((H1790-Thresholds!$E$8)/(Thresholds!$F$8-Thresholds!$E$8))*0.279,MAX(0.02,0.2-((H1790-Thresholds!$G$8)/(Thresholds!$H$8-Thresholds!$G$8))*0.18)))),3)</f>
        <v>0.96599999999999997</v>
      </c>
      <c r="P1790" s="3">
        <f t="shared" si="81"/>
        <v>0.77200000000000002</v>
      </c>
      <c r="Q1790" t="str">
        <f t="shared" si="82"/>
        <v>Healthy</v>
      </c>
      <c r="R1790" s="4">
        <f t="shared" si="83"/>
        <v>1</v>
      </c>
      <c r="S1790" t="str">
        <f>IF(AND(F1790&gt;=10,F1790&lt;=35,P1790&gt;0.5),"ERROR_C1790H1790_POOR_CAP","OK")</f>
        <v>OK</v>
      </c>
    </row>
    <row r="1791" spans="1:19">
      <c r="A1791" t="s">
        <v>1808</v>
      </c>
      <c r="B1791" s="3">
        <v>93.379000000000005</v>
      </c>
      <c r="C1791" s="3">
        <v>345.59399999999999</v>
      </c>
      <c r="D1791" s="3">
        <v>18.076000000000001</v>
      </c>
      <c r="E1791" s="3">
        <v>17.279</v>
      </c>
      <c r="F1791" s="3">
        <v>6.4649999999999999</v>
      </c>
      <c r="G1791" s="3">
        <v>45.640999999999998</v>
      </c>
      <c r="H1791" s="3">
        <v>1551.865</v>
      </c>
      <c r="I1791" s="3">
        <f>ROUND(IF(B1791&lt;=Thresholds!$B$2,1-(B1791/Thresholds!$B$2)*0.24,IF(B1791&lt;=Thresholds!$D$2,0.75-((B1791-Thresholds!$C$2)/(Thresholds!$D$2-Thresholds!$C$2))*0.249,IF(B1791&lt;=Thresholds!$F$2,0.499-((B1791-Thresholds!$E$2)/(Thresholds!$F$2-Thresholds!$E$2))*0.279,MAX(0.02,0.2-((B1791-Thresholds!$G$2)/(Thresholds!$H$2-Thresholds!$G$2))*0.18)))),3)</f>
        <v>0.77600000000000002</v>
      </c>
      <c r="J1791" s="3">
        <f>ROUND(IF(C1791&lt;=Thresholds!$B$3,1-(C1791/Thresholds!$B$3)*0.24,IF(C1791&lt;=Thresholds!$D$3,0.75-((C1791-Thresholds!$C$3)/(Thresholds!$D$3-Thresholds!$C$3))*0.249,IF(C1791&lt;=Thresholds!$F$3,0.499-((C1791-Thresholds!$E$3)/(Thresholds!$F$3-Thresholds!$E$3))*0.279,MAX(0.02,0.2-((C1791-Thresholds!$G$3)/(Thresholds!$H$3-Thresholds!$G$3))*0.18)))),3)</f>
        <v>0.55000000000000004</v>
      </c>
      <c r="K1791" s="3">
        <f>ROUND(IF(D1791&lt;=Thresholds!$B$4,1-(D1791/Thresholds!$B$4)*0.24,IF(D1791&lt;=Thresholds!$D$4,0.75-((D1791-Thresholds!$C$4)/(Thresholds!$D$4-Thresholds!$C$4))*0.249,IF(D1791&lt;=Thresholds!$F$4,0.499-((D1791-Thresholds!$E$4)/(Thresholds!$F$4-Thresholds!$E$4))*0.279,MAX(0.02,0.2-((D1791-Thresholds!$G$4)/(Thresholds!$H$4-Thresholds!$G$4))*0.18)))),3)</f>
        <v>0.93300000000000005</v>
      </c>
      <c r="L1791" s="3">
        <f>ROUND(IF(E1791&lt;=Thresholds!$B$5,1-(E1791/Thresholds!$B$5)*0.24,IF(E1791&lt;=Thresholds!$D$5,0.75-((E1791-Thresholds!$C$5)/(Thresholds!$D$5-Thresholds!$C$5))*0.249,IF(E1791&lt;=Thresholds!$F$5,0.499-((E1791-Thresholds!$E$5)/(Thresholds!$F$5-Thresholds!$E$5))*0.279,MAX(0.02,0.2-((E1791-Thresholds!$G$5)/(Thresholds!$H$5-Thresholds!$G$5))*0.18)))),3)</f>
        <v>0.91700000000000004</v>
      </c>
      <c r="M1791" s="3">
        <f>ROUND(IF(F1791&lt;=Thresholds!$B$6,1-(F1791/Thresholds!$B$6)*0.24,IF(F1791&lt;=Thresholds!$D$6,0.75-((F1791-Thresholds!$C$6)/(Thresholds!$D$6-Thresholds!$C$6))*0.249,IF(F1791&lt;=Thresholds!$F$6,0.499-((F1791-Thresholds!$E$6)/(Thresholds!$F$6-Thresholds!$E$6))*0.279,MAX(0.02,0.2-((F1791-Thresholds!$G$6)/(Thresholds!$H$6-Thresholds!$G$6))*0.18)))),3)</f>
        <v>0.57999999999999996</v>
      </c>
      <c r="N1791" s="3">
        <f>ROUND(IF(G1791&lt;=Thresholds!$B$7,1-(G1791/Thresholds!$B$7)*0.24,IF(G1791&lt;=Thresholds!$D$7,0.75-((G1791-Thresholds!$C$7)/(Thresholds!$D$7-Thresholds!$C$7))*0.249,IF(G1791&lt;=Thresholds!$F$7,0.499-((G1791-Thresholds!$E$7)/(Thresholds!$F$7-Thresholds!$E$7))*0.279,MAX(0.02,0.2-((G1791-Thresholds!$G$7)/(Thresholds!$H$7-Thresholds!$G$7))*0.18)))),3)</f>
        <v>0.96899999999999997</v>
      </c>
      <c r="O1791" s="3">
        <f>ROUND(IF(H1791&lt;=Thresholds!$B$8,1-(H1791/Thresholds!$B$8)*0.24,IF(H1791&lt;=Thresholds!$D$8,0.75-((H1791-Thresholds!$C$8)/(Thresholds!$D$8-Thresholds!$C$8))*0.249,IF(H1791&lt;=Thresholds!$F$8,0.499-((H1791-Thresholds!$E$8)/(Thresholds!$F$8-Thresholds!$E$8))*0.279,MAX(0.02,0.2-((H1791-Thresholds!$G$8)/(Thresholds!$H$8-Thresholds!$G$8))*0.18)))),3)</f>
        <v>0.85099999999999998</v>
      </c>
      <c r="P1791" s="3">
        <f t="shared" si="81"/>
        <v>0.55000000000000004</v>
      </c>
      <c r="Q1791" t="str">
        <f t="shared" si="82"/>
        <v>Moderate</v>
      </c>
      <c r="R1791" s="4">
        <f t="shared" si="83"/>
        <v>1</v>
      </c>
      <c r="S1791" t="str">
        <f>IF(AND(F1791&gt;=10,F1791&lt;=35,P1791&gt;0.5),"ERROR_C1791H1791_POOR_CAP","OK")</f>
        <v>OK</v>
      </c>
    </row>
    <row r="1792" spans="1:19">
      <c r="A1792" t="s">
        <v>1809</v>
      </c>
      <c r="B1792" s="3">
        <v>73.415999999999997</v>
      </c>
      <c r="C1792" s="3">
        <v>619.43799999999999</v>
      </c>
      <c r="D1792" s="3">
        <v>98.274000000000001</v>
      </c>
      <c r="E1792" s="3">
        <v>24.393999999999998</v>
      </c>
      <c r="F1792" s="3">
        <v>0.96</v>
      </c>
      <c r="G1792" s="3">
        <v>313.08</v>
      </c>
      <c r="H1792" s="3">
        <v>1708.4369999999999</v>
      </c>
      <c r="I1792" s="3">
        <f>ROUND(IF(B1792&lt;=Thresholds!$B$2,1-(B1792/Thresholds!$B$2)*0.24,IF(B1792&lt;=Thresholds!$D$2,0.75-((B1792-Thresholds!$C$2)/(Thresholds!$D$2-Thresholds!$C$2))*0.249,IF(B1792&lt;=Thresholds!$F$2,0.499-((B1792-Thresholds!$E$2)/(Thresholds!$F$2-Thresholds!$E$2))*0.279,MAX(0.02,0.2-((B1792-Thresholds!$G$2)/(Thresholds!$H$2-Thresholds!$G$2))*0.18)))),3)</f>
        <v>0.82399999999999995</v>
      </c>
      <c r="J1792" s="3">
        <f>ROUND(IF(C1792&lt;=Thresholds!$B$3,1-(C1792/Thresholds!$B$3)*0.24,IF(C1792&lt;=Thresholds!$D$3,0.75-((C1792-Thresholds!$C$3)/(Thresholds!$D$3-Thresholds!$C$3))*0.249,IF(C1792&lt;=Thresholds!$F$3,0.499-((C1792-Thresholds!$E$3)/(Thresholds!$F$3-Thresholds!$E$3))*0.279,MAX(0.02,0.2-((C1792-Thresholds!$G$3)/(Thresholds!$H$3-Thresholds!$G$3))*0.18)))),3)</f>
        <v>0.39700000000000002</v>
      </c>
      <c r="K1792" s="3">
        <f>ROUND(IF(D1792&lt;=Thresholds!$B$4,1-(D1792/Thresholds!$B$4)*0.24,IF(D1792&lt;=Thresholds!$D$4,0.75-((D1792-Thresholds!$C$4)/(Thresholds!$D$4-Thresholds!$C$4))*0.249,IF(D1792&lt;=Thresholds!$F$4,0.499-((D1792-Thresholds!$E$4)/(Thresholds!$F$4-Thresholds!$E$4))*0.279,MAX(0.02,0.2-((D1792-Thresholds!$G$4)/(Thresholds!$H$4-Thresholds!$G$4))*0.18)))),3)</f>
        <v>0.51400000000000001</v>
      </c>
      <c r="L1792" s="3">
        <f>ROUND(IF(E1792&lt;=Thresholds!$B$5,1-(E1792/Thresholds!$B$5)*0.24,IF(E1792&lt;=Thresholds!$D$5,0.75-((E1792-Thresholds!$C$5)/(Thresholds!$D$5-Thresholds!$C$5))*0.249,IF(E1792&lt;=Thresholds!$F$5,0.499-((E1792-Thresholds!$E$5)/(Thresholds!$F$5-Thresholds!$E$5))*0.279,MAX(0.02,0.2-((E1792-Thresholds!$G$5)/(Thresholds!$H$5-Thresholds!$G$5))*0.18)))),3)</f>
        <v>0.88300000000000001</v>
      </c>
      <c r="M1792" s="3">
        <f>ROUND(IF(F1792&lt;=Thresholds!$B$6,1-(F1792/Thresholds!$B$6)*0.24,IF(F1792&lt;=Thresholds!$D$6,0.75-((F1792-Thresholds!$C$6)/(Thresholds!$D$6-Thresholds!$C$6))*0.249,IF(F1792&lt;=Thresholds!$F$6,0.499-((F1792-Thresholds!$E$6)/(Thresholds!$F$6-Thresholds!$E$6))*0.279,MAX(0.02,0.2-((F1792-Thresholds!$G$6)/(Thresholds!$H$6-Thresholds!$G$6))*0.18)))),3)</f>
        <v>0.77</v>
      </c>
      <c r="N1792" s="3">
        <f>ROUND(IF(G1792&lt;=Thresholds!$B$7,1-(G1792/Thresholds!$B$7)*0.24,IF(G1792&lt;=Thresholds!$D$7,0.75-((G1792-Thresholds!$C$7)/(Thresholds!$D$7-Thresholds!$C$7))*0.249,IF(G1792&lt;=Thresholds!$F$7,0.499-((G1792-Thresholds!$E$7)/(Thresholds!$F$7-Thresholds!$E$7))*0.279,MAX(0.02,0.2-((G1792-Thresholds!$G$7)/(Thresholds!$H$7-Thresholds!$G$7))*0.18)))),3)</f>
        <v>0.78500000000000003</v>
      </c>
      <c r="O1792" s="3">
        <f>ROUND(IF(H1792&lt;=Thresholds!$B$8,1-(H1792/Thresholds!$B$8)*0.24,IF(H1792&lt;=Thresholds!$D$8,0.75-((H1792-Thresholds!$C$8)/(Thresholds!$D$8-Thresholds!$C$8))*0.249,IF(H1792&lt;=Thresholds!$F$8,0.499-((H1792-Thresholds!$E$8)/(Thresholds!$F$8-Thresholds!$E$8))*0.279,MAX(0.02,0.2-((H1792-Thresholds!$G$8)/(Thresholds!$H$8-Thresholds!$G$8))*0.18)))),3)</f>
        <v>0.83599999999999997</v>
      </c>
      <c r="P1792" s="3">
        <f t="shared" si="81"/>
        <v>0.39700000000000002</v>
      </c>
      <c r="Q1792" t="str">
        <f t="shared" si="82"/>
        <v>Poor</v>
      </c>
      <c r="R1792" s="4">
        <f t="shared" si="83"/>
        <v>0</v>
      </c>
      <c r="S1792" t="str">
        <f>IF(AND(F1792&gt;=10,F1792&lt;=35,P1792&gt;0.5),"ERROR_C1792H1792_POOR_CAP","OK")</f>
        <v>OK</v>
      </c>
    </row>
    <row r="1793" spans="1:19">
      <c r="A1793" t="s">
        <v>1810</v>
      </c>
      <c r="B1793" s="3">
        <v>8.3000000000000007</v>
      </c>
      <c r="C1793" s="3">
        <v>84.605999999999995</v>
      </c>
      <c r="D1793" s="3">
        <v>8.0389999999999997</v>
      </c>
      <c r="E1793" s="3">
        <v>36.054000000000002</v>
      </c>
      <c r="F1793" s="3">
        <v>0.39800000000000002</v>
      </c>
      <c r="G1793" s="3">
        <v>239.76300000000001</v>
      </c>
      <c r="H1793" s="3">
        <v>10280.866</v>
      </c>
      <c r="I1793" s="3">
        <f>ROUND(IF(B1793&lt;=Thresholds!$B$2,1-(B1793/Thresholds!$B$2)*0.24,IF(B1793&lt;=Thresholds!$D$2,0.75-((B1793-Thresholds!$C$2)/(Thresholds!$D$2-Thresholds!$C$2))*0.249,IF(B1793&lt;=Thresholds!$F$2,0.499-((B1793-Thresholds!$E$2)/(Thresholds!$F$2-Thresholds!$E$2))*0.279,MAX(0.02,0.2-((B1793-Thresholds!$G$2)/(Thresholds!$H$2-Thresholds!$G$2))*0.18)))),3)</f>
        <v>0.98</v>
      </c>
      <c r="J1793" s="3">
        <f>ROUND(IF(C1793&lt;=Thresholds!$B$3,1-(C1793/Thresholds!$B$3)*0.24,IF(C1793&lt;=Thresholds!$D$3,0.75-((C1793-Thresholds!$C$3)/(Thresholds!$D$3-Thresholds!$C$3))*0.249,IF(C1793&lt;=Thresholds!$F$3,0.499-((C1793-Thresholds!$E$3)/(Thresholds!$F$3-Thresholds!$E$3))*0.279,MAX(0.02,0.2-((C1793-Thresholds!$G$3)/(Thresholds!$H$3-Thresholds!$G$3))*0.18)))),3)</f>
        <v>0.83099999999999996</v>
      </c>
      <c r="K1793" s="3">
        <f>ROUND(IF(D1793&lt;=Thresholds!$B$4,1-(D1793/Thresholds!$B$4)*0.24,IF(D1793&lt;=Thresholds!$D$4,0.75-((D1793-Thresholds!$C$4)/(Thresholds!$D$4-Thresholds!$C$4))*0.249,IF(D1793&lt;=Thresholds!$F$4,0.499-((D1793-Thresholds!$E$4)/(Thresholds!$F$4-Thresholds!$E$4))*0.279,MAX(0.02,0.2-((D1793-Thresholds!$G$4)/(Thresholds!$H$4-Thresholds!$G$4))*0.18)))),3)</f>
        <v>0.97</v>
      </c>
      <c r="L1793" s="3">
        <f>ROUND(IF(E1793&lt;=Thresholds!$B$5,1-(E1793/Thresholds!$B$5)*0.24,IF(E1793&lt;=Thresholds!$D$5,0.75-((E1793-Thresholds!$C$5)/(Thresholds!$D$5-Thresholds!$C$5))*0.249,IF(E1793&lt;=Thresholds!$F$5,0.499-((E1793-Thresholds!$E$5)/(Thresholds!$F$5-Thresholds!$E$5))*0.279,MAX(0.02,0.2-((E1793-Thresholds!$G$5)/(Thresholds!$H$5-Thresholds!$G$5))*0.18)))),3)</f>
        <v>0.82699999999999996</v>
      </c>
      <c r="M1793" s="3">
        <f>ROUND(IF(F1793&lt;=Thresholds!$B$6,1-(F1793/Thresholds!$B$6)*0.24,IF(F1793&lt;=Thresholds!$D$6,0.75-((F1793-Thresholds!$C$6)/(Thresholds!$D$6-Thresholds!$C$6))*0.249,IF(F1793&lt;=Thresholds!$F$6,0.499-((F1793-Thresholds!$E$6)/(Thresholds!$F$6-Thresholds!$E$6))*0.279,MAX(0.02,0.2-((F1793-Thresholds!$G$6)/(Thresholds!$H$6-Thresholds!$G$6))*0.18)))),3)</f>
        <v>0.90400000000000003</v>
      </c>
      <c r="N1793" s="3">
        <f>ROUND(IF(G1793&lt;=Thresholds!$B$7,1-(G1793/Thresholds!$B$7)*0.24,IF(G1793&lt;=Thresholds!$D$7,0.75-((G1793-Thresholds!$C$7)/(Thresholds!$D$7-Thresholds!$C$7))*0.249,IF(G1793&lt;=Thresholds!$F$7,0.499-((G1793-Thresholds!$E$7)/(Thresholds!$F$7-Thresholds!$E$7))*0.279,MAX(0.02,0.2-((G1793-Thresholds!$G$7)/(Thresholds!$H$7-Thresholds!$G$7))*0.18)))),3)</f>
        <v>0.83599999999999997</v>
      </c>
      <c r="O1793" s="3">
        <f>ROUND(IF(H1793&lt;=Thresholds!$B$8,1-(H1793/Thresholds!$B$8)*0.24,IF(H1793&lt;=Thresholds!$D$8,0.75-((H1793-Thresholds!$C$8)/(Thresholds!$D$8-Thresholds!$C$8))*0.249,IF(H1793&lt;=Thresholds!$F$8,0.499-((H1793-Thresholds!$E$8)/(Thresholds!$F$8-Thresholds!$E$8))*0.279,MAX(0.02,0.2-((H1793-Thresholds!$G$8)/(Thresholds!$H$8-Thresholds!$G$8))*0.18)))),3)</f>
        <v>0.20499999999999999</v>
      </c>
      <c r="P1793" s="3">
        <f t="shared" si="81"/>
        <v>0.20499999999999999</v>
      </c>
      <c r="Q1793" t="str">
        <f t="shared" si="82"/>
        <v>Poor</v>
      </c>
      <c r="R1793" s="4">
        <f t="shared" si="83"/>
        <v>0</v>
      </c>
      <c r="S1793" t="str">
        <f>IF(AND(F1793&gt;=10,F1793&lt;=35,P1793&gt;0.5),"ERROR_C1793H1793_POOR_CAP","OK")</f>
        <v>OK</v>
      </c>
    </row>
    <row r="1794" spans="1:19">
      <c r="A1794" t="s">
        <v>1811</v>
      </c>
      <c r="B1794" s="3">
        <v>40.131</v>
      </c>
      <c r="C1794" s="3">
        <v>59.226999999999997</v>
      </c>
      <c r="D1794" s="3">
        <v>48.189</v>
      </c>
      <c r="E1794" s="3">
        <v>46.017000000000003</v>
      </c>
      <c r="F1794" s="3">
        <v>0.58599999999999997</v>
      </c>
      <c r="G1794" s="3">
        <v>106.797</v>
      </c>
      <c r="H1794" s="3">
        <v>910.71</v>
      </c>
      <c r="I1794" s="3">
        <f>ROUND(IF(B1794&lt;=Thresholds!$B$2,1-(B1794/Thresholds!$B$2)*0.24,IF(B1794&lt;=Thresholds!$D$2,0.75-((B1794-Thresholds!$C$2)/(Thresholds!$D$2-Thresholds!$C$2))*0.249,IF(B1794&lt;=Thresholds!$F$2,0.499-((B1794-Thresholds!$E$2)/(Thresholds!$F$2-Thresholds!$E$2))*0.279,MAX(0.02,0.2-((B1794-Thresholds!$G$2)/(Thresholds!$H$2-Thresholds!$G$2))*0.18)))),3)</f>
        <v>0.90400000000000003</v>
      </c>
      <c r="J1794" s="3">
        <f>ROUND(IF(C1794&lt;=Thresholds!$B$3,1-(C1794/Thresholds!$B$3)*0.24,IF(C1794&lt;=Thresholds!$D$3,0.75-((C1794-Thresholds!$C$3)/(Thresholds!$D$3-Thresholds!$C$3))*0.249,IF(C1794&lt;=Thresholds!$F$3,0.499-((C1794-Thresholds!$E$3)/(Thresholds!$F$3-Thresholds!$E$3))*0.279,MAX(0.02,0.2-((C1794-Thresholds!$G$3)/(Thresholds!$H$3-Thresholds!$G$3))*0.18)))),3)</f>
        <v>0.88200000000000001</v>
      </c>
      <c r="K1794" s="3">
        <f>ROUND(IF(D1794&lt;=Thresholds!$B$4,1-(D1794/Thresholds!$B$4)*0.24,IF(D1794&lt;=Thresholds!$D$4,0.75-((D1794-Thresholds!$C$4)/(Thresholds!$D$4-Thresholds!$C$4))*0.249,IF(D1794&lt;=Thresholds!$F$4,0.499-((D1794-Thresholds!$E$4)/(Thresholds!$F$4-Thresholds!$E$4))*0.279,MAX(0.02,0.2-((D1794-Thresholds!$G$4)/(Thresholds!$H$4-Thresholds!$G$4))*0.18)))),3)</f>
        <v>0.82199999999999995</v>
      </c>
      <c r="L1794" s="3">
        <f>ROUND(IF(E1794&lt;=Thresholds!$B$5,1-(E1794/Thresholds!$B$5)*0.24,IF(E1794&lt;=Thresholds!$D$5,0.75-((E1794-Thresholds!$C$5)/(Thresholds!$D$5-Thresholds!$C$5))*0.249,IF(E1794&lt;=Thresholds!$F$5,0.499-((E1794-Thresholds!$E$5)/(Thresholds!$F$5-Thresholds!$E$5))*0.279,MAX(0.02,0.2-((E1794-Thresholds!$G$5)/(Thresholds!$H$5-Thresholds!$G$5))*0.18)))),3)</f>
        <v>0.77900000000000003</v>
      </c>
      <c r="M1794" s="3">
        <f>ROUND(IF(F1794&lt;=Thresholds!$B$6,1-(F1794/Thresholds!$B$6)*0.24,IF(F1794&lt;=Thresholds!$D$6,0.75-((F1794-Thresholds!$C$6)/(Thresholds!$D$6-Thresholds!$C$6))*0.249,IF(F1794&lt;=Thresholds!$F$6,0.499-((F1794-Thresholds!$E$6)/(Thresholds!$F$6-Thresholds!$E$6))*0.279,MAX(0.02,0.2-((F1794-Thresholds!$G$6)/(Thresholds!$H$6-Thresholds!$G$6))*0.18)))),3)</f>
        <v>0.85899999999999999</v>
      </c>
      <c r="N1794" s="3">
        <f>ROUND(IF(G1794&lt;=Thresholds!$B$7,1-(G1794/Thresholds!$B$7)*0.24,IF(G1794&lt;=Thresholds!$D$7,0.75-((G1794-Thresholds!$C$7)/(Thresholds!$D$7-Thresholds!$C$7))*0.249,IF(G1794&lt;=Thresholds!$F$7,0.499-((G1794-Thresholds!$E$7)/(Thresholds!$F$7-Thresholds!$E$7))*0.279,MAX(0.02,0.2-((G1794-Thresholds!$G$7)/(Thresholds!$H$7-Thresholds!$G$7))*0.18)))),3)</f>
        <v>0.92700000000000005</v>
      </c>
      <c r="O1794" s="3">
        <f>ROUND(IF(H1794&lt;=Thresholds!$B$8,1-(H1794/Thresholds!$B$8)*0.24,IF(H1794&lt;=Thresholds!$D$8,0.75-((H1794-Thresholds!$C$8)/(Thresholds!$D$8-Thresholds!$C$8))*0.249,IF(H1794&lt;=Thresholds!$F$8,0.499-((H1794-Thresholds!$E$8)/(Thresholds!$F$8-Thresholds!$E$8))*0.279,MAX(0.02,0.2-((H1794-Thresholds!$G$8)/(Thresholds!$H$8-Thresholds!$G$8))*0.18)))),3)</f>
        <v>0.91300000000000003</v>
      </c>
      <c r="P1794" s="3">
        <f t="shared" ref="P1794:P1857" si="84">ROUND(MIN(I1794:O1794),3)</f>
        <v>0.77900000000000003</v>
      </c>
      <c r="Q1794" t="str">
        <f t="shared" ref="Q1794:Q1857" si="85">IF(P1794&gt;=0.751,"Healthy",IF(P1794&gt;=0.501,"Moderate",IF(P1794&gt;=0.201,"Poor","Critical")))</f>
        <v>Healthy</v>
      </c>
      <c r="R1794" s="4">
        <f t="shared" ref="R1794:R1857" si="86">IF(P1794&gt;=0.5,1,0)</f>
        <v>1</v>
      </c>
      <c r="S1794" t="str">
        <f>IF(AND(F1794&gt;=10,F1794&lt;=35,P1794&gt;0.5),"ERROR_C1794H1794_POOR_CAP","OK")</f>
        <v>OK</v>
      </c>
    </row>
    <row r="1795" spans="1:19">
      <c r="A1795" t="s">
        <v>1812</v>
      </c>
      <c r="B1795" s="3">
        <v>43.131</v>
      </c>
      <c r="C1795" s="3">
        <v>224.43100000000001</v>
      </c>
      <c r="D1795" s="3">
        <v>47.744</v>
      </c>
      <c r="E1795" s="3">
        <v>67.44</v>
      </c>
      <c r="F1795" s="3">
        <v>0.73599999999999999</v>
      </c>
      <c r="G1795" s="3">
        <v>330.96199999999999</v>
      </c>
      <c r="H1795" s="3">
        <v>2300.9430000000002</v>
      </c>
      <c r="I1795" s="3">
        <f>ROUND(IF(B1795&lt;=Thresholds!$B$2,1-(B1795/Thresholds!$B$2)*0.24,IF(B1795&lt;=Thresholds!$D$2,0.75-((B1795-Thresholds!$C$2)/(Thresholds!$D$2-Thresholds!$C$2))*0.249,IF(B1795&lt;=Thresholds!$F$2,0.499-((B1795-Thresholds!$E$2)/(Thresholds!$F$2-Thresholds!$E$2))*0.279,MAX(0.02,0.2-((B1795-Thresholds!$G$2)/(Thresholds!$H$2-Thresholds!$G$2))*0.18)))),3)</f>
        <v>0.89600000000000002</v>
      </c>
      <c r="J1795" s="3">
        <f>ROUND(IF(C1795&lt;=Thresholds!$B$3,1-(C1795/Thresholds!$B$3)*0.24,IF(C1795&lt;=Thresholds!$D$3,0.75-((C1795-Thresholds!$C$3)/(Thresholds!$D$3-Thresholds!$C$3))*0.249,IF(C1795&lt;=Thresholds!$F$3,0.499-((C1795-Thresholds!$E$3)/(Thresholds!$F$3-Thresholds!$E$3))*0.279,MAX(0.02,0.2-((C1795-Thresholds!$G$3)/(Thresholds!$H$3-Thresholds!$G$3))*0.18)))),3)</f>
        <v>0.65800000000000003</v>
      </c>
      <c r="K1795" s="3">
        <f>ROUND(IF(D1795&lt;=Thresholds!$B$4,1-(D1795/Thresholds!$B$4)*0.24,IF(D1795&lt;=Thresholds!$D$4,0.75-((D1795-Thresholds!$C$4)/(Thresholds!$D$4-Thresholds!$C$4))*0.249,IF(D1795&lt;=Thresholds!$F$4,0.499-((D1795-Thresholds!$E$4)/(Thresholds!$F$4-Thresholds!$E$4))*0.279,MAX(0.02,0.2-((D1795-Thresholds!$G$4)/(Thresholds!$H$4-Thresholds!$G$4))*0.18)))),3)</f>
        <v>0.82399999999999995</v>
      </c>
      <c r="L1795" s="3">
        <f>ROUND(IF(E1795&lt;=Thresholds!$B$5,1-(E1795/Thresholds!$B$5)*0.24,IF(E1795&lt;=Thresholds!$D$5,0.75-((E1795-Thresholds!$C$5)/(Thresholds!$D$5-Thresholds!$C$5))*0.249,IF(E1795&lt;=Thresholds!$F$5,0.499-((E1795-Thresholds!$E$5)/(Thresholds!$F$5-Thresholds!$E$5))*0.279,MAX(0.02,0.2-((E1795-Thresholds!$G$5)/(Thresholds!$H$5-Thresholds!$G$5))*0.18)))),3)</f>
        <v>0.66600000000000004</v>
      </c>
      <c r="M1795" s="3">
        <f>ROUND(IF(F1795&lt;=Thresholds!$B$6,1-(F1795/Thresholds!$B$6)*0.24,IF(F1795&lt;=Thresholds!$D$6,0.75-((F1795-Thresholds!$C$6)/(Thresholds!$D$6-Thresholds!$C$6))*0.249,IF(F1795&lt;=Thresholds!$F$6,0.499-((F1795-Thresholds!$E$6)/(Thresholds!$F$6-Thresholds!$E$6))*0.279,MAX(0.02,0.2-((F1795-Thresholds!$G$6)/(Thresholds!$H$6-Thresholds!$G$6))*0.18)))),3)</f>
        <v>0.82299999999999995</v>
      </c>
      <c r="N1795" s="3">
        <f>ROUND(IF(G1795&lt;=Thresholds!$B$7,1-(G1795/Thresholds!$B$7)*0.24,IF(G1795&lt;=Thresholds!$D$7,0.75-((G1795-Thresholds!$C$7)/(Thresholds!$D$7-Thresholds!$C$7))*0.249,IF(G1795&lt;=Thresholds!$F$7,0.499-((G1795-Thresholds!$E$7)/(Thresholds!$F$7-Thresholds!$E$7))*0.279,MAX(0.02,0.2-((G1795-Thresholds!$G$7)/(Thresholds!$H$7-Thresholds!$G$7))*0.18)))),3)</f>
        <v>0.77300000000000002</v>
      </c>
      <c r="O1795" s="3">
        <f>ROUND(IF(H1795&lt;=Thresholds!$B$8,1-(H1795/Thresholds!$B$8)*0.24,IF(H1795&lt;=Thresholds!$D$8,0.75-((H1795-Thresholds!$C$8)/(Thresholds!$D$8-Thresholds!$C$8))*0.249,IF(H1795&lt;=Thresholds!$F$8,0.499-((H1795-Thresholds!$E$8)/(Thresholds!$F$8-Thresholds!$E$8))*0.279,MAX(0.02,0.2-((H1795-Thresholds!$G$8)/(Thresholds!$H$8-Thresholds!$G$8))*0.18)))),3)</f>
        <v>0.77900000000000003</v>
      </c>
      <c r="P1795" s="3">
        <f t="shared" si="84"/>
        <v>0.65800000000000003</v>
      </c>
      <c r="Q1795" t="str">
        <f t="shared" si="85"/>
        <v>Moderate</v>
      </c>
      <c r="R1795" s="4">
        <f t="shared" si="86"/>
        <v>1</v>
      </c>
      <c r="S1795" t="str">
        <f>IF(AND(F1795&gt;=10,F1795&lt;=35,P1795&gt;0.5),"ERROR_C1795H1795_POOR_CAP","OK")</f>
        <v>OK</v>
      </c>
    </row>
    <row r="1796" spans="1:19">
      <c r="A1796" t="s">
        <v>1813</v>
      </c>
      <c r="B1796" s="3">
        <v>99.156999999999996</v>
      </c>
      <c r="C1796" s="3">
        <v>36.877000000000002</v>
      </c>
      <c r="D1796" s="3">
        <v>27.126000000000001</v>
      </c>
      <c r="E1796" s="3">
        <v>143.66</v>
      </c>
      <c r="F1796" s="3">
        <v>0.78800000000000003</v>
      </c>
      <c r="G1796" s="3">
        <v>144.61699999999999</v>
      </c>
      <c r="H1796" s="3">
        <v>2041.3720000000001</v>
      </c>
      <c r="I1796" s="3">
        <f>ROUND(IF(B1796&lt;=Thresholds!$B$2,1-(B1796/Thresholds!$B$2)*0.24,IF(B1796&lt;=Thresholds!$D$2,0.75-((B1796-Thresholds!$C$2)/(Thresholds!$D$2-Thresholds!$C$2))*0.249,IF(B1796&lt;=Thresholds!$F$2,0.499-((B1796-Thresholds!$E$2)/(Thresholds!$F$2-Thresholds!$E$2))*0.279,MAX(0.02,0.2-((B1796-Thresholds!$G$2)/(Thresholds!$H$2-Thresholds!$G$2))*0.18)))),3)</f>
        <v>0.76200000000000001</v>
      </c>
      <c r="J1796" s="3">
        <f>ROUND(IF(C1796&lt;=Thresholds!$B$3,1-(C1796/Thresholds!$B$3)*0.24,IF(C1796&lt;=Thresholds!$D$3,0.75-((C1796-Thresholds!$C$3)/(Thresholds!$D$3-Thresholds!$C$3))*0.249,IF(C1796&lt;=Thresholds!$F$3,0.499-((C1796-Thresholds!$E$3)/(Thresholds!$F$3-Thresholds!$E$3))*0.279,MAX(0.02,0.2-((C1796-Thresholds!$G$3)/(Thresholds!$H$3-Thresholds!$G$3))*0.18)))),3)</f>
        <v>0.92600000000000005</v>
      </c>
      <c r="K1796" s="3">
        <f>ROUND(IF(D1796&lt;=Thresholds!$B$4,1-(D1796/Thresholds!$B$4)*0.24,IF(D1796&lt;=Thresholds!$D$4,0.75-((D1796-Thresholds!$C$4)/(Thresholds!$D$4-Thresholds!$C$4))*0.249,IF(D1796&lt;=Thresholds!$F$4,0.499-((D1796-Thresholds!$E$4)/(Thresholds!$F$4-Thresholds!$E$4))*0.279,MAX(0.02,0.2-((D1796-Thresholds!$G$4)/(Thresholds!$H$4-Thresholds!$G$4))*0.18)))),3)</f>
        <v>0.9</v>
      </c>
      <c r="L1796" s="3">
        <f>ROUND(IF(E1796&lt;=Thresholds!$B$5,1-(E1796/Thresholds!$B$5)*0.24,IF(E1796&lt;=Thresholds!$D$5,0.75-((E1796-Thresholds!$C$5)/(Thresholds!$D$5-Thresholds!$C$5))*0.249,IF(E1796&lt;=Thresholds!$F$5,0.499-((E1796-Thresholds!$E$5)/(Thresholds!$F$5-Thresholds!$E$5))*0.279,MAX(0.02,0.2-((E1796-Thresholds!$G$5)/(Thresholds!$H$5-Thresholds!$G$5))*0.18)))),3)</f>
        <v>0.379</v>
      </c>
      <c r="M1796" s="3">
        <f>ROUND(IF(F1796&lt;=Thresholds!$B$6,1-(F1796/Thresholds!$B$6)*0.24,IF(F1796&lt;=Thresholds!$D$6,0.75-((F1796-Thresholds!$C$6)/(Thresholds!$D$6-Thresholds!$C$6))*0.249,IF(F1796&lt;=Thresholds!$F$6,0.499-((F1796-Thresholds!$E$6)/(Thresholds!$F$6-Thresholds!$E$6))*0.279,MAX(0.02,0.2-((F1796-Thresholds!$G$6)/(Thresholds!$H$6-Thresholds!$G$6))*0.18)))),3)</f>
        <v>0.81100000000000005</v>
      </c>
      <c r="N1796" s="3">
        <f>ROUND(IF(G1796&lt;=Thresholds!$B$7,1-(G1796/Thresholds!$B$7)*0.24,IF(G1796&lt;=Thresholds!$D$7,0.75-((G1796-Thresholds!$C$7)/(Thresholds!$D$7-Thresholds!$C$7))*0.249,IF(G1796&lt;=Thresholds!$F$7,0.499-((G1796-Thresholds!$E$7)/(Thresholds!$F$7-Thresholds!$E$7))*0.279,MAX(0.02,0.2-((G1796-Thresholds!$G$7)/(Thresholds!$H$7-Thresholds!$G$7))*0.18)))),3)</f>
        <v>0.90100000000000002</v>
      </c>
      <c r="O1796" s="3">
        <f>ROUND(IF(H1796&lt;=Thresholds!$B$8,1-(H1796/Thresholds!$B$8)*0.24,IF(H1796&lt;=Thresholds!$D$8,0.75-((H1796-Thresholds!$C$8)/(Thresholds!$D$8-Thresholds!$C$8))*0.249,IF(H1796&lt;=Thresholds!$F$8,0.499-((H1796-Thresholds!$E$8)/(Thresholds!$F$8-Thresholds!$E$8))*0.279,MAX(0.02,0.2-((H1796-Thresholds!$G$8)/(Thresholds!$H$8-Thresholds!$G$8))*0.18)))),3)</f>
        <v>0.80400000000000005</v>
      </c>
      <c r="P1796" s="3">
        <f t="shared" si="84"/>
        <v>0.379</v>
      </c>
      <c r="Q1796" t="str">
        <f t="shared" si="85"/>
        <v>Poor</v>
      </c>
      <c r="R1796" s="4">
        <f t="shared" si="86"/>
        <v>0</v>
      </c>
      <c r="S1796" t="str">
        <f>IF(AND(F1796&gt;=10,F1796&lt;=35,P1796&gt;0.5),"ERROR_C1796H1796_POOR_CAP","OK")</f>
        <v>OK</v>
      </c>
    </row>
    <row r="1797" spans="1:19">
      <c r="A1797" t="s">
        <v>1814</v>
      </c>
      <c r="B1797" s="3">
        <v>12.512</v>
      </c>
      <c r="C1797" s="3">
        <v>1936.91</v>
      </c>
      <c r="D1797" s="3">
        <v>26.094000000000001</v>
      </c>
      <c r="E1797" s="3">
        <v>27.936</v>
      </c>
      <c r="F1797" s="3">
        <v>0.91300000000000003</v>
      </c>
      <c r="G1797" s="3">
        <v>207.91800000000001</v>
      </c>
      <c r="H1797" s="3">
        <v>2322.5709999999999</v>
      </c>
      <c r="I1797" s="3">
        <f>ROUND(IF(B1797&lt;=Thresholds!$B$2,1-(B1797/Thresholds!$B$2)*0.24,IF(B1797&lt;=Thresholds!$D$2,0.75-((B1797-Thresholds!$C$2)/(Thresholds!$D$2-Thresholds!$C$2))*0.249,IF(B1797&lt;=Thresholds!$F$2,0.499-((B1797-Thresholds!$E$2)/(Thresholds!$F$2-Thresholds!$E$2))*0.279,MAX(0.02,0.2-((B1797-Thresholds!$G$2)/(Thresholds!$H$2-Thresholds!$G$2))*0.18)))),3)</f>
        <v>0.97</v>
      </c>
      <c r="J1797" s="3">
        <f>ROUND(IF(C1797&lt;=Thresholds!$B$3,1-(C1797/Thresholds!$B$3)*0.24,IF(C1797&lt;=Thresholds!$D$3,0.75-((C1797-Thresholds!$C$3)/(Thresholds!$D$3-Thresholds!$C$3))*0.249,IF(C1797&lt;=Thresholds!$F$3,0.499-((C1797-Thresholds!$E$3)/(Thresholds!$F$3-Thresholds!$E$3))*0.279,MAX(0.02,0.2-((C1797-Thresholds!$G$3)/(Thresholds!$H$3-Thresholds!$G$3))*0.18)))),3)</f>
        <v>0.36799999999999999</v>
      </c>
      <c r="K1797" s="3">
        <f>ROUND(IF(D1797&lt;=Thresholds!$B$4,1-(D1797/Thresholds!$B$4)*0.24,IF(D1797&lt;=Thresholds!$D$4,0.75-((D1797-Thresholds!$C$4)/(Thresholds!$D$4-Thresholds!$C$4))*0.249,IF(D1797&lt;=Thresholds!$F$4,0.499-((D1797-Thresholds!$E$4)/(Thresholds!$F$4-Thresholds!$E$4))*0.279,MAX(0.02,0.2-((D1797-Thresholds!$G$4)/(Thresholds!$H$4-Thresholds!$G$4))*0.18)))),3)</f>
        <v>0.90400000000000003</v>
      </c>
      <c r="L1797" s="3">
        <f>ROUND(IF(E1797&lt;=Thresholds!$B$5,1-(E1797/Thresholds!$B$5)*0.24,IF(E1797&lt;=Thresholds!$D$5,0.75-((E1797-Thresholds!$C$5)/(Thresholds!$D$5-Thresholds!$C$5))*0.249,IF(E1797&lt;=Thresholds!$F$5,0.499-((E1797-Thresholds!$E$5)/(Thresholds!$F$5-Thresholds!$E$5))*0.279,MAX(0.02,0.2-((E1797-Thresholds!$G$5)/(Thresholds!$H$5-Thresholds!$G$5))*0.18)))),3)</f>
        <v>0.86599999999999999</v>
      </c>
      <c r="M1797" s="3">
        <f>ROUND(IF(F1797&lt;=Thresholds!$B$6,1-(F1797/Thresholds!$B$6)*0.24,IF(F1797&lt;=Thresholds!$D$6,0.75-((F1797-Thresholds!$C$6)/(Thresholds!$D$6-Thresholds!$C$6))*0.249,IF(F1797&lt;=Thresholds!$F$6,0.499-((F1797-Thresholds!$E$6)/(Thresholds!$F$6-Thresholds!$E$6))*0.279,MAX(0.02,0.2-((F1797-Thresholds!$G$6)/(Thresholds!$H$6-Thresholds!$G$6))*0.18)))),3)</f>
        <v>0.78100000000000003</v>
      </c>
      <c r="N1797" s="3">
        <f>ROUND(IF(G1797&lt;=Thresholds!$B$7,1-(G1797/Thresholds!$B$7)*0.24,IF(G1797&lt;=Thresholds!$D$7,0.75-((G1797-Thresholds!$C$7)/(Thresholds!$D$7-Thresholds!$C$7))*0.249,IF(G1797&lt;=Thresholds!$F$7,0.499-((G1797-Thresholds!$E$7)/(Thresholds!$F$7-Thresholds!$E$7))*0.279,MAX(0.02,0.2-((G1797-Thresholds!$G$7)/(Thresholds!$H$7-Thresholds!$G$7))*0.18)))),3)</f>
        <v>0.85699999999999998</v>
      </c>
      <c r="O1797" s="3">
        <f>ROUND(IF(H1797&lt;=Thresholds!$B$8,1-(H1797/Thresholds!$B$8)*0.24,IF(H1797&lt;=Thresholds!$D$8,0.75-((H1797-Thresholds!$C$8)/(Thresholds!$D$8-Thresholds!$C$8))*0.249,IF(H1797&lt;=Thresholds!$F$8,0.499-((H1797-Thresholds!$E$8)/(Thresholds!$F$8-Thresholds!$E$8))*0.279,MAX(0.02,0.2-((H1797-Thresholds!$G$8)/(Thresholds!$H$8-Thresholds!$G$8))*0.18)))),3)</f>
        <v>0.77700000000000002</v>
      </c>
      <c r="P1797" s="3">
        <f t="shared" si="84"/>
        <v>0.36799999999999999</v>
      </c>
      <c r="Q1797" t="str">
        <f t="shared" si="85"/>
        <v>Poor</v>
      </c>
      <c r="R1797" s="4">
        <f t="shared" si="86"/>
        <v>0</v>
      </c>
      <c r="S1797" t="str">
        <f>IF(AND(F1797&gt;=10,F1797&lt;=35,P1797&gt;0.5),"ERROR_C1797H1797_POOR_CAP","OK")</f>
        <v>OK</v>
      </c>
    </row>
    <row r="1798" spans="1:19">
      <c r="A1798" t="s">
        <v>1815</v>
      </c>
      <c r="B1798" s="3">
        <v>53.264000000000003</v>
      </c>
      <c r="C1798" s="3">
        <v>98.882999999999996</v>
      </c>
      <c r="D1798" s="3">
        <v>14.696</v>
      </c>
      <c r="E1798" s="3">
        <v>21.457000000000001</v>
      </c>
      <c r="F1798" s="3">
        <v>0.185</v>
      </c>
      <c r="G1798" s="3">
        <v>279.02</v>
      </c>
      <c r="H1798" s="3">
        <v>1006.6369999999999</v>
      </c>
      <c r="I1798" s="3">
        <f>ROUND(IF(B1798&lt;=Thresholds!$B$2,1-(B1798/Thresholds!$B$2)*0.24,IF(B1798&lt;=Thresholds!$D$2,0.75-((B1798-Thresholds!$C$2)/(Thresholds!$D$2-Thresholds!$C$2))*0.249,IF(B1798&lt;=Thresholds!$F$2,0.499-((B1798-Thresholds!$E$2)/(Thresholds!$F$2-Thresholds!$E$2))*0.279,MAX(0.02,0.2-((B1798-Thresholds!$G$2)/(Thresholds!$H$2-Thresholds!$G$2))*0.18)))),3)</f>
        <v>0.872</v>
      </c>
      <c r="J1798" s="3">
        <f>ROUND(IF(C1798&lt;=Thresholds!$B$3,1-(C1798/Thresholds!$B$3)*0.24,IF(C1798&lt;=Thresholds!$D$3,0.75-((C1798-Thresholds!$C$3)/(Thresholds!$D$3-Thresholds!$C$3))*0.249,IF(C1798&lt;=Thresholds!$F$3,0.499-((C1798-Thresholds!$E$3)/(Thresholds!$F$3-Thresholds!$E$3))*0.279,MAX(0.02,0.2-((C1798-Thresholds!$G$3)/(Thresholds!$H$3-Thresholds!$G$3))*0.18)))),3)</f>
        <v>0.80200000000000005</v>
      </c>
      <c r="K1798" s="3">
        <f>ROUND(IF(D1798&lt;=Thresholds!$B$4,1-(D1798/Thresholds!$B$4)*0.24,IF(D1798&lt;=Thresholds!$D$4,0.75-((D1798-Thresholds!$C$4)/(Thresholds!$D$4-Thresholds!$C$4))*0.249,IF(D1798&lt;=Thresholds!$F$4,0.499-((D1798-Thresholds!$E$4)/(Thresholds!$F$4-Thresholds!$E$4))*0.279,MAX(0.02,0.2-((D1798-Thresholds!$G$4)/(Thresholds!$H$4-Thresholds!$G$4))*0.18)))),3)</f>
        <v>0.94599999999999995</v>
      </c>
      <c r="L1798" s="3">
        <f>ROUND(IF(E1798&lt;=Thresholds!$B$5,1-(E1798/Thresholds!$B$5)*0.24,IF(E1798&lt;=Thresholds!$D$5,0.75-((E1798-Thresholds!$C$5)/(Thresholds!$D$5-Thresholds!$C$5))*0.249,IF(E1798&lt;=Thresholds!$F$5,0.499-((E1798-Thresholds!$E$5)/(Thresholds!$F$5-Thresholds!$E$5))*0.279,MAX(0.02,0.2-((E1798-Thresholds!$G$5)/(Thresholds!$H$5-Thresholds!$G$5))*0.18)))),3)</f>
        <v>0.89700000000000002</v>
      </c>
      <c r="M1798" s="3">
        <f>ROUND(IF(F1798&lt;=Thresholds!$B$6,1-(F1798/Thresholds!$B$6)*0.24,IF(F1798&lt;=Thresholds!$D$6,0.75-((F1798-Thresholds!$C$6)/(Thresholds!$D$6-Thresholds!$C$6))*0.249,IF(F1798&lt;=Thresholds!$F$6,0.499-((F1798-Thresholds!$E$6)/(Thresholds!$F$6-Thresholds!$E$6))*0.279,MAX(0.02,0.2-((F1798-Thresholds!$G$6)/(Thresholds!$H$6-Thresholds!$G$6))*0.18)))),3)</f>
        <v>0.95599999999999996</v>
      </c>
      <c r="N1798" s="3">
        <f>ROUND(IF(G1798&lt;=Thresholds!$B$7,1-(G1798/Thresholds!$B$7)*0.24,IF(G1798&lt;=Thresholds!$D$7,0.75-((G1798-Thresholds!$C$7)/(Thresholds!$D$7-Thresholds!$C$7))*0.249,IF(G1798&lt;=Thresholds!$F$7,0.499-((G1798-Thresholds!$E$7)/(Thresholds!$F$7-Thresholds!$E$7))*0.279,MAX(0.02,0.2-((G1798-Thresholds!$G$7)/(Thresholds!$H$7-Thresholds!$G$7))*0.18)))),3)</f>
        <v>0.80900000000000005</v>
      </c>
      <c r="O1798" s="3">
        <f>ROUND(IF(H1798&lt;=Thresholds!$B$8,1-(H1798/Thresholds!$B$8)*0.24,IF(H1798&lt;=Thresholds!$D$8,0.75-((H1798-Thresholds!$C$8)/(Thresholds!$D$8-Thresholds!$C$8))*0.249,IF(H1798&lt;=Thresholds!$F$8,0.499-((H1798-Thresholds!$E$8)/(Thresholds!$F$8-Thresholds!$E$8))*0.279,MAX(0.02,0.2-((H1798-Thresholds!$G$8)/(Thresholds!$H$8-Thresholds!$G$8))*0.18)))),3)</f>
        <v>0.90300000000000002</v>
      </c>
      <c r="P1798" s="3">
        <f t="shared" si="84"/>
        <v>0.80200000000000005</v>
      </c>
      <c r="Q1798" t="str">
        <f t="shared" si="85"/>
        <v>Healthy</v>
      </c>
      <c r="R1798" s="4">
        <f t="shared" si="86"/>
        <v>1</v>
      </c>
      <c r="S1798" t="str">
        <f>IF(AND(F1798&gt;=10,F1798&lt;=35,P1798&gt;0.5),"ERROR_C1798H1798_POOR_CAP","OK")</f>
        <v>OK</v>
      </c>
    </row>
    <row r="1799" spans="1:19">
      <c r="A1799" t="s">
        <v>1816</v>
      </c>
      <c r="B1799" s="3">
        <v>42.722000000000001</v>
      </c>
      <c r="C1799" s="3">
        <v>102.24299999999999</v>
      </c>
      <c r="D1799" s="3">
        <v>14.471</v>
      </c>
      <c r="E1799" s="3">
        <v>57.698999999999998</v>
      </c>
      <c r="F1799" s="3">
        <v>0.27800000000000002</v>
      </c>
      <c r="G1799" s="3">
        <v>168.18899999999999</v>
      </c>
      <c r="H1799" s="3">
        <v>2454.489</v>
      </c>
      <c r="I1799" s="3">
        <f>ROUND(IF(B1799&lt;=Thresholds!$B$2,1-(B1799/Thresholds!$B$2)*0.24,IF(B1799&lt;=Thresholds!$D$2,0.75-((B1799-Thresholds!$C$2)/(Thresholds!$D$2-Thresholds!$C$2))*0.249,IF(B1799&lt;=Thresholds!$F$2,0.499-((B1799-Thresholds!$E$2)/(Thresholds!$F$2-Thresholds!$E$2))*0.279,MAX(0.02,0.2-((B1799-Thresholds!$G$2)/(Thresholds!$H$2-Thresholds!$G$2))*0.18)))),3)</f>
        <v>0.89700000000000002</v>
      </c>
      <c r="J1799" s="3">
        <f>ROUND(IF(C1799&lt;=Thresholds!$B$3,1-(C1799/Thresholds!$B$3)*0.24,IF(C1799&lt;=Thresholds!$D$3,0.75-((C1799-Thresholds!$C$3)/(Thresholds!$D$3-Thresholds!$C$3))*0.249,IF(C1799&lt;=Thresholds!$F$3,0.499-((C1799-Thresholds!$E$3)/(Thresholds!$F$3-Thresholds!$E$3))*0.279,MAX(0.02,0.2-((C1799-Thresholds!$G$3)/(Thresholds!$H$3-Thresholds!$G$3))*0.18)))),3)</f>
        <v>0.79600000000000004</v>
      </c>
      <c r="K1799" s="3">
        <f>ROUND(IF(D1799&lt;=Thresholds!$B$4,1-(D1799/Thresholds!$B$4)*0.24,IF(D1799&lt;=Thresholds!$D$4,0.75-((D1799-Thresholds!$C$4)/(Thresholds!$D$4-Thresholds!$C$4))*0.249,IF(D1799&lt;=Thresholds!$F$4,0.499-((D1799-Thresholds!$E$4)/(Thresholds!$F$4-Thresholds!$E$4))*0.279,MAX(0.02,0.2-((D1799-Thresholds!$G$4)/(Thresholds!$H$4-Thresholds!$G$4))*0.18)))),3)</f>
        <v>0.94699999999999995</v>
      </c>
      <c r="L1799" s="3">
        <f>ROUND(IF(E1799&lt;=Thresholds!$B$5,1-(E1799/Thresholds!$B$5)*0.24,IF(E1799&lt;=Thresholds!$D$5,0.75-((E1799-Thresholds!$C$5)/(Thresholds!$D$5-Thresholds!$C$5))*0.249,IF(E1799&lt;=Thresholds!$F$5,0.499-((E1799-Thresholds!$E$5)/(Thresholds!$F$5-Thresholds!$E$5))*0.279,MAX(0.02,0.2-((E1799-Thresholds!$G$5)/(Thresholds!$H$5-Thresholds!$G$5))*0.18)))),3)</f>
        <v>0.71599999999999997</v>
      </c>
      <c r="M1799" s="3">
        <f>ROUND(IF(F1799&lt;=Thresholds!$B$6,1-(F1799/Thresholds!$B$6)*0.24,IF(F1799&lt;=Thresholds!$D$6,0.75-((F1799-Thresholds!$C$6)/(Thresholds!$D$6-Thresholds!$C$6))*0.249,IF(F1799&lt;=Thresholds!$F$6,0.499-((F1799-Thresholds!$E$6)/(Thresholds!$F$6-Thresholds!$E$6))*0.279,MAX(0.02,0.2-((F1799-Thresholds!$G$6)/(Thresholds!$H$6-Thresholds!$G$6))*0.18)))),3)</f>
        <v>0.93300000000000005</v>
      </c>
      <c r="N1799" s="3">
        <f>ROUND(IF(G1799&lt;=Thresholds!$B$7,1-(G1799/Thresholds!$B$7)*0.24,IF(G1799&lt;=Thresholds!$D$7,0.75-((G1799-Thresholds!$C$7)/(Thresholds!$D$7-Thresholds!$C$7))*0.249,IF(G1799&lt;=Thresholds!$F$7,0.499-((G1799-Thresholds!$E$7)/(Thresholds!$F$7-Thresholds!$E$7))*0.279,MAX(0.02,0.2-((G1799-Thresholds!$G$7)/(Thresholds!$H$7-Thresholds!$G$7))*0.18)))),3)</f>
        <v>0.88500000000000001</v>
      </c>
      <c r="O1799" s="3">
        <f>ROUND(IF(H1799&lt;=Thresholds!$B$8,1-(H1799/Thresholds!$B$8)*0.24,IF(H1799&lt;=Thresholds!$D$8,0.75-((H1799-Thresholds!$C$8)/(Thresholds!$D$8-Thresholds!$C$8))*0.249,IF(H1799&lt;=Thresholds!$F$8,0.499-((H1799-Thresholds!$E$8)/(Thresholds!$F$8-Thresholds!$E$8))*0.279,MAX(0.02,0.2-((H1799-Thresholds!$G$8)/(Thresholds!$H$8-Thresholds!$G$8))*0.18)))),3)</f>
        <v>0.76400000000000001</v>
      </c>
      <c r="P1799" s="3">
        <f t="shared" si="84"/>
        <v>0.71599999999999997</v>
      </c>
      <c r="Q1799" t="str">
        <f t="shared" si="85"/>
        <v>Moderate</v>
      </c>
      <c r="R1799" s="4">
        <f t="shared" si="86"/>
        <v>1</v>
      </c>
      <c r="S1799" t="str">
        <f>IF(AND(F1799&gt;=10,F1799&lt;=35,P1799&gt;0.5),"ERROR_C1799H1799_POOR_CAP","OK")</f>
        <v>OK</v>
      </c>
    </row>
    <row r="1800" spans="1:19">
      <c r="A1800" t="s">
        <v>1817</v>
      </c>
      <c r="B1800" s="3">
        <v>60.908000000000001</v>
      </c>
      <c r="C1800" s="3">
        <v>19.527999999999999</v>
      </c>
      <c r="D1800" s="3">
        <v>14.462999999999999</v>
      </c>
      <c r="E1800" s="3">
        <v>8.3209999999999997</v>
      </c>
      <c r="F1800" s="3">
        <v>0.82299999999999995</v>
      </c>
      <c r="G1800" s="3">
        <v>790.49599999999998</v>
      </c>
      <c r="H1800" s="3">
        <v>1710.7819999999999</v>
      </c>
      <c r="I1800" s="3">
        <f>ROUND(IF(B1800&lt;=Thresholds!$B$2,1-(B1800/Thresholds!$B$2)*0.24,IF(B1800&lt;=Thresholds!$D$2,0.75-((B1800-Thresholds!$C$2)/(Thresholds!$D$2-Thresholds!$C$2))*0.249,IF(B1800&lt;=Thresholds!$F$2,0.499-((B1800-Thresholds!$E$2)/(Thresholds!$F$2-Thresholds!$E$2))*0.279,MAX(0.02,0.2-((B1800-Thresholds!$G$2)/(Thresholds!$H$2-Thresholds!$G$2))*0.18)))),3)</f>
        <v>0.85399999999999998</v>
      </c>
      <c r="J1800" s="3">
        <f>ROUND(IF(C1800&lt;=Thresholds!$B$3,1-(C1800/Thresholds!$B$3)*0.24,IF(C1800&lt;=Thresholds!$D$3,0.75-((C1800-Thresholds!$C$3)/(Thresholds!$D$3-Thresholds!$C$3))*0.249,IF(C1800&lt;=Thresholds!$F$3,0.499-((C1800-Thresholds!$E$3)/(Thresholds!$F$3-Thresholds!$E$3))*0.279,MAX(0.02,0.2-((C1800-Thresholds!$G$3)/(Thresholds!$H$3-Thresholds!$G$3))*0.18)))),3)</f>
        <v>0.96099999999999997</v>
      </c>
      <c r="K1800" s="3">
        <f>ROUND(IF(D1800&lt;=Thresholds!$B$4,1-(D1800/Thresholds!$B$4)*0.24,IF(D1800&lt;=Thresholds!$D$4,0.75-((D1800-Thresholds!$C$4)/(Thresholds!$D$4-Thresholds!$C$4))*0.249,IF(D1800&lt;=Thresholds!$F$4,0.499-((D1800-Thresholds!$E$4)/(Thresholds!$F$4-Thresholds!$E$4))*0.279,MAX(0.02,0.2-((D1800-Thresholds!$G$4)/(Thresholds!$H$4-Thresholds!$G$4))*0.18)))),3)</f>
        <v>0.94699999999999995</v>
      </c>
      <c r="L1800" s="3">
        <f>ROUND(IF(E1800&lt;=Thresholds!$B$5,1-(E1800/Thresholds!$B$5)*0.24,IF(E1800&lt;=Thresholds!$D$5,0.75-((E1800-Thresholds!$C$5)/(Thresholds!$D$5-Thresholds!$C$5))*0.249,IF(E1800&lt;=Thresholds!$F$5,0.499-((E1800-Thresholds!$E$5)/(Thresholds!$F$5-Thresholds!$E$5))*0.279,MAX(0.02,0.2-((E1800-Thresholds!$G$5)/(Thresholds!$H$5-Thresholds!$G$5))*0.18)))),3)</f>
        <v>0.96</v>
      </c>
      <c r="M1800" s="3">
        <f>ROUND(IF(F1800&lt;=Thresholds!$B$6,1-(F1800/Thresholds!$B$6)*0.24,IF(F1800&lt;=Thresholds!$D$6,0.75-((F1800-Thresholds!$C$6)/(Thresholds!$D$6-Thresholds!$C$6))*0.249,IF(F1800&lt;=Thresholds!$F$6,0.499-((F1800-Thresholds!$E$6)/(Thresholds!$F$6-Thresholds!$E$6))*0.279,MAX(0.02,0.2-((F1800-Thresholds!$G$6)/(Thresholds!$H$6-Thresholds!$G$6))*0.18)))),3)</f>
        <v>0.80200000000000005</v>
      </c>
      <c r="N1800" s="3">
        <f>ROUND(IF(G1800&lt;=Thresholds!$B$7,1-(G1800/Thresholds!$B$7)*0.24,IF(G1800&lt;=Thresholds!$D$7,0.75-((G1800-Thresholds!$C$7)/(Thresholds!$D$7-Thresholds!$C$7))*0.249,IF(G1800&lt;=Thresholds!$F$7,0.499-((G1800-Thresholds!$E$7)/(Thresholds!$F$7-Thresholds!$E$7))*0.279,MAX(0.02,0.2-((G1800-Thresholds!$G$7)/(Thresholds!$H$7-Thresholds!$G$7))*0.18)))),3)</f>
        <v>0.42499999999999999</v>
      </c>
      <c r="O1800" s="3">
        <f>ROUND(IF(H1800&lt;=Thresholds!$B$8,1-(H1800/Thresholds!$B$8)*0.24,IF(H1800&lt;=Thresholds!$D$8,0.75-((H1800-Thresholds!$C$8)/(Thresholds!$D$8-Thresholds!$C$8))*0.249,IF(H1800&lt;=Thresholds!$F$8,0.499-((H1800-Thresholds!$E$8)/(Thresholds!$F$8-Thresholds!$E$8))*0.279,MAX(0.02,0.2-((H1800-Thresholds!$G$8)/(Thresholds!$H$8-Thresholds!$G$8))*0.18)))),3)</f>
        <v>0.83599999999999997</v>
      </c>
      <c r="P1800" s="3">
        <f t="shared" si="84"/>
        <v>0.42499999999999999</v>
      </c>
      <c r="Q1800" t="str">
        <f t="shared" si="85"/>
        <v>Poor</v>
      </c>
      <c r="R1800" s="4">
        <f t="shared" si="86"/>
        <v>0</v>
      </c>
      <c r="S1800" t="str">
        <f>IF(AND(F1800&gt;=10,F1800&lt;=35,P1800&gt;0.5),"ERROR_C1800H1800_POOR_CAP","OK")</f>
        <v>OK</v>
      </c>
    </row>
    <row r="1801" spans="1:19">
      <c r="A1801" t="s">
        <v>1818</v>
      </c>
      <c r="B1801" s="3">
        <v>28.542000000000002</v>
      </c>
      <c r="C1801" s="3">
        <v>1718.6759999999999</v>
      </c>
      <c r="D1801" s="3">
        <v>61.353999999999999</v>
      </c>
      <c r="E1801" s="3">
        <v>41.286999999999999</v>
      </c>
      <c r="F1801" s="3">
        <v>0.33600000000000002</v>
      </c>
      <c r="G1801" s="3">
        <v>753.38900000000001</v>
      </c>
      <c r="H1801" s="3">
        <v>858.74699999999996</v>
      </c>
      <c r="I1801" s="3">
        <f>ROUND(IF(B1801&lt;=Thresholds!$B$2,1-(B1801/Thresholds!$B$2)*0.24,IF(B1801&lt;=Thresholds!$D$2,0.75-((B1801-Thresholds!$C$2)/(Thresholds!$D$2-Thresholds!$C$2))*0.249,IF(B1801&lt;=Thresholds!$F$2,0.499-((B1801-Thresholds!$E$2)/(Thresholds!$F$2-Thresholds!$E$2))*0.279,MAX(0.02,0.2-((B1801-Thresholds!$G$2)/(Thresholds!$H$2-Thresholds!$G$2))*0.18)))),3)</f>
        <v>0.93100000000000005</v>
      </c>
      <c r="J1801" s="3">
        <f>ROUND(IF(C1801&lt;=Thresholds!$B$3,1-(C1801/Thresholds!$B$3)*0.24,IF(C1801&lt;=Thresholds!$D$3,0.75-((C1801-Thresholds!$C$3)/(Thresholds!$D$3-Thresholds!$C$3))*0.249,IF(C1801&lt;=Thresholds!$F$3,0.499-((C1801-Thresholds!$E$3)/(Thresholds!$F$3-Thresholds!$E$3))*0.279,MAX(0.02,0.2-((C1801-Thresholds!$G$3)/(Thresholds!$H$3-Thresholds!$G$3))*0.18)))),3)</f>
        <v>0.32900000000000001</v>
      </c>
      <c r="K1801" s="3">
        <f>ROUND(IF(D1801&lt;=Thresholds!$B$4,1-(D1801/Thresholds!$B$4)*0.24,IF(D1801&lt;=Thresholds!$D$4,0.75-((D1801-Thresholds!$C$4)/(Thresholds!$D$4-Thresholds!$C$4))*0.249,IF(D1801&lt;=Thresholds!$F$4,0.499-((D1801-Thresholds!$E$4)/(Thresholds!$F$4-Thresholds!$E$4))*0.279,MAX(0.02,0.2-((D1801-Thresholds!$G$4)/(Thresholds!$H$4-Thresholds!$G$4))*0.18)))),3)</f>
        <v>0.77300000000000002</v>
      </c>
      <c r="L1801" s="3">
        <f>ROUND(IF(E1801&lt;=Thresholds!$B$5,1-(E1801/Thresholds!$B$5)*0.24,IF(E1801&lt;=Thresholds!$D$5,0.75-((E1801-Thresholds!$C$5)/(Thresholds!$D$5-Thresholds!$C$5))*0.249,IF(E1801&lt;=Thresholds!$F$5,0.499-((E1801-Thresholds!$E$5)/(Thresholds!$F$5-Thresholds!$E$5))*0.279,MAX(0.02,0.2-((E1801-Thresholds!$G$5)/(Thresholds!$H$5-Thresholds!$G$5))*0.18)))),3)</f>
        <v>0.80200000000000005</v>
      </c>
      <c r="M1801" s="3">
        <f>ROUND(IF(F1801&lt;=Thresholds!$B$6,1-(F1801/Thresholds!$B$6)*0.24,IF(F1801&lt;=Thresholds!$D$6,0.75-((F1801-Thresholds!$C$6)/(Thresholds!$D$6-Thresholds!$C$6))*0.249,IF(F1801&lt;=Thresholds!$F$6,0.499-((F1801-Thresholds!$E$6)/(Thresholds!$F$6-Thresholds!$E$6))*0.279,MAX(0.02,0.2-((F1801-Thresholds!$G$6)/(Thresholds!$H$6-Thresholds!$G$6))*0.18)))),3)</f>
        <v>0.91900000000000004</v>
      </c>
      <c r="N1801" s="3">
        <f>ROUND(IF(G1801&lt;=Thresholds!$B$7,1-(G1801/Thresholds!$B$7)*0.24,IF(G1801&lt;=Thresholds!$D$7,0.75-((G1801-Thresholds!$C$7)/(Thresholds!$D$7-Thresholds!$C$7))*0.249,IF(G1801&lt;=Thresholds!$F$7,0.499-((G1801-Thresholds!$E$7)/(Thresholds!$F$7-Thresholds!$E$7))*0.279,MAX(0.02,0.2-((G1801-Thresholds!$G$7)/(Thresholds!$H$7-Thresholds!$G$7))*0.18)))),3)</f>
        <v>0.438</v>
      </c>
      <c r="O1801" s="3">
        <f>ROUND(IF(H1801&lt;=Thresholds!$B$8,1-(H1801/Thresholds!$B$8)*0.24,IF(H1801&lt;=Thresholds!$D$8,0.75-((H1801-Thresholds!$C$8)/(Thresholds!$D$8-Thresholds!$C$8))*0.249,IF(H1801&lt;=Thresholds!$F$8,0.499-((H1801-Thresholds!$E$8)/(Thresholds!$F$8-Thresholds!$E$8))*0.279,MAX(0.02,0.2-((H1801-Thresholds!$G$8)/(Thresholds!$H$8-Thresholds!$G$8))*0.18)))),3)</f>
        <v>0.91800000000000004</v>
      </c>
      <c r="P1801" s="3">
        <f t="shared" si="84"/>
        <v>0.32900000000000001</v>
      </c>
      <c r="Q1801" t="str">
        <f t="shared" si="85"/>
        <v>Poor</v>
      </c>
      <c r="R1801" s="4">
        <f t="shared" si="86"/>
        <v>0</v>
      </c>
      <c r="S1801" t="str">
        <f>IF(AND(F1801&gt;=10,F1801&lt;=35,P1801&gt;0.5),"ERROR_C1801H1801_POOR_CAP","OK")</f>
        <v>OK</v>
      </c>
    </row>
    <row r="1802" spans="1:19">
      <c r="A1802" t="s">
        <v>1819</v>
      </c>
      <c r="B1802" s="3">
        <v>48.5</v>
      </c>
      <c r="C1802" s="3">
        <v>17.884</v>
      </c>
      <c r="D1802" s="3">
        <v>59.286000000000001</v>
      </c>
      <c r="E1802" s="3">
        <v>45.423999999999999</v>
      </c>
      <c r="F1802" s="3">
        <v>7.8E-2</v>
      </c>
      <c r="G1802" s="3">
        <v>232.16800000000001</v>
      </c>
      <c r="H1802" s="3">
        <v>1860.818</v>
      </c>
      <c r="I1802" s="3">
        <f>ROUND(IF(B1802&lt;=Thresholds!$B$2,1-(B1802/Thresholds!$B$2)*0.24,IF(B1802&lt;=Thresholds!$D$2,0.75-((B1802-Thresholds!$C$2)/(Thresholds!$D$2-Thresholds!$C$2))*0.249,IF(B1802&lt;=Thresholds!$F$2,0.499-((B1802-Thresholds!$E$2)/(Thresholds!$F$2-Thresholds!$E$2))*0.279,MAX(0.02,0.2-((B1802-Thresholds!$G$2)/(Thresholds!$H$2-Thresholds!$G$2))*0.18)))),3)</f>
        <v>0.88400000000000001</v>
      </c>
      <c r="J1802" s="3">
        <f>ROUND(IF(C1802&lt;=Thresholds!$B$3,1-(C1802/Thresholds!$B$3)*0.24,IF(C1802&lt;=Thresholds!$D$3,0.75-((C1802-Thresholds!$C$3)/(Thresholds!$D$3-Thresholds!$C$3))*0.249,IF(C1802&lt;=Thresholds!$F$3,0.499-((C1802-Thresholds!$E$3)/(Thresholds!$F$3-Thresholds!$E$3))*0.279,MAX(0.02,0.2-((C1802-Thresholds!$G$3)/(Thresholds!$H$3-Thresholds!$G$3))*0.18)))),3)</f>
        <v>0.96399999999999997</v>
      </c>
      <c r="K1802" s="3">
        <f>ROUND(IF(D1802&lt;=Thresholds!$B$4,1-(D1802/Thresholds!$B$4)*0.24,IF(D1802&lt;=Thresholds!$D$4,0.75-((D1802-Thresholds!$C$4)/(Thresholds!$D$4-Thresholds!$C$4))*0.249,IF(D1802&lt;=Thresholds!$F$4,0.499-((D1802-Thresholds!$E$4)/(Thresholds!$F$4-Thresholds!$E$4))*0.279,MAX(0.02,0.2-((D1802-Thresholds!$G$4)/(Thresholds!$H$4-Thresholds!$G$4))*0.18)))),3)</f>
        <v>0.78100000000000003</v>
      </c>
      <c r="L1802" s="3">
        <f>ROUND(IF(E1802&lt;=Thresholds!$B$5,1-(E1802/Thresholds!$B$5)*0.24,IF(E1802&lt;=Thresholds!$D$5,0.75-((E1802-Thresholds!$C$5)/(Thresholds!$D$5-Thresholds!$C$5))*0.249,IF(E1802&lt;=Thresholds!$F$5,0.499-((E1802-Thresholds!$E$5)/(Thresholds!$F$5-Thresholds!$E$5))*0.279,MAX(0.02,0.2-((E1802-Thresholds!$G$5)/(Thresholds!$H$5-Thresholds!$G$5))*0.18)))),3)</f>
        <v>0.78200000000000003</v>
      </c>
      <c r="M1802" s="3">
        <f>ROUND(IF(F1802&lt;=Thresholds!$B$6,1-(F1802/Thresholds!$B$6)*0.24,IF(F1802&lt;=Thresholds!$D$6,0.75-((F1802-Thresholds!$C$6)/(Thresholds!$D$6-Thresholds!$C$6))*0.249,IF(F1802&lt;=Thresholds!$F$6,0.499-((F1802-Thresholds!$E$6)/(Thresholds!$F$6-Thresholds!$E$6))*0.279,MAX(0.02,0.2-((F1802-Thresholds!$G$6)/(Thresholds!$H$6-Thresholds!$G$6))*0.18)))),3)</f>
        <v>0.98099999999999998</v>
      </c>
      <c r="N1802" s="3">
        <f>ROUND(IF(G1802&lt;=Thresholds!$B$7,1-(G1802/Thresholds!$B$7)*0.24,IF(G1802&lt;=Thresholds!$D$7,0.75-((G1802-Thresholds!$C$7)/(Thresholds!$D$7-Thresholds!$C$7))*0.249,IF(G1802&lt;=Thresholds!$F$7,0.499-((G1802-Thresholds!$E$7)/(Thresholds!$F$7-Thresholds!$E$7))*0.279,MAX(0.02,0.2-((G1802-Thresholds!$G$7)/(Thresholds!$H$7-Thresholds!$G$7))*0.18)))),3)</f>
        <v>0.84099999999999997</v>
      </c>
      <c r="O1802" s="3">
        <f>ROUND(IF(H1802&lt;=Thresholds!$B$8,1-(H1802/Thresholds!$B$8)*0.24,IF(H1802&lt;=Thresholds!$D$8,0.75-((H1802-Thresholds!$C$8)/(Thresholds!$D$8-Thresholds!$C$8))*0.249,IF(H1802&lt;=Thresholds!$F$8,0.499-((H1802-Thresholds!$E$8)/(Thresholds!$F$8-Thresholds!$E$8))*0.279,MAX(0.02,0.2-((H1802-Thresholds!$G$8)/(Thresholds!$H$8-Thresholds!$G$8))*0.18)))),3)</f>
        <v>0.82099999999999995</v>
      </c>
      <c r="P1802" s="3">
        <f t="shared" si="84"/>
        <v>0.78100000000000003</v>
      </c>
      <c r="Q1802" t="str">
        <f t="shared" si="85"/>
        <v>Healthy</v>
      </c>
      <c r="R1802" s="4">
        <f t="shared" si="86"/>
        <v>1</v>
      </c>
      <c r="S1802" t="str">
        <f>IF(AND(F1802&gt;=10,F1802&lt;=35,P1802&gt;0.5),"ERROR_C1802H1802_POOR_CAP","OK")</f>
        <v>OK</v>
      </c>
    </row>
    <row r="1803" spans="1:19">
      <c r="A1803" t="s">
        <v>1820</v>
      </c>
      <c r="B1803" s="3">
        <v>94.313999999999993</v>
      </c>
      <c r="C1803" s="3">
        <v>99.701999999999998</v>
      </c>
      <c r="D1803" s="3">
        <v>60.045000000000002</v>
      </c>
      <c r="E1803" s="3">
        <v>55.527000000000001</v>
      </c>
      <c r="F1803" s="3">
        <v>0.16400000000000001</v>
      </c>
      <c r="G1803" s="3">
        <v>139.97999999999999</v>
      </c>
      <c r="H1803" s="3">
        <v>1428.8340000000001</v>
      </c>
      <c r="I1803" s="3">
        <f>ROUND(IF(B1803&lt;=Thresholds!$B$2,1-(B1803/Thresholds!$B$2)*0.24,IF(B1803&lt;=Thresholds!$D$2,0.75-((B1803-Thresholds!$C$2)/(Thresholds!$D$2-Thresholds!$C$2))*0.249,IF(B1803&lt;=Thresholds!$F$2,0.499-((B1803-Thresholds!$E$2)/(Thresholds!$F$2-Thresholds!$E$2))*0.279,MAX(0.02,0.2-((B1803-Thresholds!$G$2)/(Thresholds!$H$2-Thresholds!$G$2))*0.18)))),3)</f>
        <v>0.77400000000000002</v>
      </c>
      <c r="J1803" s="3">
        <f>ROUND(IF(C1803&lt;=Thresholds!$B$3,1-(C1803/Thresholds!$B$3)*0.24,IF(C1803&lt;=Thresholds!$D$3,0.75-((C1803-Thresholds!$C$3)/(Thresholds!$D$3-Thresholds!$C$3))*0.249,IF(C1803&lt;=Thresholds!$F$3,0.499-((C1803-Thresholds!$E$3)/(Thresholds!$F$3-Thresholds!$E$3))*0.279,MAX(0.02,0.2-((C1803-Thresholds!$G$3)/(Thresholds!$H$3-Thresholds!$G$3))*0.18)))),3)</f>
        <v>0.80100000000000005</v>
      </c>
      <c r="K1803" s="3">
        <f>ROUND(IF(D1803&lt;=Thresholds!$B$4,1-(D1803/Thresholds!$B$4)*0.24,IF(D1803&lt;=Thresholds!$D$4,0.75-((D1803-Thresholds!$C$4)/(Thresholds!$D$4-Thresholds!$C$4))*0.249,IF(D1803&lt;=Thresholds!$F$4,0.499-((D1803-Thresholds!$E$4)/(Thresholds!$F$4-Thresholds!$E$4))*0.279,MAX(0.02,0.2-((D1803-Thresholds!$G$4)/(Thresholds!$H$4-Thresholds!$G$4))*0.18)))),3)</f>
        <v>0.77800000000000002</v>
      </c>
      <c r="L1803" s="3">
        <f>ROUND(IF(E1803&lt;=Thresholds!$B$5,1-(E1803/Thresholds!$B$5)*0.24,IF(E1803&lt;=Thresholds!$D$5,0.75-((E1803-Thresholds!$C$5)/(Thresholds!$D$5-Thresholds!$C$5))*0.249,IF(E1803&lt;=Thresholds!$F$5,0.499-((E1803-Thresholds!$E$5)/(Thresholds!$F$5-Thresholds!$E$5))*0.279,MAX(0.02,0.2-((E1803-Thresholds!$G$5)/(Thresholds!$H$5-Thresholds!$G$5))*0.18)))),3)</f>
        <v>0.72699999999999998</v>
      </c>
      <c r="M1803" s="3">
        <f>ROUND(IF(F1803&lt;=Thresholds!$B$6,1-(F1803/Thresholds!$B$6)*0.24,IF(F1803&lt;=Thresholds!$D$6,0.75-((F1803-Thresholds!$C$6)/(Thresholds!$D$6-Thresholds!$C$6))*0.249,IF(F1803&lt;=Thresholds!$F$6,0.499-((F1803-Thresholds!$E$6)/(Thresholds!$F$6-Thresholds!$E$6))*0.279,MAX(0.02,0.2-((F1803-Thresholds!$G$6)/(Thresholds!$H$6-Thresholds!$G$6))*0.18)))),3)</f>
        <v>0.96099999999999997</v>
      </c>
      <c r="N1803" s="3">
        <f>ROUND(IF(G1803&lt;=Thresholds!$B$7,1-(G1803/Thresholds!$B$7)*0.24,IF(G1803&lt;=Thresholds!$D$7,0.75-((G1803-Thresholds!$C$7)/(Thresholds!$D$7-Thresholds!$C$7))*0.249,IF(G1803&lt;=Thresholds!$F$7,0.499-((G1803-Thresholds!$E$7)/(Thresholds!$F$7-Thresholds!$E$7))*0.279,MAX(0.02,0.2-((G1803-Thresholds!$G$7)/(Thresholds!$H$7-Thresholds!$G$7))*0.18)))),3)</f>
        <v>0.90400000000000003</v>
      </c>
      <c r="O1803" s="3">
        <f>ROUND(IF(H1803&lt;=Thresholds!$B$8,1-(H1803/Thresholds!$B$8)*0.24,IF(H1803&lt;=Thresholds!$D$8,0.75-((H1803-Thresholds!$C$8)/(Thresholds!$D$8-Thresholds!$C$8))*0.249,IF(H1803&lt;=Thresholds!$F$8,0.499-((H1803-Thresholds!$E$8)/(Thresholds!$F$8-Thresholds!$E$8))*0.279,MAX(0.02,0.2-((H1803-Thresholds!$G$8)/(Thresholds!$H$8-Thresholds!$G$8))*0.18)))),3)</f>
        <v>0.86299999999999999</v>
      </c>
      <c r="P1803" s="3">
        <f t="shared" si="84"/>
        <v>0.72699999999999998</v>
      </c>
      <c r="Q1803" t="str">
        <f t="shared" si="85"/>
        <v>Moderate</v>
      </c>
      <c r="R1803" s="4">
        <f t="shared" si="86"/>
        <v>1</v>
      </c>
      <c r="S1803" t="str">
        <f>IF(AND(F1803&gt;=10,F1803&lt;=35,P1803&gt;0.5),"ERROR_C1803H1803_POOR_CAP","OK")</f>
        <v>OK</v>
      </c>
    </row>
    <row r="1804" spans="1:19">
      <c r="A1804" t="s">
        <v>1821</v>
      </c>
      <c r="B1804" s="3">
        <v>35.241999999999997</v>
      </c>
      <c r="C1804" s="3">
        <v>29.838999999999999</v>
      </c>
      <c r="D1804" s="3">
        <v>125.76900000000001</v>
      </c>
      <c r="E1804" s="3">
        <v>33.752000000000002</v>
      </c>
      <c r="F1804" s="3">
        <v>0.752</v>
      </c>
      <c r="G1804" s="3">
        <v>76.093000000000004</v>
      </c>
      <c r="H1804" s="3">
        <v>2236.8029999999999</v>
      </c>
      <c r="I1804" s="3">
        <f>ROUND(IF(B1804&lt;=Thresholds!$B$2,1-(B1804/Thresholds!$B$2)*0.24,IF(B1804&lt;=Thresholds!$D$2,0.75-((B1804-Thresholds!$C$2)/(Thresholds!$D$2-Thresholds!$C$2))*0.249,IF(B1804&lt;=Thresholds!$F$2,0.499-((B1804-Thresholds!$E$2)/(Thresholds!$F$2-Thresholds!$E$2))*0.279,MAX(0.02,0.2-((B1804-Thresholds!$G$2)/(Thresholds!$H$2-Thresholds!$G$2))*0.18)))),3)</f>
        <v>0.91500000000000004</v>
      </c>
      <c r="J1804" s="3">
        <f>ROUND(IF(C1804&lt;=Thresholds!$B$3,1-(C1804/Thresholds!$B$3)*0.24,IF(C1804&lt;=Thresholds!$D$3,0.75-((C1804-Thresholds!$C$3)/(Thresholds!$D$3-Thresholds!$C$3))*0.249,IF(C1804&lt;=Thresholds!$F$3,0.499-((C1804-Thresholds!$E$3)/(Thresholds!$F$3-Thresholds!$E$3))*0.279,MAX(0.02,0.2-((C1804-Thresholds!$G$3)/(Thresholds!$H$3-Thresholds!$G$3))*0.18)))),3)</f>
        <v>0.94</v>
      </c>
      <c r="K1804" s="3">
        <f>ROUND(IF(D1804&lt;=Thresholds!$B$4,1-(D1804/Thresholds!$B$4)*0.24,IF(D1804&lt;=Thresholds!$D$4,0.75-((D1804-Thresholds!$C$4)/(Thresholds!$D$4-Thresholds!$C$4))*0.249,IF(D1804&lt;=Thresholds!$F$4,0.499-((D1804-Thresholds!$E$4)/(Thresholds!$F$4-Thresholds!$E$4))*0.279,MAX(0.02,0.2-((D1804-Thresholds!$G$4)/(Thresholds!$H$4-Thresholds!$G$4))*0.18)))),3)</f>
        <v>0.35799999999999998</v>
      </c>
      <c r="L1804" s="3">
        <f>ROUND(IF(E1804&lt;=Thresholds!$B$5,1-(E1804/Thresholds!$B$5)*0.24,IF(E1804&lt;=Thresholds!$D$5,0.75-((E1804-Thresholds!$C$5)/(Thresholds!$D$5-Thresholds!$C$5))*0.249,IF(E1804&lt;=Thresholds!$F$5,0.499-((E1804-Thresholds!$E$5)/(Thresholds!$F$5-Thresholds!$E$5))*0.279,MAX(0.02,0.2-((E1804-Thresholds!$G$5)/(Thresholds!$H$5-Thresholds!$G$5))*0.18)))),3)</f>
        <v>0.83799999999999997</v>
      </c>
      <c r="M1804" s="3">
        <f>ROUND(IF(F1804&lt;=Thresholds!$B$6,1-(F1804/Thresholds!$B$6)*0.24,IF(F1804&lt;=Thresholds!$D$6,0.75-((F1804-Thresholds!$C$6)/(Thresholds!$D$6-Thresholds!$C$6))*0.249,IF(F1804&lt;=Thresholds!$F$6,0.499-((F1804-Thresholds!$E$6)/(Thresholds!$F$6-Thresholds!$E$6))*0.279,MAX(0.02,0.2-((F1804-Thresholds!$G$6)/(Thresholds!$H$6-Thresholds!$G$6))*0.18)))),3)</f>
        <v>0.82</v>
      </c>
      <c r="N1804" s="3">
        <f>ROUND(IF(G1804&lt;=Thresholds!$B$7,1-(G1804/Thresholds!$B$7)*0.24,IF(G1804&lt;=Thresholds!$D$7,0.75-((G1804-Thresholds!$C$7)/(Thresholds!$D$7-Thresholds!$C$7))*0.249,IF(G1804&lt;=Thresholds!$F$7,0.499-((G1804-Thresholds!$E$7)/(Thresholds!$F$7-Thresholds!$E$7))*0.279,MAX(0.02,0.2-((G1804-Thresholds!$G$7)/(Thresholds!$H$7-Thresholds!$G$7))*0.18)))),3)</f>
        <v>0.94799999999999995</v>
      </c>
      <c r="O1804" s="3">
        <f>ROUND(IF(H1804&lt;=Thresholds!$B$8,1-(H1804/Thresholds!$B$8)*0.24,IF(H1804&lt;=Thresholds!$D$8,0.75-((H1804-Thresholds!$C$8)/(Thresholds!$D$8-Thresholds!$C$8))*0.249,IF(H1804&lt;=Thresholds!$F$8,0.499-((H1804-Thresholds!$E$8)/(Thresholds!$F$8-Thresholds!$E$8))*0.279,MAX(0.02,0.2-((H1804-Thresholds!$G$8)/(Thresholds!$H$8-Thresholds!$G$8))*0.18)))),3)</f>
        <v>0.78500000000000003</v>
      </c>
      <c r="P1804" s="3">
        <f t="shared" si="84"/>
        <v>0.35799999999999998</v>
      </c>
      <c r="Q1804" t="str">
        <f t="shared" si="85"/>
        <v>Poor</v>
      </c>
      <c r="R1804" s="4">
        <f t="shared" si="86"/>
        <v>0</v>
      </c>
      <c r="S1804" t="str">
        <f>IF(AND(F1804&gt;=10,F1804&lt;=35,P1804&gt;0.5),"ERROR_C1804H1804_POOR_CAP","OK")</f>
        <v>OK</v>
      </c>
    </row>
    <row r="1805" spans="1:19">
      <c r="A1805" t="s">
        <v>1822</v>
      </c>
      <c r="B1805" s="3">
        <v>85.192999999999998</v>
      </c>
      <c r="C1805" s="3">
        <v>80.156000000000006</v>
      </c>
      <c r="D1805" s="3">
        <v>247.56800000000001</v>
      </c>
      <c r="E1805" s="3">
        <v>4.8090000000000002</v>
      </c>
      <c r="F1805" s="3">
        <v>0.52200000000000002</v>
      </c>
      <c r="G1805" s="3">
        <v>231.23599999999999</v>
      </c>
      <c r="H1805" s="3">
        <v>513.55200000000002</v>
      </c>
      <c r="I1805" s="3">
        <f>ROUND(IF(B1805&lt;=Thresholds!$B$2,1-(B1805/Thresholds!$B$2)*0.24,IF(B1805&lt;=Thresholds!$D$2,0.75-((B1805-Thresholds!$C$2)/(Thresholds!$D$2-Thresholds!$C$2))*0.249,IF(B1805&lt;=Thresholds!$F$2,0.499-((B1805-Thresholds!$E$2)/(Thresholds!$F$2-Thresholds!$E$2))*0.279,MAX(0.02,0.2-((B1805-Thresholds!$G$2)/(Thresholds!$H$2-Thresholds!$G$2))*0.18)))),3)</f>
        <v>0.79600000000000004</v>
      </c>
      <c r="J1805" s="3">
        <f>ROUND(IF(C1805&lt;=Thresholds!$B$3,1-(C1805/Thresholds!$B$3)*0.24,IF(C1805&lt;=Thresholds!$D$3,0.75-((C1805-Thresholds!$C$3)/(Thresholds!$D$3-Thresholds!$C$3))*0.249,IF(C1805&lt;=Thresholds!$F$3,0.499-((C1805-Thresholds!$E$3)/(Thresholds!$F$3-Thresholds!$E$3))*0.279,MAX(0.02,0.2-((C1805-Thresholds!$G$3)/(Thresholds!$H$3-Thresholds!$G$3))*0.18)))),3)</f>
        <v>0.84</v>
      </c>
      <c r="K1805" s="3">
        <f>ROUND(IF(D1805&lt;=Thresholds!$B$4,1-(D1805/Thresholds!$B$4)*0.24,IF(D1805&lt;=Thresholds!$D$4,0.75-((D1805-Thresholds!$C$4)/(Thresholds!$D$4-Thresholds!$C$4))*0.249,IF(D1805&lt;=Thresholds!$F$4,0.499-((D1805-Thresholds!$E$4)/(Thresholds!$F$4-Thresholds!$E$4))*0.279,MAX(0.02,0.2-((D1805-Thresholds!$G$4)/(Thresholds!$H$4-Thresholds!$G$4))*0.18)))),3)</f>
        <v>0.315</v>
      </c>
      <c r="L1805" s="3">
        <f>ROUND(IF(E1805&lt;=Thresholds!$B$5,1-(E1805/Thresholds!$B$5)*0.24,IF(E1805&lt;=Thresholds!$D$5,0.75-((E1805-Thresholds!$C$5)/(Thresholds!$D$5-Thresholds!$C$5))*0.249,IF(E1805&lt;=Thresholds!$F$5,0.499-((E1805-Thresholds!$E$5)/(Thresholds!$F$5-Thresholds!$E$5))*0.279,MAX(0.02,0.2-((E1805-Thresholds!$G$5)/(Thresholds!$H$5-Thresholds!$G$5))*0.18)))),3)</f>
        <v>0.97699999999999998</v>
      </c>
      <c r="M1805" s="3">
        <f>ROUND(IF(F1805&lt;=Thresholds!$B$6,1-(F1805/Thresholds!$B$6)*0.24,IF(F1805&lt;=Thresholds!$D$6,0.75-((F1805-Thresholds!$C$6)/(Thresholds!$D$6-Thresholds!$C$6))*0.249,IF(F1805&lt;=Thresholds!$F$6,0.499-((F1805-Thresholds!$E$6)/(Thresholds!$F$6-Thresholds!$E$6))*0.279,MAX(0.02,0.2-((F1805-Thresholds!$G$6)/(Thresholds!$H$6-Thresholds!$G$6))*0.18)))),3)</f>
        <v>0.875</v>
      </c>
      <c r="N1805" s="3">
        <f>ROUND(IF(G1805&lt;=Thresholds!$B$7,1-(G1805/Thresholds!$B$7)*0.24,IF(G1805&lt;=Thresholds!$D$7,0.75-((G1805-Thresholds!$C$7)/(Thresholds!$D$7-Thresholds!$C$7))*0.249,IF(G1805&lt;=Thresholds!$F$7,0.499-((G1805-Thresholds!$E$7)/(Thresholds!$F$7-Thresholds!$E$7))*0.279,MAX(0.02,0.2-((G1805-Thresholds!$G$7)/(Thresholds!$H$7-Thresholds!$G$7))*0.18)))),3)</f>
        <v>0.84099999999999997</v>
      </c>
      <c r="O1805" s="3">
        <f>ROUND(IF(H1805&lt;=Thresholds!$B$8,1-(H1805/Thresholds!$B$8)*0.24,IF(H1805&lt;=Thresholds!$D$8,0.75-((H1805-Thresholds!$C$8)/(Thresholds!$D$8-Thresholds!$C$8))*0.249,IF(H1805&lt;=Thresholds!$F$8,0.499-((H1805-Thresholds!$E$8)/(Thresholds!$F$8-Thresholds!$E$8))*0.279,MAX(0.02,0.2-((H1805-Thresholds!$G$8)/(Thresholds!$H$8-Thresholds!$G$8))*0.18)))),3)</f>
        <v>0.95099999999999996</v>
      </c>
      <c r="P1805" s="3">
        <f t="shared" si="84"/>
        <v>0.315</v>
      </c>
      <c r="Q1805" t="str">
        <f t="shared" si="85"/>
        <v>Poor</v>
      </c>
      <c r="R1805" s="4">
        <f t="shared" si="86"/>
        <v>0</v>
      </c>
      <c r="S1805" t="str">
        <f>IF(AND(F1805&gt;=10,F1805&lt;=35,P1805&gt;0.5),"ERROR_C1805H1805_POOR_CAP","OK")</f>
        <v>OK</v>
      </c>
    </row>
    <row r="1806" spans="1:19">
      <c r="A1806" t="s">
        <v>1823</v>
      </c>
      <c r="B1806" s="3">
        <v>70.692999999999998</v>
      </c>
      <c r="C1806" s="3">
        <v>52.844999999999999</v>
      </c>
      <c r="D1806" s="3">
        <v>24.334</v>
      </c>
      <c r="E1806" s="3">
        <v>37.744</v>
      </c>
      <c r="F1806" s="3">
        <v>0.19</v>
      </c>
      <c r="G1806" s="3">
        <v>318.392</v>
      </c>
      <c r="H1806" s="3">
        <v>1224.1479999999999</v>
      </c>
      <c r="I1806" s="3">
        <f>ROUND(IF(B1806&lt;=Thresholds!$B$2,1-(B1806/Thresholds!$B$2)*0.24,IF(B1806&lt;=Thresholds!$D$2,0.75-((B1806-Thresholds!$C$2)/(Thresholds!$D$2-Thresholds!$C$2))*0.249,IF(B1806&lt;=Thresholds!$F$2,0.499-((B1806-Thresholds!$E$2)/(Thresholds!$F$2-Thresholds!$E$2))*0.279,MAX(0.02,0.2-((B1806-Thresholds!$G$2)/(Thresholds!$H$2-Thresholds!$G$2))*0.18)))),3)</f>
        <v>0.83</v>
      </c>
      <c r="J1806" s="3">
        <f>ROUND(IF(C1806&lt;=Thresholds!$B$3,1-(C1806/Thresholds!$B$3)*0.24,IF(C1806&lt;=Thresholds!$D$3,0.75-((C1806-Thresholds!$C$3)/(Thresholds!$D$3-Thresholds!$C$3))*0.249,IF(C1806&lt;=Thresholds!$F$3,0.499-((C1806-Thresholds!$E$3)/(Thresholds!$F$3-Thresholds!$E$3))*0.279,MAX(0.02,0.2-((C1806-Thresholds!$G$3)/(Thresholds!$H$3-Thresholds!$G$3))*0.18)))),3)</f>
        <v>0.89400000000000002</v>
      </c>
      <c r="K1806" s="3">
        <f>ROUND(IF(D1806&lt;=Thresholds!$B$4,1-(D1806/Thresholds!$B$4)*0.24,IF(D1806&lt;=Thresholds!$D$4,0.75-((D1806-Thresholds!$C$4)/(Thresholds!$D$4-Thresholds!$C$4))*0.249,IF(D1806&lt;=Thresholds!$F$4,0.499-((D1806-Thresholds!$E$4)/(Thresholds!$F$4-Thresholds!$E$4))*0.279,MAX(0.02,0.2-((D1806-Thresholds!$G$4)/(Thresholds!$H$4-Thresholds!$G$4))*0.18)))),3)</f>
        <v>0.91</v>
      </c>
      <c r="L1806" s="3">
        <f>ROUND(IF(E1806&lt;=Thresholds!$B$5,1-(E1806/Thresholds!$B$5)*0.24,IF(E1806&lt;=Thresholds!$D$5,0.75-((E1806-Thresholds!$C$5)/(Thresholds!$D$5-Thresholds!$C$5))*0.249,IF(E1806&lt;=Thresholds!$F$5,0.499-((E1806-Thresholds!$E$5)/(Thresholds!$F$5-Thresholds!$E$5))*0.279,MAX(0.02,0.2-((E1806-Thresholds!$G$5)/(Thresholds!$H$5-Thresholds!$G$5))*0.18)))),3)</f>
        <v>0.81899999999999995</v>
      </c>
      <c r="M1806" s="3">
        <f>ROUND(IF(F1806&lt;=Thresholds!$B$6,1-(F1806/Thresholds!$B$6)*0.24,IF(F1806&lt;=Thresholds!$D$6,0.75-((F1806-Thresholds!$C$6)/(Thresholds!$D$6-Thresholds!$C$6))*0.249,IF(F1806&lt;=Thresholds!$F$6,0.499-((F1806-Thresholds!$E$6)/(Thresholds!$F$6-Thresholds!$E$6))*0.279,MAX(0.02,0.2-((F1806-Thresholds!$G$6)/(Thresholds!$H$6-Thresholds!$G$6))*0.18)))),3)</f>
        <v>0.95399999999999996</v>
      </c>
      <c r="N1806" s="3">
        <f>ROUND(IF(G1806&lt;=Thresholds!$B$7,1-(G1806/Thresholds!$B$7)*0.24,IF(G1806&lt;=Thresholds!$D$7,0.75-((G1806-Thresholds!$C$7)/(Thresholds!$D$7-Thresholds!$C$7))*0.249,IF(G1806&lt;=Thresholds!$F$7,0.499-((G1806-Thresholds!$E$7)/(Thresholds!$F$7-Thresholds!$E$7))*0.279,MAX(0.02,0.2-((G1806-Thresholds!$G$7)/(Thresholds!$H$7-Thresholds!$G$7))*0.18)))),3)</f>
        <v>0.78200000000000003</v>
      </c>
      <c r="O1806" s="3">
        <f>ROUND(IF(H1806&lt;=Thresholds!$B$8,1-(H1806/Thresholds!$B$8)*0.24,IF(H1806&lt;=Thresholds!$D$8,0.75-((H1806-Thresholds!$C$8)/(Thresholds!$D$8-Thresholds!$C$8))*0.249,IF(H1806&lt;=Thresholds!$F$8,0.499-((H1806-Thresholds!$E$8)/(Thresholds!$F$8-Thresholds!$E$8))*0.279,MAX(0.02,0.2-((H1806-Thresholds!$G$8)/(Thresholds!$H$8-Thresholds!$G$8))*0.18)))),3)</f>
        <v>0.88200000000000001</v>
      </c>
      <c r="P1806" s="3">
        <f t="shared" si="84"/>
        <v>0.78200000000000003</v>
      </c>
      <c r="Q1806" t="str">
        <f t="shared" si="85"/>
        <v>Healthy</v>
      </c>
      <c r="R1806" s="4">
        <f t="shared" si="86"/>
        <v>1</v>
      </c>
      <c r="S1806" t="str">
        <f>IF(AND(F1806&gt;=10,F1806&lt;=35,P1806&gt;0.5),"ERROR_C1806H1806_POOR_CAP","OK")</f>
        <v>OK</v>
      </c>
    </row>
    <row r="1807" spans="1:19">
      <c r="A1807" t="s">
        <v>1824</v>
      </c>
      <c r="B1807" s="3">
        <v>59.844000000000001</v>
      </c>
      <c r="C1807" s="3">
        <v>301.15199999999999</v>
      </c>
      <c r="D1807" s="3">
        <v>23.251999999999999</v>
      </c>
      <c r="E1807" s="3">
        <v>11.444000000000001</v>
      </c>
      <c r="F1807" s="3">
        <v>0.495</v>
      </c>
      <c r="G1807" s="3">
        <v>54.564999999999998</v>
      </c>
      <c r="H1807" s="3">
        <v>3723.1210000000001</v>
      </c>
      <c r="I1807" s="3">
        <f>ROUND(IF(B1807&lt;=Thresholds!$B$2,1-(B1807/Thresholds!$B$2)*0.24,IF(B1807&lt;=Thresholds!$D$2,0.75-((B1807-Thresholds!$C$2)/(Thresholds!$D$2-Thresholds!$C$2))*0.249,IF(B1807&lt;=Thresholds!$F$2,0.499-((B1807-Thresholds!$E$2)/(Thresholds!$F$2-Thresholds!$E$2))*0.279,MAX(0.02,0.2-((B1807-Thresholds!$G$2)/(Thresholds!$H$2-Thresholds!$G$2))*0.18)))),3)</f>
        <v>0.85599999999999998</v>
      </c>
      <c r="J1807" s="3">
        <f>ROUND(IF(C1807&lt;=Thresholds!$B$3,1-(C1807/Thresholds!$B$3)*0.24,IF(C1807&lt;=Thresholds!$D$3,0.75-((C1807-Thresholds!$C$3)/(Thresholds!$D$3-Thresholds!$C$3))*0.249,IF(C1807&lt;=Thresholds!$F$3,0.499-((C1807-Thresholds!$E$3)/(Thresholds!$F$3-Thresholds!$E$3))*0.279,MAX(0.02,0.2-((C1807-Thresholds!$G$3)/(Thresholds!$H$3-Thresholds!$G$3))*0.18)))),3)</f>
        <v>0.58899999999999997</v>
      </c>
      <c r="K1807" s="3">
        <f>ROUND(IF(D1807&lt;=Thresholds!$B$4,1-(D1807/Thresholds!$B$4)*0.24,IF(D1807&lt;=Thresholds!$D$4,0.75-((D1807-Thresholds!$C$4)/(Thresholds!$D$4-Thresholds!$C$4))*0.249,IF(D1807&lt;=Thresholds!$F$4,0.499-((D1807-Thresholds!$E$4)/(Thresholds!$F$4-Thresholds!$E$4))*0.279,MAX(0.02,0.2-((D1807-Thresholds!$G$4)/(Thresholds!$H$4-Thresholds!$G$4))*0.18)))),3)</f>
        <v>0.91400000000000003</v>
      </c>
      <c r="L1807" s="3">
        <f>ROUND(IF(E1807&lt;=Thresholds!$B$5,1-(E1807/Thresholds!$B$5)*0.24,IF(E1807&lt;=Thresholds!$D$5,0.75-((E1807-Thresholds!$C$5)/(Thresholds!$D$5-Thresholds!$C$5))*0.249,IF(E1807&lt;=Thresholds!$F$5,0.499-((E1807-Thresholds!$E$5)/(Thresholds!$F$5-Thresholds!$E$5))*0.279,MAX(0.02,0.2-((E1807-Thresholds!$G$5)/(Thresholds!$H$5-Thresholds!$G$5))*0.18)))),3)</f>
        <v>0.94499999999999995</v>
      </c>
      <c r="M1807" s="3">
        <f>ROUND(IF(F1807&lt;=Thresholds!$B$6,1-(F1807/Thresholds!$B$6)*0.24,IF(F1807&lt;=Thresholds!$D$6,0.75-((F1807-Thresholds!$C$6)/(Thresholds!$D$6-Thresholds!$C$6))*0.249,IF(F1807&lt;=Thresholds!$F$6,0.499-((F1807-Thresholds!$E$6)/(Thresholds!$F$6-Thresholds!$E$6))*0.279,MAX(0.02,0.2-((F1807-Thresholds!$G$6)/(Thresholds!$H$6-Thresholds!$G$6))*0.18)))),3)</f>
        <v>0.88100000000000001</v>
      </c>
      <c r="N1807" s="3">
        <f>ROUND(IF(G1807&lt;=Thresholds!$B$7,1-(G1807/Thresholds!$B$7)*0.24,IF(G1807&lt;=Thresholds!$D$7,0.75-((G1807-Thresholds!$C$7)/(Thresholds!$D$7-Thresholds!$C$7))*0.249,IF(G1807&lt;=Thresholds!$F$7,0.499-((G1807-Thresholds!$E$7)/(Thresholds!$F$7-Thresholds!$E$7))*0.279,MAX(0.02,0.2-((G1807-Thresholds!$G$7)/(Thresholds!$H$7-Thresholds!$G$7))*0.18)))),3)</f>
        <v>0.96299999999999997</v>
      </c>
      <c r="O1807" s="3">
        <f>ROUND(IF(H1807&lt;=Thresholds!$B$8,1-(H1807/Thresholds!$B$8)*0.24,IF(H1807&lt;=Thresholds!$D$8,0.75-((H1807-Thresholds!$C$8)/(Thresholds!$D$8-Thresholds!$C$8))*0.249,IF(H1807&lt;=Thresholds!$F$8,0.499-((H1807-Thresholds!$E$8)/(Thresholds!$F$8-Thresholds!$E$8))*0.279,MAX(0.02,0.2-((H1807-Thresholds!$G$8)/(Thresholds!$H$8-Thresholds!$G$8))*0.18)))),3)</f>
        <v>0.54700000000000004</v>
      </c>
      <c r="P1807" s="3">
        <f t="shared" si="84"/>
        <v>0.54700000000000004</v>
      </c>
      <c r="Q1807" t="str">
        <f t="shared" si="85"/>
        <v>Moderate</v>
      </c>
      <c r="R1807" s="4">
        <f t="shared" si="86"/>
        <v>1</v>
      </c>
      <c r="S1807" t="str">
        <f>IF(AND(F1807&gt;=10,F1807&lt;=35,P1807&gt;0.5),"ERROR_C1807H1807_POOR_CAP","OK")</f>
        <v>OK</v>
      </c>
    </row>
    <row r="1808" spans="1:19">
      <c r="A1808" t="s">
        <v>1825</v>
      </c>
      <c r="B1808" s="3">
        <v>46.735999999999997</v>
      </c>
      <c r="C1808" s="3">
        <v>67.218999999999994</v>
      </c>
      <c r="D1808" s="3">
        <v>4.7679999999999998</v>
      </c>
      <c r="E1808" s="3">
        <v>46.962000000000003</v>
      </c>
      <c r="F1808" s="3">
        <v>0.35899999999999999</v>
      </c>
      <c r="G1808" s="3">
        <v>190.11500000000001</v>
      </c>
      <c r="H1808" s="3">
        <v>4219.1629999999996</v>
      </c>
      <c r="I1808" s="3">
        <f>ROUND(IF(B1808&lt;=Thresholds!$B$2,1-(B1808/Thresholds!$B$2)*0.24,IF(B1808&lt;=Thresholds!$D$2,0.75-((B1808-Thresholds!$C$2)/(Thresholds!$D$2-Thresholds!$C$2))*0.249,IF(B1808&lt;=Thresholds!$F$2,0.499-((B1808-Thresholds!$E$2)/(Thresholds!$F$2-Thresholds!$E$2))*0.279,MAX(0.02,0.2-((B1808-Thresholds!$G$2)/(Thresholds!$H$2-Thresholds!$G$2))*0.18)))),3)</f>
        <v>0.88800000000000001</v>
      </c>
      <c r="J1808" s="3">
        <f>ROUND(IF(C1808&lt;=Thresholds!$B$3,1-(C1808/Thresholds!$B$3)*0.24,IF(C1808&lt;=Thresholds!$D$3,0.75-((C1808-Thresholds!$C$3)/(Thresholds!$D$3-Thresholds!$C$3))*0.249,IF(C1808&lt;=Thresholds!$F$3,0.499-((C1808-Thresholds!$E$3)/(Thresholds!$F$3-Thresholds!$E$3))*0.279,MAX(0.02,0.2-((C1808-Thresholds!$G$3)/(Thresholds!$H$3-Thresholds!$G$3))*0.18)))),3)</f>
        <v>0.86599999999999999</v>
      </c>
      <c r="K1808" s="3">
        <f>ROUND(IF(D1808&lt;=Thresholds!$B$4,1-(D1808/Thresholds!$B$4)*0.24,IF(D1808&lt;=Thresholds!$D$4,0.75-((D1808-Thresholds!$C$4)/(Thresholds!$D$4-Thresholds!$C$4))*0.249,IF(D1808&lt;=Thresholds!$F$4,0.499-((D1808-Thresholds!$E$4)/(Thresholds!$F$4-Thresholds!$E$4))*0.279,MAX(0.02,0.2-((D1808-Thresholds!$G$4)/(Thresholds!$H$4-Thresholds!$G$4))*0.18)))),3)</f>
        <v>0.98199999999999998</v>
      </c>
      <c r="L1808" s="3">
        <f>ROUND(IF(E1808&lt;=Thresholds!$B$5,1-(E1808/Thresholds!$B$5)*0.24,IF(E1808&lt;=Thresholds!$D$5,0.75-((E1808-Thresholds!$C$5)/(Thresholds!$D$5-Thresholds!$C$5))*0.249,IF(E1808&lt;=Thresholds!$F$5,0.499-((E1808-Thresholds!$E$5)/(Thresholds!$F$5-Thresholds!$E$5))*0.279,MAX(0.02,0.2-((E1808-Thresholds!$G$5)/(Thresholds!$H$5-Thresholds!$G$5))*0.18)))),3)</f>
        <v>0.77500000000000002</v>
      </c>
      <c r="M1808" s="3">
        <f>ROUND(IF(F1808&lt;=Thresholds!$B$6,1-(F1808/Thresholds!$B$6)*0.24,IF(F1808&lt;=Thresholds!$D$6,0.75-((F1808-Thresholds!$C$6)/(Thresholds!$D$6-Thresholds!$C$6))*0.249,IF(F1808&lt;=Thresholds!$F$6,0.499-((F1808-Thresholds!$E$6)/(Thresholds!$F$6-Thresholds!$E$6))*0.279,MAX(0.02,0.2-((F1808-Thresholds!$G$6)/(Thresholds!$H$6-Thresholds!$G$6))*0.18)))),3)</f>
        <v>0.91400000000000003</v>
      </c>
      <c r="N1808" s="3">
        <f>ROUND(IF(G1808&lt;=Thresholds!$B$7,1-(G1808/Thresholds!$B$7)*0.24,IF(G1808&lt;=Thresholds!$D$7,0.75-((G1808-Thresholds!$C$7)/(Thresholds!$D$7-Thresholds!$C$7))*0.249,IF(G1808&lt;=Thresholds!$F$7,0.499-((G1808-Thresholds!$E$7)/(Thresholds!$F$7-Thresholds!$E$7))*0.279,MAX(0.02,0.2-((G1808-Thresholds!$G$7)/(Thresholds!$H$7-Thresholds!$G$7))*0.18)))),3)</f>
        <v>0.87</v>
      </c>
      <c r="O1808" s="3">
        <f>ROUND(IF(H1808&lt;=Thresholds!$B$8,1-(H1808/Thresholds!$B$8)*0.24,IF(H1808&lt;=Thresholds!$D$8,0.75-((H1808-Thresholds!$C$8)/(Thresholds!$D$8-Thresholds!$C$8))*0.249,IF(H1808&lt;=Thresholds!$F$8,0.499-((H1808-Thresholds!$E$8)/(Thresholds!$F$8-Thresholds!$E$8))*0.279,MAX(0.02,0.2-((H1808-Thresholds!$G$8)/(Thresholds!$H$8-Thresholds!$G$8))*0.18)))),3)</f>
        <v>0.48899999999999999</v>
      </c>
      <c r="P1808" s="3">
        <f t="shared" si="84"/>
        <v>0.48899999999999999</v>
      </c>
      <c r="Q1808" t="str">
        <f t="shared" si="85"/>
        <v>Poor</v>
      </c>
      <c r="R1808" s="4">
        <f t="shared" si="86"/>
        <v>0</v>
      </c>
      <c r="S1808" t="str">
        <f>IF(AND(F1808&gt;=10,F1808&lt;=35,P1808&gt;0.5),"ERROR_C1808H1808_POOR_CAP","OK")</f>
        <v>OK</v>
      </c>
    </row>
    <row r="1809" spans="1:19">
      <c r="A1809" t="s">
        <v>1826</v>
      </c>
      <c r="B1809" s="3">
        <v>86.352000000000004</v>
      </c>
      <c r="C1809" s="3">
        <v>26.312999999999999</v>
      </c>
      <c r="D1809" s="3">
        <v>98.9</v>
      </c>
      <c r="E1809" s="3">
        <v>224.863</v>
      </c>
      <c r="F1809" s="3">
        <v>0.35399999999999998</v>
      </c>
      <c r="G1809" s="3">
        <v>237.804</v>
      </c>
      <c r="H1809" s="3">
        <v>2370.2370000000001</v>
      </c>
      <c r="I1809" s="3">
        <f>ROUND(IF(B1809&lt;=Thresholds!$B$2,1-(B1809/Thresholds!$B$2)*0.24,IF(B1809&lt;=Thresholds!$D$2,0.75-((B1809-Thresholds!$C$2)/(Thresholds!$D$2-Thresholds!$C$2))*0.249,IF(B1809&lt;=Thresholds!$F$2,0.499-((B1809-Thresholds!$E$2)/(Thresholds!$F$2-Thresholds!$E$2))*0.279,MAX(0.02,0.2-((B1809-Thresholds!$G$2)/(Thresholds!$H$2-Thresholds!$G$2))*0.18)))),3)</f>
        <v>0.79300000000000004</v>
      </c>
      <c r="J1809" s="3">
        <f>ROUND(IF(C1809&lt;=Thresholds!$B$3,1-(C1809/Thresholds!$B$3)*0.24,IF(C1809&lt;=Thresholds!$D$3,0.75-((C1809-Thresholds!$C$3)/(Thresholds!$D$3-Thresholds!$C$3))*0.249,IF(C1809&lt;=Thresholds!$F$3,0.499-((C1809-Thresholds!$E$3)/(Thresholds!$F$3-Thresholds!$E$3))*0.279,MAX(0.02,0.2-((C1809-Thresholds!$G$3)/(Thresholds!$H$3-Thresholds!$G$3))*0.18)))),3)</f>
        <v>0.94699999999999995</v>
      </c>
      <c r="K1809" s="3">
        <f>ROUND(IF(D1809&lt;=Thresholds!$B$4,1-(D1809/Thresholds!$B$4)*0.24,IF(D1809&lt;=Thresholds!$D$4,0.75-((D1809-Thresholds!$C$4)/(Thresholds!$D$4-Thresholds!$C$4))*0.249,IF(D1809&lt;=Thresholds!$F$4,0.499-((D1809-Thresholds!$E$4)/(Thresholds!$F$4-Thresholds!$E$4))*0.279,MAX(0.02,0.2-((D1809-Thresholds!$G$4)/(Thresholds!$H$4-Thresholds!$G$4))*0.18)))),3)</f>
        <v>0.50900000000000001</v>
      </c>
      <c r="L1809" s="3">
        <f>ROUND(IF(E1809&lt;=Thresholds!$B$5,1-(E1809/Thresholds!$B$5)*0.24,IF(E1809&lt;=Thresholds!$D$5,0.75-((E1809-Thresholds!$C$5)/(Thresholds!$D$5-Thresholds!$C$5))*0.249,IF(E1809&lt;=Thresholds!$F$5,0.499-((E1809-Thresholds!$E$5)/(Thresholds!$F$5-Thresholds!$E$5))*0.279,MAX(0.02,0.2-((E1809-Thresholds!$G$5)/(Thresholds!$H$5-Thresholds!$G$5))*0.18)))),3)</f>
        <v>0.221</v>
      </c>
      <c r="M1809" s="3">
        <f>ROUND(IF(F1809&lt;=Thresholds!$B$6,1-(F1809/Thresholds!$B$6)*0.24,IF(F1809&lt;=Thresholds!$D$6,0.75-((F1809-Thresholds!$C$6)/(Thresholds!$D$6-Thresholds!$C$6))*0.249,IF(F1809&lt;=Thresholds!$F$6,0.499-((F1809-Thresholds!$E$6)/(Thresholds!$F$6-Thresholds!$E$6))*0.279,MAX(0.02,0.2-((F1809-Thresholds!$G$6)/(Thresholds!$H$6-Thresholds!$G$6))*0.18)))),3)</f>
        <v>0.91500000000000004</v>
      </c>
      <c r="N1809" s="3">
        <f>ROUND(IF(G1809&lt;=Thresholds!$B$7,1-(G1809/Thresholds!$B$7)*0.24,IF(G1809&lt;=Thresholds!$D$7,0.75-((G1809-Thresholds!$C$7)/(Thresholds!$D$7-Thresholds!$C$7))*0.249,IF(G1809&lt;=Thresholds!$F$7,0.499-((G1809-Thresholds!$E$7)/(Thresholds!$F$7-Thresholds!$E$7))*0.279,MAX(0.02,0.2-((G1809-Thresholds!$G$7)/(Thresholds!$H$7-Thresholds!$G$7))*0.18)))),3)</f>
        <v>0.83699999999999997</v>
      </c>
      <c r="O1809" s="3">
        <f>ROUND(IF(H1809&lt;=Thresholds!$B$8,1-(H1809/Thresholds!$B$8)*0.24,IF(H1809&lt;=Thresholds!$D$8,0.75-((H1809-Thresholds!$C$8)/(Thresholds!$D$8-Thresholds!$C$8))*0.249,IF(H1809&lt;=Thresholds!$F$8,0.499-((H1809-Thresholds!$E$8)/(Thresholds!$F$8-Thresholds!$E$8))*0.279,MAX(0.02,0.2-((H1809-Thresholds!$G$8)/(Thresholds!$H$8-Thresholds!$G$8))*0.18)))),3)</f>
        <v>0.77200000000000002</v>
      </c>
      <c r="P1809" s="3">
        <f t="shared" si="84"/>
        <v>0.221</v>
      </c>
      <c r="Q1809" t="str">
        <f t="shared" si="85"/>
        <v>Poor</v>
      </c>
      <c r="R1809" s="4">
        <f t="shared" si="86"/>
        <v>0</v>
      </c>
      <c r="S1809" t="str">
        <f>IF(AND(F1809&gt;=10,F1809&lt;=35,P1809&gt;0.5),"ERROR_C1809H1809_POOR_CAP","OK")</f>
        <v>OK</v>
      </c>
    </row>
    <row r="1810" spans="1:19">
      <c r="A1810" t="s">
        <v>1827</v>
      </c>
      <c r="B1810" s="3">
        <v>80.216999999999999</v>
      </c>
      <c r="C1810" s="3">
        <v>93.692999999999998</v>
      </c>
      <c r="D1810" s="3">
        <v>16.687999999999999</v>
      </c>
      <c r="E1810" s="3">
        <v>21.405000000000001</v>
      </c>
      <c r="F1810" s="3">
        <v>0.81599999999999995</v>
      </c>
      <c r="G1810" s="3">
        <v>248.297</v>
      </c>
      <c r="H1810" s="3">
        <v>1299.146</v>
      </c>
      <c r="I1810" s="3">
        <f>ROUND(IF(B1810&lt;=Thresholds!$B$2,1-(B1810/Thresholds!$B$2)*0.24,IF(B1810&lt;=Thresholds!$D$2,0.75-((B1810-Thresholds!$C$2)/(Thresholds!$D$2-Thresholds!$C$2))*0.249,IF(B1810&lt;=Thresholds!$F$2,0.499-((B1810-Thresholds!$E$2)/(Thresholds!$F$2-Thresholds!$E$2))*0.279,MAX(0.02,0.2-((B1810-Thresholds!$G$2)/(Thresholds!$H$2-Thresholds!$G$2))*0.18)))),3)</f>
        <v>0.80700000000000005</v>
      </c>
      <c r="J1810" s="3">
        <f>ROUND(IF(C1810&lt;=Thresholds!$B$3,1-(C1810/Thresholds!$B$3)*0.24,IF(C1810&lt;=Thresholds!$D$3,0.75-((C1810-Thresholds!$C$3)/(Thresholds!$D$3-Thresholds!$C$3))*0.249,IF(C1810&lt;=Thresholds!$F$3,0.499-((C1810-Thresholds!$E$3)/(Thresholds!$F$3-Thresholds!$E$3))*0.279,MAX(0.02,0.2-((C1810-Thresholds!$G$3)/(Thresholds!$H$3-Thresholds!$G$3))*0.18)))),3)</f>
        <v>0.81299999999999994</v>
      </c>
      <c r="K1810" s="3">
        <f>ROUND(IF(D1810&lt;=Thresholds!$B$4,1-(D1810/Thresholds!$B$4)*0.24,IF(D1810&lt;=Thresholds!$D$4,0.75-((D1810-Thresholds!$C$4)/(Thresholds!$D$4-Thresholds!$C$4))*0.249,IF(D1810&lt;=Thresholds!$F$4,0.499-((D1810-Thresholds!$E$4)/(Thresholds!$F$4-Thresholds!$E$4))*0.279,MAX(0.02,0.2-((D1810-Thresholds!$G$4)/(Thresholds!$H$4-Thresholds!$G$4))*0.18)))),3)</f>
        <v>0.93799999999999994</v>
      </c>
      <c r="L1810" s="3">
        <f>ROUND(IF(E1810&lt;=Thresholds!$B$5,1-(E1810/Thresholds!$B$5)*0.24,IF(E1810&lt;=Thresholds!$D$5,0.75-((E1810-Thresholds!$C$5)/(Thresholds!$D$5-Thresholds!$C$5))*0.249,IF(E1810&lt;=Thresholds!$F$5,0.499-((E1810-Thresholds!$E$5)/(Thresholds!$F$5-Thresholds!$E$5))*0.279,MAX(0.02,0.2-((E1810-Thresholds!$G$5)/(Thresholds!$H$5-Thresholds!$G$5))*0.18)))),3)</f>
        <v>0.89700000000000002</v>
      </c>
      <c r="M1810" s="3">
        <f>ROUND(IF(F1810&lt;=Thresholds!$B$6,1-(F1810/Thresholds!$B$6)*0.24,IF(F1810&lt;=Thresholds!$D$6,0.75-((F1810-Thresholds!$C$6)/(Thresholds!$D$6-Thresholds!$C$6))*0.249,IF(F1810&lt;=Thresholds!$F$6,0.499-((F1810-Thresholds!$E$6)/(Thresholds!$F$6-Thresholds!$E$6))*0.279,MAX(0.02,0.2-((F1810-Thresholds!$G$6)/(Thresholds!$H$6-Thresholds!$G$6))*0.18)))),3)</f>
        <v>0.80400000000000005</v>
      </c>
      <c r="N1810" s="3">
        <f>ROUND(IF(G1810&lt;=Thresholds!$B$7,1-(G1810/Thresholds!$B$7)*0.24,IF(G1810&lt;=Thresholds!$D$7,0.75-((G1810-Thresholds!$C$7)/(Thresholds!$D$7-Thresholds!$C$7))*0.249,IF(G1810&lt;=Thresholds!$F$7,0.499-((G1810-Thresholds!$E$7)/(Thresholds!$F$7-Thresholds!$E$7))*0.279,MAX(0.02,0.2-((G1810-Thresholds!$G$7)/(Thresholds!$H$7-Thresholds!$G$7))*0.18)))),3)</f>
        <v>0.83</v>
      </c>
      <c r="O1810" s="3">
        <f>ROUND(IF(H1810&lt;=Thresholds!$B$8,1-(H1810/Thresholds!$B$8)*0.24,IF(H1810&lt;=Thresholds!$D$8,0.75-((H1810-Thresholds!$C$8)/(Thresholds!$D$8-Thresholds!$C$8))*0.249,IF(H1810&lt;=Thresholds!$F$8,0.499-((H1810-Thresholds!$E$8)/(Thresholds!$F$8-Thresholds!$E$8))*0.279,MAX(0.02,0.2-((H1810-Thresholds!$G$8)/(Thresholds!$H$8-Thresholds!$G$8))*0.18)))),3)</f>
        <v>0.875</v>
      </c>
      <c r="P1810" s="3">
        <f t="shared" si="84"/>
        <v>0.80400000000000005</v>
      </c>
      <c r="Q1810" t="str">
        <f t="shared" si="85"/>
        <v>Healthy</v>
      </c>
      <c r="R1810" s="4">
        <f t="shared" si="86"/>
        <v>1</v>
      </c>
      <c r="S1810" t="str">
        <f>IF(AND(F1810&gt;=10,F1810&lt;=35,P1810&gt;0.5),"ERROR_C1810H1810_POOR_CAP","OK")</f>
        <v>OK</v>
      </c>
    </row>
    <row r="1811" spans="1:19">
      <c r="A1811" t="s">
        <v>1828</v>
      </c>
      <c r="B1811" s="3">
        <v>91.301000000000002</v>
      </c>
      <c r="C1811" s="3">
        <v>170.107</v>
      </c>
      <c r="D1811" s="3">
        <v>15.484</v>
      </c>
      <c r="E1811" s="3">
        <v>32.066000000000003</v>
      </c>
      <c r="F1811" s="3">
        <v>0.38400000000000001</v>
      </c>
      <c r="G1811" s="3">
        <v>68.763000000000005</v>
      </c>
      <c r="H1811" s="3">
        <v>1966.9680000000001</v>
      </c>
      <c r="I1811" s="3">
        <f>ROUND(IF(B1811&lt;=Thresholds!$B$2,1-(B1811/Thresholds!$B$2)*0.24,IF(B1811&lt;=Thresholds!$D$2,0.75-((B1811-Thresholds!$C$2)/(Thresholds!$D$2-Thresholds!$C$2))*0.249,IF(B1811&lt;=Thresholds!$F$2,0.499-((B1811-Thresholds!$E$2)/(Thresholds!$F$2-Thresholds!$E$2))*0.279,MAX(0.02,0.2-((B1811-Thresholds!$G$2)/(Thresholds!$H$2-Thresholds!$G$2))*0.18)))),3)</f>
        <v>0.78100000000000003</v>
      </c>
      <c r="J1811" s="3">
        <f>ROUND(IF(C1811&lt;=Thresholds!$B$3,1-(C1811/Thresholds!$B$3)*0.24,IF(C1811&lt;=Thresholds!$D$3,0.75-((C1811-Thresholds!$C$3)/(Thresholds!$D$3-Thresholds!$C$3))*0.249,IF(C1811&lt;=Thresholds!$F$3,0.499-((C1811-Thresholds!$E$3)/(Thresholds!$F$3-Thresholds!$E$3))*0.279,MAX(0.02,0.2-((C1811-Thresholds!$G$3)/(Thresholds!$H$3-Thresholds!$G$3))*0.18)))),3)</f>
        <v>0.70599999999999996</v>
      </c>
      <c r="K1811" s="3">
        <f>ROUND(IF(D1811&lt;=Thresholds!$B$4,1-(D1811/Thresholds!$B$4)*0.24,IF(D1811&lt;=Thresholds!$D$4,0.75-((D1811-Thresholds!$C$4)/(Thresholds!$D$4-Thresholds!$C$4))*0.249,IF(D1811&lt;=Thresholds!$F$4,0.499-((D1811-Thresholds!$E$4)/(Thresholds!$F$4-Thresholds!$E$4))*0.279,MAX(0.02,0.2-((D1811-Thresholds!$G$4)/(Thresholds!$H$4-Thresholds!$G$4))*0.18)))),3)</f>
        <v>0.94299999999999995</v>
      </c>
      <c r="L1811" s="3">
        <f>ROUND(IF(E1811&lt;=Thresholds!$B$5,1-(E1811/Thresholds!$B$5)*0.24,IF(E1811&lt;=Thresholds!$D$5,0.75-((E1811-Thresholds!$C$5)/(Thresholds!$D$5-Thresholds!$C$5))*0.249,IF(E1811&lt;=Thresholds!$F$5,0.499-((E1811-Thresholds!$E$5)/(Thresholds!$F$5-Thresholds!$E$5))*0.279,MAX(0.02,0.2-((E1811-Thresholds!$G$5)/(Thresholds!$H$5-Thresholds!$G$5))*0.18)))),3)</f>
        <v>0.84599999999999997</v>
      </c>
      <c r="M1811" s="3">
        <f>ROUND(IF(F1811&lt;=Thresholds!$B$6,1-(F1811/Thresholds!$B$6)*0.24,IF(F1811&lt;=Thresholds!$D$6,0.75-((F1811-Thresholds!$C$6)/(Thresholds!$D$6-Thresholds!$C$6))*0.249,IF(F1811&lt;=Thresholds!$F$6,0.499-((F1811-Thresholds!$E$6)/(Thresholds!$F$6-Thresholds!$E$6))*0.279,MAX(0.02,0.2-((F1811-Thresholds!$G$6)/(Thresholds!$H$6-Thresholds!$G$6))*0.18)))),3)</f>
        <v>0.90800000000000003</v>
      </c>
      <c r="N1811" s="3">
        <f>ROUND(IF(G1811&lt;=Thresholds!$B$7,1-(G1811/Thresholds!$B$7)*0.24,IF(G1811&lt;=Thresholds!$D$7,0.75-((G1811-Thresholds!$C$7)/(Thresholds!$D$7-Thresholds!$C$7))*0.249,IF(G1811&lt;=Thresholds!$F$7,0.499-((G1811-Thresholds!$E$7)/(Thresholds!$F$7-Thresholds!$E$7))*0.279,MAX(0.02,0.2-((G1811-Thresholds!$G$7)/(Thresholds!$H$7-Thresholds!$G$7))*0.18)))),3)</f>
        <v>0.95299999999999996</v>
      </c>
      <c r="O1811" s="3">
        <f>ROUND(IF(H1811&lt;=Thresholds!$B$8,1-(H1811/Thresholds!$B$8)*0.24,IF(H1811&lt;=Thresholds!$D$8,0.75-((H1811-Thresholds!$C$8)/(Thresholds!$D$8-Thresholds!$C$8))*0.249,IF(H1811&lt;=Thresholds!$F$8,0.499-((H1811-Thresholds!$E$8)/(Thresholds!$F$8-Thresholds!$E$8))*0.279,MAX(0.02,0.2-((H1811-Thresholds!$G$8)/(Thresholds!$H$8-Thresholds!$G$8))*0.18)))),3)</f>
        <v>0.81100000000000005</v>
      </c>
      <c r="P1811" s="3">
        <f t="shared" si="84"/>
        <v>0.70599999999999996</v>
      </c>
      <c r="Q1811" t="str">
        <f t="shared" si="85"/>
        <v>Moderate</v>
      </c>
      <c r="R1811" s="4">
        <f t="shared" si="86"/>
        <v>1</v>
      </c>
      <c r="S1811" t="str">
        <f>IF(AND(F1811&gt;=10,F1811&lt;=35,P1811&gt;0.5),"ERROR_C1811H1811_POOR_CAP","OK")</f>
        <v>OK</v>
      </c>
    </row>
    <row r="1812" spans="1:19">
      <c r="A1812" t="s">
        <v>1829</v>
      </c>
      <c r="B1812" s="3">
        <v>66.263000000000005</v>
      </c>
      <c r="C1812" s="3">
        <v>71.62</v>
      </c>
      <c r="D1812" s="3">
        <v>42.225000000000001</v>
      </c>
      <c r="E1812" s="3">
        <v>25.52</v>
      </c>
      <c r="F1812" s="3">
        <v>25.384</v>
      </c>
      <c r="G1812" s="3">
        <v>60</v>
      </c>
      <c r="H1812" s="3">
        <v>1012.131</v>
      </c>
      <c r="I1812" s="3">
        <f>ROUND(IF(B1812&lt;=Thresholds!$B$2,1-(B1812/Thresholds!$B$2)*0.24,IF(B1812&lt;=Thresholds!$D$2,0.75-((B1812-Thresholds!$C$2)/(Thresholds!$D$2-Thresholds!$C$2))*0.249,IF(B1812&lt;=Thresholds!$F$2,0.499-((B1812-Thresholds!$E$2)/(Thresholds!$F$2-Thresholds!$E$2))*0.279,MAX(0.02,0.2-((B1812-Thresholds!$G$2)/(Thresholds!$H$2-Thresholds!$G$2))*0.18)))),3)</f>
        <v>0.84099999999999997</v>
      </c>
      <c r="J1812" s="3">
        <f>ROUND(IF(C1812&lt;=Thresholds!$B$3,1-(C1812/Thresholds!$B$3)*0.24,IF(C1812&lt;=Thresholds!$D$3,0.75-((C1812-Thresholds!$C$3)/(Thresholds!$D$3-Thresholds!$C$3))*0.249,IF(C1812&lt;=Thresholds!$F$3,0.499-((C1812-Thresholds!$E$3)/(Thresholds!$F$3-Thresholds!$E$3))*0.279,MAX(0.02,0.2-((C1812-Thresholds!$G$3)/(Thresholds!$H$3-Thresholds!$G$3))*0.18)))),3)</f>
        <v>0.85699999999999998</v>
      </c>
      <c r="K1812" s="3">
        <f>ROUND(IF(D1812&lt;=Thresholds!$B$4,1-(D1812/Thresholds!$B$4)*0.24,IF(D1812&lt;=Thresholds!$D$4,0.75-((D1812-Thresholds!$C$4)/(Thresholds!$D$4-Thresholds!$C$4))*0.249,IF(D1812&lt;=Thresholds!$F$4,0.499-((D1812-Thresholds!$E$4)/(Thresholds!$F$4-Thresholds!$E$4))*0.279,MAX(0.02,0.2-((D1812-Thresholds!$G$4)/(Thresholds!$H$4-Thresholds!$G$4))*0.18)))),3)</f>
        <v>0.84399999999999997</v>
      </c>
      <c r="L1812" s="3">
        <f>ROUND(IF(E1812&lt;=Thresholds!$B$5,1-(E1812/Thresholds!$B$5)*0.24,IF(E1812&lt;=Thresholds!$D$5,0.75-((E1812-Thresholds!$C$5)/(Thresholds!$D$5-Thresholds!$C$5))*0.249,IF(E1812&lt;=Thresholds!$F$5,0.499-((E1812-Thresholds!$E$5)/(Thresholds!$F$5-Thresholds!$E$5))*0.279,MAX(0.02,0.2-((E1812-Thresholds!$G$5)/(Thresholds!$H$5-Thresholds!$G$5))*0.18)))),3)</f>
        <v>0.878</v>
      </c>
      <c r="M1812" s="3">
        <f>ROUND(IF(F1812&lt;=Thresholds!$B$6,1-(F1812/Thresholds!$B$6)*0.24,IF(F1812&lt;=Thresholds!$D$6,0.75-((F1812-Thresholds!$C$6)/(Thresholds!$D$6-Thresholds!$C$6))*0.249,IF(F1812&lt;=Thresholds!$F$6,0.499-((F1812-Thresholds!$E$6)/(Thresholds!$F$6-Thresholds!$E$6))*0.279,MAX(0.02,0.2-((F1812-Thresholds!$G$6)/(Thresholds!$H$6-Thresholds!$G$6))*0.18)))),3)</f>
        <v>0.32700000000000001</v>
      </c>
      <c r="N1812" s="3">
        <f>ROUND(IF(G1812&lt;=Thresholds!$B$7,1-(G1812/Thresholds!$B$7)*0.24,IF(G1812&lt;=Thresholds!$D$7,0.75-((G1812-Thresholds!$C$7)/(Thresholds!$D$7-Thresholds!$C$7))*0.249,IF(G1812&lt;=Thresholds!$F$7,0.499-((G1812-Thresholds!$E$7)/(Thresholds!$F$7-Thresholds!$E$7))*0.279,MAX(0.02,0.2-((G1812-Thresholds!$G$7)/(Thresholds!$H$7-Thresholds!$G$7))*0.18)))),3)</f>
        <v>0.95899999999999996</v>
      </c>
      <c r="O1812" s="3">
        <f>ROUND(IF(H1812&lt;=Thresholds!$B$8,1-(H1812/Thresholds!$B$8)*0.24,IF(H1812&lt;=Thresholds!$D$8,0.75-((H1812-Thresholds!$C$8)/(Thresholds!$D$8-Thresholds!$C$8))*0.249,IF(H1812&lt;=Thresholds!$F$8,0.499-((H1812-Thresholds!$E$8)/(Thresholds!$F$8-Thresholds!$E$8))*0.279,MAX(0.02,0.2-((H1812-Thresholds!$G$8)/(Thresholds!$H$8-Thresholds!$G$8))*0.18)))),3)</f>
        <v>0.90300000000000002</v>
      </c>
      <c r="P1812" s="3">
        <f t="shared" si="84"/>
        <v>0.32700000000000001</v>
      </c>
      <c r="Q1812" t="str">
        <f t="shared" si="85"/>
        <v>Poor</v>
      </c>
      <c r="R1812" s="4">
        <f t="shared" si="86"/>
        <v>0</v>
      </c>
      <c r="S1812" t="str">
        <f>IF(AND(F1812&gt;=10,F1812&lt;=35,P1812&gt;0.5),"ERROR_C1812H1812_POOR_CAP","OK")</f>
        <v>OK</v>
      </c>
    </row>
    <row r="1813" spans="1:19">
      <c r="A1813" t="s">
        <v>1830</v>
      </c>
      <c r="B1813" s="3">
        <v>67.631</v>
      </c>
      <c r="C1813" s="3">
        <v>30.306000000000001</v>
      </c>
      <c r="D1813" s="3">
        <v>17.738</v>
      </c>
      <c r="E1813" s="3">
        <v>10.526</v>
      </c>
      <c r="F1813" s="3">
        <v>1.0209999999999999</v>
      </c>
      <c r="G1813" s="3">
        <v>273.81</v>
      </c>
      <c r="H1813" s="3">
        <v>16993.405999999999</v>
      </c>
      <c r="I1813" s="3">
        <f>ROUND(IF(B1813&lt;=Thresholds!$B$2,1-(B1813/Thresholds!$B$2)*0.24,IF(B1813&lt;=Thresholds!$D$2,0.75-((B1813-Thresholds!$C$2)/(Thresholds!$D$2-Thresholds!$C$2))*0.249,IF(B1813&lt;=Thresholds!$F$2,0.499-((B1813-Thresholds!$E$2)/(Thresholds!$F$2-Thresholds!$E$2))*0.279,MAX(0.02,0.2-((B1813-Thresholds!$G$2)/(Thresholds!$H$2-Thresholds!$G$2))*0.18)))),3)</f>
        <v>0.83799999999999997</v>
      </c>
      <c r="J1813" s="3">
        <f>ROUND(IF(C1813&lt;=Thresholds!$B$3,1-(C1813/Thresholds!$B$3)*0.24,IF(C1813&lt;=Thresholds!$D$3,0.75-((C1813-Thresholds!$C$3)/(Thresholds!$D$3-Thresholds!$C$3))*0.249,IF(C1813&lt;=Thresholds!$F$3,0.499-((C1813-Thresholds!$E$3)/(Thresholds!$F$3-Thresholds!$E$3))*0.279,MAX(0.02,0.2-((C1813-Thresholds!$G$3)/(Thresholds!$H$3-Thresholds!$G$3))*0.18)))),3)</f>
        <v>0.93899999999999995</v>
      </c>
      <c r="K1813" s="3">
        <f>ROUND(IF(D1813&lt;=Thresholds!$B$4,1-(D1813/Thresholds!$B$4)*0.24,IF(D1813&lt;=Thresholds!$D$4,0.75-((D1813-Thresholds!$C$4)/(Thresholds!$D$4-Thresholds!$C$4))*0.249,IF(D1813&lt;=Thresholds!$F$4,0.499-((D1813-Thresholds!$E$4)/(Thresholds!$F$4-Thresholds!$E$4))*0.279,MAX(0.02,0.2-((D1813-Thresholds!$G$4)/(Thresholds!$H$4-Thresholds!$G$4))*0.18)))),3)</f>
        <v>0.93500000000000005</v>
      </c>
      <c r="L1813" s="3">
        <f>ROUND(IF(E1813&lt;=Thresholds!$B$5,1-(E1813/Thresholds!$B$5)*0.24,IF(E1813&lt;=Thresholds!$D$5,0.75-((E1813-Thresholds!$C$5)/(Thresholds!$D$5-Thresholds!$C$5))*0.249,IF(E1813&lt;=Thresholds!$F$5,0.499-((E1813-Thresholds!$E$5)/(Thresholds!$F$5-Thresholds!$E$5))*0.279,MAX(0.02,0.2-((E1813-Thresholds!$G$5)/(Thresholds!$H$5-Thresholds!$G$5))*0.18)))),3)</f>
        <v>0.94899999999999995</v>
      </c>
      <c r="M1813" s="3">
        <f>ROUND(IF(F1813&lt;=Thresholds!$B$6,1-(F1813/Thresholds!$B$6)*0.24,IF(F1813&lt;=Thresholds!$D$6,0.75-((F1813-Thresholds!$C$6)/(Thresholds!$D$6-Thresholds!$C$6))*0.249,IF(F1813&lt;=Thresholds!$F$6,0.499-((F1813-Thresholds!$E$6)/(Thresholds!$F$6-Thresholds!$E$6))*0.279,MAX(0.02,0.2-((F1813-Thresholds!$G$6)/(Thresholds!$H$6-Thresholds!$G$6))*0.18)))),3)</f>
        <v>0.75</v>
      </c>
      <c r="N1813" s="3">
        <f>ROUND(IF(G1813&lt;=Thresholds!$B$7,1-(G1813/Thresholds!$B$7)*0.24,IF(G1813&lt;=Thresholds!$D$7,0.75-((G1813-Thresholds!$C$7)/(Thresholds!$D$7-Thresholds!$C$7))*0.249,IF(G1813&lt;=Thresholds!$F$7,0.499-((G1813-Thresholds!$E$7)/(Thresholds!$F$7-Thresholds!$E$7))*0.279,MAX(0.02,0.2-((G1813-Thresholds!$G$7)/(Thresholds!$H$7-Thresholds!$G$7))*0.18)))),3)</f>
        <v>0.81200000000000006</v>
      </c>
      <c r="O1813" s="3">
        <f>ROUND(IF(H1813&lt;=Thresholds!$B$8,1-(H1813/Thresholds!$B$8)*0.24,IF(H1813&lt;=Thresholds!$D$8,0.75-((H1813-Thresholds!$C$8)/(Thresholds!$D$8-Thresholds!$C$8))*0.249,IF(H1813&lt;=Thresholds!$F$8,0.499-((H1813-Thresholds!$E$8)/(Thresholds!$F$8-Thresholds!$E$8))*0.279,MAX(0.02,0.2-((H1813-Thresholds!$G$8)/(Thresholds!$H$8-Thresholds!$G$8))*0.18)))),3)</f>
        <v>0.32600000000000001</v>
      </c>
      <c r="P1813" s="3">
        <f t="shared" si="84"/>
        <v>0.32600000000000001</v>
      </c>
      <c r="Q1813" t="str">
        <f t="shared" si="85"/>
        <v>Poor</v>
      </c>
      <c r="R1813" s="4">
        <f t="shared" si="86"/>
        <v>0</v>
      </c>
      <c r="S1813" t="str">
        <f>IF(AND(F1813&gt;=10,F1813&lt;=35,P1813&gt;0.5),"ERROR_C1813H1813_POOR_CAP","OK")</f>
        <v>OK</v>
      </c>
    </row>
    <row r="1814" spans="1:19">
      <c r="A1814" t="s">
        <v>1831</v>
      </c>
      <c r="B1814" s="3">
        <v>86.022000000000006</v>
      </c>
      <c r="C1814" s="3">
        <v>84.796000000000006</v>
      </c>
      <c r="D1814" s="3">
        <v>54.398000000000003</v>
      </c>
      <c r="E1814" s="3">
        <v>39.631</v>
      </c>
      <c r="F1814" s="3">
        <v>0.26100000000000001</v>
      </c>
      <c r="G1814" s="3">
        <v>135.21799999999999</v>
      </c>
      <c r="H1814" s="3">
        <v>431.85599999999999</v>
      </c>
      <c r="I1814" s="3">
        <f>ROUND(IF(B1814&lt;=Thresholds!$B$2,1-(B1814/Thresholds!$B$2)*0.24,IF(B1814&lt;=Thresholds!$D$2,0.75-((B1814-Thresholds!$C$2)/(Thresholds!$D$2-Thresholds!$C$2))*0.249,IF(B1814&lt;=Thresholds!$F$2,0.499-((B1814-Thresholds!$E$2)/(Thresholds!$F$2-Thresholds!$E$2))*0.279,MAX(0.02,0.2-((B1814-Thresholds!$G$2)/(Thresholds!$H$2-Thresholds!$G$2))*0.18)))),3)</f>
        <v>0.79400000000000004</v>
      </c>
      <c r="J1814" s="3">
        <f>ROUND(IF(C1814&lt;=Thresholds!$B$3,1-(C1814/Thresholds!$B$3)*0.24,IF(C1814&lt;=Thresholds!$D$3,0.75-((C1814-Thresholds!$C$3)/(Thresholds!$D$3-Thresholds!$C$3))*0.249,IF(C1814&lt;=Thresholds!$F$3,0.499-((C1814-Thresholds!$E$3)/(Thresholds!$F$3-Thresholds!$E$3))*0.279,MAX(0.02,0.2-((C1814-Thresholds!$G$3)/(Thresholds!$H$3-Thresholds!$G$3))*0.18)))),3)</f>
        <v>0.83</v>
      </c>
      <c r="K1814" s="3">
        <f>ROUND(IF(D1814&lt;=Thresholds!$B$4,1-(D1814/Thresholds!$B$4)*0.24,IF(D1814&lt;=Thresholds!$D$4,0.75-((D1814-Thresholds!$C$4)/(Thresholds!$D$4-Thresholds!$C$4))*0.249,IF(D1814&lt;=Thresholds!$F$4,0.499-((D1814-Thresholds!$E$4)/(Thresholds!$F$4-Thresholds!$E$4))*0.279,MAX(0.02,0.2-((D1814-Thresholds!$G$4)/(Thresholds!$H$4-Thresholds!$G$4))*0.18)))),3)</f>
        <v>0.79900000000000004</v>
      </c>
      <c r="L1814" s="3">
        <f>ROUND(IF(E1814&lt;=Thresholds!$B$5,1-(E1814/Thresholds!$B$5)*0.24,IF(E1814&lt;=Thresholds!$D$5,0.75-((E1814-Thresholds!$C$5)/(Thresholds!$D$5-Thresholds!$C$5))*0.249,IF(E1814&lt;=Thresholds!$F$5,0.499-((E1814-Thresholds!$E$5)/(Thresholds!$F$5-Thresholds!$E$5))*0.279,MAX(0.02,0.2-((E1814-Thresholds!$G$5)/(Thresholds!$H$5-Thresholds!$G$5))*0.18)))),3)</f>
        <v>0.81</v>
      </c>
      <c r="M1814" s="3">
        <f>ROUND(IF(F1814&lt;=Thresholds!$B$6,1-(F1814/Thresholds!$B$6)*0.24,IF(F1814&lt;=Thresholds!$D$6,0.75-((F1814-Thresholds!$C$6)/(Thresholds!$D$6-Thresholds!$C$6))*0.249,IF(F1814&lt;=Thresholds!$F$6,0.499-((F1814-Thresholds!$E$6)/(Thresholds!$F$6-Thresholds!$E$6))*0.279,MAX(0.02,0.2-((F1814-Thresholds!$G$6)/(Thresholds!$H$6-Thresholds!$G$6))*0.18)))),3)</f>
        <v>0.93700000000000006</v>
      </c>
      <c r="N1814" s="3">
        <f>ROUND(IF(G1814&lt;=Thresholds!$B$7,1-(G1814/Thresholds!$B$7)*0.24,IF(G1814&lt;=Thresholds!$D$7,0.75-((G1814-Thresholds!$C$7)/(Thresholds!$D$7-Thresholds!$C$7))*0.249,IF(G1814&lt;=Thresholds!$F$7,0.499-((G1814-Thresholds!$E$7)/(Thresholds!$F$7-Thresholds!$E$7))*0.279,MAX(0.02,0.2-((G1814-Thresholds!$G$7)/(Thresholds!$H$7-Thresholds!$G$7))*0.18)))),3)</f>
        <v>0.90700000000000003</v>
      </c>
      <c r="O1814" s="3">
        <f>ROUND(IF(H1814&lt;=Thresholds!$B$8,1-(H1814/Thresholds!$B$8)*0.24,IF(H1814&lt;=Thresholds!$D$8,0.75-((H1814-Thresholds!$C$8)/(Thresholds!$D$8-Thresholds!$C$8))*0.249,IF(H1814&lt;=Thresholds!$F$8,0.499-((H1814-Thresholds!$E$8)/(Thresholds!$F$8-Thresholds!$E$8))*0.279,MAX(0.02,0.2-((H1814-Thresholds!$G$8)/(Thresholds!$H$8-Thresholds!$G$8))*0.18)))),3)</f>
        <v>0.95899999999999996</v>
      </c>
      <c r="P1814" s="3">
        <f t="shared" si="84"/>
        <v>0.79400000000000004</v>
      </c>
      <c r="Q1814" t="str">
        <f t="shared" si="85"/>
        <v>Healthy</v>
      </c>
      <c r="R1814" s="4">
        <f t="shared" si="86"/>
        <v>1</v>
      </c>
      <c r="S1814" t="str">
        <f>IF(AND(F1814&gt;=10,F1814&lt;=35,P1814&gt;0.5),"ERROR_C1814H1814_POOR_CAP","OK")</f>
        <v>OK</v>
      </c>
    </row>
    <row r="1815" spans="1:19">
      <c r="A1815" t="s">
        <v>1832</v>
      </c>
      <c r="B1815" s="3">
        <v>45.548000000000002</v>
      </c>
      <c r="C1815" s="3">
        <v>63.829000000000001</v>
      </c>
      <c r="D1815" s="3">
        <v>63.271000000000001</v>
      </c>
      <c r="E1815" s="3">
        <v>53.232999999999997</v>
      </c>
      <c r="F1815" s="3">
        <v>0.13700000000000001</v>
      </c>
      <c r="G1815" s="3">
        <v>523.553</v>
      </c>
      <c r="H1815" s="3">
        <v>2443.2930000000001</v>
      </c>
      <c r="I1815" s="3">
        <f>ROUND(IF(B1815&lt;=Thresholds!$B$2,1-(B1815/Thresholds!$B$2)*0.24,IF(B1815&lt;=Thresholds!$D$2,0.75-((B1815-Thresholds!$C$2)/(Thresholds!$D$2-Thresholds!$C$2))*0.249,IF(B1815&lt;=Thresholds!$F$2,0.499-((B1815-Thresholds!$E$2)/(Thresholds!$F$2-Thresholds!$E$2))*0.279,MAX(0.02,0.2-((B1815-Thresholds!$G$2)/(Thresholds!$H$2-Thresholds!$G$2))*0.18)))),3)</f>
        <v>0.89100000000000001</v>
      </c>
      <c r="J1815" s="3">
        <f>ROUND(IF(C1815&lt;=Thresholds!$B$3,1-(C1815/Thresholds!$B$3)*0.24,IF(C1815&lt;=Thresholds!$D$3,0.75-((C1815-Thresholds!$C$3)/(Thresholds!$D$3-Thresholds!$C$3))*0.249,IF(C1815&lt;=Thresholds!$F$3,0.499-((C1815-Thresholds!$E$3)/(Thresholds!$F$3-Thresholds!$E$3))*0.279,MAX(0.02,0.2-((C1815-Thresholds!$G$3)/(Thresholds!$H$3-Thresholds!$G$3))*0.18)))),3)</f>
        <v>0.872</v>
      </c>
      <c r="K1815" s="3">
        <f>ROUND(IF(D1815&lt;=Thresholds!$B$4,1-(D1815/Thresholds!$B$4)*0.24,IF(D1815&lt;=Thresholds!$D$4,0.75-((D1815-Thresholds!$C$4)/(Thresholds!$D$4-Thresholds!$C$4))*0.249,IF(D1815&lt;=Thresholds!$F$4,0.499-((D1815-Thresholds!$E$4)/(Thresholds!$F$4-Thresholds!$E$4))*0.279,MAX(0.02,0.2-((D1815-Thresholds!$G$4)/(Thresholds!$H$4-Thresholds!$G$4))*0.18)))),3)</f>
        <v>0.76600000000000001</v>
      </c>
      <c r="L1815" s="3">
        <f>ROUND(IF(E1815&lt;=Thresholds!$B$5,1-(E1815/Thresholds!$B$5)*0.24,IF(E1815&lt;=Thresholds!$D$5,0.75-((E1815-Thresholds!$C$5)/(Thresholds!$D$5-Thresholds!$C$5))*0.249,IF(E1815&lt;=Thresholds!$F$5,0.499-((E1815-Thresholds!$E$5)/(Thresholds!$F$5-Thresholds!$E$5))*0.279,MAX(0.02,0.2-((E1815-Thresholds!$G$5)/(Thresholds!$H$5-Thresholds!$G$5))*0.18)))),3)</f>
        <v>0.73899999999999999</v>
      </c>
      <c r="M1815" s="3">
        <f>ROUND(IF(F1815&lt;=Thresholds!$B$6,1-(F1815/Thresholds!$B$6)*0.24,IF(F1815&lt;=Thresholds!$D$6,0.75-((F1815-Thresholds!$C$6)/(Thresholds!$D$6-Thresholds!$C$6))*0.249,IF(F1815&lt;=Thresholds!$F$6,0.499-((F1815-Thresholds!$E$6)/(Thresholds!$F$6-Thresholds!$E$6))*0.279,MAX(0.02,0.2-((F1815-Thresholds!$G$6)/(Thresholds!$H$6-Thresholds!$G$6))*0.18)))),3)</f>
        <v>0.96699999999999997</v>
      </c>
      <c r="N1815" s="3">
        <f>ROUND(IF(G1815&lt;=Thresholds!$B$7,1-(G1815/Thresholds!$B$7)*0.24,IF(G1815&lt;=Thresholds!$D$7,0.75-((G1815-Thresholds!$C$7)/(Thresholds!$D$7-Thresholds!$C$7))*0.249,IF(G1815&lt;=Thresholds!$F$7,0.499-((G1815-Thresholds!$E$7)/(Thresholds!$F$7-Thresholds!$E$7))*0.279,MAX(0.02,0.2-((G1815-Thresholds!$G$7)/(Thresholds!$H$7-Thresholds!$G$7))*0.18)))),3)</f>
        <v>0.55400000000000005</v>
      </c>
      <c r="O1815" s="3">
        <f>ROUND(IF(H1815&lt;=Thresholds!$B$8,1-(H1815/Thresholds!$B$8)*0.24,IF(H1815&lt;=Thresholds!$D$8,0.75-((H1815-Thresholds!$C$8)/(Thresholds!$D$8-Thresholds!$C$8))*0.249,IF(H1815&lt;=Thresholds!$F$8,0.499-((H1815-Thresholds!$E$8)/(Thresholds!$F$8-Thresholds!$E$8))*0.279,MAX(0.02,0.2-((H1815-Thresholds!$G$8)/(Thresholds!$H$8-Thresholds!$G$8))*0.18)))),3)</f>
        <v>0.76500000000000001</v>
      </c>
      <c r="P1815" s="3">
        <f t="shared" si="84"/>
        <v>0.55400000000000005</v>
      </c>
      <c r="Q1815" t="str">
        <f t="shared" si="85"/>
        <v>Moderate</v>
      </c>
      <c r="R1815" s="4">
        <f t="shared" si="86"/>
        <v>1</v>
      </c>
      <c r="S1815" t="str">
        <f>IF(AND(F1815&gt;=10,F1815&lt;=35,P1815&gt;0.5),"ERROR_C1815H1815_POOR_CAP","OK")</f>
        <v>OK</v>
      </c>
    </row>
    <row r="1816" spans="1:19">
      <c r="A1816" t="s">
        <v>1833</v>
      </c>
      <c r="B1816" s="3">
        <v>1136.672</v>
      </c>
      <c r="C1816" s="3">
        <v>97.99</v>
      </c>
      <c r="D1816" s="3">
        <v>54.488</v>
      </c>
      <c r="E1816" s="3">
        <v>11.994999999999999</v>
      </c>
      <c r="F1816" s="3">
        <v>8.6999999999999994E-2</v>
      </c>
      <c r="G1816" s="3">
        <v>22.207999999999998</v>
      </c>
      <c r="H1816" s="3">
        <v>421.11799999999999</v>
      </c>
      <c r="I1816" s="3">
        <f>ROUND(IF(B1816&lt;=Thresholds!$B$2,1-(B1816/Thresholds!$B$2)*0.24,IF(B1816&lt;=Thresholds!$D$2,0.75-((B1816-Thresholds!$C$2)/(Thresholds!$D$2-Thresholds!$C$2))*0.249,IF(B1816&lt;=Thresholds!$F$2,0.499-((B1816-Thresholds!$E$2)/(Thresholds!$F$2-Thresholds!$E$2))*0.279,MAX(0.02,0.2-((B1816-Thresholds!$G$2)/(Thresholds!$H$2-Thresholds!$G$2))*0.18)))),3)</f>
        <v>0.38800000000000001</v>
      </c>
      <c r="J1816" s="3">
        <f>ROUND(IF(C1816&lt;=Thresholds!$B$3,1-(C1816/Thresholds!$B$3)*0.24,IF(C1816&lt;=Thresholds!$D$3,0.75-((C1816-Thresholds!$C$3)/(Thresholds!$D$3-Thresholds!$C$3))*0.249,IF(C1816&lt;=Thresholds!$F$3,0.499-((C1816-Thresholds!$E$3)/(Thresholds!$F$3-Thresholds!$E$3))*0.279,MAX(0.02,0.2-((C1816-Thresholds!$G$3)/(Thresholds!$H$3-Thresholds!$G$3))*0.18)))),3)</f>
        <v>0.80400000000000005</v>
      </c>
      <c r="K1816" s="3">
        <f>ROUND(IF(D1816&lt;=Thresholds!$B$4,1-(D1816/Thresholds!$B$4)*0.24,IF(D1816&lt;=Thresholds!$D$4,0.75-((D1816-Thresholds!$C$4)/(Thresholds!$D$4-Thresholds!$C$4))*0.249,IF(D1816&lt;=Thresholds!$F$4,0.499-((D1816-Thresholds!$E$4)/(Thresholds!$F$4-Thresholds!$E$4))*0.279,MAX(0.02,0.2-((D1816-Thresholds!$G$4)/(Thresholds!$H$4-Thresholds!$G$4))*0.18)))),3)</f>
        <v>0.79900000000000004</v>
      </c>
      <c r="L1816" s="3">
        <f>ROUND(IF(E1816&lt;=Thresholds!$B$5,1-(E1816/Thresholds!$B$5)*0.24,IF(E1816&lt;=Thresholds!$D$5,0.75-((E1816-Thresholds!$C$5)/(Thresholds!$D$5-Thresholds!$C$5))*0.249,IF(E1816&lt;=Thresholds!$F$5,0.499-((E1816-Thresholds!$E$5)/(Thresholds!$F$5-Thresholds!$E$5))*0.279,MAX(0.02,0.2-((E1816-Thresholds!$G$5)/(Thresholds!$H$5-Thresholds!$G$5))*0.18)))),3)</f>
        <v>0.94199999999999995</v>
      </c>
      <c r="M1816" s="3">
        <f>ROUND(IF(F1816&lt;=Thresholds!$B$6,1-(F1816/Thresholds!$B$6)*0.24,IF(F1816&lt;=Thresholds!$D$6,0.75-((F1816-Thresholds!$C$6)/(Thresholds!$D$6-Thresholds!$C$6))*0.249,IF(F1816&lt;=Thresholds!$F$6,0.499-((F1816-Thresholds!$E$6)/(Thresholds!$F$6-Thresholds!$E$6))*0.279,MAX(0.02,0.2-((F1816-Thresholds!$G$6)/(Thresholds!$H$6-Thresholds!$G$6))*0.18)))),3)</f>
        <v>0.97899999999999998</v>
      </c>
      <c r="N1816" s="3">
        <f>ROUND(IF(G1816&lt;=Thresholds!$B$7,1-(G1816/Thresholds!$B$7)*0.24,IF(G1816&lt;=Thresholds!$D$7,0.75-((G1816-Thresholds!$C$7)/(Thresholds!$D$7-Thresholds!$C$7))*0.249,IF(G1816&lt;=Thresholds!$F$7,0.499-((G1816-Thresholds!$E$7)/(Thresholds!$F$7-Thresholds!$E$7))*0.279,MAX(0.02,0.2-((G1816-Thresholds!$G$7)/(Thresholds!$H$7-Thresholds!$G$7))*0.18)))),3)</f>
        <v>0.98499999999999999</v>
      </c>
      <c r="O1816" s="3">
        <f>ROUND(IF(H1816&lt;=Thresholds!$B$8,1-(H1816/Thresholds!$B$8)*0.24,IF(H1816&lt;=Thresholds!$D$8,0.75-((H1816-Thresholds!$C$8)/(Thresholds!$D$8-Thresholds!$C$8))*0.249,IF(H1816&lt;=Thresholds!$F$8,0.499-((H1816-Thresholds!$E$8)/(Thresholds!$F$8-Thresholds!$E$8))*0.279,MAX(0.02,0.2-((H1816-Thresholds!$G$8)/(Thresholds!$H$8-Thresholds!$G$8))*0.18)))),3)</f>
        <v>0.96</v>
      </c>
      <c r="P1816" s="3">
        <f t="shared" si="84"/>
        <v>0.38800000000000001</v>
      </c>
      <c r="Q1816" t="str">
        <f t="shared" si="85"/>
        <v>Poor</v>
      </c>
      <c r="R1816" s="4">
        <f t="shared" si="86"/>
        <v>0</v>
      </c>
      <c r="S1816" t="str">
        <f>IF(AND(F1816&gt;=10,F1816&lt;=35,P1816&gt;0.5),"ERROR_C1816H1816_POOR_CAP","OK")</f>
        <v>OK</v>
      </c>
    </row>
    <row r="1817" spans="1:19">
      <c r="A1817" t="s">
        <v>1834</v>
      </c>
      <c r="B1817" s="3">
        <v>95.453999999999994</v>
      </c>
      <c r="C1817" s="3">
        <v>117.77500000000001</v>
      </c>
      <c r="D1817" s="3">
        <v>16.975000000000001</v>
      </c>
      <c r="E1817" s="3">
        <v>48.23</v>
      </c>
      <c r="F1817" s="3">
        <v>0.69399999999999995</v>
      </c>
      <c r="G1817" s="3">
        <v>227.68</v>
      </c>
      <c r="H1817" s="3">
        <v>10897.316000000001</v>
      </c>
      <c r="I1817" s="3">
        <f>ROUND(IF(B1817&lt;=Thresholds!$B$2,1-(B1817/Thresholds!$B$2)*0.24,IF(B1817&lt;=Thresholds!$D$2,0.75-((B1817-Thresholds!$C$2)/(Thresholds!$D$2-Thresholds!$C$2))*0.249,IF(B1817&lt;=Thresholds!$F$2,0.499-((B1817-Thresholds!$E$2)/(Thresholds!$F$2-Thresholds!$E$2))*0.279,MAX(0.02,0.2-((B1817-Thresholds!$G$2)/(Thresholds!$H$2-Thresholds!$G$2))*0.18)))),3)</f>
        <v>0.77100000000000002</v>
      </c>
      <c r="J1817" s="3">
        <f>ROUND(IF(C1817&lt;=Thresholds!$B$3,1-(C1817/Thresholds!$B$3)*0.24,IF(C1817&lt;=Thresholds!$D$3,0.75-((C1817-Thresholds!$C$3)/(Thresholds!$D$3-Thresholds!$C$3))*0.249,IF(C1817&lt;=Thresholds!$F$3,0.499-((C1817-Thresholds!$E$3)/(Thresholds!$F$3-Thresholds!$E$3))*0.279,MAX(0.02,0.2-((C1817-Thresholds!$G$3)/(Thresholds!$H$3-Thresholds!$G$3))*0.18)))),3)</f>
        <v>0.76400000000000001</v>
      </c>
      <c r="K1817" s="3">
        <f>ROUND(IF(D1817&lt;=Thresholds!$B$4,1-(D1817/Thresholds!$B$4)*0.24,IF(D1817&lt;=Thresholds!$D$4,0.75-((D1817-Thresholds!$C$4)/(Thresholds!$D$4-Thresholds!$C$4))*0.249,IF(D1817&lt;=Thresholds!$F$4,0.499-((D1817-Thresholds!$E$4)/(Thresholds!$F$4-Thresholds!$E$4))*0.279,MAX(0.02,0.2-((D1817-Thresholds!$G$4)/(Thresholds!$H$4-Thresholds!$G$4))*0.18)))),3)</f>
        <v>0.93700000000000006</v>
      </c>
      <c r="L1817" s="3">
        <f>ROUND(IF(E1817&lt;=Thresholds!$B$5,1-(E1817/Thresholds!$B$5)*0.24,IF(E1817&lt;=Thresholds!$D$5,0.75-((E1817-Thresholds!$C$5)/(Thresholds!$D$5-Thresholds!$C$5))*0.249,IF(E1817&lt;=Thresholds!$F$5,0.499-((E1817-Thresholds!$E$5)/(Thresholds!$F$5-Thresholds!$E$5))*0.279,MAX(0.02,0.2-((E1817-Thresholds!$G$5)/(Thresholds!$H$5-Thresholds!$G$5))*0.18)))),3)</f>
        <v>0.76800000000000002</v>
      </c>
      <c r="M1817" s="3">
        <f>ROUND(IF(F1817&lt;=Thresholds!$B$6,1-(F1817/Thresholds!$B$6)*0.24,IF(F1817&lt;=Thresholds!$D$6,0.75-((F1817-Thresholds!$C$6)/(Thresholds!$D$6-Thresholds!$C$6))*0.249,IF(F1817&lt;=Thresholds!$F$6,0.499-((F1817-Thresholds!$E$6)/(Thresholds!$F$6-Thresholds!$E$6))*0.279,MAX(0.02,0.2-((F1817-Thresholds!$G$6)/(Thresholds!$H$6-Thresholds!$G$6))*0.18)))),3)</f>
        <v>0.83299999999999996</v>
      </c>
      <c r="N1817" s="3">
        <f>ROUND(IF(G1817&lt;=Thresholds!$B$7,1-(G1817/Thresholds!$B$7)*0.24,IF(G1817&lt;=Thresholds!$D$7,0.75-((G1817-Thresholds!$C$7)/(Thresholds!$D$7-Thresholds!$C$7))*0.249,IF(G1817&lt;=Thresholds!$F$7,0.499-((G1817-Thresholds!$E$7)/(Thresholds!$F$7-Thresholds!$E$7))*0.279,MAX(0.02,0.2-((G1817-Thresholds!$G$7)/(Thresholds!$H$7-Thresholds!$G$7))*0.18)))),3)</f>
        <v>0.84399999999999997</v>
      </c>
      <c r="O1817" s="3">
        <f>ROUND(IF(H1817&lt;=Thresholds!$B$8,1-(H1817/Thresholds!$B$8)*0.24,IF(H1817&lt;=Thresholds!$D$8,0.75-((H1817-Thresholds!$C$8)/(Thresholds!$D$8-Thresholds!$C$8))*0.249,IF(H1817&lt;=Thresholds!$F$8,0.499-((H1817-Thresholds!$E$8)/(Thresholds!$F$8-Thresholds!$E$8))*0.279,MAX(0.02,0.2-((H1817-Thresholds!$G$8)/(Thresholds!$H$8-Thresholds!$G$8))*0.18)))),3)</f>
        <v>0.216</v>
      </c>
      <c r="P1817" s="3">
        <f t="shared" si="84"/>
        <v>0.216</v>
      </c>
      <c r="Q1817" t="str">
        <f t="shared" si="85"/>
        <v>Poor</v>
      </c>
      <c r="R1817" s="4">
        <f t="shared" si="86"/>
        <v>0</v>
      </c>
      <c r="S1817" t="str">
        <f>IF(AND(F1817&gt;=10,F1817&lt;=35,P1817&gt;0.5),"ERROR_C1817H1817_POOR_CAP","OK")</f>
        <v>OK</v>
      </c>
    </row>
    <row r="1818" spans="1:19">
      <c r="A1818" t="s">
        <v>1835</v>
      </c>
      <c r="B1818" s="3">
        <v>80.406999999999996</v>
      </c>
      <c r="C1818" s="3">
        <v>77.849999999999994</v>
      </c>
      <c r="D1818" s="3">
        <v>60.247999999999998</v>
      </c>
      <c r="E1818" s="3">
        <v>38.697000000000003</v>
      </c>
      <c r="F1818" s="3">
        <v>0.55700000000000005</v>
      </c>
      <c r="G1818" s="3">
        <v>103.375</v>
      </c>
      <c r="H1818" s="3">
        <v>1081.0260000000001</v>
      </c>
      <c r="I1818" s="3">
        <f>ROUND(IF(B1818&lt;=Thresholds!$B$2,1-(B1818/Thresholds!$B$2)*0.24,IF(B1818&lt;=Thresholds!$D$2,0.75-((B1818-Thresholds!$C$2)/(Thresholds!$D$2-Thresholds!$C$2))*0.249,IF(B1818&lt;=Thresholds!$F$2,0.499-((B1818-Thresholds!$E$2)/(Thresholds!$F$2-Thresholds!$E$2))*0.279,MAX(0.02,0.2-((B1818-Thresholds!$G$2)/(Thresholds!$H$2-Thresholds!$G$2))*0.18)))),3)</f>
        <v>0.80700000000000005</v>
      </c>
      <c r="J1818" s="3">
        <f>ROUND(IF(C1818&lt;=Thresholds!$B$3,1-(C1818/Thresholds!$B$3)*0.24,IF(C1818&lt;=Thresholds!$D$3,0.75-((C1818-Thresholds!$C$3)/(Thresholds!$D$3-Thresholds!$C$3))*0.249,IF(C1818&lt;=Thresholds!$F$3,0.499-((C1818-Thresholds!$E$3)/(Thresholds!$F$3-Thresholds!$E$3))*0.279,MAX(0.02,0.2-((C1818-Thresholds!$G$3)/(Thresholds!$H$3-Thresholds!$G$3))*0.18)))),3)</f>
        <v>0.84399999999999997</v>
      </c>
      <c r="K1818" s="3">
        <f>ROUND(IF(D1818&lt;=Thresholds!$B$4,1-(D1818/Thresholds!$B$4)*0.24,IF(D1818&lt;=Thresholds!$D$4,0.75-((D1818-Thresholds!$C$4)/(Thresholds!$D$4-Thresholds!$C$4))*0.249,IF(D1818&lt;=Thresholds!$F$4,0.499-((D1818-Thresholds!$E$4)/(Thresholds!$F$4-Thresholds!$E$4))*0.279,MAX(0.02,0.2-((D1818-Thresholds!$G$4)/(Thresholds!$H$4-Thresholds!$G$4))*0.18)))),3)</f>
        <v>0.77800000000000002</v>
      </c>
      <c r="L1818" s="3">
        <f>ROUND(IF(E1818&lt;=Thresholds!$B$5,1-(E1818/Thresholds!$B$5)*0.24,IF(E1818&lt;=Thresholds!$D$5,0.75-((E1818-Thresholds!$C$5)/(Thresholds!$D$5-Thresholds!$C$5))*0.249,IF(E1818&lt;=Thresholds!$F$5,0.499-((E1818-Thresholds!$E$5)/(Thresholds!$F$5-Thresholds!$E$5))*0.279,MAX(0.02,0.2-((E1818-Thresholds!$G$5)/(Thresholds!$H$5-Thresholds!$G$5))*0.18)))),3)</f>
        <v>0.81399999999999995</v>
      </c>
      <c r="M1818" s="3">
        <f>ROUND(IF(F1818&lt;=Thresholds!$B$6,1-(F1818/Thresholds!$B$6)*0.24,IF(F1818&lt;=Thresholds!$D$6,0.75-((F1818-Thresholds!$C$6)/(Thresholds!$D$6-Thresholds!$C$6))*0.249,IF(F1818&lt;=Thresholds!$F$6,0.499-((F1818-Thresholds!$E$6)/(Thresholds!$F$6-Thresholds!$E$6))*0.279,MAX(0.02,0.2-((F1818-Thresholds!$G$6)/(Thresholds!$H$6-Thresholds!$G$6))*0.18)))),3)</f>
        <v>0.86599999999999999</v>
      </c>
      <c r="N1818" s="3">
        <f>ROUND(IF(G1818&lt;=Thresholds!$B$7,1-(G1818/Thresholds!$B$7)*0.24,IF(G1818&lt;=Thresholds!$D$7,0.75-((G1818-Thresholds!$C$7)/(Thresholds!$D$7-Thresholds!$C$7))*0.249,IF(G1818&lt;=Thresholds!$F$7,0.499-((G1818-Thresholds!$E$7)/(Thresholds!$F$7-Thresholds!$E$7))*0.279,MAX(0.02,0.2-((G1818-Thresholds!$G$7)/(Thresholds!$H$7-Thresholds!$G$7))*0.18)))),3)</f>
        <v>0.92900000000000005</v>
      </c>
      <c r="O1818" s="3">
        <f>ROUND(IF(H1818&lt;=Thresholds!$B$8,1-(H1818/Thresholds!$B$8)*0.24,IF(H1818&lt;=Thresholds!$D$8,0.75-((H1818-Thresholds!$C$8)/(Thresholds!$D$8-Thresholds!$C$8))*0.249,IF(H1818&lt;=Thresholds!$F$8,0.499-((H1818-Thresholds!$E$8)/(Thresholds!$F$8-Thresholds!$E$8))*0.279,MAX(0.02,0.2-((H1818-Thresholds!$G$8)/(Thresholds!$H$8-Thresholds!$G$8))*0.18)))),3)</f>
        <v>0.89600000000000002</v>
      </c>
      <c r="P1818" s="3">
        <f t="shared" si="84"/>
        <v>0.77800000000000002</v>
      </c>
      <c r="Q1818" t="str">
        <f t="shared" si="85"/>
        <v>Healthy</v>
      </c>
      <c r="R1818" s="4">
        <f t="shared" si="86"/>
        <v>1</v>
      </c>
      <c r="S1818" t="str">
        <f>IF(AND(F1818&gt;=10,F1818&lt;=35,P1818&gt;0.5),"ERROR_C1818H1818_POOR_CAP","OK")</f>
        <v>OK</v>
      </c>
    </row>
    <row r="1819" spans="1:19">
      <c r="A1819" t="s">
        <v>1836</v>
      </c>
      <c r="B1819" s="3">
        <v>35.81</v>
      </c>
      <c r="C1819" s="3">
        <v>163.62200000000001</v>
      </c>
      <c r="D1819" s="3">
        <v>11.340999999999999</v>
      </c>
      <c r="E1819" s="3">
        <v>12.465999999999999</v>
      </c>
      <c r="F1819" s="3">
        <v>0.97099999999999997</v>
      </c>
      <c r="G1819" s="3">
        <v>89.55</v>
      </c>
      <c r="H1819" s="3">
        <v>1765.7729999999999</v>
      </c>
      <c r="I1819" s="3">
        <f>ROUND(IF(B1819&lt;=Thresholds!$B$2,1-(B1819/Thresholds!$B$2)*0.24,IF(B1819&lt;=Thresholds!$D$2,0.75-((B1819-Thresholds!$C$2)/(Thresholds!$D$2-Thresholds!$C$2))*0.249,IF(B1819&lt;=Thresholds!$F$2,0.499-((B1819-Thresholds!$E$2)/(Thresholds!$F$2-Thresholds!$E$2))*0.279,MAX(0.02,0.2-((B1819-Thresholds!$G$2)/(Thresholds!$H$2-Thresholds!$G$2))*0.18)))),3)</f>
        <v>0.91400000000000003</v>
      </c>
      <c r="J1819" s="3">
        <f>ROUND(IF(C1819&lt;=Thresholds!$B$3,1-(C1819/Thresholds!$B$3)*0.24,IF(C1819&lt;=Thresholds!$D$3,0.75-((C1819-Thresholds!$C$3)/(Thresholds!$D$3-Thresholds!$C$3))*0.249,IF(C1819&lt;=Thresholds!$F$3,0.499-((C1819-Thresholds!$E$3)/(Thresholds!$F$3-Thresholds!$E$3))*0.279,MAX(0.02,0.2-((C1819-Thresholds!$G$3)/(Thresholds!$H$3-Thresholds!$G$3))*0.18)))),3)</f>
        <v>0.71199999999999997</v>
      </c>
      <c r="K1819" s="3">
        <f>ROUND(IF(D1819&lt;=Thresholds!$B$4,1-(D1819/Thresholds!$B$4)*0.24,IF(D1819&lt;=Thresholds!$D$4,0.75-((D1819-Thresholds!$C$4)/(Thresholds!$D$4-Thresholds!$C$4))*0.249,IF(D1819&lt;=Thresholds!$F$4,0.499-((D1819-Thresholds!$E$4)/(Thresholds!$F$4-Thresholds!$E$4))*0.279,MAX(0.02,0.2-((D1819-Thresholds!$G$4)/(Thresholds!$H$4-Thresholds!$G$4))*0.18)))),3)</f>
        <v>0.95799999999999996</v>
      </c>
      <c r="L1819" s="3">
        <f>ROUND(IF(E1819&lt;=Thresholds!$B$5,1-(E1819/Thresholds!$B$5)*0.24,IF(E1819&lt;=Thresholds!$D$5,0.75-((E1819-Thresholds!$C$5)/(Thresholds!$D$5-Thresholds!$C$5))*0.249,IF(E1819&lt;=Thresholds!$F$5,0.499-((E1819-Thresholds!$E$5)/(Thresholds!$F$5-Thresholds!$E$5))*0.279,MAX(0.02,0.2-((E1819-Thresholds!$G$5)/(Thresholds!$H$5-Thresholds!$G$5))*0.18)))),3)</f>
        <v>0.94</v>
      </c>
      <c r="M1819" s="3">
        <f>ROUND(IF(F1819&lt;=Thresholds!$B$6,1-(F1819/Thresholds!$B$6)*0.24,IF(F1819&lt;=Thresholds!$D$6,0.75-((F1819-Thresholds!$C$6)/(Thresholds!$D$6-Thresholds!$C$6))*0.249,IF(F1819&lt;=Thresholds!$F$6,0.499-((F1819-Thresholds!$E$6)/(Thresholds!$F$6-Thresholds!$E$6))*0.279,MAX(0.02,0.2-((F1819-Thresholds!$G$6)/(Thresholds!$H$6-Thresholds!$G$6))*0.18)))),3)</f>
        <v>0.76700000000000002</v>
      </c>
      <c r="N1819" s="3">
        <f>ROUND(IF(G1819&lt;=Thresholds!$B$7,1-(G1819/Thresholds!$B$7)*0.24,IF(G1819&lt;=Thresholds!$D$7,0.75-((G1819-Thresholds!$C$7)/(Thresholds!$D$7-Thresholds!$C$7))*0.249,IF(G1819&lt;=Thresholds!$F$7,0.499-((G1819-Thresholds!$E$7)/(Thresholds!$F$7-Thresholds!$E$7))*0.279,MAX(0.02,0.2-((G1819-Thresholds!$G$7)/(Thresholds!$H$7-Thresholds!$G$7))*0.18)))),3)</f>
        <v>0.93899999999999995</v>
      </c>
      <c r="O1819" s="3">
        <f>ROUND(IF(H1819&lt;=Thresholds!$B$8,1-(H1819/Thresholds!$B$8)*0.24,IF(H1819&lt;=Thresholds!$D$8,0.75-((H1819-Thresholds!$C$8)/(Thresholds!$D$8-Thresholds!$C$8))*0.249,IF(H1819&lt;=Thresholds!$F$8,0.499-((H1819-Thresholds!$E$8)/(Thresholds!$F$8-Thresholds!$E$8))*0.279,MAX(0.02,0.2-((H1819-Thresholds!$G$8)/(Thresholds!$H$8-Thresholds!$G$8))*0.18)))),3)</f>
        <v>0.83</v>
      </c>
      <c r="P1819" s="3">
        <f t="shared" si="84"/>
        <v>0.71199999999999997</v>
      </c>
      <c r="Q1819" t="str">
        <f t="shared" si="85"/>
        <v>Moderate</v>
      </c>
      <c r="R1819" s="4">
        <f t="shared" si="86"/>
        <v>1</v>
      </c>
      <c r="S1819" t="str">
        <f>IF(AND(F1819&gt;=10,F1819&lt;=35,P1819&gt;0.5),"ERROR_C1819H1819_POOR_CAP","OK")</f>
        <v>OK</v>
      </c>
    </row>
    <row r="1820" spans="1:19">
      <c r="A1820" t="s">
        <v>1837</v>
      </c>
      <c r="B1820" s="3">
        <v>53.293999999999997</v>
      </c>
      <c r="C1820" s="3">
        <v>78.36</v>
      </c>
      <c r="D1820" s="3">
        <v>49.832999999999998</v>
      </c>
      <c r="E1820" s="3">
        <v>16.372</v>
      </c>
      <c r="F1820" s="3">
        <v>0.997</v>
      </c>
      <c r="G1820" s="3">
        <v>1282.335</v>
      </c>
      <c r="H1820" s="3">
        <v>2477.1750000000002</v>
      </c>
      <c r="I1820" s="3">
        <f>ROUND(IF(B1820&lt;=Thresholds!$B$2,1-(B1820/Thresholds!$B$2)*0.24,IF(B1820&lt;=Thresholds!$D$2,0.75-((B1820-Thresholds!$C$2)/(Thresholds!$D$2-Thresholds!$C$2))*0.249,IF(B1820&lt;=Thresholds!$F$2,0.499-((B1820-Thresholds!$E$2)/(Thresholds!$F$2-Thresholds!$E$2))*0.279,MAX(0.02,0.2-((B1820-Thresholds!$G$2)/(Thresholds!$H$2-Thresholds!$G$2))*0.18)))),3)</f>
        <v>0.872</v>
      </c>
      <c r="J1820" s="3">
        <f>ROUND(IF(C1820&lt;=Thresholds!$B$3,1-(C1820/Thresholds!$B$3)*0.24,IF(C1820&lt;=Thresholds!$D$3,0.75-((C1820-Thresholds!$C$3)/(Thresholds!$D$3-Thresholds!$C$3))*0.249,IF(C1820&lt;=Thresholds!$F$3,0.499-((C1820-Thresholds!$E$3)/(Thresholds!$F$3-Thresholds!$E$3))*0.279,MAX(0.02,0.2-((C1820-Thresholds!$G$3)/(Thresholds!$H$3-Thresholds!$G$3))*0.18)))),3)</f>
        <v>0.84299999999999997</v>
      </c>
      <c r="K1820" s="3">
        <f>ROUND(IF(D1820&lt;=Thresholds!$B$4,1-(D1820/Thresholds!$B$4)*0.24,IF(D1820&lt;=Thresholds!$D$4,0.75-((D1820-Thresholds!$C$4)/(Thresholds!$D$4-Thresholds!$C$4))*0.249,IF(D1820&lt;=Thresholds!$F$4,0.499-((D1820-Thresholds!$E$4)/(Thresholds!$F$4-Thresholds!$E$4))*0.279,MAX(0.02,0.2-((D1820-Thresholds!$G$4)/(Thresholds!$H$4-Thresholds!$G$4))*0.18)))),3)</f>
        <v>0.81599999999999995</v>
      </c>
      <c r="L1820" s="3">
        <f>ROUND(IF(E1820&lt;=Thresholds!$B$5,1-(E1820/Thresholds!$B$5)*0.24,IF(E1820&lt;=Thresholds!$D$5,0.75-((E1820-Thresholds!$C$5)/(Thresholds!$D$5-Thresholds!$C$5))*0.249,IF(E1820&lt;=Thresholds!$F$5,0.499-((E1820-Thresholds!$E$5)/(Thresholds!$F$5-Thresholds!$E$5))*0.279,MAX(0.02,0.2-((E1820-Thresholds!$G$5)/(Thresholds!$H$5-Thresholds!$G$5))*0.18)))),3)</f>
        <v>0.92100000000000004</v>
      </c>
      <c r="M1820" s="3">
        <f>ROUND(IF(F1820&lt;=Thresholds!$B$6,1-(F1820/Thresholds!$B$6)*0.24,IF(F1820&lt;=Thresholds!$D$6,0.75-((F1820-Thresholds!$C$6)/(Thresholds!$D$6-Thresholds!$C$6))*0.249,IF(F1820&lt;=Thresholds!$F$6,0.499-((F1820-Thresholds!$E$6)/(Thresholds!$F$6-Thresholds!$E$6))*0.279,MAX(0.02,0.2-((F1820-Thresholds!$G$6)/(Thresholds!$H$6-Thresholds!$G$6))*0.18)))),3)</f>
        <v>0.76100000000000001</v>
      </c>
      <c r="N1820" s="3">
        <f>ROUND(IF(G1820&lt;=Thresholds!$B$7,1-(G1820/Thresholds!$B$7)*0.24,IF(G1820&lt;=Thresholds!$D$7,0.75-((G1820-Thresholds!$C$7)/(Thresholds!$D$7-Thresholds!$C$7))*0.249,IF(G1820&lt;=Thresholds!$F$7,0.499-((G1820-Thresholds!$E$7)/(Thresholds!$F$7-Thresholds!$E$7))*0.279,MAX(0.02,0.2-((G1820-Thresholds!$G$7)/(Thresholds!$H$7-Thresholds!$G$7))*0.18)))),3)</f>
        <v>0.26</v>
      </c>
      <c r="O1820" s="3">
        <f>ROUND(IF(H1820&lt;=Thresholds!$B$8,1-(H1820/Thresholds!$B$8)*0.24,IF(H1820&lt;=Thresholds!$D$8,0.75-((H1820-Thresholds!$C$8)/(Thresholds!$D$8-Thresholds!$C$8))*0.249,IF(H1820&lt;=Thresholds!$F$8,0.499-((H1820-Thresholds!$E$8)/(Thresholds!$F$8-Thresholds!$E$8))*0.279,MAX(0.02,0.2-((H1820-Thresholds!$G$8)/(Thresholds!$H$8-Thresholds!$G$8))*0.18)))),3)</f>
        <v>0.76200000000000001</v>
      </c>
      <c r="P1820" s="3">
        <f t="shared" si="84"/>
        <v>0.26</v>
      </c>
      <c r="Q1820" t="str">
        <f t="shared" si="85"/>
        <v>Poor</v>
      </c>
      <c r="R1820" s="4">
        <f t="shared" si="86"/>
        <v>0</v>
      </c>
      <c r="S1820" t="str">
        <f>IF(AND(F1820&gt;=10,F1820&lt;=35,P1820&gt;0.5),"ERROR_C1820H1820_POOR_CAP","OK")</f>
        <v>OK</v>
      </c>
    </row>
    <row r="1821" spans="1:19">
      <c r="A1821" t="s">
        <v>1838</v>
      </c>
      <c r="B1821" s="3">
        <v>82.49</v>
      </c>
      <c r="C1821" s="3">
        <v>118.953</v>
      </c>
      <c r="D1821" s="3">
        <v>42.234999999999999</v>
      </c>
      <c r="E1821" s="3">
        <v>11.246</v>
      </c>
      <c r="F1821" s="3">
        <v>0.748</v>
      </c>
      <c r="G1821" s="3">
        <v>1657.0740000000001</v>
      </c>
      <c r="H1821" s="3">
        <v>260.755</v>
      </c>
      <c r="I1821" s="3">
        <f>ROUND(IF(B1821&lt;=Thresholds!$B$2,1-(B1821/Thresholds!$B$2)*0.24,IF(B1821&lt;=Thresholds!$D$2,0.75-((B1821-Thresholds!$C$2)/(Thresholds!$D$2-Thresholds!$C$2))*0.249,IF(B1821&lt;=Thresholds!$F$2,0.499-((B1821-Thresholds!$E$2)/(Thresholds!$F$2-Thresholds!$E$2))*0.279,MAX(0.02,0.2-((B1821-Thresholds!$G$2)/(Thresholds!$H$2-Thresholds!$G$2))*0.18)))),3)</f>
        <v>0.80200000000000005</v>
      </c>
      <c r="J1821" s="3">
        <f>ROUND(IF(C1821&lt;=Thresholds!$B$3,1-(C1821/Thresholds!$B$3)*0.24,IF(C1821&lt;=Thresholds!$D$3,0.75-((C1821-Thresholds!$C$3)/(Thresholds!$D$3-Thresholds!$C$3))*0.249,IF(C1821&lt;=Thresholds!$F$3,0.499-((C1821-Thresholds!$E$3)/(Thresholds!$F$3-Thresholds!$E$3))*0.279,MAX(0.02,0.2-((C1821-Thresholds!$G$3)/(Thresholds!$H$3-Thresholds!$G$3))*0.18)))),3)</f>
        <v>0.76200000000000001</v>
      </c>
      <c r="K1821" s="3">
        <f>ROUND(IF(D1821&lt;=Thresholds!$B$4,1-(D1821/Thresholds!$B$4)*0.24,IF(D1821&lt;=Thresholds!$D$4,0.75-((D1821-Thresholds!$C$4)/(Thresholds!$D$4-Thresholds!$C$4))*0.249,IF(D1821&lt;=Thresholds!$F$4,0.499-((D1821-Thresholds!$E$4)/(Thresholds!$F$4-Thresholds!$E$4))*0.279,MAX(0.02,0.2-((D1821-Thresholds!$G$4)/(Thresholds!$H$4-Thresholds!$G$4))*0.18)))),3)</f>
        <v>0.84399999999999997</v>
      </c>
      <c r="L1821" s="3">
        <f>ROUND(IF(E1821&lt;=Thresholds!$B$5,1-(E1821/Thresholds!$B$5)*0.24,IF(E1821&lt;=Thresholds!$D$5,0.75-((E1821-Thresholds!$C$5)/(Thresholds!$D$5-Thresholds!$C$5))*0.249,IF(E1821&lt;=Thresholds!$F$5,0.499-((E1821-Thresholds!$E$5)/(Thresholds!$F$5-Thresholds!$E$5))*0.279,MAX(0.02,0.2-((E1821-Thresholds!$G$5)/(Thresholds!$H$5-Thresholds!$G$5))*0.18)))),3)</f>
        <v>0.94599999999999995</v>
      </c>
      <c r="M1821" s="3">
        <f>ROUND(IF(F1821&lt;=Thresholds!$B$6,1-(F1821/Thresholds!$B$6)*0.24,IF(F1821&lt;=Thresholds!$D$6,0.75-((F1821-Thresholds!$C$6)/(Thresholds!$D$6-Thresholds!$C$6))*0.249,IF(F1821&lt;=Thresholds!$F$6,0.499-((F1821-Thresholds!$E$6)/(Thresholds!$F$6-Thresholds!$E$6))*0.279,MAX(0.02,0.2-((F1821-Thresholds!$G$6)/(Thresholds!$H$6-Thresholds!$G$6))*0.18)))),3)</f>
        <v>0.82</v>
      </c>
      <c r="N1821" s="3">
        <f>ROUND(IF(G1821&lt;=Thresholds!$B$7,1-(G1821/Thresholds!$B$7)*0.24,IF(G1821&lt;=Thresholds!$D$7,0.75-((G1821-Thresholds!$C$7)/(Thresholds!$D$7-Thresholds!$C$7))*0.249,IF(G1821&lt;=Thresholds!$F$7,0.499-((G1821-Thresholds!$E$7)/(Thresholds!$F$7-Thresholds!$E$7))*0.279,MAX(0.02,0.2-((G1821-Thresholds!$G$7)/(Thresholds!$H$7-Thresholds!$G$7))*0.18)))),3)</f>
        <v>0.23300000000000001</v>
      </c>
      <c r="O1821" s="3">
        <f>ROUND(IF(H1821&lt;=Thresholds!$B$8,1-(H1821/Thresholds!$B$8)*0.24,IF(H1821&lt;=Thresholds!$D$8,0.75-((H1821-Thresholds!$C$8)/(Thresholds!$D$8-Thresholds!$C$8))*0.249,IF(H1821&lt;=Thresholds!$F$8,0.499-((H1821-Thresholds!$E$8)/(Thresholds!$F$8-Thresholds!$E$8))*0.279,MAX(0.02,0.2-((H1821-Thresholds!$G$8)/(Thresholds!$H$8-Thresholds!$G$8))*0.18)))),3)</f>
        <v>0.97499999999999998</v>
      </c>
      <c r="P1821" s="3">
        <f t="shared" si="84"/>
        <v>0.23300000000000001</v>
      </c>
      <c r="Q1821" t="str">
        <f t="shared" si="85"/>
        <v>Poor</v>
      </c>
      <c r="R1821" s="4">
        <f t="shared" si="86"/>
        <v>0</v>
      </c>
      <c r="S1821" t="str">
        <f>IF(AND(F1821&gt;=10,F1821&lt;=35,P1821&gt;0.5),"ERROR_C1821H1821_POOR_CAP","OK")</f>
        <v>OK</v>
      </c>
    </row>
    <row r="1822" spans="1:19">
      <c r="A1822" t="s">
        <v>1839</v>
      </c>
      <c r="B1822" s="3">
        <v>25.050999999999998</v>
      </c>
      <c r="C1822" s="3">
        <v>80.793999999999997</v>
      </c>
      <c r="D1822" s="3">
        <v>58.838000000000001</v>
      </c>
      <c r="E1822" s="3">
        <v>14.007</v>
      </c>
      <c r="F1822" s="3">
        <v>0.90200000000000002</v>
      </c>
      <c r="G1822" s="3">
        <v>280.29300000000001</v>
      </c>
      <c r="H1822" s="3">
        <v>1262.123</v>
      </c>
      <c r="I1822" s="3">
        <f>ROUND(IF(B1822&lt;=Thresholds!$B$2,1-(B1822/Thresholds!$B$2)*0.24,IF(B1822&lt;=Thresholds!$D$2,0.75-((B1822-Thresholds!$C$2)/(Thresholds!$D$2-Thresholds!$C$2))*0.249,IF(B1822&lt;=Thresholds!$F$2,0.499-((B1822-Thresholds!$E$2)/(Thresholds!$F$2-Thresholds!$E$2))*0.279,MAX(0.02,0.2-((B1822-Thresholds!$G$2)/(Thresholds!$H$2-Thresholds!$G$2))*0.18)))),3)</f>
        <v>0.94</v>
      </c>
      <c r="J1822" s="3">
        <f>ROUND(IF(C1822&lt;=Thresholds!$B$3,1-(C1822/Thresholds!$B$3)*0.24,IF(C1822&lt;=Thresholds!$D$3,0.75-((C1822-Thresholds!$C$3)/(Thresholds!$D$3-Thresholds!$C$3))*0.249,IF(C1822&lt;=Thresholds!$F$3,0.499-((C1822-Thresholds!$E$3)/(Thresholds!$F$3-Thresholds!$E$3))*0.279,MAX(0.02,0.2-((C1822-Thresholds!$G$3)/(Thresholds!$H$3-Thresholds!$G$3))*0.18)))),3)</f>
        <v>0.83799999999999997</v>
      </c>
      <c r="K1822" s="3">
        <f>ROUND(IF(D1822&lt;=Thresholds!$B$4,1-(D1822/Thresholds!$B$4)*0.24,IF(D1822&lt;=Thresholds!$D$4,0.75-((D1822-Thresholds!$C$4)/(Thresholds!$D$4-Thresholds!$C$4))*0.249,IF(D1822&lt;=Thresholds!$F$4,0.499-((D1822-Thresholds!$E$4)/(Thresholds!$F$4-Thresholds!$E$4))*0.279,MAX(0.02,0.2-((D1822-Thresholds!$G$4)/(Thresholds!$H$4-Thresholds!$G$4))*0.18)))),3)</f>
        <v>0.78300000000000003</v>
      </c>
      <c r="L1822" s="3">
        <f>ROUND(IF(E1822&lt;=Thresholds!$B$5,1-(E1822/Thresholds!$B$5)*0.24,IF(E1822&lt;=Thresholds!$D$5,0.75-((E1822-Thresholds!$C$5)/(Thresholds!$D$5-Thresholds!$C$5))*0.249,IF(E1822&lt;=Thresholds!$F$5,0.499-((E1822-Thresholds!$E$5)/(Thresholds!$F$5-Thresholds!$E$5))*0.279,MAX(0.02,0.2-((E1822-Thresholds!$G$5)/(Thresholds!$H$5-Thresholds!$G$5))*0.18)))),3)</f>
        <v>0.93300000000000005</v>
      </c>
      <c r="M1822" s="3">
        <f>ROUND(IF(F1822&lt;=Thresholds!$B$6,1-(F1822/Thresholds!$B$6)*0.24,IF(F1822&lt;=Thresholds!$D$6,0.75-((F1822-Thresholds!$C$6)/(Thresholds!$D$6-Thresholds!$C$6))*0.249,IF(F1822&lt;=Thresholds!$F$6,0.499-((F1822-Thresholds!$E$6)/(Thresholds!$F$6-Thresholds!$E$6))*0.279,MAX(0.02,0.2-((F1822-Thresholds!$G$6)/(Thresholds!$H$6-Thresholds!$G$6))*0.18)))),3)</f>
        <v>0.78400000000000003</v>
      </c>
      <c r="N1822" s="3">
        <f>ROUND(IF(G1822&lt;=Thresholds!$B$7,1-(G1822/Thresholds!$B$7)*0.24,IF(G1822&lt;=Thresholds!$D$7,0.75-((G1822-Thresholds!$C$7)/(Thresholds!$D$7-Thresholds!$C$7))*0.249,IF(G1822&lt;=Thresholds!$F$7,0.499-((G1822-Thresholds!$E$7)/(Thresholds!$F$7-Thresholds!$E$7))*0.279,MAX(0.02,0.2-((G1822-Thresholds!$G$7)/(Thresholds!$H$7-Thresholds!$G$7))*0.18)))),3)</f>
        <v>0.80800000000000005</v>
      </c>
      <c r="O1822" s="3">
        <f>ROUND(IF(H1822&lt;=Thresholds!$B$8,1-(H1822/Thresholds!$B$8)*0.24,IF(H1822&lt;=Thresholds!$D$8,0.75-((H1822-Thresholds!$C$8)/(Thresholds!$D$8-Thresholds!$C$8))*0.249,IF(H1822&lt;=Thresholds!$F$8,0.499-((H1822-Thresholds!$E$8)/(Thresholds!$F$8-Thresholds!$E$8))*0.279,MAX(0.02,0.2-((H1822-Thresholds!$G$8)/(Thresholds!$H$8-Thresholds!$G$8))*0.18)))),3)</f>
        <v>0.879</v>
      </c>
      <c r="P1822" s="3">
        <f t="shared" si="84"/>
        <v>0.78300000000000003</v>
      </c>
      <c r="Q1822" t="str">
        <f t="shared" si="85"/>
        <v>Healthy</v>
      </c>
      <c r="R1822" s="4">
        <f t="shared" si="86"/>
        <v>1</v>
      </c>
      <c r="S1822" t="str">
        <f>IF(AND(F1822&gt;=10,F1822&lt;=35,P1822&gt;0.5),"ERROR_C1822H1822_POOR_CAP","OK")</f>
        <v>OK</v>
      </c>
    </row>
    <row r="1823" spans="1:19">
      <c r="A1823" t="s">
        <v>1840</v>
      </c>
      <c r="B1823" s="3">
        <v>28.241</v>
      </c>
      <c r="C1823" s="3">
        <v>103.48</v>
      </c>
      <c r="D1823" s="3">
        <v>10.335000000000001</v>
      </c>
      <c r="E1823" s="3">
        <v>5.133</v>
      </c>
      <c r="F1823" s="3">
        <v>0.42699999999999999</v>
      </c>
      <c r="G1823" s="3">
        <v>401.17599999999999</v>
      </c>
      <c r="H1823" s="3">
        <v>3741.6819999999998</v>
      </c>
      <c r="I1823" s="3">
        <f>ROUND(IF(B1823&lt;=Thresholds!$B$2,1-(B1823/Thresholds!$B$2)*0.24,IF(B1823&lt;=Thresholds!$D$2,0.75-((B1823-Thresholds!$C$2)/(Thresholds!$D$2-Thresholds!$C$2))*0.249,IF(B1823&lt;=Thresholds!$F$2,0.499-((B1823-Thresholds!$E$2)/(Thresholds!$F$2-Thresholds!$E$2))*0.279,MAX(0.02,0.2-((B1823-Thresholds!$G$2)/(Thresholds!$H$2-Thresholds!$G$2))*0.18)))),3)</f>
        <v>0.93200000000000005</v>
      </c>
      <c r="J1823" s="3">
        <f>ROUND(IF(C1823&lt;=Thresholds!$B$3,1-(C1823/Thresholds!$B$3)*0.24,IF(C1823&lt;=Thresholds!$D$3,0.75-((C1823-Thresholds!$C$3)/(Thresholds!$D$3-Thresholds!$C$3))*0.249,IF(C1823&lt;=Thresholds!$F$3,0.499-((C1823-Thresholds!$E$3)/(Thresholds!$F$3-Thresholds!$E$3))*0.279,MAX(0.02,0.2-((C1823-Thresholds!$G$3)/(Thresholds!$H$3-Thresholds!$G$3))*0.18)))),3)</f>
        <v>0.79300000000000004</v>
      </c>
      <c r="K1823" s="3">
        <f>ROUND(IF(D1823&lt;=Thresholds!$B$4,1-(D1823/Thresholds!$B$4)*0.24,IF(D1823&lt;=Thresholds!$D$4,0.75-((D1823-Thresholds!$C$4)/(Thresholds!$D$4-Thresholds!$C$4))*0.249,IF(D1823&lt;=Thresholds!$F$4,0.499-((D1823-Thresholds!$E$4)/(Thresholds!$F$4-Thresholds!$E$4))*0.279,MAX(0.02,0.2-((D1823-Thresholds!$G$4)/(Thresholds!$H$4-Thresholds!$G$4))*0.18)))),3)</f>
        <v>0.96199999999999997</v>
      </c>
      <c r="L1823" s="3">
        <f>ROUND(IF(E1823&lt;=Thresholds!$B$5,1-(E1823/Thresholds!$B$5)*0.24,IF(E1823&lt;=Thresholds!$D$5,0.75-((E1823-Thresholds!$C$5)/(Thresholds!$D$5-Thresholds!$C$5))*0.249,IF(E1823&lt;=Thresholds!$F$5,0.499-((E1823-Thresholds!$E$5)/(Thresholds!$F$5-Thresholds!$E$5))*0.279,MAX(0.02,0.2-((E1823-Thresholds!$G$5)/(Thresholds!$H$5-Thresholds!$G$5))*0.18)))),3)</f>
        <v>0.97499999999999998</v>
      </c>
      <c r="M1823" s="3">
        <f>ROUND(IF(F1823&lt;=Thresholds!$B$6,1-(F1823/Thresholds!$B$6)*0.24,IF(F1823&lt;=Thresholds!$D$6,0.75-((F1823-Thresholds!$C$6)/(Thresholds!$D$6-Thresholds!$C$6))*0.249,IF(F1823&lt;=Thresholds!$F$6,0.499-((F1823-Thresholds!$E$6)/(Thresholds!$F$6-Thresholds!$E$6))*0.279,MAX(0.02,0.2-((F1823-Thresholds!$G$6)/(Thresholds!$H$6-Thresholds!$G$6))*0.18)))),3)</f>
        <v>0.89800000000000002</v>
      </c>
      <c r="N1823" s="3">
        <f>ROUND(IF(G1823&lt;=Thresholds!$B$7,1-(G1823/Thresholds!$B$7)*0.24,IF(G1823&lt;=Thresholds!$D$7,0.75-((G1823-Thresholds!$C$7)/(Thresholds!$D$7-Thresholds!$C$7))*0.249,IF(G1823&lt;=Thresholds!$F$7,0.499-((G1823-Thresholds!$E$7)/(Thresholds!$F$7-Thresholds!$E$7))*0.279,MAX(0.02,0.2-((G1823-Thresholds!$G$7)/(Thresholds!$H$7-Thresholds!$G$7))*0.18)))),3)</f>
        <v>0.69299999999999995</v>
      </c>
      <c r="O1823" s="3">
        <f>ROUND(IF(H1823&lt;=Thresholds!$B$8,1-(H1823/Thresholds!$B$8)*0.24,IF(H1823&lt;=Thresholds!$D$8,0.75-((H1823-Thresholds!$C$8)/(Thresholds!$D$8-Thresholds!$C$8))*0.249,IF(H1823&lt;=Thresholds!$F$8,0.499-((H1823-Thresholds!$E$8)/(Thresholds!$F$8-Thresholds!$E$8))*0.279,MAX(0.02,0.2-((H1823-Thresholds!$G$8)/(Thresholds!$H$8-Thresholds!$G$8))*0.18)))),3)</f>
        <v>0.54400000000000004</v>
      </c>
      <c r="P1823" s="3">
        <f t="shared" si="84"/>
        <v>0.54400000000000004</v>
      </c>
      <c r="Q1823" t="str">
        <f t="shared" si="85"/>
        <v>Moderate</v>
      </c>
      <c r="R1823" s="4">
        <f t="shared" si="86"/>
        <v>1</v>
      </c>
      <c r="S1823" t="str">
        <f>IF(AND(F1823&gt;=10,F1823&lt;=35,P1823&gt;0.5),"ERROR_C1823H1823_POOR_CAP","OK")</f>
        <v>OK</v>
      </c>
    </row>
    <row r="1824" spans="1:19">
      <c r="A1824" t="s">
        <v>1841</v>
      </c>
      <c r="B1824" s="3">
        <v>95.228999999999999</v>
      </c>
      <c r="C1824" s="3">
        <v>94.027000000000001</v>
      </c>
      <c r="D1824" s="3">
        <v>43.585000000000001</v>
      </c>
      <c r="E1824" s="3">
        <v>17.888000000000002</v>
      </c>
      <c r="F1824" s="3">
        <v>19.634</v>
      </c>
      <c r="G1824" s="3">
        <v>236.947</v>
      </c>
      <c r="H1824" s="3">
        <v>646.91</v>
      </c>
      <c r="I1824" s="3">
        <f>ROUND(IF(B1824&lt;=Thresholds!$B$2,1-(B1824/Thresholds!$B$2)*0.24,IF(B1824&lt;=Thresholds!$D$2,0.75-((B1824-Thresholds!$C$2)/(Thresholds!$D$2-Thresholds!$C$2))*0.249,IF(B1824&lt;=Thresholds!$F$2,0.499-((B1824-Thresholds!$E$2)/(Thresholds!$F$2-Thresholds!$E$2))*0.279,MAX(0.02,0.2-((B1824-Thresholds!$G$2)/(Thresholds!$H$2-Thresholds!$G$2))*0.18)))),3)</f>
        <v>0.77100000000000002</v>
      </c>
      <c r="J1824" s="3">
        <f>ROUND(IF(C1824&lt;=Thresholds!$B$3,1-(C1824/Thresholds!$B$3)*0.24,IF(C1824&lt;=Thresholds!$D$3,0.75-((C1824-Thresholds!$C$3)/(Thresholds!$D$3-Thresholds!$C$3))*0.249,IF(C1824&lt;=Thresholds!$F$3,0.499-((C1824-Thresholds!$E$3)/(Thresholds!$F$3-Thresholds!$E$3))*0.279,MAX(0.02,0.2-((C1824-Thresholds!$G$3)/(Thresholds!$H$3-Thresholds!$G$3))*0.18)))),3)</f>
        <v>0.81200000000000006</v>
      </c>
      <c r="K1824" s="3">
        <f>ROUND(IF(D1824&lt;=Thresholds!$B$4,1-(D1824/Thresholds!$B$4)*0.24,IF(D1824&lt;=Thresholds!$D$4,0.75-((D1824-Thresholds!$C$4)/(Thresholds!$D$4-Thresholds!$C$4))*0.249,IF(D1824&lt;=Thresholds!$F$4,0.499-((D1824-Thresholds!$E$4)/(Thresholds!$F$4-Thresholds!$E$4))*0.279,MAX(0.02,0.2-((D1824-Thresholds!$G$4)/(Thresholds!$H$4-Thresholds!$G$4))*0.18)))),3)</f>
        <v>0.83899999999999997</v>
      </c>
      <c r="L1824" s="3">
        <f>ROUND(IF(E1824&lt;=Thresholds!$B$5,1-(E1824/Thresholds!$B$5)*0.24,IF(E1824&lt;=Thresholds!$D$5,0.75-((E1824-Thresholds!$C$5)/(Thresholds!$D$5-Thresholds!$C$5))*0.249,IF(E1824&lt;=Thresholds!$F$5,0.499-((E1824-Thresholds!$E$5)/(Thresholds!$F$5-Thresholds!$E$5))*0.279,MAX(0.02,0.2-((E1824-Thresholds!$G$5)/(Thresholds!$H$5-Thresholds!$G$5))*0.18)))),3)</f>
        <v>0.91400000000000003</v>
      </c>
      <c r="M1824" s="3">
        <f>ROUND(IF(F1824&lt;=Thresholds!$B$6,1-(F1824/Thresholds!$B$6)*0.24,IF(F1824&lt;=Thresholds!$D$6,0.75-((F1824-Thresholds!$C$6)/(Thresholds!$D$6-Thresholds!$C$6))*0.249,IF(F1824&lt;=Thresholds!$F$6,0.499-((F1824-Thresholds!$E$6)/(Thresholds!$F$6-Thresholds!$E$6))*0.279,MAX(0.02,0.2-((F1824-Thresholds!$G$6)/(Thresholds!$H$6-Thresholds!$G$6))*0.18)))),3)</f>
        <v>0.39100000000000001</v>
      </c>
      <c r="N1824" s="3">
        <f>ROUND(IF(G1824&lt;=Thresholds!$B$7,1-(G1824/Thresholds!$B$7)*0.24,IF(G1824&lt;=Thresholds!$D$7,0.75-((G1824-Thresholds!$C$7)/(Thresholds!$D$7-Thresholds!$C$7))*0.249,IF(G1824&lt;=Thresholds!$F$7,0.499-((G1824-Thresholds!$E$7)/(Thresholds!$F$7-Thresholds!$E$7))*0.279,MAX(0.02,0.2-((G1824-Thresholds!$G$7)/(Thresholds!$H$7-Thresholds!$G$7))*0.18)))),3)</f>
        <v>0.83799999999999997</v>
      </c>
      <c r="O1824" s="3">
        <f>ROUND(IF(H1824&lt;=Thresholds!$B$8,1-(H1824/Thresholds!$B$8)*0.24,IF(H1824&lt;=Thresholds!$D$8,0.75-((H1824-Thresholds!$C$8)/(Thresholds!$D$8-Thresholds!$C$8))*0.249,IF(H1824&lt;=Thresholds!$F$8,0.499-((H1824-Thresholds!$E$8)/(Thresholds!$F$8-Thresholds!$E$8))*0.279,MAX(0.02,0.2-((H1824-Thresholds!$G$8)/(Thresholds!$H$8-Thresholds!$G$8))*0.18)))),3)</f>
        <v>0.93799999999999994</v>
      </c>
      <c r="P1824" s="3">
        <f t="shared" si="84"/>
        <v>0.39100000000000001</v>
      </c>
      <c r="Q1824" t="str">
        <f t="shared" si="85"/>
        <v>Poor</v>
      </c>
      <c r="R1824" s="4">
        <f t="shared" si="86"/>
        <v>0</v>
      </c>
      <c r="S1824" t="str">
        <f>IF(AND(F1824&gt;=10,F1824&lt;=35,P1824&gt;0.5),"ERROR_C1824H1824_POOR_CAP","OK")</f>
        <v>OK</v>
      </c>
    </row>
    <row r="1825" spans="1:19">
      <c r="A1825" t="s">
        <v>1842</v>
      </c>
      <c r="B1825" s="3">
        <v>2365.5819999999999</v>
      </c>
      <c r="C1825" s="3">
        <v>38.698</v>
      </c>
      <c r="D1825" s="3">
        <v>27.907</v>
      </c>
      <c r="E1825" s="3">
        <v>29.617999999999999</v>
      </c>
      <c r="F1825" s="3">
        <v>3.899</v>
      </c>
      <c r="G1825" s="3">
        <v>235.90299999999999</v>
      </c>
      <c r="H1825" s="3">
        <v>1042.0260000000001</v>
      </c>
      <c r="I1825" s="3">
        <f>ROUND(IF(B1825&lt;=Thresholds!$B$2,1-(B1825/Thresholds!$B$2)*0.24,IF(B1825&lt;=Thresholds!$D$2,0.75-((B1825-Thresholds!$C$2)/(Thresholds!$D$2-Thresholds!$C$2))*0.249,IF(B1825&lt;=Thresholds!$F$2,0.499-((B1825-Thresholds!$E$2)/(Thresholds!$F$2-Thresholds!$E$2))*0.279,MAX(0.02,0.2-((B1825-Thresholds!$G$2)/(Thresholds!$H$2-Thresholds!$G$2))*0.18)))),3)</f>
        <v>0.25600000000000001</v>
      </c>
      <c r="J1825" s="3">
        <f>ROUND(IF(C1825&lt;=Thresholds!$B$3,1-(C1825/Thresholds!$B$3)*0.24,IF(C1825&lt;=Thresholds!$D$3,0.75-((C1825-Thresholds!$C$3)/(Thresholds!$D$3-Thresholds!$C$3))*0.249,IF(C1825&lt;=Thresholds!$F$3,0.499-((C1825-Thresholds!$E$3)/(Thresholds!$F$3-Thresholds!$E$3))*0.279,MAX(0.02,0.2-((C1825-Thresholds!$G$3)/(Thresholds!$H$3-Thresholds!$G$3))*0.18)))),3)</f>
        <v>0.92300000000000004</v>
      </c>
      <c r="K1825" s="3">
        <f>ROUND(IF(D1825&lt;=Thresholds!$B$4,1-(D1825/Thresholds!$B$4)*0.24,IF(D1825&lt;=Thresholds!$D$4,0.75-((D1825-Thresholds!$C$4)/(Thresholds!$D$4-Thresholds!$C$4))*0.249,IF(D1825&lt;=Thresholds!$F$4,0.499-((D1825-Thresholds!$E$4)/(Thresholds!$F$4-Thresholds!$E$4))*0.279,MAX(0.02,0.2-((D1825-Thresholds!$G$4)/(Thresholds!$H$4-Thresholds!$G$4))*0.18)))),3)</f>
        <v>0.89700000000000002</v>
      </c>
      <c r="L1825" s="3">
        <f>ROUND(IF(E1825&lt;=Thresholds!$B$5,1-(E1825/Thresholds!$B$5)*0.24,IF(E1825&lt;=Thresholds!$D$5,0.75-((E1825-Thresholds!$C$5)/(Thresholds!$D$5-Thresholds!$C$5))*0.249,IF(E1825&lt;=Thresholds!$F$5,0.499-((E1825-Thresholds!$E$5)/(Thresholds!$F$5-Thresholds!$E$5))*0.279,MAX(0.02,0.2-((E1825-Thresholds!$G$5)/(Thresholds!$H$5-Thresholds!$G$5))*0.18)))),3)</f>
        <v>0.85799999999999998</v>
      </c>
      <c r="M1825" s="3">
        <f>ROUND(IF(F1825&lt;=Thresholds!$B$6,1-(F1825/Thresholds!$B$6)*0.24,IF(F1825&lt;=Thresholds!$D$6,0.75-((F1825-Thresholds!$C$6)/(Thresholds!$D$6-Thresholds!$C$6))*0.249,IF(F1825&lt;=Thresholds!$F$6,0.499-((F1825-Thresholds!$E$6)/(Thresholds!$F$6-Thresholds!$E$6))*0.279,MAX(0.02,0.2-((F1825-Thresholds!$G$6)/(Thresholds!$H$6-Thresholds!$G$6))*0.18)))),3)</f>
        <v>0.66</v>
      </c>
      <c r="N1825" s="3">
        <f>ROUND(IF(G1825&lt;=Thresholds!$B$7,1-(G1825/Thresholds!$B$7)*0.24,IF(G1825&lt;=Thresholds!$D$7,0.75-((G1825-Thresholds!$C$7)/(Thresholds!$D$7-Thresholds!$C$7))*0.249,IF(G1825&lt;=Thresholds!$F$7,0.499-((G1825-Thresholds!$E$7)/(Thresholds!$F$7-Thresholds!$E$7))*0.279,MAX(0.02,0.2-((G1825-Thresholds!$G$7)/(Thresholds!$H$7-Thresholds!$G$7))*0.18)))),3)</f>
        <v>0.83799999999999997</v>
      </c>
      <c r="O1825" s="3">
        <f>ROUND(IF(H1825&lt;=Thresholds!$B$8,1-(H1825/Thresholds!$B$8)*0.24,IF(H1825&lt;=Thresholds!$D$8,0.75-((H1825-Thresholds!$C$8)/(Thresholds!$D$8-Thresholds!$C$8))*0.249,IF(H1825&lt;=Thresholds!$F$8,0.499-((H1825-Thresholds!$E$8)/(Thresholds!$F$8-Thresholds!$E$8))*0.279,MAX(0.02,0.2-((H1825-Thresholds!$G$8)/(Thresholds!$H$8-Thresholds!$G$8))*0.18)))),3)</f>
        <v>0.9</v>
      </c>
      <c r="P1825" s="3">
        <f t="shared" si="84"/>
        <v>0.25600000000000001</v>
      </c>
      <c r="Q1825" t="str">
        <f t="shared" si="85"/>
        <v>Poor</v>
      </c>
      <c r="R1825" s="4">
        <f t="shared" si="86"/>
        <v>0</v>
      </c>
      <c r="S1825" t="str">
        <f>IF(AND(F1825&gt;=10,F1825&lt;=35,P1825&gt;0.5),"ERROR_C1825H1825_POOR_CAP","OK")</f>
        <v>OK</v>
      </c>
    </row>
    <row r="1826" spans="1:19">
      <c r="A1826" t="s">
        <v>1843</v>
      </c>
      <c r="B1826" s="3">
        <v>59.024000000000001</v>
      </c>
      <c r="C1826" s="3">
        <v>97.117999999999995</v>
      </c>
      <c r="D1826" s="3">
        <v>61.095999999999997</v>
      </c>
      <c r="E1826" s="3">
        <v>33.835000000000001</v>
      </c>
      <c r="F1826" s="3">
        <v>0.4</v>
      </c>
      <c r="G1826" s="3">
        <v>159.85</v>
      </c>
      <c r="H1826" s="3">
        <v>1835.902</v>
      </c>
      <c r="I1826" s="3">
        <f>ROUND(IF(B1826&lt;=Thresholds!$B$2,1-(B1826/Thresholds!$B$2)*0.24,IF(B1826&lt;=Thresholds!$D$2,0.75-((B1826-Thresholds!$C$2)/(Thresholds!$D$2-Thresholds!$C$2))*0.249,IF(B1826&lt;=Thresholds!$F$2,0.499-((B1826-Thresholds!$E$2)/(Thresholds!$F$2-Thresholds!$E$2))*0.279,MAX(0.02,0.2-((B1826-Thresholds!$G$2)/(Thresholds!$H$2-Thresholds!$G$2))*0.18)))),3)</f>
        <v>0.85799999999999998</v>
      </c>
      <c r="J1826" s="3">
        <f>ROUND(IF(C1826&lt;=Thresholds!$B$3,1-(C1826/Thresholds!$B$3)*0.24,IF(C1826&lt;=Thresholds!$D$3,0.75-((C1826-Thresholds!$C$3)/(Thresholds!$D$3-Thresholds!$C$3))*0.249,IF(C1826&lt;=Thresholds!$F$3,0.499-((C1826-Thresholds!$E$3)/(Thresholds!$F$3-Thresholds!$E$3))*0.279,MAX(0.02,0.2-((C1826-Thresholds!$G$3)/(Thresholds!$H$3-Thresholds!$G$3))*0.18)))),3)</f>
        <v>0.80600000000000005</v>
      </c>
      <c r="K1826" s="3">
        <f>ROUND(IF(D1826&lt;=Thresholds!$B$4,1-(D1826/Thresholds!$B$4)*0.24,IF(D1826&lt;=Thresholds!$D$4,0.75-((D1826-Thresholds!$C$4)/(Thresholds!$D$4-Thresholds!$C$4))*0.249,IF(D1826&lt;=Thresholds!$F$4,0.499-((D1826-Thresholds!$E$4)/(Thresholds!$F$4-Thresholds!$E$4))*0.279,MAX(0.02,0.2-((D1826-Thresholds!$G$4)/(Thresholds!$H$4-Thresholds!$G$4))*0.18)))),3)</f>
        <v>0.77400000000000002</v>
      </c>
      <c r="L1826" s="3">
        <f>ROUND(IF(E1826&lt;=Thresholds!$B$5,1-(E1826/Thresholds!$B$5)*0.24,IF(E1826&lt;=Thresholds!$D$5,0.75-((E1826-Thresholds!$C$5)/(Thresholds!$D$5-Thresholds!$C$5))*0.249,IF(E1826&lt;=Thresholds!$F$5,0.499-((E1826-Thresholds!$E$5)/(Thresholds!$F$5-Thresholds!$E$5))*0.279,MAX(0.02,0.2-((E1826-Thresholds!$G$5)/(Thresholds!$H$5-Thresholds!$G$5))*0.18)))),3)</f>
        <v>0.83799999999999997</v>
      </c>
      <c r="M1826" s="3">
        <f>ROUND(IF(F1826&lt;=Thresholds!$B$6,1-(F1826/Thresholds!$B$6)*0.24,IF(F1826&lt;=Thresholds!$D$6,0.75-((F1826-Thresholds!$C$6)/(Thresholds!$D$6-Thresholds!$C$6))*0.249,IF(F1826&lt;=Thresholds!$F$6,0.499-((F1826-Thresholds!$E$6)/(Thresholds!$F$6-Thresholds!$E$6))*0.279,MAX(0.02,0.2-((F1826-Thresholds!$G$6)/(Thresholds!$H$6-Thresholds!$G$6))*0.18)))),3)</f>
        <v>0.90400000000000003</v>
      </c>
      <c r="N1826" s="3">
        <f>ROUND(IF(G1826&lt;=Thresholds!$B$7,1-(G1826/Thresholds!$B$7)*0.24,IF(G1826&lt;=Thresholds!$D$7,0.75-((G1826-Thresholds!$C$7)/(Thresholds!$D$7-Thresholds!$C$7))*0.249,IF(G1826&lt;=Thresholds!$F$7,0.499-((G1826-Thresholds!$E$7)/(Thresholds!$F$7-Thresholds!$E$7))*0.279,MAX(0.02,0.2-((G1826-Thresholds!$G$7)/(Thresholds!$H$7-Thresholds!$G$7))*0.18)))),3)</f>
        <v>0.89</v>
      </c>
      <c r="O1826" s="3">
        <f>ROUND(IF(H1826&lt;=Thresholds!$B$8,1-(H1826/Thresholds!$B$8)*0.24,IF(H1826&lt;=Thresholds!$D$8,0.75-((H1826-Thresholds!$C$8)/(Thresholds!$D$8-Thresholds!$C$8))*0.249,IF(H1826&lt;=Thresholds!$F$8,0.499-((H1826-Thresholds!$E$8)/(Thresholds!$F$8-Thresholds!$E$8))*0.279,MAX(0.02,0.2-((H1826-Thresholds!$G$8)/(Thresholds!$H$8-Thresholds!$G$8))*0.18)))),3)</f>
        <v>0.82399999999999995</v>
      </c>
      <c r="P1826" s="3">
        <f t="shared" si="84"/>
        <v>0.77400000000000002</v>
      </c>
      <c r="Q1826" t="str">
        <f t="shared" si="85"/>
        <v>Healthy</v>
      </c>
      <c r="R1826" s="4">
        <f t="shared" si="86"/>
        <v>1</v>
      </c>
      <c r="S1826" t="str">
        <f>IF(AND(F1826&gt;=10,F1826&lt;=35,P1826&gt;0.5),"ERROR_C1826H1826_POOR_CAP","OK")</f>
        <v>OK</v>
      </c>
    </row>
    <row r="1827" spans="1:19">
      <c r="A1827" t="s">
        <v>1844</v>
      </c>
      <c r="B1827" s="3">
        <v>446.16300000000001</v>
      </c>
      <c r="C1827" s="3">
        <v>93.373000000000005</v>
      </c>
      <c r="D1827" s="3">
        <v>44.822000000000003</v>
      </c>
      <c r="E1827" s="3">
        <v>18.172999999999998</v>
      </c>
      <c r="F1827" s="3">
        <v>0.308</v>
      </c>
      <c r="G1827" s="3">
        <v>206.88399999999999</v>
      </c>
      <c r="H1827" s="3">
        <v>1717.498</v>
      </c>
      <c r="I1827" s="3">
        <f>ROUND(IF(B1827&lt;=Thresholds!$B$2,1-(B1827/Thresholds!$B$2)*0.24,IF(B1827&lt;=Thresholds!$D$2,0.75-((B1827-Thresholds!$C$2)/(Thresholds!$D$2-Thresholds!$C$2))*0.249,IF(B1827&lt;=Thresholds!$F$2,0.499-((B1827-Thresholds!$E$2)/(Thresholds!$F$2-Thresholds!$E$2))*0.279,MAX(0.02,0.2-((B1827-Thresholds!$G$2)/(Thresholds!$H$2-Thresholds!$G$2))*0.18)))),3)</f>
        <v>0.60699999999999998</v>
      </c>
      <c r="J1827" s="3">
        <f>ROUND(IF(C1827&lt;=Thresholds!$B$3,1-(C1827/Thresholds!$B$3)*0.24,IF(C1827&lt;=Thresholds!$D$3,0.75-((C1827-Thresholds!$C$3)/(Thresholds!$D$3-Thresholds!$C$3))*0.249,IF(C1827&lt;=Thresholds!$F$3,0.499-((C1827-Thresholds!$E$3)/(Thresholds!$F$3-Thresholds!$E$3))*0.279,MAX(0.02,0.2-((C1827-Thresholds!$G$3)/(Thresholds!$H$3-Thresholds!$G$3))*0.18)))),3)</f>
        <v>0.81299999999999994</v>
      </c>
      <c r="K1827" s="3">
        <f>ROUND(IF(D1827&lt;=Thresholds!$B$4,1-(D1827/Thresholds!$B$4)*0.24,IF(D1827&lt;=Thresholds!$D$4,0.75-((D1827-Thresholds!$C$4)/(Thresholds!$D$4-Thresholds!$C$4))*0.249,IF(D1827&lt;=Thresholds!$F$4,0.499-((D1827-Thresholds!$E$4)/(Thresholds!$F$4-Thresholds!$E$4))*0.279,MAX(0.02,0.2-((D1827-Thresholds!$G$4)/(Thresholds!$H$4-Thresholds!$G$4))*0.18)))),3)</f>
        <v>0.83499999999999996</v>
      </c>
      <c r="L1827" s="3">
        <f>ROUND(IF(E1827&lt;=Thresholds!$B$5,1-(E1827/Thresholds!$B$5)*0.24,IF(E1827&lt;=Thresholds!$D$5,0.75-((E1827-Thresholds!$C$5)/(Thresholds!$D$5-Thresholds!$C$5))*0.249,IF(E1827&lt;=Thresholds!$F$5,0.499-((E1827-Thresholds!$E$5)/(Thresholds!$F$5-Thresholds!$E$5))*0.279,MAX(0.02,0.2-((E1827-Thresholds!$G$5)/(Thresholds!$H$5-Thresholds!$G$5))*0.18)))),3)</f>
        <v>0.91300000000000003</v>
      </c>
      <c r="M1827" s="3">
        <f>ROUND(IF(F1827&lt;=Thresholds!$B$6,1-(F1827/Thresholds!$B$6)*0.24,IF(F1827&lt;=Thresholds!$D$6,0.75-((F1827-Thresholds!$C$6)/(Thresholds!$D$6-Thresholds!$C$6))*0.249,IF(F1827&lt;=Thresholds!$F$6,0.499-((F1827-Thresholds!$E$6)/(Thresholds!$F$6-Thresholds!$E$6))*0.279,MAX(0.02,0.2-((F1827-Thresholds!$G$6)/(Thresholds!$H$6-Thresholds!$G$6))*0.18)))),3)</f>
        <v>0.92600000000000005</v>
      </c>
      <c r="N1827" s="3">
        <f>ROUND(IF(G1827&lt;=Thresholds!$B$7,1-(G1827/Thresholds!$B$7)*0.24,IF(G1827&lt;=Thresholds!$D$7,0.75-((G1827-Thresholds!$C$7)/(Thresholds!$D$7-Thresholds!$C$7))*0.249,IF(G1827&lt;=Thresholds!$F$7,0.499-((G1827-Thresholds!$E$7)/(Thresholds!$F$7-Thresholds!$E$7))*0.279,MAX(0.02,0.2-((G1827-Thresholds!$G$7)/(Thresholds!$H$7-Thresholds!$G$7))*0.18)))),3)</f>
        <v>0.85799999999999998</v>
      </c>
      <c r="O1827" s="3">
        <f>ROUND(IF(H1827&lt;=Thresholds!$B$8,1-(H1827/Thresholds!$B$8)*0.24,IF(H1827&lt;=Thresholds!$D$8,0.75-((H1827-Thresholds!$C$8)/(Thresholds!$D$8-Thresholds!$C$8))*0.249,IF(H1827&lt;=Thresholds!$F$8,0.499-((H1827-Thresholds!$E$8)/(Thresholds!$F$8-Thresholds!$E$8))*0.279,MAX(0.02,0.2-((H1827-Thresholds!$G$8)/(Thresholds!$H$8-Thresholds!$G$8))*0.18)))),3)</f>
        <v>0.83499999999999996</v>
      </c>
      <c r="P1827" s="3">
        <f t="shared" si="84"/>
        <v>0.60699999999999998</v>
      </c>
      <c r="Q1827" t="str">
        <f t="shared" si="85"/>
        <v>Moderate</v>
      </c>
      <c r="R1827" s="4">
        <f t="shared" si="86"/>
        <v>1</v>
      </c>
      <c r="S1827" t="str">
        <f>IF(AND(F1827&gt;=10,F1827&lt;=35,P1827&gt;0.5),"ERROR_C1827H1827_POOR_CAP","OK")</f>
        <v>OK</v>
      </c>
    </row>
    <row r="1828" spans="1:19">
      <c r="A1828" t="s">
        <v>1845</v>
      </c>
      <c r="B1828" s="3">
        <v>61.139000000000003</v>
      </c>
      <c r="C1828" s="3">
        <v>411.87799999999999</v>
      </c>
      <c r="D1828" s="3">
        <v>68.418000000000006</v>
      </c>
      <c r="E1828" s="3">
        <v>40.731000000000002</v>
      </c>
      <c r="F1828" s="3">
        <v>0.107</v>
      </c>
      <c r="G1828" s="3">
        <v>284.64</v>
      </c>
      <c r="H1828" s="3">
        <v>2051.6080000000002</v>
      </c>
      <c r="I1828" s="3">
        <f>ROUND(IF(B1828&lt;=Thresholds!$B$2,1-(B1828/Thresholds!$B$2)*0.24,IF(B1828&lt;=Thresholds!$D$2,0.75-((B1828-Thresholds!$C$2)/(Thresholds!$D$2-Thresholds!$C$2))*0.249,IF(B1828&lt;=Thresholds!$F$2,0.499-((B1828-Thresholds!$E$2)/(Thresholds!$F$2-Thresholds!$E$2))*0.279,MAX(0.02,0.2-((B1828-Thresholds!$G$2)/(Thresholds!$H$2-Thresholds!$G$2))*0.18)))),3)</f>
        <v>0.85299999999999998</v>
      </c>
      <c r="J1828" s="3">
        <f>ROUND(IF(C1828&lt;=Thresholds!$B$3,1-(C1828/Thresholds!$B$3)*0.24,IF(C1828&lt;=Thresholds!$D$3,0.75-((C1828-Thresholds!$C$3)/(Thresholds!$D$3-Thresholds!$C$3))*0.249,IF(C1828&lt;=Thresholds!$F$3,0.499-((C1828-Thresholds!$E$3)/(Thresholds!$F$3-Thresholds!$E$3))*0.279,MAX(0.02,0.2-((C1828-Thresholds!$G$3)/(Thresholds!$H$3-Thresholds!$G$3))*0.18)))),3)</f>
        <v>0.49399999999999999</v>
      </c>
      <c r="K1828" s="3">
        <f>ROUND(IF(D1828&lt;=Thresholds!$B$4,1-(D1828/Thresholds!$B$4)*0.24,IF(D1828&lt;=Thresholds!$D$4,0.75-((D1828-Thresholds!$C$4)/(Thresholds!$D$4-Thresholds!$C$4))*0.249,IF(D1828&lt;=Thresholds!$F$4,0.499-((D1828-Thresholds!$E$4)/(Thresholds!$F$4-Thresholds!$E$4))*0.279,MAX(0.02,0.2-((D1828-Thresholds!$G$4)/(Thresholds!$H$4-Thresholds!$G$4))*0.18)))),3)</f>
        <v>0.73199999999999998</v>
      </c>
      <c r="L1828" s="3">
        <f>ROUND(IF(E1828&lt;=Thresholds!$B$5,1-(E1828/Thresholds!$B$5)*0.24,IF(E1828&lt;=Thresholds!$D$5,0.75-((E1828-Thresholds!$C$5)/(Thresholds!$D$5-Thresholds!$C$5))*0.249,IF(E1828&lt;=Thresholds!$F$5,0.499-((E1828-Thresholds!$E$5)/(Thresholds!$F$5-Thresholds!$E$5))*0.279,MAX(0.02,0.2-((E1828-Thresholds!$G$5)/(Thresholds!$H$5-Thresholds!$G$5))*0.18)))),3)</f>
        <v>0.80400000000000005</v>
      </c>
      <c r="M1828" s="3">
        <f>ROUND(IF(F1828&lt;=Thresholds!$B$6,1-(F1828/Thresholds!$B$6)*0.24,IF(F1828&lt;=Thresholds!$D$6,0.75-((F1828-Thresholds!$C$6)/(Thresholds!$D$6-Thresholds!$C$6))*0.249,IF(F1828&lt;=Thresholds!$F$6,0.499-((F1828-Thresholds!$E$6)/(Thresholds!$F$6-Thresholds!$E$6))*0.279,MAX(0.02,0.2-((F1828-Thresholds!$G$6)/(Thresholds!$H$6-Thresholds!$G$6))*0.18)))),3)</f>
        <v>0.97399999999999998</v>
      </c>
      <c r="N1828" s="3">
        <f>ROUND(IF(G1828&lt;=Thresholds!$B$7,1-(G1828/Thresholds!$B$7)*0.24,IF(G1828&lt;=Thresholds!$D$7,0.75-((G1828-Thresholds!$C$7)/(Thresholds!$D$7-Thresholds!$C$7))*0.249,IF(G1828&lt;=Thresholds!$F$7,0.499-((G1828-Thresholds!$E$7)/(Thresholds!$F$7-Thresholds!$E$7))*0.279,MAX(0.02,0.2-((G1828-Thresholds!$G$7)/(Thresholds!$H$7-Thresholds!$G$7))*0.18)))),3)</f>
        <v>0.80500000000000005</v>
      </c>
      <c r="O1828" s="3">
        <f>ROUND(IF(H1828&lt;=Thresholds!$B$8,1-(H1828/Thresholds!$B$8)*0.24,IF(H1828&lt;=Thresholds!$D$8,0.75-((H1828-Thresholds!$C$8)/(Thresholds!$D$8-Thresholds!$C$8))*0.249,IF(H1828&lt;=Thresholds!$F$8,0.499-((H1828-Thresholds!$E$8)/(Thresholds!$F$8-Thresholds!$E$8))*0.279,MAX(0.02,0.2-((H1828-Thresholds!$G$8)/(Thresholds!$H$8-Thresholds!$G$8))*0.18)))),3)</f>
        <v>0.80300000000000005</v>
      </c>
      <c r="P1828" s="3">
        <f t="shared" si="84"/>
        <v>0.49399999999999999</v>
      </c>
      <c r="Q1828" t="str">
        <f t="shared" si="85"/>
        <v>Poor</v>
      </c>
      <c r="R1828" s="4">
        <f t="shared" si="86"/>
        <v>0</v>
      </c>
      <c r="S1828" t="str">
        <f>IF(AND(F1828&gt;=10,F1828&lt;=35,P1828&gt;0.5),"ERROR_C1828H1828_POOR_CAP","OK")</f>
        <v>OK</v>
      </c>
    </row>
    <row r="1829" spans="1:19">
      <c r="A1829" t="s">
        <v>1846</v>
      </c>
      <c r="B1829" s="3">
        <v>66.942999999999998</v>
      </c>
      <c r="C1829" s="3">
        <v>16.954999999999998</v>
      </c>
      <c r="D1829" s="3">
        <v>48.264000000000003</v>
      </c>
      <c r="E1829" s="3">
        <v>6.766</v>
      </c>
      <c r="F1829" s="3">
        <v>0.34200000000000003</v>
      </c>
      <c r="G1829" s="3">
        <v>330.31599999999997</v>
      </c>
      <c r="H1829" s="3">
        <v>17519.225999999999</v>
      </c>
      <c r="I1829" s="3">
        <f>ROUND(IF(B1829&lt;=Thresholds!$B$2,1-(B1829/Thresholds!$B$2)*0.24,IF(B1829&lt;=Thresholds!$D$2,0.75-((B1829-Thresholds!$C$2)/(Thresholds!$D$2-Thresholds!$C$2))*0.249,IF(B1829&lt;=Thresholds!$F$2,0.499-((B1829-Thresholds!$E$2)/(Thresholds!$F$2-Thresholds!$E$2))*0.279,MAX(0.02,0.2-((B1829-Thresholds!$G$2)/(Thresholds!$H$2-Thresholds!$G$2))*0.18)))),3)</f>
        <v>0.83899999999999997</v>
      </c>
      <c r="J1829" s="3">
        <f>ROUND(IF(C1829&lt;=Thresholds!$B$3,1-(C1829/Thresholds!$B$3)*0.24,IF(C1829&lt;=Thresholds!$D$3,0.75-((C1829-Thresholds!$C$3)/(Thresholds!$D$3-Thresholds!$C$3))*0.249,IF(C1829&lt;=Thresholds!$F$3,0.499-((C1829-Thresholds!$E$3)/(Thresholds!$F$3-Thresholds!$E$3))*0.279,MAX(0.02,0.2-((C1829-Thresholds!$G$3)/(Thresholds!$H$3-Thresholds!$G$3))*0.18)))),3)</f>
        <v>0.96599999999999997</v>
      </c>
      <c r="K1829" s="3">
        <f>ROUND(IF(D1829&lt;=Thresholds!$B$4,1-(D1829/Thresholds!$B$4)*0.24,IF(D1829&lt;=Thresholds!$D$4,0.75-((D1829-Thresholds!$C$4)/(Thresholds!$D$4-Thresholds!$C$4))*0.249,IF(D1829&lt;=Thresholds!$F$4,0.499-((D1829-Thresholds!$E$4)/(Thresholds!$F$4-Thresholds!$E$4))*0.279,MAX(0.02,0.2-((D1829-Thresholds!$G$4)/(Thresholds!$H$4-Thresholds!$G$4))*0.18)))),3)</f>
        <v>0.82199999999999995</v>
      </c>
      <c r="L1829" s="3">
        <f>ROUND(IF(E1829&lt;=Thresholds!$B$5,1-(E1829/Thresholds!$B$5)*0.24,IF(E1829&lt;=Thresholds!$D$5,0.75-((E1829-Thresholds!$C$5)/(Thresholds!$D$5-Thresholds!$C$5))*0.249,IF(E1829&lt;=Thresholds!$F$5,0.499-((E1829-Thresholds!$E$5)/(Thresholds!$F$5-Thresholds!$E$5))*0.279,MAX(0.02,0.2-((E1829-Thresholds!$G$5)/(Thresholds!$H$5-Thresholds!$G$5))*0.18)))),3)</f>
        <v>0.96799999999999997</v>
      </c>
      <c r="M1829" s="3">
        <f>ROUND(IF(F1829&lt;=Thresholds!$B$6,1-(F1829/Thresholds!$B$6)*0.24,IF(F1829&lt;=Thresholds!$D$6,0.75-((F1829-Thresholds!$C$6)/(Thresholds!$D$6-Thresholds!$C$6))*0.249,IF(F1829&lt;=Thresholds!$F$6,0.499-((F1829-Thresholds!$E$6)/(Thresholds!$F$6-Thresholds!$E$6))*0.279,MAX(0.02,0.2-((F1829-Thresholds!$G$6)/(Thresholds!$H$6-Thresholds!$G$6))*0.18)))),3)</f>
        <v>0.91800000000000004</v>
      </c>
      <c r="N1829" s="3">
        <f>ROUND(IF(G1829&lt;=Thresholds!$B$7,1-(G1829/Thresholds!$B$7)*0.24,IF(G1829&lt;=Thresholds!$D$7,0.75-((G1829-Thresholds!$C$7)/(Thresholds!$D$7-Thresholds!$C$7))*0.249,IF(G1829&lt;=Thresholds!$F$7,0.499-((G1829-Thresholds!$E$7)/(Thresholds!$F$7-Thresholds!$E$7))*0.279,MAX(0.02,0.2-((G1829-Thresholds!$G$7)/(Thresholds!$H$7-Thresholds!$G$7))*0.18)))),3)</f>
        <v>0.77300000000000002</v>
      </c>
      <c r="O1829" s="3">
        <f>ROUND(IF(H1829&lt;=Thresholds!$B$8,1-(H1829/Thresholds!$B$8)*0.24,IF(H1829&lt;=Thresholds!$D$8,0.75-((H1829-Thresholds!$C$8)/(Thresholds!$D$8-Thresholds!$C$8))*0.249,IF(H1829&lt;=Thresholds!$F$8,0.499-((H1829-Thresholds!$E$8)/(Thresholds!$F$8-Thresholds!$E$8))*0.279,MAX(0.02,0.2-((H1829-Thresholds!$G$8)/(Thresholds!$H$8-Thresholds!$G$8))*0.18)))),3)</f>
        <v>0.33500000000000002</v>
      </c>
      <c r="P1829" s="3">
        <f t="shared" si="84"/>
        <v>0.33500000000000002</v>
      </c>
      <c r="Q1829" t="str">
        <f t="shared" si="85"/>
        <v>Poor</v>
      </c>
      <c r="R1829" s="4">
        <f t="shared" si="86"/>
        <v>0</v>
      </c>
      <c r="S1829" t="str">
        <f>IF(AND(F1829&gt;=10,F1829&lt;=35,P1829&gt;0.5),"ERROR_C1829H1829_POOR_CAP","OK")</f>
        <v>OK</v>
      </c>
    </row>
    <row r="1830" spans="1:19">
      <c r="A1830" t="s">
        <v>1847</v>
      </c>
      <c r="B1830" s="3">
        <v>43.335999999999999</v>
      </c>
      <c r="C1830" s="3">
        <v>66.646000000000001</v>
      </c>
      <c r="D1830" s="3">
        <v>43.219000000000001</v>
      </c>
      <c r="E1830" s="3">
        <v>21.783999999999999</v>
      </c>
      <c r="F1830" s="3">
        <v>0.58799999999999997</v>
      </c>
      <c r="G1830" s="3">
        <v>191.471</v>
      </c>
      <c r="H1830" s="3">
        <v>637.096</v>
      </c>
      <c r="I1830" s="3">
        <f>ROUND(IF(B1830&lt;=Thresholds!$B$2,1-(B1830/Thresholds!$B$2)*0.24,IF(B1830&lt;=Thresholds!$D$2,0.75-((B1830-Thresholds!$C$2)/(Thresholds!$D$2-Thresholds!$C$2))*0.249,IF(B1830&lt;=Thresholds!$F$2,0.499-((B1830-Thresholds!$E$2)/(Thresholds!$F$2-Thresholds!$E$2))*0.279,MAX(0.02,0.2-((B1830-Thresholds!$G$2)/(Thresholds!$H$2-Thresholds!$G$2))*0.18)))),3)</f>
        <v>0.89600000000000002</v>
      </c>
      <c r="J1830" s="3">
        <f>ROUND(IF(C1830&lt;=Thresholds!$B$3,1-(C1830/Thresholds!$B$3)*0.24,IF(C1830&lt;=Thresholds!$D$3,0.75-((C1830-Thresholds!$C$3)/(Thresholds!$D$3-Thresholds!$C$3))*0.249,IF(C1830&lt;=Thresholds!$F$3,0.499-((C1830-Thresholds!$E$3)/(Thresholds!$F$3-Thresholds!$E$3))*0.279,MAX(0.02,0.2-((C1830-Thresholds!$G$3)/(Thresholds!$H$3-Thresholds!$G$3))*0.18)))),3)</f>
        <v>0.86699999999999999</v>
      </c>
      <c r="K1830" s="3">
        <f>ROUND(IF(D1830&lt;=Thresholds!$B$4,1-(D1830/Thresholds!$B$4)*0.24,IF(D1830&lt;=Thresholds!$D$4,0.75-((D1830-Thresholds!$C$4)/(Thresholds!$D$4-Thresholds!$C$4))*0.249,IF(D1830&lt;=Thresholds!$F$4,0.499-((D1830-Thresholds!$E$4)/(Thresholds!$F$4-Thresholds!$E$4))*0.279,MAX(0.02,0.2-((D1830-Thresholds!$G$4)/(Thresholds!$H$4-Thresholds!$G$4))*0.18)))),3)</f>
        <v>0.84</v>
      </c>
      <c r="L1830" s="3">
        <f>ROUND(IF(E1830&lt;=Thresholds!$B$5,1-(E1830/Thresholds!$B$5)*0.24,IF(E1830&lt;=Thresholds!$D$5,0.75-((E1830-Thresholds!$C$5)/(Thresholds!$D$5-Thresholds!$C$5))*0.249,IF(E1830&lt;=Thresholds!$F$5,0.499-((E1830-Thresholds!$E$5)/(Thresholds!$F$5-Thresholds!$E$5))*0.279,MAX(0.02,0.2-((E1830-Thresholds!$G$5)/(Thresholds!$H$5-Thresholds!$G$5))*0.18)))),3)</f>
        <v>0.89500000000000002</v>
      </c>
      <c r="M1830" s="3">
        <f>ROUND(IF(F1830&lt;=Thresholds!$B$6,1-(F1830/Thresholds!$B$6)*0.24,IF(F1830&lt;=Thresholds!$D$6,0.75-((F1830-Thresholds!$C$6)/(Thresholds!$D$6-Thresholds!$C$6))*0.249,IF(F1830&lt;=Thresholds!$F$6,0.499-((F1830-Thresholds!$E$6)/(Thresholds!$F$6-Thresholds!$E$6))*0.279,MAX(0.02,0.2-((F1830-Thresholds!$G$6)/(Thresholds!$H$6-Thresholds!$G$6))*0.18)))),3)</f>
        <v>0.85899999999999999</v>
      </c>
      <c r="N1830" s="3">
        <f>ROUND(IF(G1830&lt;=Thresholds!$B$7,1-(G1830/Thresholds!$B$7)*0.24,IF(G1830&lt;=Thresholds!$D$7,0.75-((G1830-Thresholds!$C$7)/(Thresholds!$D$7-Thresholds!$C$7))*0.249,IF(G1830&lt;=Thresholds!$F$7,0.499-((G1830-Thresholds!$E$7)/(Thresholds!$F$7-Thresholds!$E$7))*0.279,MAX(0.02,0.2-((G1830-Thresholds!$G$7)/(Thresholds!$H$7-Thresholds!$G$7))*0.18)))),3)</f>
        <v>0.86899999999999999</v>
      </c>
      <c r="O1830" s="3">
        <f>ROUND(IF(H1830&lt;=Thresholds!$B$8,1-(H1830/Thresholds!$B$8)*0.24,IF(H1830&lt;=Thresholds!$D$8,0.75-((H1830-Thresholds!$C$8)/(Thresholds!$D$8-Thresholds!$C$8))*0.249,IF(H1830&lt;=Thresholds!$F$8,0.499-((H1830-Thresholds!$E$8)/(Thresholds!$F$8-Thresholds!$E$8))*0.279,MAX(0.02,0.2-((H1830-Thresholds!$G$8)/(Thresholds!$H$8-Thresholds!$G$8))*0.18)))),3)</f>
        <v>0.93899999999999995</v>
      </c>
      <c r="P1830" s="3">
        <f t="shared" si="84"/>
        <v>0.84</v>
      </c>
      <c r="Q1830" t="str">
        <f t="shared" si="85"/>
        <v>Healthy</v>
      </c>
      <c r="R1830" s="4">
        <f t="shared" si="86"/>
        <v>1</v>
      </c>
      <c r="S1830" t="str">
        <f>IF(AND(F1830&gt;=10,F1830&lt;=35,P1830&gt;0.5),"ERROR_C1830H1830_POOR_CAP","OK")</f>
        <v>OK</v>
      </c>
    </row>
    <row r="1831" spans="1:19">
      <c r="A1831" t="s">
        <v>1848</v>
      </c>
      <c r="B1831" s="3">
        <v>45.503999999999998</v>
      </c>
      <c r="C1831" s="3">
        <v>229.64400000000001</v>
      </c>
      <c r="D1831" s="3">
        <v>17.533999999999999</v>
      </c>
      <c r="E1831" s="3">
        <v>40.4</v>
      </c>
      <c r="F1831" s="3">
        <v>0.98599999999999999</v>
      </c>
      <c r="G1831" s="3">
        <v>79.137</v>
      </c>
      <c r="H1831" s="3">
        <v>1164.8920000000001</v>
      </c>
      <c r="I1831" s="3">
        <f>ROUND(IF(B1831&lt;=Thresholds!$B$2,1-(B1831/Thresholds!$B$2)*0.24,IF(B1831&lt;=Thresholds!$D$2,0.75-((B1831-Thresholds!$C$2)/(Thresholds!$D$2-Thresholds!$C$2))*0.249,IF(B1831&lt;=Thresholds!$F$2,0.499-((B1831-Thresholds!$E$2)/(Thresholds!$F$2-Thresholds!$E$2))*0.279,MAX(0.02,0.2-((B1831-Thresholds!$G$2)/(Thresholds!$H$2-Thresholds!$G$2))*0.18)))),3)</f>
        <v>0.89100000000000001</v>
      </c>
      <c r="J1831" s="3">
        <f>ROUND(IF(C1831&lt;=Thresholds!$B$3,1-(C1831/Thresholds!$B$3)*0.24,IF(C1831&lt;=Thresholds!$D$3,0.75-((C1831-Thresholds!$C$3)/(Thresholds!$D$3-Thresholds!$C$3))*0.249,IF(C1831&lt;=Thresholds!$F$3,0.499-((C1831-Thresholds!$E$3)/(Thresholds!$F$3-Thresholds!$E$3))*0.279,MAX(0.02,0.2-((C1831-Thresholds!$G$3)/(Thresholds!$H$3-Thresholds!$G$3))*0.18)))),3)</f>
        <v>0.65300000000000002</v>
      </c>
      <c r="K1831" s="3">
        <f>ROUND(IF(D1831&lt;=Thresholds!$B$4,1-(D1831/Thresholds!$B$4)*0.24,IF(D1831&lt;=Thresholds!$D$4,0.75-((D1831-Thresholds!$C$4)/(Thresholds!$D$4-Thresholds!$C$4))*0.249,IF(D1831&lt;=Thresholds!$F$4,0.499-((D1831-Thresholds!$E$4)/(Thresholds!$F$4-Thresholds!$E$4))*0.279,MAX(0.02,0.2-((D1831-Thresholds!$G$4)/(Thresholds!$H$4-Thresholds!$G$4))*0.18)))),3)</f>
        <v>0.93500000000000005</v>
      </c>
      <c r="L1831" s="3">
        <f>ROUND(IF(E1831&lt;=Thresholds!$B$5,1-(E1831/Thresholds!$B$5)*0.24,IF(E1831&lt;=Thresholds!$D$5,0.75-((E1831-Thresholds!$C$5)/(Thresholds!$D$5-Thresholds!$C$5))*0.249,IF(E1831&lt;=Thresholds!$F$5,0.499-((E1831-Thresholds!$E$5)/(Thresholds!$F$5-Thresholds!$E$5))*0.279,MAX(0.02,0.2-((E1831-Thresholds!$G$5)/(Thresholds!$H$5-Thresholds!$G$5))*0.18)))),3)</f>
        <v>0.80600000000000005</v>
      </c>
      <c r="M1831" s="3">
        <f>ROUND(IF(F1831&lt;=Thresholds!$B$6,1-(F1831/Thresholds!$B$6)*0.24,IF(F1831&lt;=Thresholds!$D$6,0.75-((F1831-Thresholds!$C$6)/(Thresholds!$D$6-Thresholds!$C$6))*0.249,IF(F1831&lt;=Thresholds!$F$6,0.499-((F1831-Thresholds!$E$6)/(Thresholds!$F$6-Thresholds!$E$6))*0.279,MAX(0.02,0.2-((F1831-Thresholds!$G$6)/(Thresholds!$H$6-Thresholds!$G$6))*0.18)))),3)</f>
        <v>0.76300000000000001</v>
      </c>
      <c r="N1831" s="3">
        <f>ROUND(IF(G1831&lt;=Thresholds!$B$7,1-(G1831/Thresholds!$B$7)*0.24,IF(G1831&lt;=Thresholds!$D$7,0.75-((G1831-Thresholds!$C$7)/(Thresholds!$D$7-Thresholds!$C$7))*0.249,IF(G1831&lt;=Thresholds!$F$7,0.499-((G1831-Thresholds!$E$7)/(Thresholds!$F$7-Thresholds!$E$7))*0.279,MAX(0.02,0.2-((G1831-Thresholds!$G$7)/(Thresholds!$H$7-Thresholds!$G$7))*0.18)))),3)</f>
        <v>0.94599999999999995</v>
      </c>
      <c r="O1831" s="3">
        <f>ROUND(IF(H1831&lt;=Thresholds!$B$8,1-(H1831/Thresholds!$B$8)*0.24,IF(H1831&lt;=Thresholds!$D$8,0.75-((H1831-Thresholds!$C$8)/(Thresholds!$D$8-Thresholds!$C$8))*0.249,IF(H1831&lt;=Thresholds!$F$8,0.499-((H1831-Thresholds!$E$8)/(Thresholds!$F$8-Thresholds!$E$8))*0.279,MAX(0.02,0.2-((H1831-Thresholds!$G$8)/(Thresholds!$H$8-Thresholds!$G$8))*0.18)))),3)</f>
        <v>0.88800000000000001</v>
      </c>
      <c r="P1831" s="3">
        <f t="shared" si="84"/>
        <v>0.65300000000000002</v>
      </c>
      <c r="Q1831" t="str">
        <f t="shared" si="85"/>
        <v>Moderate</v>
      </c>
      <c r="R1831" s="4">
        <f t="shared" si="86"/>
        <v>1</v>
      </c>
      <c r="S1831" t="str">
        <f>IF(AND(F1831&gt;=10,F1831&lt;=35,P1831&gt;0.5),"ERROR_C1831H1831_POOR_CAP","OK")</f>
        <v>OK</v>
      </c>
    </row>
    <row r="1832" spans="1:19">
      <c r="A1832" t="s">
        <v>1849</v>
      </c>
      <c r="B1832" s="3">
        <v>96.119</v>
      </c>
      <c r="C1832" s="3">
        <v>85.281999999999996</v>
      </c>
      <c r="D1832" s="3">
        <v>62.767000000000003</v>
      </c>
      <c r="E1832" s="3">
        <v>184.22499999999999</v>
      </c>
      <c r="F1832" s="3">
        <v>0.501</v>
      </c>
      <c r="G1832" s="3">
        <v>198.61199999999999</v>
      </c>
      <c r="H1832" s="3">
        <v>961.99</v>
      </c>
      <c r="I1832" s="3">
        <f>ROUND(IF(B1832&lt;=Thresholds!$B$2,1-(B1832/Thresholds!$B$2)*0.24,IF(B1832&lt;=Thresholds!$D$2,0.75-((B1832-Thresholds!$C$2)/(Thresholds!$D$2-Thresholds!$C$2))*0.249,IF(B1832&lt;=Thresholds!$F$2,0.499-((B1832-Thresholds!$E$2)/(Thresholds!$F$2-Thresholds!$E$2))*0.279,MAX(0.02,0.2-((B1832-Thresholds!$G$2)/(Thresholds!$H$2-Thresholds!$G$2))*0.18)))),3)</f>
        <v>0.76900000000000002</v>
      </c>
      <c r="J1832" s="3">
        <f>ROUND(IF(C1832&lt;=Thresholds!$B$3,1-(C1832/Thresholds!$B$3)*0.24,IF(C1832&lt;=Thresholds!$D$3,0.75-((C1832-Thresholds!$C$3)/(Thresholds!$D$3-Thresholds!$C$3))*0.249,IF(C1832&lt;=Thresholds!$F$3,0.499-((C1832-Thresholds!$E$3)/(Thresholds!$F$3-Thresholds!$E$3))*0.279,MAX(0.02,0.2-((C1832-Thresholds!$G$3)/(Thresholds!$H$3-Thresholds!$G$3))*0.18)))),3)</f>
        <v>0.82899999999999996</v>
      </c>
      <c r="K1832" s="3">
        <f>ROUND(IF(D1832&lt;=Thresholds!$B$4,1-(D1832/Thresholds!$B$4)*0.24,IF(D1832&lt;=Thresholds!$D$4,0.75-((D1832-Thresholds!$C$4)/(Thresholds!$D$4-Thresholds!$C$4))*0.249,IF(D1832&lt;=Thresholds!$F$4,0.499-((D1832-Thresholds!$E$4)/(Thresholds!$F$4-Thresholds!$E$4))*0.279,MAX(0.02,0.2-((D1832-Thresholds!$G$4)/(Thresholds!$H$4-Thresholds!$G$4))*0.18)))),3)</f>
        <v>0.76800000000000002</v>
      </c>
      <c r="L1832" s="3">
        <f>ROUND(IF(E1832&lt;=Thresholds!$B$5,1-(E1832/Thresholds!$B$5)*0.24,IF(E1832&lt;=Thresholds!$D$5,0.75-((E1832-Thresholds!$C$5)/(Thresholds!$D$5-Thresholds!$C$5))*0.249,IF(E1832&lt;=Thresholds!$F$5,0.499-((E1832-Thresholds!$E$5)/(Thresholds!$F$5-Thresholds!$E$5))*0.279,MAX(0.02,0.2-((E1832-Thresholds!$G$5)/(Thresholds!$H$5-Thresholds!$G$5))*0.18)))),3)</f>
        <v>0.26400000000000001</v>
      </c>
      <c r="M1832" s="3">
        <f>ROUND(IF(F1832&lt;=Thresholds!$B$6,1-(F1832/Thresholds!$B$6)*0.24,IF(F1832&lt;=Thresholds!$D$6,0.75-((F1832-Thresholds!$C$6)/(Thresholds!$D$6-Thresholds!$C$6))*0.249,IF(F1832&lt;=Thresholds!$F$6,0.499-((F1832-Thresholds!$E$6)/(Thresholds!$F$6-Thresholds!$E$6))*0.279,MAX(0.02,0.2-((F1832-Thresholds!$G$6)/(Thresholds!$H$6-Thresholds!$G$6))*0.18)))),3)</f>
        <v>0.88</v>
      </c>
      <c r="N1832" s="3">
        <f>ROUND(IF(G1832&lt;=Thresholds!$B$7,1-(G1832/Thresholds!$B$7)*0.24,IF(G1832&lt;=Thresholds!$D$7,0.75-((G1832-Thresholds!$C$7)/(Thresholds!$D$7-Thresholds!$C$7))*0.249,IF(G1832&lt;=Thresholds!$F$7,0.499-((G1832-Thresholds!$E$7)/(Thresholds!$F$7-Thresholds!$E$7))*0.279,MAX(0.02,0.2-((G1832-Thresholds!$G$7)/(Thresholds!$H$7-Thresholds!$G$7))*0.18)))),3)</f>
        <v>0.86399999999999999</v>
      </c>
      <c r="O1832" s="3">
        <f>ROUND(IF(H1832&lt;=Thresholds!$B$8,1-(H1832/Thresholds!$B$8)*0.24,IF(H1832&lt;=Thresholds!$D$8,0.75-((H1832-Thresholds!$C$8)/(Thresholds!$D$8-Thresholds!$C$8))*0.249,IF(H1832&lt;=Thresholds!$F$8,0.499-((H1832-Thresholds!$E$8)/(Thresholds!$F$8-Thresholds!$E$8))*0.279,MAX(0.02,0.2-((H1832-Thresholds!$G$8)/(Thresholds!$H$8-Thresholds!$G$8))*0.18)))),3)</f>
        <v>0.90800000000000003</v>
      </c>
      <c r="P1832" s="3">
        <f t="shared" si="84"/>
        <v>0.26400000000000001</v>
      </c>
      <c r="Q1832" t="str">
        <f t="shared" si="85"/>
        <v>Poor</v>
      </c>
      <c r="R1832" s="4">
        <f t="shared" si="86"/>
        <v>0</v>
      </c>
      <c r="S1832" t="str">
        <f>IF(AND(F1832&gt;=10,F1832&lt;=35,P1832&gt;0.5),"ERROR_C1832H1832_POOR_CAP","OK")</f>
        <v>OK</v>
      </c>
    </row>
    <row r="1833" spans="1:19">
      <c r="A1833" t="s">
        <v>1850</v>
      </c>
      <c r="B1833" s="3">
        <v>70.069000000000003</v>
      </c>
      <c r="C1833" s="3">
        <v>108.61199999999999</v>
      </c>
      <c r="D1833" s="3">
        <v>46.369</v>
      </c>
      <c r="E1833" s="3">
        <v>17.166</v>
      </c>
      <c r="F1833" s="3">
        <v>14.542</v>
      </c>
      <c r="G1833" s="3">
        <v>1861.0129999999999</v>
      </c>
      <c r="H1833" s="3">
        <v>1953.663</v>
      </c>
      <c r="I1833" s="3">
        <f>ROUND(IF(B1833&lt;=Thresholds!$B$2,1-(B1833/Thresholds!$B$2)*0.24,IF(B1833&lt;=Thresholds!$D$2,0.75-((B1833-Thresholds!$C$2)/(Thresholds!$D$2-Thresholds!$C$2))*0.249,IF(B1833&lt;=Thresholds!$F$2,0.499-((B1833-Thresholds!$E$2)/(Thresholds!$F$2-Thresholds!$E$2))*0.279,MAX(0.02,0.2-((B1833-Thresholds!$G$2)/(Thresholds!$H$2-Thresholds!$G$2))*0.18)))),3)</f>
        <v>0.83199999999999996</v>
      </c>
      <c r="J1833" s="3">
        <f>ROUND(IF(C1833&lt;=Thresholds!$B$3,1-(C1833/Thresholds!$B$3)*0.24,IF(C1833&lt;=Thresholds!$D$3,0.75-((C1833-Thresholds!$C$3)/(Thresholds!$D$3-Thresholds!$C$3))*0.249,IF(C1833&lt;=Thresholds!$F$3,0.499-((C1833-Thresholds!$E$3)/(Thresholds!$F$3-Thresholds!$E$3))*0.279,MAX(0.02,0.2-((C1833-Thresholds!$G$3)/(Thresholds!$H$3-Thresholds!$G$3))*0.18)))),3)</f>
        <v>0.78300000000000003</v>
      </c>
      <c r="K1833" s="3">
        <f>ROUND(IF(D1833&lt;=Thresholds!$B$4,1-(D1833/Thresholds!$B$4)*0.24,IF(D1833&lt;=Thresholds!$D$4,0.75-((D1833-Thresholds!$C$4)/(Thresholds!$D$4-Thresholds!$C$4))*0.249,IF(D1833&lt;=Thresholds!$F$4,0.499-((D1833-Thresholds!$E$4)/(Thresholds!$F$4-Thresholds!$E$4))*0.279,MAX(0.02,0.2-((D1833-Thresholds!$G$4)/(Thresholds!$H$4-Thresholds!$G$4))*0.18)))),3)</f>
        <v>0.82899999999999996</v>
      </c>
      <c r="L1833" s="3">
        <f>ROUND(IF(E1833&lt;=Thresholds!$B$5,1-(E1833/Thresholds!$B$5)*0.24,IF(E1833&lt;=Thresholds!$D$5,0.75-((E1833-Thresholds!$C$5)/(Thresholds!$D$5-Thresholds!$C$5))*0.249,IF(E1833&lt;=Thresholds!$F$5,0.499-((E1833-Thresholds!$E$5)/(Thresholds!$F$5-Thresholds!$E$5))*0.279,MAX(0.02,0.2-((E1833-Thresholds!$G$5)/(Thresholds!$H$5-Thresholds!$G$5))*0.18)))),3)</f>
        <v>0.91800000000000004</v>
      </c>
      <c r="M1833" s="3">
        <f>ROUND(IF(F1833&lt;=Thresholds!$B$6,1-(F1833/Thresholds!$B$6)*0.24,IF(F1833&lt;=Thresholds!$D$6,0.75-((F1833-Thresholds!$C$6)/(Thresholds!$D$6-Thresholds!$C$6))*0.249,IF(F1833&lt;=Thresholds!$F$6,0.499-((F1833-Thresholds!$E$6)/(Thresholds!$F$6-Thresholds!$E$6))*0.279,MAX(0.02,0.2-((F1833-Thresholds!$G$6)/(Thresholds!$H$6-Thresholds!$G$6))*0.18)))),3)</f>
        <v>0.44800000000000001</v>
      </c>
      <c r="N1833" s="3">
        <f>ROUND(IF(G1833&lt;=Thresholds!$B$7,1-(G1833/Thresholds!$B$7)*0.24,IF(G1833&lt;=Thresholds!$D$7,0.75-((G1833-Thresholds!$C$7)/(Thresholds!$D$7-Thresholds!$C$7))*0.249,IF(G1833&lt;=Thresholds!$F$7,0.499-((G1833-Thresholds!$E$7)/(Thresholds!$F$7-Thresholds!$E$7))*0.279,MAX(0.02,0.2-((G1833-Thresholds!$G$7)/(Thresholds!$H$7-Thresholds!$G$7))*0.18)))),3)</f>
        <v>0.25900000000000001</v>
      </c>
      <c r="O1833" s="3">
        <f>ROUND(IF(H1833&lt;=Thresholds!$B$8,1-(H1833/Thresholds!$B$8)*0.24,IF(H1833&lt;=Thresholds!$D$8,0.75-((H1833-Thresholds!$C$8)/(Thresholds!$D$8-Thresholds!$C$8))*0.249,IF(H1833&lt;=Thresholds!$F$8,0.499-((H1833-Thresholds!$E$8)/(Thresholds!$F$8-Thresholds!$E$8))*0.279,MAX(0.02,0.2-((H1833-Thresholds!$G$8)/(Thresholds!$H$8-Thresholds!$G$8))*0.18)))),3)</f>
        <v>0.81200000000000006</v>
      </c>
      <c r="P1833" s="3">
        <f t="shared" si="84"/>
        <v>0.25900000000000001</v>
      </c>
      <c r="Q1833" t="str">
        <f t="shared" si="85"/>
        <v>Poor</v>
      </c>
      <c r="R1833" s="4">
        <f t="shared" si="86"/>
        <v>0</v>
      </c>
      <c r="S1833" t="str">
        <f>IF(AND(F1833&gt;=10,F1833&lt;=35,P1833&gt;0.5),"ERROR_C1833H1833_POOR_CAP","OK")</f>
        <v>OK</v>
      </c>
    </row>
    <row r="1834" spans="1:19">
      <c r="A1834" t="s">
        <v>1851</v>
      </c>
      <c r="B1834" s="3">
        <v>18.75</v>
      </c>
      <c r="C1834" s="3">
        <v>24.074000000000002</v>
      </c>
      <c r="D1834" s="3">
        <v>39.441000000000003</v>
      </c>
      <c r="E1834" s="3">
        <v>19.219000000000001</v>
      </c>
      <c r="F1834" s="3">
        <v>7.1999999999999995E-2</v>
      </c>
      <c r="G1834" s="3">
        <v>133.578</v>
      </c>
      <c r="H1834" s="3">
        <v>2042.941</v>
      </c>
      <c r="I1834" s="3">
        <f>ROUND(IF(B1834&lt;=Thresholds!$B$2,1-(B1834/Thresholds!$B$2)*0.24,IF(B1834&lt;=Thresholds!$D$2,0.75-((B1834-Thresholds!$C$2)/(Thresholds!$D$2-Thresholds!$C$2))*0.249,IF(B1834&lt;=Thresholds!$F$2,0.499-((B1834-Thresholds!$E$2)/(Thresholds!$F$2-Thresholds!$E$2))*0.279,MAX(0.02,0.2-((B1834-Thresholds!$G$2)/(Thresholds!$H$2-Thresholds!$G$2))*0.18)))),3)</f>
        <v>0.95499999999999996</v>
      </c>
      <c r="J1834" s="3">
        <f>ROUND(IF(C1834&lt;=Thresholds!$B$3,1-(C1834/Thresholds!$B$3)*0.24,IF(C1834&lt;=Thresholds!$D$3,0.75-((C1834-Thresholds!$C$3)/(Thresholds!$D$3-Thresholds!$C$3))*0.249,IF(C1834&lt;=Thresholds!$F$3,0.499-((C1834-Thresholds!$E$3)/(Thresholds!$F$3-Thresholds!$E$3))*0.279,MAX(0.02,0.2-((C1834-Thresholds!$G$3)/(Thresholds!$H$3-Thresholds!$G$3))*0.18)))),3)</f>
        <v>0.95199999999999996</v>
      </c>
      <c r="K1834" s="3">
        <f>ROUND(IF(D1834&lt;=Thresholds!$B$4,1-(D1834/Thresholds!$B$4)*0.24,IF(D1834&lt;=Thresholds!$D$4,0.75-((D1834-Thresholds!$C$4)/(Thresholds!$D$4-Thresholds!$C$4))*0.249,IF(D1834&lt;=Thresholds!$F$4,0.499-((D1834-Thresholds!$E$4)/(Thresholds!$F$4-Thresholds!$E$4))*0.279,MAX(0.02,0.2-((D1834-Thresholds!$G$4)/(Thresholds!$H$4-Thresholds!$G$4))*0.18)))),3)</f>
        <v>0.85399999999999998</v>
      </c>
      <c r="L1834" s="3">
        <f>ROUND(IF(E1834&lt;=Thresholds!$B$5,1-(E1834/Thresholds!$B$5)*0.24,IF(E1834&lt;=Thresholds!$D$5,0.75-((E1834-Thresholds!$C$5)/(Thresholds!$D$5-Thresholds!$C$5))*0.249,IF(E1834&lt;=Thresholds!$F$5,0.499-((E1834-Thresholds!$E$5)/(Thresholds!$F$5-Thresholds!$E$5))*0.279,MAX(0.02,0.2-((E1834-Thresholds!$G$5)/(Thresholds!$H$5-Thresholds!$G$5))*0.18)))),3)</f>
        <v>0.90800000000000003</v>
      </c>
      <c r="M1834" s="3">
        <f>ROUND(IF(F1834&lt;=Thresholds!$B$6,1-(F1834/Thresholds!$B$6)*0.24,IF(F1834&lt;=Thresholds!$D$6,0.75-((F1834-Thresholds!$C$6)/(Thresholds!$D$6-Thresholds!$C$6))*0.249,IF(F1834&lt;=Thresholds!$F$6,0.499-((F1834-Thresholds!$E$6)/(Thresholds!$F$6-Thresholds!$E$6))*0.279,MAX(0.02,0.2-((F1834-Thresholds!$G$6)/(Thresholds!$H$6-Thresholds!$G$6))*0.18)))),3)</f>
        <v>0.98299999999999998</v>
      </c>
      <c r="N1834" s="3">
        <f>ROUND(IF(G1834&lt;=Thresholds!$B$7,1-(G1834/Thresholds!$B$7)*0.24,IF(G1834&lt;=Thresholds!$D$7,0.75-((G1834-Thresholds!$C$7)/(Thresholds!$D$7-Thresholds!$C$7))*0.249,IF(G1834&lt;=Thresholds!$F$7,0.499-((G1834-Thresholds!$E$7)/(Thresholds!$F$7-Thresholds!$E$7))*0.279,MAX(0.02,0.2-((G1834-Thresholds!$G$7)/(Thresholds!$H$7-Thresholds!$G$7))*0.18)))),3)</f>
        <v>0.90800000000000003</v>
      </c>
      <c r="O1834" s="3">
        <f>ROUND(IF(H1834&lt;=Thresholds!$B$8,1-(H1834/Thresholds!$B$8)*0.24,IF(H1834&lt;=Thresholds!$D$8,0.75-((H1834-Thresholds!$C$8)/(Thresholds!$D$8-Thresholds!$C$8))*0.249,IF(H1834&lt;=Thresholds!$F$8,0.499-((H1834-Thresholds!$E$8)/(Thresholds!$F$8-Thresholds!$E$8))*0.279,MAX(0.02,0.2-((H1834-Thresholds!$G$8)/(Thresholds!$H$8-Thresholds!$G$8))*0.18)))),3)</f>
        <v>0.80400000000000005</v>
      </c>
      <c r="P1834" s="3">
        <f t="shared" si="84"/>
        <v>0.80400000000000005</v>
      </c>
      <c r="Q1834" t="str">
        <f t="shared" si="85"/>
        <v>Healthy</v>
      </c>
      <c r="R1834" s="4">
        <f t="shared" si="86"/>
        <v>1</v>
      </c>
      <c r="S1834" t="str">
        <f>IF(AND(F1834&gt;=10,F1834&lt;=35,P1834&gt;0.5),"ERROR_C1834H1834_POOR_CAP","OK")</f>
        <v>OK</v>
      </c>
    </row>
    <row r="1835" spans="1:19">
      <c r="A1835" t="s">
        <v>1852</v>
      </c>
      <c r="B1835" s="3">
        <v>99.352999999999994</v>
      </c>
      <c r="C1835" s="3">
        <v>70.186999999999998</v>
      </c>
      <c r="D1835" s="3">
        <v>80.308999999999997</v>
      </c>
      <c r="E1835" s="3">
        <v>46.279000000000003</v>
      </c>
      <c r="F1835" s="3">
        <v>0.50600000000000001</v>
      </c>
      <c r="G1835" s="3">
        <v>253.89599999999999</v>
      </c>
      <c r="H1835" s="3">
        <v>127.828</v>
      </c>
      <c r="I1835" s="3">
        <f>ROUND(IF(B1835&lt;=Thresholds!$B$2,1-(B1835/Thresholds!$B$2)*0.24,IF(B1835&lt;=Thresholds!$D$2,0.75-((B1835-Thresholds!$C$2)/(Thresholds!$D$2-Thresholds!$C$2))*0.249,IF(B1835&lt;=Thresholds!$F$2,0.499-((B1835-Thresholds!$E$2)/(Thresholds!$F$2-Thresholds!$E$2))*0.279,MAX(0.02,0.2-((B1835-Thresholds!$G$2)/(Thresholds!$H$2-Thresholds!$G$2))*0.18)))),3)</f>
        <v>0.76200000000000001</v>
      </c>
      <c r="J1835" s="3">
        <f>ROUND(IF(C1835&lt;=Thresholds!$B$3,1-(C1835/Thresholds!$B$3)*0.24,IF(C1835&lt;=Thresholds!$D$3,0.75-((C1835-Thresholds!$C$3)/(Thresholds!$D$3-Thresholds!$C$3))*0.249,IF(C1835&lt;=Thresholds!$F$3,0.499-((C1835-Thresholds!$E$3)/(Thresholds!$F$3-Thresholds!$E$3))*0.279,MAX(0.02,0.2-((C1835-Thresholds!$G$3)/(Thresholds!$H$3-Thresholds!$G$3))*0.18)))),3)</f>
        <v>0.86</v>
      </c>
      <c r="K1835" s="3">
        <f>ROUND(IF(D1835&lt;=Thresholds!$B$4,1-(D1835/Thresholds!$B$4)*0.24,IF(D1835&lt;=Thresholds!$D$4,0.75-((D1835-Thresholds!$C$4)/(Thresholds!$D$4-Thresholds!$C$4))*0.249,IF(D1835&lt;=Thresholds!$F$4,0.499-((D1835-Thresholds!$E$4)/(Thresholds!$F$4-Thresholds!$E$4))*0.279,MAX(0.02,0.2-((D1835-Thresholds!$G$4)/(Thresholds!$H$4-Thresholds!$G$4))*0.18)))),3)</f>
        <v>0.64500000000000002</v>
      </c>
      <c r="L1835" s="3">
        <f>ROUND(IF(E1835&lt;=Thresholds!$B$5,1-(E1835/Thresholds!$B$5)*0.24,IF(E1835&lt;=Thresholds!$D$5,0.75-((E1835-Thresholds!$C$5)/(Thresholds!$D$5-Thresholds!$C$5))*0.249,IF(E1835&lt;=Thresholds!$F$5,0.499-((E1835-Thresholds!$E$5)/(Thresholds!$F$5-Thresholds!$E$5))*0.279,MAX(0.02,0.2-((E1835-Thresholds!$G$5)/(Thresholds!$H$5-Thresholds!$G$5))*0.18)))),3)</f>
        <v>0.77800000000000002</v>
      </c>
      <c r="M1835" s="3">
        <f>ROUND(IF(F1835&lt;=Thresholds!$B$6,1-(F1835/Thresholds!$B$6)*0.24,IF(F1835&lt;=Thresholds!$D$6,0.75-((F1835-Thresholds!$C$6)/(Thresholds!$D$6-Thresholds!$C$6))*0.249,IF(F1835&lt;=Thresholds!$F$6,0.499-((F1835-Thresholds!$E$6)/(Thresholds!$F$6-Thresholds!$E$6))*0.279,MAX(0.02,0.2-((F1835-Thresholds!$G$6)/(Thresholds!$H$6-Thresholds!$G$6))*0.18)))),3)</f>
        <v>0.879</v>
      </c>
      <c r="N1835" s="3">
        <f>ROUND(IF(G1835&lt;=Thresholds!$B$7,1-(G1835/Thresholds!$B$7)*0.24,IF(G1835&lt;=Thresholds!$D$7,0.75-((G1835-Thresholds!$C$7)/(Thresholds!$D$7-Thresholds!$C$7))*0.249,IF(G1835&lt;=Thresholds!$F$7,0.499-((G1835-Thresholds!$E$7)/(Thresholds!$F$7-Thresholds!$E$7))*0.279,MAX(0.02,0.2-((G1835-Thresholds!$G$7)/(Thresholds!$H$7-Thresholds!$G$7))*0.18)))),3)</f>
        <v>0.82599999999999996</v>
      </c>
      <c r="O1835" s="3">
        <f>ROUND(IF(H1835&lt;=Thresholds!$B$8,1-(H1835/Thresholds!$B$8)*0.24,IF(H1835&lt;=Thresholds!$D$8,0.75-((H1835-Thresholds!$C$8)/(Thresholds!$D$8-Thresholds!$C$8))*0.249,IF(H1835&lt;=Thresholds!$F$8,0.499-((H1835-Thresholds!$E$8)/(Thresholds!$F$8-Thresholds!$E$8))*0.279,MAX(0.02,0.2-((H1835-Thresholds!$G$8)/(Thresholds!$H$8-Thresholds!$G$8))*0.18)))),3)</f>
        <v>0.98799999999999999</v>
      </c>
      <c r="P1835" s="3">
        <f t="shared" si="84"/>
        <v>0.64500000000000002</v>
      </c>
      <c r="Q1835" t="str">
        <f t="shared" si="85"/>
        <v>Moderate</v>
      </c>
      <c r="R1835" s="4">
        <f t="shared" si="86"/>
        <v>1</v>
      </c>
      <c r="S1835" t="str">
        <f>IF(AND(F1835&gt;=10,F1835&lt;=35,P1835&gt;0.5),"ERROR_C1835H1835_POOR_CAP","OK")</f>
        <v>OK</v>
      </c>
    </row>
    <row r="1836" spans="1:19">
      <c r="A1836" t="s">
        <v>1853</v>
      </c>
      <c r="B1836" s="3">
        <v>34.085999999999999</v>
      </c>
      <c r="C1836" s="3">
        <v>68.102000000000004</v>
      </c>
      <c r="D1836" s="3">
        <v>50.335000000000001</v>
      </c>
      <c r="E1836" s="3">
        <v>131.64099999999999</v>
      </c>
      <c r="F1836" s="3">
        <v>0.33300000000000002</v>
      </c>
      <c r="G1836" s="3">
        <v>166.40199999999999</v>
      </c>
      <c r="H1836" s="3">
        <v>1194.08</v>
      </c>
      <c r="I1836" s="3">
        <f>ROUND(IF(B1836&lt;=Thresholds!$B$2,1-(B1836/Thresholds!$B$2)*0.24,IF(B1836&lt;=Thresholds!$D$2,0.75-((B1836-Thresholds!$C$2)/(Thresholds!$D$2-Thresholds!$C$2))*0.249,IF(B1836&lt;=Thresholds!$F$2,0.499-((B1836-Thresholds!$E$2)/(Thresholds!$F$2-Thresholds!$E$2))*0.279,MAX(0.02,0.2-((B1836-Thresholds!$G$2)/(Thresholds!$H$2-Thresholds!$G$2))*0.18)))),3)</f>
        <v>0.91800000000000004</v>
      </c>
      <c r="J1836" s="3">
        <f>ROUND(IF(C1836&lt;=Thresholds!$B$3,1-(C1836/Thresholds!$B$3)*0.24,IF(C1836&lt;=Thresholds!$D$3,0.75-((C1836-Thresholds!$C$3)/(Thresholds!$D$3-Thresholds!$C$3))*0.249,IF(C1836&lt;=Thresholds!$F$3,0.499-((C1836-Thresholds!$E$3)/(Thresholds!$F$3-Thresholds!$E$3))*0.279,MAX(0.02,0.2-((C1836-Thresholds!$G$3)/(Thresholds!$H$3-Thresholds!$G$3))*0.18)))),3)</f>
        <v>0.86399999999999999</v>
      </c>
      <c r="K1836" s="3">
        <f>ROUND(IF(D1836&lt;=Thresholds!$B$4,1-(D1836/Thresholds!$B$4)*0.24,IF(D1836&lt;=Thresholds!$D$4,0.75-((D1836-Thresholds!$C$4)/(Thresholds!$D$4-Thresholds!$C$4))*0.249,IF(D1836&lt;=Thresholds!$F$4,0.499-((D1836-Thresholds!$E$4)/(Thresholds!$F$4-Thresholds!$E$4))*0.279,MAX(0.02,0.2-((D1836-Thresholds!$G$4)/(Thresholds!$H$4-Thresholds!$G$4))*0.18)))),3)</f>
        <v>0.81399999999999995</v>
      </c>
      <c r="L1836" s="3">
        <f>ROUND(IF(E1836&lt;=Thresholds!$B$5,1-(E1836/Thresholds!$B$5)*0.24,IF(E1836&lt;=Thresholds!$D$5,0.75-((E1836-Thresholds!$C$5)/(Thresholds!$D$5-Thresholds!$C$5))*0.249,IF(E1836&lt;=Thresholds!$F$5,0.499-((E1836-Thresholds!$E$5)/(Thresholds!$F$5-Thresholds!$E$5))*0.279,MAX(0.02,0.2-((E1836-Thresholds!$G$5)/(Thresholds!$H$5-Thresholds!$G$5))*0.18)))),3)</f>
        <v>0.41299999999999998</v>
      </c>
      <c r="M1836" s="3">
        <f>ROUND(IF(F1836&lt;=Thresholds!$B$6,1-(F1836/Thresholds!$B$6)*0.24,IF(F1836&lt;=Thresholds!$D$6,0.75-((F1836-Thresholds!$C$6)/(Thresholds!$D$6-Thresholds!$C$6))*0.249,IF(F1836&lt;=Thresholds!$F$6,0.499-((F1836-Thresholds!$E$6)/(Thresholds!$F$6-Thresholds!$E$6))*0.279,MAX(0.02,0.2-((F1836-Thresholds!$G$6)/(Thresholds!$H$6-Thresholds!$G$6))*0.18)))),3)</f>
        <v>0.92</v>
      </c>
      <c r="N1836" s="3">
        <f>ROUND(IF(G1836&lt;=Thresholds!$B$7,1-(G1836/Thresholds!$B$7)*0.24,IF(G1836&lt;=Thresholds!$D$7,0.75-((G1836-Thresholds!$C$7)/(Thresholds!$D$7-Thresholds!$C$7))*0.249,IF(G1836&lt;=Thresholds!$F$7,0.499-((G1836-Thresholds!$E$7)/(Thresholds!$F$7-Thresholds!$E$7))*0.279,MAX(0.02,0.2-((G1836-Thresholds!$G$7)/(Thresholds!$H$7-Thresholds!$G$7))*0.18)))),3)</f>
        <v>0.88600000000000001</v>
      </c>
      <c r="O1836" s="3">
        <f>ROUND(IF(H1836&lt;=Thresholds!$B$8,1-(H1836/Thresholds!$B$8)*0.24,IF(H1836&lt;=Thresholds!$D$8,0.75-((H1836-Thresholds!$C$8)/(Thresholds!$D$8-Thresholds!$C$8))*0.249,IF(H1836&lt;=Thresholds!$F$8,0.499-((H1836-Thresholds!$E$8)/(Thresholds!$F$8-Thresholds!$E$8))*0.279,MAX(0.02,0.2-((H1836-Thresholds!$G$8)/(Thresholds!$H$8-Thresholds!$G$8))*0.18)))),3)</f>
        <v>0.88500000000000001</v>
      </c>
      <c r="P1836" s="3">
        <f t="shared" si="84"/>
        <v>0.41299999999999998</v>
      </c>
      <c r="Q1836" t="str">
        <f t="shared" si="85"/>
        <v>Poor</v>
      </c>
      <c r="R1836" s="4">
        <f t="shared" si="86"/>
        <v>0</v>
      </c>
      <c r="S1836" t="str">
        <f>IF(AND(F1836&gt;=10,F1836&lt;=35,P1836&gt;0.5),"ERROR_C1836H1836_POOR_CAP","OK")</f>
        <v>OK</v>
      </c>
    </row>
    <row r="1837" spans="1:19">
      <c r="A1837" t="s">
        <v>1854</v>
      </c>
      <c r="B1837" s="3">
        <v>82.54</v>
      </c>
      <c r="C1837" s="3">
        <v>49.965000000000003</v>
      </c>
      <c r="D1837" s="3">
        <v>24.712</v>
      </c>
      <c r="E1837" s="3">
        <v>281.935</v>
      </c>
      <c r="F1837" s="3">
        <v>8.2000000000000003E-2</v>
      </c>
      <c r="G1837" s="3">
        <v>302.75200000000001</v>
      </c>
      <c r="H1837" s="3">
        <v>203.43700000000001</v>
      </c>
      <c r="I1837" s="3">
        <f>ROUND(IF(B1837&lt;=Thresholds!$B$2,1-(B1837/Thresholds!$B$2)*0.24,IF(B1837&lt;=Thresholds!$D$2,0.75-((B1837-Thresholds!$C$2)/(Thresholds!$D$2-Thresholds!$C$2))*0.249,IF(B1837&lt;=Thresholds!$F$2,0.499-((B1837-Thresholds!$E$2)/(Thresholds!$F$2-Thresholds!$E$2))*0.279,MAX(0.02,0.2-((B1837-Thresholds!$G$2)/(Thresholds!$H$2-Thresholds!$G$2))*0.18)))),3)</f>
        <v>0.80200000000000005</v>
      </c>
      <c r="J1837" s="3">
        <f>ROUND(IF(C1837&lt;=Thresholds!$B$3,1-(C1837/Thresholds!$B$3)*0.24,IF(C1837&lt;=Thresholds!$D$3,0.75-((C1837-Thresholds!$C$3)/(Thresholds!$D$3-Thresholds!$C$3))*0.249,IF(C1837&lt;=Thresholds!$F$3,0.499-((C1837-Thresholds!$E$3)/(Thresholds!$F$3-Thresholds!$E$3))*0.279,MAX(0.02,0.2-((C1837-Thresholds!$G$3)/(Thresholds!$H$3-Thresholds!$G$3))*0.18)))),3)</f>
        <v>0.9</v>
      </c>
      <c r="K1837" s="3">
        <f>ROUND(IF(D1837&lt;=Thresholds!$B$4,1-(D1837/Thresholds!$B$4)*0.24,IF(D1837&lt;=Thresholds!$D$4,0.75-((D1837-Thresholds!$C$4)/(Thresholds!$D$4-Thresholds!$C$4))*0.249,IF(D1837&lt;=Thresholds!$F$4,0.499-((D1837-Thresholds!$E$4)/(Thresholds!$F$4-Thresholds!$E$4))*0.279,MAX(0.02,0.2-((D1837-Thresholds!$G$4)/(Thresholds!$H$4-Thresholds!$G$4))*0.18)))),3)</f>
        <v>0.90900000000000003</v>
      </c>
      <c r="L1837" s="3">
        <f>ROUND(IF(E1837&lt;=Thresholds!$B$5,1-(E1837/Thresholds!$B$5)*0.24,IF(E1837&lt;=Thresholds!$D$5,0.75-((E1837-Thresholds!$C$5)/(Thresholds!$D$5-Thresholds!$C$5))*0.249,IF(E1837&lt;=Thresholds!$F$5,0.499-((E1837-Thresholds!$E$5)/(Thresholds!$F$5-Thresholds!$E$5))*0.279,MAX(0.02,0.2-((E1837-Thresholds!$G$5)/(Thresholds!$H$5-Thresholds!$G$5))*0.18)))),3)</f>
        <v>0.27200000000000002</v>
      </c>
      <c r="M1837" s="3">
        <f>ROUND(IF(F1837&lt;=Thresholds!$B$6,1-(F1837/Thresholds!$B$6)*0.24,IF(F1837&lt;=Thresholds!$D$6,0.75-((F1837-Thresholds!$C$6)/(Thresholds!$D$6-Thresholds!$C$6))*0.249,IF(F1837&lt;=Thresholds!$F$6,0.499-((F1837-Thresholds!$E$6)/(Thresholds!$F$6-Thresholds!$E$6))*0.279,MAX(0.02,0.2-((F1837-Thresholds!$G$6)/(Thresholds!$H$6-Thresholds!$G$6))*0.18)))),3)</f>
        <v>0.98</v>
      </c>
      <c r="N1837" s="3">
        <f>ROUND(IF(G1837&lt;=Thresholds!$B$7,1-(G1837/Thresholds!$B$7)*0.24,IF(G1837&lt;=Thresholds!$D$7,0.75-((G1837-Thresholds!$C$7)/(Thresholds!$D$7-Thresholds!$C$7))*0.249,IF(G1837&lt;=Thresholds!$F$7,0.499-((G1837-Thresholds!$E$7)/(Thresholds!$F$7-Thresholds!$E$7))*0.279,MAX(0.02,0.2-((G1837-Thresholds!$G$7)/(Thresholds!$H$7-Thresholds!$G$7))*0.18)))),3)</f>
        <v>0.79200000000000004</v>
      </c>
      <c r="O1837" s="3">
        <f>ROUND(IF(H1837&lt;=Thresholds!$B$8,1-(H1837/Thresholds!$B$8)*0.24,IF(H1837&lt;=Thresholds!$D$8,0.75-((H1837-Thresholds!$C$8)/(Thresholds!$D$8-Thresholds!$C$8))*0.249,IF(H1837&lt;=Thresholds!$F$8,0.499-((H1837-Thresholds!$E$8)/(Thresholds!$F$8-Thresholds!$E$8))*0.279,MAX(0.02,0.2-((H1837-Thresholds!$G$8)/(Thresholds!$H$8-Thresholds!$G$8))*0.18)))),3)</f>
        <v>0.98</v>
      </c>
      <c r="P1837" s="3">
        <f t="shared" si="84"/>
        <v>0.27200000000000002</v>
      </c>
      <c r="Q1837" t="str">
        <f t="shared" si="85"/>
        <v>Poor</v>
      </c>
      <c r="R1837" s="4">
        <f t="shared" si="86"/>
        <v>0</v>
      </c>
      <c r="S1837" t="str">
        <f>IF(AND(F1837&gt;=10,F1837&lt;=35,P1837&gt;0.5),"ERROR_C1837H1837_POOR_CAP","OK")</f>
        <v>OK</v>
      </c>
    </row>
    <row r="1838" spans="1:19">
      <c r="A1838" t="s">
        <v>1855</v>
      </c>
      <c r="B1838" s="3">
        <v>25.956</v>
      </c>
      <c r="C1838" s="3">
        <v>28.707000000000001</v>
      </c>
      <c r="D1838" s="3">
        <v>39.612000000000002</v>
      </c>
      <c r="E1838" s="3">
        <v>20.841000000000001</v>
      </c>
      <c r="F1838" s="3">
        <v>0.309</v>
      </c>
      <c r="G1838" s="3">
        <v>159.35300000000001</v>
      </c>
      <c r="H1838" s="3">
        <v>567.87</v>
      </c>
      <c r="I1838" s="3">
        <f>ROUND(IF(B1838&lt;=Thresholds!$B$2,1-(B1838/Thresholds!$B$2)*0.24,IF(B1838&lt;=Thresholds!$D$2,0.75-((B1838-Thresholds!$C$2)/(Thresholds!$D$2-Thresholds!$C$2))*0.249,IF(B1838&lt;=Thresholds!$F$2,0.499-((B1838-Thresholds!$E$2)/(Thresholds!$F$2-Thresholds!$E$2))*0.279,MAX(0.02,0.2-((B1838-Thresholds!$G$2)/(Thresholds!$H$2-Thresholds!$G$2))*0.18)))),3)</f>
        <v>0.93799999999999994</v>
      </c>
      <c r="J1838" s="3">
        <f>ROUND(IF(C1838&lt;=Thresholds!$B$3,1-(C1838/Thresholds!$B$3)*0.24,IF(C1838&lt;=Thresholds!$D$3,0.75-((C1838-Thresholds!$C$3)/(Thresholds!$D$3-Thresholds!$C$3))*0.249,IF(C1838&lt;=Thresholds!$F$3,0.499-((C1838-Thresholds!$E$3)/(Thresholds!$F$3-Thresholds!$E$3))*0.279,MAX(0.02,0.2-((C1838-Thresholds!$G$3)/(Thresholds!$H$3-Thresholds!$G$3))*0.18)))),3)</f>
        <v>0.94299999999999995</v>
      </c>
      <c r="K1838" s="3">
        <f>ROUND(IF(D1838&lt;=Thresholds!$B$4,1-(D1838/Thresholds!$B$4)*0.24,IF(D1838&lt;=Thresholds!$D$4,0.75-((D1838-Thresholds!$C$4)/(Thresholds!$D$4-Thresholds!$C$4))*0.249,IF(D1838&lt;=Thresholds!$F$4,0.499-((D1838-Thresholds!$E$4)/(Thresholds!$F$4-Thresholds!$E$4))*0.279,MAX(0.02,0.2-((D1838-Thresholds!$G$4)/(Thresholds!$H$4-Thresholds!$G$4))*0.18)))),3)</f>
        <v>0.85399999999999998</v>
      </c>
      <c r="L1838" s="3">
        <f>ROUND(IF(E1838&lt;=Thresholds!$B$5,1-(E1838/Thresholds!$B$5)*0.24,IF(E1838&lt;=Thresholds!$D$5,0.75-((E1838-Thresholds!$C$5)/(Thresholds!$D$5-Thresholds!$C$5))*0.249,IF(E1838&lt;=Thresholds!$F$5,0.499-((E1838-Thresholds!$E$5)/(Thresholds!$F$5-Thresholds!$E$5))*0.279,MAX(0.02,0.2-((E1838-Thresholds!$G$5)/(Thresholds!$H$5-Thresholds!$G$5))*0.18)))),3)</f>
        <v>0.9</v>
      </c>
      <c r="M1838" s="3">
        <f>ROUND(IF(F1838&lt;=Thresholds!$B$6,1-(F1838/Thresholds!$B$6)*0.24,IF(F1838&lt;=Thresholds!$D$6,0.75-((F1838-Thresholds!$C$6)/(Thresholds!$D$6-Thresholds!$C$6))*0.249,IF(F1838&lt;=Thresholds!$F$6,0.499-((F1838-Thresholds!$E$6)/(Thresholds!$F$6-Thresholds!$E$6))*0.279,MAX(0.02,0.2-((F1838-Thresholds!$G$6)/(Thresholds!$H$6-Thresholds!$G$6))*0.18)))),3)</f>
        <v>0.92600000000000005</v>
      </c>
      <c r="N1838" s="3">
        <f>ROUND(IF(G1838&lt;=Thresholds!$B$7,1-(G1838/Thresholds!$B$7)*0.24,IF(G1838&lt;=Thresholds!$D$7,0.75-((G1838-Thresholds!$C$7)/(Thresholds!$D$7-Thresholds!$C$7))*0.249,IF(G1838&lt;=Thresholds!$F$7,0.499-((G1838-Thresholds!$E$7)/(Thresholds!$F$7-Thresholds!$E$7))*0.279,MAX(0.02,0.2-((G1838-Thresholds!$G$7)/(Thresholds!$H$7-Thresholds!$G$7))*0.18)))),3)</f>
        <v>0.89100000000000001</v>
      </c>
      <c r="O1838" s="3">
        <f>ROUND(IF(H1838&lt;=Thresholds!$B$8,1-(H1838/Thresholds!$B$8)*0.24,IF(H1838&lt;=Thresholds!$D$8,0.75-((H1838-Thresholds!$C$8)/(Thresholds!$D$8-Thresholds!$C$8))*0.249,IF(H1838&lt;=Thresholds!$F$8,0.499-((H1838-Thresholds!$E$8)/(Thresholds!$F$8-Thresholds!$E$8))*0.279,MAX(0.02,0.2-((H1838-Thresholds!$G$8)/(Thresholds!$H$8-Thresholds!$G$8))*0.18)))),3)</f>
        <v>0.94499999999999995</v>
      </c>
      <c r="P1838" s="3">
        <f t="shared" si="84"/>
        <v>0.85399999999999998</v>
      </c>
      <c r="Q1838" t="str">
        <f t="shared" si="85"/>
        <v>Healthy</v>
      </c>
      <c r="R1838" s="4">
        <f t="shared" si="86"/>
        <v>1</v>
      </c>
      <c r="S1838" t="str">
        <f>IF(AND(F1838&gt;=10,F1838&lt;=35,P1838&gt;0.5),"ERROR_C1838H1838_POOR_CAP","OK")</f>
        <v>OK</v>
      </c>
    </row>
    <row r="1839" spans="1:19">
      <c r="A1839" t="s">
        <v>1856</v>
      </c>
      <c r="B1839" s="3">
        <v>46.930999999999997</v>
      </c>
      <c r="C1839" s="3">
        <v>18.53</v>
      </c>
      <c r="D1839" s="3">
        <v>42.460999999999999</v>
      </c>
      <c r="E1839" s="3">
        <v>61.088999999999999</v>
      </c>
      <c r="F1839" s="3">
        <v>0.18</v>
      </c>
      <c r="G1839" s="3">
        <v>248.90199999999999</v>
      </c>
      <c r="H1839" s="3">
        <v>654.00800000000004</v>
      </c>
      <c r="I1839" s="3">
        <f>ROUND(IF(B1839&lt;=Thresholds!$B$2,1-(B1839/Thresholds!$B$2)*0.24,IF(B1839&lt;=Thresholds!$D$2,0.75-((B1839-Thresholds!$C$2)/(Thresholds!$D$2-Thresholds!$C$2))*0.249,IF(B1839&lt;=Thresholds!$F$2,0.499-((B1839-Thresholds!$E$2)/(Thresholds!$F$2-Thresholds!$E$2))*0.279,MAX(0.02,0.2-((B1839-Thresholds!$G$2)/(Thresholds!$H$2-Thresholds!$G$2))*0.18)))),3)</f>
        <v>0.88700000000000001</v>
      </c>
      <c r="J1839" s="3">
        <f>ROUND(IF(C1839&lt;=Thresholds!$B$3,1-(C1839/Thresholds!$B$3)*0.24,IF(C1839&lt;=Thresholds!$D$3,0.75-((C1839-Thresholds!$C$3)/(Thresholds!$D$3-Thresholds!$C$3))*0.249,IF(C1839&lt;=Thresholds!$F$3,0.499-((C1839-Thresholds!$E$3)/(Thresholds!$F$3-Thresholds!$E$3))*0.279,MAX(0.02,0.2-((C1839-Thresholds!$G$3)/(Thresholds!$H$3-Thresholds!$G$3))*0.18)))),3)</f>
        <v>0.96299999999999997</v>
      </c>
      <c r="K1839" s="3">
        <f>ROUND(IF(D1839&lt;=Thresholds!$B$4,1-(D1839/Thresholds!$B$4)*0.24,IF(D1839&lt;=Thresholds!$D$4,0.75-((D1839-Thresholds!$C$4)/(Thresholds!$D$4-Thresholds!$C$4))*0.249,IF(D1839&lt;=Thresholds!$F$4,0.499-((D1839-Thresholds!$E$4)/(Thresholds!$F$4-Thresholds!$E$4))*0.279,MAX(0.02,0.2-((D1839-Thresholds!$G$4)/(Thresholds!$H$4-Thresholds!$G$4))*0.18)))),3)</f>
        <v>0.84299999999999997</v>
      </c>
      <c r="L1839" s="3">
        <f>ROUND(IF(E1839&lt;=Thresholds!$B$5,1-(E1839/Thresholds!$B$5)*0.24,IF(E1839&lt;=Thresholds!$D$5,0.75-((E1839-Thresholds!$C$5)/(Thresholds!$D$5-Thresholds!$C$5))*0.249,IF(E1839&lt;=Thresholds!$F$5,0.499-((E1839-Thresholds!$E$5)/(Thresholds!$F$5-Thresholds!$E$5))*0.279,MAX(0.02,0.2-((E1839-Thresholds!$G$5)/(Thresholds!$H$5-Thresholds!$G$5))*0.18)))),3)</f>
        <v>0.69899999999999995</v>
      </c>
      <c r="M1839" s="3">
        <f>ROUND(IF(F1839&lt;=Thresholds!$B$6,1-(F1839/Thresholds!$B$6)*0.24,IF(F1839&lt;=Thresholds!$D$6,0.75-((F1839-Thresholds!$C$6)/(Thresholds!$D$6-Thresholds!$C$6))*0.249,IF(F1839&lt;=Thresholds!$F$6,0.499-((F1839-Thresholds!$E$6)/(Thresholds!$F$6-Thresholds!$E$6))*0.279,MAX(0.02,0.2-((F1839-Thresholds!$G$6)/(Thresholds!$H$6-Thresholds!$G$6))*0.18)))),3)</f>
        <v>0.95699999999999996</v>
      </c>
      <c r="N1839" s="3">
        <f>ROUND(IF(G1839&lt;=Thresholds!$B$7,1-(G1839/Thresholds!$B$7)*0.24,IF(G1839&lt;=Thresholds!$D$7,0.75-((G1839-Thresholds!$C$7)/(Thresholds!$D$7-Thresholds!$C$7))*0.249,IF(G1839&lt;=Thresholds!$F$7,0.499-((G1839-Thresholds!$E$7)/(Thresholds!$F$7-Thresholds!$E$7))*0.279,MAX(0.02,0.2-((G1839-Thresholds!$G$7)/(Thresholds!$H$7-Thresholds!$G$7))*0.18)))),3)</f>
        <v>0.82899999999999996</v>
      </c>
      <c r="O1839" s="3">
        <f>ROUND(IF(H1839&lt;=Thresholds!$B$8,1-(H1839/Thresholds!$B$8)*0.24,IF(H1839&lt;=Thresholds!$D$8,0.75-((H1839-Thresholds!$C$8)/(Thresholds!$D$8-Thresholds!$C$8))*0.249,IF(H1839&lt;=Thresholds!$F$8,0.499-((H1839-Thresholds!$E$8)/(Thresholds!$F$8-Thresholds!$E$8))*0.279,MAX(0.02,0.2-((H1839-Thresholds!$G$8)/(Thresholds!$H$8-Thresholds!$G$8))*0.18)))),3)</f>
        <v>0.93700000000000006</v>
      </c>
      <c r="P1839" s="3">
        <f t="shared" si="84"/>
        <v>0.69899999999999995</v>
      </c>
      <c r="Q1839" t="str">
        <f t="shared" si="85"/>
        <v>Moderate</v>
      </c>
      <c r="R1839" s="4">
        <f t="shared" si="86"/>
        <v>1</v>
      </c>
      <c r="S1839" t="str">
        <f>IF(AND(F1839&gt;=10,F1839&lt;=35,P1839&gt;0.5),"ERROR_C1839H1839_POOR_CAP","OK")</f>
        <v>OK</v>
      </c>
    </row>
    <row r="1840" spans="1:19">
      <c r="A1840" t="s">
        <v>1857</v>
      </c>
      <c r="B1840" s="3">
        <v>468.83499999999998</v>
      </c>
      <c r="C1840" s="3">
        <v>6.907</v>
      </c>
      <c r="D1840" s="3">
        <v>25.974</v>
      </c>
      <c r="E1840" s="3">
        <v>7.7309999999999999</v>
      </c>
      <c r="F1840" s="3">
        <v>20.664000000000001</v>
      </c>
      <c r="G1840" s="3">
        <v>171.339</v>
      </c>
      <c r="H1840" s="3">
        <v>1726.75</v>
      </c>
      <c r="I1840" s="3">
        <f>ROUND(IF(B1840&lt;=Thresholds!$B$2,1-(B1840/Thresholds!$B$2)*0.24,IF(B1840&lt;=Thresholds!$D$2,0.75-((B1840-Thresholds!$C$2)/(Thresholds!$D$2-Thresholds!$C$2))*0.249,IF(B1840&lt;=Thresholds!$F$2,0.499-((B1840-Thresholds!$E$2)/(Thresholds!$F$2-Thresholds!$E$2))*0.279,MAX(0.02,0.2-((B1840-Thresholds!$G$2)/(Thresholds!$H$2-Thresholds!$G$2))*0.18)))),3)</f>
        <v>0.59699999999999998</v>
      </c>
      <c r="J1840" s="3">
        <f>ROUND(IF(C1840&lt;=Thresholds!$B$3,1-(C1840/Thresholds!$B$3)*0.24,IF(C1840&lt;=Thresholds!$D$3,0.75-((C1840-Thresholds!$C$3)/(Thresholds!$D$3-Thresholds!$C$3))*0.249,IF(C1840&lt;=Thresholds!$F$3,0.499-((C1840-Thresholds!$E$3)/(Thresholds!$F$3-Thresholds!$E$3))*0.279,MAX(0.02,0.2-((C1840-Thresholds!$G$3)/(Thresholds!$H$3-Thresholds!$G$3))*0.18)))),3)</f>
        <v>0.98599999999999999</v>
      </c>
      <c r="K1840" s="3">
        <f>ROUND(IF(D1840&lt;=Thresholds!$B$4,1-(D1840/Thresholds!$B$4)*0.24,IF(D1840&lt;=Thresholds!$D$4,0.75-((D1840-Thresholds!$C$4)/(Thresholds!$D$4-Thresholds!$C$4))*0.249,IF(D1840&lt;=Thresholds!$F$4,0.499-((D1840-Thresholds!$E$4)/(Thresholds!$F$4-Thresholds!$E$4))*0.279,MAX(0.02,0.2-((D1840-Thresholds!$G$4)/(Thresholds!$H$4-Thresholds!$G$4))*0.18)))),3)</f>
        <v>0.90400000000000003</v>
      </c>
      <c r="L1840" s="3">
        <f>ROUND(IF(E1840&lt;=Thresholds!$B$5,1-(E1840/Thresholds!$B$5)*0.24,IF(E1840&lt;=Thresholds!$D$5,0.75-((E1840-Thresholds!$C$5)/(Thresholds!$D$5-Thresholds!$C$5))*0.249,IF(E1840&lt;=Thresholds!$F$5,0.499-((E1840-Thresholds!$E$5)/(Thresholds!$F$5-Thresholds!$E$5))*0.279,MAX(0.02,0.2-((E1840-Thresholds!$G$5)/(Thresholds!$H$5-Thresholds!$G$5))*0.18)))),3)</f>
        <v>0.96299999999999997</v>
      </c>
      <c r="M1840" s="3">
        <f>ROUND(IF(F1840&lt;=Thresholds!$B$6,1-(F1840/Thresholds!$B$6)*0.24,IF(F1840&lt;=Thresholds!$D$6,0.75-((F1840-Thresholds!$C$6)/(Thresholds!$D$6-Thresholds!$C$6))*0.249,IF(F1840&lt;=Thresholds!$F$6,0.499-((F1840-Thresholds!$E$6)/(Thresholds!$F$6-Thresholds!$E$6))*0.279,MAX(0.02,0.2-((F1840-Thresholds!$G$6)/(Thresholds!$H$6-Thresholds!$G$6))*0.18)))),3)</f>
        <v>0.38</v>
      </c>
      <c r="N1840" s="3">
        <f>ROUND(IF(G1840&lt;=Thresholds!$B$7,1-(G1840/Thresholds!$B$7)*0.24,IF(G1840&lt;=Thresholds!$D$7,0.75-((G1840-Thresholds!$C$7)/(Thresholds!$D$7-Thresholds!$C$7))*0.249,IF(G1840&lt;=Thresholds!$F$7,0.499-((G1840-Thresholds!$E$7)/(Thresholds!$F$7-Thresholds!$E$7))*0.279,MAX(0.02,0.2-((G1840-Thresholds!$G$7)/(Thresholds!$H$7-Thresholds!$G$7))*0.18)))),3)</f>
        <v>0.88300000000000001</v>
      </c>
      <c r="O1840" s="3">
        <f>ROUND(IF(H1840&lt;=Thresholds!$B$8,1-(H1840/Thresholds!$B$8)*0.24,IF(H1840&lt;=Thresholds!$D$8,0.75-((H1840-Thresholds!$C$8)/(Thresholds!$D$8-Thresholds!$C$8))*0.249,IF(H1840&lt;=Thresholds!$F$8,0.499-((H1840-Thresholds!$E$8)/(Thresholds!$F$8-Thresholds!$E$8))*0.279,MAX(0.02,0.2-((H1840-Thresholds!$G$8)/(Thresholds!$H$8-Thresholds!$G$8))*0.18)))),3)</f>
        <v>0.83399999999999996</v>
      </c>
      <c r="P1840" s="3">
        <f t="shared" si="84"/>
        <v>0.38</v>
      </c>
      <c r="Q1840" t="str">
        <f t="shared" si="85"/>
        <v>Poor</v>
      </c>
      <c r="R1840" s="4">
        <f t="shared" si="86"/>
        <v>0</v>
      </c>
      <c r="S1840" t="str">
        <f>IF(AND(F1840&gt;=10,F1840&lt;=35,P1840&gt;0.5),"ERROR_C1840H1840_POOR_CAP","OK")</f>
        <v>OK</v>
      </c>
    </row>
    <row r="1841" spans="1:19">
      <c r="A1841" t="s">
        <v>1858</v>
      </c>
      <c r="B1841" s="3">
        <v>63.972999999999999</v>
      </c>
      <c r="C1841" s="3">
        <v>69.793000000000006</v>
      </c>
      <c r="D1841" s="3">
        <v>143.858</v>
      </c>
      <c r="E1841" s="3">
        <v>18.431000000000001</v>
      </c>
      <c r="F1841" s="3">
        <v>54.564</v>
      </c>
      <c r="G1841" s="3">
        <v>324.26600000000002</v>
      </c>
      <c r="H1841" s="3">
        <v>1108.125</v>
      </c>
      <c r="I1841" s="3">
        <f>ROUND(IF(B1841&lt;=Thresholds!$B$2,1-(B1841/Thresholds!$B$2)*0.24,IF(B1841&lt;=Thresholds!$D$2,0.75-((B1841-Thresholds!$C$2)/(Thresholds!$D$2-Thresholds!$C$2))*0.249,IF(B1841&lt;=Thresholds!$F$2,0.499-((B1841-Thresholds!$E$2)/(Thresholds!$F$2-Thresholds!$E$2))*0.279,MAX(0.02,0.2-((B1841-Thresholds!$G$2)/(Thresholds!$H$2-Thresholds!$G$2))*0.18)))),3)</f>
        <v>0.84599999999999997</v>
      </c>
      <c r="J1841" s="3">
        <f>ROUND(IF(C1841&lt;=Thresholds!$B$3,1-(C1841/Thresholds!$B$3)*0.24,IF(C1841&lt;=Thresholds!$D$3,0.75-((C1841-Thresholds!$C$3)/(Thresholds!$D$3-Thresholds!$C$3))*0.249,IF(C1841&lt;=Thresholds!$F$3,0.499-((C1841-Thresholds!$E$3)/(Thresholds!$F$3-Thresholds!$E$3))*0.279,MAX(0.02,0.2-((C1841-Thresholds!$G$3)/(Thresholds!$H$3-Thresholds!$G$3))*0.18)))),3)</f>
        <v>0.86</v>
      </c>
      <c r="K1841" s="3">
        <f>ROUND(IF(D1841&lt;=Thresholds!$B$4,1-(D1841/Thresholds!$B$4)*0.24,IF(D1841&lt;=Thresholds!$D$4,0.75-((D1841-Thresholds!$C$4)/(Thresholds!$D$4-Thresholds!$C$4))*0.249,IF(D1841&lt;=Thresholds!$F$4,0.499-((D1841-Thresholds!$E$4)/(Thresholds!$F$4-Thresholds!$E$4))*0.279,MAX(0.02,0.2-((D1841-Thresholds!$G$4)/(Thresholds!$H$4-Thresholds!$G$4))*0.18)))),3)</f>
        <v>0.255</v>
      </c>
      <c r="L1841" s="3">
        <f>ROUND(IF(E1841&lt;=Thresholds!$B$5,1-(E1841/Thresholds!$B$5)*0.24,IF(E1841&lt;=Thresholds!$D$5,0.75-((E1841-Thresholds!$C$5)/(Thresholds!$D$5-Thresholds!$C$5))*0.249,IF(E1841&lt;=Thresholds!$F$5,0.499-((E1841-Thresholds!$E$5)/(Thresholds!$F$5-Thresholds!$E$5))*0.279,MAX(0.02,0.2-((E1841-Thresholds!$G$5)/(Thresholds!$H$5-Thresholds!$G$5))*0.18)))),3)</f>
        <v>0.91200000000000003</v>
      </c>
      <c r="M1841" s="3">
        <f>ROUND(IF(F1841&lt;=Thresholds!$B$6,1-(F1841/Thresholds!$B$6)*0.24,IF(F1841&lt;=Thresholds!$D$6,0.75-((F1841-Thresholds!$C$6)/(Thresholds!$D$6-Thresholds!$C$6))*0.249,IF(F1841&lt;=Thresholds!$F$6,0.499-((F1841-Thresholds!$E$6)/(Thresholds!$F$6-Thresholds!$E$6))*0.279,MAX(0.02,0.2-((F1841-Thresholds!$G$6)/(Thresholds!$H$6-Thresholds!$G$6))*0.18)))),3)</f>
        <v>0.30099999999999999</v>
      </c>
      <c r="N1841" s="3">
        <f>ROUND(IF(G1841&lt;=Thresholds!$B$7,1-(G1841/Thresholds!$B$7)*0.24,IF(G1841&lt;=Thresholds!$D$7,0.75-((G1841-Thresholds!$C$7)/(Thresholds!$D$7-Thresholds!$C$7))*0.249,IF(G1841&lt;=Thresholds!$F$7,0.499-((G1841-Thresholds!$E$7)/(Thresholds!$F$7-Thresholds!$E$7))*0.279,MAX(0.02,0.2-((G1841-Thresholds!$G$7)/(Thresholds!$H$7-Thresholds!$G$7))*0.18)))),3)</f>
        <v>0.77800000000000002</v>
      </c>
      <c r="O1841" s="3">
        <f>ROUND(IF(H1841&lt;=Thresholds!$B$8,1-(H1841/Thresholds!$B$8)*0.24,IF(H1841&lt;=Thresholds!$D$8,0.75-((H1841-Thresholds!$C$8)/(Thresholds!$D$8-Thresholds!$C$8))*0.249,IF(H1841&lt;=Thresholds!$F$8,0.499-((H1841-Thresholds!$E$8)/(Thresholds!$F$8-Thresholds!$E$8))*0.279,MAX(0.02,0.2-((H1841-Thresholds!$G$8)/(Thresholds!$H$8-Thresholds!$G$8))*0.18)))),3)</f>
        <v>0.89400000000000002</v>
      </c>
      <c r="P1841" s="3">
        <f t="shared" si="84"/>
        <v>0.255</v>
      </c>
      <c r="Q1841" t="str">
        <f t="shared" si="85"/>
        <v>Poor</v>
      </c>
      <c r="R1841" s="4">
        <f t="shared" si="86"/>
        <v>0</v>
      </c>
      <c r="S1841" t="str">
        <f>IF(AND(F1841&gt;=10,F1841&lt;=35,P1841&gt;0.5),"ERROR_C1841H1841_POOR_CAP","OK")</f>
        <v>OK</v>
      </c>
    </row>
    <row r="1842" spans="1:19">
      <c r="A1842" t="s">
        <v>1859</v>
      </c>
      <c r="B1842" s="3">
        <v>75.805999999999997</v>
      </c>
      <c r="C1842" s="3">
        <v>41.042999999999999</v>
      </c>
      <c r="D1842" s="3">
        <v>19.143999999999998</v>
      </c>
      <c r="E1842" s="3">
        <v>5.9669999999999996</v>
      </c>
      <c r="F1842" s="3">
        <v>0.90200000000000002</v>
      </c>
      <c r="G1842" s="3">
        <v>220.98599999999999</v>
      </c>
      <c r="H1842" s="3">
        <v>1064.365</v>
      </c>
      <c r="I1842" s="3">
        <f>ROUND(IF(B1842&lt;=Thresholds!$B$2,1-(B1842/Thresholds!$B$2)*0.24,IF(B1842&lt;=Thresholds!$D$2,0.75-((B1842-Thresholds!$C$2)/(Thresholds!$D$2-Thresholds!$C$2))*0.249,IF(B1842&lt;=Thresholds!$F$2,0.499-((B1842-Thresholds!$E$2)/(Thresholds!$F$2-Thresholds!$E$2))*0.279,MAX(0.02,0.2-((B1842-Thresholds!$G$2)/(Thresholds!$H$2-Thresholds!$G$2))*0.18)))),3)</f>
        <v>0.81799999999999995</v>
      </c>
      <c r="J1842" s="3">
        <f>ROUND(IF(C1842&lt;=Thresholds!$B$3,1-(C1842/Thresholds!$B$3)*0.24,IF(C1842&lt;=Thresholds!$D$3,0.75-((C1842-Thresholds!$C$3)/(Thresholds!$D$3-Thresholds!$C$3))*0.249,IF(C1842&lt;=Thresholds!$F$3,0.499-((C1842-Thresholds!$E$3)/(Thresholds!$F$3-Thresholds!$E$3))*0.279,MAX(0.02,0.2-((C1842-Thresholds!$G$3)/(Thresholds!$H$3-Thresholds!$G$3))*0.18)))),3)</f>
        <v>0.91800000000000004</v>
      </c>
      <c r="K1842" s="3">
        <f>ROUND(IF(D1842&lt;=Thresholds!$B$4,1-(D1842/Thresholds!$B$4)*0.24,IF(D1842&lt;=Thresholds!$D$4,0.75-((D1842-Thresholds!$C$4)/(Thresholds!$D$4-Thresholds!$C$4))*0.249,IF(D1842&lt;=Thresholds!$F$4,0.499-((D1842-Thresholds!$E$4)/(Thresholds!$F$4-Thresholds!$E$4))*0.279,MAX(0.02,0.2-((D1842-Thresholds!$G$4)/(Thresholds!$H$4-Thresholds!$G$4))*0.18)))),3)</f>
        <v>0.92900000000000005</v>
      </c>
      <c r="L1842" s="3">
        <f>ROUND(IF(E1842&lt;=Thresholds!$B$5,1-(E1842/Thresholds!$B$5)*0.24,IF(E1842&lt;=Thresholds!$D$5,0.75-((E1842-Thresholds!$C$5)/(Thresholds!$D$5-Thresholds!$C$5))*0.249,IF(E1842&lt;=Thresholds!$F$5,0.499-((E1842-Thresholds!$E$5)/(Thresholds!$F$5-Thresholds!$E$5))*0.279,MAX(0.02,0.2-((E1842-Thresholds!$G$5)/(Thresholds!$H$5-Thresholds!$G$5))*0.18)))),3)</f>
        <v>0.97099999999999997</v>
      </c>
      <c r="M1842" s="3">
        <f>ROUND(IF(F1842&lt;=Thresholds!$B$6,1-(F1842/Thresholds!$B$6)*0.24,IF(F1842&lt;=Thresholds!$D$6,0.75-((F1842-Thresholds!$C$6)/(Thresholds!$D$6-Thresholds!$C$6))*0.249,IF(F1842&lt;=Thresholds!$F$6,0.499-((F1842-Thresholds!$E$6)/(Thresholds!$F$6-Thresholds!$E$6))*0.279,MAX(0.02,0.2-((F1842-Thresholds!$G$6)/(Thresholds!$H$6-Thresholds!$G$6))*0.18)))),3)</f>
        <v>0.78400000000000003</v>
      </c>
      <c r="N1842" s="3">
        <f>ROUND(IF(G1842&lt;=Thresholds!$B$7,1-(G1842/Thresholds!$B$7)*0.24,IF(G1842&lt;=Thresholds!$D$7,0.75-((G1842-Thresholds!$C$7)/(Thresholds!$D$7-Thresholds!$C$7))*0.249,IF(G1842&lt;=Thresholds!$F$7,0.499-((G1842-Thresholds!$E$7)/(Thresholds!$F$7-Thresholds!$E$7))*0.279,MAX(0.02,0.2-((G1842-Thresholds!$G$7)/(Thresholds!$H$7-Thresholds!$G$7))*0.18)))),3)</f>
        <v>0.84799999999999998</v>
      </c>
      <c r="O1842" s="3">
        <f>ROUND(IF(H1842&lt;=Thresholds!$B$8,1-(H1842/Thresholds!$B$8)*0.24,IF(H1842&lt;=Thresholds!$D$8,0.75-((H1842-Thresholds!$C$8)/(Thresholds!$D$8-Thresholds!$C$8))*0.249,IF(H1842&lt;=Thresholds!$F$8,0.499-((H1842-Thresholds!$E$8)/(Thresholds!$F$8-Thresholds!$E$8))*0.279,MAX(0.02,0.2-((H1842-Thresholds!$G$8)/(Thresholds!$H$8-Thresholds!$G$8))*0.18)))),3)</f>
        <v>0.89800000000000002</v>
      </c>
      <c r="P1842" s="3">
        <f t="shared" si="84"/>
        <v>0.78400000000000003</v>
      </c>
      <c r="Q1842" t="str">
        <f t="shared" si="85"/>
        <v>Healthy</v>
      </c>
      <c r="R1842" s="4">
        <f t="shared" si="86"/>
        <v>1</v>
      </c>
      <c r="S1842" t="str">
        <f>IF(AND(F1842&gt;=10,F1842&lt;=35,P1842&gt;0.5),"ERROR_C1842H1842_POOR_CAP","OK")</f>
        <v>OK</v>
      </c>
    </row>
    <row r="1843" spans="1:19">
      <c r="A1843" t="s">
        <v>1860</v>
      </c>
      <c r="B1843" s="3">
        <v>60.963000000000001</v>
      </c>
      <c r="C1843" s="3">
        <v>91.84</v>
      </c>
      <c r="D1843" s="3">
        <v>18.222000000000001</v>
      </c>
      <c r="E1843" s="3">
        <v>36.020000000000003</v>
      </c>
      <c r="F1843" s="3">
        <v>2.819</v>
      </c>
      <c r="G1843" s="3">
        <v>109.199</v>
      </c>
      <c r="H1843" s="3">
        <v>1195.865</v>
      </c>
      <c r="I1843" s="3">
        <f>ROUND(IF(B1843&lt;=Thresholds!$B$2,1-(B1843/Thresholds!$B$2)*0.24,IF(B1843&lt;=Thresholds!$D$2,0.75-((B1843-Thresholds!$C$2)/(Thresholds!$D$2-Thresholds!$C$2))*0.249,IF(B1843&lt;=Thresholds!$F$2,0.499-((B1843-Thresholds!$E$2)/(Thresholds!$F$2-Thresholds!$E$2))*0.279,MAX(0.02,0.2-((B1843-Thresholds!$G$2)/(Thresholds!$H$2-Thresholds!$G$2))*0.18)))),3)</f>
        <v>0.85399999999999998</v>
      </c>
      <c r="J1843" s="3">
        <f>ROUND(IF(C1843&lt;=Thresholds!$B$3,1-(C1843/Thresholds!$B$3)*0.24,IF(C1843&lt;=Thresholds!$D$3,0.75-((C1843-Thresholds!$C$3)/(Thresholds!$D$3-Thresholds!$C$3))*0.249,IF(C1843&lt;=Thresholds!$F$3,0.499-((C1843-Thresholds!$E$3)/(Thresholds!$F$3-Thresholds!$E$3))*0.279,MAX(0.02,0.2-((C1843-Thresholds!$G$3)/(Thresholds!$H$3-Thresholds!$G$3))*0.18)))),3)</f>
        <v>0.81599999999999995</v>
      </c>
      <c r="K1843" s="3">
        <f>ROUND(IF(D1843&lt;=Thresholds!$B$4,1-(D1843/Thresholds!$B$4)*0.24,IF(D1843&lt;=Thresholds!$D$4,0.75-((D1843-Thresholds!$C$4)/(Thresholds!$D$4-Thresholds!$C$4))*0.249,IF(D1843&lt;=Thresholds!$F$4,0.499-((D1843-Thresholds!$E$4)/(Thresholds!$F$4-Thresholds!$E$4))*0.279,MAX(0.02,0.2-((D1843-Thresholds!$G$4)/(Thresholds!$H$4-Thresholds!$G$4))*0.18)))),3)</f>
        <v>0.93300000000000005</v>
      </c>
      <c r="L1843" s="3">
        <f>ROUND(IF(E1843&lt;=Thresholds!$B$5,1-(E1843/Thresholds!$B$5)*0.24,IF(E1843&lt;=Thresholds!$D$5,0.75-((E1843-Thresholds!$C$5)/(Thresholds!$D$5-Thresholds!$C$5))*0.249,IF(E1843&lt;=Thresholds!$F$5,0.499-((E1843-Thresholds!$E$5)/(Thresholds!$F$5-Thresholds!$E$5))*0.279,MAX(0.02,0.2-((E1843-Thresholds!$G$5)/(Thresholds!$H$5-Thresholds!$G$5))*0.18)))),3)</f>
        <v>0.82699999999999996</v>
      </c>
      <c r="M1843" s="3">
        <f>ROUND(IF(F1843&lt;=Thresholds!$B$6,1-(F1843/Thresholds!$B$6)*0.24,IF(F1843&lt;=Thresholds!$D$6,0.75-((F1843-Thresholds!$C$6)/(Thresholds!$D$6-Thresholds!$C$6))*0.249,IF(F1843&lt;=Thresholds!$F$6,0.499-((F1843-Thresholds!$E$6)/(Thresholds!$F$6-Thresholds!$E$6))*0.279,MAX(0.02,0.2-((F1843-Thresholds!$G$6)/(Thresholds!$H$6-Thresholds!$G$6))*0.18)))),3)</f>
        <v>0.69399999999999995</v>
      </c>
      <c r="N1843" s="3">
        <f>ROUND(IF(G1843&lt;=Thresholds!$B$7,1-(G1843/Thresholds!$B$7)*0.24,IF(G1843&lt;=Thresholds!$D$7,0.75-((G1843-Thresholds!$C$7)/(Thresholds!$D$7-Thresholds!$C$7))*0.249,IF(G1843&lt;=Thresholds!$F$7,0.499-((G1843-Thresholds!$E$7)/(Thresholds!$F$7-Thresholds!$E$7))*0.279,MAX(0.02,0.2-((G1843-Thresholds!$G$7)/(Thresholds!$H$7-Thresholds!$G$7))*0.18)))),3)</f>
        <v>0.92500000000000004</v>
      </c>
      <c r="O1843" s="3">
        <f>ROUND(IF(H1843&lt;=Thresholds!$B$8,1-(H1843/Thresholds!$B$8)*0.24,IF(H1843&lt;=Thresholds!$D$8,0.75-((H1843-Thresholds!$C$8)/(Thresholds!$D$8-Thresholds!$C$8))*0.249,IF(H1843&lt;=Thresholds!$F$8,0.499-((H1843-Thresholds!$E$8)/(Thresholds!$F$8-Thresholds!$E$8))*0.279,MAX(0.02,0.2-((H1843-Thresholds!$G$8)/(Thresholds!$H$8-Thresholds!$G$8))*0.18)))),3)</f>
        <v>0.88500000000000001</v>
      </c>
      <c r="P1843" s="3">
        <f t="shared" si="84"/>
        <v>0.69399999999999995</v>
      </c>
      <c r="Q1843" t="str">
        <f t="shared" si="85"/>
        <v>Moderate</v>
      </c>
      <c r="R1843" s="4">
        <f t="shared" si="86"/>
        <v>1</v>
      </c>
      <c r="S1843" t="str">
        <f>IF(AND(F1843&gt;=10,F1843&lt;=35,P1843&gt;0.5),"ERROR_C1843H1843_POOR_CAP","OK")</f>
        <v>OK</v>
      </c>
    </row>
    <row r="1844" spans="1:19">
      <c r="A1844" t="s">
        <v>1861</v>
      </c>
      <c r="B1844" s="3">
        <v>30.06</v>
      </c>
      <c r="C1844" s="3">
        <v>65.944000000000003</v>
      </c>
      <c r="D1844" s="3">
        <v>44.994</v>
      </c>
      <c r="E1844" s="3">
        <v>133.49100000000001</v>
      </c>
      <c r="F1844" s="3">
        <v>0.58299999999999996</v>
      </c>
      <c r="G1844" s="3">
        <v>66.08</v>
      </c>
      <c r="H1844" s="3">
        <v>238.393</v>
      </c>
      <c r="I1844" s="3">
        <f>ROUND(IF(B1844&lt;=Thresholds!$B$2,1-(B1844/Thresholds!$B$2)*0.24,IF(B1844&lt;=Thresholds!$D$2,0.75-((B1844-Thresholds!$C$2)/(Thresholds!$D$2-Thresholds!$C$2))*0.249,IF(B1844&lt;=Thresholds!$F$2,0.499-((B1844-Thresholds!$E$2)/(Thresholds!$F$2-Thresholds!$E$2))*0.279,MAX(0.02,0.2-((B1844-Thresholds!$G$2)/(Thresholds!$H$2-Thresholds!$G$2))*0.18)))),3)</f>
        <v>0.92800000000000005</v>
      </c>
      <c r="J1844" s="3">
        <f>ROUND(IF(C1844&lt;=Thresholds!$B$3,1-(C1844/Thresholds!$B$3)*0.24,IF(C1844&lt;=Thresholds!$D$3,0.75-((C1844-Thresholds!$C$3)/(Thresholds!$D$3-Thresholds!$C$3))*0.249,IF(C1844&lt;=Thresholds!$F$3,0.499-((C1844-Thresholds!$E$3)/(Thresholds!$F$3-Thresholds!$E$3))*0.279,MAX(0.02,0.2-((C1844-Thresholds!$G$3)/(Thresholds!$H$3-Thresholds!$G$3))*0.18)))),3)</f>
        <v>0.86799999999999999</v>
      </c>
      <c r="K1844" s="3">
        <f>ROUND(IF(D1844&lt;=Thresholds!$B$4,1-(D1844/Thresholds!$B$4)*0.24,IF(D1844&lt;=Thresholds!$D$4,0.75-((D1844-Thresholds!$C$4)/(Thresholds!$D$4-Thresholds!$C$4))*0.249,IF(D1844&lt;=Thresholds!$F$4,0.499-((D1844-Thresholds!$E$4)/(Thresholds!$F$4-Thresholds!$E$4))*0.279,MAX(0.02,0.2-((D1844-Thresholds!$G$4)/(Thresholds!$H$4-Thresholds!$G$4))*0.18)))),3)</f>
        <v>0.83399999999999996</v>
      </c>
      <c r="L1844" s="3">
        <f>ROUND(IF(E1844&lt;=Thresholds!$B$5,1-(E1844/Thresholds!$B$5)*0.24,IF(E1844&lt;=Thresholds!$D$5,0.75-((E1844-Thresholds!$C$5)/(Thresholds!$D$5-Thresholds!$C$5))*0.249,IF(E1844&lt;=Thresholds!$F$5,0.499-((E1844-Thresholds!$E$5)/(Thresholds!$F$5-Thresholds!$E$5))*0.279,MAX(0.02,0.2-((E1844-Thresholds!$G$5)/(Thresholds!$H$5-Thresholds!$G$5))*0.18)))),3)</f>
        <v>0.40699999999999997</v>
      </c>
      <c r="M1844" s="3">
        <f>ROUND(IF(F1844&lt;=Thresholds!$B$6,1-(F1844/Thresholds!$B$6)*0.24,IF(F1844&lt;=Thresholds!$D$6,0.75-((F1844-Thresholds!$C$6)/(Thresholds!$D$6-Thresholds!$C$6))*0.249,IF(F1844&lt;=Thresholds!$F$6,0.499-((F1844-Thresholds!$E$6)/(Thresholds!$F$6-Thresholds!$E$6))*0.279,MAX(0.02,0.2-((F1844-Thresholds!$G$6)/(Thresholds!$H$6-Thresholds!$G$6))*0.18)))),3)</f>
        <v>0.86</v>
      </c>
      <c r="N1844" s="3">
        <f>ROUND(IF(G1844&lt;=Thresholds!$B$7,1-(G1844/Thresholds!$B$7)*0.24,IF(G1844&lt;=Thresholds!$D$7,0.75-((G1844-Thresholds!$C$7)/(Thresholds!$D$7-Thresholds!$C$7))*0.249,IF(G1844&lt;=Thresholds!$F$7,0.499-((G1844-Thresholds!$E$7)/(Thresholds!$F$7-Thresholds!$E$7))*0.279,MAX(0.02,0.2-((G1844-Thresholds!$G$7)/(Thresholds!$H$7-Thresholds!$G$7))*0.18)))),3)</f>
        <v>0.95499999999999996</v>
      </c>
      <c r="O1844" s="3">
        <f>ROUND(IF(H1844&lt;=Thresholds!$B$8,1-(H1844/Thresholds!$B$8)*0.24,IF(H1844&lt;=Thresholds!$D$8,0.75-((H1844-Thresholds!$C$8)/(Thresholds!$D$8-Thresholds!$C$8))*0.249,IF(H1844&lt;=Thresholds!$F$8,0.499-((H1844-Thresholds!$E$8)/(Thresholds!$F$8-Thresholds!$E$8))*0.279,MAX(0.02,0.2-((H1844-Thresholds!$G$8)/(Thresholds!$H$8-Thresholds!$G$8))*0.18)))),3)</f>
        <v>0.97699999999999998</v>
      </c>
      <c r="P1844" s="3">
        <f t="shared" si="84"/>
        <v>0.40699999999999997</v>
      </c>
      <c r="Q1844" t="str">
        <f t="shared" si="85"/>
        <v>Poor</v>
      </c>
      <c r="R1844" s="4">
        <f t="shared" si="86"/>
        <v>0</v>
      </c>
      <c r="S1844" t="str">
        <f>IF(AND(F1844&gt;=10,F1844&lt;=35,P1844&gt;0.5),"ERROR_C1844H1844_POOR_CAP","OK")</f>
        <v>OK</v>
      </c>
    </row>
    <row r="1845" spans="1:19">
      <c r="A1845" t="s">
        <v>1862</v>
      </c>
      <c r="B1845" s="3">
        <v>73.680000000000007</v>
      </c>
      <c r="C1845" s="3">
        <v>88.483999999999995</v>
      </c>
      <c r="D1845" s="3">
        <v>16.744</v>
      </c>
      <c r="E1845" s="3">
        <v>29.841999999999999</v>
      </c>
      <c r="F1845" s="3">
        <v>61.222999999999999</v>
      </c>
      <c r="G1845" s="3">
        <v>231.14599999999999</v>
      </c>
      <c r="H1845" s="3">
        <v>2220.5500000000002</v>
      </c>
      <c r="I1845" s="3">
        <f>ROUND(IF(B1845&lt;=Thresholds!$B$2,1-(B1845/Thresholds!$B$2)*0.24,IF(B1845&lt;=Thresholds!$D$2,0.75-((B1845-Thresholds!$C$2)/(Thresholds!$D$2-Thresholds!$C$2))*0.249,IF(B1845&lt;=Thresholds!$F$2,0.499-((B1845-Thresholds!$E$2)/(Thresholds!$F$2-Thresholds!$E$2))*0.279,MAX(0.02,0.2-((B1845-Thresholds!$G$2)/(Thresholds!$H$2-Thresholds!$G$2))*0.18)))),3)</f>
        <v>0.82299999999999995</v>
      </c>
      <c r="J1845" s="3">
        <f>ROUND(IF(C1845&lt;=Thresholds!$B$3,1-(C1845/Thresholds!$B$3)*0.24,IF(C1845&lt;=Thresholds!$D$3,0.75-((C1845-Thresholds!$C$3)/(Thresholds!$D$3-Thresholds!$C$3))*0.249,IF(C1845&lt;=Thresholds!$F$3,0.499-((C1845-Thresholds!$E$3)/(Thresholds!$F$3-Thresholds!$E$3))*0.279,MAX(0.02,0.2-((C1845-Thresholds!$G$3)/(Thresholds!$H$3-Thresholds!$G$3))*0.18)))),3)</f>
        <v>0.82299999999999995</v>
      </c>
      <c r="K1845" s="3">
        <f>ROUND(IF(D1845&lt;=Thresholds!$B$4,1-(D1845/Thresholds!$B$4)*0.24,IF(D1845&lt;=Thresholds!$D$4,0.75-((D1845-Thresholds!$C$4)/(Thresholds!$D$4-Thresholds!$C$4))*0.249,IF(D1845&lt;=Thresholds!$F$4,0.499-((D1845-Thresholds!$E$4)/(Thresholds!$F$4-Thresholds!$E$4))*0.279,MAX(0.02,0.2-((D1845-Thresholds!$G$4)/(Thresholds!$H$4-Thresholds!$G$4))*0.18)))),3)</f>
        <v>0.93799999999999994</v>
      </c>
      <c r="L1845" s="3">
        <f>ROUND(IF(E1845&lt;=Thresholds!$B$5,1-(E1845/Thresholds!$B$5)*0.24,IF(E1845&lt;=Thresholds!$D$5,0.75-((E1845-Thresholds!$C$5)/(Thresholds!$D$5-Thresholds!$C$5))*0.249,IF(E1845&lt;=Thresholds!$F$5,0.499-((E1845-Thresholds!$E$5)/(Thresholds!$F$5-Thresholds!$E$5))*0.279,MAX(0.02,0.2-((E1845-Thresholds!$G$5)/(Thresholds!$H$5-Thresholds!$G$5))*0.18)))),3)</f>
        <v>0.85699999999999998</v>
      </c>
      <c r="M1845" s="3">
        <f>ROUND(IF(F1845&lt;=Thresholds!$B$6,1-(F1845/Thresholds!$B$6)*0.24,IF(F1845&lt;=Thresholds!$D$6,0.75-((F1845-Thresholds!$C$6)/(Thresholds!$D$6-Thresholds!$C$6))*0.249,IF(F1845&lt;=Thresholds!$F$6,0.499-((F1845-Thresholds!$E$6)/(Thresholds!$F$6-Thresholds!$E$6))*0.279,MAX(0.02,0.2-((F1845-Thresholds!$G$6)/(Thresholds!$H$6-Thresholds!$G$6))*0.18)))),3)</f>
        <v>0.33500000000000002</v>
      </c>
      <c r="N1845" s="3">
        <f>ROUND(IF(G1845&lt;=Thresholds!$B$7,1-(G1845/Thresholds!$B$7)*0.24,IF(G1845&lt;=Thresholds!$D$7,0.75-((G1845-Thresholds!$C$7)/(Thresholds!$D$7-Thresholds!$C$7))*0.249,IF(G1845&lt;=Thresholds!$F$7,0.499-((G1845-Thresholds!$E$7)/(Thresholds!$F$7-Thresholds!$E$7))*0.279,MAX(0.02,0.2-((G1845-Thresholds!$G$7)/(Thresholds!$H$7-Thresholds!$G$7))*0.18)))),3)</f>
        <v>0.84099999999999997</v>
      </c>
      <c r="O1845" s="3">
        <f>ROUND(IF(H1845&lt;=Thresholds!$B$8,1-(H1845/Thresholds!$B$8)*0.24,IF(H1845&lt;=Thresholds!$D$8,0.75-((H1845-Thresholds!$C$8)/(Thresholds!$D$8-Thresholds!$C$8))*0.249,IF(H1845&lt;=Thresholds!$F$8,0.499-((H1845-Thresholds!$E$8)/(Thresholds!$F$8-Thresholds!$E$8))*0.279,MAX(0.02,0.2-((H1845-Thresholds!$G$8)/(Thresholds!$H$8-Thresholds!$G$8))*0.18)))),3)</f>
        <v>0.78700000000000003</v>
      </c>
      <c r="P1845" s="3">
        <f t="shared" si="84"/>
        <v>0.33500000000000002</v>
      </c>
      <c r="Q1845" t="str">
        <f t="shared" si="85"/>
        <v>Poor</v>
      </c>
      <c r="R1845" s="4">
        <f t="shared" si="86"/>
        <v>0</v>
      </c>
      <c r="S1845" t="str">
        <f>IF(AND(F1845&gt;=10,F1845&lt;=35,P1845&gt;0.5),"ERROR_C1845H1845_POOR_CAP","OK")</f>
        <v>OK</v>
      </c>
    </row>
    <row r="1846" spans="1:19">
      <c r="A1846" t="s">
        <v>1863</v>
      </c>
      <c r="B1846" s="3">
        <v>28.672000000000001</v>
      </c>
      <c r="C1846" s="3">
        <v>17.812000000000001</v>
      </c>
      <c r="D1846" s="3">
        <v>3.7429999999999999</v>
      </c>
      <c r="E1846" s="3">
        <v>44.975000000000001</v>
      </c>
      <c r="F1846" s="3">
        <v>0.59199999999999997</v>
      </c>
      <c r="G1846" s="3">
        <v>60.421999999999997</v>
      </c>
      <c r="H1846" s="3">
        <v>1766.771</v>
      </c>
      <c r="I1846" s="3">
        <f>ROUND(IF(B1846&lt;=Thresholds!$B$2,1-(B1846/Thresholds!$B$2)*0.24,IF(B1846&lt;=Thresholds!$D$2,0.75-((B1846-Thresholds!$C$2)/(Thresholds!$D$2-Thresholds!$C$2))*0.249,IF(B1846&lt;=Thresholds!$F$2,0.499-((B1846-Thresholds!$E$2)/(Thresholds!$F$2-Thresholds!$E$2))*0.279,MAX(0.02,0.2-((B1846-Thresholds!$G$2)/(Thresholds!$H$2-Thresholds!$G$2))*0.18)))),3)</f>
        <v>0.93100000000000005</v>
      </c>
      <c r="J1846" s="3">
        <f>ROUND(IF(C1846&lt;=Thresholds!$B$3,1-(C1846/Thresholds!$B$3)*0.24,IF(C1846&lt;=Thresholds!$D$3,0.75-((C1846-Thresholds!$C$3)/(Thresholds!$D$3-Thresholds!$C$3))*0.249,IF(C1846&lt;=Thresholds!$F$3,0.499-((C1846-Thresholds!$E$3)/(Thresholds!$F$3-Thresholds!$E$3))*0.279,MAX(0.02,0.2-((C1846-Thresholds!$G$3)/(Thresholds!$H$3-Thresholds!$G$3))*0.18)))),3)</f>
        <v>0.96399999999999997</v>
      </c>
      <c r="K1846" s="3">
        <f>ROUND(IF(D1846&lt;=Thresholds!$B$4,1-(D1846/Thresholds!$B$4)*0.24,IF(D1846&lt;=Thresholds!$D$4,0.75-((D1846-Thresholds!$C$4)/(Thresholds!$D$4-Thresholds!$C$4))*0.249,IF(D1846&lt;=Thresholds!$F$4,0.499-((D1846-Thresholds!$E$4)/(Thresholds!$F$4-Thresholds!$E$4))*0.279,MAX(0.02,0.2-((D1846-Thresholds!$G$4)/(Thresholds!$H$4-Thresholds!$G$4))*0.18)))),3)</f>
        <v>0.98599999999999999</v>
      </c>
      <c r="L1846" s="3">
        <f>ROUND(IF(E1846&lt;=Thresholds!$B$5,1-(E1846/Thresholds!$B$5)*0.24,IF(E1846&lt;=Thresholds!$D$5,0.75-((E1846-Thresholds!$C$5)/(Thresholds!$D$5-Thresholds!$C$5))*0.249,IF(E1846&lt;=Thresholds!$F$5,0.499-((E1846-Thresholds!$E$5)/(Thresholds!$F$5-Thresholds!$E$5))*0.279,MAX(0.02,0.2-((E1846-Thresholds!$G$5)/(Thresholds!$H$5-Thresholds!$G$5))*0.18)))),3)</f>
        <v>0.78400000000000003</v>
      </c>
      <c r="M1846" s="3">
        <f>ROUND(IF(F1846&lt;=Thresholds!$B$6,1-(F1846/Thresholds!$B$6)*0.24,IF(F1846&lt;=Thresholds!$D$6,0.75-((F1846-Thresholds!$C$6)/(Thresholds!$D$6-Thresholds!$C$6))*0.249,IF(F1846&lt;=Thresholds!$F$6,0.499-((F1846-Thresholds!$E$6)/(Thresholds!$F$6-Thresholds!$E$6))*0.279,MAX(0.02,0.2-((F1846-Thresholds!$G$6)/(Thresholds!$H$6-Thresholds!$G$6))*0.18)))),3)</f>
        <v>0.85799999999999998</v>
      </c>
      <c r="N1846" s="3">
        <f>ROUND(IF(G1846&lt;=Thresholds!$B$7,1-(G1846/Thresholds!$B$7)*0.24,IF(G1846&lt;=Thresholds!$D$7,0.75-((G1846-Thresholds!$C$7)/(Thresholds!$D$7-Thresholds!$C$7))*0.249,IF(G1846&lt;=Thresholds!$F$7,0.499-((G1846-Thresholds!$E$7)/(Thresholds!$F$7-Thresholds!$E$7))*0.279,MAX(0.02,0.2-((G1846-Thresholds!$G$7)/(Thresholds!$H$7-Thresholds!$G$7))*0.18)))),3)</f>
        <v>0.95899999999999996</v>
      </c>
      <c r="O1846" s="3">
        <f>ROUND(IF(H1846&lt;=Thresholds!$B$8,1-(H1846/Thresholds!$B$8)*0.24,IF(H1846&lt;=Thresholds!$D$8,0.75-((H1846-Thresholds!$C$8)/(Thresholds!$D$8-Thresholds!$C$8))*0.249,IF(H1846&lt;=Thresholds!$F$8,0.499-((H1846-Thresholds!$E$8)/(Thresholds!$F$8-Thresholds!$E$8))*0.279,MAX(0.02,0.2-((H1846-Thresholds!$G$8)/(Thresholds!$H$8-Thresholds!$G$8))*0.18)))),3)</f>
        <v>0.83</v>
      </c>
      <c r="P1846" s="3">
        <f t="shared" si="84"/>
        <v>0.78400000000000003</v>
      </c>
      <c r="Q1846" t="str">
        <f t="shared" si="85"/>
        <v>Healthy</v>
      </c>
      <c r="R1846" s="4">
        <f t="shared" si="86"/>
        <v>1</v>
      </c>
      <c r="S1846" t="str">
        <f>IF(AND(F1846&gt;=10,F1846&lt;=35,P1846&gt;0.5),"ERROR_C1846H1846_POOR_CAP","OK")</f>
        <v>OK</v>
      </c>
    </row>
    <row r="1847" spans="1:19">
      <c r="A1847" t="s">
        <v>1864</v>
      </c>
      <c r="B1847" s="3">
        <v>526.14300000000003</v>
      </c>
      <c r="C1847" s="3">
        <v>92.831999999999994</v>
      </c>
      <c r="D1847" s="3">
        <v>32.823999999999998</v>
      </c>
      <c r="E1847" s="3">
        <v>16.815000000000001</v>
      </c>
      <c r="F1847" s="3">
        <v>0.85899999999999999</v>
      </c>
      <c r="G1847" s="3">
        <v>133.126</v>
      </c>
      <c r="H1847" s="3">
        <v>806.78</v>
      </c>
      <c r="I1847" s="3">
        <f>ROUND(IF(B1847&lt;=Thresholds!$B$2,1-(B1847/Thresholds!$B$2)*0.24,IF(B1847&lt;=Thresholds!$D$2,0.75-((B1847-Thresholds!$C$2)/(Thresholds!$D$2-Thresholds!$C$2))*0.249,IF(B1847&lt;=Thresholds!$F$2,0.499-((B1847-Thresholds!$E$2)/(Thresholds!$F$2-Thresholds!$E$2))*0.279,MAX(0.02,0.2-((B1847-Thresholds!$G$2)/(Thresholds!$H$2-Thresholds!$G$2))*0.18)))),3)</f>
        <v>0.57299999999999995</v>
      </c>
      <c r="J1847" s="3">
        <f>ROUND(IF(C1847&lt;=Thresholds!$B$3,1-(C1847/Thresholds!$B$3)*0.24,IF(C1847&lt;=Thresholds!$D$3,0.75-((C1847-Thresholds!$C$3)/(Thresholds!$D$3-Thresholds!$C$3))*0.249,IF(C1847&lt;=Thresholds!$F$3,0.499-((C1847-Thresholds!$E$3)/(Thresholds!$F$3-Thresholds!$E$3))*0.279,MAX(0.02,0.2-((C1847-Thresholds!$G$3)/(Thresholds!$H$3-Thresholds!$G$3))*0.18)))),3)</f>
        <v>0.81399999999999995</v>
      </c>
      <c r="K1847" s="3">
        <f>ROUND(IF(D1847&lt;=Thresholds!$B$4,1-(D1847/Thresholds!$B$4)*0.24,IF(D1847&lt;=Thresholds!$D$4,0.75-((D1847-Thresholds!$C$4)/(Thresholds!$D$4-Thresholds!$C$4))*0.249,IF(D1847&lt;=Thresholds!$F$4,0.499-((D1847-Thresholds!$E$4)/(Thresholds!$F$4-Thresholds!$E$4))*0.279,MAX(0.02,0.2-((D1847-Thresholds!$G$4)/(Thresholds!$H$4-Thresholds!$G$4))*0.18)))),3)</f>
        <v>0.879</v>
      </c>
      <c r="L1847" s="3">
        <f>ROUND(IF(E1847&lt;=Thresholds!$B$5,1-(E1847/Thresholds!$B$5)*0.24,IF(E1847&lt;=Thresholds!$D$5,0.75-((E1847-Thresholds!$C$5)/(Thresholds!$D$5-Thresholds!$C$5))*0.249,IF(E1847&lt;=Thresholds!$F$5,0.499-((E1847-Thresholds!$E$5)/(Thresholds!$F$5-Thresholds!$E$5))*0.279,MAX(0.02,0.2-((E1847-Thresholds!$G$5)/(Thresholds!$H$5-Thresholds!$G$5))*0.18)))),3)</f>
        <v>0.91900000000000004</v>
      </c>
      <c r="M1847" s="3">
        <f>ROUND(IF(F1847&lt;=Thresholds!$B$6,1-(F1847/Thresholds!$B$6)*0.24,IF(F1847&lt;=Thresholds!$D$6,0.75-((F1847-Thresholds!$C$6)/(Thresholds!$D$6-Thresholds!$C$6))*0.249,IF(F1847&lt;=Thresholds!$F$6,0.499-((F1847-Thresholds!$E$6)/(Thresholds!$F$6-Thresholds!$E$6))*0.279,MAX(0.02,0.2-((F1847-Thresholds!$G$6)/(Thresholds!$H$6-Thresholds!$G$6))*0.18)))),3)</f>
        <v>0.79400000000000004</v>
      </c>
      <c r="N1847" s="3">
        <f>ROUND(IF(G1847&lt;=Thresholds!$B$7,1-(G1847/Thresholds!$B$7)*0.24,IF(G1847&lt;=Thresholds!$D$7,0.75-((G1847-Thresholds!$C$7)/(Thresholds!$D$7-Thresholds!$C$7))*0.249,IF(G1847&lt;=Thresholds!$F$7,0.499-((G1847-Thresholds!$E$7)/(Thresholds!$F$7-Thresholds!$E$7))*0.279,MAX(0.02,0.2-((G1847-Thresholds!$G$7)/(Thresholds!$H$7-Thresholds!$G$7))*0.18)))),3)</f>
        <v>0.90900000000000003</v>
      </c>
      <c r="O1847" s="3">
        <f>ROUND(IF(H1847&lt;=Thresholds!$B$8,1-(H1847/Thresholds!$B$8)*0.24,IF(H1847&lt;=Thresholds!$D$8,0.75-((H1847-Thresholds!$C$8)/(Thresholds!$D$8-Thresholds!$C$8))*0.249,IF(H1847&lt;=Thresholds!$F$8,0.499-((H1847-Thresholds!$E$8)/(Thresholds!$F$8-Thresholds!$E$8))*0.279,MAX(0.02,0.2-((H1847-Thresholds!$G$8)/(Thresholds!$H$8-Thresholds!$G$8))*0.18)))),3)</f>
        <v>0.92300000000000004</v>
      </c>
      <c r="P1847" s="3">
        <f t="shared" si="84"/>
        <v>0.57299999999999995</v>
      </c>
      <c r="Q1847" t="str">
        <f t="shared" si="85"/>
        <v>Moderate</v>
      </c>
      <c r="R1847" s="4">
        <f t="shared" si="86"/>
        <v>1</v>
      </c>
      <c r="S1847" t="str">
        <f>IF(AND(F1847&gt;=10,F1847&lt;=35,P1847&gt;0.5),"ERROR_C1847H1847_POOR_CAP","OK")</f>
        <v>OK</v>
      </c>
    </row>
    <row r="1848" spans="1:19">
      <c r="A1848" t="s">
        <v>1865</v>
      </c>
      <c r="B1848" s="3">
        <v>534.39700000000005</v>
      </c>
      <c r="C1848" s="3">
        <v>72.759</v>
      </c>
      <c r="D1848" s="3">
        <v>122.209</v>
      </c>
      <c r="E1848" s="3">
        <v>8.4689999999999994</v>
      </c>
      <c r="F1848" s="3">
        <v>0.28199999999999997</v>
      </c>
      <c r="G1848" s="3">
        <v>31.768000000000001</v>
      </c>
      <c r="H1848" s="3">
        <v>785.577</v>
      </c>
      <c r="I1848" s="3">
        <f>ROUND(IF(B1848&lt;=Thresholds!$B$2,1-(B1848/Thresholds!$B$2)*0.24,IF(B1848&lt;=Thresholds!$D$2,0.75-((B1848-Thresholds!$C$2)/(Thresholds!$D$2-Thresholds!$C$2))*0.249,IF(B1848&lt;=Thresholds!$F$2,0.499-((B1848-Thresholds!$E$2)/(Thresholds!$F$2-Thresholds!$E$2))*0.279,MAX(0.02,0.2-((B1848-Thresholds!$G$2)/(Thresholds!$H$2-Thresholds!$G$2))*0.18)))),3)</f>
        <v>0.56999999999999995</v>
      </c>
      <c r="J1848" s="3">
        <f>ROUND(IF(C1848&lt;=Thresholds!$B$3,1-(C1848/Thresholds!$B$3)*0.24,IF(C1848&lt;=Thresholds!$D$3,0.75-((C1848-Thresholds!$C$3)/(Thresholds!$D$3-Thresholds!$C$3))*0.249,IF(C1848&lt;=Thresholds!$F$3,0.499-((C1848-Thresholds!$E$3)/(Thresholds!$F$3-Thresholds!$E$3))*0.279,MAX(0.02,0.2-((C1848-Thresholds!$G$3)/(Thresholds!$H$3-Thresholds!$G$3))*0.18)))),3)</f>
        <v>0.85399999999999998</v>
      </c>
      <c r="K1848" s="3">
        <f>ROUND(IF(D1848&lt;=Thresholds!$B$4,1-(D1848/Thresholds!$B$4)*0.24,IF(D1848&lt;=Thresholds!$D$4,0.75-((D1848-Thresholds!$C$4)/(Thresholds!$D$4-Thresholds!$C$4))*0.249,IF(D1848&lt;=Thresholds!$F$4,0.499-((D1848-Thresholds!$E$4)/(Thresholds!$F$4-Thresholds!$E$4))*0.279,MAX(0.02,0.2-((D1848-Thresholds!$G$4)/(Thresholds!$H$4-Thresholds!$G$4))*0.18)))),3)</f>
        <v>0.378</v>
      </c>
      <c r="L1848" s="3">
        <f>ROUND(IF(E1848&lt;=Thresholds!$B$5,1-(E1848/Thresholds!$B$5)*0.24,IF(E1848&lt;=Thresholds!$D$5,0.75-((E1848-Thresholds!$C$5)/(Thresholds!$D$5-Thresholds!$C$5))*0.249,IF(E1848&lt;=Thresholds!$F$5,0.499-((E1848-Thresholds!$E$5)/(Thresholds!$F$5-Thresholds!$E$5))*0.279,MAX(0.02,0.2-((E1848-Thresholds!$G$5)/(Thresholds!$H$5-Thresholds!$G$5))*0.18)))),3)</f>
        <v>0.95899999999999996</v>
      </c>
      <c r="M1848" s="3">
        <f>ROUND(IF(F1848&lt;=Thresholds!$B$6,1-(F1848/Thresholds!$B$6)*0.24,IF(F1848&lt;=Thresholds!$D$6,0.75-((F1848-Thresholds!$C$6)/(Thresholds!$D$6-Thresholds!$C$6))*0.249,IF(F1848&lt;=Thresholds!$F$6,0.499-((F1848-Thresholds!$E$6)/(Thresholds!$F$6-Thresholds!$E$6))*0.279,MAX(0.02,0.2-((F1848-Thresholds!$G$6)/(Thresholds!$H$6-Thresholds!$G$6))*0.18)))),3)</f>
        <v>0.93200000000000005</v>
      </c>
      <c r="N1848" s="3">
        <f>ROUND(IF(G1848&lt;=Thresholds!$B$7,1-(G1848/Thresholds!$B$7)*0.24,IF(G1848&lt;=Thresholds!$D$7,0.75-((G1848-Thresholds!$C$7)/(Thresholds!$D$7-Thresholds!$C$7))*0.249,IF(G1848&lt;=Thresholds!$F$7,0.499-((G1848-Thresholds!$E$7)/(Thresholds!$F$7-Thresholds!$E$7))*0.279,MAX(0.02,0.2-((G1848-Thresholds!$G$7)/(Thresholds!$H$7-Thresholds!$G$7))*0.18)))),3)</f>
        <v>0.97799999999999998</v>
      </c>
      <c r="O1848" s="3">
        <f>ROUND(IF(H1848&lt;=Thresholds!$B$8,1-(H1848/Thresholds!$B$8)*0.24,IF(H1848&lt;=Thresholds!$D$8,0.75-((H1848-Thresholds!$C$8)/(Thresholds!$D$8-Thresholds!$C$8))*0.249,IF(H1848&lt;=Thresholds!$F$8,0.499-((H1848-Thresholds!$E$8)/(Thresholds!$F$8-Thresholds!$E$8))*0.279,MAX(0.02,0.2-((H1848-Thresholds!$G$8)/(Thresholds!$H$8-Thresholds!$G$8))*0.18)))),3)</f>
        <v>0.92500000000000004</v>
      </c>
      <c r="P1848" s="3">
        <f t="shared" si="84"/>
        <v>0.378</v>
      </c>
      <c r="Q1848" t="str">
        <f t="shared" si="85"/>
        <v>Poor</v>
      </c>
      <c r="R1848" s="4">
        <f t="shared" si="86"/>
        <v>0</v>
      </c>
      <c r="S1848" t="str">
        <f>IF(AND(F1848&gt;=10,F1848&lt;=35,P1848&gt;0.5),"ERROR_C1848H1848_POOR_CAP","OK")</f>
        <v>OK</v>
      </c>
    </row>
    <row r="1849" spans="1:19">
      <c r="A1849" t="s">
        <v>1866</v>
      </c>
      <c r="B1849" s="3">
        <v>58.823999999999998</v>
      </c>
      <c r="C1849" s="3">
        <v>1734.105</v>
      </c>
      <c r="D1849" s="3">
        <v>11.984</v>
      </c>
      <c r="E1849" s="3">
        <v>37.521999999999998</v>
      </c>
      <c r="F1849" s="3">
        <v>0.38800000000000001</v>
      </c>
      <c r="G1849" s="3">
        <v>62.84</v>
      </c>
      <c r="H1849" s="3">
        <v>397.64699999999999</v>
      </c>
      <c r="I1849" s="3">
        <f>ROUND(IF(B1849&lt;=Thresholds!$B$2,1-(B1849/Thresholds!$B$2)*0.24,IF(B1849&lt;=Thresholds!$D$2,0.75-((B1849-Thresholds!$C$2)/(Thresholds!$D$2-Thresholds!$C$2))*0.249,IF(B1849&lt;=Thresholds!$F$2,0.499-((B1849-Thresholds!$E$2)/(Thresholds!$F$2-Thresholds!$E$2))*0.279,MAX(0.02,0.2-((B1849-Thresholds!$G$2)/(Thresholds!$H$2-Thresholds!$G$2))*0.18)))),3)</f>
        <v>0.85899999999999999</v>
      </c>
      <c r="J1849" s="3">
        <f>ROUND(IF(C1849&lt;=Thresholds!$B$3,1-(C1849/Thresholds!$B$3)*0.24,IF(C1849&lt;=Thresholds!$D$3,0.75-((C1849-Thresholds!$C$3)/(Thresholds!$D$3-Thresholds!$C$3))*0.249,IF(C1849&lt;=Thresholds!$F$3,0.499-((C1849-Thresholds!$E$3)/(Thresholds!$F$3-Thresholds!$E$3))*0.279,MAX(0.02,0.2-((C1849-Thresholds!$G$3)/(Thresholds!$H$3-Thresholds!$G$3))*0.18)))),3)</f>
        <v>0.33200000000000002</v>
      </c>
      <c r="K1849" s="3">
        <f>ROUND(IF(D1849&lt;=Thresholds!$B$4,1-(D1849/Thresholds!$B$4)*0.24,IF(D1849&lt;=Thresholds!$D$4,0.75-((D1849-Thresholds!$C$4)/(Thresholds!$D$4-Thresholds!$C$4))*0.249,IF(D1849&lt;=Thresholds!$F$4,0.499-((D1849-Thresholds!$E$4)/(Thresholds!$F$4-Thresholds!$E$4))*0.279,MAX(0.02,0.2-((D1849-Thresholds!$G$4)/(Thresholds!$H$4-Thresholds!$G$4))*0.18)))),3)</f>
        <v>0.95599999999999996</v>
      </c>
      <c r="L1849" s="3">
        <f>ROUND(IF(E1849&lt;=Thresholds!$B$5,1-(E1849/Thresholds!$B$5)*0.24,IF(E1849&lt;=Thresholds!$D$5,0.75-((E1849-Thresholds!$C$5)/(Thresholds!$D$5-Thresholds!$C$5))*0.249,IF(E1849&lt;=Thresholds!$F$5,0.499-((E1849-Thresholds!$E$5)/(Thresholds!$F$5-Thresholds!$E$5))*0.279,MAX(0.02,0.2-((E1849-Thresholds!$G$5)/(Thresholds!$H$5-Thresholds!$G$5))*0.18)))),3)</f>
        <v>0.82</v>
      </c>
      <c r="M1849" s="3">
        <f>ROUND(IF(F1849&lt;=Thresholds!$B$6,1-(F1849/Thresholds!$B$6)*0.24,IF(F1849&lt;=Thresholds!$D$6,0.75-((F1849-Thresholds!$C$6)/(Thresholds!$D$6-Thresholds!$C$6))*0.249,IF(F1849&lt;=Thresholds!$F$6,0.499-((F1849-Thresholds!$E$6)/(Thresholds!$F$6-Thresholds!$E$6))*0.279,MAX(0.02,0.2-((F1849-Thresholds!$G$6)/(Thresholds!$H$6-Thresholds!$G$6))*0.18)))),3)</f>
        <v>0.90700000000000003</v>
      </c>
      <c r="N1849" s="3">
        <f>ROUND(IF(G1849&lt;=Thresholds!$B$7,1-(G1849/Thresholds!$B$7)*0.24,IF(G1849&lt;=Thresholds!$D$7,0.75-((G1849-Thresholds!$C$7)/(Thresholds!$D$7-Thresholds!$C$7))*0.249,IF(G1849&lt;=Thresholds!$F$7,0.499-((G1849-Thresholds!$E$7)/(Thresholds!$F$7-Thresholds!$E$7))*0.279,MAX(0.02,0.2-((G1849-Thresholds!$G$7)/(Thresholds!$H$7-Thresholds!$G$7))*0.18)))),3)</f>
        <v>0.95699999999999996</v>
      </c>
      <c r="O1849" s="3">
        <f>ROUND(IF(H1849&lt;=Thresholds!$B$8,1-(H1849/Thresholds!$B$8)*0.24,IF(H1849&lt;=Thresholds!$D$8,0.75-((H1849-Thresholds!$C$8)/(Thresholds!$D$8-Thresholds!$C$8))*0.249,IF(H1849&lt;=Thresholds!$F$8,0.499-((H1849-Thresholds!$E$8)/(Thresholds!$F$8-Thresholds!$E$8))*0.279,MAX(0.02,0.2-((H1849-Thresholds!$G$8)/(Thresholds!$H$8-Thresholds!$G$8))*0.18)))),3)</f>
        <v>0.96199999999999997</v>
      </c>
      <c r="P1849" s="3">
        <f t="shared" si="84"/>
        <v>0.33200000000000002</v>
      </c>
      <c r="Q1849" t="str">
        <f t="shared" si="85"/>
        <v>Poor</v>
      </c>
      <c r="R1849" s="4">
        <f t="shared" si="86"/>
        <v>0</v>
      </c>
      <c r="S1849" t="str">
        <f>IF(AND(F1849&gt;=10,F1849&lt;=35,P1849&gt;0.5),"ERROR_C1849H1849_POOR_CAP","OK")</f>
        <v>OK</v>
      </c>
    </row>
    <row r="1850" spans="1:19">
      <c r="A1850" t="s">
        <v>1867</v>
      </c>
      <c r="B1850" s="3">
        <v>42.381</v>
      </c>
      <c r="C1850" s="3">
        <v>46.610999999999997</v>
      </c>
      <c r="D1850" s="3">
        <v>46.905999999999999</v>
      </c>
      <c r="E1850" s="3">
        <v>21.100999999999999</v>
      </c>
      <c r="F1850" s="3">
        <v>0.36399999999999999</v>
      </c>
      <c r="G1850" s="3">
        <v>129.679</v>
      </c>
      <c r="H1850" s="3">
        <v>1734.1590000000001</v>
      </c>
      <c r="I1850" s="3">
        <f>ROUND(IF(B1850&lt;=Thresholds!$B$2,1-(B1850/Thresholds!$B$2)*0.24,IF(B1850&lt;=Thresholds!$D$2,0.75-((B1850-Thresholds!$C$2)/(Thresholds!$D$2-Thresholds!$C$2))*0.249,IF(B1850&lt;=Thresholds!$F$2,0.499-((B1850-Thresholds!$E$2)/(Thresholds!$F$2-Thresholds!$E$2))*0.279,MAX(0.02,0.2-((B1850-Thresholds!$G$2)/(Thresholds!$H$2-Thresholds!$G$2))*0.18)))),3)</f>
        <v>0.89800000000000002</v>
      </c>
      <c r="J1850" s="3">
        <f>ROUND(IF(C1850&lt;=Thresholds!$B$3,1-(C1850/Thresholds!$B$3)*0.24,IF(C1850&lt;=Thresholds!$D$3,0.75-((C1850-Thresholds!$C$3)/(Thresholds!$D$3-Thresholds!$C$3))*0.249,IF(C1850&lt;=Thresholds!$F$3,0.499-((C1850-Thresholds!$E$3)/(Thresholds!$F$3-Thresholds!$E$3))*0.279,MAX(0.02,0.2-((C1850-Thresholds!$G$3)/(Thresholds!$H$3-Thresholds!$G$3))*0.18)))),3)</f>
        <v>0.90700000000000003</v>
      </c>
      <c r="K1850" s="3">
        <f>ROUND(IF(D1850&lt;=Thresholds!$B$4,1-(D1850/Thresholds!$B$4)*0.24,IF(D1850&lt;=Thresholds!$D$4,0.75-((D1850-Thresholds!$C$4)/(Thresholds!$D$4-Thresholds!$C$4))*0.249,IF(D1850&lt;=Thresholds!$F$4,0.499-((D1850-Thresholds!$E$4)/(Thresholds!$F$4-Thresholds!$E$4))*0.279,MAX(0.02,0.2-((D1850-Thresholds!$G$4)/(Thresholds!$H$4-Thresholds!$G$4))*0.18)))),3)</f>
        <v>0.82699999999999996</v>
      </c>
      <c r="L1850" s="3">
        <f>ROUND(IF(E1850&lt;=Thresholds!$B$5,1-(E1850/Thresholds!$B$5)*0.24,IF(E1850&lt;=Thresholds!$D$5,0.75-((E1850-Thresholds!$C$5)/(Thresholds!$D$5-Thresholds!$C$5))*0.249,IF(E1850&lt;=Thresholds!$F$5,0.499-((E1850-Thresholds!$E$5)/(Thresholds!$F$5-Thresholds!$E$5))*0.279,MAX(0.02,0.2-((E1850-Thresholds!$G$5)/(Thresholds!$H$5-Thresholds!$G$5))*0.18)))),3)</f>
        <v>0.89900000000000002</v>
      </c>
      <c r="M1850" s="3">
        <f>ROUND(IF(F1850&lt;=Thresholds!$B$6,1-(F1850/Thresholds!$B$6)*0.24,IF(F1850&lt;=Thresholds!$D$6,0.75-((F1850-Thresholds!$C$6)/(Thresholds!$D$6-Thresholds!$C$6))*0.249,IF(F1850&lt;=Thresholds!$F$6,0.499-((F1850-Thresholds!$E$6)/(Thresholds!$F$6-Thresholds!$E$6))*0.279,MAX(0.02,0.2-((F1850-Thresholds!$G$6)/(Thresholds!$H$6-Thresholds!$G$6))*0.18)))),3)</f>
        <v>0.91300000000000003</v>
      </c>
      <c r="N1850" s="3">
        <f>ROUND(IF(G1850&lt;=Thresholds!$B$7,1-(G1850/Thresholds!$B$7)*0.24,IF(G1850&lt;=Thresholds!$D$7,0.75-((G1850-Thresholds!$C$7)/(Thresholds!$D$7-Thresholds!$C$7))*0.249,IF(G1850&lt;=Thresholds!$F$7,0.499-((G1850-Thresholds!$E$7)/(Thresholds!$F$7-Thresholds!$E$7))*0.279,MAX(0.02,0.2-((G1850-Thresholds!$G$7)/(Thresholds!$H$7-Thresholds!$G$7))*0.18)))),3)</f>
        <v>0.91100000000000003</v>
      </c>
      <c r="O1850" s="3">
        <f>ROUND(IF(H1850&lt;=Thresholds!$B$8,1-(H1850/Thresholds!$B$8)*0.24,IF(H1850&lt;=Thresholds!$D$8,0.75-((H1850-Thresholds!$C$8)/(Thresholds!$D$8-Thresholds!$C$8))*0.249,IF(H1850&lt;=Thresholds!$F$8,0.499-((H1850-Thresholds!$E$8)/(Thresholds!$F$8-Thresholds!$E$8))*0.279,MAX(0.02,0.2-((H1850-Thresholds!$G$8)/(Thresholds!$H$8-Thresholds!$G$8))*0.18)))),3)</f>
        <v>0.83399999999999996</v>
      </c>
      <c r="P1850" s="3">
        <f t="shared" si="84"/>
        <v>0.82699999999999996</v>
      </c>
      <c r="Q1850" t="str">
        <f t="shared" si="85"/>
        <v>Healthy</v>
      </c>
      <c r="R1850" s="4">
        <f t="shared" si="86"/>
        <v>1</v>
      </c>
      <c r="S1850" t="str">
        <f>IF(AND(F1850&gt;=10,F1850&lt;=35,P1850&gt;0.5),"ERROR_C1850H1850_POOR_CAP","OK")</f>
        <v>OK</v>
      </c>
    </row>
    <row r="1851" spans="1:19">
      <c r="A1851" t="s">
        <v>1868</v>
      </c>
      <c r="B1851" s="3">
        <v>96.564999999999998</v>
      </c>
      <c r="C1851" s="3">
        <v>69.313000000000002</v>
      </c>
      <c r="D1851" s="3">
        <v>29.818000000000001</v>
      </c>
      <c r="E1851" s="3">
        <v>63.792999999999999</v>
      </c>
      <c r="F1851" s="3">
        <v>0.92700000000000005</v>
      </c>
      <c r="G1851" s="3">
        <v>220.15299999999999</v>
      </c>
      <c r="H1851" s="3">
        <v>2367.9070000000002</v>
      </c>
      <c r="I1851" s="3">
        <f>ROUND(IF(B1851&lt;=Thresholds!$B$2,1-(B1851/Thresholds!$B$2)*0.24,IF(B1851&lt;=Thresholds!$D$2,0.75-((B1851-Thresholds!$C$2)/(Thresholds!$D$2-Thresholds!$C$2))*0.249,IF(B1851&lt;=Thresholds!$F$2,0.499-((B1851-Thresholds!$E$2)/(Thresholds!$F$2-Thresholds!$E$2))*0.279,MAX(0.02,0.2-((B1851-Thresholds!$G$2)/(Thresholds!$H$2-Thresholds!$G$2))*0.18)))),3)</f>
        <v>0.76800000000000002</v>
      </c>
      <c r="J1851" s="3">
        <f>ROUND(IF(C1851&lt;=Thresholds!$B$3,1-(C1851/Thresholds!$B$3)*0.24,IF(C1851&lt;=Thresholds!$D$3,0.75-((C1851-Thresholds!$C$3)/(Thresholds!$D$3-Thresholds!$C$3))*0.249,IF(C1851&lt;=Thresholds!$F$3,0.499-((C1851-Thresholds!$E$3)/(Thresholds!$F$3-Thresholds!$E$3))*0.279,MAX(0.02,0.2-((C1851-Thresholds!$G$3)/(Thresholds!$H$3-Thresholds!$G$3))*0.18)))),3)</f>
        <v>0.86099999999999999</v>
      </c>
      <c r="K1851" s="3">
        <f>ROUND(IF(D1851&lt;=Thresholds!$B$4,1-(D1851/Thresholds!$B$4)*0.24,IF(D1851&lt;=Thresholds!$D$4,0.75-((D1851-Thresholds!$C$4)/(Thresholds!$D$4-Thresholds!$C$4))*0.249,IF(D1851&lt;=Thresholds!$F$4,0.499-((D1851-Thresholds!$E$4)/(Thresholds!$F$4-Thresholds!$E$4))*0.279,MAX(0.02,0.2-((D1851-Thresholds!$G$4)/(Thresholds!$H$4-Thresholds!$G$4))*0.18)))),3)</f>
        <v>0.89</v>
      </c>
      <c r="L1851" s="3">
        <f>ROUND(IF(E1851&lt;=Thresholds!$B$5,1-(E1851/Thresholds!$B$5)*0.24,IF(E1851&lt;=Thresholds!$D$5,0.75-((E1851-Thresholds!$C$5)/(Thresholds!$D$5-Thresholds!$C$5))*0.249,IF(E1851&lt;=Thresholds!$F$5,0.499-((E1851-Thresholds!$E$5)/(Thresholds!$F$5-Thresholds!$E$5))*0.279,MAX(0.02,0.2-((E1851-Thresholds!$G$5)/(Thresholds!$H$5-Thresholds!$G$5))*0.18)))),3)</f>
        <v>0.68500000000000005</v>
      </c>
      <c r="M1851" s="3">
        <f>ROUND(IF(F1851&lt;=Thresholds!$B$6,1-(F1851/Thresholds!$B$6)*0.24,IF(F1851&lt;=Thresholds!$D$6,0.75-((F1851-Thresholds!$C$6)/(Thresholds!$D$6-Thresholds!$C$6))*0.249,IF(F1851&lt;=Thresholds!$F$6,0.499-((F1851-Thresholds!$E$6)/(Thresholds!$F$6-Thresholds!$E$6))*0.279,MAX(0.02,0.2-((F1851-Thresholds!$G$6)/(Thresholds!$H$6-Thresholds!$G$6))*0.18)))),3)</f>
        <v>0.77800000000000002</v>
      </c>
      <c r="N1851" s="3">
        <f>ROUND(IF(G1851&lt;=Thresholds!$B$7,1-(G1851/Thresholds!$B$7)*0.24,IF(G1851&lt;=Thresholds!$D$7,0.75-((G1851-Thresholds!$C$7)/(Thresholds!$D$7-Thresholds!$C$7))*0.249,IF(G1851&lt;=Thresholds!$F$7,0.499-((G1851-Thresholds!$E$7)/(Thresholds!$F$7-Thresholds!$E$7))*0.279,MAX(0.02,0.2-((G1851-Thresholds!$G$7)/(Thresholds!$H$7-Thresholds!$G$7))*0.18)))),3)</f>
        <v>0.84899999999999998</v>
      </c>
      <c r="O1851" s="3">
        <f>ROUND(IF(H1851&lt;=Thresholds!$B$8,1-(H1851/Thresholds!$B$8)*0.24,IF(H1851&lt;=Thresholds!$D$8,0.75-((H1851-Thresholds!$C$8)/(Thresholds!$D$8-Thresholds!$C$8))*0.249,IF(H1851&lt;=Thresholds!$F$8,0.499-((H1851-Thresholds!$E$8)/(Thresholds!$F$8-Thresholds!$E$8))*0.279,MAX(0.02,0.2-((H1851-Thresholds!$G$8)/(Thresholds!$H$8-Thresholds!$G$8))*0.18)))),3)</f>
        <v>0.77300000000000002</v>
      </c>
      <c r="P1851" s="3">
        <f t="shared" si="84"/>
        <v>0.68500000000000005</v>
      </c>
      <c r="Q1851" t="str">
        <f t="shared" si="85"/>
        <v>Moderate</v>
      </c>
      <c r="R1851" s="4">
        <f t="shared" si="86"/>
        <v>1</v>
      </c>
      <c r="S1851" t="str">
        <f>IF(AND(F1851&gt;=10,F1851&lt;=35,P1851&gt;0.5),"ERROR_C1851H1851_POOR_CAP","OK")</f>
        <v>OK</v>
      </c>
    </row>
    <row r="1852" spans="1:19">
      <c r="A1852" t="s">
        <v>1869</v>
      </c>
      <c r="B1852" s="3">
        <v>22.969000000000001</v>
      </c>
      <c r="C1852" s="3">
        <v>352.23899999999998</v>
      </c>
      <c r="D1852" s="3">
        <v>103.355</v>
      </c>
      <c r="E1852" s="3">
        <v>13.010999999999999</v>
      </c>
      <c r="F1852" s="3">
        <v>0.11899999999999999</v>
      </c>
      <c r="G1852" s="3">
        <v>328.23700000000002</v>
      </c>
      <c r="H1852" s="3">
        <v>1432.9839999999999</v>
      </c>
      <c r="I1852" s="3">
        <f>ROUND(IF(B1852&lt;=Thresholds!$B$2,1-(B1852/Thresholds!$B$2)*0.24,IF(B1852&lt;=Thresholds!$D$2,0.75-((B1852-Thresholds!$C$2)/(Thresholds!$D$2-Thresholds!$C$2))*0.249,IF(B1852&lt;=Thresholds!$F$2,0.499-((B1852-Thresholds!$E$2)/(Thresholds!$F$2-Thresholds!$E$2))*0.279,MAX(0.02,0.2-((B1852-Thresholds!$G$2)/(Thresholds!$H$2-Thresholds!$G$2))*0.18)))),3)</f>
        <v>0.94499999999999995</v>
      </c>
      <c r="J1852" s="3">
        <f>ROUND(IF(C1852&lt;=Thresholds!$B$3,1-(C1852/Thresholds!$B$3)*0.24,IF(C1852&lt;=Thresholds!$D$3,0.75-((C1852-Thresholds!$C$3)/(Thresholds!$D$3-Thresholds!$C$3))*0.249,IF(C1852&lt;=Thresholds!$F$3,0.499-((C1852-Thresholds!$E$3)/(Thresholds!$F$3-Thresholds!$E$3))*0.279,MAX(0.02,0.2-((C1852-Thresholds!$G$3)/(Thresholds!$H$3-Thresholds!$G$3))*0.18)))),3)</f>
        <v>0.54400000000000004</v>
      </c>
      <c r="K1852" s="3">
        <f>ROUND(IF(D1852&lt;=Thresholds!$B$4,1-(D1852/Thresholds!$B$4)*0.24,IF(D1852&lt;=Thresholds!$D$4,0.75-((D1852-Thresholds!$C$4)/(Thresholds!$D$4-Thresholds!$C$4))*0.249,IF(D1852&lt;=Thresholds!$F$4,0.499-((D1852-Thresholds!$E$4)/(Thresholds!$F$4-Thresholds!$E$4))*0.279,MAX(0.02,0.2-((D1852-Thresholds!$G$4)/(Thresholds!$H$4-Thresholds!$G$4))*0.18)))),3)</f>
        <v>0.48599999999999999</v>
      </c>
      <c r="L1852" s="3">
        <f>ROUND(IF(E1852&lt;=Thresholds!$B$5,1-(E1852/Thresholds!$B$5)*0.24,IF(E1852&lt;=Thresholds!$D$5,0.75-((E1852-Thresholds!$C$5)/(Thresholds!$D$5-Thresholds!$C$5))*0.249,IF(E1852&lt;=Thresholds!$F$5,0.499-((E1852-Thresholds!$E$5)/(Thresholds!$F$5-Thresholds!$E$5))*0.279,MAX(0.02,0.2-((E1852-Thresholds!$G$5)/(Thresholds!$H$5-Thresholds!$G$5))*0.18)))),3)</f>
        <v>0.93799999999999994</v>
      </c>
      <c r="M1852" s="3">
        <f>ROUND(IF(F1852&lt;=Thresholds!$B$6,1-(F1852/Thresholds!$B$6)*0.24,IF(F1852&lt;=Thresholds!$D$6,0.75-((F1852-Thresholds!$C$6)/(Thresholds!$D$6-Thresholds!$C$6))*0.249,IF(F1852&lt;=Thresholds!$F$6,0.499-((F1852-Thresholds!$E$6)/(Thresholds!$F$6-Thresholds!$E$6))*0.279,MAX(0.02,0.2-((F1852-Thresholds!$G$6)/(Thresholds!$H$6-Thresholds!$G$6))*0.18)))),3)</f>
        <v>0.97099999999999997</v>
      </c>
      <c r="N1852" s="3">
        <f>ROUND(IF(G1852&lt;=Thresholds!$B$7,1-(G1852/Thresholds!$B$7)*0.24,IF(G1852&lt;=Thresholds!$D$7,0.75-((G1852-Thresholds!$C$7)/(Thresholds!$D$7-Thresholds!$C$7))*0.249,IF(G1852&lt;=Thresholds!$F$7,0.499-((G1852-Thresholds!$E$7)/(Thresholds!$F$7-Thresholds!$E$7))*0.279,MAX(0.02,0.2-((G1852-Thresholds!$G$7)/(Thresholds!$H$7-Thresholds!$G$7))*0.18)))),3)</f>
        <v>0.77500000000000002</v>
      </c>
      <c r="O1852" s="3">
        <f>ROUND(IF(H1852&lt;=Thresholds!$B$8,1-(H1852/Thresholds!$B$8)*0.24,IF(H1852&lt;=Thresholds!$D$8,0.75-((H1852-Thresholds!$C$8)/(Thresholds!$D$8-Thresholds!$C$8))*0.249,IF(H1852&lt;=Thresholds!$F$8,0.499-((H1852-Thresholds!$E$8)/(Thresholds!$F$8-Thresholds!$E$8))*0.279,MAX(0.02,0.2-((H1852-Thresholds!$G$8)/(Thresholds!$H$8-Thresholds!$G$8))*0.18)))),3)</f>
        <v>0.86199999999999999</v>
      </c>
      <c r="P1852" s="3">
        <f t="shared" si="84"/>
        <v>0.48599999999999999</v>
      </c>
      <c r="Q1852" t="str">
        <f t="shared" si="85"/>
        <v>Poor</v>
      </c>
      <c r="R1852" s="4">
        <f t="shared" si="86"/>
        <v>0</v>
      </c>
      <c r="S1852" t="str">
        <f>IF(AND(F1852&gt;=10,F1852&lt;=35,P1852&gt;0.5),"ERROR_C1852H1852_POOR_CAP","OK")</f>
        <v>OK</v>
      </c>
    </row>
    <row r="1853" spans="1:19">
      <c r="A1853" t="s">
        <v>1870</v>
      </c>
      <c r="B1853" s="3">
        <v>93.614999999999995</v>
      </c>
      <c r="C1853" s="3">
        <v>1208.704</v>
      </c>
      <c r="D1853" s="3">
        <v>5.3179999999999996</v>
      </c>
      <c r="E1853" s="3">
        <v>83.501000000000005</v>
      </c>
      <c r="F1853" s="3">
        <v>0.34499999999999997</v>
      </c>
      <c r="G1853" s="3">
        <v>114.84099999999999</v>
      </c>
      <c r="H1853" s="3">
        <v>754.66700000000003</v>
      </c>
      <c r="I1853" s="3">
        <f>ROUND(IF(B1853&lt;=Thresholds!$B$2,1-(B1853/Thresholds!$B$2)*0.24,IF(B1853&lt;=Thresholds!$D$2,0.75-((B1853-Thresholds!$C$2)/(Thresholds!$D$2-Thresholds!$C$2))*0.249,IF(B1853&lt;=Thresholds!$F$2,0.499-((B1853-Thresholds!$E$2)/(Thresholds!$F$2-Thresholds!$E$2))*0.279,MAX(0.02,0.2-((B1853-Thresholds!$G$2)/(Thresholds!$H$2-Thresholds!$G$2))*0.18)))),3)</f>
        <v>0.77500000000000002</v>
      </c>
      <c r="J1853" s="3">
        <f>ROUND(IF(C1853&lt;=Thresholds!$B$3,1-(C1853/Thresholds!$B$3)*0.24,IF(C1853&lt;=Thresholds!$D$3,0.75-((C1853-Thresholds!$C$3)/(Thresholds!$D$3-Thresholds!$C$3))*0.249,IF(C1853&lt;=Thresholds!$F$3,0.499-((C1853-Thresholds!$E$3)/(Thresholds!$F$3-Thresholds!$E$3))*0.279,MAX(0.02,0.2-((C1853-Thresholds!$G$3)/(Thresholds!$H$3-Thresholds!$G$3))*0.18)))),3)</f>
        <v>0.23699999999999999</v>
      </c>
      <c r="K1853" s="3">
        <f>ROUND(IF(D1853&lt;=Thresholds!$B$4,1-(D1853/Thresholds!$B$4)*0.24,IF(D1853&lt;=Thresholds!$D$4,0.75-((D1853-Thresholds!$C$4)/(Thresholds!$D$4-Thresholds!$C$4))*0.249,IF(D1853&lt;=Thresholds!$F$4,0.499-((D1853-Thresholds!$E$4)/(Thresholds!$F$4-Thresholds!$E$4))*0.279,MAX(0.02,0.2-((D1853-Thresholds!$G$4)/(Thresholds!$H$4-Thresholds!$G$4))*0.18)))),3)</f>
        <v>0.98</v>
      </c>
      <c r="L1853" s="3">
        <f>ROUND(IF(E1853&lt;=Thresholds!$B$5,1-(E1853/Thresholds!$B$5)*0.24,IF(E1853&lt;=Thresholds!$D$5,0.75-((E1853-Thresholds!$C$5)/(Thresholds!$D$5-Thresholds!$C$5))*0.249,IF(E1853&lt;=Thresholds!$F$5,0.499-((E1853-Thresholds!$E$5)/(Thresholds!$F$5-Thresholds!$E$5))*0.279,MAX(0.02,0.2-((E1853-Thresholds!$G$5)/(Thresholds!$H$5-Thresholds!$G$5))*0.18)))),3)</f>
        <v>0.58499999999999996</v>
      </c>
      <c r="M1853" s="3">
        <f>ROUND(IF(F1853&lt;=Thresholds!$B$6,1-(F1853/Thresholds!$B$6)*0.24,IF(F1853&lt;=Thresholds!$D$6,0.75-((F1853-Thresholds!$C$6)/(Thresholds!$D$6-Thresholds!$C$6))*0.249,IF(F1853&lt;=Thresholds!$F$6,0.499-((F1853-Thresholds!$E$6)/(Thresholds!$F$6-Thresholds!$E$6))*0.279,MAX(0.02,0.2-((F1853-Thresholds!$G$6)/(Thresholds!$H$6-Thresholds!$G$6))*0.18)))),3)</f>
        <v>0.91700000000000004</v>
      </c>
      <c r="N1853" s="3">
        <f>ROUND(IF(G1853&lt;=Thresholds!$B$7,1-(G1853/Thresholds!$B$7)*0.24,IF(G1853&lt;=Thresholds!$D$7,0.75-((G1853-Thresholds!$C$7)/(Thresholds!$D$7-Thresholds!$C$7))*0.249,IF(G1853&lt;=Thresholds!$F$7,0.499-((G1853-Thresholds!$E$7)/(Thresholds!$F$7-Thresholds!$E$7))*0.279,MAX(0.02,0.2-((G1853-Thresholds!$G$7)/(Thresholds!$H$7-Thresholds!$G$7))*0.18)))),3)</f>
        <v>0.92100000000000004</v>
      </c>
      <c r="O1853" s="3">
        <f>ROUND(IF(H1853&lt;=Thresholds!$B$8,1-(H1853/Thresholds!$B$8)*0.24,IF(H1853&lt;=Thresholds!$D$8,0.75-((H1853-Thresholds!$C$8)/(Thresholds!$D$8-Thresholds!$C$8))*0.249,IF(H1853&lt;=Thresholds!$F$8,0.499-((H1853-Thresholds!$E$8)/(Thresholds!$F$8-Thresholds!$E$8))*0.279,MAX(0.02,0.2-((H1853-Thresholds!$G$8)/(Thresholds!$H$8-Thresholds!$G$8))*0.18)))),3)</f>
        <v>0.92800000000000005</v>
      </c>
      <c r="P1853" s="3">
        <f t="shared" si="84"/>
        <v>0.23699999999999999</v>
      </c>
      <c r="Q1853" t="str">
        <f t="shared" si="85"/>
        <v>Poor</v>
      </c>
      <c r="R1853" s="4">
        <f t="shared" si="86"/>
        <v>0</v>
      </c>
      <c r="S1853" t="str">
        <f>IF(AND(F1853&gt;=10,F1853&lt;=35,P1853&gt;0.5),"ERROR_C1853H1853_POOR_CAP","OK")</f>
        <v>OK</v>
      </c>
    </row>
    <row r="1854" spans="1:19">
      <c r="A1854" t="s">
        <v>1871</v>
      </c>
      <c r="B1854" s="3">
        <v>60.046999999999997</v>
      </c>
      <c r="C1854" s="3">
        <v>63.506</v>
      </c>
      <c r="D1854" s="3">
        <v>46.052</v>
      </c>
      <c r="E1854" s="3">
        <v>40.546999999999997</v>
      </c>
      <c r="F1854" s="3">
        <v>0.42599999999999999</v>
      </c>
      <c r="G1854" s="3">
        <v>290.66699999999997</v>
      </c>
      <c r="H1854" s="3">
        <v>2099.0880000000002</v>
      </c>
      <c r="I1854" s="3">
        <f>ROUND(IF(B1854&lt;=Thresholds!$B$2,1-(B1854/Thresholds!$B$2)*0.24,IF(B1854&lt;=Thresholds!$D$2,0.75-((B1854-Thresholds!$C$2)/(Thresholds!$D$2-Thresholds!$C$2))*0.249,IF(B1854&lt;=Thresholds!$F$2,0.499-((B1854-Thresholds!$E$2)/(Thresholds!$F$2-Thresholds!$E$2))*0.279,MAX(0.02,0.2-((B1854-Thresholds!$G$2)/(Thresholds!$H$2-Thresholds!$G$2))*0.18)))),3)</f>
        <v>0.85599999999999998</v>
      </c>
      <c r="J1854" s="3">
        <f>ROUND(IF(C1854&lt;=Thresholds!$B$3,1-(C1854/Thresholds!$B$3)*0.24,IF(C1854&lt;=Thresholds!$D$3,0.75-((C1854-Thresholds!$C$3)/(Thresholds!$D$3-Thresholds!$C$3))*0.249,IF(C1854&lt;=Thresholds!$F$3,0.499-((C1854-Thresholds!$E$3)/(Thresholds!$F$3-Thresholds!$E$3))*0.279,MAX(0.02,0.2-((C1854-Thresholds!$G$3)/(Thresholds!$H$3-Thresholds!$G$3))*0.18)))),3)</f>
        <v>0.873</v>
      </c>
      <c r="K1854" s="3">
        <f>ROUND(IF(D1854&lt;=Thresholds!$B$4,1-(D1854/Thresholds!$B$4)*0.24,IF(D1854&lt;=Thresholds!$D$4,0.75-((D1854-Thresholds!$C$4)/(Thresholds!$D$4-Thresholds!$C$4))*0.249,IF(D1854&lt;=Thresholds!$F$4,0.499-((D1854-Thresholds!$E$4)/(Thresholds!$F$4-Thresholds!$E$4))*0.279,MAX(0.02,0.2-((D1854-Thresholds!$G$4)/(Thresholds!$H$4-Thresholds!$G$4))*0.18)))),3)</f>
        <v>0.83</v>
      </c>
      <c r="L1854" s="3">
        <f>ROUND(IF(E1854&lt;=Thresholds!$B$5,1-(E1854/Thresholds!$B$5)*0.24,IF(E1854&lt;=Thresholds!$D$5,0.75-((E1854-Thresholds!$C$5)/(Thresholds!$D$5-Thresholds!$C$5))*0.249,IF(E1854&lt;=Thresholds!$F$5,0.499-((E1854-Thresholds!$E$5)/(Thresholds!$F$5-Thresholds!$E$5))*0.279,MAX(0.02,0.2-((E1854-Thresholds!$G$5)/(Thresholds!$H$5-Thresholds!$G$5))*0.18)))),3)</f>
        <v>0.80500000000000005</v>
      </c>
      <c r="M1854" s="3">
        <f>ROUND(IF(F1854&lt;=Thresholds!$B$6,1-(F1854/Thresholds!$B$6)*0.24,IF(F1854&lt;=Thresholds!$D$6,0.75-((F1854-Thresholds!$C$6)/(Thresholds!$D$6-Thresholds!$C$6))*0.249,IF(F1854&lt;=Thresholds!$F$6,0.499-((F1854-Thresholds!$E$6)/(Thresholds!$F$6-Thresholds!$E$6))*0.279,MAX(0.02,0.2-((F1854-Thresholds!$G$6)/(Thresholds!$H$6-Thresholds!$G$6))*0.18)))),3)</f>
        <v>0.89800000000000002</v>
      </c>
      <c r="N1854" s="3">
        <f>ROUND(IF(G1854&lt;=Thresholds!$B$7,1-(G1854/Thresholds!$B$7)*0.24,IF(G1854&lt;=Thresholds!$D$7,0.75-((G1854-Thresholds!$C$7)/(Thresholds!$D$7-Thresholds!$C$7))*0.249,IF(G1854&lt;=Thresholds!$F$7,0.499-((G1854-Thresholds!$E$7)/(Thresholds!$F$7-Thresholds!$E$7))*0.279,MAX(0.02,0.2-((G1854-Thresholds!$G$7)/(Thresholds!$H$7-Thresholds!$G$7))*0.18)))),3)</f>
        <v>0.80100000000000005</v>
      </c>
      <c r="O1854" s="3">
        <f>ROUND(IF(H1854&lt;=Thresholds!$B$8,1-(H1854/Thresholds!$B$8)*0.24,IF(H1854&lt;=Thresholds!$D$8,0.75-((H1854-Thresholds!$C$8)/(Thresholds!$D$8-Thresholds!$C$8))*0.249,IF(H1854&lt;=Thresholds!$F$8,0.499-((H1854-Thresholds!$E$8)/(Thresholds!$F$8-Thresholds!$E$8))*0.279,MAX(0.02,0.2-((H1854-Thresholds!$G$8)/(Thresholds!$H$8-Thresholds!$G$8))*0.18)))),3)</f>
        <v>0.79800000000000004</v>
      </c>
      <c r="P1854" s="3">
        <f t="shared" si="84"/>
        <v>0.79800000000000004</v>
      </c>
      <c r="Q1854" t="str">
        <f t="shared" si="85"/>
        <v>Healthy</v>
      </c>
      <c r="R1854" s="4">
        <f t="shared" si="86"/>
        <v>1</v>
      </c>
      <c r="S1854" t="str">
        <f>IF(AND(F1854&gt;=10,F1854&lt;=35,P1854&gt;0.5),"ERROR_C1854H1854_POOR_CAP","OK")</f>
        <v>OK</v>
      </c>
    </row>
    <row r="1855" spans="1:19">
      <c r="A1855" t="s">
        <v>1872</v>
      </c>
      <c r="B1855" s="3">
        <v>329.476</v>
      </c>
      <c r="C1855" s="3">
        <v>108.783</v>
      </c>
      <c r="D1855" s="3">
        <v>61.884</v>
      </c>
      <c r="E1855" s="3">
        <v>17.405000000000001</v>
      </c>
      <c r="F1855" s="3">
        <v>0.72199999999999998</v>
      </c>
      <c r="G1855" s="3">
        <v>64.338999999999999</v>
      </c>
      <c r="H1855" s="3">
        <v>2168.3440000000001</v>
      </c>
      <c r="I1855" s="3">
        <f>ROUND(IF(B1855&lt;=Thresholds!$B$2,1-(B1855/Thresholds!$B$2)*0.24,IF(B1855&lt;=Thresholds!$D$2,0.75-((B1855-Thresholds!$C$2)/(Thresholds!$D$2-Thresholds!$C$2))*0.249,IF(B1855&lt;=Thresholds!$F$2,0.499-((B1855-Thresholds!$E$2)/(Thresholds!$F$2-Thresholds!$E$2))*0.279,MAX(0.02,0.2-((B1855-Thresholds!$G$2)/(Thresholds!$H$2-Thresholds!$G$2))*0.18)))),3)</f>
        <v>0.65500000000000003</v>
      </c>
      <c r="J1855" s="3">
        <f>ROUND(IF(C1855&lt;=Thresholds!$B$3,1-(C1855/Thresholds!$B$3)*0.24,IF(C1855&lt;=Thresholds!$D$3,0.75-((C1855-Thresholds!$C$3)/(Thresholds!$D$3-Thresholds!$C$3))*0.249,IF(C1855&lt;=Thresholds!$F$3,0.499-((C1855-Thresholds!$E$3)/(Thresholds!$F$3-Thresholds!$E$3))*0.279,MAX(0.02,0.2-((C1855-Thresholds!$G$3)/(Thresholds!$H$3-Thresholds!$G$3))*0.18)))),3)</f>
        <v>0.78200000000000003</v>
      </c>
      <c r="K1855" s="3">
        <f>ROUND(IF(D1855&lt;=Thresholds!$B$4,1-(D1855/Thresholds!$B$4)*0.24,IF(D1855&lt;=Thresholds!$D$4,0.75-((D1855-Thresholds!$C$4)/(Thresholds!$D$4-Thresholds!$C$4))*0.249,IF(D1855&lt;=Thresholds!$F$4,0.499-((D1855-Thresholds!$E$4)/(Thresholds!$F$4-Thresholds!$E$4))*0.279,MAX(0.02,0.2-((D1855-Thresholds!$G$4)/(Thresholds!$H$4-Thresholds!$G$4))*0.18)))),3)</f>
        <v>0.77200000000000002</v>
      </c>
      <c r="L1855" s="3">
        <f>ROUND(IF(E1855&lt;=Thresholds!$B$5,1-(E1855/Thresholds!$B$5)*0.24,IF(E1855&lt;=Thresholds!$D$5,0.75-((E1855-Thresholds!$C$5)/(Thresholds!$D$5-Thresholds!$C$5))*0.249,IF(E1855&lt;=Thresholds!$F$5,0.499-((E1855-Thresholds!$E$5)/(Thresholds!$F$5-Thresholds!$E$5))*0.279,MAX(0.02,0.2-((E1855-Thresholds!$G$5)/(Thresholds!$H$5-Thresholds!$G$5))*0.18)))),3)</f>
        <v>0.91600000000000004</v>
      </c>
      <c r="M1855" s="3">
        <f>ROUND(IF(F1855&lt;=Thresholds!$B$6,1-(F1855/Thresholds!$B$6)*0.24,IF(F1855&lt;=Thresholds!$D$6,0.75-((F1855-Thresholds!$C$6)/(Thresholds!$D$6-Thresholds!$C$6))*0.249,IF(F1855&lt;=Thresholds!$F$6,0.499-((F1855-Thresholds!$E$6)/(Thresholds!$F$6-Thresholds!$E$6))*0.279,MAX(0.02,0.2-((F1855-Thresholds!$G$6)/(Thresholds!$H$6-Thresholds!$G$6))*0.18)))),3)</f>
        <v>0.82699999999999996</v>
      </c>
      <c r="N1855" s="3">
        <f>ROUND(IF(G1855&lt;=Thresholds!$B$7,1-(G1855/Thresholds!$B$7)*0.24,IF(G1855&lt;=Thresholds!$D$7,0.75-((G1855-Thresholds!$C$7)/(Thresholds!$D$7-Thresholds!$C$7))*0.249,IF(G1855&lt;=Thresholds!$F$7,0.499-((G1855-Thresholds!$E$7)/(Thresholds!$F$7-Thresholds!$E$7))*0.279,MAX(0.02,0.2-((G1855-Thresholds!$G$7)/(Thresholds!$H$7-Thresholds!$G$7))*0.18)))),3)</f>
        <v>0.95599999999999996</v>
      </c>
      <c r="O1855" s="3">
        <f>ROUND(IF(H1855&lt;=Thresholds!$B$8,1-(H1855/Thresholds!$B$8)*0.24,IF(H1855&lt;=Thresholds!$D$8,0.75-((H1855-Thresholds!$C$8)/(Thresholds!$D$8-Thresholds!$C$8))*0.249,IF(H1855&lt;=Thresholds!$F$8,0.499-((H1855-Thresholds!$E$8)/(Thresholds!$F$8-Thresholds!$E$8))*0.279,MAX(0.02,0.2-((H1855-Thresholds!$G$8)/(Thresholds!$H$8-Thresholds!$G$8))*0.18)))),3)</f>
        <v>0.79200000000000004</v>
      </c>
      <c r="P1855" s="3">
        <f t="shared" si="84"/>
        <v>0.65500000000000003</v>
      </c>
      <c r="Q1855" t="str">
        <f t="shared" si="85"/>
        <v>Moderate</v>
      </c>
      <c r="R1855" s="4">
        <f t="shared" si="86"/>
        <v>1</v>
      </c>
      <c r="S1855" t="str">
        <f>IF(AND(F1855&gt;=10,F1855&lt;=35,P1855&gt;0.5),"ERROR_C1855H1855_POOR_CAP","OK")</f>
        <v>OK</v>
      </c>
    </row>
    <row r="1856" spans="1:19">
      <c r="A1856" t="s">
        <v>1873</v>
      </c>
      <c r="B1856" s="3">
        <v>990.58199999999999</v>
      </c>
      <c r="C1856" s="3">
        <v>97.738</v>
      </c>
      <c r="D1856" s="3">
        <v>8.7870000000000008</v>
      </c>
      <c r="E1856" s="3">
        <v>33.976999999999997</v>
      </c>
      <c r="F1856" s="3">
        <v>0.51300000000000001</v>
      </c>
      <c r="G1856" s="3">
        <v>313.18200000000002</v>
      </c>
      <c r="H1856" s="3">
        <v>277.97699999999998</v>
      </c>
      <c r="I1856" s="3">
        <f>ROUND(IF(B1856&lt;=Thresholds!$B$2,1-(B1856/Thresholds!$B$2)*0.24,IF(B1856&lt;=Thresholds!$D$2,0.75-((B1856-Thresholds!$C$2)/(Thresholds!$D$2-Thresholds!$C$2))*0.249,IF(B1856&lt;=Thresholds!$F$2,0.499-((B1856-Thresholds!$E$2)/(Thresholds!$F$2-Thresholds!$E$2))*0.279,MAX(0.02,0.2-((B1856-Thresholds!$G$2)/(Thresholds!$H$2-Thresholds!$G$2))*0.18)))),3)</f>
        <v>0.42499999999999999</v>
      </c>
      <c r="J1856" s="3">
        <f>ROUND(IF(C1856&lt;=Thresholds!$B$3,1-(C1856/Thresholds!$B$3)*0.24,IF(C1856&lt;=Thresholds!$D$3,0.75-((C1856-Thresholds!$C$3)/(Thresholds!$D$3-Thresholds!$C$3))*0.249,IF(C1856&lt;=Thresholds!$F$3,0.499-((C1856-Thresholds!$E$3)/(Thresholds!$F$3-Thresholds!$E$3))*0.279,MAX(0.02,0.2-((C1856-Thresholds!$G$3)/(Thresholds!$H$3-Thresholds!$G$3))*0.18)))),3)</f>
        <v>0.80500000000000005</v>
      </c>
      <c r="K1856" s="3">
        <f>ROUND(IF(D1856&lt;=Thresholds!$B$4,1-(D1856/Thresholds!$B$4)*0.24,IF(D1856&lt;=Thresholds!$D$4,0.75-((D1856-Thresholds!$C$4)/(Thresholds!$D$4-Thresholds!$C$4))*0.249,IF(D1856&lt;=Thresholds!$F$4,0.499-((D1856-Thresholds!$E$4)/(Thresholds!$F$4-Thresholds!$E$4))*0.279,MAX(0.02,0.2-((D1856-Thresholds!$G$4)/(Thresholds!$H$4-Thresholds!$G$4))*0.18)))),3)</f>
        <v>0.96799999999999997</v>
      </c>
      <c r="L1856" s="3">
        <f>ROUND(IF(E1856&lt;=Thresholds!$B$5,1-(E1856/Thresholds!$B$5)*0.24,IF(E1856&lt;=Thresholds!$D$5,0.75-((E1856-Thresholds!$C$5)/(Thresholds!$D$5-Thresholds!$C$5))*0.249,IF(E1856&lt;=Thresholds!$F$5,0.499-((E1856-Thresholds!$E$5)/(Thresholds!$F$5-Thresholds!$E$5))*0.279,MAX(0.02,0.2-((E1856-Thresholds!$G$5)/(Thresholds!$H$5-Thresholds!$G$5))*0.18)))),3)</f>
        <v>0.83699999999999997</v>
      </c>
      <c r="M1856" s="3">
        <f>ROUND(IF(F1856&lt;=Thresholds!$B$6,1-(F1856/Thresholds!$B$6)*0.24,IF(F1856&lt;=Thresholds!$D$6,0.75-((F1856-Thresholds!$C$6)/(Thresholds!$D$6-Thresholds!$C$6))*0.249,IF(F1856&lt;=Thresholds!$F$6,0.499-((F1856-Thresholds!$E$6)/(Thresholds!$F$6-Thresholds!$E$6))*0.279,MAX(0.02,0.2-((F1856-Thresholds!$G$6)/(Thresholds!$H$6-Thresholds!$G$6))*0.18)))),3)</f>
        <v>0.877</v>
      </c>
      <c r="N1856" s="3">
        <f>ROUND(IF(G1856&lt;=Thresholds!$B$7,1-(G1856/Thresholds!$B$7)*0.24,IF(G1856&lt;=Thresholds!$D$7,0.75-((G1856-Thresholds!$C$7)/(Thresholds!$D$7-Thresholds!$C$7))*0.249,IF(G1856&lt;=Thresholds!$F$7,0.499-((G1856-Thresholds!$E$7)/(Thresholds!$F$7-Thresholds!$E$7))*0.279,MAX(0.02,0.2-((G1856-Thresholds!$G$7)/(Thresholds!$H$7-Thresholds!$G$7))*0.18)))),3)</f>
        <v>0.78500000000000003</v>
      </c>
      <c r="O1856" s="3">
        <f>ROUND(IF(H1856&lt;=Thresholds!$B$8,1-(H1856/Thresholds!$B$8)*0.24,IF(H1856&lt;=Thresholds!$D$8,0.75-((H1856-Thresholds!$C$8)/(Thresholds!$D$8-Thresholds!$C$8))*0.249,IF(H1856&lt;=Thresholds!$F$8,0.499-((H1856-Thresholds!$E$8)/(Thresholds!$F$8-Thresholds!$E$8))*0.279,MAX(0.02,0.2-((H1856-Thresholds!$G$8)/(Thresholds!$H$8-Thresholds!$G$8))*0.18)))),3)</f>
        <v>0.97299999999999998</v>
      </c>
      <c r="P1856" s="3">
        <f t="shared" si="84"/>
        <v>0.42499999999999999</v>
      </c>
      <c r="Q1856" t="str">
        <f t="shared" si="85"/>
        <v>Poor</v>
      </c>
      <c r="R1856" s="4">
        <f t="shared" si="86"/>
        <v>0</v>
      </c>
      <c r="S1856" t="str">
        <f>IF(AND(F1856&gt;=10,F1856&lt;=35,P1856&gt;0.5),"ERROR_C1856H1856_POOR_CAP","OK")</f>
        <v>OK</v>
      </c>
    </row>
    <row r="1857" spans="1:19">
      <c r="A1857" t="s">
        <v>1874</v>
      </c>
      <c r="B1857" s="3">
        <v>24.745000000000001</v>
      </c>
      <c r="C1857" s="3">
        <v>42.313000000000002</v>
      </c>
      <c r="D1857" s="3">
        <v>175.136</v>
      </c>
      <c r="E1857" s="3">
        <v>27.986999999999998</v>
      </c>
      <c r="F1857" s="3">
        <v>0.80200000000000005</v>
      </c>
      <c r="G1857" s="3">
        <v>139.399</v>
      </c>
      <c r="H1857" s="3">
        <v>236.46299999999999</v>
      </c>
      <c r="I1857" s="3">
        <f>ROUND(IF(B1857&lt;=Thresholds!$B$2,1-(B1857/Thresholds!$B$2)*0.24,IF(B1857&lt;=Thresholds!$D$2,0.75-((B1857-Thresholds!$C$2)/(Thresholds!$D$2-Thresholds!$C$2))*0.249,IF(B1857&lt;=Thresholds!$F$2,0.499-((B1857-Thresholds!$E$2)/(Thresholds!$F$2-Thresholds!$E$2))*0.279,MAX(0.02,0.2-((B1857-Thresholds!$G$2)/(Thresholds!$H$2-Thresholds!$G$2))*0.18)))),3)</f>
        <v>0.94099999999999995</v>
      </c>
      <c r="J1857" s="3">
        <f>ROUND(IF(C1857&lt;=Thresholds!$B$3,1-(C1857/Thresholds!$B$3)*0.24,IF(C1857&lt;=Thresholds!$D$3,0.75-((C1857-Thresholds!$C$3)/(Thresholds!$D$3-Thresholds!$C$3))*0.249,IF(C1857&lt;=Thresholds!$F$3,0.499-((C1857-Thresholds!$E$3)/(Thresholds!$F$3-Thresholds!$E$3))*0.279,MAX(0.02,0.2-((C1857-Thresholds!$G$3)/(Thresholds!$H$3-Thresholds!$G$3))*0.18)))),3)</f>
        <v>0.91500000000000004</v>
      </c>
      <c r="K1857" s="3">
        <f>ROUND(IF(D1857&lt;=Thresholds!$B$4,1-(D1857/Thresholds!$B$4)*0.24,IF(D1857&lt;=Thresholds!$D$4,0.75-((D1857-Thresholds!$C$4)/(Thresholds!$D$4-Thresholds!$C$4))*0.249,IF(D1857&lt;=Thresholds!$F$4,0.499-((D1857-Thresholds!$E$4)/(Thresholds!$F$4-Thresholds!$E$4))*0.279,MAX(0.02,0.2-((D1857-Thresholds!$G$4)/(Thresholds!$H$4-Thresholds!$G$4))*0.18)))),3)</f>
        <v>0.22900000000000001</v>
      </c>
      <c r="L1857" s="3">
        <f>ROUND(IF(E1857&lt;=Thresholds!$B$5,1-(E1857/Thresholds!$B$5)*0.24,IF(E1857&lt;=Thresholds!$D$5,0.75-((E1857-Thresholds!$C$5)/(Thresholds!$D$5-Thresholds!$C$5))*0.249,IF(E1857&lt;=Thresholds!$F$5,0.499-((E1857-Thresholds!$E$5)/(Thresholds!$F$5-Thresholds!$E$5))*0.279,MAX(0.02,0.2-((E1857-Thresholds!$G$5)/(Thresholds!$H$5-Thresholds!$G$5))*0.18)))),3)</f>
        <v>0.86599999999999999</v>
      </c>
      <c r="M1857" s="3">
        <f>ROUND(IF(F1857&lt;=Thresholds!$B$6,1-(F1857/Thresholds!$B$6)*0.24,IF(F1857&lt;=Thresholds!$D$6,0.75-((F1857-Thresholds!$C$6)/(Thresholds!$D$6-Thresholds!$C$6))*0.249,IF(F1857&lt;=Thresholds!$F$6,0.499-((F1857-Thresholds!$E$6)/(Thresholds!$F$6-Thresholds!$E$6))*0.279,MAX(0.02,0.2-((F1857-Thresholds!$G$6)/(Thresholds!$H$6-Thresholds!$G$6))*0.18)))),3)</f>
        <v>0.80800000000000005</v>
      </c>
      <c r="N1857" s="3">
        <f>ROUND(IF(G1857&lt;=Thresholds!$B$7,1-(G1857/Thresholds!$B$7)*0.24,IF(G1857&lt;=Thresholds!$D$7,0.75-((G1857-Thresholds!$C$7)/(Thresholds!$D$7-Thresholds!$C$7))*0.249,IF(G1857&lt;=Thresholds!$F$7,0.499-((G1857-Thresholds!$E$7)/(Thresholds!$F$7-Thresholds!$E$7))*0.279,MAX(0.02,0.2-((G1857-Thresholds!$G$7)/(Thresholds!$H$7-Thresholds!$G$7))*0.18)))),3)</f>
        <v>0.90400000000000003</v>
      </c>
      <c r="O1857" s="3">
        <f>ROUND(IF(H1857&lt;=Thresholds!$B$8,1-(H1857/Thresholds!$B$8)*0.24,IF(H1857&lt;=Thresholds!$D$8,0.75-((H1857-Thresholds!$C$8)/(Thresholds!$D$8-Thresholds!$C$8))*0.249,IF(H1857&lt;=Thresholds!$F$8,0.499-((H1857-Thresholds!$E$8)/(Thresholds!$F$8-Thresholds!$E$8))*0.279,MAX(0.02,0.2-((H1857-Thresholds!$G$8)/(Thresholds!$H$8-Thresholds!$G$8))*0.18)))),3)</f>
        <v>0.97699999999999998</v>
      </c>
      <c r="P1857" s="3">
        <f t="shared" si="84"/>
        <v>0.22900000000000001</v>
      </c>
      <c r="Q1857" t="str">
        <f t="shared" si="85"/>
        <v>Poor</v>
      </c>
      <c r="R1857" s="4">
        <f t="shared" si="86"/>
        <v>0</v>
      </c>
      <c r="S1857" t="str">
        <f>IF(AND(F1857&gt;=10,F1857&lt;=35,P1857&gt;0.5),"ERROR_C1857H1857_POOR_CAP","OK")</f>
        <v>OK</v>
      </c>
    </row>
    <row r="1858" spans="1:19">
      <c r="A1858" t="s">
        <v>1875</v>
      </c>
      <c r="B1858" s="3">
        <v>45.101999999999997</v>
      </c>
      <c r="C1858" s="3">
        <v>44.570999999999998</v>
      </c>
      <c r="D1858" s="3">
        <v>30.942</v>
      </c>
      <c r="E1858" s="3">
        <v>18.497</v>
      </c>
      <c r="F1858" s="3">
        <v>0.879</v>
      </c>
      <c r="G1858" s="3">
        <v>324.15899999999999</v>
      </c>
      <c r="H1858" s="3">
        <v>503.77199999999999</v>
      </c>
      <c r="I1858" s="3">
        <f>ROUND(IF(B1858&lt;=Thresholds!$B$2,1-(B1858/Thresholds!$B$2)*0.24,IF(B1858&lt;=Thresholds!$D$2,0.75-((B1858-Thresholds!$C$2)/(Thresholds!$D$2-Thresholds!$C$2))*0.249,IF(B1858&lt;=Thresholds!$F$2,0.499-((B1858-Thresholds!$E$2)/(Thresholds!$F$2-Thresholds!$E$2))*0.279,MAX(0.02,0.2-((B1858-Thresholds!$G$2)/(Thresholds!$H$2-Thresholds!$G$2))*0.18)))),3)</f>
        <v>0.89200000000000002</v>
      </c>
      <c r="J1858" s="3">
        <f>ROUND(IF(C1858&lt;=Thresholds!$B$3,1-(C1858/Thresholds!$B$3)*0.24,IF(C1858&lt;=Thresholds!$D$3,0.75-((C1858-Thresholds!$C$3)/(Thresholds!$D$3-Thresholds!$C$3))*0.249,IF(C1858&lt;=Thresholds!$F$3,0.499-((C1858-Thresholds!$E$3)/(Thresholds!$F$3-Thresholds!$E$3))*0.279,MAX(0.02,0.2-((C1858-Thresholds!$G$3)/(Thresholds!$H$3-Thresholds!$G$3))*0.18)))),3)</f>
        <v>0.91100000000000003</v>
      </c>
      <c r="K1858" s="3">
        <f>ROUND(IF(D1858&lt;=Thresholds!$B$4,1-(D1858/Thresholds!$B$4)*0.24,IF(D1858&lt;=Thresholds!$D$4,0.75-((D1858-Thresholds!$C$4)/(Thresholds!$D$4-Thresholds!$C$4))*0.249,IF(D1858&lt;=Thresholds!$F$4,0.499-((D1858-Thresholds!$E$4)/(Thresholds!$F$4-Thresholds!$E$4))*0.279,MAX(0.02,0.2-((D1858-Thresholds!$G$4)/(Thresholds!$H$4-Thresholds!$G$4))*0.18)))),3)</f>
        <v>0.88600000000000001</v>
      </c>
      <c r="L1858" s="3">
        <f>ROUND(IF(E1858&lt;=Thresholds!$B$5,1-(E1858/Thresholds!$B$5)*0.24,IF(E1858&lt;=Thresholds!$D$5,0.75-((E1858-Thresholds!$C$5)/(Thresholds!$D$5-Thresholds!$C$5))*0.249,IF(E1858&lt;=Thresholds!$F$5,0.499-((E1858-Thresholds!$E$5)/(Thresholds!$F$5-Thresholds!$E$5))*0.279,MAX(0.02,0.2-((E1858-Thresholds!$G$5)/(Thresholds!$H$5-Thresholds!$G$5))*0.18)))),3)</f>
        <v>0.91100000000000003</v>
      </c>
      <c r="M1858" s="3">
        <f>ROUND(IF(F1858&lt;=Thresholds!$B$6,1-(F1858/Thresholds!$B$6)*0.24,IF(F1858&lt;=Thresholds!$D$6,0.75-((F1858-Thresholds!$C$6)/(Thresholds!$D$6-Thresholds!$C$6))*0.249,IF(F1858&lt;=Thresholds!$F$6,0.499-((F1858-Thresholds!$E$6)/(Thresholds!$F$6-Thresholds!$E$6))*0.279,MAX(0.02,0.2-((F1858-Thresholds!$G$6)/(Thresholds!$H$6-Thresholds!$G$6))*0.18)))),3)</f>
        <v>0.78900000000000003</v>
      </c>
      <c r="N1858" s="3">
        <f>ROUND(IF(G1858&lt;=Thresholds!$B$7,1-(G1858/Thresholds!$B$7)*0.24,IF(G1858&lt;=Thresholds!$D$7,0.75-((G1858-Thresholds!$C$7)/(Thresholds!$D$7-Thresholds!$C$7))*0.249,IF(G1858&lt;=Thresholds!$F$7,0.499-((G1858-Thresholds!$E$7)/(Thresholds!$F$7-Thresholds!$E$7))*0.279,MAX(0.02,0.2-((G1858-Thresholds!$G$7)/(Thresholds!$H$7-Thresholds!$G$7))*0.18)))),3)</f>
        <v>0.77800000000000002</v>
      </c>
      <c r="O1858" s="3">
        <f>ROUND(IF(H1858&lt;=Thresholds!$B$8,1-(H1858/Thresholds!$B$8)*0.24,IF(H1858&lt;=Thresholds!$D$8,0.75-((H1858-Thresholds!$C$8)/(Thresholds!$D$8-Thresholds!$C$8))*0.249,IF(H1858&lt;=Thresholds!$F$8,0.499-((H1858-Thresholds!$E$8)/(Thresholds!$F$8-Thresholds!$E$8))*0.279,MAX(0.02,0.2-((H1858-Thresholds!$G$8)/(Thresholds!$H$8-Thresholds!$G$8))*0.18)))),3)</f>
        <v>0.95199999999999996</v>
      </c>
      <c r="P1858" s="3">
        <f t="shared" ref="P1858:P1921" si="87">ROUND(MIN(I1858:O1858),3)</f>
        <v>0.77800000000000002</v>
      </c>
      <c r="Q1858" t="str">
        <f t="shared" ref="Q1858:Q1921" si="88">IF(P1858&gt;=0.751,"Healthy",IF(P1858&gt;=0.501,"Moderate",IF(P1858&gt;=0.201,"Poor","Critical")))</f>
        <v>Healthy</v>
      </c>
      <c r="R1858" s="4">
        <f t="shared" ref="R1858:R1921" si="89">IF(P1858&gt;=0.5,1,0)</f>
        <v>1</v>
      </c>
      <c r="S1858" t="str">
        <f>IF(AND(F1858&gt;=10,F1858&lt;=35,P1858&gt;0.5),"ERROR_C1858H1858_POOR_CAP","OK")</f>
        <v>OK</v>
      </c>
    </row>
    <row r="1859" spans="1:19">
      <c r="A1859" t="s">
        <v>1876</v>
      </c>
      <c r="B1859" s="3">
        <v>114.158</v>
      </c>
      <c r="C1859" s="3">
        <v>397.63</v>
      </c>
      <c r="D1859" s="3">
        <v>41.758000000000003</v>
      </c>
      <c r="E1859" s="3">
        <v>13.603999999999999</v>
      </c>
      <c r="F1859" s="3">
        <v>0.17899999999999999</v>
      </c>
      <c r="G1859" s="3">
        <v>62.201999999999998</v>
      </c>
      <c r="H1859" s="3">
        <v>1078.0229999999999</v>
      </c>
      <c r="I1859" s="3">
        <f>ROUND(IF(B1859&lt;=Thresholds!$B$2,1-(B1859/Thresholds!$B$2)*0.24,IF(B1859&lt;=Thresholds!$D$2,0.75-((B1859-Thresholds!$C$2)/(Thresholds!$D$2-Thresholds!$C$2))*0.249,IF(B1859&lt;=Thresholds!$F$2,0.499-((B1859-Thresholds!$E$2)/(Thresholds!$F$2-Thresholds!$E$2))*0.279,MAX(0.02,0.2-((B1859-Thresholds!$G$2)/(Thresholds!$H$2-Thresholds!$G$2))*0.18)))),3)</f>
        <v>0.745</v>
      </c>
      <c r="J1859" s="3">
        <f>ROUND(IF(C1859&lt;=Thresholds!$B$3,1-(C1859/Thresholds!$B$3)*0.24,IF(C1859&lt;=Thresholds!$D$3,0.75-((C1859-Thresholds!$C$3)/(Thresholds!$D$3-Thresholds!$C$3))*0.249,IF(C1859&lt;=Thresholds!$F$3,0.499-((C1859-Thresholds!$E$3)/(Thresholds!$F$3-Thresholds!$E$3))*0.279,MAX(0.02,0.2-((C1859-Thresholds!$G$3)/(Thresholds!$H$3-Thresholds!$G$3))*0.18)))),3)</f>
        <v>0.503</v>
      </c>
      <c r="K1859" s="3">
        <f>ROUND(IF(D1859&lt;=Thresholds!$B$4,1-(D1859/Thresholds!$B$4)*0.24,IF(D1859&lt;=Thresholds!$D$4,0.75-((D1859-Thresholds!$C$4)/(Thresholds!$D$4-Thresholds!$C$4))*0.249,IF(D1859&lt;=Thresholds!$F$4,0.499-((D1859-Thresholds!$E$4)/(Thresholds!$F$4-Thresholds!$E$4))*0.279,MAX(0.02,0.2-((D1859-Thresholds!$G$4)/(Thresholds!$H$4-Thresholds!$G$4))*0.18)))),3)</f>
        <v>0.84599999999999997</v>
      </c>
      <c r="L1859" s="3">
        <f>ROUND(IF(E1859&lt;=Thresholds!$B$5,1-(E1859/Thresholds!$B$5)*0.24,IF(E1859&lt;=Thresholds!$D$5,0.75-((E1859-Thresholds!$C$5)/(Thresholds!$D$5-Thresholds!$C$5))*0.249,IF(E1859&lt;=Thresholds!$F$5,0.499-((E1859-Thresholds!$E$5)/(Thresholds!$F$5-Thresholds!$E$5))*0.279,MAX(0.02,0.2-((E1859-Thresholds!$G$5)/(Thresholds!$H$5-Thresholds!$G$5))*0.18)))),3)</f>
        <v>0.93500000000000005</v>
      </c>
      <c r="M1859" s="3">
        <f>ROUND(IF(F1859&lt;=Thresholds!$B$6,1-(F1859/Thresholds!$B$6)*0.24,IF(F1859&lt;=Thresholds!$D$6,0.75-((F1859-Thresholds!$C$6)/(Thresholds!$D$6-Thresholds!$C$6))*0.249,IF(F1859&lt;=Thresholds!$F$6,0.499-((F1859-Thresholds!$E$6)/(Thresholds!$F$6-Thresholds!$E$6))*0.279,MAX(0.02,0.2-((F1859-Thresholds!$G$6)/(Thresholds!$H$6-Thresholds!$G$6))*0.18)))),3)</f>
        <v>0.95699999999999996</v>
      </c>
      <c r="N1859" s="3">
        <f>ROUND(IF(G1859&lt;=Thresholds!$B$7,1-(G1859/Thresholds!$B$7)*0.24,IF(G1859&lt;=Thresholds!$D$7,0.75-((G1859-Thresholds!$C$7)/(Thresholds!$D$7-Thresholds!$C$7))*0.249,IF(G1859&lt;=Thresholds!$F$7,0.499-((G1859-Thresholds!$E$7)/(Thresholds!$F$7-Thresholds!$E$7))*0.279,MAX(0.02,0.2-((G1859-Thresholds!$G$7)/(Thresholds!$H$7-Thresholds!$G$7))*0.18)))),3)</f>
        <v>0.95699999999999996</v>
      </c>
      <c r="O1859" s="3">
        <f>ROUND(IF(H1859&lt;=Thresholds!$B$8,1-(H1859/Thresholds!$B$8)*0.24,IF(H1859&lt;=Thresholds!$D$8,0.75-((H1859-Thresholds!$C$8)/(Thresholds!$D$8-Thresholds!$C$8))*0.249,IF(H1859&lt;=Thresholds!$F$8,0.499-((H1859-Thresholds!$E$8)/(Thresholds!$F$8-Thresholds!$E$8))*0.279,MAX(0.02,0.2-((H1859-Thresholds!$G$8)/(Thresholds!$H$8-Thresholds!$G$8))*0.18)))),3)</f>
        <v>0.89700000000000002</v>
      </c>
      <c r="P1859" s="3">
        <f t="shared" si="87"/>
        <v>0.503</v>
      </c>
      <c r="Q1859" t="str">
        <f t="shared" si="88"/>
        <v>Moderate</v>
      </c>
      <c r="R1859" s="4">
        <f t="shared" si="89"/>
        <v>1</v>
      </c>
      <c r="S1859" t="str">
        <f>IF(AND(F1859&gt;=10,F1859&lt;=35,P1859&gt;0.5),"ERROR_C1859H1859_POOR_CAP","OK")</f>
        <v>OK</v>
      </c>
    </row>
    <row r="1860" spans="1:19">
      <c r="A1860" t="s">
        <v>1877</v>
      </c>
      <c r="B1860" s="3">
        <v>29.096</v>
      </c>
      <c r="C1860" s="3">
        <v>959.75599999999997</v>
      </c>
      <c r="D1860" s="3">
        <v>7.4320000000000004</v>
      </c>
      <c r="E1860" s="3">
        <v>35.381999999999998</v>
      </c>
      <c r="F1860" s="3">
        <v>7.2089999999999996</v>
      </c>
      <c r="G1860" s="3">
        <v>159.73599999999999</v>
      </c>
      <c r="H1860" s="3">
        <v>1208.6990000000001</v>
      </c>
      <c r="I1860" s="3">
        <f>ROUND(IF(B1860&lt;=Thresholds!$B$2,1-(B1860/Thresholds!$B$2)*0.24,IF(B1860&lt;=Thresholds!$D$2,0.75-((B1860-Thresholds!$C$2)/(Thresholds!$D$2-Thresholds!$C$2))*0.249,IF(B1860&lt;=Thresholds!$F$2,0.499-((B1860-Thresholds!$E$2)/(Thresholds!$F$2-Thresholds!$E$2))*0.279,MAX(0.02,0.2-((B1860-Thresholds!$G$2)/(Thresholds!$H$2-Thresholds!$G$2))*0.18)))),3)</f>
        <v>0.93</v>
      </c>
      <c r="J1860" s="3">
        <f>ROUND(IF(C1860&lt;=Thresholds!$B$3,1-(C1860/Thresholds!$B$3)*0.24,IF(C1860&lt;=Thresholds!$D$3,0.75-((C1860-Thresholds!$C$3)/(Thresholds!$D$3-Thresholds!$C$3))*0.249,IF(C1860&lt;=Thresholds!$F$3,0.499-((C1860-Thresholds!$E$3)/(Thresholds!$F$3-Thresholds!$E$3))*0.279,MAX(0.02,0.2-((C1860-Thresholds!$G$3)/(Thresholds!$H$3-Thresholds!$G$3))*0.18)))),3)</f>
        <v>0.23899999999999999</v>
      </c>
      <c r="K1860" s="3">
        <f>ROUND(IF(D1860&lt;=Thresholds!$B$4,1-(D1860/Thresholds!$B$4)*0.24,IF(D1860&lt;=Thresholds!$D$4,0.75-((D1860-Thresholds!$C$4)/(Thresholds!$D$4-Thresholds!$C$4))*0.249,IF(D1860&lt;=Thresholds!$F$4,0.499-((D1860-Thresholds!$E$4)/(Thresholds!$F$4-Thresholds!$E$4))*0.279,MAX(0.02,0.2-((D1860-Thresholds!$G$4)/(Thresholds!$H$4-Thresholds!$G$4))*0.18)))),3)</f>
        <v>0.97299999999999998</v>
      </c>
      <c r="L1860" s="3">
        <f>ROUND(IF(E1860&lt;=Thresholds!$B$5,1-(E1860/Thresholds!$B$5)*0.24,IF(E1860&lt;=Thresholds!$D$5,0.75-((E1860-Thresholds!$C$5)/(Thresholds!$D$5-Thresholds!$C$5))*0.249,IF(E1860&lt;=Thresholds!$F$5,0.499-((E1860-Thresholds!$E$5)/(Thresholds!$F$5-Thresholds!$E$5))*0.279,MAX(0.02,0.2-((E1860-Thresholds!$G$5)/(Thresholds!$H$5-Thresholds!$G$5))*0.18)))),3)</f>
        <v>0.83</v>
      </c>
      <c r="M1860" s="3">
        <f>ROUND(IF(F1860&lt;=Thresholds!$B$6,1-(F1860/Thresholds!$B$6)*0.24,IF(F1860&lt;=Thresholds!$D$6,0.75-((F1860-Thresholds!$C$6)/(Thresholds!$D$6-Thresholds!$C$6))*0.249,IF(F1860&lt;=Thresholds!$F$6,0.499-((F1860-Thresholds!$E$6)/(Thresholds!$F$6-Thresholds!$E$6))*0.279,MAX(0.02,0.2-((F1860-Thresholds!$G$6)/(Thresholds!$H$6-Thresholds!$G$6))*0.18)))),3)</f>
        <v>0.55700000000000005</v>
      </c>
      <c r="N1860" s="3">
        <f>ROUND(IF(G1860&lt;=Thresholds!$B$7,1-(G1860/Thresholds!$B$7)*0.24,IF(G1860&lt;=Thresholds!$D$7,0.75-((G1860-Thresholds!$C$7)/(Thresholds!$D$7-Thresholds!$C$7))*0.249,IF(G1860&lt;=Thresholds!$F$7,0.499-((G1860-Thresholds!$E$7)/(Thresholds!$F$7-Thresholds!$E$7))*0.279,MAX(0.02,0.2-((G1860-Thresholds!$G$7)/(Thresholds!$H$7-Thresholds!$G$7))*0.18)))),3)</f>
        <v>0.89</v>
      </c>
      <c r="O1860" s="3">
        <f>ROUND(IF(H1860&lt;=Thresholds!$B$8,1-(H1860/Thresholds!$B$8)*0.24,IF(H1860&lt;=Thresholds!$D$8,0.75-((H1860-Thresholds!$C$8)/(Thresholds!$D$8-Thresholds!$C$8))*0.249,IF(H1860&lt;=Thresholds!$F$8,0.499-((H1860-Thresholds!$E$8)/(Thresholds!$F$8-Thresholds!$E$8))*0.279,MAX(0.02,0.2-((H1860-Thresholds!$G$8)/(Thresholds!$H$8-Thresholds!$G$8))*0.18)))),3)</f>
        <v>0.88400000000000001</v>
      </c>
      <c r="P1860" s="3">
        <f t="shared" si="87"/>
        <v>0.23899999999999999</v>
      </c>
      <c r="Q1860" t="str">
        <f t="shared" si="88"/>
        <v>Poor</v>
      </c>
      <c r="R1860" s="4">
        <f t="shared" si="89"/>
        <v>0</v>
      </c>
      <c r="S1860" t="str">
        <f>IF(AND(F1860&gt;=10,F1860&lt;=35,P1860&gt;0.5),"ERROR_C1860H1860_POOR_CAP","OK")</f>
        <v>OK</v>
      </c>
    </row>
    <row r="1861" spans="1:19">
      <c r="A1861" t="s">
        <v>1878</v>
      </c>
      <c r="B1861" s="3">
        <v>62.945999999999998</v>
      </c>
      <c r="C1861" s="3">
        <v>91.602999999999994</v>
      </c>
      <c r="D1861" s="3">
        <v>22.713000000000001</v>
      </c>
      <c r="E1861" s="3">
        <v>45.186</v>
      </c>
      <c r="F1861" s="3">
        <v>37.531999999999996</v>
      </c>
      <c r="G1861" s="3">
        <v>109.93300000000001</v>
      </c>
      <c r="H1861" s="3">
        <v>1004.213</v>
      </c>
      <c r="I1861" s="3">
        <f>ROUND(IF(B1861&lt;=Thresholds!$B$2,1-(B1861/Thresholds!$B$2)*0.24,IF(B1861&lt;=Thresholds!$D$2,0.75-((B1861-Thresholds!$C$2)/(Thresholds!$D$2-Thresholds!$C$2))*0.249,IF(B1861&lt;=Thresholds!$F$2,0.499-((B1861-Thresholds!$E$2)/(Thresholds!$F$2-Thresholds!$E$2))*0.279,MAX(0.02,0.2-((B1861-Thresholds!$G$2)/(Thresholds!$H$2-Thresholds!$G$2))*0.18)))),3)</f>
        <v>0.84899999999999998</v>
      </c>
      <c r="J1861" s="3">
        <f>ROUND(IF(C1861&lt;=Thresholds!$B$3,1-(C1861/Thresholds!$B$3)*0.24,IF(C1861&lt;=Thresholds!$D$3,0.75-((C1861-Thresholds!$C$3)/(Thresholds!$D$3-Thresholds!$C$3))*0.249,IF(C1861&lt;=Thresholds!$F$3,0.499-((C1861-Thresholds!$E$3)/(Thresholds!$F$3-Thresholds!$E$3))*0.279,MAX(0.02,0.2-((C1861-Thresholds!$G$3)/(Thresholds!$H$3-Thresholds!$G$3))*0.18)))),3)</f>
        <v>0.81699999999999995</v>
      </c>
      <c r="K1861" s="3">
        <f>ROUND(IF(D1861&lt;=Thresholds!$B$4,1-(D1861/Thresholds!$B$4)*0.24,IF(D1861&lt;=Thresholds!$D$4,0.75-((D1861-Thresholds!$C$4)/(Thresholds!$D$4-Thresholds!$C$4))*0.249,IF(D1861&lt;=Thresholds!$F$4,0.499-((D1861-Thresholds!$E$4)/(Thresholds!$F$4-Thresholds!$E$4))*0.279,MAX(0.02,0.2-((D1861-Thresholds!$G$4)/(Thresholds!$H$4-Thresholds!$G$4))*0.18)))),3)</f>
        <v>0.91600000000000004</v>
      </c>
      <c r="L1861" s="3">
        <f>ROUND(IF(E1861&lt;=Thresholds!$B$5,1-(E1861/Thresholds!$B$5)*0.24,IF(E1861&lt;=Thresholds!$D$5,0.75-((E1861-Thresholds!$C$5)/(Thresholds!$D$5-Thresholds!$C$5))*0.249,IF(E1861&lt;=Thresholds!$F$5,0.499-((E1861-Thresholds!$E$5)/(Thresholds!$F$5-Thresholds!$E$5))*0.279,MAX(0.02,0.2-((E1861-Thresholds!$G$5)/(Thresholds!$H$5-Thresholds!$G$5))*0.18)))),3)</f>
        <v>0.78300000000000003</v>
      </c>
      <c r="M1861" s="3">
        <f>ROUND(IF(F1861&lt;=Thresholds!$B$6,1-(F1861/Thresholds!$B$6)*0.24,IF(F1861&lt;=Thresholds!$D$6,0.75-((F1861-Thresholds!$C$6)/(Thresholds!$D$6-Thresholds!$C$6))*0.249,IF(F1861&lt;=Thresholds!$F$6,0.499-((F1861-Thresholds!$E$6)/(Thresholds!$F$6-Thresholds!$E$6))*0.279,MAX(0.02,0.2-((F1861-Thresholds!$G$6)/(Thresholds!$H$6-Thresholds!$G$6))*0.18)))),3)</f>
        <v>0.21299999999999999</v>
      </c>
      <c r="N1861" s="3">
        <f>ROUND(IF(G1861&lt;=Thresholds!$B$7,1-(G1861/Thresholds!$B$7)*0.24,IF(G1861&lt;=Thresholds!$D$7,0.75-((G1861-Thresholds!$C$7)/(Thresholds!$D$7-Thresholds!$C$7))*0.249,IF(G1861&lt;=Thresholds!$F$7,0.499-((G1861-Thresholds!$E$7)/(Thresholds!$F$7-Thresholds!$E$7))*0.279,MAX(0.02,0.2-((G1861-Thresholds!$G$7)/(Thresholds!$H$7-Thresholds!$G$7))*0.18)))),3)</f>
        <v>0.92500000000000004</v>
      </c>
      <c r="O1861" s="3">
        <f>ROUND(IF(H1861&lt;=Thresholds!$B$8,1-(H1861/Thresholds!$B$8)*0.24,IF(H1861&lt;=Thresholds!$D$8,0.75-((H1861-Thresholds!$C$8)/(Thresholds!$D$8-Thresholds!$C$8))*0.249,IF(H1861&lt;=Thresholds!$F$8,0.499-((H1861-Thresholds!$E$8)/(Thresholds!$F$8-Thresholds!$E$8))*0.279,MAX(0.02,0.2-((H1861-Thresholds!$G$8)/(Thresholds!$H$8-Thresholds!$G$8))*0.18)))),3)</f>
        <v>0.90400000000000003</v>
      </c>
      <c r="P1861" s="3">
        <f t="shared" si="87"/>
        <v>0.21299999999999999</v>
      </c>
      <c r="Q1861" t="str">
        <f t="shared" si="88"/>
        <v>Poor</v>
      </c>
      <c r="R1861" s="4">
        <f t="shared" si="89"/>
        <v>0</v>
      </c>
      <c r="S1861" t="str">
        <f>IF(AND(F1861&gt;=10,F1861&lt;=35,P1861&gt;0.5),"ERROR_C1861H1861_POOR_CAP","OK")</f>
        <v>OK</v>
      </c>
    </row>
    <row r="1862" spans="1:19">
      <c r="A1862" t="s">
        <v>1879</v>
      </c>
      <c r="B1862" s="3">
        <v>91.471999999999994</v>
      </c>
      <c r="C1862" s="3">
        <v>89.757999999999996</v>
      </c>
      <c r="D1862" s="3">
        <v>37.591000000000001</v>
      </c>
      <c r="E1862" s="3">
        <v>14.77</v>
      </c>
      <c r="F1862" s="3">
        <v>0.51300000000000001</v>
      </c>
      <c r="G1862" s="3">
        <v>95.632999999999996</v>
      </c>
      <c r="H1862" s="3">
        <v>639.86400000000003</v>
      </c>
      <c r="I1862" s="3">
        <f>ROUND(IF(B1862&lt;=Thresholds!$B$2,1-(B1862/Thresholds!$B$2)*0.24,IF(B1862&lt;=Thresholds!$D$2,0.75-((B1862-Thresholds!$C$2)/(Thresholds!$D$2-Thresholds!$C$2))*0.249,IF(B1862&lt;=Thresholds!$F$2,0.499-((B1862-Thresholds!$E$2)/(Thresholds!$F$2-Thresholds!$E$2))*0.279,MAX(0.02,0.2-((B1862-Thresholds!$G$2)/(Thresholds!$H$2-Thresholds!$G$2))*0.18)))),3)</f>
        <v>0.78</v>
      </c>
      <c r="J1862" s="3">
        <f>ROUND(IF(C1862&lt;=Thresholds!$B$3,1-(C1862/Thresholds!$B$3)*0.24,IF(C1862&lt;=Thresholds!$D$3,0.75-((C1862-Thresholds!$C$3)/(Thresholds!$D$3-Thresholds!$C$3))*0.249,IF(C1862&lt;=Thresholds!$F$3,0.499-((C1862-Thresholds!$E$3)/(Thresholds!$F$3-Thresholds!$E$3))*0.279,MAX(0.02,0.2-((C1862-Thresholds!$G$3)/(Thresholds!$H$3-Thresholds!$G$3))*0.18)))),3)</f>
        <v>0.82</v>
      </c>
      <c r="K1862" s="3">
        <f>ROUND(IF(D1862&lt;=Thresholds!$B$4,1-(D1862/Thresholds!$B$4)*0.24,IF(D1862&lt;=Thresholds!$D$4,0.75-((D1862-Thresholds!$C$4)/(Thresholds!$D$4-Thresholds!$C$4))*0.249,IF(D1862&lt;=Thresholds!$F$4,0.499-((D1862-Thresholds!$E$4)/(Thresholds!$F$4-Thresholds!$E$4))*0.279,MAX(0.02,0.2-((D1862-Thresholds!$G$4)/(Thresholds!$H$4-Thresholds!$G$4))*0.18)))),3)</f>
        <v>0.86099999999999999</v>
      </c>
      <c r="L1862" s="3">
        <f>ROUND(IF(E1862&lt;=Thresholds!$B$5,1-(E1862/Thresholds!$B$5)*0.24,IF(E1862&lt;=Thresholds!$D$5,0.75-((E1862-Thresholds!$C$5)/(Thresholds!$D$5-Thresholds!$C$5))*0.249,IF(E1862&lt;=Thresholds!$F$5,0.499-((E1862-Thresholds!$E$5)/(Thresholds!$F$5-Thresholds!$E$5))*0.279,MAX(0.02,0.2-((E1862-Thresholds!$G$5)/(Thresholds!$H$5-Thresholds!$G$5))*0.18)))),3)</f>
        <v>0.92900000000000005</v>
      </c>
      <c r="M1862" s="3">
        <f>ROUND(IF(F1862&lt;=Thresholds!$B$6,1-(F1862/Thresholds!$B$6)*0.24,IF(F1862&lt;=Thresholds!$D$6,0.75-((F1862-Thresholds!$C$6)/(Thresholds!$D$6-Thresholds!$C$6))*0.249,IF(F1862&lt;=Thresholds!$F$6,0.499-((F1862-Thresholds!$E$6)/(Thresholds!$F$6-Thresholds!$E$6))*0.279,MAX(0.02,0.2-((F1862-Thresholds!$G$6)/(Thresholds!$H$6-Thresholds!$G$6))*0.18)))),3)</f>
        <v>0.877</v>
      </c>
      <c r="N1862" s="3">
        <f>ROUND(IF(G1862&lt;=Thresholds!$B$7,1-(G1862/Thresholds!$B$7)*0.24,IF(G1862&lt;=Thresholds!$D$7,0.75-((G1862-Thresholds!$C$7)/(Thresholds!$D$7-Thresholds!$C$7))*0.249,IF(G1862&lt;=Thresholds!$F$7,0.499-((G1862-Thresholds!$E$7)/(Thresholds!$F$7-Thresholds!$E$7))*0.279,MAX(0.02,0.2-((G1862-Thresholds!$G$7)/(Thresholds!$H$7-Thresholds!$G$7))*0.18)))),3)</f>
        <v>0.93400000000000005</v>
      </c>
      <c r="O1862" s="3">
        <f>ROUND(IF(H1862&lt;=Thresholds!$B$8,1-(H1862/Thresholds!$B$8)*0.24,IF(H1862&lt;=Thresholds!$D$8,0.75-((H1862-Thresholds!$C$8)/(Thresholds!$D$8-Thresholds!$C$8))*0.249,IF(H1862&lt;=Thresholds!$F$8,0.499-((H1862-Thresholds!$E$8)/(Thresholds!$F$8-Thresholds!$E$8))*0.279,MAX(0.02,0.2-((H1862-Thresholds!$G$8)/(Thresholds!$H$8-Thresholds!$G$8))*0.18)))),3)</f>
        <v>0.93899999999999995</v>
      </c>
      <c r="P1862" s="3">
        <f t="shared" si="87"/>
        <v>0.78</v>
      </c>
      <c r="Q1862" t="str">
        <f t="shared" si="88"/>
        <v>Healthy</v>
      </c>
      <c r="R1862" s="4">
        <f t="shared" si="89"/>
        <v>1</v>
      </c>
      <c r="S1862" t="str">
        <f>IF(AND(F1862&gt;=10,F1862&lt;=35,P1862&gt;0.5),"ERROR_C1862H1862_POOR_CAP","OK")</f>
        <v>OK</v>
      </c>
    </row>
    <row r="1863" spans="1:19">
      <c r="A1863" t="s">
        <v>1880</v>
      </c>
      <c r="B1863" s="3">
        <v>92.2</v>
      </c>
      <c r="C1863" s="3">
        <v>96.334000000000003</v>
      </c>
      <c r="D1863" s="3">
        <v>6.1319999999999997</v>
      </c>
      <c r="E1863" s="3">
        <v>28.158999999999999</v>
      </c>
      <c r="F1863" s="3">
        <v>0.48599999999999999</v>
      </c>
      <c r="G1863" s="3">
        <v>528.28</v>
      </c>
      <c r="H1863" s="3">
        <v>2023.943</v>
      </c>
      <c r="I1863" s="3">
        <f>ROUND(IF(B1863&lt;=Thresholds!$B$2,1-(B1863/Thresholds!$B$2)*0.24,IF(B1863&lt;=Thresholds!$D$2,0.75-((B1863-Thresholds!$C$2)/(Thresholds!$D$2-Thresholds!$C$2))*0.249,IF(B1863&lt;=Thresholds!$F$2,0.499-((B1863-Thresholds!$E$2)/(Thresholds!$F$2-Thresholds!$E$2))*0.279,MAX(0.02,0.2-((B1863-Thresholds!$G$2)/(Thresholds!$H$2-Thresholds!$G$2))*0.18)))),3)</f>
        <v>0.77900000000000003</v>
      </c>
      <c r="J1863" s="3">
        <f>ROUND(IF(C1863&lt;=Thresholds!$B$3,1-(C1863/Thresholds!$B$3)*0.24,IF(C1863&lt;=Thresholds!$D$3,0.75-((C1863-Thresholds!$C$3)/(Thresholds!$D$3-Thresholds!$C$3))*0.249,IF(C1863&lt;=Thresholds!$F$3,0.499-((C1863-Thresholds!$E$3)/(Thresholds!$F$3-Thresholds!$E$3))*0.279,MAX(0.02,0.2-((C1863-Thresholds!$G$3)/(Thresholds!$H$3-Thresholds!$G$3))*0.18)))),3)</f>
        <v>0.80700000000000005</v>
      </c>
      <c r="K1863" s="3">
        <f>ROUND(IF(D1863&lt;=Thresholds!$B$4,1-(D1863/Thresholds!$B$4)*0.24,IF(D1863&lt;=Thresholds!$D$4,0.75-((D1863-Thresholds!$C$4)/(Thresholds!$D$4-Thresholds!$C$4))*0.249,IF(D1863&lt;=Thresholds!$F$4,0.499-((D1863-Thresholds!$E$4)/(Thresholds!$F$4-Thresholds!$E$4))*0.279,MAX(0.02,0.2-((D1863-Thresholds!$G$4)/(Thresholds!$H$4-Thresholds!$G$4))*0.18)))),3)</f>
        <v>0.97699999999999998</v>
      </c>
      <c r="L1863" s="3">
        <f>ROUND(IF(E1863&lt;=Thresholds!$B$5,1-(E1863/Thresholds!$B$5)*0.24,IF(E1863&lt;=Thresholds!$D$5,0.75-((E1863-Thresholds!$C$5)/(Thresholds!$D$5-Thresholds!$C$5))*0.249,IF(E1863&lt;=Thresholds!$F$5,0.499-((E1863-Thresholds!$E$5)/(Thresholds!$F$5-Thresholds!$E$5))*0.279,MAX(0.02,0.2-((E1863-Thresholds!$G$5)/(Thresholds!$H$5-Thresholds!$G$5))*0.18)))),3)</f>
        <v>0.86499999999999999</v>
      </c>
      <c r="M1863" s="3">
        <f>ROUND(IF(F1863&lt;=Thresholds!$B$6,1-(F1863/Thresholds!$B$6)*0.24,IF(F1863&lt;=Thresholds!$D$6,0.75-((F1863-Thresholds!$C$6)/(Thresholds!$D$6-Thresholds!$C$6))*0.249,IF(F1863&lt;=Thresholds!$F$6,0.499-((F1863-Thresholds!$E$6)/(Thresholds!$F$6-Thresholds!$E$6))*0.279,MAX(0.02,0.2-((F1863-Thresholds!$G$6)/(Thresholds!$H$6-Thresholds!$G$6))*0.18)))),3)</f>
        <v>0.88300000000000001</v>
      </c>
      <c r="N1863" s="3">
        <f>ROUND(IF(G1863&lt;=Thresholds!$B$7,1-(G1863/Thresholds!$B$7)*0.24,IF(G1863&lt;=Thresholds!$D$7,0.75-((G1863-Thresholds!$C$7)/(Thresholds!$D$7-Thresholds!$C$7))*0.249,IF(G1863&lt;=Thresholds!$F$7,0.499-((G1863-Thresholds!$E$7)/(Thresholds!$F$7-Thresholds!$E$7))*0.279,MAX(0.02,0.2-((G1863-Thresholds!$G$7)/(Thresholds!$H$7-Thresholds!$G$7))*0.18)))),3)</f>
        <v>0.54800000000000004</v>
      </c>
      <c r="O1863" s="3">
        <f>ROUND(IF(H1863&lt;=Thresholds!$B$8,1-(H1863/Thresholds!$B$8)*0.24,IF(H1863&lt;=Thresholds!$D$8,0.75-((H1863-Thresholds!$C$8)/(Thresholds!$D$8-Thresholds!$C$8))*0.249,IF(H1863&lt;=Thresholds!$F$8,0.499-((H1863-Thresholds!$E$8)/(Thresholds!$F$8-Thresholds!$E$8))*0.279,MAX(0.02,0.2-((H1863-Thresholds!$G$8)/(Thresholds!$H$8-Thresholds!$G$8))*0.18)))),3)</f>
        <v>0.80600000000000005</v>
      </c>
      <c r="P1863" s="3">
        <f t="shared" si="87"/>
        <v>0.54800000000000004</v>
      </c>
      <c r="Q1863" t="str">
        <f t="shared" si="88"/>
        <v>Moderate</v>
      </c>
      <c r="R1863" s="4">
        <f t="shared" si="89"/>
        <v>1</v>
      </c>
      <c r="S1863" t="str">
        <f>IF(AND(F1863&gt;=10,F1863&lt;=35,P1863&gt;0.5),"ERROR_C1863H1863_POOR_CAP","OK")</f>
        <v>OK</v>
      </c>
    </row>
    <row r="1864" spans="1:19">
      <c r="A1864" t="s">
        <v>1881</v>
      </c>
      <c r="B1864" s="3">
        <v>6.5570000000000004</v>
      </c>
      <c r="C1864" s="3">
        <v>57.780999999999999</v>
      </c>
      <c r="D1864" s="3">
        <v>13.318</v>
      </c>
      <c r="E1864" s="3">
        <v>10.262</v>
      </c>
      <c r="F1864" s="3">
        <v>0.80700000000000005</v>
      </c>
      <c r="G1864" s="3">
        <v>114.81399999999999</v>
      </c>
      <c r="H1864" s="3">
        <v>4351.88</v>
      </c>
      <c r="I1864" s="3">
        <f>ROUND(IF(B1864&lt;=Thresholds!$B$2,1-(B1864/Thresholds!$B$2)*0.24,IF(B1864&lt;=Thresholds!$D$2,0.75-((B1864-Thresholds!$C$2)/(Thresholds!$D$2-Thresholds!$C$2))*0.249,IF(B1864&lt;=Thresholds!$F$2,0.499-((B1864-Thresholds!$E$2)/(Thresholds!$F$2-Thresholds!$E$2))*0.279,MAX(0.02,0.2-((B1864-Thresholds!$G$2)/(Thresholds!$H$2-Thresholds!$G$2))*0.18)))),3)</f>
        <v>0.98399999999999999</v>
      </c>
      <c r="J1864" s="3">
        <f>ROUND(IF(C1864&lt;=Thresholds!$B$3,1-(C1864/Thresholds!$B$3)*0.24,IF(C1864&lt;=Thresholds!$D$3,0.75-((C1864-Thresholds!$C$3)/(Thresholds!$D$3-Thresholds!$C$3))*0.249,IF(C1864&lt;=Thresholds!$F$3,0.499-((C1864-Thresholds!$E$3)/(Thresholds!$F$3-Thresholds!$E$3))*0.279,MAX(0.02,0.2-((C1864-Thresholds!$G$3)/(Thresholds!$H$3-Thresholds!$G$3))*0.18)))),3)</f>
        <v>0.88400000000000001</v>
      </c>
      <c r="K1864" s="3">
        <f>ROUND(IF(D1864&lt;=Thresholds!$B$4,1-(D1864/Thresholds!$B$4)*0.24,IF(D1864&lt;=Thresholds!$D$4,0.75-((D1864-Thresholds!$C$4)/(Thresholds!$D$4-Thresholds!$C$4))*0.249,IF(D1864&lt;=Thresholds!$F$4,0.499-((D1864-Thresholds!$E$4)/(Thresholds!$F$4-Thresholds!$E$4))*0.279,MAX(0.02,0.2-((D1864-Thresholds!$G$4)/(Thresholds!$H$4-Thresholds!$G$4))*0.18)))),3)</f>
        <v>0.95099999999999996</v>
      </c>
      <c r="L1864" s="3">
        <f>ROUND(IF(E1864&lt;=Thresholds!$B$5,1-(E1864/Thresholds!$B$5)*0.24,IF(E1864&lt;=Thresholds!$D$5,0.75-((E1864-Thresholds!$C$5)/(Thresholds!$D$5-Thresholds!$C$5))*0.249,IF(E1864&lt;=Thresholds!$F$5,0.499-((E1864-Thresholds!$E$5)/(Thresholds!$F$5-Thresholds!$E$5))*0.279,MAX(0.02,0.2-((E1864-Thresholds!$G$5)/(Thresholds!$H$5-Thresholds!$G$5))*0.18)))),3)</f>
        <v>0.95099999999999996</v>
      </c>
      <c r="M1864" s="3">
        <f>ROUND(IF(F1864&lt;=Thresholds!$B$6,1-(F1864/Thresholds!$B$6)*0.24,IF(F1864&lt;=Thresholds!$D$6,0.75-((F1864-Thresholds!$C$6)/(Thresholds!$D$6-Thresholds!$C$6))*0.249,IF(F1864&lt;=Thresholds!$F$6,0.499-((F1864-Thresholds!$E$6)/(Thresholds!$F$6-Thresholds!$E$6))*0.279,MAX(0.02,0.2-((F1864-Thresholds!$G$6)/(Thresholds!$H$6-Thresholds!$G$6))*0.18)))),3)</f>
        <v>0.80600000000000005</v>
      </c>
      <c r="N1864" s="3">
        <f>ROUND(IF(G1864&lt;=Thresholds!$B$7,1-(G1864/Thresholds!$B$7)*0.24,IF(G1864&lt;=Thresholds!$D$7,0.75-((G1864-Thresholds!$C$7)/(Thresholds!$D$7-Thresholds!$C$7))*0.249,IF(G1864&lt;=Thresholds!$F$7,0.499-((G1864-Thresholds!$E$7)/(Thresholds!$F$7-Thresholds!$E$7))*0.279,MAX(0.02,0.2-((G1864-Thresholds!$G$7)/(Thresholds!$H$7-Thresholds!$G$7))*0.18)))),3)</f>
        <v>0.92100000000000004</v>
      </c>
      <c r="O1864" s="3">
        <f>ROUND(IF(H1864&lt;=Thresholds!$B$8,1-(H1864/Thresholds!$B$8)*0.24,IF(H1864&lt;=Thresholds!$D$8,0.75-((H1864-Thresholds!$C$8)/(Thresholds!$D$8-Thresholds!$C$8))*0.249,IF(H1864&lt;=Thresholds!$F$8,0.499-((H1864-Thresholds!$E$8)/(Thresholds!$F$8-Thresholds!$E$8))*0.279,MAX(0.02,0.2-((H1864-Thresholds!$G$8)/(Thresholds!$H$8-Thresholds!$G$8))*0.18)))),3)</f>
        <v>0.48299999999999998</v>
      </c>
      <c r="P1864" s="3">
        <f t="shared" si="87"/>
        <v>0.48299999999999998</v>
      </c>
      <c r="Q1864" t="str">
        <f t="shared" si="88"/>
        <v>Poor</v>
      </c>
      <c r="R1864" s="4">
        <f t="shared" si="89"/>
        <v>0</v>
      </c>
      <c r="S1864" t="str">
        <f>IF(AND(F1864&gt;=10,F1864&lt;=35,P1864&gt;0.5),"ERROR_C1864H1864_POOR_CAP","OK")</f>
        <v>OK</v>
      </c>
    </row>
    <row r="1865" spans="1:19">
      <c r="A1865" t="s">
        <v>1882</v>
      </c>
      <c r="B1865" s="3">
        <v>44.290999999999997</v>
      </c>
      <c r="C1865" s="3">
        <v>100.771</v>
      </c>
      <c r="D1865" s="3">
        <v>44.039000000000001</v>
      </c>
      <c r="E1865" s="3">
        <v>28.457000000000001</v>
      </c>
      <c r="F1865" s="3">
        <v>0.74299999999999999</v>
      </c>
      <c r="G1865" s="3">
        <v>2067.326</v>
      </c>
      <c r="H1865" s="3">
        <v>2100.2800000000002</v>
      </c>
      <c r="I1865" s="3">
        <f>ROUND(IF(B1865&lt;=Thresholds!$B$2,1-(B1865/Thresholds!$B$2)*0.24,IF(B1865&lt;=Thresholds!$D$2,0.75-((B1865-Thresholds!$C$2)/(Thresholds!$D$2-Thresholds!$C$2))*0.249,IF(B1865&lt;=Thresholds!$F$2,0.499-((B1865-Thresholds!$E$2)/(Thresholds!$F$2-Thresholds!$E$2))*0.279,MAX(0.02,0.2-((B1865-Thresholds!$G$2)/(Thresholds!$H$2-Thresholds!$G$2))*0.18)))),3)</f>
        <v>0.89400000000000002</v>
      </c>
      <c r="J1865" s="3">
        <f>ROUND(IF(C1865&lt;=Thresholds!$B$3,1-(C1865/Thresholds!$B$3)*0.24,IF(C1865&lt;=Thresholds!$D$3,0.75-((C1865-Thresholds!$C$3)/(Thresholds!$D$3-Thresholds!$C$3))*0.249,IF(C1865&lt;=Thresholds!$F$3,0.499-((C1865-Thresholds!$E$3)/(Thresholds!$F$3-Thresholds!$E$3))*0.279,MAX(0.02,0.2-((C1865-Thresholds!$G$3)/(Thresholds!$H$3-Thresholds!$G$3))*0.18)))),3)</f>
        <v>0.79800000000000004</v>
      </c>
      <c r="K1865" s="3">
        <f>ROUND(IF(D1865&lt;=Thresholds!$B$4,1-(D1865/Thresholds!$B$4)*0.24,IF(D1865&lt;=Thresholds!$D$4,0.75-((D1865-Thresholds!$C$4)/(Thresholds!$D$4-Thresholds!$C$4))*0.249,IF(D1865&lt;=Thresholds!$F$4,0.499-((D1865-Thresholds!$E$4)/(Thresholds!$F$4-Thresholds!$E$4))*0.279,MAX(0.02,0.2-((D1865-Thresholds!$G$4)/(Thresholds!$H$4-Thresholds!$G$4))*0.18)))),3)</f>
        <v>0.83699999999999997</v>
      </c>
      <c r="L1865" s="3">
        <f>ROUND(IF(E1865&lt;=Thresholds!$B$5,1-(E1865/Thresholds!$B$5)*0.24,IF(E1865&lt;=Thresholds!$D$5,0.75-((E1865-Thresholds!$C$5)/(Thresholds!$D$5-Thresholds!$C$5))*0.249,IF(E1865&lt;=Thresholds!$F$5,0.499-((E1865-Thresholds!$E$5)/(Thresholds!$F$5-Thresholds!$E$5))*0.279,MAX(0.02,0.2-((E1865-Thresholds!$G$5)/(Thresholds!$H$5-Thresholds!$G$5))*0.18)))),3)</f>
        <v>0.86299999999999999</v>
      </c>
      <c r="M1865" s="3">
        <f>ROUND(IF(F1865&lt;=Thresholds!$B$6,1-(F1865/Thresholds!$B$6)*0.24,IF(F1865&lt;=Thresholds!$D$6,0.75-((F1865-Thresholds!$C$6)/(Thresholds!$D$6-Thresholds!$C$6))*0.249,IF(F1865&lt;=Thresholds!$F$6,0.499-((F1865-Thresholds!$E$6)/(Thresholds!$F$6-Thresholds!$E$6))*0.279,MAX(0.02,0.2-((F1865-Thresholds!$G$6)/(Thresholds!$H$6-Thresholds!$G$6))*0.18)))),3)</f>
        <v>0.82199999999999995</v>
      </c>
      <c r="N1865" s="3">
        <f>ROUND(IF(G1865&lt;=Thresholds!$B$7,1-(G1865/Thresholds!$B$7)*0.24,IF(G1865&lt;=Thresholds!$D$7,0.75-((G1865-Thresholds!$C$7)/(Thresholds!$D$7-Thresholds!$C$7))*0.249,IF(G1865&lt;=Thresholds!$F$7,0.499-((G1865-Thresholds!$E$7)/(Thresholds!$F$7-Thresholds!$E$7))*0.279,MAX(0.02,0.2-((G1865-Thresholds!$G$7)/(Thresholds!$H$7-Thresholds!$G$7))*0.18)))),3)</f>
        <v>0.28599999999999998</v>
      </c>
      <c r="O1865" s="3">
        <f>ROUND(IF(H1865&lt;=Thresholds!$B$8,1-(H1865/Thresholds!$B$8)*0.24,IF(H1865&lt;=Thresholds!$D$8,0.75-((H1865-Thresholds!$C$8)/(Thresholds!$D$8-Thresholds!$C$8))*0.249,IF(H1865&lt;=Thresholds!$F$8,0.499-((H1865-Thresholds!$E$8)/(Thresholds!$F$8-Thresholds!$E$8))*0.279,MAX(0.02,0.2-((H1865-Thresholds!$G$8)/(Thresholds!$H$8-Thresholds!$G$8))*0.18)))),3)</f>
        <v>0.79800000000000004</v>
      </c>
      <c r="P1865" s="3">
        <f t="shared" si="87"/>
        <v>0.28599999999999998</v>
      </c>
      <c r="Q1865" t="str">
        <f t="shared" si="88"/>
        <v>Poor</v>
      </c>
      <c r="R1865" s="4">
        <f t="shared" si="89"/>
        <v>0</v>
      </c>
      <c r="S1865" t="str">
        <f>IF(AND(F1865&gt;=10,F1865&lt;=35,P1865&gt;0.5),"ERROR_C1865H1865_POOR_CAP","OK")</f>
        <v>OK</v>
      </c>
    </row>
    <row r="1866" spans="1:19">
      <c r="A1866" t="s">
        <v>1883</v>
      </c>
      <c r="B1866" s="3">
        <v>35.506</v>
      </c>
      <c r="C1866" s="3">
        <v>35.691000000000003</v>
      </c>
      <c r="D1866" s="3">
        <v>9.7880000000000003</v>
      </c>
      <c r="E1866" s="3">
        <v>39.866</v>
      </c>
      <c r="F1866" s="3">
        <v>0.621</v>
      </c>
      <c r="G1866" s="3">
        <v>304.20299999999997</v>
      </c>
      <c r="H1866" s="3">
        <v>2323.4409999999998</v>
      </c>
      <c r="I1866" s="3">
        <f>ROUND(IF(B1866&lt;=Thresholds!$B$2,1-(B1866/Thresholds!$B$2)*0.24,IF(B1866&lt;=Thresholds!$D$2,0.75-((B1866-Thresholds!$C$2)/(Thresholds!$D$2-Thresholds!$C$2))*0.249,IF(B1866&lt;=Thresholds!$F$2,0.499-((B1866-Thresholds!$E$2)/(Thresholds!$F$2-Thresholds!$E$2))*0.279,MAX(0.02,0.2-((B1866-Thresholds!$G$2)/(Thresholds!$H$2-Thresholds!$G$2))*0.18)))),3)</f>
        <v>0.91500000000000004</v>
      </c>
      <c r="J1866" s="3">
        <f>ROUND(IF(C1866&lt;=Thresholds!$B$3,1-(C1866/Thresholds!$B$3)*0.24,IF(C1866&lt;=Thresholds!$D$3,0.75-((C1866-Thresholds!$C$3)/(Thresholds!$D$3-Thresholds!$C$3))*0.249,IF(C1866&lt;=Thresholds!$F$3,0.499-((C1866-Thresholds!$E$3)/(Thresholds!$F$3-Thresholds!$E$3))*0.279,MAX(0.02,0.2-((C1866-Thresholds!$G$3)/(Thresholds!$H$3-Thresholds!$G$3))*0.18)))),3)</f>
        <v>0.92900000000000005</v>
      </c>
      <c r="K1866" s="3">
        <f>ROUND(IF(D1866&lt;=Thresholds!$B$4,1-(D1866/Thresholds!$B$4)*0.24,IF(D1866&lt;=Thresholds!$D$4,0.75-((D1866-Thresholds!$C$4)/(Thresholds!$D$4-Thresholds!$C$4))*0.249,IF(D1866&lt;=Thresholds!$F$4,0.499-((D1866-Thresholds!$E$4)/(Thresholds!$F$4-Thresholds!$E$4))*0.279,MAX(0.02,0.2-((D1866-Thresholds!$G$4)/(Thresholds!$H$4-Thresholds!$G$4))*0.18)))),3)</f>
        <v>0.96399999999999997</v>
      </c>
      <c r="L1866" s="3">
        <f>ROUND(IF(E1866&lt;=Thresholds!$B$5,1-(E1866/Thresholds!$B$5)*0.24,IF(E1866&lt;=Thresholds!$D$5,0.75-((E1866-Thresholds!$C$5)/(Thresholds!$D$5-Thresholds!$C$5))*0.249,IF(E1866&lt;=Thresholds!$F$5,0.499-((E1866-Thresholds!$E$5)/(Thresholds!$F$5-Thresholds!$E$5))*0.279,MAX(0.02,0.2-((E1866-Thresholds!$G$5)/(Thresholds!$H$5-Thresholds!$G$5))*0.18)))),3)</f>
        <v>0.80900000000000005</v>
      </c>
      <c r="M1866" s="3">
        <f>ROUND(IF(F1866&lt;=Thresholds!$B$6,1-(F1866/Thresholds!$B$6)*0.24,IF(F1866&lt;=Thresholds!$D$6,0.75-((F1866-Thresholds!$C$6)/(Thresholds!$D$6-Thresholds!$C$6))*0.249,IF(F1866&lt;=Thresholds!$F$6,0.499-((F1866-Thresholds!$E$6)/(Thresholds!$F$6-Thresholds!$E$6))*0.279,MAX(0.02,0.2-((F1866-Thresholds!$G$6)/(Thresholds!$H$6-Thresholds!$G$6))*0.18)))),3)</f>
        <v>0.85099999999999998</v>
      </c>
      <c r="N1866" s="3">
        <f>ROUND(IF(G1866&lt;=Thresholds!$B$7,1-(G1866/Thresholds!$B$7)*0.24,IF(G1866&lt;=Thresholds!$D$7,0.75-((G1866-Thresholds!$C$7)/(Thresholds!$D$7-Thresholds!$C$7))*0.249,IF(G1866&lt;=Thresholds!$F$7,0.499-((G1866-Thresholds!$E$7)/(Thresholds!$F$7-Thresholds!$E$7))*0.279,MAX(0.02,0.2-((G1866-Thresholds!$G$7)/(Thresholds!$H$7-Thresholds!$G$7))*0.18)))),3)</f>
        <v>0.79100000000000004</v>
      </c>
      <c r="O1866" s="3">
        <f>ROUND(IF(H1866&lt;=Thresholds!$B$8,1-(H1866/Thresholds!$B$8)*0.24,IF(H1866&lt;=Thresholds!$D$8,0.75-((H1866-Thresholds!$C$8)/(Thresholds!$D$8-Thresholds!$C$8))*0.249,IF(H1866&lt;=Thresholds!$F$8,0.499-((H1866-Thresholds!$E$8)/(Thresholds!$F$8-Thresholds!$E$8))*0.279,MAX(0.02,0.2-((H1866-Thresholds!$G$8)/(Thresholds!$H$8-Thresholds!$G$8))*0.18)))),3)</f>
        <v>0.77700000000000002</v>
      </c>
      <c r="P1866" s="3">
        <f t="shared" si="87"/>
        <v>0.77700000000000002</v>
      </c>
      <c r="Q1866" t="str">
        <f t="shared" si="88"/>
        <v>Healthy</v>
      </c>
      <c r="R1866" s="4">
        <f t="shared" si="89"/>
        <v>1</v>
      </c>
      <c r="S1866" t="str">
        <f>IF(AND(F1866&gt;=10,F1866&lt;=35,P1866&gt;0.5),"ERROR_C1866H1866_POOR_CAP","OK")</f>
        <v>OK</v>
      </c>
    </row>
    <row r="1867" spans="1:19">
      <c r="A1867" t="s">
        <v>1884</v>
      </c>
      <c r="B1867" s="3">
        <v>189.85400000000001</v>
      </c>
      <c r="C1867" s="3">
        <v>78.938999999999993</v>
      </c>
      <c r="D1867" s="3">
        <v>17.291</v>
      </c>
      <c r="E1867" s="3">
        <v>43.939</v>
      </c>
      <c r="F1867" s="3">
        <v>0.46899999999999997</v>
      </c>
      <c r="G1867" s="3">
        <v>279.71600000000001</v>
      </c>
      <c r="H1867" s="3">
        <v>1239.2570000000001</v>
      </c>
      <c r="I1867" s="3">
        <f>ROUND(IF(B1867&lt;=Thresholds!$B$2,1-(B1867/Thresholds!$B$2)*0.24,IF(B1867&lt;=Thresholds!$D$2,0.75-((B1867-Thresholds!$C$2)/(Thresholds!$D$2-Thresholds!$C$2))*0.249,IF(B1867&lt;=Thresholds!$F$2,0.499-((B1867-Thresholds!$E$2)/(Thresholds!$F$2-Thresholds!$E$2))*0.279,MAX(0.02,0.2-((B1867-Thresholds!$G$2)/(Thresholds!$H$2-Thresholds!$G$2))*0.18)))),3)</f>
        <v>0.71299999999999997</v>
      </c>
      <c r="J1867" s="3">
        <f>ROUND(IF(C1867&lt;=Thresholds!$B$3,1-(C1867/Thresholds!$B$3)*0.24,IF(C1867&lt;=Thresholds!$D$3,0.75-((C1867-Thresholds!$C$3)/(Thresholds!$D$3-Thresholds!$C$3))*0.249,IF(C1867&lt;=Thresholds!$F$3,0.499-((C1867-Thresholds!$E$3)/(Thresholds!$F$3-Thresholds!$E$3))*0.279,MAX(0.02,0.2-((C1867-Thresholds!$G$3)/(Thresholds!$H$3-Thresholds!$G$3))*0.18)))),3)</f>
        <v>0.84199999999999997</v>
      </c>
      <c r="K1867" s="3">
        <f>ROUND(IF(D1867&lt;=Thresholds!$B$4,1-(D1867/Thresholds!$B$4)*0.24,IF(D1867&lt;=Thresholds!$D$4,0.75-((D1867-Thresholds!$C$4)/(Thresholds!$D$4-Thresholds!$C$4))*0.249,IF(D1867&lt;=Thresholds!$F$4,0.499-((D1867-Thresholds!$E$4)/(Thresholds!$F$4-Thresholds!$E$4))*0.279,MAX(0.02,0.2-((D1867-Thresholds!$G$4)/(Thresholds!$H$4-Thresholds!$G$4))*0.18)))),3)</f>
        <v>0.93600000000000005</v>
      </c>
      <c r="L1867" s="3">
        <f>ROUND(IF(E1867&lt;=Thresholds!$B$5,1-(E1867/Thresholds!$B$5)*0.24,IF(E1867&lt;=Thresholds!$D$5,0.75-((E1867-Thresholds!$C$5)/(Thresholds!$D$5-Thresholds!$C$5))*0.249,IF(E1867&lt;=Thresholds!$F$5,0.499-((E1867-Thresholds!$E$5)/(Thresholds!$F$5-Thresholds!$E$5))*0.279,MAX(0.02,0.2-((E1867-Thresholds!$G$5)/(Thresholds!$H$5-Thresholds!$G$5))*0.18)))),3)</f>
        <v>0.78900000000000003</v>
      </c>
      <c r="M1867" s="3">
        <f>ROUND(IF(F1867&lt;=Thresholds!$B$6,1-(F1867/Thresholds!$B$6)*0.24,IF(F1867&lt;=Thresholds!$D$6,0.75-((F1867-Thresholds!$C$6)/(Thresholds!$D$6-Thresholds!$C$6))*0.249,IF(F1867&lt;=Thresholds!$F$6,0.499-((F1867-Thresholds!$E$6)/(Thresholds!$F$6-Thresholds!$E$6))*0.279,MAX(0.02,0.2-((F1867-Thresholds!$G$6)/(Thresholds!$H$6-Thresholds!$G$6))*0.18)))),3)</f>
        <v>0.88700000000000001</v>
      </c>
      <c r="N1867" s="3">
        <f>ROUND(IF(G1867&lt;=Thresholds!$B$7,1-(G1867/Thresholds!$B$7)*0.24,IF(G1867&lt;=Thresholds!$D$7,0.75-((G1867-Thresholds!$C$7)/(Thresholds!$D$7-Thresholds!$C$7))*0.249,IF(G1867&lt;=Thresholds!$F$7,0.499-((G1867-Thresholds!$E$7)/(Thresholds!$F$7-Thresholds!$E$7))*0.279,MAX(0.02,0.2-((G1867-Thresholds!$G$7)/(Thresholds!$H$7-Thresholds!$G$7))*0.18)))),3)</f>
        <v>0.80800000000000005</v>
      </c>
      <c r="O1867" s="3">
        <f>ROUND(IF(H1867&lt;=Thresholds!$B$8,1-(H1867/Thresholds!$B$8)*0.24,IF(H1867&lt;=Thresholds!$D$8,0.75-((H1867-Thresholds!$C$8)/(Thresholds!$D$8-Thresholds!$C$8))*0.249,IF(H1867&lt;=Thresholds!$F$8,0.499-((H1867-Thresholds!$E$8)/(Thresholds!$F$8-Thresholds!$E$8))*0.279,MAX(0.02,0.2-((H1867-Thresholds!$G$8)/(Thresholds!$H$8-Thresholds!$G$8))*0.18)))),3)</f>
        <v>0.88100000000000001</v>
      </c>
      <c r="P1867" s="3">
        <f t="shared" si="87"/>
        <v>0.71299999999999997</v>
      </c>
      <c r="Q1867" t="str">
        <f t="shared" si="88"/>
        <v>Moderate</v>
      </c>
      <c r="R1867" s="4">
        <f t="shared" si="89"/>
        <v>1</v>
      </c>
      <c r="S1867" t="str">
        <f>IF(AND(F1867&gt;=10,F1867&lt;=35,P1867&gt;0.5),"ERROR_C1867H1867_POOR_CAP","OK")</f>
        <v>OK</v>
      </c>
    </row>
    <row r="1868" spans="1:19">
      <c r="A1868" t="s">
        <v>1885</v>
      </c>
      <c r="B1868" s="3">
        <v>1287.6199999999999</v>
      </c>
      <c r="C1868" s="3">
        <v>42.098999999999997</v>
      </c>
      <c r="D1868" s="3">
        <v>5.726</v>
      </c>
      <c r="E1868" s="3">
        <v>47.9</v>
      </c>
      <c r="F1868" s="3">
        <v>0.79300000000000004</v>
      </c>
      <c r="G1868" s="3">
        <v>131.62799999999999</v>
      </c>
      <c r="H1868" s="3">
        <v>1061.232</v>
      </c>
      <c r="I1868" s="3">
        <f>ROUND(IF(B1868&lt;=Thresholds!$B$2,1-(B1868/Thresholds!$B$2)*0.24,IF(B1868&lt;=Thresholds!$D$2,0.75-((B1868-Thresholds!$C$2)/(Thresholds!$D$2-Thresholds!$C$2))*0.249,IF(B1868&lt;=Thresholds!$F$2,0.499-((B1868-Thresholds!$E$2)/(Thresholds!$F$2-Thresholds!$E$2))*0.279,MAX(0.02,0.2-((B1868-Thresholds!$G$2)/(Thresholds!$H$2-Thresholds!$G$2))*0.18)))),3)</f>
        <v>0.35</v>
      </c>
      <c r="J1868" s="3">
        <f>ROUND(IF(C1868&lt;=Thresholds!$B$3,1-(C1868/Thresholds!$B$3)*0.24,IF(C1868&lt;=Thresholds!$D$3,0.75-((C1868-Thresholds!$C$3)/(Thresholds!$D$3-Thresholds!$C$3))*0.249,IF(C1868&lt;=Thresholds!$F$3,0.499-((C1868-Thresholds!$E$3)/(Thresholds!$F$3-Thresholds!$E$3))*0.279,MAX(0.02,0.2-((C1868-Thresholds!$G$3)/(Thresholds!$H$3-Thresholds!$G$3))*0.18)))),3)</f>
        <v>0.91600000000000004</v>
      </c>
      <c r="K1868" s="3">
        <f>ROUND(IF(D1868&lt;=Thresholds!$B$4,1-(D1868/Thresholds!$B$4)*0.24,IF(D1868&lt;=Thresholds!$D$4,0.75-((D1868-Thresholds!$C$4)/(Thresholds!$D$4-Thresholds!$C$4))*0.249,IF(D1868&lt;=Thresholds!$F$4,0.499-((D1868-Thresholds!$E$4)/(Thresholds!$F$4-Thresholds!$E$4))*0.279,MAX(0.02,0.2-((D1868-Thresholds!$G$4)/(Thresholds!$H$4-Thresholds!$G$4))*0.18)))),3)</f>
        <v>0.97899999999999998</v>
      </c>
      <c r="L1868" s="3">
        <f>ROUND(IF(E1868&lt;=Thresholds!$B$5,1-(E1868/Thresholds!$B$5)*0.24,IF(E1868&lt;=Thresholds!$D$5,0.75-((E1868-Thresholds!$C$5)/(Thresholds!$D$5-Thresholds!$C$5))*0.249,IF(E1868&lt;=Thresholds!$F$5,0.499-((E1868-Thresholds!$E$5)/(Thresholds!$F$5-Thresholds!$E$5))*0.279,MAX(0.02,0.2-((E1868-Thresholds!$G$5)/(Thresholds!$H$5-Thresholds!$G$5))*0.18)))),3)</f>
        <v>0.77</v>
      </c>
      <c r="M1868" s="3">
        <f>ROUND(IF(F1868&lt;=Thresholds!$B$6,1-(F1868/Thresholds!$B$6)*0.24,IF(F1868&lt;=Thresholds!$D$6,0.75-((F1868-Thresholds!$C$6)/(Thresholds!$D$6-Thresholds!$C$6))*0.249,IF(F1868&lt;=Thresholds!$F$6,0.499-((F1868-Thresholds!$E$6)/(Thresholds!$F$6-Thresholds!$E$6))*0.279,MAX(0.02,0.2-((F1868-Thresholds!$G$6)/(Thresholds!$H$6-Thresholds!$G$6))*0.18)))),3)</f>
        <v>0.81</v>
      </c>
      <c r="N1868" s="3">
        <f>ROUND(IF(G1868&lt;=Thresholds!$B$7,1-(G1868/Thresholds!$B$7)*0.24,IF(G1868&lt;=Thresholds!$D$7,0.75-((G1868-Thresholds!$C$7)/(Thresholds!$D$7-Thresholds!$C$7))*0.249,IF(G1868&lt;=Thresholds!$F$7,0.499-((G1868-Thresholds!$E$7)/(Thresholds!$F$7-Thresholds!$E$7))*0.279,MAX(0.02,0.2-((G1868-Thresholds!$G$7)/(Thresholds!$H$7-Thresholds!$G$7))*0.18)))),3)</f>
        <v>0.91</v>
      </c>
      <c r="O1868" s="3">
        <f>ROUND(IF(H1868&lt;=Thresholds!$B$8,1-(H1868/Thresholds!$B$8)*0.24,IF(H1868&lt;=Thresholds!$D$8,0.75-((H1868-Thresholds!$C$8)/(Thresholds!$D$8-Thresholds!$C$8))*0.249,IF(H1868&lt;=Thresholds!$F$8,0.499-((H1868-Thresholds!$E$8)/(Thresholds!$F$8-Thresholds!$E$8))*0.279,MAX(0.02,0.2-((H1868-Thresholds!$G$8)/(Thresholds!$H$8-Thresholds!$G$8))*0.18)))),3)</f>
        <v>0.89800000000000002</v>
      </c>
      <c r="P1868" s="3">
        <f t="shared" si="87"/>
        <v>0.35</v>
      </c>
      <c r="Q1868" t="str">
        <f t="shared" si="88"/>
        <v>Poor</v>
      </c>
      <c r="R1868" s="4">
        <f t="shared" si="89"/>
        <v>0</v>
      </c>
      <c r="S1868" t="str">
        <f>IF(AND(F1868&gt;=10,F1868&lt;=35,P1868&gt;0.5),"ERROR_C1868H1868_POOR_CAP","OK")</f>
        <v>OK</v>
      </c>
    </row>
    <row r="1869" spans="1:19">
      <c r="A1869" t="s">
        <v>1886</v>
      </c>
      <c r="B1869" s="3">
        <v>687.61699999999996</v>
      </c>
      <c r="C1869" s="3">
        <v>22.806999999999999</v>
      </c>
      <c r="D1869" s="3">
        <v>18.527000000000001</v>
      </c>
      <c r="E1869" s="3">
        <v>14.332000000000001</v>
      </c>
      <c r="F1869" s="3">
        <v>70.751000000000005</v>
      </c>
      <c r="G1869" s="3">
        <v>208.15700000000001</v>
      </c>
      <c r="H1869" s="3">
        <v>2358.66</v>
      </c>
      <c r="I1869" s="3">
        <f>ROUND(IF(B1869&lt;=Thresholds!$B$2,1-(B1869/Thresholds!$B$2)*0.24,IF(B1869&lt;=Thresholds!$D$2,0.75-((B1869-Thresholds!$C$2)/(Thresholds!$D$2-Thresholds!$C$2))*0.249,IF(B1869&lt;=Thresholds!$F$2,0.499-((B1869-Thresholds!$E$2)/(Thresholds!$F$2-Thresholds!$E$2))*0.279,MAX(0.02,0.2-((B1869-Thresholds!$G$2)/(Thresholds!$H$2-Thresholds!$G$2))*0.18)))),3)</f>
        <v>0.50600000000000001</v>
      </c>
      <c r="J1869" s="3">
        <f>ROUND(IF(C1869&lt;=Thresholds!$B$3,1-(C1869/Thresholds!$B$3)*0.24,IF(C1869&lt;=Thresholds!$D$3,0.75-((C1869-Thresholds!$C$3)/(Thresholds!$D$3-Thresholds!$C$3))*0.249,IF(C1869&lt;=Thresholds!$F$3,0.499-((C1869-Thresholds!$E$3)/(Thresholds!$F$3-Thresholds!$E$3))*0.279,MAX(0.02,0.2-((C1869-Thresholds!$G$3)/(Thresholds!$H$3-Thresholds!$G$3))*0.18)))),3)</f>
        <v>0.95399999999999996</v>
      </c>
      <c r="K1869" s="3">
        <f>ROUND(IF(D1869&lt;=Thresholds!$B$4,1-(D1869/Thresholds!$B$4)*0.24,IF(D1869&lt;=Thresholds!$D$4,0.75-((D1869-Thresholds!$C$4)/(Thresholds!$D$4-Thresholds!$C$4))*0.249,IF(D1869&lt;=Thresholds!$F$4,0.499-((D1869-Thresholds!$E$4)/(Thresholds!$F$4-Thresholds!$E$4))*0.279,MAX(0.02,0.2-((D1869-Thresholds!$G$4)/(Thresholds!$H$4-Thresholds!$G$4))*0.18)))),3)</f>
        <v>0.93200000000000005</v>
      </c>
      <c r="L1869" s="3">
        <f>ROUND(IF(E1869&lt;=Thresholds!$B$5,1-(E1869/Thresholds!$B$5)*0.24,IF(E1869&lt;=Thresholds!$D$5,0.75-((E1869-Thresholds!$C$5)/(Thresholds!$D$5-Thresholds!$C$5))*0.249,IF(E1869&lt;=Thresholds!$F$5,0.499-((E1869-Thresholds!$E$5)/(Thresholds!$F$5-Thresholds!$E$5))*0.279,MAX(0.02,0.2-((E1869-Thresholds!$G$5)/(Thresholds!$H$5-Thresholds!$G$5))*0.18)))),3)</f>
        <v>0.93100000000000005</v>
      </c>
      <c r="M1869" s="3">
        <f>ROUND(IF(F1869&lt;=Thresholds!$B$6,1-(F1869/Thresholds!$B$6)*0.24,IF(F1869&lt;=Thresholds!$D$6,0.75-((F1869-Thresholds!$C$6)/(Thresholds!$D$6-Thresholds!$C$6))*0.249,IF(F1869&lt;=Thresholds!$F$6,0.499-((F1869-Thresholds!$E$6)/(Thresholds!$F$6-Thresholds!$E$6))*0.279,MAX(0.02,0.2-((F1869-Thresholds!$G$6)/(Thresholds!$H$6-Thresholds!$G$6))*0.18)))),3)</f>
        <v>0.38400000000000001</v>
      </c>
      <c r="N1869" s="3">
        <f>ROUND(IF(G1869&lt;=Thresholds!$B$7,1-(G1869/Thresholds!$B$7)*0.24,IF(G1869&lt;=Thresholds!$D$7,0.75-((G1869-Thresholds!$C$7)/(Thresholds!$D$7-Thresholds!$C$7))*0.249,IF(G1869&lt;=Thresholds!$F$7,0.499-((G1869-Thresholds!$E$7)/(Thresholds!$F$7-Thresholds!$E$7))*0.279,MAX(0.02,0.2-((G1869-Thresholds!$G$7)/(Thresholds!$H$7-Thresholds!$G$7))*0.18)))),3)</f>
        <v>0.85699999999999998</v>
      </c>
      <c r="O1869" s="3">
        <f>ROUND(IF(H1869&lt;=Thresholds!$B$8,1-(H1869/Thresholds!$B$8)*0.24,IF(H1869&lt;=Thresholds!$D$8,0.75-((H1869-Thresholds!$C$8)/(Thresholds!$D$8-Thresholds!$C$8))*0.249,IF(H1869&lt;=Thresholds!$F$8,0.499-((H1869-Thresholds!$E$8)/(Thresholds!$F$8-Thresholds!$E$8))*0.279,MAX(0.02,0.2-((H1869-Thresholds!$G$8)/(Thresholds!$H$8-Thresholds!$G$8))*0.18)))),3)</f>
        <v>0.77400000000000002</v>
      </c>
      <c r="P1869" s="3">
        <f t="shared" si="87"/>
        <v>0.38400000000000001</v>
      </c>
      <c r="Q1869" t="str">
        <f t="shared" si="88"/>
        <v>Poor</v>
      </c>
      <c r="R1869" s="4">
        <f t="shared" si="89"/>
        <v>0</v>
      </c>
      <c r="S1869" t="str">
        <f>IF(AND(F1869&gt;=10,F1869&lt;=35,P1869&gt;0.5),"ERROR_C1869H1869_POOR_CAP","OK")</f>
        <v>OK</v>
      </c>
    </row>
    <row r="1870" spans="1:19">
      <c r="A1870" t="s">
        <v>1887</v>
      </c>
      <c r="B1870" s="3">
        <v>55.436999999999998</v>
      </c>
      <c r="C1870" s="3">
        <v>116.125</v>
      </c>
      <c r="D1870" s="3">
        <v>5.8410000000000002</v>
      </c>
      <c r="E1870" s="3">
        <v>35.601999999999997</v>
      </c>
      <c r="F1870" s="3">
        <v>0.98299999999999998</v>
      </c>
      <c r="G1870" s="3">
        <v>201.30600000000001</v>
      </c>
      <c r="H1870" s="3">
        <v>2042.4380000000001</v>
      </c>
      <c r="I1870" s="3">
        <f>ROUND(IF(B1870&lt;=Thresholds!$B$2,1-(B1870/Thresholds!$B$2)*0.24,IF(B1870&lt;=Thresholds!$D$2,0.75-((B1870-Thresholds!$C$2)/(Thresholds!$D$2-Thresholds!$C$2))*0.249,IF(B1870&lt;=Thresholds!$F$2,0.499-((B1870-Thresholds!$E$2)/(Thresholds!$F$2-Thresholds!$E$2))*0.279,MAX(0.02,0.2-((B1870-Thresholds!$G$2)/(Thresholds!$H$2-Thresholds!$G$2))*0.18)))),3)</f>
        <v>0.86699999999999999</v>
      </c>
      <c r="J1870" s="3">
        <f>ROUND(IF(C1870&lt;=Thresholds!$B$3,1-(C1870/Thresholds!$B$3)*0.24,IF(C1870&lt;=Thresholds!$D$3,0.75-((C1870-Thresholds!$C$3)/(Thresholds!$D$3-Thresholds!$C$3))*0.249,IF(C1870&lt;=Thresholds!$F$3,0.499-((C1870-Thresholds!$E$3)/(Thresholds!$F$3-Thresholds!$E$3))*0.279,MAX(0.02,0.2-((C1870-Thresholds!$G$3)/(Thresholds!$H$3-Thresholds!$G$3))*0.18)))),3)</f>
        <v>0.76800000000000002</v>
      </c>
      <c r="K1870" s="3">
        <f>ROUND(IF(D1870&lt;=Thresholds!$B$4,1-(D1870/Thresholds!$B$4)*0.24,IF(D1870&lt;=Thresholds!$D$4,0.75-((D1870-Thresholds!$C$4)/(Thresholds!$D$4-Thresholds!$C$4))*0.249,IF(D1870&lt;=Thresholds!$F$4,0.499-((D1870-Thresholds!$E$4)/(Thresholds!$F$4-Thresholds!$E$4))*0.279,MAX(0.02,0.2-((D1870-Thresholds!$G$4)/(Thresholds!$H$4-Thresholds!$G$4))*0.18)))),3)</f>
        <v>0.97799999999999998</v>
      </c>
      <c r="L1870" s="3">
        <f>ROUND(IF(E1870&lt;=Thresholds!$B$5,1-(E1870/Thresholds!$B$5)*0.24,IF(E1870&lt;=Thresholds!$D$5,0.75-((E1870-Thresholds!$C$5)/(Thresholds!$D$5-Thresholds!$C$5))*0.249,IF(E1870&lt;=Thresholds!$F$5,0.499-((E1870-Thresholds!$E$5)/(Thresholds!$F$5-Thresholds!$E$5))*0.279,MAX(0.02,0.2-((E1870-Thresholds!$G$5)/(Thresholds!$H$5-Thresholds!$G$5))*0.18)))),3)</f>
        <v>0.82899999999999996</v>
      </c>
      <c r="M1870" s="3">
        <f>ROUND(IF(F1870&lt;=Thresholds!$B$6,1-(F1870/Thresholds!$B$6)*0.24,IF(F1870&lt;=Thresholds!$D$6,0.75-((F1870-Thresholds!$C$6)/(Thresholds!$D$6-Thresholds!$C$6))*0.249,IF(F1870&lt;=Thresholds!$F$6,0.499-((F1870-Thresholds!$E$6)/(Thresholds!$F$6-Thresholds!$E$6))*0.279,MAX(0.02,0.2-((F1870-Thresholds!$G$6)/(Thresholds!$H$6-Thresholds!$G$6))*0.18)))),3)</f>
        <v>0.76400000000000001</v>
      </c>
      <c r="N1870" s="3">
        <f>ROUND(IF(G1870&lt;=Thresholds!$B$7,1-(G1870/Thresholds!$B$7)*0.24,IF(G1870&lt;=Thresholds!$D$7,0.75-((G1870-Thresholds!$C$7)/(Thresholds!$D$7-Thresholds!$C$7))*0.249,IF(G1870&lt;=Thresholds!$F$7,0.499-((G1870-Thresholds!$E$7)/(Thresholds!$F$7-Thresholds!$E$7))*0.279,MAX(0.02,0.2-((G1870-Thresholds!$G$7)/(Thresholds!$H$7-Thresholds!$G$7))*0.18)))),3)</f>
        <v>0.86199999999999999</v>
      </c>
      <c r="O1870" s="3">
        <f>ROUND(IF(H1870&lt;=Thresholds!$B$8,1-(H1870/Thresholds!$B$8)*0.24,IF(H1870&lt;=Thresholds!$D$8,0.75-((H1870-Thresholds!$C$8)/(Thresholds!$D$8-Thresholds!$C$8))*0.249,IF(H1870&lt;=Thresholds!$F$8,0.499-((H1870-Thresholds!$E$8)/(Thresholds!$F$8-Thresholds!$E$8))*0.279,MAX(0.02,0.2-((H1870-Thresholds!$G$8)/(Thresholds!$H$8-Thresholds!$G$8))*0.18)))),3)</f>
        <v>0.80400000000000005</v>
      </c>
      <c r="P1870" s="3">
        <f t="shared" si="87"/>
        <v>0.76400000000000001</v>
      </c>
      <c r="Q1870" t="str">
        <f t="shared" si="88"/>
        <v>Healthy</v>
      </c>
      <c r="R1870" s="4">
        <f t="shared" si="89"/>
        <v>1</v>
      </c>
      <c r="S1870" t="str">
        <f>IF(AND(F1870&gt;=10,F1870&lt;=35,P1870&gt;0.5),"ERROR_C1870H1870_POOR_CAP","OK")</f>
        <v>OK</v>
      </c>
    </row>
    <row r="1871" spans="1:19">
      <c r="A1871" t="s">
        <v>1888</v>
      </c>
      <c r="B1871" s="3">
        <v>63.347999999999999</v>
      </c>
      <c r="C1871" s="3">
        <v>82.334999999999994</v>
      </c>
      <c r="D1871" s="3">
        <v>58.26</v>
      </c>
      <c r="E1871" s="3">
        <v>45.192999999999998</v>
      </c>
      <c r="F1871" s="3">
        <v>0.48199999999999998</v>
      </c>
      <c r="G1871" s="3">
        <v>414.80500000000001</v>
      </c>
      <c r="H1871" s="3">
        <v>3397.7979999999998</v>
      </c>
      <c r="I1871" s="3">
        <f>ROUND(IF(B1871&lt;=Thresholds!$B$2,1-(B1871/Thresholds!$B$2)*0.24,IF(B1871&lt;=Thresholds!$D$2,0.75-((B1871-Thresholds!$C$2)/(Thresholds!$D$2-Thresholds!$C$2))*0.249,IF(B1871&lt;=Thresholds!$F$2,0.499-((B1871-Thresholds!$E$2)/(Thresholds!$F$2-Thresholds!$E$2))*0.279,MAX(0.02,0.2-((B1871-Thresholds!$G$2)/(Thresholds!$H$2-Thresholds!$G$2))*0.18)))),3)</f>
        <v>0.84799999999999998</v>
      </c>
      <c r="J1871" s="3">
        <f>ROUND(IF(C1871&lt;=Thresholds!$B$3,1-(C1871/Thresholds!$B$3)*0.24,IF(C1871&lt;=Thresholds!$D$3,0.75-((C1871-Thresholds!$C$3)/(Thresholds!$D$3-Thresholds!$C$3))*0.249,IF(C1871&lt;=Thresholds!$F$3,0.499-((C1871-Thresholds!$E$3)/(Thresholds!$F$3-Thresholds!$E$3))*0.279,MAX(0.02,0.2-((C1871-Thresholds!$G$3)/(Thresholds!$H$3-Thresholds!$G$3))*0.18)))),3)</f>
        <v>0.83499999999999996</v>
      </c>
      <c r="K1871" s="3">
        <f>ROUND(IF(D1871&lt;=Thresholds!$B$4,1-(D1871/Thresholds!$B$4)*0.24,IF(D1871&lt;=Thresholds!$D$4,0.75-((D1871-Thresholds!$C$4)/(Thresholds!$D$4-Thresholds!$C$4))*0.249,IF(D1871&lt;=Thresholds!$F$4,0.499-((D1871-Thresholds!$E$4)/(Thresholds!$F$4-Thresholds!$E$4))*0.279,MAX(0.02,0.2-((D1871-Thresholds!$G$4)/(Thresholds!$H$4-Thresholds!$G$4))*0.18)))),3)</f>
        <v>0.78500000000000003</v>
      </c>
      <c r="L1871" s="3">
        <f>ROUND(IF(E1871&lt;=Thresholds!$B$5,1-(E1871/Thresholds!$B$5)*0.24,IF(E1871&lt;=Thresholds!$D$5,0.75-((E1871-Thresholds!$C$5)/(Thresholds!$D$5-Thresholds!$C$5))*0.249,IF(E1871&lt;=Thresholds!$F$5,0.499-((E1871-Thresholds!$E$5)/(Thresholds!$F$5-Thresholds!$E$5))*0.279,MAX(0.02,0.2-((E1871-Thresholds!$G$5)/(Thresholds!$H$5-Thresholds!$G$5))*0.18)))),3)</f>
        <v>0.78300000000000003</v>
      </c>
      <c r="M1871" s="3">
        <f>ROUND(IF(F1871&lt;=Thresholds!$B$6,1-(F1871/Thresholds!$B$6)*0.24,IF(F1871&lt;=Thresholds!$D$6,0.75-((F1871-Thresholds!$C$6)/(Thresholds!$D$6-Thresholds!$C$6))*0.249,IF(F1871&lt;=Thresholds!$F$6,0.499-((F1871-Thresholds!$E$6)/(Thresholds!$F$6-Thresholds!$E$6))*0.279,MAX(0.02,0.2-((F1871-Thresholds!$G$6)/(Thresholds!$H$6-Thresholds!$G$6))*0.18)))),3)</f>
        <v>0.88400000000000001</v>
      </c>
      <c r="N1871" s="3">
        <f>ROUND(IF(G1871&lt;=Thresholds!$B$7,1-(G1871/Thresholds!$B$7)*0.24,IF(G1871&lt;=Thresholds!$D$7,0.75-((G1871-Thresholds!$C$7)/(Thresholds!$D$7-Thresholds!$C$7))*0.249,IF(G1871&lt;=Thresholds!$F$7,0.499-((G1871-Thresholds!$E$7)/(Thresholds!$F$7-Thresholds!$E$7))*0.279,MAX(0.02,0.2-((G1871-Thresholds!$G$7)/(Thresholds!$H$7-Thresholds!$G$7))*0.18)))),3)</f>
        <v>0.67700000000000005</v>
      </c>
      <c r="O1871" s="3">
        <f>ROUND(IF(H1871&lt;=Thresholds!$B$8,1-(H1871/Thresholds!$B$8)*0.24,IF(H1871&lt;=Thresholds!$D$8,0.75-((H1871-Thresholds!$C$8)/(Thresholds!$D$8-Thresholds!$C$8))*0.249,IF(H1871&lt;=Thresholds!$F$8,0.499-((H1871-Thresholds!$E$8)/(Thresholds!$F$8-Thresholds!$E$8))*0.279,MAX(0.02,0.2-((H1871-Thresholds!$G$8)/(Thresholds!$H$8-Thresholds!$G$8))*0.18)))),3)</f>
        <v>0.60099999999999998</v>
      </c>
      <c r="P1871" s="3">
        <f t="shared" si="87"/>
        <v>0.60099999999999998</v>
      </c>
      <c r="Q1871" t="str">
        <f t="shared" si="88"/>
        <v>Moderate</v>
      </c>
      <c r="R1871" s="4">
        <f t="shared" si="89"/>
        <v>1</v>
      </c>
      <c r="S1871" t="str">
        <f>IF(AND(F1871&gt;=10,F1871&lt;=35,P1871&gt;0.5),"ERROR_C1871H1871_POOR_CAP","OK")</f>
        <v>OK</v>
      </c>
    </row>
    <row r="1872" spans="1:19">
      <c r="A1872" t="s">
        <v>1889</v>
      </c>
      <c r="B1872" s="3">
        <v>14.839</v>
      </c>
      <c r="C1872" s="3">
        <v>116.765</v>
      </c>
      <c r="D1872" s="3">
        <v>138.452</v>
      </c>
      <c r="E1872" s="3">
        <v>35.485999999999997</v>
      </c>
      <c r="F1872" s="3">
        <v>0.219</v>
      </c>
      <c r="G1872" s="3">
        <v>123.348</v>
      </c>
      <c r="H1872" s="3">
        <v>2228.6550000000002</v>
      </c>
      <c r="I1872" s="3">
        <f>ROUND(IF(B1872&lt;=Thresholds!$B$2,1-(B1872/Thresholds!$B$2)*0.24,IF(B1872&lt;=Thresholds!$D$2,0.75-((B1872-Thresholds!$C$2)/(Thresholds!$D$2-Thresholds!$C$2))*0.249,IF(B1872&lt;=Thresholds!$F$2,0.499-((B1872-Thresholds!$E$2)/(Thresholds!$F$2-Thresholds!$E$2))*0.279,MAX(0.02,0.2-((B1872-Thresholds!$G$2)/(Thresholds!$H$2-Thresholds!$G$2))*0.18)))),3)</f>
        <v>0.96399999999999997</v>
      </c>
      <c r="J1872" s="3">
        <f>ROUND(IF(C1872&lt;=Thresholds!$B$3,1-(C1872/Thresholds!$B$3)*0.24,IF(C1872&lt;=Thresholds!$D$3,0.75-((C1872-Thresholds!$C$3)/(Thresholds!$D$3-Thresholds!$C$3))*0.249,IF(C1872&lt;=Thresholds!$F$3,0.499-((C1872-Thresholds!$E$3)/(Thresholds!$F$3-Thresholds!$E$3))*0.279,MAX(0.02,0.2-((C1872-Thresholds!$G$3)/(Thresholds!$H$3-Thresholds!$G$3))*0.18)))),3)</f>
        <v>0.76600000000000001</v>
      </c>
      <c r="K1872" s="3">
        <f>ROUND(IF(D1872&lt;=Thresholds!$B$4,1-(D1872/Thresholds!$B$4)*0.24,IF(D1872&lt;=Thresholds!$D$4,0.75-((D1872-Thresholds!$C$4)/(Thresholds!$D$4-Thresholds!$C$4))*0.249,IF(D1872&lt;=Thresholds!$F$4,0.499-((D1872-Thresholds!$E$4)/(Thresholds!$F$4-Thresholds!$E$4))*0.279,MAX(0.02,0.2-((D1872-Thresholds!$G$4)/(Thresholds!$H$4-Thresholds!$G$4))*0.18)))),3)</f>
        <v>0.28599999999999998</v>
      </c>
      <c r="L1872" s="3">
        <f>ROUND(IF(E1872&lt;=Thresholds!$B$5,1-(E1872/Thresholds!$B$5)*0.24,IF(E1872&lt;=Thresholds!$D$5,0.75-((E1872-Thresholds!$C$5)/(Thresholds!$D$5-Thresholds!$C$5))*0.249,IF(E1872&lt;=Thresholds!$F$5,0.499-((E1872-Thresholds!$E$5)/(Thresholds!$F$5-Thresholds!$E$5))*0.279,MAX(0.02,0.2-((E1872-Thresholds!$G$5)/(Thresholds!$H$5-Thresholds!$G$5))*0.18)))),3)</f>
        <v>0.83</v>
      </c>
      <c r="M1872" s="3">
        <f>ROUND(IF(F1872&lt;=Thresholds!$B$6,1-(F1872/Thresholds!$B$6)*0.24,IF(F1872&lt;=Thresholds!$D$6,0.75-((F1872-Thresholds!$C$6)/(Thresholds!$D$6-Thresholds!$C$6))*0.249,IF(F1872&lt;=Thresholds!$F$6,0.499-((F1872-Thresholds!$E$6)/(Thresholds!$F$6-Thresholds!$E$6))*0.279,MAX(0.02,0.2-((F1872-Thresholds!$G$6)/(Thresholds!$H$6-Thresholds!$G$6))*0.18)))),3)</f>
        <v>0.94699999999999995</v>
      </c>
      <c r="N1872" s="3">
        <f>ROUND(IF(G1872&lt;=Thresholds!$B$7,1-(G1872/Thresholds!$B$7)*0.24,IF(G1872&lt;=Thresholds!$D$7,0.75-((G1872-Thresholds!$C$7)/(Thresholds!$D$7-Thresholds!$C$7))*0.249,IF(G1872&lt;=Thresholds!$F$7,0.499-((G1872-Thresholds!$E$7)/(Thresholds!$F$7-Thresholds!$E$7))*0.279,MAX(0.02,0.2-((G1872-Thresholds!$G$7)/(Thresholds!$H$7-Thresholds!$G$7))*0.18)))),3)</f>
        <v>0.91500000000000004</v>
      </c>
      <c r="O1872" s="3">
        <f>ROUND(IF(H1872&lt;=Thresholds!$B$8,1-(H1872/Thresholds!$B$8)*0.24,IF(H1872&lt;=Thresholds!$D$8,0.75-((H1872-Thresholds!$C$8)/(Thresholds!$D$8-Thresholds!$C$8))*0.249,IF(H1872&lt;=Thresholds!$F$8,0.499-((H1872-Thresholds!$E$8)/(Thresholds!$F$8-Thresholds!$E$8))*0.279,MAX(0.02,0.2-((H1872-Thresholds!$G$8)/(Thresholds!$H$8-Thresholds!$G$8))*0.18)))),3)</f>
        <v>0.78600000000000003</v>
      </c>
      <c r="P1872" s="3">
        <f t="shared" si="87"/>
        <v>0.28599999999999998</v>
      </c>
      <c r="Q1872" t="str">
        <f t="shared" si="88"/>
        <v>Poor</v>
      </c>
      <c r="R1872" s="4">
        <f t="shared" si="89"/>
        <v>0</v>
      </c>
      <c r="S1872" t="str">
        <f>IF(AND(F1872&gt;=10,F1872&lt;=35,P1872&gt;0.5),"ERROR_C1872H1872_POOR_CAP","OK")</f>
        <v>OK</v>
      </c>
    </row>
    <row r="1873" spans="1:19">
      <c r="A1873" t="s">
        <v>1890</v>
      </c>
      <c r="B1873" s="3">
        <v>21.672999999999998</v>
      </c>
      <c r="C1873" s="3">
        <v>1022.443</v>
      </c>
      <c r="D1873" s="3">
        <v>61.625</v>
      </c>
      <c r="E1873" s="3">
        <v>38.051000000000002</v>
      </c>
      <c r="F1873" s="3">
        <v>0.28699999999999998</v>
      </c>
      <c r="G1873" s="3">
        <v>202.887</v>
      </c>
      <c r="H1873" s="3">
        <v>556.74599999999998</v>
      </c>
      <c r="I1873" s="3">
        <f>ROUND(IF(B1873&lt;=Thresholds!$B$2,1-(B1873/Thresholds!$B$2)*0.24,IF(B1873&lt;=Thresholds!$D$2,0.75-((B1873-Thresholds!$C$2)/(Thresholds!$D$2-Thresholds!$C$2))*0.249,IF(B1873&lt;=Thresholds!$F$2,0.499-((B1873-Thresholds!$E$2)/(Thresholds!$F$2-Thresholds!$E$2))*0.279,MAX(0.02,0.2-((B1873-Thresholds!$G$2)/(Thresholds!$H$2-Thresholds!$G$2))*0.18)))),3)</f>
        <v>0.94799999999999995</v>
      </c>
      <c r="J1873" s="3">
        <f>ROUND(IF(C1873&lt;=Thresholds!$B$3,1-(C1873/Thresholds!$B$3)*0.24,IF(C1873&lt;=Thresholds!$D$3,0.75-((C1873-Thresholds!$C$3)/(Thresholds!$D$3-Thresholds!$C$3))*0.249,IF(C1873&lt;=Thresholds!$F$3,0.499-((C1873-Thresholds!$E$3)/(Thresholds!$F$3-Thresholds!$E$3))*0.279,MAX(0.02,0.2-((C1873-Thresholds!$G$3)/(Thresholds!$H$3-Thresholds!$G$3))*0.18)))),3)</f>
        <v>0.20399999999999999</v>
      </c>
      <c r="K1873" s="3">
        <f>ROUND(IF(D1873&lt;=Thresholds!$B$4,1-(D1873/Thresholds!$B$4)*0.24,IF(D1873&lt;=Thresholds!$D$4,0.75-((D1873-Thresholds!$C$4)/(Thresholds!$D$4-Thresholds!$C$4))*0.249,IF(D1873&lt;=Thresholds!$F$4,0.499-((D1873-Thresholds!$E$4)/(Thresholds!$F$4-Thresholds!$E$4))*0.279,MAX(0.02,0.2-((D1873-Thresholds!$G$4)/(Thresholds!$H$4-Thresholds!$G$4))*0.18)))),3)</f>
        <v>0.77200000000000002</v>
      </c>
      <c r="L1873" s="3">
        <f>ROUND(IF(E1873&lt;=Thresholds!$B$5,1-(E1873/Thresholds!$B$5)*0.24,IF(E1873&lt;=Thresholds!$D$5,0.75-((E1873-Thresholds!$C$5)/(Thresholds!$D$5-Thresholds!$C$5))*0.249,IF(E1873&lt;=Thresholds!$F$5,0.499-((E1873-Thresholds!$E$5)/(Thresholds!$F$5-Thresholds!$E$5))*0.279,MAX(0.02,0.2-((E1873-Thresholds!$G$5)/(Thresholds!$H$5-Thresholds!$G$5))*0.18)))),3)</f>
        <v>0.81699999999999995</v>
      </c>
      <c r="M1873" s="3">
        <f>ROUND(IF(F1873&lt;=Thresholds!$B$6,1-(F1873/Thresholds!$B$6)*0.24,IF(F1873&lt;=Thresholds!$D$6,0.75-((F1873-Thresholds!$C$6)/(Thresholds!$D$6-Thresholds!$C$6))*0.249,IF(F1873&lt;=Thresholds!$F$6,0.499-((F1873-Thresholds!$E$6)/(Thresholds!$F$6-Thresholds!$E$6))*0.279,MAX(0.02,0.2-((F1873-Thresholds!$G$6)/(Thresholds!$H$6-Thresholds!$G$6))*0.18)))),3)</f>
        <v>0.93100000000000005</v>
      </c>
      <c r="N1873" s="3">
        <f>ROUND(IF(G1873&lt;=Thresholds!$B$7,1-(G1873/Thresholds!$B$7)*0.24,IF(G1873&lt;=Thresholds!$D$7,0.75-((G1873-Thresholds!$C$7)/(Thresholds!$D$7-Thresholds!$C$7))*0.249,IF(G1873&lt;=Thresholds!$F$7,0.499-((G1873-Thresholds!$E$7)/(Thresholds!$F$7-Thresholds!$E$7))*0.279,MAX(0.02,0.2-((G1873-Thresholds!$G$7)/(Thresholds!$H$7-Thresholds!$G$7))*0.18)))),3)</f>
        <v>0.86099999999999999</v>
      </c>
      <c r="O1873" s="3">
        <f>ROUND(IF(H1873&lt;=Thresholds!$B$8,1-(H1873/Thresholds!$B$8)*0.24,IF(H1873&lt;=Thresholds!$D$8,0.75-((H1873-Thresholds!$C$8)/(Thresholds!$D$8-Thresholds!$C$8))*0.249,IF(H1873&lt;=Thresholds!$F$8,0.499-((H1873-Thresholds!$E$8)/(Thresholds!$F$8-Thresholds!$E$8))*0.279,MAX(0.02,0.2-((H1873-Thresholds!$G$8)/(Thresholds!$H$8-Thresholds!$G$8))*0.18)))),3)</f>
        <v>0.94699999999999995</v>
      </c>
      <c r="P1873" s="3">
        <f t="shared" si="87"/>
        <v>0.20399999999999999</v>
      </c>
      <c r="Q1873" t="str">
        <f t="shared" si="88"/>
        <v>Poor</v>
      </c>
      <c r="R1873" s="4">
        <f t="shared" si="89"/>
        <v>0</v>
      </c>
      <c r="S1873" t="str">
        <f>IF(AND(F1873&gt;=10,F1873&lt;=35,P1873&gt;0.5),"ERROR_C1873H1873_POOR_CAP","OK")</f>
        <v>OK</v>
      </c>
    </row>
    <row r="1874" spans="1:19">
      <c r="A1874" t="s">
        <v>1891</v>
      </c>
      <c r="B1874" s="3">
        <v>18.712</v>
      </c>
      <c r="C1874" s="3">
        <v>48.828000000000003</v>
      </c>
      <c r="D1874" s="3">
        <v>26.523</v>
      </c>
      <c r="E1874" s="3">
        <v>17.724</v>
      </c>
      <c r="F1874" s="3">
        <v>0.82</v>
      </c>
      <c r="G1874" s="3">
        <v>214.042</v>
      </c>
      <c r="H1874" s="3">
        <v>1659.366</v>
      </c>
      <c r="I1874" s="3">
        <f>ROUND(IF(B1874&lt;=Thresholds!$B$2,1-(B1874/Thresholds!$B$2)*0.24,IF(B1874&lt;=Thresholds!$D$2,0.75-((B1874-Thresholds!$C$2)/(Thresholds!$D$2-Thresholds!$C$2))*0.249,IF(B1874&lt;=Thresholds!$F$2,0.499-((B1874-Thresholds!$E$2)/(Thresholds!$F$2-Thresholds!$E$2))*0.279,MAX(0.02,0.2-((B1874-Thresholds!$G$2)/(Thresholds!$H$2-Thresholds!$G$2))*0.18)))),3)</f>
        <v>0.95499999999999996</v>
      </c>
      <c r="J1874" s="3">
        <f>ROUND(IF(C1874&lt;=Thresholds!$B$3,1-(C1874/Thresholds!$B$3)*0.24,IF(C1874&lt;=Thresholds!$D$3,0.75-((C1874-Thresholds!$C$3)/(Thresholds!$D$3-Thresholds!$C$3))*0.249,IF(C1874&lt;=Thresholds!$F$3,0.499-((C1874-Thresholds!$E$3)/(Thresholds!$F$3-Thresholds!$E$3))*0.279,MAX(0.02,0.2-((C1874-Thresholds!$G$3)/(Thresholds!$H$3-Thresholds!$G$3))*0.18)))),3)</f>
        <v>0.90200000000000002</v>
      </c>
      <c r="K1874" s="3">
        <f>ROUND(IF(D1874&lt;=Thresholds!$B$4,1-(D1874/Thresholds!$B$4)*0.24,IF(D1874&lt;=Thresholds!$D$4,0.75-((D1874-Thresholds!$C$4)/(Thresholds!$D$4-Thresholds!$C$4))*0.249,IF(D1874&lt;=Thresholds!$F$4,0.499-((D1874-Thresholds!$E$4)/(Thresholds!$F$4-Thresholds!$E$4))*0.279,MAX(0.02,0.2-((D1874-Thresholds!$G$4)/(Thresholds!$H$4-Thresholds!$G$4))*0.18)))),3)</f>
        <v>0.90200000000000002</v>
      </c>
      <c r="L1874" s="3">
        <f>ROUND(IF(E1874&lt;=Thresholds!$B$5,1-(E1874/Thresholds!$B$5)*0.24,IF(E1874&lt;=Thresholds!$D$5,0.75-((E1874-Thresholds!$C$5)/(Thresholds!$D$5-Thresholds!$C$5))*0.249,IF(E1874&lt;=Thresholds!$F$5,0.499-((E1874-Thresholds!$E$5)/(Thresholds!$F$5-Thresholds!$E$5))*0.279,MAX(0.02,0.2-((E1874-Thresholds!$G$5)/(Thresholds!$H$5-Thresholds!$G$5))*0.18)))),3)</f>
        <v>0.91500000000000004</v>
      </c>
      <c r="M1874" s="3">
        <f>ROUND(IF(F1874&lt;=Thresholds!$B$6,1-(F1874/Thresholds!$B$6)*0.24,IF(F1874&lt;=Thresholds!$D$6,0.75-((F1874-Thresholds!$C$6)/(Thresholds!$D$6-Thresholds!$C$6))*0.249,IF(F1874&lt;=Thresholds!$F$6,0.499-((F1874-Thresholds!$E$6)/(Thresholds!$F$6-Thresholds!$E$6))*0.279,MAX(0.02,0.2-((F1874-Thresholds!$G$6)/(Thresholds!$H$6-Thresholds!$G$6))*0.18)))),3)</f>
        <v>0.80300000000000005</v>
      </c>
      <c r="N1874" s="3">
        <f>ROUND(IF(G1874&lt;=Thresholds!$B$7,1-(G1874/Thresholds!$B$7)*0.24,IF(G1874&lt;=Thresholds!$D$7,0.75-((G1874-Thresholds!$C$7)/(Thresholds!$D$7-Thresholds!$C$7))*0.249,IF(G1874&lt;=Thresholds!$F$7,0.499-((G1874-Thresholds!$E$7)/(Thresholds!$F$7-Thresholds!$E$7))*0.279,MAX(0.02,0.2-((G1874-Thresholds!$G$7)/(Thresholds!$H$7-Thresholds!$G$7))*0.18)))),3)</f>
        <v>0.85299999999999998</v>
      </c>
      <c r="O1874" s="3">
        <f>ROUND(IF(H1874&lt;=Thresholds!$B$8,1-(H1874/Thresholds!$B$8)*0.24,IF(H1874&lt;=Thresholds!$D$8,0.75-((H1874-Thresholds!$C$8)/(Thresholds!$D$8-Thresholds!$C$8))*0.249,IF(H1874&lt;=Thresholds!$F$8,0.499-((H1874-Thresholds!$E$8)/(Thresholds!$F$8-Thresholds!$E$8))*0.279,MAX(0.02,0.2-((H1874-Thresholds!$G$8)/(Thresholds!$H$8-Thresholds!$G$8))*0.18)))),3)</f>
        <v>0.84099999999999997</v>
      </c>
      <c r="P1874" s="3">
        <f t="shared" si="87"/>
        <v>0.80300000000000005</v>
      </c>
      <c r="Q1874" t="str">
        <f t="shared" si="88"/>
        <v>Healthy</v>
      </c>
      <c r="R1874" s="4">
        <f t="shared" si="89"/>
        <v>1</v>
      </c>
      <c r="S1874" t="str">
        <f>IF(AND(F1874&gt;=10,F1874&lt;=35,P1874&gt;0.5),"ERROR_C1874H1874_POOR_CAP","OK")</f>
        <v>OK</v>
      </c>
    </row>
    <row r="1875" spans="1:19">
      <c r="A1875" t="s">
        <v>1892</v>
      </c>
      <c r="B1875" s="3">
        <v>96.021000000000001</v>
      </c>
      <c r="C1875" s="3">
        <v>109.6</v>
      </c>
      <c r="D1875" s="3">
        <v>48.947000000000003</v>
      </c>
      <c r="E1875" s="3">
        <v>2.5720000000000001</v>
      </c>
      <c r="F1875" s="3">
        <v>0.56299999999999994</v>
      </c>
      <c r="G1875" s="3">
        <v>82.504000000000005</v>
      </c>
      <c r="H1875" s="3">
        <v>2942.3470000000002</v>
      </c>
      <c r="I1875" s="3">
        <f>ROUND(IF(B1875&lt;=Thresholds!$B$2,1-(B1875/Thresholds!$B$2)*0.24,IF(B1875&lt;=Thresholds!$D$2,0.75-((B1875-Thresholds!$C$2)/(Thresholds!$D$2-Thresholds!$C$2))*0.249,IF(B1875&lt;=Thresholds!$F$2,0.499-((B1875-Thresholds!$E$2)/(Thresholds!$F$2-Thresholds!$E$2))*0.279,MAX(0.02,0.2-((B1875-Thresholds!$G$2)/(Thresholds!$H$2-Thresholds!$G$2))*0.18)))),3)</f>
        <v>0.77</v>
      </c>
      <c r="J1875" s="3">
        <f>ROUND(IF(C1875&lt;=Thresholds!$B$3,1-(C1875/Thresholds!$B$3)*0.24,IF(C1875&lt;=Thresholds!$D$3,0.75-((C1875-Thresholds!$C$3)/(Thresholds!$D$3-Thresholds!$C$3))*0.249,IF(C1875&lt;=Thresholds!$F$3,0.499-((C1875-Thresholds!$E$3)/(Thresholds!$F$3-Thresholds!$E$3))*0.279,MAX(0.02,0.2-((C1875-Thresholds!$G$3)/(Thresholds!$H$3-Thresholds!$G$3))*0.18)))),3)</f>
        <v>0.78100000000000003</v>
      </c>
      <c r="K1875" s="3">
        <f>ROUND(IF(D1875&lt;=Thresholds!$B$4,1-(D1875/Thresholds!$B$4)*0.24,IF(D1875&lt;=Thresholds!$D$4,0.75-((D1875-Thresholds!$C$4)/(Thresholds!$D$4-Thresholds!$C$4))*0.249,IF(D1875&lt;=Thresholds!$F$4,0.499-((D1875-Thresholds!$E$4)/(Thresholds!$F$4-Thresholds!$E$4))*0.279,MAX(0.02,0.2-((D1875-Thresholds!$G$4)/(Thresholds!$H$4-Thresholds!$G$4))*0.18)))),3)</f>
        <v>0.81899999999999995</v>
      </c>
      <c r="L1875" s="3">
        <f>ROUND(IF(E1875&lt;=Thresholds!$B$5,1-(E1875/Thresholds!$B$5)*0.24,IF(E1875&lt;=Thresholds!$D$5,0.75-((E1875-Thresholds!$C$5)/(Thresholds!$D$5-Thresholds!$C$5))*0.249,IF(E1875&lt;=Thresholds!$F$5,0.499-((E1875-Thresholds!$E$5)/(Thresholds!$F$5-Thresholds!$E$5))*0.279,MAX(0.02,0.2-((E1875-Thresholds!$G$5)/(Thresholds!$H$5-Thresholds!$G$5))*0.18)))),3)</f>
        <v>0.98799999999999999</v>
      </c>
      <c r="M1875" s="3">
        <f>ROUND(IF(F1875&lt;=Thresholds!$B$6,1-(F1875/Thresholds!$B$6)*0.24,IF(F1875&lt;=Thresholds!$D$6,0.75-((F1875-Thresholds!$C$6)/(Thresholds!$D$6-Thresholds!$C$6))*0.249,IF(F1875&lt;=Thresholds!$F$6,0.499-((F1875-Thresholds!$E$6)/(Thresholds!$F$6-Thresholds!$E$6))*0.279,MAX(0.02,0.2-((F1875-Thresholds!$G$6)/(Thresholds!$H$6-Thresholds!$G$6))*0.18)))),3)</f>
        <v>0.86499999999999999</v>
      </c>
      <c r="N1875" s="3">
        <f>ROUND(IF(G1875&lt;=Thresholds!$B$7,1-(G1875/Thresholds!$B$7)*0.24,IF(G1875&lt;=Thresholds!$D$7,0.75-((G1875-Thresholds!$C$7)/(Thresholds!$D$7-Thresholds!$C$7))*0.249,IF(G1875&lt;=Thresholds!$F$7,0.499-((G1875-Thresholds!$E$7)/(Thresholds!$F$7-Thresholds!$E$7))*0.279,MAX(0.02,0.2-((G1875-Thresholds!$G$7)/(Thresholds!$H$7-Thresholds!$G$7))*0.18)))),3)</f>
        <v>0.94299999999999995</v>
      </c>
      <c r="O1875" s="3">
        <f>ROUND(IF(H1875&lt;=Thresholds!$B$8,1-(H1875/Thresholds!$B$8)*0.24,IF(H1875&lt;=Thresholds!$D$8,0.75-((H1875-Thresholds!$C$8)/(Thresholds!$D$8-Thresholds!$C$8))*0.249,IF(H1875&lt;=Thresholds!$F$8,0.499-((H1875-Thresholds!$E$8)/(Thresholds!$F$8-Thresholds!$E$8))*0.279,MAX(0.02,0.2-((H1875-Thresholds!$G$8)/(Thresholds!$H$8-Thresholds!$G$8))*0.18)))),3)</f>
        <v>0.67700000000000005</v>
      </c>
      <c r="P1875" s="3">
        <f t="shared" si="87"/>
        <v>0.67700000000000005</v>
      </c>
      <c r="Q1875" t="str">
        <f t="shared" si="88"/>
        <v>Moderate</v>
      </c>
      <c r="R1875" s="4">
        <f t="shared" si="89"/>
        <v>1</v>
      </c>
      <c r="S1875" t="str">
        <f>IF(AND(F1875&gt;=10,F1875&lt;=35,P1875&gt;0.5),"ERROR_C1875H1875_POOR_CAP","OK")</f>
        <v>OK</v>
      </c>
    </row>
    <row r="1876" spans="1:19">
      <c r="A1876" t="s">
        <v>1893</v>
      </c>
      <c r="B1876" s="3">
        <v>6.76</v>
      </c>
      <c r="C1876" s="3">
        <v>63.250999999999998</v>
      </c>
      <c r="D1876" s="3">
        <v>92.042000000000002</v>
      </c>
      <c r="E1876" s="3">
        <v>26.657</v>
      </c>
      <c r="F1876" s="3">
        <v>0.60099999999999998</v>
      </c>
      <c r="G1876" s="3">
        <v>127.422</v>
      </c>
      <c r="H1876" s="3">
        <v>4125.8370000000004</v>
      </c>
      <c r="I1876" s="3">
        <f>ROUND(IF(B1876&lt;=Thresholds!$B$2,1-(B1876/Thresholds!$B$2)*0.24,IF(B1876&lt;=Thresholds!$D$2,0.75-((B1876-Thresholds!$C$2)/(Thresholds!$D$2-Thresholds!$C$2))*0.249,IF(B1876&lt;=Thresholds!$F$2,0.499-((B1876-Thresholds!$E$2)/(Thresholds!$F$2-Thresholds!$E$2))*0.279,MAX(0.02,0.2-((B1876-Thresholds!$G$2)/(Thresholds!$H$2-Thresholds!$G$2))*0.18)))),3)</f>
        <v>0.98399999999999999</v>
      </c>
      <c r="J1876" s="3">
        <f>ROUND(IF(C1876&lt;=Thresholds!$B$3,1-(C1876/Thresholds!$B$3)*0.24,IF(C1876&lt;=Thresholds!$D$3,0.75-((C1876-Thresholds!$C$3)/(Thresholds!$D$3-Thresholds!$C$3))*0.249,IF(C1876&lt;=Thresholds!$F$3,0.499-((C1876-Thresholds!$E$3)/(Thresholds!$F$3-Thresholds!$E$3))*0.279,MAX(0.02,0.2-((C1876-Thresholds!$G$3)/(Thresholds!$H$3-Thresholds!$G$3))*0.18)))),3)</f>
        <v>0.873</v>
      </c>
      <c r="K1876" s="3">
        <f>ROUND(IF(D1876&lt;=Thresholds!$B$4,1-(D1876/Thresholds!$B$4)*0.24,IF(D1876&lt;=Thresholds!$D$4,0.75-((D1876-Thresholds!$C$4)/(Thresholds!$D$4-Thresholds!$C$4))*0.249,IF(D1876&lt;=Thresholds!$F$4,0.499-((D1876-Thresholds!$E$4)/(Thresholds!$F$4-Thresholds!$E$4))*0.279,MAX(0.02,0.2-((D1876-Thresholds!$G$4)/(Thresholds!$H$4-Thresholds!$G$4))*0.18)))),3)</f>
        <v>0.55900000000000005</v>
      </c>
      <c r="L1876" s="3">
        <f>ROUND(IF(E1876&lt;=Thresholds!$B$5,1-(E1876/Thresholds!$B$5)*0.24,IF(E1876&lt;=Thresholds!$D$5,0.75-((E1876-Thresholds!$C$5)/(Thresholds!$D$5-Thresholds!$C$5))*0.249,IF(E1876&lt;=Thresholds!$F$5,0.499-((E1876-Thresholds!$E$5)/(Thresholds!$F$5-Thresholds!$E$5))*0.279,MAX(0.02,0.2-((E1876-Thresholds!$G$5)/(Thresholds!$H$5-Thresholds!$G$5))*0.18)))),3)</f>
        <v>0.872</v>
      </c>
      <c r="M1876" s="3">
        <f>ROUND(IF(F1876&lt;=Thresholds!$B$6,1-(F1876/Thresholds!$B$6)*0.24,IF(F1876&lt;=Thresholds!$D$6,0.75-((F1876-Thresholds!$C$6)/(Thresholds!$D$6-Thresholds!$C$6))*0.249,IF(F1876&lt;=Thresholds!$F$6,0.499-((F1876-Thresholds!$E$6)/(Thresholds!$F$6-Thresholds!$E$6))*0.279,MAX(0.02,0.2-((F1876-Thresholds!$G$6)/(Thresholds!$H$6-Thresholds!$G$6))*0.18)))),3)</f>
        <v>0.85599999999999998</v>
      </c>
      <c r="N1876" s="3">
        <f>ROUND(IF(G1876&lt;=Thresholds!$B$7,1-(G1876/Thresholds!$B$7)*0.24,IF(G1876&lt;=Thresholds!$D$7,0.75-((G1876-Thresholds!$C$7)/(Thresholds!$D$7-Thresholds!$C$7))*0.249,IF(G1876&lt;=Thresholds!$F$7,0.499-((G1876-Thresholds!$E$7)/(Thresholds!$F$7-Thresholds!$E$7))*0.279,MAX(0.02,0.2-((G1876-Thresholds!$G$7)/(Thresholds!$H$7-Thresholds!$G$7))*0.18)))),3)</f>
        <v>0.91300000000000003</v>
      </c>
      <c r="O1876" s="3">
        <f>ROUND(IF(H1876&lt;=Thresholds!$B$8,1-(H1876/Thresholds!$B$8)*0.24,IF(H1876&lt;=Thresholds!$D$8,0.75-((H1876-Thresholds!$C$8)/(Thresholds!$D$8-Thresholds!$C$8))*0.249,IF(H1876&lt;=Thresholds!$F$8,0.499-((H1876-Thresholds!$E$8)/(Thresholds!$F$8-Thresholds!$E$8))*0.279,MAX(0.02,0.2-((H1876-Thresholds!$G$8)/(Thresholds!$H$8-Thresholds!$G$8))*0.18)))),3)</f>
        <v>0.49299999999999999</v>
      </c>
      <c r="P1876" s="3">
        <f t="shared" si="87"/>
        <v>0.49299999999999999</v>
      </c>
      <c r="Q1876" t="str">
        <f t="shared" si="88"/>
        <v>Poor</v>
      </c>
      <c r="R1876" s="4">
        <f t="shared" si="89"/>
        <v>0</v>
      </c>
      <c r="S1876" t="str">
        <f>IF(AND(F1876&gt;=10,F1876&lt;=35,P1876&gt;0.5),"ERROR_C1876H1876_POOR_CAP","OK")</f>
        <v>OK</v>
      </c>
    </row>
    <row r="1877" spans="1:19">
      <c r="A1877" t="s">
        <v>1894</v>
      </c>
      <c r="B1877" s="3">
        <v>38.189</v>
      </c>
      <c r="C1877" s="3">
        <v>75.777000000000001</v>
      </c>
      <c r="D1877" s="3">
        <v>57.279000000000003</v>
      </c>
      <c r="E1877" s="3">
        <v>11.5</v>
      </c>
      <c r="F1877" s="3">
        <v>0.69799999999999995</v>
      </c>
      <c r="G1877" s="3">
        <v>2665.3789999999999</v>
      </c>
      <c r="H1877" s="3">
        <v>1606.796</v>
      </c>
      <c r="I1877" s="3">
        <f>ROUND(IF(B1877&lt;=Thresholds!$B$2,1-(B1877/Thresholds!$B$2)*0.24,IF(B1877&lt;=Thresholds!$D$2,0.75-((B1877-Thresholds!$C$2)/(Thresholds!$D$2-Thresholds!$C$2))*0.249,IF(B1877&lt;=Thresholds!$F$2,0.499-((B1877-Thresholds!$E$2)/(Thresholds!$F$2-Thresholds!$E$2))*0.279,MAX(0.02,0.2-((B1877-Thresholds!$G$2)/(Thresholds!$H$2-Thresholds!$G$2))*0.18)))),3)</f>
        <v>0.90800000000000003</v>
      </c>
      <c r="J1877" s="3">
        <f>ROUND(IF(C1877&lt;=Thresholds!$B$3,1-(C1877/Thresholds!$B$3)*0.24,IF(C1877&lt;=Thresholds!$D$3,0.75-((C1877-Thresholds!$C$3)/(Thresholds!$D$3-Thresholds!$C$3))*0.249,IF(C1877&lt;=Thresholds!$F$3,0.499-((C1877-Thresholds!$E$3)/(Thresholds!$F$3-Thresholds!$E$3))*0.279,MAX(0.02,0.2-((C1877-Thresholds!$G$3)/(Thresholds!$H$3-Thresholds!$G$3))*0.18)))),3)</f>
        <v>0.84799999999999998</v>
      </c>
      <c r="K1877" s="3">
        <f>ROUND(IF(D1877&lt;=Thresholds!$B$4,1-(D1877/Thresholds!$B$4)*0.24,IF(D1877&lt;=Thresholds!$D$4,0.75-((D1877-Thresholds!$C$4)/(Thresholds!$D$4-Thresholds!$C$4))*0.249,IF(D1877&lt;=Thresholds!$F$4,0.499-((D1877-Thresholds!$E$4)/(Thresholds!$F$4-Thresholds!$E$4))*0.279,MAX(0.02,0.2-((D1877-Thresholds!$G$4)/(Thresholds!$H$4-Thresholds!$G$4))*0.18)))),3)</f>
        <v>0.78900000000000003</v>
      </c>
      <c r="L1877" s="3">
        <f>ROUND(IF(E1877&lt;=Thresholds!$B$5,1-(E1877/Thresholds!$B$5)*0.24,IF(E1877&lt;=Thresholds!$D$5,0.75-((E1877-Thresholds!$C$5)/(Thresholds!$D$5-Thresholds!$C$5))*0.249,IF(E1877&lt;=Thresholds!$F$5,0.499-((E1877-Thresholds!$E$5)/(Thresholds!$F$5-Thresholds!$E$5))*0.279,MAX(0.02,0.2-((E1877-Thresholds!$G$5)/(Thresholds!$H$5-Thresholds!$G$5))*0.18)))),3)</f>
        <v>0.94499999999999995</v>
      </c>
      <c r="M1877" s="3">
        <f>ROUND(IF(F1877&lt;=Thresholds!$B$6,1-(F1877/Thresholds!$B$6)*0.24,IF(F1877&lt;=Thresholds!$D$6,0.75-((F1877-Thresholds!$C$6)/(Thresholds!$D$6-Thresholds!$C$6))*0.249,IF(F1877&lt;=Thresholds!$F$6,0.499-((F1877-Thresholds!$E$6)/(Thresholds!$F$6-Thresholds!$E$6))*0.279,MAX(0.02,0.2-((F1877-Thresholds!$G$6)/(Thresholds!$H$6-Thresholds!$G$6))*0.18)))),3)</f>
        <v>0.83199999999999996</v>
      </c>
      <c r="N1877" s="3">
        <f>ROUND(IF(G1877&lt;=Thresholds!$B$7,1-(G1877/Thresholds!$B$7)*0.24,IF(G1877&lt;=Thresholds!$D$7,0.75-((G1877-Thresholds!$C$7)/(Thresholds!$D$7-Thresholds!$C$7))*0.249,IF(G1877&lt;=Thresholds!$F$7,0.499-((G1877-Thresholds!$E$7)/(Thresholds!$F$7-Thresholds!$E$7))*0.279,MAX(0.02,0.2-((G1877-Thresholds!$G$7)/(Thresholds!$H$7-Thresholds!$G$7))*0.18)))),3)</f>
        <v>0.36199999999999999</v>
      </c>
      <c r="O1877" s="3">
        <f>ROUND(IF(H1877&lt;=Thresholds!$B$8,1-(H1877/Thresholds!$B$8)*0.24,IF(H1877&lt;=Thresholds!$D$8,0.75-((H1877-Thresholds!$C$8)/(Thresholds!$D$8-Thresholds!$C$8))*0.249,IF(H1877&lt;=Thresholds!$F$8,0.499-((H1877-Thresholds!$E$8)/(Thresholds!$F$8-Thresholds!$E$8))*0.279,MAX(0.02,0.2-((H1877-Thresholds!$G$8)/(Thresholds!$H$8-Thresholds!$G$8))*0.18)))),3)</f>
        <v>0.84599999999999997</v>
      </c>
      <c r="P1877" s="3">
        <f t="shared" si="87"/>
        <v>0.36199999999999999</v>
      </c>
      <c r="Q1877" t="str">
        <f t="shared" si="88"/>
        <v>Poor</v>
      </c>
      <c r="R1877" s="4">
        <f t="shared" si="89"/>
        <v>0</v>
      </c>
      <c r="S1877" t="str">
        <f>IF(AND(F1877&gt;=10,F1877&lt;=35,P1877&gt;0.5),"ERROR_C1877H1877_POOR_CAP","OK")</f>
        <v>OK</v>
      </c>
    </row>
    <row r="1878" spans="1:19">
      <c r="A1878" t="s">
        <v>1895</v>
      </c>
      <c r="B1878" s="3">
        <v>67.504000000000005</v>
      </c>
      <c r="C1878" s="3">
        <v>24.234999999999999</v>
      </c>
      <c r="D1878" s="3">
        <v>57.445</v>
      </c>
      <c r="E1878" s="3">
        <v>37.701000000000001</v>
      </c>
      <c r="F1878" s="3">
        <v>0.443</v>
      </c>
      <c r="G1878" s="3">
        <v>106.61199999999999</v>
      </c>
      <c r="H1878" s="3">
        <v>1199.3330000000001</v>
      </c>
      <c r="I1878" s="3">
        <f>ROUND(IF(B1878&lt;=Thresholds!$B$2,1-(B1878/Thresholds!$B$2)*0.24,IF(B1878&lt;=Thresholds!$D$2,0.75-((B1878-Thresholds!$C$2)/(Thresholds!$D$2-Thresholds!$C$2))*0.249,IF(B1878&lt;=Thresholds!$F$2,0.499-((B1878-Thresholds!$E$2)/(Thresholds!$F$2-Thresholds!$E$2))*0.279,MAX(0.02,0.2-((B1878-Thresholds!$G$2)/(Thresholds!$H$2-Thresholds!$G$2))*0.18)))),3)</f>
        <v>0.83799999999999997</v>
      </c>
      <c r="J1878" s="3">
        <f>ROUND(IF(C1878&lt;=Thresholds!$B$3,1-(C1878/Thresholds!$B$3)*0.24,IF(C1878&lt;=Thresholds!$D$3,0.75-((C1878-Thresholds!$C$3)/(Thresholds!$D$3-Thresholds!$C$3))*0.249,IF(C1878&lt;=Thresholds!$F$3,0.499-((C1878-Thresholds!$E$3)/(Thresholds!$F$3-Thresholds!$E$3))*0.279,MAX(0.02,0.2-((C1878-Thresholds!$G$3)/(Thresholds!$H$3-Thresholds!$G$3))*0.18)))),3)</f>
        <v>0.95199999999999996</v>
      </c>
      <c r="K1878" s="3">
        <f>ROUND(IF(D1878&lt;=Thresholds!$B$4,1-(D1878/Thresholds!$B$4)*0.24,IF(D1878&lt;=Thresholds!$D$4,0.75-((D1878-Thresholds!$C$4)/(Thresholds!$D$4-Thresholds!$C$4))*0.249,IF(D1878&lt;=Thresholds!$F$4,0.499-((D1878-Thresholds!$E$4)/(Thresholds!$F$4-Thresholds!$E$4))*0.279,MAX(0.02,0.2-((D1878-Thresholds!$G$4)/(Thresholds!$H$4-Thresholds!$G$4))*0.18)))),3)</f>
        <v>0.78800000000000003</v>
      </c>
      <c r="L1878" s="3">
        <f>ROUND(IF(E1878&lt;=Thresholds!$B$5,1-(E1878/Thresholds!$B$5)*0.24,IF(E1878&lt;=Thresholds!$D$5,0.75-((E1878-Thresholds!$C$5)/(Thresholds!$D$5-Thresholds!$C$5))*0.249,IF(E1878&lt;=Thresholds!$F$5,0.499-((E1878-Thresholds!$E$5)/(Thresholds!$F$5-Thresholds!$E$5))*0.279,MAX(0.02,0.2-((E1878-Thresholds!$G$5)/(Thresholds!$H$5-Thresholds!$G$5))*0.18)))),3)</f>
        <v>0.81899999999999995</v>
      </c>
      <c r="M1878" s="3">
        <f>ROUND(IF(F1878&lt;=Thresholds!$B$6,1-(F1878/Thresholds!$B$6)*0.24,IF(F1878&lt;=Thresholds!$D$6,0.75-((F1878-Thresholds!$C$6)/(Thresholds!$D$6-Thresholds!$C$6))*0.249,IF(F1878&lt;=Thresholds!$F$6,0.499-((F1878-Thresholds!$E$6)/(Thresholds!$F$6-Thresholds!$E$6))*0.279,MAX(0.02,0.2-((F1878-Thresholds!$G$6)/(Thresholds!$H$6-Thresholds!$G$6))*0.18)))),3)</f>
        <v>0.89400000000000002</v>
      </c>
      <c r="N1878" s="3">
        <f>ROUND(IF(G1878&lt;=Thresholds!$B$7,1-(G1878/Thresholds!$B$7)*0.24,IF(G1878&lt;=Thresholds!$D$7,0.75-((G1878-Thresholds!$C$7)/(Thresholds!$D$7-Thresholds!$C$7))*0.249,IF(G1878&lt;=Thresholds!$F$7,0.499-((G1878-Thresholds!$E$7)/(Thresholds!$F$7-Thresholds!$E$7))*0.279,MAX(0.02,0.2-((G1878-Thresholds!$G$7)/(Thresholds!$H$7-Thresholds!$G$7))*0.18)))),3)</f>
        <v>0.92700000000000005</v>
      </c>
      <c r="O1878" s="3">
        <f>ROUND(IF(H1878&lt;=Thresholds!$B$8,1-(H1878/Thresholds!$B$8)*0.24,IF(H1878&lt;=Thresholds!$D$8,0.75-((H1878-Thresholds!$C$8)/(Thresholds!$D$8-Thresholds!$C$8))*0.249,IF(H1878&lt;=Thresholds!$F$8,0.499-((H1878-Thresholds!$E$8)/(Thresholds!$F$8-Thresholds!$E$8))*0.279,MAX(0.02,0.2-((H1878-Thresholds!$G$8)/(Thresholds!$H$8-Thresholds!$G$8))*0.18)))),3)</f>
        <v>0.88500000000000001</v>
      </c>
      <c r="P1878" s="3">
        <f t="shared" si="87"/>
        <v>0.78800000000000003</v>
      </c>
      <c r="Q1878" t="str">
        <f t="shared" si="88"/>
        <v>Healthy</v>
      </c>
      <c r="R1878" s="4">
        <f t="shared" si="89"/>
        <v>1</v>
      </c>
      <c r="S1878" t="str">
        <f>IF(AND(F1878&gt;=10,F1878&lt;=35,P1878&gt;0.5),"ERROR_C1878H1878_POOR_CAP","OK")</f>
        <v>OK</v>
      </c>
    </row>
    <row r="1879" spans="1:19">
      <c r="A1879" t="s">
        <v>1896</v>
      </c>
      <c r="B1879" s="3">
        <v>50.045999999999999</v>
      </c>
      <c r="C1879" s="3">
        <v>96.605999999999995</v>
      </c>
      <c r="D1879" s="3">
        <v>13.131</v>
      </c>
      <c r="E1879" s="3">
        <v>68.114999999999995</v>
      </c>
      <c r="F1879" s="3">
        <v>0.19600000000000001</v>
      </c>
      <c r="G1879" s="3">
        <v>357.08300000000003</v>
      </c>
      <c r="H1879" s="3">
        <v>2228.828</v>
      </c>
      <c r="I1879" s="3">
        <f>ROUND(IF(B1879&lt;=Thresholds!$B$2,1-(B1879/Thresholds!$B$2)*0.24,IF(B1879&lt;=Thresholds!$D$2,0.75-((B1879-Thresholds!$C$2)/(Thresholds!$D$2-Thresholds!$C$2))*0.249,IF(B1879&lt;=Thresholds!$F$2,0.499-((B1879-Thresholds!$E$2)/(Thresholds!$F$2-Thresholds!$E$2))*0.279,MAX(0.02,0.2-((B1879-Thresholds!$G$2)/(Thresholds!$H$2-Thresholds!$G$2))*0.18)))),3)</f>
        <v>0.88</v>
      </c>
      <c r="J1879" s="3">
        <f>ROUND(IF(C1879&lt;=Thresholds!$B$3,1-(C1879/Thresholds!$B$3)*0.24,IF(C1879&lt;=Thresholds!$D$3,0.75-((C1879-Thresholds!$C$3)/(Thresholds!$D$3-Thresholds!$C$3))*0.249,IF(C1879&lt;=Thresholds!$F$3,0.499-((C1879-Thresholds!$E$3)/(Thresholds!$F$3-Thresholds!$E$3))*0.279,MAX(0.02,0.2-((C1879-Thresholds!$G$3)/(Thresholds!$H$3-Thresholds!$G$3))*0.18)))),3)</f>
        <v>0.80700000000000005</v>
      </c>
      <c r="K1879" s="3">
        <f>ROUND(IF(D1879&lt;=Thresholds!$B$4,1-(D1879/Thresholds!$B$4)*0.24,IF(D1879&lt;=Thresholds!$D$4,0.75-((D1879-Thresholds!$C$4)/(Thresholds!$D$4-Thresholds!$C$4))*0.249,IF(D1879&lt;=Thresholds!$F$4,0.499-((D1879-Thresholds!$E$4)/(Thresholds!$F$4-Thresholds!$E$4))*0.279,MAX(0.02,0.2-((D1879-Thresholds!$G$4)/(Thresholds!$H$4-Thresholds!$G$4))*0.18)))),3)</f>
        <v>0.95199999999999996</v>
      </c>
      <c r="L1879" s="3">
        <f>ROUND(IF(E1879&lt;=Thresholds!$B$5,1-(E1879/Thresholds!$B$5)*0.24,IF(E1879&lt;=Thresholds!$D$5,0.75-((E1879-Thresholds!$C$5)/(Thresholds!$D$5-Thresholds!$C$5))*0.249,IF(E1879&lt;=Thresholds!$F$5,0.499-((E1879-Thresholds!$E$5)/(Thresholds!$F$5-Thresholds!$E$5))*0.279,MAX(0.02,0.2-((E1879-Thresholds!$G$5)/(Thresholds!$H$5-Thresholds!$G$5))*0.18)))),3)</f>
        <v>0.66300000000000003</v>
      </c>
      <c r="M1879" s="3">
        <f>ROUND(IF(F1879&lt;=Thresholds!$B$6,1-(F1879/Thresholds!$B$6)*0.24,IF(F1879&lt;=Thresholds!$D$6,0.75-((F1879-Thresholds!$C$6)/(Thresholds!$D$6-Thresholds!$C$6))*0.249,IF(F1879&lt;=Thresholds!$F$6,0.499-((F1879-Thresholds!$E$6)/(Thresholds!$F$6-Thresholds!$E$6))*0.279,MAX(0.02,0.2-((F1879-Thresholds!$G$6)/(Thresholds!$H$6-Thresholds!$G$6))*0.18)))),3)</f>
        <v>0.95299999999999996</v>
      </c>
      <c r="N1879" s="3">
        <f>ROUND(IF(G1879&lt;=Thresholds!$B$7,1-(G1879/Thresholds!$B$7)*0.24,IF(G1879&lt;=Thresholds!$D$7,0.75-((G1879-Thresholds!$C$7)/(Thresholds!$D$7-Thresholds!$C$7))*0.249,IF(G1879&lt;=Thresholds!$F$7,0.499-((G1879-Thresholds!$E$7)/(Thresholds!$F$7-Thresholds!$E$7))*0.279,MAX(0.02,0.2-((G1879-Thresholds!$G$7)/(Thresholds!$H$7-Thresholds!$G$7))*0.18)))),3)</f>
        <v>0.74299999999999999</v>
      </c>
      <c r="O1879" s="3">
        <f>ROUND(IF(H1879&lt;=Thresholds!$B$8,1-(H1879/Thresholds!$B$8)*0.24,IF(H1879&lt;=Thresholds!$D$8,0.75-((H1879-Thresholds!$C$8)/(Thresholds!$D$8-Thresholds!$C$8))*0.249,IF(H1879&lt;=Thresholds!$F$8,0.499-((H1879-Thresholds!$E$8)/(Thresholds!$F$8-Thresholds!$E$8))*0.279,MAX(0.02,0.2-((H1879-Thresholds!$G$8)/(Thresholds!$H$8-Thresholds!$G$8))*0.18)))),3)</f>
        <v>0.78600000000000003</v>
      </c>
      <c r="P1879" s="3">
        <f t="shared" si="87"/>
        <v>0.66300000000000003</v>
      </c>
      <c r="Q1879" t="str">
        <f t="shared" si="88"/>
        <v>Moderate</v>
      </c>
      <c r="R1879" s="4">
        <f t="shared" si="89"/>
        <v>1</v>
      </c>
      <c r="S1879" t="str">
        <f>IF(AND(F1879&gt;=10,F1879&lt;=35,P1879&gt;0.5),"ERROR_C1879H1879_POOR_CAP","OK")</f>
        <v>OK</v>
      </c>
    </row>
    <row r="1880" spans="1:19">
      <c r="A1880" t="s">
        <v>1897</v>
      </c>
      <c r="B1880" s="3">
        <v>59.406999999999996</v>
      </c>
      <c r="C1880" s="3">
        <v>209.10900000000001</v>
      </c>
      <c r="D1880" s="3">
        <v>138.66200000000001</v>
      </c>
      <c r="E1880" s="3">
        <v>16.077000000000002</v>
      </c>
      <c r="F1880" s="3">
        <v>0.11799999999999999</v>
      </c>
      <c r="G1880" s="3">
        <v>324.75</v>
      </c>
      <c r="H1880" s="3">
        <v>2393.2440000000001</v>
      </c>
      <c r="I1880" s="3">
        <f>ROUND(IF(B1880&lt;=Thresholds!$B$2,1-(B1880/Thresholds!$B$2)*0.24,IF(B1880&lt;=Thresholds!$D$2,0.75-((B1880-Thresholds!$C$2)/(Thresholds!$D$2-Thresholds!$C$2))*0.249,IF(B1880&lt;=Thresholds!$F$2,0.499-((B1880-Thresholds!$E$2)/(Thresholds!$F$2-Thresholds!$E$2))*0.279,MAX(0.02,0.2-((B1880-Thresholds!$G$2)/(Thresholds!$H$2-Thresholds!$G$2))*0.18)))),3)</f>
        <v>0.85699999999999998</v>
      </c>
      <c r="J1880" s="3">
        <f>ROUND(IF(C1880&lt;=Thresholds!$B$3,1-(C1880/Thresholds!$B$3)*0.24,IF(C1880&lt;=Thresholds!$D$3,0.75-((C1880-Thresholds!$C$3)/(Thresholds!$D$3-Thresholds!$C$3))*0.249,IF(C1880&lt;=Thresholds!$F$3,0.499-((C1880-Thresholds!$E$3)/(Thresholds!$F$3-Thresholds!$E$3))*0.279,MAX(0.02,0.2-((C1880-Thresholds!$G$3)/(Thresholds!$H$3-Thresholds!$G$3))*0.18)))),3)</f>
        <v>0.67100000000000004</v>
      </c>
      <c r="K1880" s="3">
        <f>ROUND(IF(D1880&lt;=Thresholds!$B$4,1-(D1880/Thresholds!$B$4)*0.24,IF(D1880&lt;=Thresholds!$D$4,0.75-((D1880-Thresholds!$C$4)/(Thresholds!$D$4-Thresholds!$C$4))*0.249,IF(D1880&lt;=Thresholds!$F$4,0.499-((D1880-Thresholds!$E$4)/(Thresholds!$F$4-Thresholds!$E$4))*0.279,MAX(0.02,0.2-((D1880-Thresholds!$G$4)/(Thresholds!$H$4-Thresholds!$G$4))*0.18)))),3)</f>
        <v>0.28499999999999998</v>
      </c>
      <c r="L1880" s="3">
        <f>ROUND(IF(E1880&lt;=Thresholds!$B$5,1-(E1880/Thresholds!$B$5)*0.24,IF(E1880&lt;=Thresholds!$D$5,0.75-((E1880-Thresholds!$C$5)/(Thresholds!$D$5-Thresholds!$C$5))*0.249,IF(E1880&lt;=Thresholds!$F$5,0.499-((E1880-Thresholds!$E$5)/(Thresholds!$F$5-Thresholds!$E$5))*0.279,MAX(0.02,0.2-((E1880-Thresholds!$G$5)/(Thresholds!$H$5-Thresholds!$G$5))*0.18)))),3)</f>
        <v>0.92300000000000004</v>
      </c>
      <c r="M1880" s="3">
        <f>ROUND(IF(F1880&lt;=Thresholds!$B$6,1-(F1880/Thresholds!$B$6)*0.24,IF(F1880&lt;=Thresholds!$D$6,0.75-((F1880-Thresholds!$C$6)/(Thresholds!$D$6-Thresholds!$C$6))*0.249,IF(F1880&lt;=Thresholds!$F$6,0.499-((F1880-Thresholds!$E$6)/(Thresholds!$F$6-Thresholds!$E$6))*0.279,MAX(0.02,0.2-((F1880-Thresholds!$G$6)/(Thresholds!$H$6-Thresholds!$G$6))*0.18)))),3)</f>
        <v>0.97199999999999998</v>
      </c>
      <c r="N1880" s="3">
        <f>ROUND(IF(G1880&lt;=Thresholds!$B$7,1-(G1880/Thresholds!$B$7)*0.24,IF(G1880&lt;=Thresholds!$D$7,0.75-((G1880-Thresholds!$C$7)/(Thresholds!$D$7-Thresholds!$C$7))*0.249,IF(G1880&lt;=Thresholds!$F$7,0.499-((G1880-Thresholds!$E$7)/(Thresholds!$F$7-Thresholds!$E$7))*0.279,MAX(0.02,0.2-((G1880-Thresholds!$G$7)/(Thresholds!$H$7-Thresholds!$G$7))*0.18)))),3)</f>
        <v>0.77700000000000002</v>
      </c>
      <c r="O1880" s="3">
        <f>ROUND(IF(H1880&lt;=Thresholds!$B$8,1-(H1880/Thresholds!$B$8)*0.24,IF(H1880&lt;=Thresholds!$D$8,0.75-((H1880-Thresholds!$C$8)/(Thresholds!$D$8-Thresholds!$C$8))*0.249,IF(H1880&lt;=Thresholds!$F$8,0.499-((H1880-Thresholds!$E$8)/(Thresholds!$F$8-Thresholds!$E$8))*0.279,MAX(0.02,0.2-((H1880-Thresholds!$G$8)/(Thresholds!$H$8-Thresholds!$G$8))*0.18)))),3)</f>
        <v>0.77</v>
      </c>
      <c r="P1880" s="3">
        <f t="shared" si="87"/>
        <v>0.28499999999999998</v>
      </c>
      <c r="Q1880" t="str">
        <f t="shared" si="88"/>
        <v>Poor</v>
      </c>
      <c r="R1880" s="4">
        <f t="shared" si="89"/>
        <v>0</v>
      </c>
      <c r="S1880" t="str">
        <f>IF(AND(F1880&gt;=10,F1880&lt;=35,P1880&gt;0.5),"ERROR_C1880H1880_POOR_CAP","OK")</f>
        <v>OK</v>
      </c>
    </row>
    <row r="1881" spans="1:19">
      <c r="A1881" t="s">
        <v>1898</v>
      </c>
      <c r="B1881" s="3">
        <v>71.606999999999999</v>
      </c>
      <c r="C1881" s="3">
        <v>51.853000000000002</v>
      </c>
      <c r="D1881" s="3">
        <v>30.166</v>
      </c>
      <c r="E1881" s="3">
        <v>24.504999999999999</v>
      </c>
      <c r="F1881" s="3">
        <v>0.73399999999999999</v>
      </c>
      <c r="G1881" s="3">
        <v>2557.509</v>
      </c>
      <c r="H1881" s="3">
        <v>1095.4380000000001</v>
      </c>
      <c r="I1881" s="3">
        <f>ROUND(IF(B1881&lt;=Thresholds!$B$2,1-(B1881/Thresholds!$B$2)*0.24,IF(B1881&lt;=Thresholds!$D$2,0.75-((B1881-Thresholds!$C$2)/(Thresholds!$D$2-Thresholds!$C$2))*0.249,IF(B1881&lt;=Thresholds!$F$2,0.499-((B1881-Thresholds!$E$2)/(Thresholds!$F$2-Thresholds!$E$2))*0.279,MAX(0.02,0.2-((B1881-Thresholds!$G$2)/(Thresholds!$H$2-Thresholds!$G$2))*0.18)))),3)</f>
        <v>0.82799999999999996</v>
      </c>
      <c r="J1881" s="3">
        <f>ROUND(IF(C1881&lt;=Thresholds!$B$3,1-(C1881/Thresholds!$B$3)*0.24,IF(C1881&lt;=Thresholds!$D$3,0.75-((C1881-Thresholds!$C$3)/(Thresholds!$D$3-Thresholds!$C$3))*0.249,IF(C1881&lt;=Thresholds!$F$3,0.499-((C1881-Thresholds!$E$3)/(Thresholds!$F$3-Thresholds!$E$3))*0.279,MAX(0.02,0.2-((C1881-Thresholds!$G$3)/(Thresholds!$H$3-Thresholds!$G$3))*0.18)))),3)</f>
        <v>0.89600000000000002</v>
      </c>
      <c r="K1881" s="3">
        <f>ROUND(IF(D1881&lt;=Thresholds!$B$4,1-(D1881/Thresholds!$B$4)*0.24,IF(D1881&lt;=Thresholds!$D$4,0.75-((D1881-Thresholds!$C$4)/(Thresholds!$D$4-Thresholds!$C$4))*0.249,IF(D1881&lt;=Thresholds!$F$4,0.499-((D1881-Thresholds!$E$4)/(Thresholds!$F$4-Thresholds!$E$4))*0.279,MAX(0.02,0.2-((D1881-Thresholds!$G$4)/(Thresholds!$H$4-Thresholds!$G$4))*0.18)))),3)</f>
        <v>0.88900000000000001</v>
      </c>
      <c r="L1881" s="3">
        <f>ROUND(IF(E1881&lt;=Thresholds!$B$5,1-(E1881/Thresholds!$B$5)*0.24,IF(E1881&lt;=Thresholds!$D$5,0.75-((E1881-Thresholds!$C$5)/(Thresholds!$D$5-Thresholds!$C$5))*0.249,IF(E1881&lt;=Thresholds!$F$5,0.499-((E1881-Thresholds!$E$5)/(Thresholds!$F$5-Thresholds!$E$5))*0.279,MAX(0.02,0.2-((E1881-Thresholds!$G$5)/(Thresholds!$H$5-Thresholds!$G$5))*0.18)))),3)</f>
        <v>0.88200000000000001</v>
      </c>
      <c r="M1881" s="3">
        <f>ROUND(IF(F1881&lt;=Thresholds!$B$6,1-(F1881/Thresholds!$B$6)*0.24,IF(F1881&lt;=Thresholds!$D$6,0.75-((F1881-Thresholds!$C$6)/(Thresholds!$D$6-Thresholds!$C$6))*0.249,IF(F1881&lt;=Thresholds!$F$6,0.499-((F1881-Thresholds!$E$6)/(Thresholds!$F$6-Thresholds!$E$6))*0.279,MAX(0.02,0.2-((F1881-Thresholds!$G$6)/(Thresholds!$H$6-Thresholds!$G$6))*0.18)))),3)</f>
        <v>0.82399999999999995</v>
      </c>
      <c r="N1881" s="3">
        <f>ROUND(IF(G1881&lt;=Thresholds!$B$7,1-(G1881/Thresholds!$B$7)*0.24,IF(G1881&lt;=Thresholds!$D$7,0.75-((G1881-Thresholds!$C$7)/(Thresholds!$D$7-Thresholds!$C$7))*0.249,IF(G1881&lt;=Thresholds!$F$7,0.499-((G1881-Thresholds!$E$7)/(Thresholds!$F$7-Thresholds!$E$7))*0.279,MAX(0.02,0.2-((G1881-Thresholds!$G$7)/(Thresholds!$H$7-Thresholds!$G$7))*0.18)))),3)</f>
        <v>0.34899999999999998</v>
      </c>
      <c r="O1881" s="3">
        <f>ROUND(IF(H1881&lt;=Thresholds!$B$8,1-(H1881/Thresholds!$B$8)*0.24,IF(H1881&lt;=Thresholds!$D$8,0.75-((H1881-Thresholds!$C$8)/(Thresholds!$D$8-Thresholds!$C$8))*0.249,IF(H1881&lt;=Thresholds!$F$8,0.499-((H1881-Thresholds!$E$8)/(Thresholds!$F$8-Thresholds!$E$8))*0.279,MAX(0.02,0.2-((H1881-Thresholds!$G$8)/(Thresholds!$H$8-Thresholds!$G$8))*0.18)))),3)</f>
        <v>0.89500000000000002</v>
      </c>
      <c r="P1881" s="3">
        <f t="shared" si="87"/>
        <v>0.34899999999999998</v>
      </c>
      <c r="Q1881" t="str">
        <f t="shared" si="88"/>
        <v>Poor</v>
      </c>
      <c r="R1881" s="4">
        <f t="shared" si="89"/>
        <v>0</v>
      </c>
      <c r="S1881" t="str">
        <f>IF(AND(F1881&gt;=10,F1881&lt;=35,P1881&gt;0.5),"ERROR_C1881H1881_POOR_CAP","OK")</f>
        <v>OK</v>
      </c>
    </row>
    <row r="1882" spans="1:19">
      <c r="A1882" t="s">
        <v>1899</v>
      </c>
      <c r="B1882" s="3">
        <v>77.575000000000003</v>
      </c>
      <c r="C1882" s="3">
        <v>26.507000000000001</v>
      </c>
      <c r="D1882" s="3">
        <v>29.893000000000001</v>
      </c>
      <c r="E1882" s="3">
        <v>6.11</v>
      </c>
      <c r="F1882" s="3">
        <v>0.68</v>
      </c>
      <c r="G1882" s="3">
        <v>224.815</v>
      </c>
      <c r="H1882" s="3">
        <v>189.286</v>
      </c>
      <c r="I1882" s="3">
        <f>ROUND(IF(B1882&lt;=Thresholds!$B$2,1-(B1882/Thresholds!$B$2)*0.24,IF(B1882&lt;=Thresholds!$D$2,0.75-((B1882-Thresholds!$C$2)/(Thresholds!$D$2-Thresholds!$C$2))*0.249,IF(B1882&lt;=Thresholds!$F$2,0.499-((B1882-Thresholds!$E$2)/(Thresholds!$F$2-Thresholds!$E$2))*0.279,MAX(0.02,0.2-((B1882-Thresholds!$G$2)/(Thresholds!$H$2-Thresholds!$G$2))*0.18)))),3)</f>
        <v>0.81399999999999995</v>
      </c>
      <c r="J1882" s="3">
        <f>ROUND(IF(C1882&lt;=Thresholds!$B$3,1-(C1882/Thresholds!$B$3)*0.24,IF(C1882&lt;=Thresholds!$D$3,0.75-((C1882-Thresholds!$C$3)/(Thresholds!$D$3-Thresholds!$C$3))*0.249,IF(C1882&lt;=Thresholds!$F$3,0.499-((C1882-Thresholds!$E$3)/(Thresholds!$F$3-Thresholds!$E$3))*0.279,MAX(0.02,0.2-((C1882-Thresholds!$G$3)/(Thresholds!$H$3-Thresholds!$G$3))*0.18)))),3)</f>
        <v>0.94699999999999995</v>
      </c>
      <c r="K1882" s="3">
        <f>ROUND(IF(D1882&lt;=Thresholds!$B$4,1-(D1882/Thresholds!$B$4)*0.24,IF(D1882&lt;=Thresholds!$D$4,0.75-((D1882-Thresholds!$C$4)/(Thresholds!$D$4-Thresholds!$C$4))*0.249,IF(D1882&lt;=Thresholds!$F$4,0.499-((D1882-Thresholds!$E$4)/(Thresholds!$F$4-Thresholds!$E$4))*0.279,MAX(0.02,0.2-((D1882-Thresholds!$G$4)/(Thresholds!$H$4-Thresholds!$G$4))*0.18)))),3)</f>
        <v>0.89</v>
      </c>
      <c r="L1882" s="3">
        <f>ROUND(IF(E1882&lt;=Thresholds!$B$5,1-(E1882/Thresholds!$B$5)*0.24,IF(E1882&lt;=Thresholds!$D$5,0.75-((E1882-Thresholds!$C$5)/(Thresholds!$D$5-Thresholds!$C$5))*0.249,IF(E1882&lt;=Thresholds!$F$5,0.499-((E1882-Thresholds!$E$5)/(Thresholds!$F$5-Thresholds!$E$5))*0.279,MAX(0.02,0.2-((E1882-Thresholds!$G$5)/(Thresholds!$H$5-Thresholds!$G$5))*0.18)))),3)</f>
        <v>0.97099999999999997</v>
      </c>
      <c r="M1882" s="3">
        <f>ROUND(IF(F1882&lt;=Thresholds!$B$6,1-(F1882/Thresholds!$B$6)*0.24,IF(F1882&lt;=Thresholds!$D$6,0.75-((F1882-Thresholds!$C$6)/(Thresholds!$D$6-Thresholds!$C$6))*0.249,IF(F1882&lt;=Thresholds!$F$6,0.499-((F1882-Thresholds!$E$6)/(Thresholds!$F$6-Thresholds!$E$6))*0.279,MAX(0.02,0.2-((F1882-Thresholds!$G$6)/(Thresholds!$H$6-Thresholds!$G$6))*0.18)))),3)</f>
        <v>0.83699999999999997</v>
      </c>
      <c r="N1882" s="3">
        <f>ROUND(IF(G1882&lt;=Thresholds!$B$7,1-(G1882/Thresholds!$B$7)*0.24,IF(G1882&lt;=Thresholds!$D$7,0.75-((G1882-Thresholds!$C$7)/(Thresholds!$D$7-Thresholds!$C$7))*0.249,IF(G1882&lt;=Thresholds!$F$7,0.499-((G1882-Thresholds!$E$7)/(Thresholds!$F$7-Thresholds!$E$7))*0.279,MAX(0.02,0.2-((G1882-Thresholds!$G$7)/(Thresholds!$H$7-Thresholds!$G$7))*0.18)))),3)</f>
        <v>0.84599999999999997</v>
      </c>
      <c r="O1882" s="3">
        <f>ROUND(IF(H1882&lt;=Thresholds!$B$8,1-(H1882/Thresholds!$B$8)*0.24,IF(H1882&lt;=Thresholds!$D$8,0.75-((H1882-Thresholds!$C$8)/(Thresholds!$D$8-Thresholds!$C$8))*0.249,IF(H1882&lt;=Thresholds!$F$8,0.499-((H1882-Thresholds!$E$8)/(Thresholds!$F$8-Thresholds!$E$8))*0.279,MAX(0.02,0.2-((H1882-Thresholds!$G$8)/(Thresholds!$H$8-Thresholds!$G$8))*0.18)))),3)</f>
        <v>0.98199999999999998</v>
      </c>
      <c r="P1882" s="3">
        <f t="shared" si="87"/>
        <v>0.81399999999999995</v>
      </c>
      <c r="Q1882" t="str">
        <f t="shared" si="88"/>
        <v>Healthy</v>
      </c>
      <c r="R1882" s="4">
        <f t="shared" si="89"/>
        <v>1</v>
      </c>
      <c r="S1882" t="str">
        <f>IF(AND(F1882&gt;=10,F1882&lt;=35,P1882&gt;0.5),"ERROR_C1882H1882_POOR_CAP","OK")</f>
        <v>OK</v>
      </c>
    </row>
    <row r="1883" spans="1:19">
      <c r="A1883" t="s">
        <v>1900</v>
      </c>
      <c r="B1883" s="3">
        <v>57.366</v>
      </c>
      <c r="C1883" s="3">
        <v>17.068999999999999</v>
      </c>
      <c r="D1883" s="3">
        <v>15.894</v>
      </c>
      <c r="E1883" s="3">
        <v>7.5810000000000004</v>
      </c>
      <c r="F1883" s="3">
        <v>0.67200000000000004</v>
      </c>
      <c r="G1883" s="3">
        <v>410.702</v>
      </c>
      <c r="H1883" s="3">
        <v>221.06299999999999</v>
      </c>
      <c r="I1883" s="3">
        <f>ROUND(IF(B1883&lt;=Thresholds!$B$2,1-(B1883/Thresholds!$B$2)*0.24,IF(B1883&lt;=Thresholds!$D$2,0.75-((B1883-Thresholds!$C$2)/(Thresholds!$D$2-Thresholds!$C$2))*0.249,IF(B1883&lt;=Thresholds!$F$2,0.499-((B1883-Thresholds!$E$2)/(Thresholds!$F$2-Thresholds!$E$2))*0.279,MAX(0.02,0.2-((B1883-Thresholds!$G$2)/(Thresholds!$H$2-Thresholds!$G$2))*0.18)))),3)</f>
        <v>0.86199999999999999</v>
      </c>
      <c r="J1883" s="3">
        <f>ROUND(IF(C1883&lt;=Thresholds!$B$3,1-(C1883/Thresholds!$B$3)*0.24,IF(C1883&lt;=Thresholds!$D$3,0.75-((C1883-Thresholds!$C$3)/(Thresholds!$D$3-Thresholds!$C$3))*0.249,IF(C1883&lt;=Thresholds!$F$3,0.499-((C1883-Thresholds!$E$3)/(Thresholds!$F$3-Thresholds!$E$3))*0.279,MAX(0.02,0.2-((C1883-Thresholds!$G$3)/(Thresholds!$H$3-Thresholds!$G$3))*0.18)))),3)</f>
        <v>0.96599999999999997</v>
      </c>
      <c r="K1883" s="3">
        <f>ROUND(IF(D1883&lt;=Thresholds!$B$4,1-(D1883/Thresholds!$B$4)*0.24,IF(D1883&lt;=Thresholds!$D$4,0.75-((D1883-Thresholds!$C$4)/(Thresholds!$D$4-Thresholds!$C$4))*0.249,IF(D1883&lt;=Thresholds!$F$4,0.499-((D1883-Thresholds!$E$4)/(Thresholds!$F$4-Thresholds!$E$4))*0.279,MAX(0.02,0.2-((D1883-Thresholds!$G$4)/(Thresholds!$H$4-Thresholds!$G$4))*0.18)))),3)</f>
        <v>0.94099999999999995</v>
      </c>
      <c r="L1883" s="3">
        <f>ROUND(IF(E1883&lt;=Thresholds!$B$5,1-(E1883/Thresholds!$B$5)*0.24,IF(E1883&lt;=Thresholds!$D$5,0.75-((E1883-Thresholds!$C$5)/(Thresholds!$D$5-Thresholds!$C$5))*0.249,IF(E1883&lt;=Thresholds!$F$5,0.499-((E1883-Thresholds!$E$5)/(Thresholds!$F$5-Thresholds!$E$5))*0.279,MAX(0.02,0.2-((E1883-Thresholds!$G$5)/(Thresholds!$H$5-Thresholds!$G$5))*0.18)))),3)</f>
        <v>0.96399999999999997</v>
      </c>
      <c r="M1883" s="3">
        <f>ROUND(IF(F1883&lt;=Thresholds!$B$6,1-(F1883/Thresholds!$B$6)*0.24,IF(F1883&lt;=Thresholds!$D$6,0.75-((F1883-Thresholds!$C$6)/(Thresholds!$D$6-Thresholds!$C$6))*0.249,IF(F1883&lt;=Thresholds!$F$6,0.499-((F1883-Thresholds!$E$6)/(Thresholds!$F$6-Thresholds!$E$6))*0.279,MAX(0.02,0.2-((F1883-Thresholds!$G$6)/(Thresholds!$H$6-Thresholds!$G$6))*0.18)))),3)</f>
        <v>0.83899999999999997</v>
      </c>
      <c r="N1883" s="3">
        <f>ROUND(IF(G1883&lt;=Thresholds!$B$7,1-(G1883/Thresholds!$B$7)*0.24,IF(G1883&lt;=Thresholds!$D$7,0.75-((G1883-Thresholds!$C$7)/(Thresholds!$D$7-Thresholds!$C$7))*0.249,IF(G1883&lt;=Thresholds!$F$7,0.499-((G1883-Thresholds!$E$7)/(Thresholds!$F$7-Thresholds!$E$7))*0.279,MAX(0.02,0.2-((G1883-Thresholds!$G$7)/(Thresholds!$H$7-Thresholds!$G$7))*0.18)))),3)</f>
        <v>0.68200000000000005</v>
      </c>
      <c r="O1883" s="3">
        <f>ROUND(IF(H1883&lt;=Thresholds!$B$8,1-(H1883/Thresholds!$B$8)*0.24,IF(H1883&lt;=Thresholds!$D$8,0.75-((H1883-Thresholds!$C$8)/(Thresholds!$D$8-Thresholds!$C$8))*0.249,IF(H1883&lt;=Thresholds!$F$8,0.499-((H1883-Thresholds!$E$8)/(Thresholds!$F$8-Thresholds!$E$8))*0.279,MAX(0.02,0.2-((H1883-Thresholds!$G$8)/(Thresholds!$H$8-Thresholds!$G$8))*0.18)))),3)</f>
        <v>0.97899999999999998</v>
      </c>
      <c r="P1883" s="3">
        <f t="shared" si="87"/>
        <v>0.68200000000000005</v>
      </c>
      <c r="Q1883" t="str">
        <f t="shared" si="88"/>
        <v>Moderate</v>
      </c>
      <c r="R1883" s="4">
        <f t="shared" si="89"/>
        <v>1</v>
      </c>
      <c r="S1883" t="str">
        <f>IF(AND(F1883&gt;=10,F1883&lt;=35,P1883&gt;0.5),"ERROR_C1883H1883_POOR_CAP","OK")</f>
        <v>OK</v>
      </c>
    </row>
    <row r="1884" spans="1:19">
      <c r="A1884" t="s">
        <v>1901</v>
      </c>
      <c r="B1884" s="3">
        <v>26.323</v>
      </c>
      <c r="C1884" s="3">
        <v>103.53100000000001</v>
      </c>
      <c r="D1884" s="3">
        <v>7.2160000000000002</v>
      </c>
      <c r="E1884" s="3">
        <v>33.012</v>
      </c>
      <c r="F1884" s="3">
        <v>0.218</v>
      </c>
      <c r="G1884" s="3">
        <v>462.988</v>
      </c>
      <c r="H1884" s="3">
        <v>5038.2020000000002</v>
      </c>
      <c r="I1884" s="3">
        <f>ROUND(IF(B1884&lt;=Thresholds!$B$2,1-(B1884/Thresholds!$B$2)*0.24,IF(B1884&lt;=Thresholds!$D$2,0.75-((B1884-Thresholds!$C$2)/(Thresholds!$D$2-Thresholds!$C$2))*0.249,IF(B1884&lt;=Thresholds!$F$2,0.499-((B1884-Thresholds!$E$2)/(Thresholds!$F$2-Thresholds!$E$2))*0.279,MAX(0.02,0.2-((B1884-Thresholds!$G$2)/(Thresholds!$H$2-Thresholds!$G$2))*0.18)))),3)</f>
        <v>0.93700000000000006</v>
      </c>
      <c r="J1884" s="3">
        <f>ROUND(IF(C1884&lt;=Thresholds!$B$3,1-(C1884/Thresholds!$B$3)*0.24,IF(C1884&lt;=Thresholds!$D$3,0.75-((C1884-Thresholds!$C$3)/(Thresholds!$D$3-Thresholds!$C$3))*0.249,IF(C1884&lt;=Thresholds!$F$3,0.499-((C1884-Thresholds!$E$3)/(Thresholds!$F$3-Thresholds!$E$3))*0.279,MAX(0.02,0.2-((C1884-Thresholds!$G$3)/(Thresholds!$H$3-Thresholds!$G$3))*0.18)))),3)</f>
        <v>0.79300000000000004</v>
      </c>
      <c r="K1884" s="3">
        <f>ROUND(IF(D1884&lt;=Thresholds!$B$4,1-(D1884/Thresholds!$B$4)*0.24,IF(D1884&lt;=Thresholds!$D$4,0.75-((D1884-Thresholds!$C$4)/(Thresholds!$D$4-Thresholds!$C$4))*0.249,IF(D1884&lt;=Thresholds!$F$4,0.499-((D1884-Thresholds!$E$4)/(Thresholds!$F$4-Thresholds!$E$4))*0.279,MAX(0.02,0.2-((D1884-Thresholds!$G$4)/(Thresholds!$H$4-Thresholds!$G$4))*0.18)))),3)</f>
        <v>0.97299999999999998</v>
      </c>
      <c r="L1884" s="3">
        <f>ROUND(IF(E1884&lt;=Thresholds!$B$5,1-(E1884/Thresholds!$B$5)*0.24,IF(E1884&lt;=Thresholds!$D$5,0.75-((E1884-Thresholds!$C$5)/(Thresholds!$D$5-Thresholds!$C$5))*0.249,IF(E1884&lt;=Thresholds!$F$5,0.499-((E1884-Thresholds!$E$5)/(Thresholds!$F$5-Thresholds!$E$5))*0.279,MAX(0.02,0.2-((E1884-Thresholds!$G$5)/(Thresholds!$H$5-Thresholds!$G$5))*0.18)))),3)</f>
        <v>0.84199999999999997</v>
      </c>
      <c r="M1884" s="3">
        <f>ROUND(IF(F1884&lt;=Thresholds!$B$6,1-(F1884/Thresholds!$B$6)*0.24,IF(F1884&lt;=Thresholds!$D$6,0.75-((F1884-Thresholds!$C$6)/(Thresholds!$D$6-Thresholds!$C$6))*0.249,IF(F1884&lt;=Thresholds!$F$6,0.499-((F1884-Thresholds!$E$6)/(Thresholds!$F$6-Thresholds!$E$6))*0.279,MAX(0.02,0.2-((F1884-Thresholds!$G$6)/(Thresholds!$H$6-Thresholds!$G$6))*0.18)))),3)</f>
        <v>0.94799999999999995</v>
      </c>
      <c r="N1884" s="3">
        <f>ROUND(IF(G1884&lt;=Thresholds!$B$7,1-(G1884/Thresholds!$B$7)*0.24,IF(G1884&lt;=Thresholds!$D$7,0.75-((G1884-Thresholds!$C$7)/(Thresholds!$D$7-Thresholds!$C$7))*0.249,IF(G1884&lt;=Thresholds!$F$7,0.499-((G1884-Thresholds!$E$7)/(Thresholds!$F$7-Thresholds!$E$7))*0.279,MAX(0.02,0.2-((G1884-Thresholds!$G$7)/(Thresholds!$H$7-Thresholds!$G$7))*0.18)))),3)</f>
        <v>0.623</v>
      </c>
      <c r="O1884" s="3">
        <f>ROUND(IF(H1884&lt;=Thresholds!$B$8,1-(H1884/Thresholds!$B$8)*0.24,IF(H1884&lt;=Thresholds!$D$8,0.75-((H1884-Thresholds!$C$8)/(Thresholds!$D$8-Thresholds!$C$8))*0.249,IF(H1884&lt;=Thresholds!$F$8,0.499-((H1884-Thresholds!$E$8)/(Thresholds!$F$8-Thresholds!$E$8))*0.279,MAX(0.02,0.2-((H1884-Thresholds!$G$8)/(Thresholds!$H$8-Thresholds!$G$8))*0.18)))),3)</f>
        <v>0.45100000000000001</v>
      </c>
      <c r="P1884" s="3">
        <f t="shared" si="87"/>
        <v>0.45100000000000001</v>
      </c>
      <c r="Q1884" t="str">
        <f t="shared" si="88"/>
        <v>Poor</v>
      </c>
      <c r="R1884" s="4">
        <f t="shared" si="89"/>
        <v>0</v>
      </c>
      <c r="S1884" t="str">
        <f>IF(AND(F1884&gt;=10,F1884&lt;=35,P1884&gt;0.5),"ERROR_C1884H1884_POOR_CAP","OK")</f>
        <v>OK</v>
      </c>
    </row>
    <row r="1885" spans="1:19">
      <c r="A1885" t="s">
        <v>1902</v>
      </c>
      <c r="B1885" s="3">
        <v>1816.1769999999999</v>
      </c>
      <c r="C1885" s="3">
        <v>67.369</v>
      </c>
      <c r="D1885" s="3">
        <v>56.956000000000003</v>
      </c>
      <c r="E1885" s="3">
        <v>28.312999999999999</v>
      </c>
      <c r="F1885" s="3">
        <v>0.55900000000000005</v>
      </c>
      <c r="G1885" s="3">
        <v>347.15199999999999</v>
      </c>
      <c r="H1885" s="3">
        <v>832.64099999999996</v>
      </c>
      <c r="I1885" s="3">
        <f>ROUND(IF(B1885&lt;=Thresholds!$B$2,1-(B1885/Thresholds!$B$2)*0.24,IF(B1885&lt;=Thresholds!$D$2,0.75-((B1885-Thresholds!$C$2)/(Thresholds!$D$2-Thresholds!$C$2))*0.249,IF(B1885&lt;=Thresholds!$F$2,0.499-((B1885-Thresholds!$E$2)/(Thresholds!$F$2-Thresholds!$E$2))*0.279,MAX(0.02,0.2-((B1885-Thresholds!$G$2)/(Thresholds!$H$2-Thresholds!$G$2))*0.18)))),3)</f>
        <v>0.20200000000000001</v>
      </c>
      <c r="J1885" s="3">
        <f>ROUND(IF(C1885&lt;=Thresholds!$B$3,1-(C1885/Thresholds!$B$3)*0.24,IF(C1885&lt;=Thresholds!$D$3,0.75-((C1885-Thresholds!$C$3)/(Thresholds!$D$3-Thresholds!$C$3))*0.249,IF(C1885&lt;=Thresholds!$F$3,0.499-((C1885-Thresholds!$E$3)/(Thresholds!$F$3-Thresholds!$E$3))*0.279,MAX(0.02,0.2-((C1885-Thresholds!$G$3)/(Thresholds!$H$3-Thresholds!$G$3))*0.18)))),3)</f>
        <v>0.86499999999999999</v>
      </c>
      <c r="K1885" s="3">
        <f>ROUND(IF(D1885&lt;=Thresholds!$B$4,1-(D1885/Thresholds!$B$4)*0.24,IF(D1885&lt;=Thresholds!$D$4,0.75-((D1885-Thresholds!$C$4)/(Thresholds!$D$4-Thresholds!$C$4))*0.249,IF(D1885&lt;=Thresholds!$F$4,0.499-((D1885-Thresholds!$E$4)/(Thresholds!$F$4-Thresholds!$E$4))*0.279,MAX(0.02,0.2-((D1885-Thresholds!$G$4)/(Thresholds!$H$4-Thresholds!$G$4))*0.18)))),3)</f>
        <v>0.79</v>
      </c>
      <c r="L1885" s="3">
        <f>ROUND(IF(E1885&lt;=Thresholds!$B$5,1-(E1885/Thresholds!$B$5)*0.24,IF(E1885&lt;=Thresholds!$D$5,0.75-((E1885-Thresholds!$C$5)/(Thresholds!$D$5-Thresholds!$C$5))*0.249,IF(E1885&lt;=Thresholds!$F$5,0.499-((E1885-Thresholds!$E$5)/(Thresholds!$F$5-Thresholds!$E$5))*0.279,MAX(0.02,0.2-((E1885-Thresholds!$G$5)/(Thresholds!$H$5-Thresholds!$G$5))*0.18)))),3)</f>
        <v>0.86399999999999999</v>
      </c>
      <c r="M1885" s="3">
        <f>ROUND(IF(F1885&lt;=Thresholds!$B$6,1-(F1885/Thresholds!$B$6)*0.24,IF(F1885&lt;=Thresholds!$D$6,0.75-((F1885-Thresholds!$C$6)/(Thresholds!$D$6-Thresholds!$C$6))*0.249,IF(F1885&lt;=Thresholds!$F$6,0.499-((F1885-Thresholds!$E$6)/(Thresholds!$F$6-Thresholds!$E$6))*0.279,MAX(0.02,0.2-((F1885-Thresholds!$G$6)/(Thresholds!$H$6-Thresholds!$G$6))*0.18)))),3)</f>
        <v>0.86599999999999999</v>
      </c>
      <c r="N1885" s="3">
        <f>ROUND(IF(G1885&lt;=Thresholds!$B$7,1-(G1885/Thresholds!$B$7)*0.24,IF(G1885&lt;=Thresholds!$D$7,0.75-((G1885-Thresholds!$C$7)/(Thresholds!$D$7-Thresholds!$C$7))*0.249,IF(G1885&lt;=Thresholds!$F$7,0.499-((G1885-Thresholds!$E$7)/(Thresholds!$F$7-Thresholds!$E$7))*0.279,MAX(0.02,0.2-((G1885-Thresholds!$G$7)/(Thresholds!$H$7-Thresholds!$G$7))*0.18)))),3)</f>
        <v>0.76200000000000001</v>
      </c>
      <c r="O1885" s="3">
        <f>ROUND(IF(H1885&lt;=Thresholds!$B$8,1-(H1885/Thresholds!$B$8)*0.24,IF(H1885&lt;=Thresholds!$D$8,0.75-((H1885-Thresholds!$C$8)/(Thresholds!$D$8-Thresholds!$C$8))*0.249,IF(H1885&lt;=Thresholds!$F$8,0.499-((H1885-Thresholds!$E$8)/(Thresholds!$F$8-Thresholds!$E$8))*0.279,MAX(0.02,0.2-((H1885-Thresholds!$G$8)/(Thresholds!$H$8-Thresholds!$G$8))*0.18)))),3)</f>
        <v>0.92</v>
      </c>
      <c r="P1885" s="3">
        <f t="shared" si="87"/>
        <v>0.20200000000000001</v>
      </c>
      <c r="Q1885" t="str">
        <f t="shared" si="88"/>
        <v>Poor</v>
      </c>
      <c r="R1885" s="4">
        <f t="shared" si="89"/>
        <v>0</v>
      </c>
      <c r="S1885" t="str">
        <f>IF(AND(F1885&gt;=10,F1885&lt;=35,P1885&gt;0.5),"ERROR_C1885H1885_POOR_CAP","OK")</f>
        <v>OK</v>
      </c>
    </row>
    <row r="1886" spans="1:19">
      <c r="A1886" t="s">
        <v>1903</v>
      </c>
      <c r="B1886" s="3">
        <v>55.43</v>
      </c>
      <c r="C1886" s="3">
        <v>35.884</v>
      </c>
      <c r="D1886" s="3">
        <v>36.423999999999999</v>
      </c>
      <c r="E1886" s="3">
        <v>21</v>
      </c>
      <c r="F1886" s="3">
        <v>0.98899999999999999</v>
      </c>
      <c r="G1886" s="3">
        <v>266.89999999999998</v>
      </c>
      <c r="H1886" s="3">
        <v>2113.2829999999999</v>
      </c>
      <c r="I1886" s="3">
        <f>ROUND(IF(B1886&lt;=Thresholds!$B$2,1-(B1886/Thresholds!$B$2)*0.24,IF(B1886&lt;=Thresholds!$D$2,0.75-((B1886-Thresholds!$C$2)/(Thresholds!$D$2-Thresholds!$C$2))*0.249,IF(B1886&lt;=Thresholds!$F$2,0.499-((B1886-Thresholds!$E$2)/(Thresholds!$F$2-Thresholds!$E$2))*0.279,MAX(0.02,0.2-((B1886-Thresholds!$G$2)/(Thresholds!$H$2-Thresholds!$G$2))*0.18)))),3)</f>
        <v>0.86699999999999999</v>
      </c>
      <c r="J1886" s="3">
        <f>ROUND(IF(C1886&lt;=Thresholds!$B$3,1-(C1886/Thresholds!$B$3)*0.24,IF(C1886&lt;=Thresholds!$D$3,0.75-((C1886-Thresholds!$C$3)/(Thresholds!$D$3-Thresholds!$C$3))*0.249,IF(C1886&lt;=Thresholds!$F$3,0.499-((C1886-Thresholds!$E$3)/(Thresholds!$F$3-Thresholds!$E$3))*0.279,MAX(0.02,0.2-((C1886-Thresholds!$G$3)/(Thresholds!$H$3-Thresholds!$G$3))*0.18)))),3)</f>
        <v>0.92800000000000005</v>
      </c>
      <c r="K1886" s="3">
        <f>ROUND(IF(D1886&lt;=Thresholds!$B$4,1-(D1886/Thresholds!$B$4)*0.24,IF(D1886&lt;=Thresholds!$D$4,0.75-((D1886-Thresholds!$C$4)/(Thresholds!$D$4-Thresholds!$C$4))*0.249,IF(D1886&lt;=Thresholds!$F$4,0.499-((D1886-Thresholds!$E$4)/(Thresholds!$F$4-Thresholds!$E$4))*0.279,MAX(0.02,0.2-((D1886-Thresholds!$G$4)/(Thresholds!$H$4-Thresholds!$G$4))*0.18)))),3)</f>
        <v>0.86599999999999999</v>
      </c>
      <c r="L1886" s="3">
        <f>ROUND(IF(E1886&lt;=Thresholds!$B$5,1-(E1886/Thresholds!$B$5)*0.24,IF(E1886&lt;=Thresholds!$D$5,0.75-((E1886-Thresholds!$C$5)/(Thresholds!$D$5-Thresholds!$C$5))*0.249,IF(E1886&lt;=Thresholds!$F$5,0.499-((E1886-Thresholds!$E$5)/(Thresholds!$F$5-Thresholds!$E$5))*0.279,MAX(0.02,0.2-((E1886-Thresholds!$G$5)/(Thresholds!$H$5-Thresholds!$G$5))*0.18)))),3)</f>
        <v>0.89900000000000002</v>
      </c>
      <c r="M1886" s="3">
        <f>ROUND(IF(F1886&lt;=Thresholds!$B$6,1-(F1886/Thresholds!$B$6)*0.24,IF(F1886&lt;=Thresholds!$D$6,0.75-((F1886-Thresholds!$C$6)/(Thresholds!$D$6-Thresholds!$C$6))*0.249,IF(F1886&lt;=Thresholds!$F$6,0.499-((F1886-Thresholds!$E$6)/(Thresholds!$F$6-Thresholds!$E$6))*0.279,MAX(0.02,0.2-((F1886-Thresholds!$G$6)/(Thresholds!$H$6-Thresholds!$G$6))*0.18)))),3)</f>
        <v>0.76300000000000001</v>
      </c>
      <c r="N1886" s="3">
        <f>ROUND(IF(G1886&lt;=Thresholds!$B$7,1-(G1886/Thresholds!$B$7)*0.24,IF(G1886&lt;=Thresholds!$D$7,0.75-((G1886-Thresholds!$C$7)/(Thresholds!$D$7-Thresholds!$C$7))*0.249,IF(G1886&lt;=Thresholds!$F$7,0.499-((G1886-Thresholds!$E$7)/(Thresholds!$F$7-Thresholds!$E$7))*0.279,MAX(0.02,0.2-((G1886-Thresholds!$G$7)/(Thresholds!$H$7-Thresholds!$G$7))*0.18)))),3)</f>
        <v>0.81699999999999995</v>
      </c>
      <c r="O1886" s="3">
        <f>ROUND(IF(H1886&lt;=Thresholds!$B$8,1-(H1886/Thresholds!$B$8)*0.24,IF(H1886&lt;=Thresholds!$D$8,0.75-((H1886-Thresholds!$C$8)/(Thresholds!$D$8-Thresholds!$C$8))*0.249,IF(H1886&lt;=Thresholds!$F$8,0.499-((H1886-Thresholds!$E$8)/(Thresholds!$F$8-Thresholds!$E$8))*0.279,MAX(0.02,0.2-((H1886-Thresholds!$G$8)/(Thresholds!$H$8-Thresholds!$G$8))*0.18)))),3)</f>
        <v>0.79700000000000004</v>
      </c>
      <c r="P1886" s="3">
        <f t="shared" si="87"/>
        <v>0.76300000000000001</v>
      </c>
      <c r="Q1886" t="str">
        <f t="shared" si="88"/>
        <v>Healthy</v>
      </c>
      <c r="R1886" s="4">
        <f t="shared" si="89"/>
        <v>1</v>
      </c>
      <c r="S1886" t="str">
        <f>IF(AND(F1886&gt;=10,F1886&lt;=35,P1886&gt;0.5),"ERROR_C1886H1886_POOR_CAP","OK")</f>
        <v>OK</v>
      </c>
    </row>
    <row r="1887" spans="1:19">
      <c r="A1887" t="s">
        <v>1904</v>
      </c>
      <c r="B1887" s="3">
        <v>5.0910000000000002</v>
      </c>
      <c r="C1887" s="3">
        <v>96.585999999999999</v>
      </c>
      <c r="D1887" s="3">
        <v>14.221</v>
      </c>
      <c r="E1887" s="3">
        <v>46.582999999999998</v>
      </c>
      <c r="F1887" s="3">
        <v>0.92</v>
      </c>
      <c r="G1887" s="3">
        <v>456.21699999999998</v>
      </c>
      <c r="H1887" s="3">
        <v>1640.9169999999999</v>
      </c>
      <c r="I1887" s="3">
        <f>ROUND(IF(B1887&lt;=Thresholds!$B$2,1-(B1887/Thresholds!$B$2)*0.24,IF(B1887&lt;=Thresholds!$D$2,0.75-((B1887-Thresholds!$C$2)/(Thresholds!$D$2-Thresholds!$C$2))*0.249,IF(B1887&lt;=Thresholds!$F$2,0.499-((B1887-Thresholds!$E$2)/(Thresholds!$F$2-Thresholds!$E$2))*0.279,MAX(0.02,0.2-((B1887-Thresholds!$G$2)/(Thresholds!$H$2-Thresholds!$G$2))*0.18)))),3)</f>
        <v>0.98799999999999999</v>
      </c>
      <c r="J1887" s="3">
        <f>ROUND(IF(C1887&lt;=Thresholds!$B$3,1-(C1887/Thresholds!$B$3)*0.24,IF(C1887&lt;=Thresholds!$D$3,0.75-((C1887-Thresholds!$C$3)/(Thresholds!$D$3-Thresholds!$C$3))*0.249,IF(C1887&lt;=Thresholds!$F$3,0.499-((C1887-Thresholds!$E$3)/(Thresholds!$F$3-Thresholds!$E$3))*0.279,MAX(0.02,0.2-((C1887-Thresholds!$G$3)/(Thresholds!$H$3-Thresholds!$G$3))*0.18)))),3)</f>
        <v>0.80700000000000005</v>
      </c>
      <c r="K1887" s="3">
        <f>ROUND(IF(D1887&lt;=Thresholds!$B$4,1-(D1887/Thresholds!$B$4)*0.24,IF(D1887&lt;=Thresholds!$D$4,0.75-((D1887-Thresholds!$C$4)/(Thresholds!$D$4-Thresholds!$C$4))*0.249,IF(D1887&lt;=Thresholds!$F$4,0.499-((D1887-Thresholds!$E$4)/(Thresholds!$F$4-Thresholds!$E$4))*0.279,MAX(0.02,0.2-((D1887-Thresholds!$G$4)/(Thresholds!$H$4-Thresholds!$G$4))*0.18)))),3)</f>
        <v>0.94699999999999995</v>
      </c>
      <c r="L1887" s="3">
        <f>ROUND(IF(E1887&lt;=Thresholds!$B$5,1-(E1887/Thresholds!$B$5)*0.24,IF(E1887&lt;=Thresholds!$D$5,0.75-((E1887-Thresholds!$C$5)/(Thresholds!$D$5-Thresholds!$C$5))*0.249,IF(E1887&lt;=Thresholds!$F$5,0.499-((E1887-Thresholds!$E$5)/(Thresholds!$F$5-Thresholds!$E$5))*0.279,MAX(0.02,0.2-((E1887-Thresholds!$G$5)/(Thresholds!$H$5-Thresholds!$G$5))*0.18)))),3)</f>
        <v>0.77600000000000002</v>
      </c>
      <c r="M1887" s="3">
        <f>ROUND(IF(F1887&lt;=Thresholds!$B$6,1-(F1887/Thresholds!$B$6)*0.24,IF(F1887&lt;=Thresholds!$D$6,0.75-((F1887-Thresholds!$C$6)/(Thresholds!$D$6-Thresholds!$C$6))*0.249,IF(F1887&lt;=Thresholds!$F$6,0.499-((F1887-Thresholds!$E$6)/(Thresholds!$F$6-Thresholds!$E$6))*0.279,MAX(0.02,0.2-((F1887-Thresholds!$G$6)/(Thresholds!$H$6-Thresholds!$G$6))*0.18)))),3)</f>
        <v>0.77900000000000003</v>
      </c>
      <c r="N1887" s="3">
        <f>ROUND(IF(G1887&lt;=Thresholds!$B$7,1-(G1887/Thresholds!$B$7)*0.24,IF(G1887&lt;=Thresholds!$D$7,0.75-((G1887-Thresholds!$C$7)/(Thresholds!$D$7-Thresholds!$C$7))*0.249,IF(G1887&lt;=Thresholds!$F$7,0.499-((G1887-Thresholds!$E$7)/(Thresholds!$F$7-Thresholds!$E$7))*0.279,MAX(0.02,0.2-((G1887-Thresholds!$G$7)/(Thresholds!$H$7-Thresholds!$G$7))*0.18)))),3)</f>
        <v>0.63</v>
      </c>
      <c r="O1887" s="3">
        <f>ROUND(IF(H1887&lt;=Thresholds!$B$8,1-(H1887/Thresholds!$B$8)*0.24,IF(H1887&lt;=Thresholds!$D$8,0.75-((H1887-Thresholds!$C$8)/(Thresholds!$D$8-Thresholds!$C$8))*0.249,IF(H1887&lt;=Thresholds!$F$8,0.499-((H1887-Thresholds!$E$8)/(Thresholds!$F$8-Thresholds!$E$8))*0.279,MAX(0.02,0.2-((H1887-Thresholds!$G$8)/(Thresholds!$H$8-Thresholds!$G$8))*0.18)))),3)</f>
        <v>0.84199999999999997</v>
      </c>
      <c r="P1887" s="3">
        <f t="shared" si="87"/>
        <v>0.63</v>
      </c>
      <c r="Q1887" t="str">
        <f t="shared" si="88"/>
        <v>Moderate</v>
      </c>
      <c r="R1887" s="4">
        <f t="shared" si="89"/>
        <v>1</v>
      </c>
      <c r="S1887" t="str">
        <f>IF(AND(F1887&gt;=10,F1887&lt;=35,P1887&gt;0.5),"ERROR_C1887H1887_POOR_CAP","OK")</f>
        <v>OK</v>
      </c>
    </row>
    <row r="1888" spans="1:19">
      <c r="A1888" t="s">
        <v>1905</v>
      </c>
      <c r="B1888" s="3">
        <v>36.093000000000004</v>
      </c>
      <c r="C1888" s="3">
        <v>89.989000000000004</v>
      </c>
      <c r="D1888" s="3">
        <v>27.192</v>
      </c>
      <c r="E1888" s="3">
        <v>21.582000000000001</v>
      </c>
      <c r="F1888" s="3">
        <v>28.634</v>
      </c>
      <c r="G1888" s="3">
        <v>150.26599999999999</v>
      </c>
      <c r="H1888" s="3">
        <v>863.13199999999995</v>
      </c>
      <c r="I1888" s="3">
        <f>ROUND(IF(B1888&lt;=Thresholds!$B$2,1-(B1888/Thresholds!$B$2)*0.24,IF(B1888&lt;=Thresholds!$D$2,0.75-((B1888-Thresholds!$C$2)/(Thresholds!$D$2-Thresholds!$C$2))*0.249,IF(B1888&lt;=Thresholds!$F$2,0.499-((B1888-Thresholds!$E$2)/(Thresholds!$F$2-Thresholds!$E$2))*0.279,MAX(0.02,0.2-((B1888-Thresholds!$G$2)/(Thresholds!$H$2-Thresholds!$G$2))*0.18)))),3)</f>
        <v>0.91300000000000003</v>
      </c>
      <c r="J1888" s="3">
        <f>ROUND(IF(C1888&lt;=Thresholds!$B$3,1-(C1888/Thresholds!$B$3)*0.24,IF(C1888&lt;=Thresholds!$D$3,0.75-((C1888-Thresholds!$C$3)/(Thresholds!$D$3-Thresholds!$C$3))*0.249,IF(C1888&lt;=Thresholds!$F$3,0.499-((C1888-Thresholds!$E$3)/(Thresholds!$F$3-Thresholds!$E$3))*0.279,MAX(0.02,0.2-((C1888-Thresholds!$G$3)/(Thresholds!$H$3-Thresholds!$G$3))*0.18)))),3)</f>
        <v>0.82</v>
      </c>
      <c r="K1888" s="3">
        <f>ROUND(IF(D1888&lt;=Thresholds!$B$4,1-(D1888/Thresholds!$B$4)*0.24,IF(D1888&lt;=Thresholds!$D$4,0.75-((D1888-Thresholds!$C$4)/(Thresholds!$D$4-Thresholds!$C$4))*0.249,IF(D1888&lt;=Thresholds!$F$4,0.499-((D1888-Thresholds!$E$4)/(Thresholds!$F$4-Thresholds!$E$4))*0.279,MAX(0.02,0.2-((D1888-Thresholds!$G$4)/(Thresholds!$H$4-Thresholds!$G$4))*0.18)))),3)</f>
        <v>0.9</v>
      </c>
      <c r="L1888" s="3">
        <f>ROUND(IF(E1888&lt;=Thresholds!$B$5,1-(E1888/Thresholds!$B$5)*0.24,IF(E1888&lt;=Thresholds!$D$5,0.75-((E1888-Thresholds!$C$5)/(Thresholds!$D$5-Thresholds!$C$5))*0.249,IF(E1888&lt;=Thresholds!$F$5,0.499-((E1888-Thresholds!$E$5)/(Thresholds!$F$5-Thresholds!$E$5))*0.279,MAX(0.02,0.2-((E1888-Thresholds!$G$5)/(Thresholds!$H$5-Thresholds!$G$5))*0.18)))),3)</f>
        <v>0.89600000000000002</v>
      </c>
      <c r="M1888" s="3">
        <f>ROUND(IF(F1888&lt;=Thresholds!$B$6,1-(F1888/Thresholds!$B$6)*0.24,IF(F1888&lt;=Thresholds!$D$6,0.75-((F1888-Thresholds!$C$6)/(Thresholds!$D$6-Thresholds!$C$6))*0.249,IF(F1888&lt;=Thresholds!$F$6,0.499-((F1888-Thresholds!$E$6)/(Thresholds!$F$6-Thresholds!$E$6))*0.279,MAX(0.02,0.2-((F1888-Thresholds!$G$6)/(Thresholds!$H$6-Thresholds!$G$6))*0.18)))),3)</f>
        <v>0.29099999999999998</v>
      </c>
      <c r="N1888" s="3">
        <f>ROUND(IF(G1888&lt;=Thresholds!$B$7,1-(G1888/Thresholds!$B$7)*0.24,IF(G1888&lt;=Thresholds!$D$7,0.75-((G1888-Thresholds!$C$7)/(Thresholds!$D$7-Thresholds!$C$7))*0.249,IF(G1888&lt;=Thresholds!$F$7,0.499-((G1888-Thresholds!$E$7)/(Thresholds!$F$7-Thresholds!$E$7))*0.279,MAX(0.02,0.2-((G1888-Thresholds!$G$7)/(Thresholds!$H$7-Thresholds!$G$7))*0.18)))),3)</f>
        <v>0.89700000000000002</v>
      </c>
      <c r="O1888" s="3">
        <f>ROUND(IF(H1888&lt;=Thresholds!$B$8,1-(H1888/Thresholds!$B$8)*0.24,IF(H1888&lt;=Thresholds!$D$8,0.75-((H1888-Thresholds!$C$8)/(Thresholds!$D$8-Thresholds!$C$8))*0.249,IF(H1888&lt;=Thresholds!$F$8,0.499-((H1888-Thresholds!$E$8)/(Thresholds!$F$8-Thresholds!$E$8))*0.279,MAX(0.02,0.2-((H1888-Thresholds!$G$8)/(Thresholds!$H$8-Thresholds!$G$8))*0.18)))),3)</f>
        <v>0.91700000000000004</v>
      </c>
      <c r="P1888" s="3">
        <f t="shared" si="87"/>
        <v>0.29099999999999998</v>
      </c>
      <c r="Q1888" t="str">
        <f t="shared" si="88"/>
        <v>Poor</v>
      </c>
      <c r="R1888" s="4">
        <f t="shared" si="89"/>
        <v>0</v>
      </c>
      <c r="S1888" t="str">
        <f>IF(AND(F1888&gt;=10,F1888&lt;=35,P1888&gt;0.5),"ERROR_C1888H1888_POOR_CAP","OK")</f>
        <v>OK</v>
      </c>
    </row>
    <row r="1889" spans="1:19">
      <c r="A1889" t="s">
        <v>1906</v>
      </c>
      <c r="B1889" s="3">
        <v>17.283999999999999</v>
      </c>
      <c r="C1889" s="3">
        <v>39.765999999999998</v>
      </c>
      <c r="D1889" s="3">
        <v>67.546000000000006</v>
      </c>
      <c r="E1889" s="3">
        <v>31.498999999999999</v>
      </c>
      <c r="F1889" s="3">
        <v>0.72899999999999998</v>
      </c>
      <c r="G1889" s="3">
        <v>1506.07</v>
      </c>
      <c r="H1889" s="3">
        <v>468.97300000000001</v>
      </c>
      <c r="I1889" s="3">
        <f>ROUND(IF(B1889&lt;=Thresholds!$B$2,1-(B1889/Thresholds!$B$2)*0.24,IF(B1889&lt;=Thresholds!$D$2,0.75-((B1889-Thresholds!$C$2)/(Thresholds!$D$2-Thresholds!$C$2))*0.249,IF(B1889&lt;=Thresholds!$F$2,0.499-((B1889-Thresholds!$E$2)/(Thresholds!$F$2-Thresholds!$E$2))*0.279,MAX(0.02,0.2-((B1889-Thresholds!$G$2)/(Thresholds!$H$2-Thresholds!$G$2))*0.18)))),3)</f>
        <v>0.95899999999999996</v>
      </c>
      <c r="J1889" s="3">
        <f>ROUND(IF(C1889&lt;=Thresholds!$B$3,1-(C1889/Thresholds!$B$3)*0.24,IF(C1889&lt;=Thresholds!$D$3,0.75-((C1889-Thresholds!$C$3)/(Thresholds!$D$3-Thresholds!$C$3))*0.249,IF(C1889&lt;=Thresholds!$F$3,0.499-((C1889-Thresholds!$E$3)/(Thresholds!$F$3-Thresholds!$E$3))*0.279,MAX(0.02,0.2-((C1889-Thresholds!$G$3)/(Thresholds!$H$3-Thresholds!$G$3))*0.18)))),3)</f>
        <v>0.92</v>
      </c>
      <c r="K1889" s="3">
        <f>ROUND(IF(D1889&lt;=Thresholds!$B$4,1-(D1889/Thresholds!$B$4)*0.24,IF(D1889&lt;=Thresholds!$D$4,0.75-((D1889-Thresholds!$C$4)/(Thresholds!$D$4-Thresholds!$C$4))*0.249,IF(D1889&lt;=Thresholds!$F$4,0.499-((D1889-Thresholds!$E$4)/(Thresholds!$F$4-Thresholds!$E$4))*0.279,MAX(0.02,0.2-((D1889-Thresholds!$G$4)/(Thresholds!$H$4-Thresholds!$G$4))*0.18)))),3)</f>
        <v>0.73899999999999999</v>
      </c>
      <c r="L1889" s="3">
        <f>ROUND(IF(E1889&lt;=Thresholds!$B$5,1-(E1889/Thresholds!$B$5)*0.24,IF(E1889&lt;=Thresholds!$D$5,0.75-((E1889-Thresholds!$C$5)/(Thresholds!$D$5-Thresholds!$C$5))*0.249,IF(E1889&lt;=Thresholds!$F$5,0.499-((E1889-Thresholds!$E$5)/(Thresholds!$F$5-Thresholds!$E$5))*0.279,MAX(0.02,0.2-((E1889-Thresholds!$G$5)/(Thresholds!$H$5-Thresholds!$G$5))*0.18)))),3)</f>
        <v>0.84899999999999998</v>
      </c>
      <c r="M1889" s="3">
        <f>ROUND(IF(F1889&lt;=Thresholds!$B$6,1-(F1889/Thresholds!$B$6)*0.24,IF(F1889&lt;=Thresholds!$D$6,0.75-((F1889-Thresholds!$C$6)/(Thresholds!$D$6-Thresholds!$C$6))*0.249,IF(F1889&lt;=Thresholds!$F$6,0.499-((F1889-Thresholds!$E$6)/(Thresholds!$F$6-Thresholds!$E$6))*0.279,MAX(0.02,0.2-((F1889-Thresholds!$G$6)/(Thresholds!$H$6-Thresholds!$G$6))*0.18)))),3)</f>
        <v>0.82499999999999996</v>
      </c>
      <c r="N1889" s="3">
        <f>ROUND(IF(G1889&lt;=Thresholds!$B$7,1-(G1889/Thresholds!$B$7)*0.24,IF(G1889&lt;=Thresholds!$D$7,0.75-((G1889-Thresholds!$C$7)/(Thresholds!$D$7-Thresholds!$C$7))*0.249,IF(G1889&lt;=Thresholds!$F$7,0.499-((G1889-Thresholds!$E$7)/(Thresholds!$F$7-Thresholds!$E$7))*0.279,MAX(0.02,0.2-((G1889-Thresholds!$G$7)/(Thresholds!$H$7-Thresholds!$G$7))*0.18)))),3)</f>
        <v>0.21299999999999999</v>
      </c>
      <c r="O1889" s="3">
        <f>ROUND(IF(H1889&lt;=Thresholds!$B$8,1-(H1889/Thresholds!$B$8)*0.24,IF(H1889&lt;=Thresholds!$D$8,0.75-((H1889-Thresholds!$C$8)/(Thresholds!$D$8-Thresholds!$C$8))*0.249,IF(H1889&lt;=Thresholds!$F$8,0.499-((H1889-Thresholds!$E$8)/(Thresholds!$F$8-Thresholds!$E$8))*0.279,MAX(0.02,0.2-((H1889-Thresholds!$G$8)/(Thresholds!$H$8-Thresholds!$G$8))*0.18)))),3)</f>
        <v>0.95499999999999996</v>
      </c>
      <c r="P1889" s="3">
        <f t="shared" si="87"/>
        <v>0.21299999999999999</v>
      </c>
      <c r="Q1889" t="str">
        <f t="shared" si="88"/>
        <v>Poor</v>
      </c>
      <c r="R1889" s="4">
        <f t="shared" si="89"/>
        <v>0</v>
      </c>
      <c r="S1889" t="str">
        <f>IF(AND(F1889&gt;=10,F1889&lt;=35,P1889&gt;0.5),"ERROR_C1889H1889_POOR_CAP","OK")</f>
        <v>OK</v>
      </c>
    </row>
    <row r="1890" spans="1:19">
      <c r="A1890" t="s">
        <v>1907</v>
      </c>
      <c r="B1890" s="3">
        <v>63.115000000000002</v>
      </c>
      <c r="C1890" s="3">
        <v>66.635999999999996</v>
      </c>
      <c r="D1890" s="3">
        <v>52.393000000000001</v>
      </c>
      <c r="E1890" s="3">
        <v>7.8559999999999999</v>
      </c>
      <c r="F1890" s="3">
        <v>0.746</v>
      </c>
      <c r="G1890" s="3">
        <v>329.27199999999999</v>
      </c>
      <c r="H1890" s="3">
        <v>2302.962</v>
      </c>
      <c r="I1890" s="3">
        <f>ROUND(IF(B1890&lt;=Thresholds!$B$2,1-(B1890/Thresholds!$B$2)*0.24,IF(B1890&lt;=Thresholds!$D$2,0.75-((B1890-Thresholds!$C$2)/(Thresholds!$D$2-Thresholds!$C$2))*0.249,IF(B1890&lt;=Thresholds!$F$2,0.499-((B1890-Thresholds!$E$2)/(Thresholds!$F$2-Thresholds!$E$2))*0.279,MAX(0.02,0.2-((B1890-Thresholds!$G$2)/(Thresholds!$H$2-Thresholds!$G$2))*0.18)))),3)</f>
        <v>0.84899999999999998</v>
      </c>
      <c r="J1890" s="3">
        <f>ROUND(IF(C1890&lt;=Thresholds!$B$3,1-(C1890/Thresholds!$B$3)*0.24,IF(C1890&lt;=Thresholds!$D$3,0.75-((C1890-Thresholds!$C$3)/(Thresholds!$D$3-Thresholds!$C$3))*0.249,IF(C1890&lt;=Thresholds!$F$3,0.499-((C1890-Thresholds!$E$3)/(Thresholds!$F$3-Thresholds!$E$3))*0.279,MAX(0.02,0.2-((C1890-Thresholds!$G$3)/(Thresholds!$H$3-Thresholds!$G$3))*0.18)))),3)</f>
        <v>0.86699999999999999</v>
      </c>
      <c r="K1890" s="3">
        <f>ROUND(IF(D1890&lt;=Thresholds!$B$4,1-(D1890/Thresholds!$B$4)*0.24,IF(D1890&lt;=Thresholds!$D$4,0.75-((D1890-Thresholds!$C$4)/(Thresholds!$D$4-Thresholds!$C$4))*0.249,IF(D1890&lt;=Thresholds!$F$4,0.499-((D1890-Thresholds!$E$4)/(Thresholds!$F$4-Thresholds!$E$4))*0.279,MAX(0.02,0.2-((D1890-Thresholds!$G$4)/(Thresholds!$H$4-Thresholds!$G$4))*0.18)))),3)</f>
        <v>0.80700000000000005</v>
      </c>
      <c r="L1890" s="3">
        <f>ROUND(IF(E1890&lt;=Thresholds!$B$5,1-(E1890/Thresholds!$B$5)*0.24,IF(E1890&lt;=Thresholds!$D$5,0.75-((E1890-Thresholds!$C$5)/(Thresholds!$D$5-Thresholds!$C$5))*0.249,IF(E1890&lt;=Thresholds!$F$5,0.499-((E1890-Thresholds!$E$5)/(Thresholds!$F$5-Thresholds!$E$5))*0.279,MAX(0.02,0.2-((E1890-Thresholds!$G$5)/(Thresholds!$H$5-Thresholds!$G$5))*0.18)))),3)</f>
        <v>0.96199999999999997</v>
      </c>
      <c r="M1890" s="3">
        <f>ROUND(IF(F1890&lt;=Thresholds!$B$6,1-(F1890/Thresholds!$B$6)*0.24,IF(F1890&lt;=Thresholds!$D$6,0.75-((F1890-Thresholds!$C$6)/(Thresholds!$D$6-Thresholds!$C$6))*0.249,IF(F1890&lt;=Thresholds!$F$6,0.499-((F1890-Thresholds!$E$6)/(Thresholds!$F$6-Thresholds!$E$6))*0.279,MAX(0.02,0.2-((F1890-Thresholds!$G$6)/(Thresholds!$H$6-Thresholds!$G$6))*0.18)))),3)</f>
        <v>0.82099999999999995</v>
      </c>
      <c r="N1890" s="3">
        <f>ROUND(IF(G1890&lt;=Thresholds!$B$7,1-(G1890/Thresholds!$B$7)*0.24,IF(G1890&lt;=Thresholds!$D$7,0.75-((G1890-Thresholds!$C$7)/(Thresholds!$D$7-Thresholds!$C$7))*0.249,IF(G1890&lt;=Thresholds!$F$7,0.499-((G1890-Thresholds!$E$7)/(Thresholds!$F$7-Thresholds!$E$7))*0.279,MAX(0.02,0.2-((G1890-Thresholds!$G$7)/(Thresholds!$H$7-Thresholds!$G$7))*0.18)))),3)</f>
        <v>0.77400000000000002</v>
      </c>
      <c r="O1890" s="3">
        <f>ROUND(IF(H1890&lt;=Thresholds!$B$8,1-(H1890/Thresholds!$B$8)*0.24,IF(H1890&lt;=Thresholds!$D$8,0.75-((H1890-Thresholds!$C$8)/(Thresholds!$D$8-Thresholds!$C$8))*0.249,IF(H1890&lt;=Thresholds!$F$8,0.499-((H1890-Thresholds!$E$8)/(Thresholds!$F$8-Thresholds!$E$8))*0.279,MAX(0.02,0.2-((H1890-Thresholds!$G$8)/(Thresholds!$H$8-Thresholds!$G$8))*0.18)))),3)</f>
        <v>0.77900000000000003</v>
      </c>
      <c r="P1890" s="3">
        <f t="shared" si="87"/>
        <v>0.77400000000000002</v>
      </c>
      <c r="Q1890" t="str">
        <f t="shared" si="88"/>
        <v>Healthy</v>
      </c>
      <c r="R1890" s="4">
        <f t="shared" si="89"/>
        <v>1</v>
      </c>
      <c r="S1890" t="str">
        <f>IF(AND(F1890&gt;=10,F1890&lt;=35,P1890&gt;0.5),"ERROR_C1890H1890_POOR_CAP","OK")</f>
        <v>OK</v>
      </c>
    </row>
    <row r="1891" spans="1:19">
      <c r="A1891" t="s">
        <v>1908</v>
      </c>
      <c r="B1891" s="3">
        <v>78.385999999999996</v>
      </c>
      <c r="C1891" s="3">
        <v>85.802000000000007</v>
      </c>
      <c r="D1891" s="3">
        <v>10.161</v>
      </c>
      <c r="E1891" s="3">
        <v>24.875</v>
      </c>
      <c r="F1891" s="3">
        <v>5.7089999999999996</v>
      </c>
      <c r="G1891" s="3">
        <v>68.513999999999996</v>
      </c>
      <c r="H1891" s="3">
        <v>1930.835</v>
      </c>
      <c r="I1891" s="3">
        <f>ROUND(IF(B1891&lt;=Thresholds!$B$2,1-(B1891/Thresholds!$B$2)*0.24,IF(B1891&lt;=Thresholds!$D$2,0.75-((B1891-Thresholds!$C$2)/(Thresholds!$D$2-Thresholds!$C$2))*0.249,IF(B1891&lt;=Thresholds!$F$2,0.499-((B1891-Thresholds!$E$2)/(Thresholds!$F$2-Thresholds!$E$2))*0.279,MAX(0.02,0.2-((B1891-Thresholds!$G$2)/(Thresholds!$H$2-Thresholds!$G$2))*0.18)))),3)</f>
        <v>0.81200000000000006</v>
      </c>
      <c r="J1891" s="3">
        <f>ROUND(IF(C1891&lt;=Thresholds!$B$3,1-(C1891/Thresholds!$B$3)*0.24,IF(C1891&lt;=Thresholds!$D$3,0.75-((C1891-Thresholds!$C$3)/(Thresholds!$D$3-Thresholds!$C$3))*0.249,IF(C1891&lt;=Thresholds!$F$3,0.499-((C1891-Thresholds!$E$3)/(Thresholds!$F$3-Thresholds!$E$3))*0.279,MAX(0.02,0.2-((C1891-Thresholds!$G$3)/(Thresholds!$H$3-Thresholds!$G$3))*0.18)))),3)</f>
        <v>0.82799999999999996</v>
      </c>
      <c r="K1891" s="3">
        <f>ROUND(IF(D1891&lt;=Thresholds!$B$4,1-(D1891/Thresholds!$B$4)*0.24,IF(D1891&lt;=Thresholds!$D$4,0.75-((D1891-Thresholds!$C$4)/(Thresholds!$D$4-Thresholds!$C$4))*0.249,IF(D1891&lt;=Thresholds!$F$4,0.499-((D1891-Thresholds!$E$4)/(Thresholds!$F$4-Thresholds!$E$4))*0.279,MAX(0.02,0.2-((D1891-Thresholds!$G$4)/(Thresholds!$H$4-Thresholds!$G$4))*0.18)))),3)</f>
        <v>0.96199999999999997</v>
      </c>
      <c r="L1891" s="3">
        <f>ROUND(IF(E1891&lt;=Thresholds!$B$5,1-(E1891/Thresholds!$B$5)*0.24,IF(E1891&lt;=Thresholds!$D$5,0.75-((E1891-Thresholds!$C$5)/(Thresholds!$D$5-Thresholds!$C$5))*0.249,IF(E1891&lt;=Thresholds!$F$5,0.499-((E1891-Thresholds!$E$5)/(Thresholds!$F$5-Thresholds!$E$5))*0.279,MAX(0.02,0.2-((E1891-Thresholds!$G$5)/(Thresholds!$H$5-Thresholds!$G$5))*0.18)))),3)</f>
        <v>0.88100000000000001</v>
      </c>
      <c r="M1891" s="3">
        <f>ROUND(IF(F1891&lt;=Thresholds!$B$6,1-(F1891/Thresholds!$B$6)*0.24,IF(F1891&lt;=Thresholds!$D$6,0.75-((F1891-Thresholds!$C$6)/(Thresholds!$D$6-Thresholds!$C$6))*0.249,IF(F1891&lt;=Thresholds!$F$6,0.499-((F1891-Thresholds!$E$6)/(Thresholds!$F$6-Thresholds!$E$6))*0.279,MAX(0.02,0.2-((F1891-Thresholds!$G$6)/(Thresholds!$H$6-Thresholds!$G$6))*0.18)))),3)</f>
        <v>0.60399999999999998</v>
      </c>
      <c r="N1891" s="3">
        <f>ROUND(IF(G1891&lt;=Thresholds!$B$7,1-(G1891/Thresholds!$B$7)*0.24,IF(G1891&lt;=Thresholds!$D$7,0.75-((G1891-Thresholds!$C$7)/(Thresholds!$D$7-Thresholds!$C$7))*0.249,IF(G1891&lt;=Thresholds!$F$7,0.499-((G1891-Thresholds!$E$7)/(Thresholds!$F$7-Thresholds!$E$7))*0.279,MAX(0.02,0.2-((G1891-Thresholds!$G$7)/(Thresholds!$H$7-Thresholds!$G$7))*0.18)))),3)</f>
        <v>0.95299999999999996</v>
      </c>
      <c r="O1891" s="3">
        <f>ROUND(IF(H1891&lt;=Thresholds!$B$8,1-(H1891/Thresholds!$B$8)*0.24,IF(H1891&lt;=Thresholds!$D$8,0.75-((H1891-Thresholds!$C$8)/(Thresholds!$D$8-Thresholds!$C$8))*0.249,IF(H1891&lt;=Thresholds!$F$8,0.499-((H1891-Thresholds!$E$8)/(Thresholds!$F$8-Thresholds!$E$8))*0.279,MAX(0.02,0.2-((H1891-Thresholds!$G$8)/(Thresholds!$H$8-Thresholds!$G$8))*0.18)))),3)</f>
        <v>0.81499999999999995</v>
      </c>
      <c r="P1891" s="3">
        <f t="shared" si="87"/>
        <v>0.60399999999999998</v>
      </c>
      <c r="Q1891" t="str">
        <f t="shared" si="88"/>
        <v>Moderate</v>
      </c>
      <c r="R1891" s="4">
        <f t="shared" si="89"/>
        <v>1</v>
      </c>
      <c r="S1891" t="str">
        <f>IF(AND(F1891&gt;=10,F1891&lt;=35,P1891&gt;0.5),"ERROR_C1891H1891_POOR_CAP","OK")</f>
        <v>OK</v>
      </c>
    </row>
    <row r="1892" spans="1:19">
      <c r="A1892" t="s">
        <v>1909</v>
      </c>
      <c r="B1892" s="3">
        <v>31.38</v>
      </c>
      <c r="C1892" s="3">
        <v>84.734999999999999</v>
      </c>
      <c r="D1892" s="3">
        <v>9.2110000000000003</v>
      </c>
      <c r="E1892" s="3">
        <v>10.141999999999999</v>
      </c>
      <c r="F1892" s="3">
        <v>11.425000000000001</v>
      </c>
      <c r="G1892" s="3">
        <v>54.372</v>
      </c>
      <c r="H1892" s="3">
        <v>1430.1880000000001</v>
      </c>
      <c r="I1892" s="3">
        <f>ROUND(IF(B1892&lt;=Thresholds!$B$2,1-(B1892/Thresholds!$B$2)*0.24,IF(B1892&lt;=Thresholds!$D$2,0.75-((B1892-Thresholds!$C$2)/(Thresholds!$D$2-Thresholds!$C$2))*0.249,IF(B1892&lt;=Thresholds!$F$2,0.499-((B1892-Thresholds!$E$2)/(Thresholds!$F$2-Thresholds!$E$2))*0.279,MAX(0.02,0.2-((B1892-Thresholds!$G$2)/(Thresholds!$H$2-Thresholds!$G$2))*0.18)))),3)</f>
        <v>0.92500000000000004</v>
      </c>
      <c r="J1892" s="3">
        <f>ROUND(IF(C1892&lt;=Thresholds!$B$3,1-(C1892/Thresholds!$B$3)*0.24,IF(C1892&lt;=Thresholds!$D$3,0.75-((C1892-Thresholds!$C$3)/(Thresholds!$D$3-Thresholds!$C$3))*0.249,IF(C1892&lt;=Thresholds!$F$3,0.499-((C1892-Thresholds!$E$3)/(Thresholds!$F$3-Thresholds!$E$3))*0.279,MAX(0.02,0.2-((C1892-Thresholds!$G$3)/(Thresholds!$H$3-Thresholds!$G$3))*0.18)))),3)</f>
        <v>0.83099999999999996</v>
      </c>
      <c r="K1892" s="3">
        <f>ROUND(IF(D1892&lt;=Thresholds!$B$4,1-(D1892/Thresholds!$B$4)*0.24,IF(D1892&lt;=Thresholds!$D$4,0.75-((D1892-Thresholds!$C$4)/(Thresholds!$D$4-Thresholds!$C$4))*0.249,IF(D1892&lt;=Thresholds!$F$4,0.499-((D1892-Thresholds!$E$4)/(Thresholds!$F$4-Thresholds!$E$4))*0.279,MAX(0.02,0.2-((D1892-Thresholds!$G$4)/(Thresholds!$H$4-Thresholds!$G$4))*0.18)))),3)</f>
        <v>0.96599999999999997</v>
      </c>
      <c r="L1892" s="3">
        <f>ROUND(IF(E1892&lt;=Thresholds!$B$5,1-(E1892/Thresholds!$B$5)*0.24,IF(E1892&lt;=Thresholds!$D$5,0.75-((E1892-Thresholds!$C$5)/(Thresholds!$D$5-Thresholds!$C$5))*0.249,IF(E1892&lt;=Thresholds!$F$5,0.499-((E1892-Thresholds!$E$5)/(Thresholds!$F$5-Thresholds!$E$5))*0.279,MAX(0.02,0.2-((E1892-Thresholds!$G$5)/(Thresholds!$H$5-Thresholds!$G$5))*0.18)))),3)</f>
        <v>0.95099999999999996</v>
      </c>
      <c r="M1892" s="3">
        <f>ROUND(IF(F1892&lt;=Thresholds!$B$6,1-(F1892/Thresholds!$B$6)*0.24,IF(F1892&lt;=Thresholds!$D$6,0.75-((F1892-Thresholds!$C$6)/(Thresholds!$D$6-Thresholds!$C$6))*0.249,IF(F1892&lt;=Thresholds!$F$6,0.499-((F1892-Thresholds!$E$6)/(Thresholds!$F$6-Thresholds!$E$6))*0.279,MAX(0.02,0.2-((F1892-Thresholds!$G$6)/(Thresholds!$H$6-Thresholds!$G$6))*0.18)))),3)</f>
        <v>0.48299999999999998</v>
      </c>
      <c r="N1892" s="3">
        <f>ROUND(IF(G1892&lt;=Thresholds!$B$7,1-(G1892/Thresholds!$B$7)*0.24,IF(G1892&lt;=Thresholds!$D$7,0.75-((G1892-Thresholds!$C$7)/(Thresholds!$D$7-Thresholds!$C$7))*0.249,IF(G1892&lt;=Thresholds!$F$7,0.499-((G1892-Thresholds!$E$7)/(Thresholds!$F$7-Thresholds!$E$7))*0.279,MAX(0.02,0.2-((G1892-Thresholds!$G$7)/(Thresholds!$H$7-Thresholds!$G$7))*0.18)))),3)</f>
        <v>0.96299999999999997</v>
      </c>
      <c r="O1892" s="3">
        <f>ROUND(IF(H1892&lt;=Thresholds!$B$8,1-(H1892/Thresholds!$B$8)*0.24,IF(H1892&lt;=Thresholds!$D$8,0.75-((H1892-Thresholds!$C$8)/(Thresholds!$D$8-Thresholds!$C$8))*0.249,IF(H1892&lt;=Thresholds!$F$8,0.499-((H1892-Thresholds!$E$8)/(Thresholds!$F$8-Thresholds!$E$8))*0.279,MAX(0.02,0.2-((H1892-Thresholds!$G$8)/(Thresholds!$H$8-Thresholds!$G$8))*0.18)))),3)</f>
        <v>0.86299999999999999</v>
      </c>
      <c r="P1892" s="3">
        <f t="shared" si="87"/>
        <v>0.48299999999999998</v>
      </c>
      <c r="Q1892" t="str">
        <f t="shared" si="88"/>
        <v>Poor</v>
      </c>
      <c r="R1892" s="4">
        <f t="shared" si="89"/>
        <v>0</v>
      </c>
      <c r="S1892" t="str">
        <f>IF(AND(F1892&gt;=10,F1892&lt;=35,P1892&gt;0.5),"ERROR_C1892H1892_POOR_CAP","OK")</f>
        <v>OK</v>
      </c>
    </row>
    <row r="1893" spans="1:19">
      <c r="A1893" t="s">
        <v>1910</v>
      </c>
      <c r="B1893" s="3">
        <v>43.933</v>
      </c>
      <c r="C1893" s="3">
        <v>90.075000000000003</v>
      </c>
      <c r="D1893" s="3">
        <v>49.262</v>
      </c>
      <c r="E1893" s="3">
        <v>233.09700000000001</v>
      </c>
      <c r="F1893" s="3">
        <v>0.109</v>
      </c>
      <c r="G1893" s="3">
        <v>727.31</v>
      </c>
      <c r="H1893" s="3">
        <v>592.18299999999999</v>
      </c>
      <c r="I1893" s="3">
        <f>ROUND(IF(B1893&lt;=Thresholds!$B$2,1-(B1893/Thresholds!$B$2)*0.24,IF(B1893&lt;=Thresholds!$D$2,0.75-((B1893-Thresholds!$C$2)/(Thresholds!$D$2-Thresholds!$C$2))*0.249,IF(B1893&lt;=Thresholds!$F$2,0.499-((B1893-Thresholds!$E$2)/(Thresholds!$F$2-Thresholds!$E$2))*0.279,MAX(0.02,0.2-((B1893-Thresholds!$G$2)/(Thresholds!$H$2-Thresholds!$G$2))*0.18)))),3)</f>
        <v>0.89500000000000002</v>
      </c>
      <c r="J1893" s="3">
        <f>ROUND(IF(C1893&lt;=Thresholds!$B$3,1-(C1893/Thresholds!$B$3)*0.24,IF(C1893&lt;=Thresholds!$D$3,0.75-((C1893-Thresholds!$C$3)/(Thresholds!$D$3-Thresholds!$C$3))*0.249,IF(C1893&lt;=Thresholds!$F$3,0.499-((C1893-Thresholds!$E$3)/(Thresholds!$F$3-Thresholds!$E$3))*0.279,MAX(0.02,0.2-((C1893-Thresholds!$G$3)/(Thresholds!$H$3-Thresholds!$G$3))*0.18)))),3)</f>
        <v>0.82</v>
      </c>
      <c r="K1893" s="3">
        <f>ROUND(IF(D1893&lt;=Thresholds!$B$4,1-(D1893/Thresholds!$B$4)*0.24,IF(D1893&lt;=Thresholds!$D$4,0.75-((D1893-Thresholds!$C$4)/(Thresholds!$D$4-Thresholds!$C$4))*0.249,IF(D1893&lt;=Thresholds!$F$4,0.499-((D1893-Thresholds!$E$4)/(Thresholds!$F$4-Thresholds!$E$4))*0.279,MAX(0.02,0.2-((D1893-Thresholds!$G$4)/(Thresholds!$H$4-Thresholds!$G$4))*0.18)))),3)</f>
        <v>0.81799999999999995</v>
      </c>
      <c r="L1893" s="3">
        <f>ROUND(IF(E1893&lt;=Thresholds!$B$5,1-(E1893/Thresholds!$B$5)*0.24,IF(E1893&lt;=Thresholds!$D$5,0.75-((E1893-Thresholds!$C$5)/(Thresholds!$D$5-Thresholds!$C$5))*0.249,IF(E1893&lt;=Thresholds!$F$5,0.499-((E1893-Thresholds!$E$5)/(Thresholds!$F$5-Thresholds!$E$5))*0.279,MAX(0.02,0.2-((E1893-Thresholds!$G$5)/(Thresholds!$H$5-Thresholds!$G$5))*0.18)))),3)</f>
        <v>0.22900000000000001</v>
      </c>
      <c r="M1893" s="3">
        <f>ROUND(IF(F1893&lt;=Thresholds!$B$6,1-(F1893/Thresholds!$B$6)*0.24,IF(F1893&lt;=Thresholds!$D$6,0.75-((F1893-Thresholds!$C$6)/(Thresholds!$D$6-Thresholds!$C$6))*0.249,IF(F1893&lt;=Thresholds!$F$6,0.499-((F1893-Thresholds!$E$6)/(Thresholds!$F$6-Thresholds!$E$6))*0.279,MAX(0.02,0.2-((F1893-Thresholds!$G$6)/(Thresholds!$H$6-Thresholds!$G$6))*0.18)))),3)</f>
        <v>0.97399999999999998</v>
      </c>
      <c r="N1893" s="3">
        <f>ROUND(IF(G1893&lt;=Thresholds!$B$7,1-(G1893/Thresholds!$B$7)*0.24,IF(G1893&lt;=Thresholds!$D$7,0.75-((G1893-Thresholds!$C$7)/(Thresholds!$D$7-Thresholds!$C$7))*0.249,IF(G1893&lt;=Thresholds!$F$7,0.499-((G1893-Thresholds!$E$7)/(Thresholds!$F$7-Thresholds!$E$7))*0.279,MAX(0.02,0.2-((G1893-Thresholds!$G$7)/(Thresholds!$H$7-Thresholds!$G$7))*0.18)))),3)</f>
        <v>0.44600000000000001</v>
      </c>
      <c r="O1893" s="3">
        <f>ROUND(IF(H1893&lt;=Thresholds!$B$8,1-(H1893/Thresholds!$B$8)*0.24,IF(H1893&lt;=Thresholds!$D$8,0.75-((H1893-Thresholds!$C$8)/(Thresholds!$D$8-Thresholds!$C$8))*0.249,IF(H1893&lt;=Thresholds!$F$8,0.499-((H1893-Thresholds!$E$8)/(Thresholds!$F$8-Thresholds!$E$8))*0.279,MAX(0.02,0.2-((H1893-Thresholds!$G$8)/(Thresholds!$H$8-Thresholds!$G$8))*0.18)))),3)</f>
        <v>0.94299999999999995</v>
      </c>
      <c r="P1893" s="3">
        <f t="shared" si="87"/>
        <v>0.22900000000000001</v>
      </c>
      <c r="Q1893" t="str">
        <f t="shared" si="88"/>
        <v>Poor</v>
      </c>
      <c r="R1893" s="4">
        <f t="shared" si="89"/>
        <v>0</v>
      </c>
      <c r="S1893" t="str">
        <f>IF(AND(F1893&gt;=10,F1893&lt;=35,P1893&gt;0.5),"ERROR_C1893H1893_POOR_CAP","OK")</f>
        <v>OK</v>
      </c>
    </row>
    <row r="1894" spans="1:19">
      <c r="A1894" t="s">
        <v>1911</v>
      </c>
      <c r="B1894" s="3">
        <v>5.3659999999999997</v>
      </c>
      <c r="C1894" s="3">
        <v>78.025999999999996</v>
      </c>
      <c r="D1894" s="3">
        <v>23.42</v>
      </c>
      <c r="E1894" s="3">
        <v>11.023999999999999</v>
      </c>
      <c r="F1894" s="3">
        <v>0.28199999999999997</v>
      </c>
      <c r="G1894" s="3">
        <v>193.54599999999999</v>
      </c>
      <c r="H1894" s="3">
        <v>682.99</v>
      </c>
      <c r="I1894" s="3">
        <f>ROUND(IF(B1894&lt;=Thresholds!$B$2,1-(B1894/Thresholds!$B$2)*0.24,IF(B1894&lt;=Thresholds!$D$2,0.75-((B1894-Thresholds!$C$2)/(Thresholds!$D$2-Thresholds!$C$2))*0.249,IF(B1894&lt;=Thresholds!$F$2,0.499-((B1894-Thresholds!$E$2)/(Thresholds!$F$2-Thresholds!$E$2))*0.279,MAX(0.02,0.2-((B1894-Thresholds!$G$2)/(Thresholds!$H$2-Thresholds!$G$2))*0.18)))),3)</f>
        <v>0.98699999999999999</v>
      </c>
      <c r="J1894" s="3">
        <f>ROUND(IF(C1894&lt;=Thresholds!$B$3,1-(C1894/Thresholds!$B$3)*0.24,IF(C1894&lt;=Thresholds!$D$3,0.75-((C1894-Thresholds!$C$3)/(Thresholds!$D$3-Thresholds!$C$3))*0.249,IF(C1894&lt;=Thresholds!$F$3,0.499-((C1894-Thresholds!$E$3)/(Thresholds!$F$3-Thresholds!$E$3))*0.279,MAX(0.02,0.2-((C1894-Thresholds!$G$3)/(Thresholds!$H$3-Thresholds!$G$3))*0.18)))),3)</f>
        <v>0.84399999999999997</v>
      </c>
      <c r="K1894" s="3">
        <f>ROUND(IF(D1894&lt;=Thresholds!$B$4,1-(D1894/Thresholds!$B$4)*0.24,IF(D1894&lt;=Thresholds!$D$4,0.75-((D1894-Thresholds!$C$4)/(Thresholds!$D$4-Thresholds!$C$4))*0.249,IF(D1894&lt;=Thresholds!$F$4,0.499-((D1894-Thresholds!$E$4)/(Thresholds!$F$4-Thresholds!$E$4))*0.279,MAX(0.02,0.2-((D1894-Thresholds!$G$4)/(Thresholds!$H$4-Thresholds!$G$4))*0.18)))),3)</f>
        <v>0.91400000000000003</v>
      </c>
      <c r="L1894" s="3">
        <f>ROUND(IF(E1894&lt;=Thresholds!$B$5,1-(E1894/Thresholds!$B$5)*0.24,IF(E1894&lt;=Thresholds!$D$5,0.75-((E1894-Thresholds!$C$5)/(Thresholds!$D$5-Thresholds!$C$5))*0.249,IF(E1894&lt;=Thresholds!$F$5,0.499-((E1894-Thresholds!$E$5)/(Thresholds!$F$5-Thresholds!$E$5))*0.279,MAX(0.02,0.2-((E1894-Thresholds!$G$5)/(Thresholds!$H$5-Thresholds!$G$5))*0.18)))),3)</f>
        <v>0.94699999999999995</v>
      </c>
      <c r="M1894" s="3">
        <f>ROUND(IF(F1894&lt;=Thresholds!$B$6,1-(F1894/Thresholds!$B$6)*0.24,IF(F1894&lt;=Thresholds!$D$6,0.75-((F1894-Thresholds!$C$6)/(Thresholds!$D$6-Thresholds!$C$6))*0.249,IF(F1894&lt;=Thresholds!$F$6,0.499-((F1894-Thresholds!$E$6)/(Thresholds!$F$6-Thresholds!$E$6))*0.279,MAX(0.02,0.2-((F1894-Thresholds!$G$6)/(Thresholds!$H$6-Thresholds!$G$6))*0.18)))),3)</f>
        <v>0.93200000000000005</v>
      </c>
      <c r="N1894" s="3">
        <f>ROUND(IF(G1894&lt;=Thresholds!$B$7,1-(G1894/Thresholds!$B$7)*0.24,IF(G1894&lt;=Thresholds!$D$7,0.75-((G1894-Thresholds!$C$7)/(Thresholds!$D$7-Thresholds!$C$7))*0.249,IF(G1894&lt;=Thresholds!$F$7,0.499-((G1894-Thresholds!$E$7)/(Thresholds!$F$7-Thresholds!$E$7))*0.279,MAX(0.02,0.2-((G1894-Thresholds!$G$7)/(Thresholds!$H$7-Thresholds!$G$7))*0.18)))),3)</f>
        <v>0.86699999999999999</v>
      </c>
      <c r="O1894" s="3">
        <f>ROUND(IF(H1894&lt;=Thresholds!$B$8,1-(H1894/Thresholds!$B$8)*0.24,IF(H1894&lt;=Thresholds!$D$8,0.75-((H1894-Thresholds!$C$8)/(Thresholds!$D$8-Thresholds!$C$8))*0.249,IF(H1894&lt;=Thresholds!$F$8,0.499-((H1894-Thresholds!$E$8)/(Thresholds!$F$8-Thresholds!$E$8))*0.279,MAX(0.02,0.2-((H1894-Thresholds!$G$8)/(Thresholds!$H$8-Thresholds!$G$8))*0.18)))),3)</f>
        <v>0.93400000000000005</v>
      </c>
      <c r="P1894" s="3">
        <f t="shared" si="87"/>
        <v>0.84399999999999997</v>
      </c>
      <c r="Q1894" t="str">
        <f t="shared" si="88"/>
        <v>Healthy</v>
      </c>
      <c r="R1894" s="4">
        <f t="shared" si="89"/>
        <v>1</v>
      </c>
      <c r="S1894" t="str">
        <f>IF(AND(F1894&gt;=10,F1894&lt;=35,P1894&gt;0.5),"ERROR_C1894H1894_POOR_CAP","OK")</f>
        <v>OK</v>
      </c>
    </row>
    <row r="1895" spans="1:19">
      <c r="A1895" t="s">
        <v>1912</v>
      </c>
      <c r="B1895" s="3">
        <v>5.1820000000000004</v>
      </c>
      <c r="C1895" s="3">
        <v>46.502000000000002</v>
      </c>
      <c r="D1895" s="3">
        <v>45.802999999999997</v>
      </c>
      <c r="E1895" s="3">
        <v>46.433</v>
      </c>
      <c r="F1895" s="3">
        <v>0.85</v>
      </c>
      <c r="G1895" s="3">
        <v>474.63799999999998</v>
      </c>
      <c r="H1895" s="3">
        <v>1692.4639999999999</v>
      </c>
      <c r="I1895" s="3">
        <f>ROUND(IF(B1895&lt;=Thresholds!$B$2,1-(B1895/Thresholds!$B$2)*0.24,IF(B1895&lt;=Thresholds!$D$2,0.75-((B1895-Thresholds!$C$2)/(Thresholds!$D$2-Thresholds!$C$2))*0.249,IF(B1895&lt;=Thresholds!$F$2,0.499-((B1895-Thresholds!$E$2)/(Thresholds!$F$2-Thresholds!$E$2))*0.279,MAX(0.02,0.2-((B1895-Thresholds!$G$2)/(Thresholds!$H$2-Thresholds!$G$2))*0.18)))),3)</f>
        <v>0.98799999999999999</v>
      </c>
      <c r="J1895" s="3">
        <f>ROUND(IF(C1895&lt;=Thresholds!$B$3,1-(C1895/Thresholds!$B$3)*0.24,IF(C1895&lt;=Thresholds!$D$3,0.75-((C1895-Thresholds!$C$3)/(Thresholds!$D$3-Thresholds!$C$3))*0.249,IF(C1895&lt;=Thresholds!$F$3,0.499-((C1895-Thresholds!$E$3)/(Thresholds!$F$3-Thresholds!$E$3))*0.279,MAX(0.02,0.2-((C1895-Thresholds!$G$3)/(Thresholds!$H$3-Thresholds!$G$3))*0.18)))),3)</f>
        <v>0.90700000000000003</v>
      </c>
      <c r="K1895" s="3">
        <f>ROUND(IF(D1895&lt;=Thresholds!$B$4,1-(D1895/Thresholds!$B$4)*0.24,IF(D1895&lt;=Thresholds!$D$4,0.75-((D1895-Thresholds!$C$4)/(Thresholds!$D$4-Thresholds!$C$4))*0.249,IF(D1895&lt;=Thresholds!$F$4,0.499-((D1895-Thresholds!$E$4)/(Thresholds!$F$4-Thresholds!$E$4))*0.279,MAX(0.02,0.2-((D1895-Thresholds!$G$4)/(Thresholds!$H$4-Thresholds!$G$4))*0.18)))),3)</f>
        <v>0.83099999999999996</v>
      </c>
      <c r="L1895" s="3">
        <f>ROUND(IF(E1895&lt;=Thresholds!$B$5,1-(E1895/Thresholds!$B$5)*0.24,IF(E1895&lt;=Thresholds!$D$5,0.75-((E1895-Thresholds!$C$5)/(Thresholds!$D$5-Thresholds!$C$5))*0.249,IF(E1895&lt;=Thresholds!$F$5,0.499-((E1895-Thresholds!$E$5)/(Thresholds!$F$5-Thresholds!$E$5))*0.279,MAX(0.02,0.2-((E1895-Thresholds!$G$5)/(Thresholds!$H$5-Thresholds!$G$5))*0.18)))),3)</f>
        <v>0.77700000000000002</v>
      </c>
      <c r="M1895" s="3">
        <f>ROUND(IF(F1895&lt;=Thresholds!$B$6,1-(F1895/Thresholds!$B$6)*0.24,IF(F1895&lt;=Thresholds!$D$6,0.75-((F1895-Thresholds!$C$6)/(Thresholds!$D$6-Thresholds!$C$6))*0.249,IF(F1895&lt;=Thresholds!$F$6,0.499-((F1895-Thresholds!$E$6)/(Thresholds!$F$6-Thresholds!$E$6))*0.279,MAX(0.02,0.2-((F1895-Thresholds!$G$6)/(Thresholds!$H$6-Thresholds!$G$6))*0.18)))),3)</f>
        <v>0.79600000000000004</v>
      </c>
      <c r="N1895" s="3">
        <f>ROUND(IF(G1895&lt;=Thresholds!$B$7,1-(G1895/Thresholds!$B$7)*0.24,IF(G1895&lt;=Thresholds!$D$7,0.75-((G1895-Thresholds!$C$7)/(Thresholds!$D$7-Thresholds!$C$7))*0.249,IF(G1895&lt;=Thresholds!$F$7,0.499-((G1895-Thresholds!$E$7)/(Thresholds!$F$7-Thresholds!$E$7))*0.279,MAX(0.02,0.2-((G1895-Thresholds!$G$7)/(Thresholds!$H$7-Thresholds!$G$7))*0.18)))),3)</f>
        <v>0.60899999999999999</v>
      </c>
      <c r="O1895" s="3">
        <f>ROUND(IF(H1895&lt;=Thresholds!$B$8,1-(H1895/Thresholds!$B$8)*0.24,IF(H1895&lt;=Thresholds!$D$8,0.75-((H1895-Thresholds!$C$8)/(Thresholds!$D$8-Thresholds!$C$8))*0.249,IF(H1895&lt;=Thresholds!$F$8,0.499-((H1895-Thresholds!$E$8)/(Thresholds!$F$8-Thresholds!$E$8))*0.279,MAX(0.02,0.2-((H1895-Thresholds!$G$8)/(Thresholds!$H$8-Thresholds!$G$8))*0.18)))),3)</f>
        <v>0.83799999999999997</v>
      </c>
      <c r="P1895" s="3">
        <f t="shared" si="87"/>
        <v>0.60899999999999999</v>
      </c>
      <c r="Q1895" t="str">
        <f t="shared" si="88"/>
        <v>Moderate</v>
      </c>
      <c r="R1895" s="4">
        <f t="shared" si="89"/>
        <v>1</v>
      </c>
      <c r="S1895" t="str">
        <f>IF(AND(F1895&gt;=10,F1895&lt;=35,P1895&gt;0.5),"ERROR_C1895H1895_POOR_CAP","OK")</f>
        <v>OK</v>
      </c>
    </row>
    <row r="1896" spans="1:19">
      <c r="A1896" t="s">
        <v>1913</v>
      </c>
      <c r="B1896" s="3">
        <v>895.86400000000003</v>
      </c>
      <c r="C1896" s="3">
        <v>66.873999999999995</v>
      </c>
      <c r="D1896" s="3">
        <v>29.937999999999999</v>
      </c>
      <c r="E1896" s="3">
        <v>41.575000000000003</v>
      </c>
      <c r="F1896" s="3">
        <v>0.76800000000000002</v>
      </c>
      <c r="G1896" s="3">
        <v>327.90899999999999</v>
      </c>
      <c r="H1896" s="3">
        <v>2162.2620000000002</v>
      </c>
      <c r="I1896" s="3">
        <f>ROUND(IF(B1896&lt;=Thresholds!$B$2,1-(B1896/Thresholds!$B$2)*0.24,IF(B1896&lt;=Thresholds!$D$2,0.75-((B1896-Thresholds!$C$2)/(Thresholds!$D$2-Thresholds!$C$2))*0.249,IF(B1896&lt;=Thresholds!$F$2,0.499-((B1896-Thresholds!$E$2)/(Thresholds!$F$2-Thresholds!$E$2))*0.279,MAX(0.02,0.2-((B1896-Thresholds!$G$2)/(Thresholds!$H$2-Thresholds!$G$2))*0.18)))),3)</f>
        <v>0.45</v>
      </c>
      <c r="J1896" s="3">
        <f>ROUND(IF(C1896&lt;=Thresholds!$B$3,1-(C1896/Thresholds!$B$3)*0.24,IF(C1896&lt;=Thresholds!$D$3,0.75-((C1896-Thresholds!$C$3)/(Thresholds!$D$3-Thresholds!$C$3))*0.249,IF(C1896&lt;=Thresholds!$F$3,0.499-((C1896-Thresholds!$E$3)/(Thresholds!$F$3-Thresholds!$E$3))*0.279,MAX(0.02,0.2-((C1896-Thresholds!$G$3)/(Thresholds!$H$3-Thresholds!$G$3))*0.18)))),3)</f>
        <v>0.86599999999999999</v>
      </c>
      <c r="K1896" s="3">
        <f>ROUND(IF(D1896&lt;=Thresholds!$B$4,1-(D1896/Thresholds!$B$4)*0.24,IF(D1896&lt;=Thresholds!$D$4,0.75-((D1896-Thresholds!$C$4)/(Thresholds!$D$4-Thresholds!$C$4))*0.249,IF(D1896&lt;=Thresholds!$F$4,0.499-((D1896-Thresholds!$E$4)/(Thresholds!$F$4-Thresholds!$E$4))*0.279,MAX(0.02,0.2-((D1896-Thresholds!$G$4)/(Thresholds!$H$4-Thresholds!$G$4))*0.18)))),3)</f>
        <v>0.88900000000000001</v>
      </c>
      <c r="L1896" s="3">
        <f>ROUND(IF(E1896&lt;=Thresholds!$B$5,1-(E1896/Thresholds!$B$5)*0.24,IF(E1896&lt;=Thresholds!$D$5,0.75-((E1896-Thresholds!$C$5)/(Thresholds!$D$5-Thresholds!$C$5))*0.249,IF(E1896&lt;=Thresholds!$F$5,0.499-((E1896-Thresholds!$E$5)/(Thresholds!$F$5-Thresholds!$E$5))*0.279,MAX(0.02,0.2-((E1896-Thresholds!$G$5)/(Thresholds!$H$5-Thresholds!$G$5))*0.18)))),3)</f>
        <v>0.8</v>
      </c>
      <c r="M1896" s="3">
        <f>ROUND(IF(F1896&lt;=Thresholds!$B$6,1-(F1896/Thresholds!$B$6)*0.24,IF(F1896&lt;=Thresholds!$D$6,0.75-((F1896-Thresholds!$C$6)/(Thresholds!$D$6-Thresholds!$C$6))*0.249,IF(F1896&lt;=Thresholds!$F$6,0.499-((F1896-Thresholds!$E$6)/(Thresholds!$F$6-Thresholds!$E$6))*0.279,MAX(0.02,0.2-((F1896-Thresholds!$G$6)/(Thresholds!$H$6-Thresholds!$G$6))*0.18)))),3)</f>
        <v>0.81599999999999995</v>
      </c>
      <c r="N1896" s="3">
        <f>ROUND(IF(G1896&lt;=Thresholds!$B$7,1-(G1896/Thresholds!$B$7)*0.24,IF(G1896&lt;=Thresholds!$D$7,0.75-((G1896-Thresholds!$C$7)/(Thresholds!$D$7-Thresholds!$C$7))*0.249,IF(G1896&lt;=Thresholds!$F$7,0.499-((G1896-Thresholds!$E$7)/(Thresholds!$F$7-Thresholds!$E$7))*0.279,MAX(0.02,0.2-((G1896-Thresholds!$G$7)/(Thresholds!$H$7-Thresholds!$G$7))*0.18)))),3)</f>
        <v>0.77500000000000002</v>
      </c>
      <c r="O1896" s="3">
        <f>ROUND(IF(H1896&lt;=Thresholds!$B$8,1-(H1896/Thresholds!$B$8)*0.24,IF(H1896&lt;=Thresholds!$D$8,0.75-((H1896-Thresholds!$C$8)/(Thresholds!$D$8-Thresholds!$C$8))*0.249,IF(H1896&lt;=Thresholds!$F$8,0.499-((H1896-Thresholds!$E$8)/(Thresholds!$F$8-Thresholds!$E$8))*0.279,MAX(0.02,0.2-((H1896-Thresholds!$G$8)/(Thresholds!$H$8-Thresholds!$G$8))*0.18)))),3)</f>
        <v>0.79200000000000004</v>
      </c>
      <c r="P1896" s="3">
        <f t="shared" si="87"/>
        <v>0.45</v>
      </c>
      <c r="Q1896" t="str">
        <f t="shared" si="88"/>
        <v>Poor</v>
      </c>
      <c r="R1896" s="4">
        <f t="shared" si="89"/>
        <v>0</v>
      </c>
      <c r="S1896" t="str">
        <f>IF(AND(F1896&gt;=10,F1896&lt;=35,P1896&gt;0.5),"ERROR_C1896H1896_POOR_CAP","OK")</f>
        <v>OK</v>
      </c>
    </row>
    <row r="1897" spans="1:19">
      <c r="A1897" t="s">
        <v>1914</v>
      </c>
      <c r="B1897" s="3">
        <v>88.790999999999997</v>
      </c>
      <c r="C1897" s="3">
        <v>1408.1020000000001</v>
      </c>
      <c r="D1897" s="3">
        <v>58.39</v>
      </c>
      <c r="E1897" s="3">
        <v>34.475999999999999</v>
      </c>
      <c r="F1897" s="3">
        <v>0.88900000000000001</v>
      </c>
      <c r="G1897" s="3">
        <v>85.278999999999996</v>
      </c>
      <c r="H1897" s="3">
        <v>2059.5740000000001</v>
      </c>
      <c r="I1897" s="3">
        <f>ROUND(IF(B1897&lt;=Thresholds!$B$2,1-(B1897/Thresholds!$B$2)*0.24,IF(B1897&lt;=Thresholds!$D$2,0.75-((B1897-Thresholds!$C$2)/(Thresholds!$D$2-Thresholds!$C$2))*0.249,IF(B1897&lt;=Thresholds!$F$2,0.499-((B1897-Thresholds!$E$2)/(Thresholds!$F$2-Thresholds!$E$2))*0.279,MAX(0.02,0.2-((B1897-Thresholds!$G$2)/(Thresholds!$H$2-Thresholds!$G$2))*0.18)))),3)</f>
        <v>0.78700000000000003</v>
      </c>
      <c r="J1897" s="3">
        <f>ROUND(IF(C1897&lt;=Thresholds!$B$3,1-(C1897/Thresholds!$B$3)*0.24,IF(C1897&lt;=Thresholds!$D$3,0.75-((C1897-Thresholds!$C$3)/(Thresholds!$D$3-Thresholds!$C$3))*0.249,IF(C1897&lt;=Thresholds!$F$3,0.499-((C1897-Thresholds!$E$3)/(Thresholds!$F$3-Thresholds!$E$3))*0.279,MAX(0.02,0.2-((C1897-Thresholds!$G$3)/(Thresholds!$H$3-Thresholds!$G$3))*0.18)))),3)</f>
        <v>0.27300000000000002</v>
      </c>
      <c r="K1897" s="3">
        <f>ROUND(IF(D1897&lt;=Thresholds!$B$4,1-(D1897/Thresholds!$B$4)*0.24,IF(D1897&lt;=Thresholds!$D$4,0.75-((D1897-Thresholds!$C$4)/(Thresholds!$D$4-Thresholds!$C$4))*0.249,IF(D1897&lt;=Thresholds!$F$4,0.499-((D1897-Thresholds!$E$4)/(Thresholds!$F$4-Thresholds!$E$4))*0.279,MAX(0.02,0.2-((D1897-Thresholds!$G$4)/(Thresholds!$H$4-Thresholds!$G$4))*0.18)))),3)</f>
        <v>0.78400000000000003</v>
      </c>
      <c r="L1897" s="3">
        <f>ROUND(IF(E1897&lt;=Thresholds!$B$5,1-(E1897/Thresholds!$B$5)*0.24,IF(E1897&lt;=Thresholds!$D$5,0.75-((E1897-Thresholds!$C$5)/(Thresholds!$D$5-Thresholds!$C$5))*0.249,IF(E1897&lt;=Thresholds!$F$5,0.499-((E1897-Thresholds!$E$5)/(Thresholds!$F$5-Thresholds!$E$5))*0.279,MAX(0.02,0.2-((E1897-Thresholds!$G$5)/(Thresholds!$H$5-Thresholds!$G$5))*0.18)))),3)</f>
        <v>0.83499999999999996</v>
      </c>
      <c r="M1897" s="3">
        <f>ROUND(IF(F1897&lt;=Thresholds!$B$6,1-(F1897/Thresholds!$B$6)*0.24,IF(F1897&lt;=Thresholds!$D$6,0.75-((F1897-Thresholds!$C$6)/(Thresholds!$D$6-Thresholds!$C$6))*0.249,IF(F1897&lt;=Thresholds!$F$6,0.499-((F1897-Thresholds!$E$6)/(Thresholds!$F$6-Thresholds!$E$6))*0.279,MAX(0.02,0.2-((F1897-Thresholds!$G$6)/(Thresholds!$H$6-Thresholds!$G$6))*0.18)))),3)</f>
        <v>0.78700000000000003</v>
      </c>
      <c r="N1897" s="3">
        <f>ROUND(IF(G1897&lt;=Thresholds!$B$7,1-(G1897/Thresholds!$B$7)*0.24,IF(G1897&lt;=Thresholds!$D$7,0.75-((G1897-Thresholds!$C$7)/(Thresholds!$D$7-Thresholds!$C$7))*0.249,IF(G1897&lt;=Thresholds!$F$7,0.499-((G1897-Thresholds!$E$7)/(Thresholds!$F$7-Thresholds!$E$7))*0.279,MAX(0.02,0.2-((G1897-Thresholds!$G$7)/(Thresholds!$H$7-Thresholds!$G$7))*0.18)))),3)</f>
        <v>0.94199999999999995</v>
      </c>
      <c r="O1897" s="3">
        <f>ROUND(IF(H1897&lt;=Thresholds!$B$8,1-(H1897/Thresholds!$B$8)*0.24,IF(H1897&lt;=Thresholds!$D$8,0.75-((H1897-Thresholds!$C$8)/(Thresholds!$D$8-Thresholds!$C$8))*0.249,IF(H1897&lt;=Thresholds!$F$8,0.499-((H1897-Thresholds!$E$8)/(Thresholds!$F$8-Thresholds!$E$8))*0.279,MAX(0.02,0.2-((H1897-Thresholds!$G$8)/(Thresholds!$H$8-Thresholds!$G$8))*0.18)))),3)</f>
        <v>0.80200000000000005</v>
      </c>
      <c r="P1897" s="3">
        <f t="shared" si="87"/>
        <v>0.27300000000000002</v>
      </c>
      <c r="Q1897" t="str">
        <f t="shared" si="88"/>
        <v>Poor</v>
      </c>
      <c r="R1897" s="4">
        <f t="shared" si="89"/>
        <v>0</v>
      </c>
      <c r="S1897" t="str">
        <f>IF(AND(F1897&gt;=10,F1897&lt;=35,P1897&gt;0.5),"ERROR_C1897H1897_POOR_CAP","OK")</f>
        <v>OK</v>
      </c>
    </row>
    <row r="1898" spans="1:19">
      <c r="A1898" t="s">
        <v>1915</v>
      </c>
      <c r="B1898" s="3">
        <v>36.941000000000003</v>
      </c>
      <c r="C1898" s="3">
        <v>19.001000000000001</v>
      </c>
      <c r="D1898" s="3">
        <v>42.220999999999997</v>
      </c>
      <c r="E1898" s="3">
        <v>28.260999999999999</v>
      </c>
      <c r="F1898" s="3">
        <v>0.82099999999999995</v>
      </c>
      <c r="G1898" s="3">
        <v>292.52800000000002</v>
      </c>
      <c r="H1898" s="3">
        <v>1080.915</v>
      </c>
      <c r="I1898" s="3">
        <f>ROUND(IF(B1898&lt;=Thresholds!$B$2,1-(B1898/Thresholds!$B$2)*0.24,IF(B1898&lt;=Thresholds!$D$2,0.75-((B1898-Thresholds!$C$2)/(Thresholds!$D$2-Thresholds!$C$2))*0.249,IF(B1898&lt;=Thresholds!$F$2,0.499-((B1898-Thresholds!$E$2)/(Thresholds!$F$2-Thresholds!$E$2))*0.279,MAX(0.02,0.2-((B1898-Thresholds!$G$2)/(Thresholds!$H$2-Thresholds!$G$2))*0.18)))),3)</f>
        <v>0.91100000000000003</v>
      </c>
      <c r="J1898" s="3">
        <f>ROUND(IF(C1898&lt;=Thresholds!$B$3,1-(C1898/Thresholds!$B$3)*0.24,IF(C1898&lt;=Thresholds!$D$3,0.75-((C1898-Thresholds!$C$3)/(Thresholds!$D$3-Thresholds!$C$3))*0.249,IF(C1898&lt;=Thresholds!$F$3,0.499-((C1898-Thresholds!$E$3)/(Thresholds!$F$3-Thresholds!$E$3))*0.279,MAX(0.02,0.2-((C1898-Thresholds!$G$3)/(Thresholds!$H$3-Thresholds!$G$3))*0.18)))),3)</f>
        <v>0.96199999999999997</v>
      </c>
      <c r="K1898" s="3">
        <f>ROUND(IF(D1898&lt;=Thresholds!$B$4,1-(D1898/Thresholds!$B$4)*0.24,IF(D1898&lt;=Thresholds!$D$4,0.75-((D1898-Thresholds!$C$4)/(Thresholds!$D$4-Thresholds!$C$4))*0.249,IF(D1898&lt;=Thresholds!$F$4,0.499-((D1898-Thresholds!$E$4)/(Thresholds!$F$4-Thresholds!$E$4))*0.279,MAX(0.02,0.2-((D1898-Thresholds!$G$4)/(Thresholds!$H$4-Thresholds!$G$4))*0.18)))),3)</f>
        <v>0.84399999999999997</v>
      </c>
      <c r="L1898" s="3">
        <f>ROUND(IF(E1898&lt;=Thresholds!$B$5,1-(E1898/Thresholds!$B$5)*0.24,IF(E1898&lt;=Thresholds!$D$5,0.75-((E1898-Thresholds!$C$5)/(Thresholds!$D$5-Thresholds!$C$5))*0.249,IF(E1898&lt;=Thresholds!$F$5,0.499-((E1898-Thresholds!$E$5)/(Thresholds!$F$5-Thresholds!$E$5))*0.279,MAX(0.02,0.2-((E1898-Thresholds!$G$5)/(Thresholds!$H$5-Thresholds!$G$5))*0.18)))),3)</f>
        <v>0.86399999999999999</v>
      </c>
      <c r="M1898" s="3">
        <f>ROUND(IF(F1898&lt;=Thresholds!$B$6,1-(F1898/Thresholds!$B$6)*0.24,IF(F1898&lt;=Thresholds!$D$6,0.75-((F1898-Thresholds!$C$6)/(Thresholds!$D$6-Thresholds!$C$6))*0.249,IF(F1898&lt;=Thresholds!$F$6,0.499-((F1898-Thresholds!$E$6)/(Thresholds!$F$6-Thresholds!$E$6))*0.279,MAX(0.02,0.2-((F1898-Thresholds!$G$6)/(Thresholds!$H$6-Thresholds!$G$6))*0.18)))),3)</f>
        <v>0.80300000000000005</v>
      </c>
      <c r="N1898" s="3">
        <f>ROUND(IF(G1898&lt;=Thresholds!$B$7,1-(G1898/Thresholds!$B$7)*0.24,IF(G1898&lt;=Thresholds!$D$7,0.75-((G1898-Thresholds!$C$7)/(Thresholds!$D$7-Thresholds!$C$7))*0.249,IF(G1898&lt;=Thresholds!$F$7,0.499-((G1898-Thresholds!$E$7)/(Thresholds!$F$7-Thresholds!$E$7))*0.279,MAX(0.02,0.2-((G1898-Thresholds!$G$7)/(Thresholds!$H$7-Thresholds!$G$7))*0.18)))),3)</f>
        <v>0.79900000000000004</v>
      </c>
      <c r="O1898" s="3">
        <f>ROUND(IF(H1898&lt;=Thresholds!$B$8,1-(H1898/Thresholds!$B$8)*0.24,IF(H1898&lt;=Thresholds!$D$8,0.75-((H1898-Thresholds!$C$8)/(Thresholds!$D$8-Thresholds!$C$8))*0.249,IF(H1898&lt;=Thresholds!$F$8,0.499-((H1898-Thresholds!$E$8)/(Thresholds!$F$8-Thresholds!$E$8))*0.279,MAX(0.02,0.2-((H1898-Thresholds!$G$8)/(Thresholds!$H$8-Thresholds!$G$8))*0.18)))),3)</f>
        <v>0.89600000000000002</v>
      </c>
      <c r="P1898" s="3">
        <f t="shared" si="87"/>
        <v>0.79900000000000004</v>
      </c>
      <c r="Q1898" t="str">
        <f t="shared" si="88"/>
        <v>Healthy</v>
      </c>
      <c r="R1898" s="4">
        <f t="shared" si="89"/>
        <v>1</v>
      </c>
      <c r="S1898" t="str">
        <f>IF(AND(F1898&gt;=10,F1898&lt;=35,P1898&gt;0.5),"ERROR_C1898H1898_POOR_CAP","OK")</f>
        <v>OK</v>
      </c>
    </row>
    <row r="1899" spans="1:19">
      <c r="A1899" t="s">
        <v>1916</v>
      </c>
      <c r="B1899" s="3">
        <v>48.213000000000001</v>
      </c>
      <c r="C1899" s="3">
        <v>34.253</v>
      </c>
      <c r="D1899" s="3">
        <v>37.344999999999999</v>
      </c>
      <c r="E1899" s="3">
        <v>83.527000000000001</v>
      </c>
      <c r="F1899" s="3">
        <v>0.153</v>
      </c>
      <c r="G1899" s="3">
        <v>341.072</v>
      </c>
      <c r="H1899" s="3">
        <v>575.94600000000003</v>
      </c>
      <c r="I1899" s="3">
        <f>ROUND(IF(B1899&lt;=Thresholds!$B$2,1-(B1899/Thresholds!$B$2)*0.24,IF(B1899&lt;=Thresholds!$D$2,0.75-((B1899-Thresholds!$C$2)/(Thresholds!$D$2-Thresholds!$C$2))*0.249,IF(B1899&lt;=Thresholds!$F$2,0.499-((B1899-Thresholds!$E$2)/(Thresholds!$F$2-Thresholds!$E$2))*0.279,MAX(0.02,0.2-((B1899-Thresholds!$G$2)/(Thresholds!$H$2-Thresholds!$G$2))*0.18)))),3)</f>
        <v>0.88400000000000001</v>
      </c>
      <c r="J1899" s="3">
        <f>ROUND(IF(C1899&lt;=Thresholds!$B$3,1-(C1899/Thresholds!$B$3)*0.24,IF(C1899&lt;=Thresholds!$D$3,0.75-((C1899-Thresholds!$C$3)/(Thresholds!$D$3-Thresholds!$C$3))*0.249,IF(C1899&lt;=Thresholds!$F$3,0.499-((C1899-Thresholds!$E$3)/(Thresholds!$F$3-Thresholds!$E$3))*0.279,MAX(0.02,0.2-((C1899-Thresholds!$G$3)/(Thresholds!$H$3-Thresholds!$G$3))*0.18)))),3)</f>
        <v>0.93100000000000005</v>
      </c>
      <c r="K1899" s="3">
        <f>ROUND(IF(D1899&lt;=Thresholds!$B$4,1-(D1899/Thresholds!$B$4)*0.24,IF(D1899&lt;=Thresholds!$D$4,0.75-((D1899-Thresholds!$C$4)/(Thresholds!$D$4-Thresholds!$C$4))*0.249,IF(D1899&lt;=Thresholds!$F$4,0.499-((D1899-Thresholds!$E$4)/(Thresholds!$F$4-Thresholds!$E$4))*0.279,MAX(0.02,0.2-((D1899-Thresholds!$G$4)/(Thresholds!$H$4-Thresholds!$G$4))*0.18)))),3)</f>
        <v>0.86199999999999999</v>
      </c>
      <c r="L1899" s="3">
        <f>ROUND(IF(E1899&lt;=Thresholds!$B$5,1-(E1899/Thresholds!$B$5)*0.24,IF(E1899&lt;=Thresholds!$D$5,0.75-((E1899-Thresholds!$C$5)/(Thresholds!$D$5-Thresholds!$C$5))*0.249,IF(E1899&lt;=Thresholds!$F$5,0.499-((E1899-Thresholds!$E$5)/(Thresholds!$F$5-Thresholds!$E$5))*0.279,MAX(0.02,0.2-((E1899-Thresholds!$G$5)/(Thresholds!$H$5-Thresholds!$G$5))*0.18)))),3)</f>
        <v>0.58499999999999996</v>
      </c>
      <c r="M1899" s="3">
        <f>ROUND(IF(F1899&lt;=Thresholds!$B$6,1-(F1899/Thresholds!$B$6)*0.24,IF(F1899&lt;=Thresholds!$D$6,0.75-((F1899-Thresholds!$C$6)/(Thresholds!$D$6-Thresholds!$C$6))*0.249,IF(F1899&lt;=Thresholds!$F$6,0.499-((F1899-Thresholds!$E$6)/(Thresholds!$F$6-Thresholds!$E$6))*0.279,MAX(0.02,0.2-((F1899-Thresholds!$G$6)/(Thresholds!$H$6-Thresholds!$G$6))*0.18)))),3)</f>
        <v>0.96299999999999997</v>
      </c>
      <c r="N1899" s="3">
        <f>ROUND(IF(G1899&lt;=Thresholds!$B$7,1-(G1899/Thresholds!$B$7)*0.24,IF(G1899&lt;=Thresholds!$D$7,0.75-((G1899-Thresholds!$C$7)/(Thresholds!$D$7-Thresholds!$C$7))*0.249,IF(G1899&lt;=Thresholds!$F$7,0.499-((G1899-Thresholds!$E$7)/(Thresholds!$F$7-Thresholds!$E$7))*0.279,MAX(0.02,0.2-((G1899-Thresholds!$G$7)/(Thresholds!$H$7-Thresholds!$G$7))*0.18)))),3)</f>
        <v>0.76600000000000001</v>
      </c>
      <c r="O1899" s="3">
        <f>ROUND(IF(H1899&lt;=Thresholds!$B$8,1-(H1899/Thresholds!$B$8)*0.24,IF(H1899&lt;=Thresholds!$D$8,0.75-((H1899-Thresholds!$C$8)/(Thresholds!$D$8-Thresholds!$C$8))*0.249,IF(H1899&lt;=Thresholds!$F$8,0.499-((H1899-Thresholds!$E$8)/(Thresholds!$F$8-Thresholds!$E$8))*0.279,MAX(0.02,0.2-((H1899-Thresholds!$G$8)/(Thresholds!$H$8-Thresholds!$G$8))*0.18)))),3)</f>
        <v>0.94499999999999995</v>
      </c>
      <c r="P1899" s="3">
        <f t="shared" si="87"/>
        <v>0.58499999999999996</v>
      </c>
      <c r="Q1899" t="str">
        <f t="shared" si="88"/>
        <v>Moderate</v>
      </c>
      <c r="R1899" s="4">
        <f t="shared" si="89"/>
        <v>1</v>
      </c>
      <c r="S1899" t="str">
        <f>IF(AND(F1899&gt;=10,F1899&lt;=35,P1899&gt;0.5),"ERROR_C1899H1899_POOR_CAP","OK")</f>
        <v>OK</v>
      </c>
    </row>
    <row r="1900" spans="1:19">
      <c r="A1900" t="s">
        <v>1917</v>
      </c>
      <c r="B1900" s="3">
        <v>90.507000000000005</v>
      </c>
      <c r="C1900" s="3">
        <v>938.72900000000004</v>
      </c>
      <c r="D1900" s="3">
        <v>12.657999999999999</v>
      </c>
      <c r="E1900" s="3">
        <v>34.469000000000001</v>
      </c>
      <c r="F1900" s="3">
        <v>0.85699999999999998</v>
      </c>
      <c r="G1900" s="3">
        <v>260.58699999999999</v>
      </c>
      <c r="H1900" s="3">
        <v>656.53899999999999</v>
      </c>
      <c r="I1900" s="3">
        <f>ROUND(IF(B1900&lt;=Thresholds!$B$2,1-(B1900/Thresholds!$B$2)*0.24,IF(B1900&lt;=Thresholds!$D$2,0.75-((B1900-Thresholds!$C$2)/(Thresholds!$D$2-Thresholds!$C$2))*0.249,IF(B1900&lt;=Thresholds!$F$2,0.499-((B1900-Thresholds!$E$2)/(Thresholds!$F$2-Thresholds!$E$2))*0.279,MAX(0.02,0.2-((B1900-Thresholds!$G$2)/(Thresholds!$H$2-Thresholds!$G$2))*0.18)))),3)</f>
        <v>0.78300000000000003</v>
      </c>
      <c r="J1900" s="3">
        <f>ROUND(IF(C1900&lt;=Thresholds!$B$3,1-(C1900/Thresholds!$B$3)*0.24,IF(C1900&lt;=Thresholds!$D$3,0.75-((C1900-Thresholds!$C$3)/(Thresholds!$D$3-Thresholds!$C$3))*0.249,IF(C1900&lt;=Thresholds!$F$3,0.499-((C1900-Thresholds!$E$3)/(Thresholds!$F$3-Thresholds!$E$3))*0.279,MAX(0.02,0.2-((C1900-Thresholds!$G$3)/(Thresholds!$H$3-Thresholds!$G$3))*0.18)))),3)</f>
        <v>0.249</v>
      </c>
      <c r="K1900" s="3">
        <f>ROUND(IF(D1900&lt;=Thresholds!$B$4,1-(D1900/Thresholds!$B$4)*0.24,IF(D1900&lt;=Thresholds!$D$4,0.75-((D1900-Thresholds!$C$4)/(Thresholds!$D$4-Thresholds!$C$4))*0.249,IF(D1900&lt;=Thresholds!$F$4,0.499-((D1900-Thresholds!$E$4)/(Thresholds!$F$4-Thresholds!$E$4))*0.279,MAX(0.02,0.2-((D1900-Thresholds!$G$4)/(Thresholds!$H$4-Thresholds!$G$4))*0.18)))),3)</f>
        <v>0.95299999999999996</v>
      </c>
      <c r="L1900" s="3">
        <f>ROUND(IF(E1900&lt;=Thresholds!$B$5,1-(E1900/Thresholds!$B$5)*0.24,IF(E1900&lt;=Thresholds!$D$5,0.75-((E1900-Thresholds!$C$5)/(Thresholds!$D$5-Thresholds!$C$5))*0.249,IF(E1900&lt;=Thresholds!$F$5,0.499-((E1900-Thresholds!$E$5)/(Thresholds!$F$5-Thresholds!$E$5))*0.279,MAX(0.02,0.2-((E1900-Thresholds!$G$5)/(Thresholds!$H$5-Thresholds!$G$5))*0.18)))),3)</f>
        <v>0.83499999999999996</v>
      </c>
      <c r="M1900" s="3">
        <f>ROUND(IF(F1900&lt;=Thresholds!$B$6,1-(F1900/Thresholds!$B$6)*0.24,IF(F1900&lt;=Thresholds!$D$6,0.75-((F1900-Thresholds!$C$6)/(Thresholds!$D$6-Thresholds!$C$6))*0.249,IF(F1900&lt;=Thresholds!$F$6,0.499-((F1900-Thresholds!$E$6)/(Thresholds!$F$6-Thresholds!$E$6))*0.279,MAX(0.02,0.2-((F1900-Thresholds!$G$6)/(Thresholds!$H$6-Thresholds!$G$6))*0.18)))),3)</f>
        <v>0.79400000000000004</v>
      </c>
      <c r="N1900" s="3">
        <f>ROUND(IF(G1900&lt;=Thresholds!$B$7,1-(G1900/Thresholds!$B$7)*0.24,IF(G1900&lt;=Thresholds!$D$7,0.75-((G1900-Thresholds!$C$7)/(Thresholds!$D$7-Thresholds!$C$7))*0.249,IF(G1900&lt;=Thresholds!$F$7,0.499-((G1900-Thresholds!$E$7)/(Thresholds!$F$7-Thresholds!$E$7))*0.279,MAX(0.02,0.2-((G1900-Thresholds!$G$7)/(Thresholds!$H$7-Thresholds!$G$7))*0.18)))),3)</f>
        <v>0.82099999999999995</v>
      </c>
      <c r="O1900" s="3">
        <f>ROUND(IF(H1900&lt;=Thresholds!$B$8,1-(H1900/Thresholds!$B$8)*0.24,IF(H1900&lt;=Thresholds!$D$8,0.75-((H1900-Thresholds!$C$8)/(Thresholds!$D$8-Thresholds!$C$8))*0.249,IF(H1900&lt;=Thresholds!$F$8,0.499-((H1900-Thresholds!$E$8)/(Thresholds!$F$8-Thresholds!$E$8))*0.279,MAX(0.02,0.2-((H1900-Thresholds!$G$8)/(Thresholds!$H$8-Thresholds!$G$8))*0.18)))),3)</f>
        <v>0.93700000000000006</v>
      </c>
      <c r="P1900" s="3">
        <f t="shared" si="87"/>
        <v>0.249</v>
      </c>
      <c r="Q1900" t="str">
        <f t="shared" si="88"/>
        <v>Poor</v>
      </c>
      <c r="R1900" s="4">
        <f t="shared" si="89"/>
        <v>0</v>
      </c>
      <c r="S1900" t="str">
        <f>IF(AND(F1900&gt;=10,F1900&lt;=35,P1900&gt;0.5),"ERROR_C1900H1900_POOR_CAP","OK")</f>
        <v>OK</v>
      </c>
    </row>
    <row r="1901" spans="1:19">
      <c r="A1901" t="s">
        <v>1918</v>
      </c>
      <c r="B1901" s="3">
        <v>74.191000000000003</v>
      </c>
      <c r="C1901" s="3">
        <v>13.215999999999999</v>
      </c>
      <c r="D1901" s="3">
        <v>32.697000000000003</v>
      </c>
      <c r="E1901" s="3">
        <v>36.142000000000003</v>
      </c>
      <c r="F1901" s="3">
        <v>77.870999999999995</v>
      </c>
      <c r="G1901" s="3">
        <v>330.37400000000002</v>
      </c>
      <c r="H1901" s="3">
        <v>171.989</v>
      </c>
      <c r="I1901" s="3">
        <f>ROUND(IF(B1901&lt;=Thresholds!$B$2,1-(B1901/Thresholds!$B$2)*0.24,IF(B1901&lt;=Thresholds!$D$2,0.75-((B1901-Thresholds!$C$2)/(Thresholds!$D$2-Thresholds!$C$2))*0.249,IF(B1901&lt;=Thresholds!$F$2,0.499-((B1901-Thresholds!$E$2)/(Thresholds!$F$2-Thresholds!$E$2))*0.279,MAX(0.02,0.2-((B1901-Thresholds!$G$2)/(Thresholds!$H$2-Thresholds!$G$2))*0.18)))),3)</f>
        <v>0.82199999999999995</v>
      </c>
      <c r="J1901" s="3">
        <f>ROUND(IF(C1901&lt;=Thresholds!$B$3,1-(C1901/Thresholds!$B$3)*0.24,IF(C1901&lt;=Thresholds!$D$3,0.75-((C1901-Thresholds!$C$3)/(Thresholds!$D$3-Thresholds!$C$3))*0.249,IF(C1901&lt;=Thresholds!$F$3,0.499-((C1901-Thresholds!$E$3)/(Thresholds!$F$3-Thresholds!$E$3))*0.279,MAX(0.02,0.2-((C1901-Thresholds!$G$3)/(Thresholds!$H$3-Thresholds!$G$3))*0.18)))),3)</f>
        <v>0.97399999999999998</v>
      </c>
      <c r="K1901" s="3">
        <f>ROUND(IF(D1901&lt;=Thresholds!$B$4,1-(D1901/Thresholds!$B$4)*0.24,IF(D1901&lt;=Thresholds!$D$4,0.75-((D1901-Thresholds!$C$4)/(Thresholds!$D$4-Thresholds!$C$4))*0.249,IF(D1901&lt;=Thresholds!$F$4,0.499-((D1901-Thresholds!$E$4)/(Thresholds!$F$4-Thresholds!$E$4))*0.279,MAX(0.02,0.2-((D1901-Thresholds!$G$4)/(Thresholds!$H$4-Thresholds!$G$4))*0.18)))),3)</f>
        <v>0.879</v>
      </c>
      <c r="L1901" s="3">
        <f>ROUND(IF(E1901&lt;=Thresholds!$B$5,1-(E1901/Thresholds!$B$5)*0.24,IF(E1901&lt;=Thresholds!$D$5,0.75-((E1901-Thresholds!$C$5)/(Thresholds!$D$5-Thresholds!$C$5))*0.249,IF(E1901&lt;=Thresholds!$F$5,0.499-((E1901-Thresholds!$E$5)/(Thresholds!$F$5-Thresholds!$E$5))*0.279,MAX(0.02,0.2-((E1901-Thresholds!$G$5)/(Thresholds!$H$5-Thresholds!$G$5))*0.18)))),3)</f>
        <v>0.82699999999999996</v>
      </c>
      <c r="M1901" s="3">
        <f>ROUND(IF(F1901&lt;=Thresholds!$B$6,1-(F1901/Thresholds!$B$6)*0.24,IF(F1901&lt;=Thresholds!$D$6,0.75-((F1901-Thresholds!$C$6)/(Thresholds!$D$6-Thresholds!$C$6))*0.249,IF(F1901&lt;=Thresholds!$F$6,0.499-((F1901-Thresholds!$E$6)/(Thresholds!$F$6-Thresholds!$E$6))*0.279,MAX(0.02,0.2-((F1901-Thresholds!$G$6)/(Thresholds!$H$6-Thresholds!$G$6))*0.18)))),3)</f>
        <v>0.42</v>
      </c>
      <c r="N1901" s="3">
        <f>ROUND(IF(G1901&lt;=Thresholds!$B$7,1-(G1901/Thresholds!$B$7)*0.24,IF(G1901&lt;=Thresholds!$D$7,0.75-((G1901-Thresholds!$C$7)/(Thresholds!$D$7-Thresholds!$C$7))*0.249,IF(G1901&lt;=Thresholds!$F$7,0.499-((G1901-Thresholds!$E$7)/(Thresholds!$F$7-Thresholds!$E$7))*0.279,MAX(0.02,0.2-((G1901-Thresholds!$G$7)/(Thresholds!$H$7-Thresholds!$G$7))*0.18)))),3)</f>
        <v>0.77300000000000002</v>
      </c>
      <c r="O1901" s="3">
        <f>ROUND(IF(H1901&lt;=Thresholds!$B$8,1-(H1901/Thresholds!$B$8)*0.24,IF(H1901&lt;=Thresholds!$D$8,0.75-((H1901-Thresholds!$C$8)/(Thresholds!$D$8-Thresholds!$C$8))*0.249,IF(H1901&lt;=Thresholds!$F$8,0.499-((H1901-Thresholds!$E$8)/(Thresholds!$F$8-Thresholds!$E$8))*0.279,MAX(0.02,0.2-((H1901-Thresholds!$G$8)/(Thresholds!$H$8-Thresholds!$G$8))*0.18)))),3)</f>
        <v>0.98299999999999998</v>
      </c>
      <c r="P1901" s="3">
        <f t="shared" si="87"/>
        <v>0.42</v>
      </c>
      <c r="Q1901" t="str">
        <f t="shared" si="88"/>
        <v>Poor</v>
      </c>
      <c r="R1901" s="4">
        <f t="shared" si="89"/>
        <v>0</v>
      </c>
      <c r="S1901" t="str">
        <f>IF(AND(F1901&gt;=10,F1901&lt;=35,P1901&gt;0.5),"ERROR_C1901H1901_POOR_CAP","OK")</f>
        <v>OK</v>
      </c>
    </row>
    <row r="1902" spans="1:19">
      <c r="A1902" t="s">
        <v>1919</v>
      </c>
      <c r="B1902" s="3">
        <v>14.022</v>
      </c>
      <c r="C1902" s="3">
        <v>10.952999999999999</v>
      </c>
      <c r="D1902" s="3">
        <v>49.902999999999999</v>
      </c>
      <c r="E1902" s="3">
        <v>36.859000000000002</v>
      </c>
      <c r="F1902" s="3">
        <v>0.83399999999999996</v>
      </c>
      <c r="G1902" s="3">
        <v>73.043999999999997</v>
      </c>
      <c r="H1902" s="3">
        <v>1632.66</v>
      </c>
      <c r="I1902" s="3">
        <f>ROUND(IF(B1902&lt;=Thresholds!$B$2,1-(B1902/Thresholds!$B$2)*0.24,IF(B1902&lt;=Thresholds!$D$2,0.75-((B1902-Thresholds!$C$2)/(Thresholds!$D$2-Thresholds!$C$2))*0.249,IF(B1902&lt;=Thresholds!$F$2,0.499-((B1902-Thresholds!$E$2)/(Thresholds!$F$2-Thresholds!$E$2))*0.279,MAX(0.02,0.2-((B1902-Thresholds!$G$2)/(Thresholds!$H$2-Thresholds!$G$2))*0.18)))),3)</f>
        <v>0.96599999999999997</v>
      </c>
      <c r="J1902" s="3">
        <f>ROUND(IF(C1902&lt;=Thresholds!$B$3,1-(C1902/Thresholds!$B$3)*0.24,IF(C1902&lt;=Thresholds!$D$3,0.75-((C1902-Thresholds!$C$3)/(Thresholds!$D$3-Thresholds!$C$3))*0.249,IF(C1902&lt;=Thresholds!$F$3,0.499-((C1902-Thresholds!$E$3)/(Thresholds!$F$3-Thresholds!$E$3))*0.279,MAX(0.02,0.2-((C1902-Thresholds!$G$3)/(Thresholds!$H$3-Thresholds!$G$3))*0.18)))),3)</f>
        <v>0.97799999999999998</v>
      </c>
      <c r="K1902" s="3">
        <f>ROUND(IF(D1902&lt;=Thresholds!$B$4,1-(D1902/Thresholds!$B$4)*0.24,IF(D1902&lt;=Thresholds!$D$4,0.75-((D1902-Thresholds!$C$4)/(Thresholds!$D$4-Thresholds!$C$4))*0.249,IF(D1902&lt;=Thresholds!$F$4,0.499-((D1902-Thresholds!$E$4)/(Thresholds!$F$4-Thresholds!$E$4))*0.279,MAX(0.02,0.2-((D1902-Thresholds!$G$4)/(Thresholds!$H$4-Thresholds!$G$4))*0.18)))),3)</f>
        <v>0.81599999999999995</v>
      </c>
      <c r="L1902" s="3">
        <f>ROUND(IF(E1902&lt;=Thresholds!$B$5,1-(E1902/Thresholds!$B$5)*0.24,IF(E1902&lt;=Thresholds!$D$5,0.75-((E1902-Thresholds!$C$5)/(Thresholds!$D$5-Thresholds!$C$5))*0.249,IF(E1902&lt;=Thresholds!$F$5,0.499-((E1902-Thresholds!$E$5)/(Thresholds!$F$5-Thresholds!$E$5))*0.279,MAX(0.02,0.2-((E1902-Thresholds!$G$5)/(Thresholds!$H$5-Thresholds!$G$5))*0.18)))),3)</f>
        <v>0.82299999999999995</v>
      </c>
      <c r="M1902" s="3">
        <f>ROUND(IF(F1902&lt;=Thresholds!$B$6,1-(F1902/Thresholds!$B$6)*0.24,IF(F1902&lt;=Thresholds!$D$6,0.75-((F1902-Thresholds!$C$6)/(Thresholds!$D$6-Thresholds!$C$6))*0.249,IF(F1902&lt;=Thresholds!$F$6,0.499-((F1902-Thresholds!$E$6)/(Thresholds!$F$6-Thresholds!$E$6))*0.279,MAX(0.02,0.2-((F1902-Thresholds!$G$6)/(Thresholds!$H$6-Thresholds!$G$6))*0.18)))),3)</f>
        <v>0.8</v>
      </c>
      <c r="N1902" s="3">
        <f>ROUND(IF(G1902&lt;=Thresholds!$B$7,1-(G1902/Thresholds!$B$7)*0.24,IF(G1902&lt;=Thresholds!$D$7,0.75-((G1902-Thresholds!$C$7)/(Thresholds!$D$7-Thresholds!$C$7))*0.249,IF(G1902&lt;=Thresholds!$F$7,0.499-((G1902-Thresholds!$E$7)/(Thresholds!$F$7-Thresholds!$E$7))*0.279,MAX(0.02,0.2-((G1902-Thresholds!$G$7)/(Thresholds!$H$7-Thresholds!$G$7))*0.18)))),3)</f>
        <v>0.95</v>
      </c>
      <c r="O1902" s="3">
        <f>ROUND(IF(H1902&lt;=Thresholds!$B$8,1-(H1902/Thresholds!$B$8)*0.24,IF(H1902&lt;=Thresholds!$D$8,0.75-((H1902-Thresholds!$C$8)/(Thresholds!$D$8-Thresholds!$C$8))*0.249,IF(H1902&lt;=Thresholds!$F$8,0.499-((H1902-Thresholds!$E$8)/(Thresholds!$F$8-Thresholds!$E$8))*0.279,MAX(0.02,0.2-((H1902-Thresholds!$G$8)/(Thresholds!$H$8-Thresholds!$G$8))*0.18)))),3)</f>
        <v>0.84299999999999997</v>
      </c>
      <c r="P1902" s="3">
        <f t="shared" si="87"/>
        <v>0.8</v>
      </c>
      <c r="Q1902" t="str">
        <f t="shared" si="88"/>
        <v>Healthy</v>
      </c>
      <c r="R1902" s="4">
        <f t="shared" si="89"/>
        <v>1</v>
      </c>
      <c r="S1902" t="str">
        <f>IF(AND(F1902&gt;=10,F1902&lt;=35,P1902&gt;0.5),"ERROR_C1902H1902_POOR_CAP","OK")</f>
        <v>OK</v>
      </c>
    </row>
    <row r="1903" spans="1:19">
      <c r="A1903" t="s">
        <v>1920</v>
      </c>
      <c r="B1903" s="3">
        <v>54.651000000000003</v>
      </c>
      <c r="C1903" s="3">
        <v>103.61799999999999</v>
      </c>
      <c r="D1903" s="3">
        <v>53.466000000000001</v>
      </c>
      <c r="E1903" s="3">
        <v>14.25</v>
      </c>
      <c r="F1903" s="3">
        <v>8.6530000000000005</v>
      </c>
      <c r="G1903" s="3">
        <v>428.16300000000001</v>
      </c>
      <c r="H1903" s="3">
        <v>1565.91</v>
      </c>
      <c r="I1903" s="3">
        <f>ROUND(IF(B1903&lt;=Thresholds!$B$2,1-(B1903/Thresholds!$B$2)*0.24,IF(B1903&lt;=Thresholds!$D$2,0.75-((B1903-Thresholds!$C$2)/(Thresholds!$D$2-Thresholds!$C$2))*0.249,IF(B1903&lt;=Thresholds!$F$2,0.499-((B1903-Thresholds!$E$2)/(Thresholds!$F$2-Thresholds!$E$2))*0.279,MAX(0.02,0.2-((B1903-Thresholds!$G$2)/(Thresholds!$H$2-Thresholds!$G$2))*0.18)))),3)</f>
        <v>0.86899999999999999</v>
      </c>
      <c r="J1903" s="3">
        <f>ROUND(IF(C1903&lt;=Thresholds!$B$3,1-(C1903/Thresholds!$B$3)*0.24,IF(C1903&lt;=Thresholds!$D$3,0.75-((C1903-Thresholds!$C$3)/(Thresholds!$D$3-Thresholds!$C$3))*0.249,IF(C1903&lt;=Thresholds!$F$3,0.499-((C1903-Thresholds!$E$3)/(Thresholds!$F$3-Thresholds!$E$3))*0.279,MAX(0.02,0.2-((C1903-Thresholds!$G$3)/(Thresholds!$H$3-Thresholds!$G$3))*0.18)))),3)</f>
        <v>0.79300000000000004</v>
      </c>
      <c r="K1903" s="3">
        <f>ROUND(IF(D1903&lt;=Thresholds!$B$4,1-(D1903/Thresholds!$B$4)*0.24,IF(D1903&lt;=Thresholds!$D$4,0.75-((D1903-Thresholds!$C$4)/(Thresholds!$D$4-Thresholds!$C$4))*0.249,IF(D1903&lt;=Thresholds!$F$4,0.499-((D1903-Thresholds!$E$4)/(Thresholds!$F$4-Thresholds!$E$4))*0.279,MAX(0.02,0.2-((D1903-Thresholds!$G$4)/(Thresholds!$H$4-Thresholds!$G$4))*0.18)))),3)</f>
        <v>0.80300000000000005</v>
      </c>
      <c r="L1903" s="3">
        <f>ROUND(IF(E1903&lt;=Thresholds!$B$5,1-(E1903/Thresholds!$B$5)*0.24,IF(E1903&lt;=Thresholds!$D$5,0.75-((E1903-Thresholds!$C$5)/(Thresholds!$D$5-Thresholds!$C$5))*0.249,IF(E1903&lt;=Thresholds!$F$5,0.499-((E1903-Thresholds!$E$5)/(Thresholds!$F$5-Thresholds!$E$5))*0.279,MAX(0.02,0.2-((E1903-Thresholds!$G$5)/(Thresholds!$H$5-Thresholds!$G$5))*0.18)))),3)</f>
        <v>0.93200000000000005</v>
      </c>
      <c r="M1903" s="3">
        <f>ROUND(IF(F1903&lt;=Thresholds!$B$6,1-(F1903/Thresholds!$B$6)*0.24,IF(F1903&lt;=Thresholds!$D$6,0.75-((F1903-Thresholds!$C$6)/(Thresholds!$D$6-Thresholds!$C$6))*0.249,IF(F1903&lt;=Thresholds!$F$6,0.499-((F1903-Thresholds!$E$6)/(Thresholds!$F$6-Thresholds!$E$6))*0.279,MAX(0.02,0.2-((F1903-Thresholds!$G$6)/(Thresholds!$H$6-Thresholds!$G$6))*0.18)))),3)</f>
        <v>0.51200000000000001</v>
      </c>
      <c r="N1903" s="3">
        <f>ROUND(IF(G1903&lt;=Thresholds!$B$7,1-(G1903/Thresholds!$B$7)*0.24,IF(G1903&lt;=Thresholds!$D$7,0.75-((G1903-Thresholds!$C$7)/(Thresholds!$D$7-Thresholds!$C$7))*0.249,IF(G1903&lt;=Thresholds!$F$7,0.499-((G1903-Thresholds!$E$7)/(Thresholds!$F$7-Thresholds!$E$7))*0.279,MAX(0.02,0.2-((G1903-Thresholds!$G$7)/(Thresholds!$H$7-Thresholds!$G$7))*0.18)))),3)</f>
        <v>0.66200000000000003</v>
      </c>
      <c r="O1903" s="3">
        <f>ROUND(IF(H1903&lt;=Thresholds!$B$8,1-(H1903/Thresholds!$B$8)*0.24,IF(H1903&lt;=Thresholds!$D$8,0.75-((H1903-Thresholds!$C$8)/(Thresholds!$D$8-Thresholds!$C$8))*0.249,IF(H1903&lt;=Thresholds!$F$8,0.499-((H1903-Thresholds!$E$8)/(Thresholds!$F$8-Thresholds!$E$8))*0.279,MAX(0.02,0.2-((H1903-Thresholds!$G$8)/(Thresholds!$H$8-Thresholds!$G$8))*0.18)))),3)</f>
        <v>0.85</v>
      </c>
      <c r="P1903" s="3">
        <f t="shared" si="87"/>
        <v>0.51200000000000001</v>
      </c>
      <c r="Q1903" t="str">
        <f t="shared" si="88"/>
        <v>Moderate</v>
      </c>
      <c r="R1903" s="4">
        <f t="shared" si="89"/>
        <v>1</v>
      </c>
      <c r="S1903" t="str">
        <f>IF(AND(F1903&gt;=10,F1903&lt;=35,P1903&gt;0.5),"ERROR_C1903H1903_POOR_CAP","OK")</f>
        <v>OK</v>
      </c>
    </row>
    <row r="1904" spans="1:19">
      <c r="A1904" t="s">
        <v>1921</v>
      </c>
      <c r="B1904" s="3">
        <v>44.805</v>
      </c>
      <c r="C1904" s="3">
        <v>103.268</v>
      </c>
      <c r="D1904" s="3">
        <v>42.970999999999997</v>
      </c>
      <c r="E1904" s="3">
        <v>28.198</v>
      </c>
      <c r="F1904" s="3">
        <v>26.888999999999999</v>
      </c>
      <c r="G1904" s="3">
        <v>237.196</v>
      </c>
      <c r="H1904" s="3">
        <v>548.21299999999997</v>
      </c>
      <c r="I1904" s="3">
        <f>ROUND(IF(B1904&lt;=Thresholds!$B$2,1-(B1904/Thresholds!$B$2)*0.24,IF(B1904&lt;=Thresholds!$D$2,0.75-((B1904-Thresholds!$C$2)/(Thresholds!$D$2-Thresholds!$C$2))*0.249,IF(B1904&lt;=Thresholds!$F$2,0.499-((B1904-Thresholds!$E$2)/(Thresholds!$F$2-Thresholds!$E$2))*0.279,MAX(0.02,0.2-((B1904-Thresholds!$G$2)/(Thresholds!$H$2-Thresholds!$G$2))*0.18)))),3)</f>
        <v>0.89200000000000002</v>
      </c>
      <c r="J1904" s="3">
        <f>ROUND(IF(C1904&lt;=Thresholds!$B$3,1-(C1904/Thresholds!$B$3)*0.24,IF(C1904&lt;=Thresholds!$D$3,0.75-((C1904-Thresholds!$C$3)/(Thresholds!$D$3-Thresholds!$C$3))*0.249,IF(C1904&lt;=Thresholds!$F$3,0.499-((C1904-Thresholds!$E$3)/(Thresholds!$F$3-Thresholds!$E$3))*0.279,MAX(0.02,0.2-((C1904-Thresholds!$G$3)/(Thresholds!$H$3-Thresholds!$G$3))*0.18)))),3)</f>
        <v>0.79300000000000004</v>
      </c>
      <c r="K1904" s="3">
        <f>ROUND(IF(D1904&lt;=Thresholds!$B$4,1-(D1904/Thresholds!$B$4)*0.24,IF(D1904&lt;=Thresholds!$D$4,0.75-((D1904-Thresholds!$C$4)/(Thresholds!$D$4-Thresholds!$C$4))*0.249,IF(D1904&lt;=Thresholds!$F$4,0.499-((D1904-Thresholds!$E$4)/(Thresholds!$F$4-Thresholds!$E$4))*0.279,MAX(0.02,0.2-((D1904-Thresholds!$G$4)/(Thresholds!$H$4-Thresholds!$G$4))*0.18)))),3)</f>
        <v>0.84099999999999997</v>
      </c>
      <c r="L1904" s="3">
        <f>ROUND(IF(E1904&lt;=Thresholds!$B$5,1-(E1904/Thresholds!$B$5)*0.24,IF(E1904&lt;=Thresholds!$D$5,0.75-((E1904-Thresholds!$C$5)/(Thresholds!$D$5-Thresholds!$C$5))*0.249,IF(E1904&lt;=Thresholds!$F$5,0.499-((E1904-Thresholds!$E$5)/(Thresholds!$F$5-Thresholds!$E$5))*0.279,MAX(0.02,0.2-((E1904-Thresholds!$G$5)/(Thresholds!$H$5-Thresholds!$G$5))*0.18)))),3)</f>
        <v>0.86499999999999999</v>
      </c>
      <c r="M1904" s="3">
        <f>ROUND(IF(F1904&lt;=Thresholds!$B$6,1-(F1904/Thresholds!$B$6)*0.24,IF(F1904&lt;=Thresholds!$D$6,0.75-((F1904-Thresholds!$C$6)/(Thresholds!$D$6-Thresholds!$C$6))*0.249,IF(F1904&lt;=Thresholds!$F$6,0.499-((F1904-Thresholds!$E$6)/(Thresholds!$F$6-Thresholds!$E$6))*0.279,MAX(0.02,0.2-((F1904-Thresholds!$G$6)/(Thresholds!$H$6-Thresholds!$G$6))*0.18)))),3)</f>
        <v>0.311</v>
      </c>
      <c r="N1904" s="3">
        <f>ROUND(IF(G1904&lt;=Thresholds!$B$7,1-(G1904/Thresholds!$B$7)*0.24,IF(G1904&lt;=Thresholds!$D$7,0.75-((G1904-Thresholds!$C$7)/(Thresholds!$D$7-Thresholds!$C$7))*0.249,IF(G1904&lt;=Thresholds!$F$7,0.499-((G1904-Thresholds!$E$7)/(Thresholds!$F$7-Thresholds!$E$7))*0.279,MAX(0.02,0.2-((G1904-Thresholds!$G$7)/(Thresholds!$H$7-Thresholds!$G$7))*0.18)))),3)</f>
        <v>0.83699999999999997</v>
      </c>
      <c r="O1904" s="3">
        <f>ROUND(IF(H1904&lt;=Thresholds!$B$8,1-(H1904/Thresholds!$B$8)*0.24,IF(H1904&lt;=Thresholds!$D$8,0.75-((H1904-Thresholds!$C$8)/(Thresholds!$D$8-Thresholds!$C$8))*0.249,IF(H1904&lt;=Thresholds!$F$8,0.499-((H1904-Thresholds!$E$8)/(Thresholds!$F$8-Thresholds!$E$8))*0.279,MAX(0.02,0.2-((H1904-Thresholds!$G$8)/(Thresholds!$H$8-Thresholds!$G$8))*0.18)))),3)</f>
        <v>0.94699999999999995</v>
      </c>
      <c r="P1904" s="3">
        <f t="shared" si="87"/>
        <v>0.311</v>
      </c>
      <c r="Q1904" t="str">
        <f t="shared" si="88"/>
        <v>Poor</v>
      </c>
      <c r="R1904" s="4">
        <f t="shared" si="89"/>
        <v>0</v>
      </c>
      <c r="S1904" t="str">
        <f>IF(AND(F1904&gt;=10,F1904&lt;=35,P1904&gt;0.5),"ERROR_C1904H1904_POOR_CAP","OK")</f>
        <v>OK</v>
      </c>
    </row>
    <row r="1905" spans="1:19">
      <c r="A1905" t="s">
        <v>1922</v>
      </c>
      <c r="B1905" s="3">
        <v>74.528999999999996</v>
      </c>
      <c r="C1905" s="3">
        <v>85.97</v>
      </c>
      <c r="D1905" s="3">
        <v>26.521999999999998</v>
      </c>
      <c r="E1905" s="3">
        <v>35.557000000000002</v>
      </c>
      <c r="F1905" s="3">
        <v>0.83099999999999996</v>
      </c>
      <c r="G1905" s="3">
        <v>195.011</v>
      </c>
      <c r="H1905" s="3">
        <v>16116.744000000001</v>
      </c>
      <c r="I1905" s="3">
        <f>ROUND(IF(B1905&lt;=Thresholds!$B$2,1-(B1905/Thresholds!$B$2)*0.24,IF(B1905&lt;=Thresholds!$D$2,0.75-((B1905-Thresholds!$C$2)/(Thresholds!$D$2-Thresholds!$C$2))*0.249,IF(B1905&lt;=Thresholds!$F$2,0.499-((B1905-Thresholds!$E$2)/(Thresholds!$F$2-Thresholds!$E$2))*0.279,MAX(0.02,0.2-((B1905-Thresholds!$G$2)/(Thresholds!$H$2-Thresholds!$G$2))*0.18)))),3)</f>
        <v>0.82099999999999995</v>
      </c>
      <c r="J1905" s="3">
        <f>ROUND(IF(C1905&lt;=Thresholds!$B$3,1-(C1905/Thresholds!$B$3)*0.24,IF(C1905&lt;=Thresholds!$D$3,0.75-((C1905-Thresholds!$C$3)/(Thresholds!$D$3-Thresholds!$C$3))*0.249,IF(C1905&lt;=Thresholds!$F$3,0.499-((C1905-Thresholds!$E$3)/(Thresholds!$F$3-Thresholds!$E$3))*0.279,MAX(0.02,0.2-((C1905-Thresholds!$G$3)/(Thresholds!$H$3-Thresholds!$G$3))*0.18)))),3)</f>
        <v>0.82799999999999996</v>
      </c>
      <c r="K1905" s="3">
        <f>ROUND(IF(D1905&lt;=Thresholds!$B$4,1-(D1905/Thresholds!$B$4)*0.24,IF(D1905&lt;=Thresholds!$D$4,0.75-((D1905-Thresholds!$C$4)/(Thresholds!$D$4-Thresholds!$C$4))*0.249,IF(D1905&lt;=Thresholds!$F$4,0.499-((D1905-Thresholds!$E$4)/(Thresholds!$F$4-Thresholds!$E$4))*0.279,MAX(0.02,0.2-((D1905-Thresholds!$G$4)/(Thresholds!$H$4-Thresholds!$G$4))*0.18)))),3)</f>
        <v>0.90200000000000002</v>
      </c>
      <c r="L1905" s="3">
        <f>ROUND(IF(E1905&lt;=Thresholds!$B$5,1-(E1905/Thresholds!$B$5)*0.24,IF(E1905&lt;=Thresholds!$D$5,0.75-((E1905-Thresholds!$C$5)/(Thresholds!$D$5-Thresholds!$C$5))*0.249,IF(E1905&lt;=Thresholds!$F$5,0.499-((E1905-Thresholds!$E$5)/(Thresholds!$F$5-Thresholds!$E$5))*0.279,MAX(0.02,0.2-((E1905-Thresholds!$G$5)/(Thresholds!$H$5-Thresholds!$G$5))*0.18)))),3)</f>
        <v>0.82899999999999996</v>
      </c>
      <c r="M1905" s="3">
        <f>ROUND(IF(F1905&lt;=Thresholds!$B$6,1-(F1905/Thresholds!$B$6)*0.24,IF(F1905&lt;=Thresholds!$D$6,0.75-((F1905-Thresholds!$C$6)/(Thresholds!$D$6-Thresholds!$C$6))*0.249,IF(F1905&lt;=Thresholds!$F$6,0.499-((F1905-Thresholds!$E$6)/(Thresholds!$F$6-Thresholds!$E$6))*0.279,MAX(0.02,0.2-((F1905-Thresholds!$G$6)/(Thresholds!$H$6-Thresholds!$G$6))*0.18)))),3)</f>
        <v>0.80100000000000005</v>
      </c>
      <c r="N1905" s="3">
        <f>ROUND(IF(G1905&lt;=Thresholds!$B$7,1-(G1905/Thresholds!$B$7)*0.24,IF(G1905&lt;=Thresholds!$D$7,0.75-((G1905-Thresholds!$C$7)/(Thresholds!$D$7-Thresholds!$C$7))*0.249,IF(G1905&lt;=Thresholds!$F$7,0.499-((G1905-Thresholds!$E$7)/(Thresholds!$F$7-Thresholds!$E$7))*0.279,MAX(0.02,0.2-((G1905-Thresholds!$G$7)/(Thresholds!$H$7-Thresholds!$G$7))*0.18)))),3)</f>
        <v>0.86599999999999999</v>
      </c>
      <c r="O1905" s="3">
        <f>ROUND(IF(H1905&lt;=Thresholds!$B$8,1-(H1905/Thresholds!$B$8)*0.24,IF(H1905&lt;=Thresholds!$D$8,0.75-((H1905-Thresholds!$C$8)/(Thresholds!$D$8-Thresholds!$C$8))*0.249,IF(H1905&lt;=Thresholds!$F$8,0.499-((H1905-Thresholds!$E$8)/(Thresholds!$F$8-Thresholds!$E$8))*0.279,MAX(0.02,0.2-((H1905-Thresholds!$G$8)/(Thresholds!$H$8-Thresholds!$G$8))*0.18)))),3)</f>
        <v>0.31</v>
      </c>
      <c r="P1905" s="3">
        <f t="shared" si="87"/>
        <v>0.31</v>
      </c>
      <c r="Q1905" t="str">
        <f t="shared" si="88"/>
        <v>Poor</v>
      </c>
      <c r="R1905" s="4">
        <f t="shared" si="89"/>
        <v>0</v>
      </c>
      <c r="S1905" t="str">
        <f>IF(AND(F1905&gt;=10,F1905&lt;=35,P1905&gt;0.5),"ERROR_C1905H1905_POOR_CAP","OK")</f>
        <v>OK</v>
      </c>
    </row>
    <row r="1906" spans="1:19">
      <c r="A1906" t="s">
        <v>1923</v>
      </c>
      <c r="B1906" s="3">
        <v>13.949</v>
      </c>
      <c r="C1906" s="3">
        <v>42.899000000000001</v>
      </c>
      <c r="D1906" s="3">
        <v>15.856</v>
      </c>
      <c r="E1906" s="3">
        <v>31.795000000000002</v>
      </c>
      <c r="F1906" s="3">
        <v>0.61399999999999999</v>
      </c>
      <c r="G1906" s="3">
        <v>313.79399999999998</v>
      </c>
      <c r="H1906" s="3">
        <v>510.95600000000002</v>
      </c>
      <c r="I1906" s="3">
        <f>ROUND(IF(B1906&lt;=Thresholds!$B$2,1-(B1906/Thresholds!$B$2)*0.24,IF(B1906&lt;=Thresholds!$D$2,0.75-((B1906-Thresholds!$C$2)/(Thresholds!$D$2-Thresholds!$C$2))*0.249,IF(B1906&lt;=Thresholds!$F$2,0.499-((B1906-Thresholds!$E$2)/(Thresholds!$F$2-Thresholds!$E$2))*0.279,MAX(0.02,0.2-((B1906-Thresholds!$G$2)/(Thresholds!$H$2-Thresholds!$G$2))*0.18)))),3)</f>
        <v>0.96699999999999997</v>
      </c>
      <c r="J1906" s="3">
        <f>ROUND(IF(C1906&lt;=Thresholds!$B$3,1-(C1906/Thresholds!$B$3)*0.24,IF(C1906&lt;=Thresholds!$D$3,0.75-((C1906-Thresholds!$C$3)/(Thresholds!$D$3-Thresholds!$C$3))*0.249,IF(C1906&lt;=Thresholds!$F$3,0.499-((C1906-Thresholds!$E$3)/(Thresholds!$F$3-Thresholds!$E$3))*0.279,MAX(0.02,0.2-((C1906-Thresholds!$G$3)/(Thresholds!$H$3-Thresholds!$G$3))*0.18)))),3)</f>
        <v>0.91400000000000003</v>
      </c>
      <c r="K1906" s="3">
        <f>ROUND(IF(D1906&lt;=Thresholds!$B$4,1-(D1906/Thresholds!$B$4)*0.24,IF(D1906&lt;=Thresholds!$D$4,0.75-((D1906-Thresholds!$C$4)/(Thresholds!$D$4-Thresholds!$C$4))*0.249,IF(D1906&lt;=Thresholds!$F$4,0.499-((D1906-Thresholds!$E$4)/(Thresholds!$F$4-Thresholds!$E$4))*0.279,MAX(0.02,0.2-((D1906-Thresholds!$G$4)/(Thresholds!$H$4-Thresholds!$G$4))*0.18)))),3)</f>
        <v>0.94099999999999995</v>
      </c>
      <c r="L1906" s="3">
        <f>ROUND(IF(E1906&lt;=Thresholds!$B$5,1-(E1906/Thresholds!$B$5)*0.24,IF(E1906&lt;=Thresholds!$D$5,0.75-((E1906-Thresholds!$C$5)/(Thresholds!$D$5-Thresholds!$C$5))*0.249,IF(E1906&lt;=Thresholds!$F$5,0.499-((E1906-Thresholds!$E$5)/(Thresholds!$F$5-Thresholds!$E$5))*0.279,MAX(0.02,0.2-((E1906-Thresholds!$G$5)/(Thresholds!$H$5-Thresholds!$G$5))*0.18)))),3)</f>
        <v>0.84699999999999998</v>
      </c>
      <c r="M1906" s="3">
        <f>ROUND(IF(F1906&lt;=Thresholds!$B$6,1-(F1906/Thresholds!$B$6)*0.24,IF(F1906&lt;=Thresholds!$D$6,0.75-((F1906-Thresholds!$C$6)/(Thresholds!$D$6-Thresholds!$C$6))*0.249,IF(F1906&lt;=Thresholds!$F$6,0.499-((F1906-Thresholds!$E$6)/(Thresholds!$F$6-Thresholds!$E$6))*0.279,MAX(0.02,0.2-((F1906-Thresholds!$G$6)/(Thresholds!$H$6-Thresholds!$G$6))*0.18)))),3)</f>
        <v>0.85299999999999998</v>
      </c>
      <c r="N1906" s="3">
        <f>ROUND(IF(G1906&lt;=Thresholds!$B$7,1-(G1906/Thresholds!$B$7)*0.24,IF(G1906&lt;=Thresholds!$D$7,0.75-((G1906-Thresholds!$C$7)/(Thresholds!$D$7-Thresholds!$C$7))*0.249,IF(G1906&lt;=Thresholds!$F$7,0.499-((G1906-Thresholds!$E$7)/(Thresholds!$F$7-Thresholds!$E$7))*0.279,MAX(0.02,0.2-((G1906-Thresholds!$G$7)/(Thresholds!$H$7-Thresholds!$G$7))*0.18)))),3)</f>
        <v>0.78500000000000003</v>
      </c>
      <c r="O1906" s="3">
        <f>ROUND(IF(H1906&lt;=Thresholds!$B$8,1-(H1906/Thresholds!$B$8)*0.24,IF(H1906&lt;=Thresholds!$D$8,0.75-((H1906-Thresholds!$C$8)/(Thresholds!$D$8-Thresholds!$C$8))*0.249,IF(H1906&lt;=Thresholds!$F$8,0.499-((H1906-Thresholds!$E$8)/(Thresholds!$F$8-Thresholds!$E$8))*0.279,MAX(0.02,0.2-((H1906-Thresholds!$G$8)/(Thresholds!$H$8-Thresholds!$G$8))*0.18)))),3)</f>
        <v>0.95099999999999996</v>
      </c>
      <c r="P1906" s="3">
        <f t="shared" si="87"/>
        <v>0.78500000000000003</v>
      </c>
      <c r="Q1906" t="str">
        <f t="shared" si="88"/>
        <v>Healthy</v>
      </c>
      <c r="R1906" s="4">
        <f t="shared" si="89"/>
        <v>1</v>
      </c>
      <c r="S1906" t="str">
        <f>IF(AND(F1906&gt;=10,F1906&lt;=35,P1906&gt;0.5),"ERROR_C1906H1906_POOR_CAP","OK")</f>
        <v>OK</v>
      </c>
    </row>
    <row r="1907" spans="1:19">
      <c r="A1907" t="s">
        <v>1924</v>
      </c>
      <c r="B1907" s="3">
        <v>26.234000000000002</v>
      </c>
      <c r="C1907" s="3">
        <v>37.101999999999997</v>
      </c>
      <c r="D1907" s="3">
        <v>85.697000000000003</v>
      </c>
      <c r="E1907" s="3">
        <v>32.731999999999999</v>
      </c>
      <c r="F1907" s="3">
        <v>0.77600000000000002</v>
      </c>
      <c r="G1907" s="3">
        <v>262.94299999999998</v>
      </c>
      <c r="H1907" s="3">
        <v>2230.6619999999998</v>
      </c>
      <c r="I1907" s="3">
        <f>ROUND(IF(B1907&lt;=Thresholds!$B$2,1-(B1907/Thresholds!$B$2)*0.24,IF(B1907&lt;=Thresholds!$D$2,0.75-((B1907-Thresholds!$C$2)/(Thresholds!$D$2-Thresholds!$C$2))*0.249,IF(B1907&lt;=Thresholds!$F$2,0.499-((B1907-Thresholds!$E$2)/(Thresholds!$F$2-Thresholds!$E$2))*0.279,MAX(0.02,0.2-((B1907-Thresholds!$G$2)/(Thresholds!$H$2-Thresholds!$G$2))*0.18)))),3)</f>
        <v>0.93700000000000006</v>
      </c>
      <c r="J1907" s="3">
        <f>ROUND(IF(C1907&lt;=Thresholds!$B$3,1-(C1907/Thresholds!$B$3)*0.24,IF(C1907&lt;=Thresholds!$D$3,0.75-((C1907-Thresholds!$C$3)/(Thresholds!$D$3-Thresholds!$C$3))*0.249,IF(C1907&lt;=Thresholds!$F$3,0.499-((C1907-Thresholds!$E$3)/(Thresholds!$F$3-Thresholds!$E$3))*0.279,MAX(0.02,0.2-((C1907-Thresholds!$G$3)/(Thresholds!$H$3-Thresholds!$G$3))*0.18)))),3)</f>
        <v>0.92600000000000005</v>
      </c>
      <c r="K1907" s="3">
        <f>ROUND(IF(D1907&lt;=Thresholds!$B$4,1-(D1907/Thresholds!$B$4)*0.24,IF(D1907&lt;=Thresholds!$D$4,0.75-((D1907-Thresholds!$C$4)/(Thresholds!$D$4-Thresholds!$C$4))*0.249,IF(D1907&lt;=Thresholds!$F$4,0.499-((D1907-Thresholds!$E$4)/(Thresholds!$F$4-Thresholds!$E$4))*0.279,MAX(0.02,0.2-((D1907-Thresholds!$G$4)/(Thresholds!$H$4-Thresholds!$G$4))*0.18)))),3)</f>
        <v>0.60599999999999998</v>
      </c>
      <c r="L1907" s="3">
        <f>ROUND(IF(E1907&lt;=Thresholds!$B$5,1-(E1907/Thresholds!$B$5)*0.24,IF(E1907&lt;=Thresholds!$D$5,0.75-((E1907-Thresholds!$C$5)/(Thresholds!$D$5-Thresholds!$C$5))*0.249,IF(E1907&lt;=Thresholds!$F$5,0.499-((E1907-Thresholds!$E$5)/(Thresholds!$F$5-Thresholds!$E$5))*0.279,MAX(0.02,0.2-((E1907-Thresholds!$G$5)/(Thresholds!$H$5-Thresholds!$G$5))*0.18)))),3)</f>
        <v>0.84299999999999997</v>
      </c>
      <c r="M1907" s="3">
        <f>ROUND(IF(F1907&lt;=Thresholds!$B$6,1-(F1907/Thresholds!$B$6)*0.24,IF(F1907&lt;=Thresholds!$D$6,0.75-((F1907-Thresholds!$C$6)/(Thresholds!$D$6-Thresholds!$C$6))*0.249,IF(F1907&lt;=Thresholds!$F$6,0.499-((F1907-Thresholds!$E$6)/(Thresholds!$F$6-Thresholds!$E$6))*0.279,MAX(0.02,0.2-((F1907-Thresholds!$G$6)/(Thresholds!$H$6-Thresholds!$G$6))*0.18)))),3)</f>
        <v>0.81399999999999995</v>
      </c>
      <c r="N1907" s="3">
        <f>ROUND(IF(G1907&lt;=Thresholds!$B$7,1-(G1907/Thresholds!$B$7)*0.24,IF(G1907&lt;=Thresholds!$D$7,0.75-((G1907-Thresholds!$C$7)/(Thresholds!$D$7-Thresholds!$C$7))*0.249,IF(G1907&lt;=Thresholds!$F$7,0.499-((G1907-Thresholds!$E$7)/(Thresholds!$F$7-Thresholds!$E$7))*0.279,MAX(0.02,0.2-((G1907-Thresholds!$G$7)/(Thresholds!$H$7-Thresholds!$G$7))*0.18)))),3)</f>
        <v>0.82</v>
      </c>
      <c r="O1907" s="3">
        <f>ROUND(IF(H1907&lt;=Thresholds!$B$8,1-(H1907/Thresholds!$B$8)*0.24,IF(H1907&lt;=Thresholds!$D$8,0.75-((H1907-Thresholds!$C$8)/(Thresholds!$D$8-Thresholds!$C$8))*0.249,IF(H1907&lt;=Thresholds!$F$8,0.499-((H1907-Thresholds!$E$8)/(Thresholds!$F$8-Thresholds!$E$8))*0.279,MAX(0.02,0.2-((H1907-Thresholds!$G$8)/(Thresholds!$H$8-Thresholds!$G$8))*0.18)))),3)</f>
        <v>0.78600000000000003</v>
      </c>
      <c r="P1907" s="3">
        <f t="shared" si="87"/>
        <v>0.60599999999999998</v>
      </c>
      <c r="Q1907" t="str">
        <f t="shared" si="88"/>
        <v>Moderate</v>
      </c>
      <c r="R1907" s="4">
        <f t="shared" si="89"/>
        <v>1</v>
      </c>
      <c r="S1907" t="str">
        <f>IF(AND(F1907&gt;=10,F1907&lt;=35,P1907&gt;0.5),"ERROR_C1907H1907_POOR_CAP","OK")</f>
        <v>OK</v>
      </c>
    </row>
    <row r="1908" spans="1:19">
      <c r="A1908" t="s">
        <v>1925</v>
      </c>
      <c r="B1908" s="3">
        <v>30.471</v>
      </c>
      <c r="C1908" s="3">
        <v>60.17</v>
      </c>
      <c r="D1908" s="3">
        <v>50.478000000000002</v>
      </c>
      <c r="E1908" s="3">
        <v>144.34899999999999</v>
      </c>
      <c r="F1908" s="3">
        <v>0.61099999999999999</v>
      </c>
      <c r="G1908" s="3">
        <v>349.00799999999998</v>
      </c>
      <c r="H1908" s="3">
        <v>274.45699999999999</v>
      </c>
      <c r="I1908" s="3">
        <f>ROUND(IF(B1908&lt;=Thresholds!$B$2,1-(B1908/Thresholds!$B$2)*0.24,IF(B1908&lt;=Thresholds!$D$2,0.75-((B1908-Thresholds!$C$2)/(Thresholds!$D$2-Thresholds!$C$2))*0.249,IF(B1908&lt;=Thresholds!$F$2,0.499-((B1908-Thresholds!$E$2)/(Thresholds!$F$2-Thresholds!$E$2))*0.279,MAX(0.02,0.2-((B1908-Thresholds!$G$2)/(Thresholds!$H$2-Thresholds!$G$2))*0.18)))),3)</f>
        <v>0.92700000000000005</v>
      </c>
      <c r="J1908" s="3">
        <f>ROUND(IF(C1908&lt;=Thresholds!$B$3,1-(C1908/Thresholds!$B$3)*0.24,IF(C1908&lt;=Thresholds!$D$3,0.75-((C1908-Thresholds!$C$3)/(Thresholds!$D$3-Thresholds!$C$3))*0.249,IF(C1908&lt;=Thresholds!$F$3,0.499-((C1908-Thresholds!$E$3)/(Thresholds!$F$3-Thresholds!$E$3))*0.279,MAX(0.02,0.2-((C1908-Thresholds!$G$3)/(Thresholds!$H$3-Thresholds!$G$3))*0.18)))),3)</f>
        <v>0.88</v>
      </c>
      <c r="K1908" s="3">
        <f>ROUND(IF(D1908&lt;=Thresholds!$B$4,1-(D1908/Thresholds!$B$4)*0.24,IF(D1908&lt;=Thresholds!$D$4,0.75-((D1908-Thresholds!$C$4)/(Thresholds!$D$4-Thresholds!$C$4))*0.249,IF(D1908&lt;=Thresholds!$F$4,0.499-((D1908-Thresholds!$E$4)/(Thresholds!$F$4-Thresholds!$E$4))*0.279,MAX(0.02,0.2-((D1908-Thresholds!$G$4)/(Thresholds!$H$4-Thresholds!$G$4))*0.18)))),3)</f>
        <v>0.81399999999999995</v>
      </c>
      <c r="L1908" s="3">
        <f>ROUND(IF(E1908&lt;=Thresholds!$B$5,1-(E1908/Thresholds!$B$5)*0.24,IF(E1908&lt;=Thresholds!$D$5,0.75-((E1908-Thresholds!$C$5)/(Thresholds!$D$5-Thresholds!$C$5))*0.249,IF(E1908&lt;=Thresholds!$F$5,0.499-((E1908-Thresholds!$E$5)/(Thresholds!$F$5-Thresholds!$E$5))*0.279,MAX(0.02,0.2-((E1908-Thresholds!$G$5)/(Thresholds!$H$5-Thresholds!$G$5))*0.18)))),3)</f>
        <v>0.377</v>
      </c>
      <c r="M1908" s="3">
        <f>ROUND(IF(F1908&lt;=Thresholds!$B$6,1-(F1908/Thresholds!$B$6)*0.24,IF(F1908&lt;=Thresholds!$D$6,0.75-((F1908-Thresholds!$C$6)/(Thresholds!$D$6-Thresholds!$C$6))*0.249,IF(F1908&lt;=Thresholds!$F$6,0.499-((F1908-Thresholds!$E$6)/(Thresholds!$F$6-Thresholds!$E$6))*0.279,MAX(0.02,0.2-((F1908-Thresholds!$G$6)/(Thresholds!$H$6-Thresholds!$G$6))*0.18)))),3)</f>
        <v>0.85299999999999998</v>
      </c>
      <c r="N1908" s="3">
        <f>ROUND(IF(G1908&lt;=Thresholds!$B$7,1-(G1908/Thresholds!$B$7)*0.24,IF(G1908&lt;=Thresholds!$D$7,0.75-((G1908-Thresholds!$C$7)/(Thresholds!$D$7-Thresholds!$C$7))*0.249,IF(G1908&lt;=Thresholds!$F$7,0.499-((G1908-Thresholds!$E$7)/(Thresholds!$F$7-Thresholds!$E$7))*0.279,MAX(0.02,0.2-((G1908-Thresholds!$G$7)/(Thresholds!$H$7-Thresholds!$G$7))*0.18)))),3)</f>
        <v>0.76100000000000001</v>
      </c>
      <c r="O1908" s="3">
        <f>ROUND(IF(H1908&lt;=Thresholds!$B$8,1-(H1908/Thresholds!$B$8)*0.24,IF(H1908&lt;=Thresholds!$D$8,0.75-((H1908-Thresholds!$C$8)/(Thresholds!$D$8-Thresholds!$C$8))*0.249,IF(H1908&lt;=Thresholds!$F$8,0.499-((H1908-Thresholds!$E$8)/(Thresholds!$F$8-Thresholds!$E$8))*0.279,MAX(0.02,0.2-((H1908-Thresholds!$G$8)/(Thresholds!$H$8-Thresholds!$G$8))*0.18)))),3)</f>
        <v>0.97399999999999998</v>
      </c>
      <c r="P1908" s="3">
        <f t="shared" si="87"/>
        <v>0.377</v>
      </c>
      <c r="Q1908" t="str">
        <f t="shared" si="88"/>
        <v>Poor</v>
      </c>
      <c r="R1908" s="4">
        <f t="shared" si="89"/>
        <v>0</v>
      </c>
      <c r="S1908" t="str">
        <f>IF(AND(F1908&gt;=10,F1908&lt;=35,P1908&gt;0.5),"ERROR_C1908H1908_POOR_CAP","OK")</f>
        <v>OK</v>
      </c>
    </row>
    <row r="1909" spans="1:19">
      <c r="A1909" t="s">
        <v>1926</v>
      </c>
      <c r="B1909" s="3">
        <v>7.0510000000000002</v>
      </c>
      <c r="C1909" s="3">
        <v>6.4390000000000001</v>
      </c>
      <c r="D1909" s="3">
        <v>51.529000000000003</v>
      </c>
      <c r="E1909" s="3">
        <v>337.43099999999998</v>
      </c>
      <c r="F1909" s="3">
        <v>0.70199999999999996</v>
      </c>
      <c r="G1909" s="3">
        <v>183.095</v>
      </c>
      <c r="H1909" s="3">
        <v>1452.981</v>
      </c>
      <c r="I1909" s="3">
        <f>ROUND(IF(B1909&lt;=Thresholds!$B$2,1-(B1909/Thresholds!$B$2)*0.24,IF(B1909&lt;=Thresholds!$D$2,0.75-((B1909-Thresholds!$C$2)/(Thresholds!$D$2-Thresholds!$C$2))*0.249,IF(B1909&lt;=Thresholds!$F$2,0.499-((B1909-Thresholds!$E$2)/(Thresholds!$F$2-Thresholds!$E$2))*0.279,MAX(0.02,0.2-((B1909-Thresholds!$G$2)/(Thresholds!$H$2-Thresholds!$G$2))*0.18)))),3)</f>
        <v>0.98299999999999998</v>
      </c>
      <c r="J1909" s="3">
        <f>ROUND(IF(C1909&lt;=Thresholds!$B$3,1-(C1909/Thresholds!$B$3)*0.24,IF(C1909&lt;=Thresholds!$D$3,0.75-((C1909-Thresholds!$C$3)/(Thresholds!$D$3-Thresholds!$C$3))*0.249,IF(C1909&lt;=Thresholds!$F$3,0.499-((C1909-Thresholds!$E$3)/(Thresholds!$F$3-Thresholds!$E$3))*0.279,MAX(0.02,0.2-((C1909-Thresholds!$G$3)/(Thresholds!$H$3-Thresholds!$G$3))*0.18)))),3)</f>
        <v>0.98699999999999999</v>
      </c>
      <c r="K1909" s="3">
        <f>ROUND(IF(D1909&lt;=Thresholds!$B$4,1-(D1909/Thresholds!$B$4)*0.24,IF(D1909&lt;=Thresholds!$D$4,0.75-((D1909-Thresholds!$C$4)/(Thresholds!$D$4-Thresholds!$C$4))*0.249,IF(D1909&lt;=Thresholds!$F$4,0.499-((D1909-Thresholds!$E$4)/(Thresholds!$F$4-Thresholds!$E$4))*0.279,MAX(0.02,0.2-((D1909-Thresholds!$G$4)/(Thresholds!$H$4-Thresholds!$G$4))*0.18)))),3)</f>
        <v>0.81</v>
      </c>
      <c r="L1909" s="3">
        <f>ROUND(IF(E1909&lt;=Thresholds!$B$5,1-(E1909/Thresholds!$B$5)*0.24,IF(E1909&lt;=Thresholds!$D$5,0.75-((E1909-Thresholds!$C$5)/(Thresholds!$D$5-Thresholds!$C$5))*0.249,IF(E1909&lt;=Thresholds!$F$5,0.499-((E1909-Thresholds!$E$5)/(Thresholds!$F$5-Thresholds!$E$5))*0.279,MAX(0.02,0.2-((E1909-Thresholds!$G$5)/(Thresholds!$H$5-Thresholds!$G$5))*0.18)))),3)</f>
        <v>0.32200000000000001</v>
      </c>
      <c r="M1909" s="3">
        <f>ROUND(IF(F1909&lt;=Thresholds!$B$6,1-(F1909/Thresholds!$B$6)*0.24,IF(F1909&lt;=Thresholds!$D$6,0.75-((F1909-Thresholds!$C$6)/(Thresholds!$D$6-Thresholds!$C$6))*0.249,IF(F1909&lt;=Thresholds!$F$6,0.499-((F1909-Thresholds!$E$6)/(Thresholds!$F$6-Thresholds!$E$6))*0.279,MAX(0.02,0.2-((F1909-Thresholds!$G$6)/(Thresholds!$H$6-Thresholds!$G$6))*0.18)))),3)</f>
        <v>0.83199999999999996</v>
      </c>
      <c r="N1909" s="3">
        <f>ROUND(IF(G1909&lt;=Thresholds!$B$7,1-(G1909/Thresholds!$B$7)*0.24,IF(G1909&lt;=Thresholds!$D$7,0.75-((G1909-Thresholds!$C$7)/(Thresholds!$D$7-Thresholds!$C$7))*0.249,IF(G1909&lt;=Thresholds!$F$7,0.499-((G1909-Thresholds!$E$7)/(Thresholds!$F$7-Thresholds!$E$7))*0.279,MAX(0.02,0.2-((G1909-Thresholds!$G$7)/(Thresholds!$H$7-Thresholds!$G$7))*0.18)))),3)</f>
        <v>0.874</v>
      </c>
      <c r="O1909" s="3">
        <f>ROUND(IF(H1909&lt;=Thresholds!$B$8,1-(H1909/Thresholds!$B$8)*0.24,IF(H1909&lt;=Thresholds!$D$8,0.75-((H1909-Thresholds!$C$8)/(Thresholds!$D$8-Thresholds!$C$8))*0.249,IF(H1909&lt;=Thresholds!$F$8,0.499-((H1909-Thresholds!$E$8)/(Thresholds!$F$8-Thresholds!$E$8))*0.279,MAX(0.02,0.2-((H1909-Thresholds!$G$8)/(Thresholds!$H$8-Thresholds!$G$8))*0.18)))),3)</f>
        <v>0.86099999999999999</v>
      </c>
      <c r="P1909" s="3">
        <f t="shared" si="87"/>
        <v>0.32200000000000001</v>
      </c>
      <c r="Q1909" t="str">
        <f t="shared" si="88"/>
        <v>Poor</v>
      </c>
      <c r="R1909" s="4">
        <f t="shared" si="89"/>
        <v>0</v>
      </c>
      <c r="S1909" t="str">
        <f>IF(AND(F1909&gt;=10,F1909&lt;=35,P1909&gt;0.5),"ERROR_C1909H1909_POOR_CAP","OK")</f>
        <v>OK</v>
      </c>
    </row>
    <row r="1910" spans="1:19">
      <c r="A1910" t="s">
        <v>1927</v>
      </c>
      <c r="B1910" s="3">
        <v>43.534999999999997</v>
      </c>
      <c r="C1910" s="3">
        <v>14.581</v>
      </c>
      <c r="D1910" s="3">
        <v>34.683999999999997</v>
      </c>
      <c r="E1910" s="3">
        <v>40.630000000000003</v>
      </c>
      <c r="F1910" s="3">
        <v>0.81200000000000006</v>
      </c>
      <c r="G1910" s="3">
        <v>299.12099999999998</v>
      </c>
      <c r="H1910" s="3">
        <v>392.29300000000001</v>
      </c>
      <c r="I1910" s="3">
        <f>ROUND(IF(B1910&lt;=Thresholds!$B$2,1-(B1910/Thresholds!$B$2)*0.24,IF(B1910&lt;=Thresholds!$D$2,0.75-((B1910-Thresholds!$C$2)/(Thresholds!$D$2-Thresholds!$C$2))*0.249,IF(B1910&lt;=Thresholds!$F$2,0.499-((B1910-Thresholds!$E$2)/(Thresholds!$F$2-Thresholds!$E$2))*0.279,MAX(0.02,0.2-((B1910-Thresholds!$G$2)/(Thresholds!$H$2-Thresholds!$G$2))*0.18)))),3)</f>
        <v>0.89600000000000002</v>
      </c>
      <c r="J1910" s="3">
        <f>ROUND(IF(C1910&lt;=Thresholds!$B$3,1-(C1910/Thresholds!$B$3)*0.24,IF(C1910&lt;=Thresholds!$D$3,0.75-((C1910-Thresholds!$C$3)/(Thresholds!$D$3-Thresholds!$C$3))*0.249,IF(C1910&lt;=Thresholds!$F$3,0.499-((C1910-Thresholds!$E$3)/(Thresholds!$F$3-Thresholds!$E$3))*0.279,MAX(0.02,0.2-((C1910-Thresholds!$G$3)/(Thresholds!$H$3-Thresholds!$G$3))*0.18)))),3)</f>
        <v>0.97099999999999997</v>
      </c>
      <c r="K1910" s="3">
        <f>ROUND(IF(D1910&lt;=Thresholds!$B$4,1-(D1910/Thresholds!$B$4)*0.24,IF(D1910&lt;=Thresholds!$D$4,0.75-((D1910-Thresholds!$C$4)/(Thresholds!$D$4-Thresholds!$C$4))*0.249,IF(D1910&lt;=Thresholds!$F$4,0.499-((D1910-Thresholds!$E$4)/(Thresholds!$F$4-Thresholds!$E$4))*0.279,MAX(0.02,0.2-((D1910-Thresholds!$G$4)/(Thresholds!$H$4-Thresholds!$G$4))*0.18)))),3)</f>
        <v>0.872</v>
      </c>
      <c r="L1910" s="3">
        <f>ROUND(IF(E1910&lt;=Thresholds!$B$5,1-(E1910/Thresholds!$B$5)*0.24,IF(E1910&lt;=Thresholds!$D$5,0.75-((E1910-Thresholds!$C$5)/(Thresholds!$D$5-Thresholds!$C$5))*0.249,IF(E1910&lt;=Thresholds!$F$5,0.499-((E1910-Thresholds!$E$5)/(Thresholds!$F$5-Thresholds!$E$5))*0.279,MAX(0.02,0.2-((E1910-Thresholds!$G$5)/(Thresholds!$H$5-Thresholds!$G$5))*0.18)))),3)</f>
        <v>0.80500000000000005</v>
      </c>
      <c r="M1910" s="3">
        <f>ROUND(IF(F1910&lt;=Thresholds!$B$6,1-(F1910/Thresholds!$B$6)*0.24,IF(F1910&lt;=Thresholds!$D$6,0.75-((F1910-Thresholds!$C$6)/(Thresholds!$D$6-Thresholds!$C$6))*0.249,IF(F1910&lt;=Thresholds!$F$6,0.499-((F1910-Thresholds!$E$6)/(Thresholds!$F$6-Thresholds!$E$6))*0.279,MAX(0.02,0.2-((F1910-Thresholds!$G$6)/(Thresholds!$H$6-Thresholds!$G$6))*0.18)))),3)</f>
        <v>0.80500000000000005</v>
      </c>
      <c r="N1910" s="3">
        <f>ROUND(IF(G1910&lt;=Thresholds!$B$7,1-(G1910/Thresholds!$B$7)*0.24,IF(G1910&lt;=Thresholds!$D$7,0.75-((G1910-Thresholds!$C$7)/(Thresholds!$D$7-Thresholds!$C$7))*0.249,IF(G1910&lt;=Thresholds!$F$7,0.499-((G1910-Thresholds!$E$7)/(Thresholds!$F$7-Thresholds!$E$7))*0.279,MAX(0.02,0.2-((G1910-Thresholds!$G$7)/(Thresholds!$H$7-Thresholds!$G$7))*0.18)))),3)</f>
        <v>0.79500000000000004</v>
      </c>
      <c r="O1910" s="3">
        <f>ROUND(IF(H1910&lt;=Thresholds!$B$8,1-(H1910/Thresholds!$B$8)*0.24,IF(H1910&lt;=Thresholds!$D$8,0.75-((H1910-Thresholds!$C$8)/(Thresholds!$D$8-Thresholds!$C$8))*0.249,IF(H1910&lt;=Thresholds!$F$8,0.499-((H1910-Thresholds!$E$8)/(Thresholds!$F$8-Thresholds!$E$8))*0.279,MAX(0.02,0.2-((H1910-Thresholds!$G$8)/(Thresholds!$H$8-Thresholds!$G$8))*0.18)))),3)</f>
        <v>0.96199999999999997</v>
      </c>
      <c r="P1910" s="3">
        <f t="shared" si="87"/>
        <v>0.79500000000000004</v>
      </c>
      <c r="Q1910" t="str">
        <f t="shared" si="88"/>
        <v>Healthy</v>
      </c>
      <c r="R1910" s="4">
        <f t="shared" si="89"/>
        <v>1</v>
      </c>
      <c r="S1910" t="str">
        <f>IF(AND(F1910&gt;=10,F1910&lt;=35,P1910&gt;0.5),"ERROR_C1910H1910_POOR_CAP","OK")</f>
        <v>OK</v>
      </c>
    </row>
    <row r="1911" spans="1:19">
      <c r="A1911" t="s">
        <v>1928</v>
      </c>
      <c r="B1911" s="3">
        <v>28.041</v>
      </c>
      <c r="C1911" s="3">
        <v>101.634</v>
      </c>
      <c r="D1911" s="3">
        <v>35.296999999999997</v>
      </c>
      <c r="E1911" s="3">
        <v>77.128</v>
      </c>
      <c r="F1911" s="3">
        <v>0.246</v>
      </c>
      <c r="G1911" s="3">
        <v>261.24799999999999</v>
      </c>
      <c r="H1911" s="3">
        <v>1399.0329999999999</v>
      </c>
      <c r="I1911" s="3">
        <f>ROUND(IF(B1911&lt;=Thresholds!$B$2,1-(B1911/Thresholds!$B$2)*0.24,IF(B1911&lt;=Thresholds!$D$2,0.75-((B1911-Thresholds!$C$2)/(Thresholds!$D$2-Thresholds!$C$2))*0.249,IF(B1911&lt;=Thresholds!$F$2,0.499-((B1911-Thresholds!$E$2)/(Thresholds!$F$2-Thresholds!$E$2))*0.279,MAX(0.02,0.2-((B1911-Thresholds!$G$2)/(Thresholds!$H$2-Thresholds!$G$2))*0.18)))),3)</f>
        <v>0.93300000000000005</v>
      </c>
      <c r="J1911" s="3">
        <f>ROUND(IF(C1911&lt;=Thresholds!$B$3,1-(C1911/Thresholds!$B$3)*0.24,IF(C1911&lt;=Thresholds!$D$3,0.75-((C1911-Thresholds!$C$3)/(Thresholds!$D$3-Thresholds!$C$3))*0.249,IF(C1911&lt;=Thresholds!$F$3,0.499-((C1911-Thresholds!$E$3)/(Thresholds!$F$3-Thresholds!$E$3))*0.279,MAX(0.02,0.2-((C1911-Thresholds!$G$3)/(Thresholds!$H$3-Thresholds!$G$3))*0.18)))),3)</f>
        <v>0.79700000000000004</v>
      </c>
      <c r="K1911" s="3">
        <f>ROUND(IF(D1911&lt;=Thresholds!$B$4,1-(D1911/Thresholds!$B$4)*0.24,IF(D1911&lt;=Thresholds!$D$4,0.75-((D1911-Thresholds!$C$4)/(Thresholds!$D$4-Thresholds!$C$4))*0.249,IF(D1911&lt;=Thresholds!$F$4,0.499-((D1911-Thresholds!$E$4)/(Thresholds!$F$4-Thresholds!$E$4))*0.279,MAX(0.02,0.2-((D1911-Thresholds!$G$4)/(Thresholds!$H$4-Thresholds!$G$4))*0.18)))),3)</f>
        <v>0.87</v>
      </c>
      <c r="L1911" s="3">
        <f>ROUND(IF(E1911&lt;=Thresholds!$B$5,1-(E1911/Thresholds!$B$5)*0.24,IF(E1911&lt;=Thresholds!$D$5,0.75-((E1911-Thresholds!$C$5)/(Thresholds!$D$5-Thresholds!$C$5))*0.249,IF(E1911&lt;=Thresholds!$F$5,0.499-((E1911-Thresholds!$E$5)/(Thresholds!$F$5-Thresholds!$E$5))*0.279,MAX(0.02,0.2-((E1911-Thresholds!$G$5)/(Thresholds!$H$5-Thresholds!$G$5))*0.18)))),3)</f>
        <v>0.61699999999999999</v>
      </c>
      <c r="M1911" s="3">
        <f>ROUND(IF(F1911&lt;=Thresholds!$B$6,1-(F1911/Thresholds!$B$6)*0.24,IF(F1911&lt;=Thresholds!$D$6,0.75-((F1911-Thresholds!$C$6)/(Thresholds!$D$6-Thresholds!$C$6))*0.249,IF(F1911&lt;=Thresholds!$F$6,0.499-((F1911-Thresholds!$E$6)/(Thresholds!$F$6-Thresholds!$E$6))*0.279,MAX(0.02,0.2-((F1911-Thresholds!$G$6)/(Thresholds!$H$6-Thresholds!$G$6))*0.18)))),3)</f>
        <v>0.94099999999999995</v>
      </c>
      <c r="N1911" s="3">
        <f>ROUND(IF(G1911&lt;=Thresholds!$B$7,1-(G1911/Thresholds!$B$7)*0.24,IF(G1911&lt;=Thresholds!$D$7,0.75-((G1911-Thresholds!$C$7)/(Thresholds!$D$7-Thresholds!$C$7))*0.249,IF(G1911&lt;=Thresholds!$F$7,0.499-((G1911-Thresholds!$E$7)/(Thresholds!$F$7-Thresholds!$E$7))*0.279,MAX(0.02,0.2-((G1911-Thresholds!$G$7)/(Thresholds!$H$7-Thresholds!$G$7))*0.18)))),3)</f>
        <v>0.82099999999999995</v>
      </c>
      <c r="O1911" s="3">
        <f>ROUND(IF(H1911&lt;=Thresholds!$B$8,1-(H1911/Thresholds!$B$8)*0.24,IF(H1911&lt;=Thresholds!$D$8,0.75-((H1911-Thresholds!$C$8)/(Thresholds!$D$8-Thresholds!$C$8))*0.249,IF(H1911&lt;=Thresholds!$F$8,0.499-((H1911-Thresholds!$E$8)/(Thresholds!$F$8-Thresholds!$E$8))*0.279,MAX(0.02,0.2-((H1911-Thresholds!$G$8)/(Thresholds!$H$8-Thresholds!$G$8))*0.18)))),3)</f>
        <v>0.86599999999999999</v>
      </c>
      <c r="P1911" s="3">
        <f t="shared" si="87"/>
        <v>0.61699999999999999</v>
      </c>
      <c r="Q1911" t="str">
        <f t="shared" si="88"/>
        <v>Moderate</v>
      </c>
      <c r="R1911" s="4">
        <f t="shared" si="89"/>
        <v>1</v>
      </c>
      <c r="S1911" t="str">
        <f>IF(AND(F1911&gt;=10,F1911&lt;=35,P1911&gt;0.5),"ERROR_C1911H1911_POOR_CAP","OK")</f>
        <v>OK</v>
      </c>
    </row>
    <row r="1912" spans="1:19">
      <c r="A1912" t="s">
        <v>1929</v>
      </c>
      <c r="B1912" s="3">
        <v>78.759</v>
      </c>
      <c r="C1912" s="3">
        <v>66.841999999999999</v>
      </c>
      <c r="D1912" s="3">
        <v>140.50399999999999</v>
      </c>
      <c r="E1912" s="3">
        <v>17.512</v>
      </c>
      <c r="F1912" s="3">
        <v>0.80300000000000005</v>
      </c>
      <c r="G1912" s="3">
        <v>72.915999999999997</v>
      </c>
      <c r="H1912" s="3">
        <v>1645.0229999999999</v>
      </c>
      <c r="I1912" s="3">
        <f>ROUND(IF(B1912&lt;=Thresholds!$B$2,1-(B1912/Thresholds!$B$2)*0.24,IF(B1912&lt;=Thresholds!$D$2,0.75-((B1912-Thresholds!$C$2)/(Thresholds!$D$2-Thresholds!$C$2))*0.249,IF(B1912&lt;=Thresholds!$F$2,0.499-((B1912-Thresholds!$E$2)/(Thresholds!$F$2-Thresholds!$E$2))*0.279,MAX(0.02,0.2-((B1912-Thresholds!$G$2)/(Thresholds!$H$2-Thresholds!$G$2))*0.18)))),3)</f>
        <v>0.81100000000000005</v>
      </c>
      <c r="J1912" s="3">
        <f>ROUND(IF(C1912&lt;=Thresholds!$B$3,1-(C1912/Thresholds!$B$3)*0.24,IF(C1912&lt;=Thresholds!$D$3,0.75-((C1912-Thresholds!$C$3)/(Thresholds!$D$3-Thresholds!$C$3))*0.249,IF(C1912&lt;=Thresholds!$F$3,0.499-((C1912-Thresholds!$E$3)/(Thresholds!$F$3-Thresholds!$E$3))*0.279,MAX(0.02,0.2-((C1912-Thresholds!$G$3)/(Thresholds!$H$3-Thresholds!$G$3))*0.18)))),3)</f>
        <v>0.86599999999999999</v>
      </c>
      <c r="K1912" s="3">
        <f>ROUND(IF(D1912&lt;=Thresholds!$B$4,1-(D1912/Thresholds!$B$4)*0.24,IF(D1912&lt;=Thresholds!$D$4,0.75-((D1912-Thresholds!$C$4)/(Thresholds!$D$4-Thresholds!$C$4))*0.249,IF(D1912&lt;=Thresholds!$F$4,0.499-((D1912-Thresholds!$E$4)/(Thresholds!$F$4-Thresholds!$E$4))*0.279,MAX(0.02,0.2-((D1912-Thresholds!$G$4)/(Thresholds!$H$4-Thresholds!$G$4))*0.18)))),3)</f>
        <v>0.27400000000000002</v>
      </c>
      <c r="L1912" s="3">
        <f>ROUND(IF(E1912&lt;=Thresholds!$B$5,1-(E1912/Thresholds!$B$5)*0.24,IF(E1912&lt;=Thresholds!$D$5,0.75-((E1912-Thresholds!$C$5)/(Thresholds!$D$5-Thresholds!$C$5))*0.249,IF(E1912&lt;=Thresholds!$F$5,0.499-((E1912-Thresholds!$E$5)/(Thresholds!$F$5-Thresholds!$E$5))*0.279,MAX(0.02,0.2-((E1912-Thresholds!$G$5)/(Thresholds!$H$5-Thresholds!$G$5))*0.18)))),3)</f>
        <v>0.91600000000000004</v>
      </c>
      <c r="M1912" s="3">
        <f>ROUND(IF(F1912&lt;=Thresholds!$B$6,1-(F1912/Thresholds!$B$6)*0.24,IF(F1912&lt;=Thresholds!$D$6,0.75-((F1912-Thresholds!$C$6)/(Thresholds!$D$6-Thresholds!$C$6))*0.249,IF(F1912&lt;=Thresholds!$F$6,0.499-((F1912-Thresholds!$E$6)/(Thresholds!$F$6-Thresholds!$E$6))*0.279,MAX(0.02,0.2-((F1912-Thresholds!$G$6)/(Thresholds!$H$6-Thresholds!$G$6))*0.18)))),3)</f>
        <v>0.80700000000000005</v>
      </c>
      <c r="N1912" s="3">
        <f>ROUND(IF(G1912&lt;=Thresholds!$B$7,1-(G1912/Thresholds!$B$7)*0.24,IF(G1912&lt;=Thresholds!$D$7,0.75-((G1912-Thresholds!$C$7)/(Thresholds!$D$7-Thresholds!$C$7))*0.249,IF(G1912&lt;=Thresholds!$F$7,0.499-((G1912-Thresholds!$E$7)/(Thresholds!$F$7-Thresholds!$E$7))*0.279,MAX(0.02,0.2-((G1912-Thresholds!$G$7)/(Thresholds!$H$7-Thresholds!$G$7))*0.18)))),3)</f>
        <v>0.95</v>
      </c>
      <c r="O1912" s="3">
        <f>ROUND(IF(H1912&lt;=Thresholds!$B$8,1-(H1912/Thresholds!$B$8)*0.24,IF(H1912&lt;=Thresholds!$D$8,0.75-((H1912-Thresholds!$C$8)/(Thresholds!$D$8-Thresholds!$C$8))*0.249,IF(H1912&lt;=Thresholds!$F$8,0.499-((H1912-Thresholds!$E$8)/(Thresholds!$F$8-Thresholds!$E$8))*0.279,MAX(0.02,0.2-((H1912-Thresholds!$G$8)/(Thresholds!$H$8-Thresholds!$G$8))*0.18)))),3)</f>
        <v>0.84199999999999997</v>
      </c>
      <c r="P1912" s="3">
        <f t="shared" si="87"/>
        <v>0.27400000000000002</v>
      </c>
      <c r="Q1912" t="str">
        <f t="shared" si="88"/>
        <v>Poor</v>
      </c>
      <c r="R1912" s="4">
        <f t="shared" si="89"/>
        <v>0</v>
      </c>
      <c r="S1912" t="str">
        <f>IF(AND(F1912&gt;=10,F1912&lt;=35,P1912&gt;0.5),"ERROR_C1912H1912_POOR_CAP","OK")</f>
        <v>OK</v>
      </c>
    </row>
    <row r="1913" spans="1:19">
      <c r="A1913" t="s">
        <v>1930</v>
      </c>
      <c r="B1913" s="3">
        <v>96.661000000000001</v>
      </c>
      <c r="C1913" s="3">
        <v>19.483000000000001</v>
      </c>
      <c r="D1913" s="3">
        <v>210.63200000000001</v>
      </c>
      <c r="E1913" s="3">
        <v>3.9910000000000001</v>
      </c>
      <c r="F1913" s="3">
        <v>0.42899999999999999</v>
      </c>
      <c r="G1913" s="3">
        <v>337.09199999999998</v>
      </c>
      <c r="H1913" s="3">
        <v>217.82599999999999</v>
      </c>
      <c r="I1913" s="3">
        <f>ROUND(IF(B1913&lt;=Thresholds!$B$2,1-(B1913/Thresholds!$B$2)*0.24,IF(B1913&lt;=Thresholds!$D$2,0.75-((B1913-Thresholds!$C$2)/(Thresholds!$D$2-Thresholds!$C$2))*0.249,IF(B1913&lt;=Thresholds!$F$2,0.499-((B1913-Thresholds!$E$2)/(Thresholds!$F$2-Thresholds!$E$2))*0.279,MAX(0.02,0.2-((B1913-Thresholds!$G$2)/(Thresholds!$H$2-Thresholds!$G$2))*0.18)))),3)</f>
        <v>0.76800000000000002</v>
      </c>
      <c r="J1913" s="3">
        <f>ROUND(IF(C1913&lt;=Thresholds!$B$3,1-(C1913/Thresholds!$B$3)*0.24,IF(C1913&lt;=Thresholds!$D$3,0.75-((C1913-Thresholds!$C$3)/(Thresholds!$D$3-Thresholds!$C$3))*0.249,IF(C1913&lt;=Thresholds!$F$3,0.499-((C1913-Thresholds!$E$3)/(Thresholds!$F$3-Thresholds!$E$3))*0.279,MAX(0.02,0.2-((C1913-Thresholds!$G$3)/(Thresholds!$H$3-Thresholds!$G$3))*0.18)))),3)</f>
        <v>0.96099999999999997</v>
      </c>
      <c r="K1913" s="3">
        <f>ROUND(IF(D1913&lt;=Thresholds!$B$4,1-(D1913/Thresholds!$B$4)*0.24,IF(D1913&lt;=Thresholds!$D$4,0.75-((D1913-Thresholds!$C$4)/(Thresholds!$D$4-Thresholds!$C$4))*0.249,IF(D1913&lt;=Thresholds!$F$4,0.499-((D1913-Thresholds!$E$4)/(Thresholds!$F$4-Thresholds!$E$4))*0.279,MAX(0.02,0.2-((D1913-Thresholds!$G$4)/(Thresholds!$H$4-Thresholds!$G$4))*0.18)))),3)</f>
        <v>0.27100000000000002</v>
      </c>
      <c r="L1913" s="3">
        <f>ROUND(IF(E1913&lt;=Thresholds!$B$5,1-(E1913/Thresholds!$B$5)*0.24,IF(E1913&lt;=Thresholds!$D$5,0.75-((E1913-Thresholds!$C$5)/(Thresholds!$D$5-Thresholds!$C$5))*0.249,IF(E1913&lt;=Thresholds!$F$5,0.499-((E1913-Thresholds!$E$5)/(Thresholds!$F$5-Thresholds!$E$5))*0.279,MAX(0.02,0.2-((E1913-Thresholds!$G$5)/(Thresholds!$H$5-Thresholds!$G$5))*0.18)))),3)</f>
        <v>0.98099999999999998</v>
      </c>
      <c r="M1913" s="3">
        <f>ROUND(IF(F1913&lt;=Thresholds!$B$6,1-(F1913/Thresholds!$B$6)*0.24,IF(F1913&lt;=Thresholds!$D$6,0.75-((F1913-Thresholds!$C$6)/(Thresholds!$D$6-Thresholds!$C$6))*0.249,IF(F1913&lt;=Thresholds!$F$6,0.499-((F1913-Thresholds!$E$6)/(Thresholds!$F$6-Thresholds!$E$6))*0.279,MAX(0.02,0.2-((F1913-Thresholds!$G$6)/(Thresholds!$H$6-Thresholds!$G$6))*0.18)))),3)</f>
        <v>0.89700000000000002</v>
      </c>
      <c r="N1913" s="3">
        <f>ROUND(IF(G1913&lt;=Thresholds!$B$7,1-(G1913/Thresholds!$B$7)*0.24,IF(G1913&lt;=Thresholds!$D$7,0.75-((G1913-Thresholds!$C$7)/(Thresholds!$D$7-Thresholds!$C$7))*0.249,IF(G1913&lt;=Thresholds!$F$7,0.499-((G1913-Thresholds!$E$7)/(Thresholds!$F$7-Thresholds!$E$7))*0.279,MAX(0.02,0.2-((G1913-Thresholds!$G$7)/(Thresholds!$H$7-Thresholds!$G$7))*0.18)))),3)</f>
        <v>0.76900000000000002</v>
      </c>
      <c r="O1913" s="3">
        <f>ROUND(IF(H1913&lt;=Thresholds!$B$8,1-(H1913/Thresholds!$B$8)*0.24,IF(H1913&lt;=Thresholds!$D$8,0.75-((H1913-Thresholds!$C$8)/(Thresholds!$D$8-Thresholds!$C$8))*0.249,IF(H1913&lt;=Thresholds!$F$8,0.499-((H1913-Thresholds!$E$8)/(Thresholds!$F$8-Thresholds!$E$8))*0.279,MAX(0.02,0.2-((H1913-Thresholds!$G$8)/(Thresholds!$H$8-Thresholds!$G$8))*0.18)))),3)</f>
        <v>0.97899999999999998</v>
      </c>
      <c r="P1913" s="3">
        <f t="shared" si="87"/>
        <v>0.27100000000000002</v>
      </c>
      <c r="Q1913" t="str">
        <f t="shared" si="88"/>
        <v>Poor</v>
      </c>
      <c r="R1913" s="4">
        <f t="shared" si="89"/>
        <v>0</v>
      </c>
      <c r="S1913" t="str">
        <f>IF(AND(F1913&gt;=10,F1913&lt;=35,P1913&gt;0.5),"ERROR_C1913H1913_POOR_CAP","OK")</f>
        <v>OK</v>
      </c>
    </row>
    <row r="1914" spans="1:19">
      <c r="A1914" t="s">
        <v>1931</v>
      </c>
      <c r="B1914" s="3">
        <v>6.7169999999999996</v>
      </c>
      <c r="C1914" s="3">
        <v>68.058000000000007</v>
      </c>
      <c r="D1914" s="3">
        <v>19.957000000000001</v>
      </c>
      <c r="E1914" s="3">
        <v>42.094000000000001</v>
      </c>
      <c r="F1914" s="3">
        <v>0.39100000000000001</v>
      </c>
      <c r="G1914" s="3">
        <v>52.204999999999998</v>
      </c>
      <c r="H1914" s="3">
        <v>650.91899999999998</v>
      </c>
      <c r="I1914" s="3">
        <f>ROUND(IF(B1914&lt;=Thresholds!$B$2,1-(B1914/Thresholds!$B$2)*0.24,IF(B1914&lt;=Thresholds!$D$2,0.75-((B1914-Thresholds!$C$2)/(Thresholds!$D$2-Thresholds!$C$2))*0.249,IF(B1914&lt;=Thresholds!$F$2,0.499-((B1914-Thresholds!$E$2)/(Thresholds!$F$2-Thresholds!$E$2))*0.279,MAX(0.02,0.2-((B1914-Thresholds!$G$2)/(Thresholds!$H$2-Thresholds!$G$2))*0.18)))),3)</f>
        <v>0.98399999999999999</v>
      </c>
      <c r="J1914" s="3">
        <f>ROUND(IF(C1914&lt;=Thresholds!$B$3,1-(C1914/Thresholds!$B$3)*0.24,IF(C1914&lt;=Thresholds!$D$3,0.75-((C1914-Thresholds!$C$3)/(Thresholds!$D$3-Thresholds!$C$3))*0.249,IF(C1914&lt;=Thresholds!$F$3,0.499-((C1914-Thresholds!$E$3)/(Thresholds!$F$3-Thresholds!$E$3))*0.279,MAX(0.02,0.2-((C1914-Thresholds!$G$3)/(Thresholds!$H$3-Thresholds!$G$3))*0.18)))),3)</f>
        <v>0.86399999999999999</v>
      </c>
      <c r="K1914" s="3">
        <f>ROUND(IF(D1914&lt;=Thresholds!$B$4,1-(D1914/Thresholds!$B$4)*0.24,IF(D1914&lt;=Thresholds!$D$4,0.75-((D1914-Thresholds!$C$4)/(Thresholds!$D$4-Thresholds!$C$4))*0.249,IF(D1914&lt;=Thresholds!$F$4,0.499-((D1914-Thresholds!$E$4)/(Thresholds!$F$4-Thresholds!$E$4))*0.279,MAX(0.02,0.2-((D1914-Thresholds!$G$4)/(Thresholds!$H$4-Thresholds!$G$4))*0.18)))),3)</f>
        <v>0.92600000000000005</v>
      </c>
      <c r="L1914" s="3">
        <f>ROUND(IF(E1914&lt;=Thresholds!$B$5,1-(E1914/Thresholds!$B$5)*0.24,IF(E1914&lt;=Thresholds!$D$5,0.75-((E1914-Thresholds!$C$5)/(Thresholds!$D$5-Thresholds!$C$5))*0.249,IF(E1914&lt;=Thresholds!$F$5,0.499-((E1914-Thresholds!$E$5)/(Thresholds!$F$5-Thresholds!$E$5))*0.279,MAX(0.02,0.2-((E1914-Thresholds!$G$5)/(Thresholds!$H$5-Thresholds!$G$5))*0.18)))),3)</f>
        <v>0.79800000000000004</v>
      </c>
      <c r="M1914" s="3">
        <f>ROUND(IF(F1914&lt;=Thresholds!$B$6,1-(F1914/Thresholds!$B$6)*0.24,IF(F1914&lt;=Thresholds!$D$6,0.75-((F1914-Thresholds!$C$6)/(Thresholds!$D$6-Thresholds!$C$6))*0.249,IF(F1914&lt;=Thresholds!$F$6,0.499-((F1914-Thresholds!$E$6)/(Thresholds!$F$6-Thresholds!$E$6))*0.279,MAX(0.02,0.2-((F1914-Thresholds!$G$6)/(Thresholds!$H$6-Thresholds!$G$6))*0.18)))),3)</f>
        <v>0.90600000000000003</v>
      </c>
      <c r="N1914" s="3">
        <f>ROUND(IF(G1914&lt;=Thresholds!$B$7,1-(G1914/Thresholds!$B$7)*0.24,IF(G1914&lt;=Thresholds!$D$7,0.75-((G1914-Thresholds!$C$7)/(Thresholds!$D$7-Thresholds!$C$7))*0.249,IF(G1914&lt;=Thresholds!$F$7,0.499-((G1914-Thresholds!$E$7)/(Thresholds!$F$7-Thresholds!$E$7))*0.279,MAX(0.02,0.2-((G1914-Thresholds!$G$7)/(Thresholds!$H$7-Thresholds!$G$7))*0.18)))),3)</f>
        <v>0.96399999999999997</v>
      </c>
      <c r="O1914" s="3">
        <f>ROUND(IF(H1914&lt;=Thresholds!$B$8,1-(H1914/Thresholds!$B$8)*0.24,IF(H1914&lt;=Thresholds!$D$8,0.75-((H1914-Thresholds!$C$8)/(Thresholds!$D$8-Thresholds!$C$8))*0.249,IF(H1914&lt;=Thresholds!$F$8,0.499-((H1914-Thresholds!$E$8)/(Thresholds!$F$8-Thresholds!$E$8))*0.279,MAX(0.02,0.2-((H1914-Thresholds!$G$8)/(Thresholds!$H$8-Thresholds!$G$8))*0.18)))),3)</f>
        <v>0.93799999999999994</v>
      </c>
      <c r="P1914" s="3">
        <f t="shared" si="87"/>
        <v>0.79800000000000004</v>
      </c>
      <c r="Q1914" t="str">
        <f t="shared" si="88"/>
        <v>Healthy</v>
      </c>
      <c r="R1914" s="4">
        <f t="shared" si="89"/>
        <v>1</v>
      </c>
      <c r="S1914" t="str">
        <f>IF(AND(F1914&gt;=10,F1914&lt;=35,P1914&gt;0.5),"ERROR_C1914H1914_POOR_CAP","OK")</f>
        <v>OK</v>
      </c>
    </row>
    <row r="1915" spans="1:19">
      <c r="A1915" t="s">
        <v>1932</v>
      </c>
      <c r="B1915" s="3">
        <v>88.34</v>
      </c>
      <c r="C1915" s="3">
        <v>71.337000000000003</v>
      </c>
      <c r="D1915" s="3">
        <v>14.98</v>
      </c>
      <c r="E1915" s="3">
        <v>34.122</v>
      </c>
      <c r="F1915" s="3">
        <v>5.3310000000000004</v>
      </c>
      <c r="G1915" s="3">
        <v>408.35899999999998</v>
      </c>
      <c r="H1915" s="3">
        <v>1708.549</v>
      </c>
      <c r="I1915" s="3">
        <f>ROUND(IF(B1915&lt;=Thresholds!$B$2,1-(B1915/Thresholds!$B$2)*0.24,IF(B1915&lt;=Thresholds!$D$2,0.75-((B1915-Thresholds!$C$2)/(Thresholds!$D$2-Thresholds!$C$2))*0.249,IF(B1915&lt;=Thresholds!$F$2,0.499-((B1915-Thresholds!$E$2)/(Thresholds!$F$2-Thresholds!$E$2))*0.279,MAX(0.02,0.2-((B1915-Thresholds!$G$2)/(Thresholds!$H$2-Thresholds!$G$2))*0.18)))),3)</f>
        <v>0.78800000000000003</v>
      </c>
      <c r="J1915" s="3">
        <f>ROUND(IF(C1915&lt;=Thresholds!$B$3,1-(C1915/Thresholds!$B$3)*0.24,IF(C1915&lt;=Thresholds!$D$3,0.75-((C1915-Thresholds!$C$3)/(Thresholds!$D$3-Thresholds!$C$3))*0.249,IF(C1915&lt;=Thresholds!$F$3,0.499-((C1915-Thresholds!$E$3)/(Thresholds!$F$3-Thresholds!$E$3))*0.279,MAX(0.02,0.2-((C1915-Thresholds!$G$3)/(Thresholds!$H$3-Thresholds!$G$3))*0.18)))),3)</f>
        <v>0.85699999999999998</v>
      </c>
      <c r="K1915" s="3">
        <f>ROUND(IF(D1915&lt;=Thresholds!$B$4,1-(D1915/Thresholds!$B$4)*0.24,IF(D1915&lt;=Thresholds!$D$4,0.75-((D1915-Thresholds!$C$4)/(Thresholds!$D$4-Thresholds!$C$4))*0.249,IF(D1915&lt;=Thresholds!$F$4,0.499-((D1915-Thresholds!$E$4)/(Thresholds!$F$4-Thresholds!$E$4))*0.279,MAX(0.02,0.2-((D1915-Thresholds!$G$4)/(Thresholds!$H$4-Thresholds!$G$4))*0.18)))),3)</f>
        <v>0.94499999999999995</v>
      </c>
      <c r="L1915" s="3">
        <f>ROUND(IF(E1915&lt;=Thresholds!$B$5,1-(E1915/Thresholds!$B$5)*0.24,IF(E1915&lt;=Thresholds!$D$5,0.75-((E1915-Thresholds!$C$5)/(Thresholds!$D$5-Thresholds!$C$5))*0.249,IF(E1915&lt;=Thresholds!$F$5,0.499-((E1915-Thresholds!$E$5)/(Thresholds!$F$5-Thresholds!$E$5))*0.279,MAX(0.02,0.2-((E1915-Thresholds!$G$5)/(Thresholds!$H$5-Thresholds!$G$5))*0.18)))),3)</f>
        <v>0.83599999999999997</v>
      </c>
      <c r="M1915" s="3">
        <f>ROUND(IF(F1915&lt;=Thresholds!$B$6,1-(F1915/Thresholds!$B$6)*0.24,IF(F1915&lt;=Thresholds!$D$6,0.75-((F1915-Thresholds!$C$6)/(Thresholds!$D$6-Thresholds!$C$6))*0.249,IF(F1915&lt;=Thresholds!$F$6,0.499-((F1915-Thresholds!$E$6)/(Thresholds!$F$6-Thresholds!$E$6))*0.279,MAX(0.02,0.2-((F1915-Thresholds!$G$6)/(Thresholds!$H$6-Thresholds!$G$6))*0.18)))),3)</f>
        <v>0.61499999999999999</v>
      </c>
      <c r="N1915" s="3">
        <f>ROUND(IF(G1915&lt;=Thresholds!$B$7,1-(G1915/Thresholds!$B$7)*0.24,IF(G1915&lt;=Thresholds!$D$7,0.75-((G1915-Thresholds!$C$7)/(Thresholds!$D$7-Thresholds!$C$7))*0.249,IF(G1915&lt;=Thresholds!$F$7,0.499-((G1915-Thresholds!$E$7)/(Thresholds!$F$7-Thresholds!$E$7))*0.279,MAX(0.02,0.2-((G1915-Thresholds!$G$7)/(Thresholds!$H$7-Thresholds!$G$7))*0.18)))),3)</f>
        <v>0.68500000000000005</v>
      </c>
      <c r="O1915" s="3">
        <f>ROUND(IF(H1915&lt;=Thresholds!$B$8,1-(H1915/Thresholds!$B$8)*0.24,IF(H1915&lt;=Thresholds!$D$8,0.75-((H1915-Thresholds!$C$8)/(Thresholds!$D$8-Thresholds!$C$8))*0.249,IF(H1915&lt;=Thresholds!$F$8,0.499-((H1915-Thresholds!$E$8)/(Thresholds!$F$8-Thresholds!$E$8))*0.279,MAX(0.02,0.2-((H1915-Thresholds!$G$8)/(Thresholds!$H$8-Thresholds!$G$8))*0.18)))),3)</f>
        <v>0.83599999999999997</v>
      </c>
      <c r="P1915" s="3">
        <f t="shared" si="87"/>
        <v>0.61499999999999999</v>
      </c>
      <c r="Q1915" t="str">
        <f t="shared" si="88"/>
        <v>Moderate</v>
      </c>
      <c r="R1915" s="4">
        <f t="shared" si="89"/>
        <v>1</v>
      </c>
      <c r="S1915" t="str">
        <f>IF(AND(F1915&gt;=10,F1915&lt;=35,P1915&gt;0.5),"ERROR_C1915H1915_POOR_CAP","OK")</f>
        <v>OK</v>
      </c>
    </row>
    <row r="1916" spans="1:19">
      <c r="A1916" t="s">
        <v>1933</v>
      </c>
      <c r="B1916" s="3">
        <v>75.634</v>
      </c>
      <c r="C1916" s="3">
        <v>18.082000000000001</v>
      </c>
      <c r="D1916" s="3">
        <v>24.716000000000001</v>
      </c>
      <c r="E1916" s="3">
        <v>49.252000000000002</v>
      </c>
      <c r="F1916" s="3">
        <v>0.27500000000000002</v>
      </c>
      <c r="G1916" s="3">
        <v>67.168000000000006</v>
      </c>
      <c r="H1916" s="3">
        <v>8730.0280000000002</v>
      </c>
      <c r="I1916" s="3">
        <f>ROUND(IF(B1916&lt;=Thresholds!$B$2,1-(B1916/Thresholds!$B$2)*0.24,IF(B1916&lt;=Thresholds!$D$2,0.75-((B1916-Thresholds!$C$2)/(Thresholds!$D$2-Thresholds!$C$2))*0.249,IF(B1916&lt;=Thresholds!$F$2,0.499-((B1916-Thresholds!$E$2)/(Thresholds!$F$2-Thresholds!$E$2))*0.279,MAX(0.02,0.2-((B1916-Thresholds!$G$2)/(Thresholds!$H$2-Thresholds!$G$2))*0.18)))),3)</f>
        <v>0.81799999999999995</v>
      </c>
      <c r="J1916" s="3">
        <f>ROUND(IF(C1916&lt;=Thresholds!$B$3,1-(C1916/Thresholds!$B$3)*0.24,IF(C1916&lt;=Thresholds!$D$3,0.75-((C1916-Thresholds!$C$3)/(Thresholds!$D$3-Thresholds!$C$3))*0.249,IF(C1916&lt;=Thresholds!$F$3,0.499-((C1916-Thresholds!$E$3)/(Thresholds!$F$3-Thresholds!$E$3))*0.279,MAX(0.02,0.2-((C1916-Thresholds!$G$3)/(Thresholds!$H$3-Thresholds!$G$3))*0.18)))),3)</f>
        <v>0.96399999999999997</v>
      </c>
      <c r="K1916" s="3">
        <f>ROUND(IF(D1916&lt;=Thresholds!$B$4,1-(D1916/Thresholds!$B$4)*0.24,IF(D1916&lt;=Thresholds!$D$4,0.75-((D1916-Thresholds!$C$4)/(Thresholds!$D$4-Thresholds!$C$4))*0.249,IF(D1916&lt;=Thresholds!$F$4,0.499-((D1916-Thresholds!$E$4)/(Thresholds!$F$4-Thresholds!$E$4))*0.279,MAX(0.02,0.2-((D1916-Thresholds!$G$4)/(Thresholds!$H$4-Thresholds!$G$4))*0.18)))),3)</f>
        <v>0.90900000000000003</v>
      </c>
      <c r="L1916" s="3">
        <f>ROUND(IF(E1916&lt;=Thresholds!$B$5,1-(E1916/Thresholds!$B$5)*0.24,IF(E1916&lt;=Thresholds!$D$5,0.75-((E1916-Thresholds!$C$5)/(Thresholds!$D$5-Thresholds!$C$5))*0.249,IF(E1916&lt;=Thresholds!$F$5,0.499-((E1916-Thresholds!$E$5)/(Thresholds!$F$5-Thresholds!$E$5))*0.279,MAX(0.02,0.2-((E1916-Thresholds!$G$5)/(Thresholds!$H$5-Thresholds!$G$5))*0.18)))),3)</f>
        <v>0.76400000000000001</v>
      </c>
      <c r="M1916" s="3">
        <f>ROUND(IF(F1916&lt;=Thresholds!$B$6,1-(F1916/Thresholds!$B$6)*0.24,IF(F1916&lt;=Thresholds!$D$6,0.75-((F1916-Thresholds!$C$6)/(Thresholds!$D$6-Thresholds!$C$6))*0.249,IF(F1916&lt;=Thresholds!$F$6,0.499-((F1916-Thresholds!$E$6)/(Thresholds!$F$6-Thresholds!$E$6))*0.279,MAX(0.02,0.2-((F1916-Thresholds!$G$6)/(Thresholds!$H$6-Thresholds!$G$6))*0.18)))),3)</f>
        <v>0.93400000000000005</v>
      </c>
      <c r="N1916" s="3">
        <f>ROUND(IF(G1916&lt;=Thresholds!$B$7,1-(G1916/Thresholds!$B$7)*0.24,IF(G1916&lt;=Thresholds!$D$7,0.75-((G1916-Thresholds!$C$7)/(Thresholds!$D$7-Thresholds!$C$7))*0.249,IF(G1916&lt;=Thresholds!$F$7,0.499-((G1916-Thresholds!$E$7)/(Thresholds!$F$7-Thresholds!$E$7))*0.279,MAX(0.02,0.2-((G1916-Thresholds!$G$7)/(Thresholds!$H$7-Thresholds!$G$7))*0.18)))),3)</f>
        <v>0.95399999999999996</v>
      </c>
      <c r="O1916" s="3">
        <f>ROUND(IF(H1916&lt;=Thresholds!$B$8,1-(H1916/Thresholds!$B$8)*0.24,IF(H1916&lt;=Thresholds!$D$8,0.75-((H1916-Thresholds!$C$8)/(Thresholds!$D$8-Thresholds!$C$8))*0.249,IF(H1916&lt;=Thresholds!$F$8,0.499-((H1916-Thresholds!$E$8)/(Thresholds!$F$8-Thresholds!$E$8))*0.279,MAX(0.02,0.2-((H1916-Thresholds!$G$8)/(Thresholds!$H$8-Thresholds!$G$8))*0.18)))),3)</f>
        <v>0.27900000000000003</v>
      </c>
      <c r="P1916" s="3">
        <f t="shared" si="87"/>
        <v>0.27900000000000003</v>
      </c>
      <c r="Q1916" t="str">
        <f t="shared" si="88"/>
        <v>Poor</v>
      </c>
      <c r="R1916" s="4">
        <f t="shared" si="89"/>
        <v>0</v>
      </c>
      <c r="S1916" t="str">
        <f>IF(AND(F1916&gt;=10,F1916&lt;=35,P1916&gt;0.5),"ERROR_C1916H1916_POOR_CAP","OK")</f>
        <v>OK</v>
      </c>
    </row>
    <row r="1917" spans="1:19">
      <c r="A1917" t="s">
        <v>1934</v>
      </c>
      <c r="B1917" s="3">
        <v>3201.6190000000001</v>
      </c>
      <c r="C1917" s="3">
        <v>11.234999999999999</v>
      </c>
      <c r="D1917" s="3">
        <v>24.547999999999998</v>
      </c>
      <c r="E1917" s="3">
        <v>21.042999999999999</v>
      </c>
      <c r="F1917" s="3">
        <v>0.69499999999999995</v>
      </c>
      <c r="G1917" s="3">
        <v>51.356000000000002</v>
      </c>
      <c r="H1917" s="3">
        <v>2235.4360000000001</v>
      </c>
      <c r="I1917" s="3">
        <f>ROUND(IF(B1917&lt;=Thresholds!$B$2,1-(B1917/Thresholds!$B$2)*0.24,IF(B1917&lt;=Thresholds!$D$2,0.75-((B1917-Thresholds!$C$2)/(Thresholds!$D$2-Thresholds!$C$2))*0.249,IF(B1917&lt;=Thresholds!$F$2,0.499-((B1917-Thresholds!$E$2)/(Thresholds!$F$2-Thresholds!$E$2))*0.279,MAX(0.02,0.2-((B1917-Thresholds!$G$2)/(Thresholds!$H$2-Thresholds!$G$2))*0.18)))),3)</f>
        <v>0.34</v>
      </c>
      <c r="J1917" s="3">
        <f>ROUND(IF(C1917&lt;=Thresholds!$B$3,1-(C1917/Thresholds!$B$3)*0.24,IF(C1917&lt;=Thresholds!$D$3,0.75-((C1917-Thresholds!$C$3)/(Thresholds!$D$3-Thresholds!$C$3))*0.249,IF(C1917&lt;=Thresholds!$F$3,0.499-((C1917-Thresholds!$E$3)/(Thresholds!$F$3-Thresholds!$E$3))*0.279,MAX(0.02,0.2-((C1917-Thresholds!$G$3)/(Thresholds!$H$3-Thresholds!$G$3))*0.18)))),3)</f>
        <v>0.97799999999999998</v>
      </c>
      <c r="K1917" s="3">
        <f>ROUND(IF(D1917&lt;=Thresholds!$B$4,1-(D1917/Thresholds!$B$4)*0.24,IF(D1917&lt;=Thresholds!$D$4,0.75-((D1917-Thresholds!$C$4)/(Thresholds!$D$4-Thresholds!$C$4))*0.249,IF(D1917&lt;=Thresholds!$F$4,0.499-((D1917-Thresholds!$E$4)/(Thresholds!$F$4-Thresholds!$E$4))*0.279,MAX(0.02,0.2-((D1917-Thresholds!$G$4)/(Thresholds!$H$4-Thresholds!$G$4))*0.18)))),3)</f>
        <v>0.90900000000000003</v>
      </c>
      <c r="L1917" s="3">
        <f>ROUND(IF(E1917&lt;=Thresholds!$B$5,1-(E1917/Thresholds!$B$5)*0.24,IF(E1917&lt;=Thresholds!$D$5,0.75-((E1917-Thresholds!$C$5)/(Thresholds!$D$5-Thresholds!$C$5))*0.249,IF(E1917&lt;=Thresholds!$F$5,0.499-((E1917-Thresholds!$E$5)/(Thresholds!$F$5-Thresholds!$E$5))*0.279,MAX(0.02,0.2-((E1917-Thresholds!$G$5)/(Thresholds!$H$5-Thresholds!$G$5))*0.18)))),3)</f>
        <v>0.89900000000000002</v>
      </c>
      <c r="M1917" s="3">
        <f>ROUND(IF(F1917&lt;=Thresholds!$B$6,1-(F1917/Thresholds!$B$6)*0.24,IF(F1917&lt;=Thresholds!$D$6,0.75-((F1917-Thresholds!$C$6)/(Thresholds!$D$6-Thresholds!$C$6))*0.249,IF(F1917&lt;=Thresholds!$F$6,0.499-((F1917-Thresholds!$E$6)/(Thresholds!$F$6-Thresholds!$E$6))*0.279,MAX(0.02,0.2-((F1917-Thresholds!$G$6)/(Thresholds!$H$6-Thresholds!$G$6))*0.18)))),3)</f>
        <v>0.83299999999999996</v>
      </c>
      <c r="N1917" s="3">
        <f>ROUND(IF(G1917&lt;=Thresholds!$B$7,1-(G1917/Thresholds!$B$7)*0.24,IF(G1917&lt;=Thresholds!$D$7,0.75-((G1917-Thresholds!$C$7)/(Thresholds!$D$7-Thresholds!$C$7))*0.249,IF(G1917&lt;=Thresholds!$F$7,0.499-((G1917-Thresholds!$E$7)/(Thresholds!$F$7-Thresholds!$E$7))*0.279,MAX(0.02,0.2-((G1917-Thresholds!$G$7)/(Thresholds!$H$7-Thresholds!$G$7))*0.18)))),3)</f>
        <v>0.96499999999999997</v>
      </c>
      <c r="O1917" s="3">
        <f>ROUND(IF(H1917&lt;=Thresholds!$B$8,1-(H1917/Thresholds!$B$8)*0.24,IF(H1917&lt;=Thresholds!$D$8,0.75-((H1917-Thresholds!$C$8)/(Thresholds!$D$8-Thresholds!$C$8))*0.249,IF(H1917&lt;=Thresholds!$F$8,0.499-((H1917-Thresholds!$E$8)/(Thresholds!$F$8-Thresholds!$E$8))*0.279,MAX(0.02,0.2-((H1917-Thresholds!$G$8)/(Thresholds!$H$8-Thresholds!$G$8))*0.18)))),3)</f>
        <v>0.78500000000000003</v>
      </c>
      <c r="P1917" s="3">
        <f t="shared" si="87"/>
        <v>0.34</v>
      </c>
      <c r="Q1917" t="str">
        <f t="shared" si="88"/>
        <v>Poor</v>
      </c>
      <c r="R1917" s="4">
        <f t="shared" si="89"/>
        <v>0</v>
      </c>
      <c r="S1917" t="str">
        <f>IF(AND(F1917&gt;=10,F1917&lt;=35,P1917&gt;0.5),"ERROR_C1917H1917_POOR_CAP","OK")</f>
        <v>OK</v>
      </c>
    </row>
    <row r="1918" spans="1:19">
      <c r="A1918" t="s">
        <v>1935</v>
      </c>
      <c r="B1918" s="3">
        <v>6.6420000000000003</v>
      </c>
      <c r="C1918" s="3">
        <v>116.379</v>
      </c>
      <c r="D1918" s="3">
        <v>25.321999999999999</v>
      </c>
      <c r="E1918" s="3">
        <v>16.407</v>
      </c>
      <c r="F1918" s="3">
        <v>0.57999999999999996</v>
      </c>
      <c r="G1918" s="3">
        <v>272.61200000000002</v>
      </c>
      <c r="H1918" s="3">
        <v>580.00699999999995</v>
      </c>
      <c r="I1918" s="3">
        <f>ROUND(IF(B1918&lt;=Thresholds!$B$2,1-(B1918/Thresholds!$B$2)*0.24,IF(B1918&lt;=Thresholds!$D$2,0.75-((B1918-Thresholds!$C$2)/(Thresholds!$D$2-Thresholds!$C$2))*0.249,IF(B1918&lt;=Thresholds!$F$2,0.499-((B1918-Thresholds!$E$2)/(Thresholds!$F$2-Thresholds!$E$2))*0.279,MAX(0.02,0.2-((B1918-Thresholds!$G$2)/(Thresholds!$H$2-Thresholds!$G$2))*0.18)))),3)</f>
        <v>0.98399999999999999</v>
      </c>
      <c r="J1918" s="3">
        <f>ROUND(IF(C1918&lt;=Thresholds!$B$3,1-(C1918/Thresholds!$B$3)*0.24,IF(C1918&lt;=Thresholds!$D$3,0.75-((C1918-Thresholds!$C$3)/(Thresholds!$D$3-Thresholds!$C$3))*0.249,IF(C1918&lt;=Thresholds!$F$3,0.499-((C1918-Thresholds!$E$3)/(Thresholds!$F$3-Thresholds!$E$3))*0.279,MAX(0.02,0.2-((C1918-Thresholds!$G$3)/(Thresholds!$H$3-Thresholds!$G$3))*0.18)))),3)</f>
        <v>0.76700000000000002</v>
      </c>
      <c r="K1918" s="3">
        <f>ROUND(IF(D1918&lt;=Thresholds!$B$4,1-(D1918/Thresholds!$B$4)*0.24,IF(D1918&lt;=Thresholds!$D$4,0.75-((D1918-Thresholds!$C$4)/(Thresholds!$D$4-Thresholds!$C$4))*0.249,IF(D1918&lt;=Thresholds!$F$4,0.499-((D1918-Thresholds!$E$4)/(Thresholds!$F$4-Thresholds!$E$4))*0.279,MAX(0.02,0.2-((D1918-Thresholds!$G$4)/(Thresholds!$H$4-Thresholds!$G$4))*0.18)))),3)</f>
        <v>0.90700000000000003</v>
      </c>
      <c r="L1918" s="3">
        <f>ROUND(IF(E1918&lt;=Thresholds!$B$5,1-(E1918/Thresholds!$B$5)*0.24,IF(E1918&lt;=Thresholds!$D$5,0.75-((E1918-Thresholds!$C$5)/(Thresholds!$D$5-Thresholds!$C$5))*0.249,IF(E1918&lt;=Thresholds!$F$5,0.499-((E1918-Thresholds!$E$5)/(Thresholds!$F$5-Thresholds!$E$5))*0.279,MAX(0.02,0.2-((E1918-Thresholds!$G$5)/(Thresholds!$H$5-Thresholds!$G$5))*0.18)))),3)</f>
        <v>0.92100000000000004</v>
      </c>
      <c r="M1918" s="3">
        <f>ROUND(IF(F1918&lt;=Thresholds!$B$6,1-(F1918/Thresholds!$B$6)*0.24,IF(F1918&lt;=Thresholds!$D$6,0.75-((F1918-Thresholds!$C$6)/(Thresholds!$D$6-Thresholds!$C$6))*0.249,IF(F1918&lt;=Thresholds!$F$6,0.499-((F1918-Thresholds!$E$6)/(Thresholds!$F$6-Thresholds!$E$6))*0.279,MAX(0.02,0.2-((F1918-Thresholds!$G$6)/(Thresholds!$H$6-Thresholds!$G$6))*0.18)))),3)</f>
        <v>0.86099999999999999</v>
      </c>
      <c r="N1918" s="3">
        <f>ROUND(IF(G1918&lt;=Thresholds!$B$7,1-(G1918/Thresholds!$B$7)*0.24,IF(G1918&lt;=Thresholds!$D$7,0.75-((G1918-Thresholds!$C$7)/(Thresholds!$D$7-Thresholds!$C$7))*0.249,IF(G1918&lt;=Thresholds!$F$7,0.499-((G1918-Thresholds!$E$7)/(Thresholds!$F$7-Thresholds!$E$7))*0.279,MAX(0.02,0.2-((G1918-Thresholds!$G$7)/(Thresholds!$H$7-Thresholds!$G$7))*0.18)))),3)</f>
        <v>0.81299999999999994</v>
      </c>
      <c r="O1918" s="3">
        <f>ROUND(IF(H1918&lt;=Thresholds!$B$8,1-(H1918/Thresholds!$B$8)*0.24,IF(H1918&lt;=Thresholds!$D$8,0.75-((H1918-Thresholds!$C$8)/(Thresholds!$D$8-Thresholds!$C$8))*0.249,IF(H1918&lt;=Thresholds!$F$8,0.499-((H1918-Thresholds!$E$8)/(Thresholds!$F$8-Thresholds!$E$8))*0.279,MAX(0.02,0.2-((H1918-Thresholds!$G$8)/(Thresholds!$H$8-Thresholds!$G$8))*0.18)))),3)</f>
        <v>0.94399999999999995</v>
      </c>
      <c r="P1918" s="3">
        <f t="shared" si="87"/>
        <v>0.76700000000000002</v>
      </c>
      <c r="Q1918" t="str">
        <f t="shared" si="88"/>
        <v>Healthy</v>
      </c>
      <c r="R1918" s="4">
        <f t="shared" si="89"/>
        <v>1</v>
      </c>
      <c r="S1918" t="str">
        <f>IF(AND(F1918&gt;=10,F1918&lt;=35,P1918&gt;0.5),"ERROR_C1918H1918_POOR_CAP","OK")</f>
        <v>OK</v>
      </c>
    </row>
    <row r="1919" spans="1:19">
      <c r="A1919" t="s">
        <v>1936</v>
      </c>
      <c r="B1919" s="3">
        <v>97.980999999999995</v>
      </c>
      <c r="C1919" s="3">
        <v>81.805999999999997</v>
      </c>
      <c r="D1919" s="3">
        <v>58.652000000000001</v>
      </c>
      <c r="E1919" s="3">
        <v>95.784999999999997</v>
      </c>
      <c r="F1919" s="3">
        <v>0.47599999999999998</v>
      </c>
      <c r="G1919" s="3">
        <v>34.719000000000001</v>
      </c>
      <c r="H1919" s="3">
        <v>1932.779</v>
      </c>
      <c r="I1919" s="3">
        <f>ROUND(IF(B1919&lt;=Thresholds!$B$2,1-(B1919/Thresholds!$B$2)*0.24,IF(B1919&lt;=Thresholds!$D$2,0.75-((B1919-Thresholds!$C$2)/(Thresholds!$D$2-Thresholds!$C$2))*0.249,IF(B1919&lt;=Thresholds!$F$2,0.499-((B1919-Thresholds!$E$2)/(Thresholds!$F$2-Thresholds!$E$2))*0.279,MAX(0.02,0.2-((B1919-Thresholds!$G$2)/(Thresholds!$H$2-Thresholds!$G$2))*0.18)))),3)</f>
        <v>0.76500000000000001</v>
      </c>
      <c r="J1919" s="3">
        <f>ROUND(IF(C1919&lt;=Thresholds!$B$3,1-(C1919/Thresholds!$B$3)*0.24,IF(C1919&lt;=Thresholds!$D$3,0.75-((C1919-Thresholds!$C$3)/(Thresholds!$D$3-Thresholds!$C$3))*0.249,IF(C1919&lt;=Thresholds!$F$3,0.499-((C1919-Thresholds!$E$3)/(Thresholds!$F$3-Thresholds!$E$3))*0.279,MAX(0.02,0.2-((C1919-Thresholds!$G$3)/(Thresholds!$H$3-Thresholds!$G$3))*0.18)))),3)</f>
        <v>0.83599999999999997</v>
      </c>
      <c r="K1919" s="3">
        <f>ROUND(IF(D1919&lt;=Thresholds!$B$4,1-(D1919/Thresholds!$B$4)*0.24,IF(D1919&lt;=Thresholds!$D$4,0.75-((D1919-Thresholds!$C$4)/(Thresholds!$D$4-Thresholds!$C$4))*0.249,IF(D1919&lt;=Thresholds!$F$4,0.499-((D1919-Thresholds!$E$4)/(Thresholds!$F$4-Thresholds!$E$4))*0.279,MAX(0.02,0.2-((D1919-Thresholds!$G$4)/(Thresholds!$H$4-Thresholds!$G$4))*0.18)))),3)</f>
        <v>0.78300000000000003</v>
      </c>
      <c r="L1919" s="3">
        <f>ROUND(IF(E1919&lt;=Thresholds!$B$5,1-(E1919/Thresholds!$B$5)*0.24,IF(E1919&lt;=Thresholds!$D$5,0.75-((E1919-Thresholds!$C$5)/(Thresholds!$D$5-Thresholds!$C$5))*0.249,IF(E1919&lt;=Thresholds!$F$5,0.499-((E1919-Thresholds!$E$5)/(Thresholds!$F$5-Thresholds!$E$5))*0.279,MAX(0.02,0.2-((E1919-Thresholds!$G$5)/(Thresholds!$H$5-Thresholds!$G$5))*0.18)))),3)</f>
        <v>0.52200000000000002</v>
      </c>
      <c r="M1919" s="3">
        <f>ROUND(IF(F1919&lt;=Thresholds!$B$6,1-(F1919/Thresholds!$B$6)*0.24,IF(F1919&lt;=Thresholds!$D$6,0.75-((F1919-Thresholds!$C$6)/(Thresholds!$D$6-Thresholds!$C$6))*0.249,IF(F1919&lt;=Thresholds!$F$6,0.499-((F1919-Thresholds!$E$6)/(Thresholds!$F$6-Thresholds!$E$6))*0.279,MAX(0.02,0.2-((F1919-Thresholds!$G$6)/(Thresholds!$H$6-Thresholds!$G$6))*0.18)))),3)</f>
        <v>0.88600000000000001</v>
      </c>
      <c r="N1919" s="3">
        <f>ROUND(IF(G1919&lt;=Thresholds!$B$7,1-(G1919/Thresholds!$B$7)*0.24,IF(G1919&lt;=Thresholds!$D$7,0.75-((G1919-Thresholds!$C$7)/(Thresholds!$D$7-Thresholds!$C$7))*0.249,IF(G1919&lt;=Thresholds!$F$7,0.499-((G1919-Thresholds!$E$7)/(Thresholds!$F$7-Thresholds!$E$7))*0.279,MAX(0.02,0.2-((G1919-Thresholds!$G$7)/(Thresholds!$H$7-Thresholds!$G$7))*0.18)))),3)</f>
        <v>0.97599999999999998</v>
      </c>
      <c r="O1919" s="3">
        <f>ROUND(IF(H1919&lt;=Thresholds!$B$8,1-(H1919/Thresholds!$B$8)*0.24,IF(H1919&lt;=Thresholds!$D$8,0.75-((H1919-Thresholds!$C$8)/(Thresholds!$D$8-Thresholds!$C$8))*0.249,IF(H1919&lt;=Thresholds!$F$8,0.499-((H1919-Thresholds!$E$8)/(Thresholds!$F$8-Thresholds!$E$8))*0.279,MAX(0.02,0.2-((H1919-Thresholds!$G$8)/(Thresholds!$H$8-Thresholds!$G$8))*0.18)))),3)</f>
        <v>0.81399999999999995</v>
      </c>
      <c r="P1919" s="3">
        <f t="shared" si="87"/>
        <v>0.52200000000000002</v>
      </c>
      <c r="Q1919" t="str">
        <f t="shared" si="88"/>
        <v>Moderate</v>
      </c>
      <c r="R1919" s="4">
        <f t="shared" si="89"/>
        <v>1</v>
      </c>
      <c r="S1919" t="str">
        <f>IF(AND(F1919&gt;=10,F1919&lt;=35,P1919&gt;0.5),"ERROR_C1919H1919_POOR_CAP","OK")</f>
        <v>OK</v>
      </c>
    </row>
    <row r="1920" spans="1:19">
      <c r="A1920" t="s">
        <v>1937</v>
      </c>
      <c r="B1920" s="3">
        <v>16.239999999999998</v>
      </c>
      <c r="C1920" s="3">
        <v>59.82</v>
      </c>
      <c r="D1920" s="3">
        <v>28.841999999999999</v>
      </c>
      <c r="E1920" s="3">
        <v>33.03</v>
      </c>
      <c r="F1920" s="3">
        <v>8.3000000000000004E-2</v>
      </c>
      <c r="G1920" s="3">
        <v>925.58600000000001</v>
      </c>
      <c r="H1920" s="3">
        <v>1906.5360000000001</v>
      </c>
      <c r="I1920" s="3">
        <f>ROUND(IF(B1920&lt;=Thresholds!$B$2,1-(B1920/Thresholds!$B$2)*0.24,IF(B1920&lt;=Thresholds!$D$2,0.75-((B1920-Thresholds!$C$2)/(Thresholds!$D$2-Thresholds!$C$2))*0.249,IF(B1920&lt;=Thresholds!$F$2,0.499-((B1920-Thresholds!$E$2)/(Thresholds!$F$2-Thresholds!$E$2))*0.279,MAX(0.02,0.2-((B1920-Thresholds!$G$2)/(Thresholds!$H$2-Thresholds!$G$2))*0.18)))),3)</f>
        <v>0.96099999999999997</v>
      </c>
      <c r="J1920" s="3">
        <f>ROUND(IF(C1920&lt;=Thresholds!$B$3,1-(C1920/Thresholds!$B$3)*0.24,IF(C1920&lt;=Thresholds!$D$3,0.75-((C1920-Thresholds!$C$3)/(Thresholds!$D$3-Thresholds!$C$3))*0.249,IF(C1920&lt;=Thresholds!$F$3,0.499-((C1920-Thresholds!$E$3)/(Thresholds!$F$3-Thresholds!$E$3))*0.279,MAX(0.02,0.2-((C1920-Thresholds!$G$3)/(Thresholds!$H$3-Thresholds!$G$3))*0.18)))),3)</f>
        <v>0.88</v>
      </c>
      <c r="K1920" s="3">
        <f>ROUND(IF(D1920&lt;=Thresholds!$B$4,1-(D1920/Thresholds!$B$4)*0.24,IF(D1920&lt;=Thresholds!$D$4,0.75-((D1920-Thresholds!$C$4)/(Thresholds!$D$4-Thresholds!$C$4))*0.249,IF(D1920&lt;=Thresholds!$F$4,0.499-((D1920-Thresholds!$E$4)/(Thresholds!$F$4-Thresholds!$E$4))*0.279,MAX(0.02,0.2-((D1920-Thresholds!$G$4)/(Thresholds!$H$4-Thresholds!$G$4))*0.18)))),3)</f>
        <v>0.89400000000000002</v>
      </c>
      <c r="L1920" s="3">
        <f>ROUND(IF(E1920&lt;=Thresholds!$B$5,1-(E1920/Thresholds!$B$5)*0.24,IF(E1920&lt;=Thresholds!$D$5,0.75-((E1920-Thresholds!$C$5)/(Thresholds!$D$5-Thresholds!$C$5))*0.249,IF(E1920&lt;=Thresholds!$F$5,0.499-((E1920-Thresholds!$E$5)/(Thresholds!$F$5-Thresholds!$E$5))*0.279,MAX(0.02,0.2-((E1920-Thresholds!$G$5)/(Thresholds!$H$5-Thresholds!$G$5))*0.18)))),3)</f>
        <v>0.84099999999999997</v>
      </c>
      <c r="M1920" s="3">
        <f>ROUND(IF(F1920&lt;=Thresholds!$B$6,1-(F1920/Thresholds!$B$6)*0.24,IF(F1920&lt;=Thresholds!$D$6,0.75-((F1920-Thresholds!$C$6)/(Thresholds!$D$6-Thresholds!$C$6))*0.249,IF(F1920&lt;=Thresholds!$F$6,0.499-((F1920-Thresholds!$E$6)/(Thresholds!$F$6-Thresholds!$E$6))*0.279,MAX(0.02,0.2-((F1920-Thresholds!$G$6)/(Thresholds!$H$6-Thresholds!$G$6))*0.18)))),3)</f>
        <v>0.98</v>
      </c>
      <c r="N1920" s="3">
        <f>ROUND(IF(G1920&lt;=Thresholds!$B$7,1-(G1920/Thresholds!$B$7)*0.24,IF(G1920&lt;=Thresholds!$D$7,0.75-((G1920-Thresholds!$C$7)/(Thresholds!$D$7-Thresholds!$C$7))*0.249,IF(G1920&lt;=Thresholds!$F$7,0.499-((G1920-Thresholds!$E$7)/(Thresholds!$F$7-Thresholds!$E$7))*0.279,MAX(0.02,0.2-((G1920-Thresholds!$G$7)/(Thresholds!$H$7-Thresholds!$G$7))*0.18)))),3)</f>
        <v>0.38</v>
      </c>
      <c r="O1920" s="3">
        <f>ROUND(IF(H1920&lt;=Thresholds!$B$8,1-(H1920/Thresholds!$B$8)*0.24,IF(H1920&lt;=Thresholds!$D$8,0.75-((H1920-Thresholds!$C$8)/(Thresholds!$D$8-Thresholds!$C$8))*0.249,IF(H1920&lt;=Thresholds!$F$8,0.499-((H1920-Thresholds!$E$8)/(Thresholds!$F$8-Thresholds!$E$8))*0.279,MAX(0.02,0.2-((H1920-Thresholds!$G$8)/(Thresholds!$H$8-Thresholds!$G$8))*0.18)))),3)</f>
        <v>0.81699999999999995</v>
      </c>
      <c r="P1920" s="3">
        <f t="shared" si="87"/>
        <v>0.38</v>
      </c>
      <c r="Q1920" t="str">
        <f t="shared" si="88"/>
        <v>Poor</v>
      </c>
      <c r="R1920" s="4">
        <f t="shared" si="89"/>
        <v>0</v>
      </c>
      <c r="S1920" t="str">
        <f>IF(AND(F1920&gt;=10,F1920&lt;=35,P1920&gt;0.5),"ERROR_C1920H1920_POOR_CAP","OK")</f>
        <v>OK</v>
      </c>
    </row>
    <row r="1921" spans="1:19">
      <c r="A1921" t="s">
        <v>1938</v>
      </c>
      <c r="B1921" s="3">
        <v>2508.7170000000001</v>
      </c>
      <c r="C1921" s="3">
        <v>36.938000000000002</v>
      </c>
      <c r="D1921" s="3">
        <v>21.504999999999999</v>
      </c>
      <c r="E1921" s="3">
        <v>156.304</v>
      </c>
      <c r="F1921" s="3">
        <v>0.28899999999999998</v>
      </c>
      <c r="G1921" s="3">
        <v>217.483</v>
      </c>
      <c r="H1921" s="3">
        <v>2353.0880000000002</v>
      </c>
      <c r="I1921" s="3">
        <f>ROUND(IF(B1921&lt;=Thresholds!$B$2,1-(B1921/Thresholds!$B$2)*0.24,IF(B1921&lt;=Thresholds!$D$2,0.75-((B1921-Thresholds!$C$2)/(Thresholds!$D$2-Thresholds!$C$2))*0.249,IF(B1921&lt;=Thresholds!$F$2,0.499-((B1921-Thresholds!$E$2)/(Thresholds!$F$2-Thresholds!$E$2))*0.279,MAX(0.02,0.2-((B1921-Thresholds!$G$2)/(Thresholds!$H$2-Thresholds!$G$2))*0.18)))),3)</f>
        <v>0.27100000000000002</v>
      </c>
      <c r="J1921" s="3">
        <f>ROUND(IF(C1921&lt;=Thresholds!$B$3,1-(C1921/Thresholds!$B$3)*0.24,IF(C1921&lt;=Thresholds!$D$3,0.75-((C1921-Thresholds!$C$3)/(Thresholds!$D$3-Thresholds!$C$3))*0.249,IF(C1921&lt;=Thresholds!$F$3,0.499-((C1921-Thresholds!$E$3)/(Thresholds!$F$3-Thresholds!$E$3))*0.279,MAX(0.02,0.2-((C1921-Thresholds!$G$3)/(Thresholds!$H$3-Thresholds!$G$3))*0.18)))),3)</f>
        <v>0.92600000000000005</v>
      </c>
      <c r="K1921" s="3">
        <f>ROUND(IF(D1921&lt;=Thresholds!$B$4,1-(D1921/Thresholds!$B$4)*0.24,IF(D1921&lt;=Thresholds!$D$4,0.75-((D1921-Thresholds!$C$4)/(Thresholds!$D$4-Thresholds!$C$4))*0.249,IF(D1921&lt;=Thresholds!$F$4,0.499-((D1921-Thresholds!$E$4)/(Thresholds!$F$4-Thresholds!$E$4))*0.279,MAX(0.02,0.2-((D1921-Thresholds!$G$4)/(Thresholds!$H$4-Thresholds!$G$4))*0.18)))),3)</f>
        <v>0.92100000000000004</v>
      </c>
      <c r="L1921" s="3">
        <f>ROUND(IF(E1921&lt;=Thresholds!$B$5,1-(E1921/Thresholds!$B$5)*0.24,IF(E1921&lt;=Thresholds!$D$5,0.75-((E1921-Thresholds!$C$5)/(Thresholds!$D$5-Thresholds!$C$5))*0.249,IF(E1921&lt;=Thresholds!$F$5,0.499-((E1921-Thresholds!$E$5)/(Thresholds!$F$5-Thresholds!$E$5))*0.279,MAX(0.02,0.2-((E1921-Thresholds!$G$5)/(Thresholds!$H$5-Thresholds!$G$5))*0.18)))),3)</f>
        <v>0.34300000000000003</v>
      </c>
      <c r="M1921" s="3">
        <f>ROUND(IF(F1921&lt;=Thresholds!$B$6,1-(F1921/Thresholds!$B$6)*0.24,IF(F1921&lt;=Thresholds!$D$6,0.75-((F1921-Thresholds!$C$6)/(Thresholds!$D$6-Thresholds!$C$6))*0.249,IF(F1921&lt;=Thresholds!$F$6,0.499-((F1921-Thresholds!$E$6)/(Thresholds!$F$6-Thresholds!$E$6))*0.279,MAX(0.02,0.2-((F1921-Thresholds!$G$6)/(Thresholds!$H$6-Thresholds!$G$6))*0.18)))),3)</f>
        <v>0.93100000000000005</v>
      </c>
      <c r="N1921" s="3">
        <f>ROUND(IF(G1921&lt;=Thresholds!$B$7,1-(G1921/Thresholds!$B$7)*0.24,IF(G1921&lt;=Thresholds!$D$7,0.75-((G1921-Thresholds!$C$7)/(Thresholds!$D$7-Thresholds!$C$7))*0.249,IF(G1921&lt;=Thresholds!$F$7,0.499-((G1921-Thresholds!$E$7)/(Thresholds!$F$7-Thresholds!$E$7))*0.279,MAX(0.02,0.2-((G1921-Thresholds!$G$7)/(Thresholds!$H$7-Thresholds!$G$7))*0.18)))),3)</f>
        <v>0.85099999999999998</v>
      </c>
      <c r="O1921" s="3">
        <f>ROUND(IF(H1921&lt;=Thresholds!$B$8,1-(H1921/Thresholds!$B$8)*0.24,IF(H1921&lt;=Thresholds!$D$8,0.75-((H1921-Thresholds!$C$8)/(Thresholds!$D$8-Thresholds!$C$8))*0.249,IF(H1921&lt;=Thresholds!$F$8,0.499-((H1921-Thresholds!$E$8)/(Thresholds!$F$8-Thresholds!$E$8))*0.279,MAX(0.02,0.2-((H1921-Thresholds!$G$8)/(Thresholds!$H$8-Thresholds!$G$8))*0.18)))),3)</f>
        <v>0.77400000000000002</v>
      </c>
      <c r="P1921" s="3">
        <f t="shared" si="87"/>
        <v>0.27100000000000002</v>
      </c>
      <c r="Q1921" t="str">
        <f t="shared" si="88"/>
        <v>Poor</v>
      </c>
      <c r="R1921" s="4">
        <f t="shared" si="89"/>
        <v>0</v>
      </c>
      <c r="S1921" t="str">
        <f>IF(AND(F1921&gt;=10,F1921&lt;=35,P1921&gt;0.5),"ERROR_C1921H1921_POOR_CAP","OK")</f>
        <v>OK</v>
      </c>
    </row>
    <row r="1922" spans="1:19">
      <c r="A1922" t="s">
        <v>1939</v>
      </c>
      <c r="B1922" s="3">
        <v>82.757999999999996</v>
      </c>
      <c r="C1922" s="3">
        <v>48.661999999999999</v>
      </c>
      <c r="D1922" s="3">
        <v>21.83</v>
      </c>
      <c r="E1922" s="3">
        <v>4.3339999999999996</v>
      </c>
      <c r="F1922" s="3">
        <v>0.185</v>
      </c>
      <c r="G1922" s="3">
        <v>276.22399999999999</v>
      </c>
      <c r="H1922" s="3">
        <v>402.46899999999999</v>
      </c>
      <c r="I1922" s="3">
        <f>ROUND(IF(B1922&lt;=Thresholds!$B$2,1-(B1922/Thresholds!$B$2)*0.24,IF(B1922&lt;=Thresholds!$D$2,0.75-((B1922-Thresholds!$C$2)/(Thresholds!$D$2-Thresholds!$C$2))*0.249,IF(B1922&lt;=Thresholds!$F$2,0.499-((B1922-Thresholds!$E$2)/(Thresholds!$F$2-Thresholds!$E$2))*0.279,MAX(0.02,0.2-((B1922-Thresholds!$G$2)/(Thresholds!$H$2-Thresholds!$G$2))*0.18)))),3)</f>
        <v>0.80100000000000005</v>
      </c>
      <c r="J1922" s="3">
        <f>ROUND(IF(C1922&lt;=Thresholds!$B$3,1-(C1922/Thresholds!$B$3)*0.24,IF(C1922&lt;=Thresholds!$D$3,0.75-((C1922-Thresholds!$C$3)/(Thresholds!$D$3-Thresholds!$C$3))*0.249,IF(C1922&lt;=Thresholds!$F$3,0.499-((C1922-Thresholds!$E$3)/(Thresholds!$F$3-Thresholds!$E$3))*0.279,MAX(0.02,0.2-((C1922-Thresholds!$G$3)/(Thresholds!$H$3-Thresholds!$G$3))*0.18)))),3)</f>
        <v>0.90300000000000002</v>
      </c>
      <c r="K1922" s="3">
        <f>ROUND(IF(D1922&lt;=Thresholds!$B$4,1-(D1922/Thresholds!$B$4)*0.24,IF(D1922&lt;=Thresholds!$D$4,0.75-((D1922-Thresholds!$C$4)/(Thresholds!$D$4-Thresholds!$C$4))*0.249,IF(D1922&lt;=Thresholds!$F$4,0.499-((D1922-Thresholds!$E$4)/(Thresholds!$F$4-Thresholds!$E$4))*0.279,MAX(0.02,0.2-((D1922-Thresholds!$G$4)/(Thresholds!$H$4-Thresholds!$G$4))*0.18)))),3)</f>
        <v>0.91900000000000004</v>
      </c>
      <c r="L1922" s="3">
        <f>ROUND(IF(E1922&lt;=Thresholds!$B$5,1-(E1922/Thresholds!$B$5)*0.24,IF(E1922&lt;=Thresholds!$D$5,0.75-((E1922-Thresholds!$C$5)/(Thresholds!$D$5-Thresholds!$C$5))*0.249,IF(E1922&lt;=Thresholds!$F$5,0.499-((E1922-Thresholds!$E$5)/(Thresholds!$F$5-Thresholds!$E$5))*0.279,MAX(0.02,0.2-((E1922-Thresholds!$G$5)/(Thresholds!$H$5-Thresholds!$G$5))*0.18)))),3)</f>
        <v>0.97899999999999998</v>
      </c>
      <c r="M1922" s="3">
        <f>ROUND(IF(F1922&lt;=Thresholds!$B$6,1-(F1922/Thresholds!$B$6)*0.24,IF(F1922&lt;=Thresholds!$D$6,0.75-((F1922-Thresholds!$C$6)/(Thresholds!$D$6-Thresholds!$C$6))*0.249,IF(F1922&lt;=Thresholds!$F$6,0.499-((F1922-Thresholds!$E$6)/(Thresholds!$F$6-Thresholds!$E$6))*0.279,MAX(0.02,0.2-((F1922-Thresholds!$G$6)/(Thresholds!$H$6-Thresholds!$G$6))*0.18)))),3)</f>
        <v>0.95599999999999996</v>
      </c>
      <c r="N1922" s="3">
        <f>ROUND(IF(G1922&lt;=Thresholds!$B$7,1-(G1922/Thresholds!$B$7)*0.24,IF(G1922&lt;=Thresholds!$D$7,0.75-((G1922-Thresholds!$C$7)/(Thresholds!$D$7-Thresholds!$C$7))*0.249,IF(G1922&lt;=Thresholds!$F$7,0.499-((G1922-Thresholds!$E$7)/(Thresholds!$F$7-Thresholds!$E$7))*0.279,MAX(0.02,0.2-((G1922-Thresholds!$G$7)/(Thresholds!$H$7-Thresholds!$G$7))*0.18)))),3)</f>
        <v>0.81100000000000005</v>
      </c>
      <c r="O1922" s="3">
        <f>ROUND(IF(H1922&lt;=Thresholds!$B$8,1-(H1922/Thresholds!$B$8)*0.24,IF(H1922&lt;=Thresholds!$D$8,0.75-((H1922-Thresholds!$C$8)/(Thresholds!$D$8-Thresholds!$C$8))*0.249,IF(H1922&lt;=Thresholds!$F$8,0.499-((H1922-Thresholds!$E$8)/(Thresholds!$F$8-Thresholds!$E$8))*0.279,MAX(0.02,0.2-((H1922-Thresholds!$G$8)/(Thresholds!$H$8-Thresholds!$G$8))*0.18)))),3)</f>
        <v>0.96099999999999997</v>
      </c>
      <c r="P1922" s="3">
        <f t="shared" ref="P1922:P1985" si="90">ROUND(MIN(I1922:O1922),3)</f>
        <v>0.80100000000000005</v>
      </c>
      <c r="Q1922" t="str">
        <f t="shared" ref="Q1922:Q1985" si="91">IF(P1922&gt;=0.751,"Healthy",IF(P1922&gt;=0.501,"Moderate",IF(P1922&gt;=0.201,"Poor","Critical")))</f>
        <v>Healthy</v>
      </c>
      <c r="R1922" s="4">
        <f t="shared" ref="R1922:R1985" si="92">IF(P1922&gt;=0.5,1,0)</f>
        <v>1</v>
      </c>
      <c r="S1922" t="str">
        <f>IF(AND(F1922&gt;=10,F1922&lt;=35,P1922&gt;0.5),"ERROR_C1922H1922_POOR_CAP","OK")</f>
        <v>OK</v>
      </c>
    </row>
    <row r="1923" spans="1:19">
      <c r="A1923" t="s">
        <v>1940</v>
      </c>
      <c r="B1923" s="3">
        <v>63.072000000000003</v>
      </c>
      <c r="C1923" s="3">
        <v>55.725000000000001</v>
      </c>
      <c r="D1923" s="3">
        <v>72.147000000000006</v>
      </c>
      <c r="E1923" s="3">
        <v>17.483000000000001</v>
      </c>
      <c r="F1923" s="3">
        <v>0.45400000000000001</v>
      </c>
      <c r="G1923" s="3">
        <v>76.772000000000006</v>
      </c>
      <c r="H1923" s="3">
        <v>2354.9839999999999</v>
      </c>
      <c r="I1923" s="3">
        <f>ROUND(IF(B1923&lt;=Thresholds!$B$2,1-(B1923/Thresholds!$B$2)*0.24,IF(B1923&lt;=Thresholds!$D$2,0.75-((B1923-Thresholds!$C$2)/(Thresholds!$D$2-Thresholds!$C$2))*0.249,IF(B1923&lt;=Thresholds!$F$2,0.499-((B1923-Thresholds!$E$2)/(Thresholds!$F$2-Thresholds!$E$2))*0.279,MAX(0.02,0.2-((B1923-Thresholds!$G$2)/(Thresholds!$H$2-Thresholds!$G$2))*0.18)))),3)</f>
        <v>0.84899999999999998</v>
      </c>
      <c r="J1923" s="3">
        <f>ROUND(IF(C1923&lt;=Thresholds!$B$3,1-(C1923/Thresholds!$B$3)*0.24,IF(C1923&lt;=Thresholds!$D$3,0.75-((C1923-Thresholds!$C$3)/(Thresholds!$D$3-Thresholds!$C$3))*0.249,IF(C1923&lt;=Thresholds!$F$3,0.499-((C1923-Thresholds!$E$3)/(Thresholds!$F$3-Thresholds!$E$3))*0.279,MAX(0.02,0.2-((C1923-Thresholds!$G$3)/(Thresholds!$H$3-Thresholds!$G$3))*0.18)))),3)</f>
        <v>0.88900000000000001</v>
      </c>
      <c r="K1923" s="3">
        <f>ROUND(IF(D1923&lt;=Thresholds!$B$4,1-(D1923/Thresholds!$B$4)*0.24,IF(D1923&lt;=Thresholds!$D$4,0.75-((D1923-Thresholds!$C$4)/(Thresholds!$D$4-Thresholds!$C$4))*0.249,IF(D1923&lt;=Thresholds!$F$4,0.499-((D1923-Thresholds!$E$4)/(Thresholds!$F$4-Thresholds!$E$4))*0.279,MAX(0.02,0.2-((D1923-Thresholds!$G$4)/(Thresholds!$H$4-Thresholds!$G$4))*0.18)))),3)</f>
        <v>0.70499999999999996</v>
      </c>
      <c r="L1923" s="3">
        <f>ROUND(IF(E1923&lt;=Thresholds!$B$5,1-(E1923/Thresholds!$B$5)*0.24,IF(E1923&lt;=Thresholds!$D$5,0.75-((E1923-Thresholds!$C$5)/(Thresholds!$D$5-Thresholds!$C$5))*0.249,IF(E1923&lt;=Thresholds!$F$5,0.499-((E1923-Thresholds!$E$5)/(Thresholds!$F$5-Thresholds!$E$5))*0.279,MAX(0.02,0.2-((E1923-Thresholds!$G$5)/(Thresholds!$H$5-Thresholds!$G$5))*0.18)))),3)</f>
        <v>0.91600000000000004</v>
      </c>
      <c r="M1923" s="3">
        <f>ROUND(IF(F1923&lt;=Thresholds!$B$6,1-(F1923/Thresholds!$B$6)*0.24,IF(F1923&lt;=Thresholds!$D$6,0.75-((F1923-Thresholds!$C$6)/(Thresholds!$D$6-Thresholds!$C$6))*0.249,IF(F1923&lt;=Thresholds!$F$6,0.499-((F1923-Thresholds!$E$6)/(Thresholds!$F$6-Thresholds!$E$6))*0.279,MAX(0.02,0.2-((F1923-Thresholds!$G$6)/(Thresholds!$H$6-Thresholds!$G$6))*0.18)))),3)</f>
        <v>0.89100000000000001</v>
      </c>
      <c r="N1923" s="3">
        <f>ROUND(IF(G1923&lt;=Thresholds!$B$7,1-(G1923/Thresholds!$B$7)*0.24,IF(G1923&lt;=Thresholds!$D$7,0.75-((G1923-Thresholds!$C$7)/(Thresholds!$D$7-Thresholds!$C$7))*0.249,IF(G1923&lt;=Thresholds!$F$7,0.499-((G1923-Thresholds!$E$7)/(Thresholds!$F$7-Thresholds!$E$7))*0.279,MAX(0.02,0.2-((G1923-Thresholds!$G$7)/(Thresholds!$H$7-Thresholds!$G$7))*0.18)))),3)</f>
        <v>0.94699999999999995</v>
      </c>
      <c r="O1923" s="3">
        <f>ROUND(IF(H1923&lt;=Thresholds!$B$8,1-(H1923/Thresholds!$B$8)*0.24,IF(H1923&lt;=Thresholds!$D$8,0.75-((H1923-Thresholds!$C$8)/(Thresholds!$D$8-Thresholds!$C$8))*0.249,IF(H1923&lt;=Thresholds!$F$8,0.499-((H1923-Thresholds!$E$8)/(Thresholds!$F$8-Thresholds!$E$8))*0.279,MAX(0.02,0.2-((H1923-Thresholds!$G$8)/(Thresholds!$H$8-Thresholds!$G$8))*0.18)))),3)</f>
        <v>0.77400000000000002</v>
      </c>
      <c r="P1923" s="3">
        <f t="shared" si="90"/>
        <v>0.70499999999999996</v>
      </c>
      <c r="Q1923" t="str">
        <f t="shared" si="91"/>
        <v>Moderate</v>
      </c>
      <c r="R1923" s="4">
        <f t="shared" si="92"/>
        <v>1</v>
      </c>
      <c r="S1923" t="str">
        <f>IF(AND(F1923&gt;=10,F1923&lt;=35,P1923&gt;0.5),"ERROR_C1923H1923_POOR_CAP","OK")</f>
        <v>OK</v>
      </c>
    </row>
    <row r="1924" spans="1:19">
      <c r="A1924" t="s">
        <v>1941</v>
      </c>
      <c r="B1924" s="3">
        <v>27.411999999999999</v>
      </c>
      <c r="C1924" s="3">
        <v>112.233</v>
      </c>
      <c r="D1924" s="3">
        <v>145.13800000000001</v>
      </c>
      <c r="E1924" s="3">
        <v>69.245999999999995</v>
      </c>
      <c r="F1924" s="3">
        <v>0.80300000000000005</v>
      </c>
      <c r="G1924" s="3">
        <v>103.491</v>
      </c>
      <c r="H1924" s="3">
        <v>854.84500000000003</v>
      </c>
      <c r="I1924" s="3">
        <f>ROUND(IF(B1924&lt;=Thresholds!$B$2,1-(B1924/Thresholds!$B$2)*0.24,IF(B1924&lt;=Thresholds!$D$2,0.75-((B1924-Thresholds!$C$2)/(Thresholds!$D$2-Thresholds!$C$2))*0.249,IF(B1924&lt;=Thresholds!$F$2,0.499-((B1924-Thresholds!$E$2)/(Thresholds!$F$2-Thresholds!$E$2))*0.279,MAX(0.02,0.2-((B1924-Thresholds!$G$2)/(Thresholds!$H$2-Thresholds!$G$2))*0.18)))),3)</f>
        <v>0.93400000000000005</v>
      </c>
      <c r="J1924" s="3">
        <f>ROUND(IF(C1924&lt;=Thresholds!$B$3,1-(C1924/Thresholds!$B$3)*0.24,IF(C1924&lt;=Thresholds!$D$3,0.75-((C1924-Thresholds!$C$3)/(Thresholds!$D$3-Thresholds!$C$3))*0.249,IF(C1924&lt;=Thresholds!$F$3,0.499-((C1924-Thresholds!$E$3)/(Thresholds!$F$3-Thresholds!$E$3))*0.279,MAX(0.02,0.2-((C1924-Thresholds!$G$3)/(Thresholds!$H$3-Thresholds!$G$3))*0.18)))),3)</f>
        <v>0.77600000000000002</v>
      </c>
      <c r="K1924" s="3">
        <f>ROUND(IF(D1924&lt;=Thresholds!$B$4,1-(D1924/Thresholds!$B$4)*0.24,IF(D1924&lt;=Thresholds!$D$4,0.75-((D1924-Thresholds!$C$4)/(Thresholds!$D$4-Thresholds!$C$4))*0.249,IF(D1924&lt;=Thresholds!$F$4,0.499-((D1924-Thresholds!$E$4)/(Thresholds!$F$4-Thresholds!$E$4))*0.279,MAX(0.02,0.2-((D1924-Thresholds!$G$4)/(Thresholds!$H$4-Thresholds!$G$4))*0.18)))),3)</f>
        <v>0.248</v>
      </c>
      <c r="L1924" s="3">
        <f>ROUND(IF(E1924&lt;=Thresholds!$B$5,1-(E1924/Thresholds!$B$5)*0.24,IF(E1924&lt;=Thresholds!$D$5,0.75-((E1924-Thresholds!$C$5)/(Thresholds!$D$5-Thresholds!$C$5))*0.249,IF(E1924&lt;=Thresholds!$F$5,0.499-((E1924-Thresholds!$E$5)/(Thresholds!$F$5-Thresholds!$E$5))*0.279,MAX(0.02,0.2-((E1924-Thresholds!$G$5)/(Thresholds!$H$5-Thresholds!$G$5))*0.18)))),3)</f>
        <v>0.65700000000000003</v>
      </c>
      <c r="M1924" s="3">
        <f>ROUND(IF(F1924&lt;=Thresholds!$B$6,1-(F1924/Thresholds!$B$6)*0.24,IF(F1924&lt;=Thresholds!$D$6,0.75-((F1924-Thresholds!$C$6)/(Thresholds!$D$6-Thresholds!$C$6))*0.249,IF(F1924&lt;=Thresholds!$F$6,0.499-((F1924-Thresholds!$E$6)/(Thresholds!$F$6-Thresholds!$E$6))*0.279,MAX(0.02,0.2-((F1924-Thresholds!$G$6)/(Thresholds!$H$6-Thresholds!$G$6))*0.18)))),3)</f>
        <v>0.80700000000000005</v>
      </c>
      <c r="N1924" s="3">
        <f>ROUND(IF(G1924&lt;=Thresholds!$B$7,1-(G1924/Thresholds!$B$7)*0.24,IF(G1924&lt;=Thresholds!$D$7,0.75-((G1924-Thresholds!$C$7)/(Thresholds!$D$7-Thresholds!$C$7))*0.249,IF(G1924&lt;=Thresholds!$F$7,0.499-((G1924-Thresholds!$E$7)/(Thresholds!$F$7-Thresholds!$E$7))*0.279,MAX(0.02,0.2-((G1924-Thresholds!$G$7)/(Thresholds!$H$7-Thresholds!$G$7))*0.18)))),3)</f>
        <v>0.92900000000000005</v>
      </c>
      <c r="O1924" s="3">
        <f>ROUND(IF(H1924&lt;=Thresholds!$B$8,1-(H1924/Thresholds!$B$8)*0.24,IF(H1924&lt;=Thresholds!$D$8,0.75-((H1924-Thresholds!$C$8)/(Thresholds!$D$8-Thresholds!$C$8))*0.249,IF(H1924&lt;=Thresholds!$F$8,0.499-((H1924-Thresholds!$E$8)/(Thresholds!$F$8-Thresholds!$E$8))*0.279,MAX(0.02,0.2-((H1924-Thresholds!$G$8)/(Thresholds!$H$8-Thresholds!$G$8))*0.18)))),3)</f>
        <v>0.91800000000000004</v>
      </c>
      <c r="P1924" s="3">
        <f t="shared" si="90"/>
        <v>0.248</v>
      </c>
      <c r="Q1924" t="str">
        <f t="shared" si="91"/>
        <v>Poor</v>
      </c>
      <c r="R1924" s="4">
        <f t="shared" si="92"/>
        <v>0</v>
      </c>
      <c r="S1924" t="str">
        <f>IF(AND(F1924&gt;=10,F1924&lt;=35,P1924&gt;0.5),"ERROR_C1924H1924_POOR_CAP","OK")</f>
        <v>OK</v>
      </c>
    </row>
    <row r="1925" spans="1:19">
      <c r="A1925" t="s">
        <v>1942</v>
      </c>
      <c r="B1925" s="3">
        <v>62.073999999999998</v>
      </c>
      <c r="C1925" s="3">
        <v>1830.606</v>
      </c>
      <c r="D1925" s="3">
        <v>9.202</v>
      </c>
      <c r="E1925" s="3">
        <v>41.643999999999998</v>
      </c>
      <c r="F1925" s="3">
        <v>0.27</v>
      </c>
      <c r="G1925" s="3">
        <v>92.387</v>
      </c>
      <c r="H1925" s="3">
        <v>139.50299999999999</v>
      </c>
      <c r="I1925" s="3">
        <f>ROUND(IF(B1925&lt;=Thresholds!$B$2,1-(B1925/Thresholds!$B$2)*0.24,IF(B1925&lt;=Thresholds!$D$2,0.75-((B1925-Thresholds!$C$2)/(Thresholds!$D$2-Thresholds!$C$2))*0.249,IF(B1925&lt;=Thresholds!$F$2,0.499-((B1925-Thresholds!$E$2)/(Thresholds!$F$2-Thresholds!$E$2))*0.279,MAX(0.02,0.2-((B1925-Thresholds!$G$2)/(Thresholds!$H$2-Thresholds!$G$2))*0.18)))),3)</f>
        <v>0.85099999999999998</v>
      </c>
      <c r="J1925" s="3">
        <f>ROUND(IF(C1925&lt;=Thresholds!$B$3,1-(C1925/Thresholds!$B$3)*0.24,IF(C1925&lt;=Thresholds!$D$3,0.75-((C1925-Thresholds!$C$3)/(Thresholds!$D$3-Thresholds!$C$3))*0.249,IF(C1925&lt;=Thresholds!$F$3,0.499-((C1925-Thresholds!$E$3)/(Thresholds!$F$3-Thresholds!$E$3))*0.279,MAX(0.02,0.2-((C1925-Thresholds!$G$3)/(Thresholds!$H$3-Thresholds!$G$3))*0.18)))),3)</f>
        <v>0.34899999999999998</v>
      </c>
      <c r="K1925" s="3">
        <f>ROUND(IF(D1925&lt;=Thresholds!$B$4,1-(D1925/Thresholds!$B$4)*0.24,IF(D1925&lt;=Thresholds!$D$4,0.75-((D1925-Thresholds!$C$4)/(Thresholds!$D$4-Thresholds!$C$4))*0.249,IF(D1925&lt;=Thresholds!$F$4,0.499-((D1925-Thresholds!$E$4)/(Thresholds!$F$4-Thresholds!$E$4))*0.279,MAX(0.02,0.2-((D1925-Thresholds!$G$4)/(Thresholds!$H$4-Thresholds!$G$4))*0.18)))),3)</f>
        <v>0.96599999999999997</v>
      </c>
      <c r="L1925" s="3">
        <f>ROUND(IF(E1925&lt;=Thresholds!$B$5,1-(E1925/Thresholds!$B$5)*0.24,IF(E1925&lt;=Thresholds!$D$5,0.75-((E1925-Thresholds!$C$5)/(Thresholds!$D$5-Thresholds!$C$5))*0.249,IF(E1925&lt;=Thresholds!$F$5,0.499-((E1925-Thresholds!$E$5)/(Thresholds!$F$5-Thresholds!$E$5))*0.279,MAX(0.02,0.2-((E1925-Thresholds!$G$5)/(Thresholds!$H$5-Thresholds!$G$5))*0.18)))),3)</f>
        <v>0.8</v>
      </c>
      <c r="M1925" s="3">
        <f>ROUND(IF(F1925&lt;=Thresholds!$B$6,1-(F1925/Thresholds!$B$6)*0.24,IF(F1925&lt;=Thresholds!$D$6,0.75-((F1925-Thresholds!$C$6)/(Thresholds!$D$6-Thresholds!$C$6))*0.249,IF(F1925&lt;=Thresholds!$F$6,0.499-((F1925-Thresholds!$E$6)/(Thresholds!$F$6-Thresholds!$E$6))*0.279,MAX(0.02,0.2-((F1925-Thresholds!$G$6)/(Thresholds!$H$6-Thresholds!$G$6))*0.18)))),3)</f>
        <v>0.93500000000000005</v>
      </c>
      <c r="N1925" s="3">
        <f>ROUND(IF(G1925&lt;=Thresholds!$B$7,1-(G1925/Thresholds!$B$7)*0.24,IF(G1925&lt;=Thresholds!$D$7,0.75-((G1925-Thresholds!$C$7)/(Thresholds!$D$7-Thresholds!$C$7))*0.249,IF(G1925&lt;=Thresholds!$F$7,0.499-((G1925-Thresholds!$E$7)/(Thresholds!$F$7-Thresholds!$E$7))*0.279,MAX(0.02,0.2-((G1925-Thresholds!$G$7)/(Thresholds!$H$7-Thresholds!$G$7))*0.18)))),3)</f>
        <v>0.93700000000000006</v>
      </c>
      <c r="O1925" s="3">
        <f>ROUND(IF(H1925&lt;=Thresholds!$B$8,1-(H1925/Thresholds!$B$8)*0.24,IF(H1925&lt;=Thresholds!$D$8,0.75-((H1925-Thresholds!$C$8)/(Thresholds!$D$8-Thresholds!$C$8))*0.249,IF(H1925&lt;=Thresholds!$F$8,0.499-((H1925-Thresholds!$E$8)/(Thresholds!$F$8-Thresholds!$E$8))*0.279,MAX(0.02,0.2-((H1925-Thresholds!$G$8)/(Thresholds!$H$8-Thresholds!$G$8))*0.18)))),3)</f>
        <v>0.98699999999999999</v>
      </c>
      <c r="P1925" s="3">
        <f t="shared" si="90"/>
        <v>0.34899999999999998</v>
      </c>
      <c r="Q1925" t="str">
        <f t="shared" si="91"/>
        <v>Poor</v>
      </c>
      <c r="R1925" s="4">
        <f t="shared" si="92"/>
        <v>0</v>
      </c>
      <c r="S1925" t="str">
        <f>IF(AND(F1925&gt;=10,F1925&lt;=35,P1925&gt;0.5),"ERROR_C1925H1925_POOR_CAP","OK")</f>
        <v>OK</v>
      </c>
    </row>
    <row r="1926" spans="1:19">
      <c r="A1926" t="s">
        <v>1943</v>
      </c>
      <c r="B1926" s="3">
        <v>36.637</v>
      </c>
      <c r="C1926" s="3">
        <v>45.637999999999998</v>
      </c>
      <c r="D1926" s="3">
        <v>9.5250000000000004</v>
      </c>
      <c r="E1926" s="3">
        <v>35.822000000000003</v>
      </c>
      <c r="F1926" s="3">
        <v>0.86899999999999999</v>
      </c>
      <c r="G1926" s="3">
        <v>215.64699999999999</v>
      </c>
      <c r="H1926" s="3">
        <v>132.89500000000001</v>
      </c>
      <c r="I1926" s="3">
        <f>ROUND(IF(B1926&lt;=Thresholds!$B$2,1-(B1926/Thresholds!$B$2)*0.24,IF(B1926&lt;=Thresholds!$D$2,0.75-((B1926-Thresholds!$C$2)/(Thresholds!$D$2-Thresholds!$C$2))*0.249,IF(B1926&lt;=Thresholds!$F$2,0.499-((B1926-Thresholds!$E$2)/(Thresholds!$F$2-Thresholds!$E$2))*0.279,MAX(0.02,0.2-((B1926-Thresholds!$G$2)/(Thresholds!$H$2-Thresholds!$G$2))*0.18)))),3)</f>
        <v>0.91200000000000003</v>
      </c>
      <c r="J1926" s="3">
        <f>ROUND(IF(C1926&lt;=Thresholds!$B$3,1-(C1926/Thresholds!$B$3)*0.24,IF(C1926&lt;=Thresholds!$D$3,0.75-((C1926-Thresholds!$C$3)/(Thresholds!$D$3-Thresholds!$C$3))*0.249,IF(C1926&lt;=Thresholds!$F$3,0.499-((C1926-Thresholds!$E$3)/(Thresholds!$F$3-Thresholds!$E$3))*0.279,MAX(0.02,0.2-((C1926-Thresholds!$G$3)/(Thresholds!$H$3-Thresholds!$G$3))*0.18)))),3)</f>
        <v>0.90900000000000003</v>
      </c>
      <c r="K1926" s="3">
        <f>ROUND(IF(D1926&lt;=Thresholds!$B$4,1-(D1926/Thresholds!$B$4)*0.24,IF(D1926&lt;=Thresholds!$D$4,0.75-((D1926-Thresholds!$C$4)/(Thresholds!$D$4-Thresholds!$C$4))*0.249,IF(D1926&lt;=Thresholds!$F$4,0.499-((D1926-Thresholds!$E$4)/(Thresholds!$F$4-Thresholds!$E$4))*0.279,MAX(0.02,0.2-((D1926-Thresholds!$G$4)/(Thresholds!$H$4-Thresholds!$G$4))*0.18)))),3)</f>
        <v>0.96499999999999997</v>
      </c>
      <c r="L1926" s="3">
        <f>ROUND(IF(E1926&lt;=Thresholds!$B$5,1-(E1926/Thresholds!$B$5)*0.24,IF(E1926&lt;=Thresholds!$D$5,0.75-((E1926-Thresholds!$C$5)/(Thresholds!$D$5-Thresholds!$C$5))*0.249,IF(E1926&lt;=Thresholds!$F$5,0.499-((E1926-Thresholds!$E$5)/(Thresholds!$F$5-Thresholds!$E$5))*0.279,MAX(0.02,0.2-((E1926-Thresholds!$G$5)/(Thresholds!$H$5-Thresholds!$G$5))*0.18)))),3)</f>
        <v>0.82799999999999996</v>
      </c>
      <c r="M1926" s="3">
        <f>ROUND(IF(F1926&lt;=Thresholds!$B$6,1-(F1926/Thresholds!$B$6)*0.24,IF(F1926&lt;=Thresholds!$D$6,0.75-((F1926-Thresholds!$C$6)/(Thresholds!$D$6-Thresholds!$C$6))*0.249,IF(F1926&lt;=Thresholds!$F$6,0.499-((F1926-Thresholds!$E$6)/(Thresholds!$F$6-Thresholds!$E$6))*0.279,MAX(0.02,0.2-((F1926-Thresholds!$G$6)/(Thresholds!$H$6-Thresholds!$G$6))*0.18)))),3)</f>
        <v>0.79100000000000004</v>
      </c>
      <c r="N1926" s="3">
        <f>ROUND(IF(G1926&lt;=Thresholds!$B$7,1-(G1926/Thresholds!$B$7)*0.24,IF(G1926&lt;=Thresholds!$D$7,0.75-((G1926-Thresholds!$C$7)/(Thresholds!$D$7-Thresholds!$C$7))*0.249,IF(G1926&lt;=Thresholds!$F$7,0.499-((G1926-Thresholds!$E$7)/(Thresholds!$F$7-Thresholds!$E$7))*0.279,MAX(0.02,0.2-((G1926-Thresholds!$G$7)/(Thresholds!$H$7-Thresholds!$G$7))*0.18)))),3)</f>
        <v>0.85199999999999998</v>
      </c>
      <c r="O1926" s="3">
        <f>ROUND(IF(H1926&lt;=Thresholds!$B$8,1-(H1926/Thresholds!$B$8)*0.24,IF(H1926&lt;=Thresholds!$D$8,0.75-((H1926-Thresholds!$C$8)/(Thresholds!$D$8-Thresholds!$C$8))*0.249,IF(H1926&lt;=Thresholds!$F$8,0.499-((H1926-Thresholds!$E$8)/(Thresholds!$F$8-Thresholds!$E$8))*0.279,MAX(0.02,0.2-((H1926-Thresholds!$G$8)/(Thresholds!$H$8-Thresholds!$G$8))*0.18)))),3)</f>
        <v>0.98699999999999999</v>
      </c>
      <c r="P1926" s="3">
        <f t="shared" si="90"/>
        <v>0.79100000000000004</v>
      </c>
      <c r="Q1926" t="str">
        <f t="shared" si="91"/>
        <v>Healthy</v>
      </c>
      <c r="R1926" s="4">
        <f t="shared" si="92"/>
        <v>1</v>
      </c>
      <c r="S1926" t="str">
        <f>IF(AND(F1926&gt;=10,F1926&lt;=35,P1926&gt;0.5),"ERROR_C1926H1926_POOR_CAP","OK")</f>
        <v>OK</v>
      </c>
    </row>
    <row r="1927" spans="1:19">
      <c r="A1927" t="s">
        <v>1944</v>
      </c>
      <c r="B1927" s="3">
        <v>42.466999999999999</v>
      </c>
      <c r="C1927" s="3">
        <v>378.55500000000001</v>
      </c>
      <c r="D1927" s="3">
        <v>61.697000000000003</v>
      </c>
      <c r="E1927" s="3">
        <v>46.7</v>
      </c>
      <c r="F1927" s="3">
        <v>0.115</v>
      </c>
      <c r="G1927" s="3">
        <v>255.946</v>
      </c>
      <c r="H1927" s="3">
        <v>1246.7159999999999</v>
      </c>
      <c r="I1927" s="3">
        <f>ROUND(IF(B1927&lt;=Thresholds!$B$2,1-(B1927/Thresholds!$B$2)*0.24,IF(B1927&lt;=Thresholds!$D$2,0.75-((B1927-Thresholds!$C$2)/(Thresholds!$D$2-Thresholds!$C$2))*0.249,IF(B1927&lt;=Thresholds!$F$2,0.499-((B1927-Thresholds!$E$2)/(Thresholds!$F$2-Thresholds!$E$2))*0.279,MAX(0.02,0.2-((B1927-Thresholds!$G$2)/(Thresholds!$H$2-Thresholds!$G$2))*0.18)))),3)</f>
        <v>0.89800000000000002</v>
      </c>
      <c r="J1927" s="3">
        <f>ROUND(IF(C1927&lt;=Thresholds!$B$3,1-(C1927/Thresholds!$B$3)*0.24,IF(C1927&lt;=Thresholds!$D$3,0.75-((C1927-Thresholds!$C$3)/(Thresholds!$D$3-Thresholds!$C$3))*0.249,IF(C1927&lt;=Thresholds!$F$3,0.499-((C1927-Thresholds!$E$3)/(Thresholds!$F$3-Thresholds!$E$3))*0.279,MAX(0.02,0.2-((C1927-Thresholds!$G$3)/(Thresholds!$H$3-Thresholds!$G$3))*0.18)))),3)</f>
        <v>0.52</v>
      </c>
      <c r="K1927" s="3">
        <f>ROUND(IF(D1927&lt;=Thresholds!$B$4,1-(D1927/Thresholds!$B$4)*0.24,IF(D1927&lt;=Thresholds!$D$4,0.75-((D1927-Thresholds!$C$4)/(Thresholds!$D$4-Thresholds!$C$4))*0.249,IF(D1927&lt;=Thresholds!$F$4,0.499-((D1927-Thresholds!$E$4)/(Thresholds!$F$4-Thresholds!$E$4))*0.279,MAX(0.02,0.2-((D1927-Thresholds!$G$4)/(Thresholds!$H$4-Thresholds!$G$4))*0.18)))),3)</f>
        <v>0.77200000000000002</v>
      </c>
      <c r="L1927" s="3">
        <f>ROUND(IF(E1927&lt;=Thresholds!$B$5,1-(E1927/Thresholds!$B$5)*0.24,IF(E1927&lt;=Thresholds!$D$5,0.75-((E1927-Thresholds!$C$5)/(Thresholds!$D$5-Thresholds!$C$5))*0.249,IF(E1927&lt;=Thresholds!$F$5,0.499-((E1927-Thresholds!$E$5)/(Thresholds!$F$5-Thresholds!$E$5))*0.279,MAX(0.02,0.2-((E1927-Thresholds!$G$5)/(Thresholds!$H$5-Thresholds!$G$5))*0.18)))),3)</f>
        <v>0.77600000000000002</v>
      </c>
      <c r="M1927" s="3">
        <f>ROUND(IF(F1927&lt;=Thresholds!$B$6,1-(F1927/Thresholds!$B$6)*0.24,IF(F1927&lt;=Thresholds!$D$6,0.75-((F1927-Thresholds!$C$6)/(Thresholds!$D$6-Thresholds!$C$6))*0.249,IF(F1927&lt;=Thresholds!$F$6,0.499-((F1927-Thresholds!$E$6)/(Thresholds!$F$6-Thresholds!$E$6))*0.279,MAX(0.02,0.2-((F1927-Thresholds!$G$6)/(Thresholds!$H$6-Thresholds!$G$6))*0.18)))),3)</f>
        <v>0.97199999999999998</v>
      </c>
      <c r="N1927" s="3">
        <f>ROUND(IF(G1927&lt;=Thresholds!$B$7,1-(G1927/Thresholds!$B$7)*0.24,IF(G1927&lt;=Thresholds!$D$7,0.75-((G1927-Thresholds!$C$7)/(Thresholds!$D$7-Thresholds!$C$7))*0.249,IF(G1927&lt;=Thresholds!$F$7,0.499-((G1927-Thresholds!$E$7)/(Thresholds!$F$7-Thresholds!$E$7))*0.279,MAX(0.02,0.2-((G1927-Thresholds!$G$7)/(Thresholds!$H$7-Thresholds!$G$7))*0.18)))),3)</f>
        <v>0.82399999999999995</v>
      </c>
      <c r="O1927" s="3">
        <f>ROUND(IF(H1927&lt;=Thresholds!$B$8,1-(H1927/Thresholds!$B$8)*0.24,IF(H1927&lt;=Thresholds!$D$8,0.75-((H1927-Thresholds!$C$8)/(Thresholds!$D$8-Thresholds!$C$8))*0.249,IF(H1927&lt;=Thresholds!$F$8,0.499-((H1927-Thresholds!$E$8)/(Thresholds!$F$8-Thresholds!$E$8))*0.279,MAX(0.02,0.2-((H1927-Thresholds!$G$8)/(Thresholds!$H$8-Thresholds!$G$8))*0.18)))),3)</f>
        <v>0.88</v>
      </c>
      <c r="P1927" s="3">
        <f t="shared" si="90"/>
        <v>0.52</v>
      </c>
      <c r="Q1927" t="str">
        <f t="shared" si="91"/>
        <v>Moderate</v>
      </c>
      <c r="R1927" s="4">
        <f t="shared" si="92"/>
        <v>1</v>
      </c>
      <c r="S1927" t="str">
        <f>IF(AND(F1927&gt;=10,F1927&lt;=35,P1927&gt;0.5),"ERROR_C1927H1927_POOR_CAP","OK")</f>
        <v>OK</v>
      </c>
    </row>
    <row r="1928" spans="1:19">
      <c r="A1928" t="s">
        <v>1945</v>
      </c>
      <c r="B1928" s="3">
        <v>97.141999999999996</v>
      </c>
      <c r="C1928" s="3">
        <v>62.39</v>
      </c>
      <c r="D1928" s="3">
        <v>29.530999999999999</v>
      </c>
      <c r="E1928" s="3">
        <v>15.358000000000001</v>
      </c>
      <c r="F1928" s="3">
        <v>0.66</v>
      </c>
      <c r="G1928" s="3">
        <v>1031.663</v>
      </c>
      <c r="H1928" s="3">
        <v>1591.528</v>
      </c>
      <c r="I1928" s="3">
        <f>ROUND(IF(B1928&lt;=Thresholds!$B$2,1-(B1928/Thresholds!$B$2)*0.24,IF(B1928&lt;=Thresholds!$D$2,0.75-((B1928-Thresholds!$C$2)/(Thresholds!$D$2-Thresholds!$C$2))*0.249,IF(B1928&lt;=Thresholds!$F$2,0.499-((B1928-Thresholds!$E$2)/(Thresholds!$F$2-Thresholds!$E$2))*0.279,MAX(0.02,0.2-((B1928-Thresholds!$G$2)/(Thresholds!$H$2-Thresholds!$G$2))*0.18)))),3)</f>
        <v>0.76700000000000002</v>
      </c>
      <c r="J1928" s="3">
        <f>ROUND(IF(C1928&lt;=Thresholds!$B$3,1-(C1928/Thresholds!$B$3)*0.24,IF(C1928&lt;=Thresholds!$D$3,0.75-((C1928-Thresholds!$C$3)/(Thresholds!$D$3-Thresholds!$C$3))*0.249,IF(C1928&lt;=Thresholds!$F$3,0.499-((C1928-Thresholds!$E$3)/(Thresholds!$F$3-Thresholds!$E$3))*0.279,MAX(0.02,0.2-((C1928-Thresholds!$G$3)/(Thresholds!$H$3-Thresholds!$G$3))*0.18)))),3)</f>
        <v>0.875</v>
      </c>
      <c r="K1928" s="3">
        <f>ROUND(IF(D1928&lt;=Thresholds!$B$4,1-(D1928/Thresholds!$B$4)*0.24,IF(D1928&lt;=Thresholds!$D$4,0.75-((D1928-Thresholds!$C$4)/(Thresholds!$D$4-Thresholds!$C$4))*0.249,IF(D1928&lt;=Thresholds!$F$4,0.499-((D1928-Thresholds!$E$4)/(Thresholds!$F$4-Thresholds!$E$4))*0.279,MAX(0.02,0.2-((D1928-Thresholds!$G$4)/(Thresholds!$H$4-Thresholds!$G$4))*0.18)))),3)</f>
        <v>0.89100000000000001</v>
      </c>
      <c r="L1928" s="3">
        <f>ROUND(IF(E1928&lt;=Thresholds!$B$5,1-(E1928/Thresholds!$B$5)*0.24,IF(E1928&lt;=Thresholds!$D$5,0.75-((E1928-Thresholds!$C$5)/(Thresholds!$D$5-Thresholds!$C$5))*0.249,IF(E1928&lt;=Thresholds!$F$5,0.499-((E1928-Thresholds!$E$5)/(Thresholds!$F$5-Thresholds!$E$5))*0.279,MAX(0.02,0.2-((E1928-Thresholds!$G$5)/(Thresholds!$H$5-Thresholds!$G$5))*0.18)))),3)</f>
        <v>0.92600000000000005</v>
      </c>
      <c r="M1928" s="3">
        <f>ROUND(IF(F1928&lt;=Thresholds!$B$6,1-(F1928/Thresholds!$B$6)*0.24,IF(F1928&lt;=Thresholds!$D$6,0.75-((F1928-Thresholds!$C$6)/(Thresholds!$D$6-Thresholds!$C$6))*0.249,IF(F1928&lt;=Thresholds!$F$6,0.499-((F1928-Thresholds!$E$6)/(Thresholds!$F$6-Thresholds!$E$6))*0.279,MAX(0.02,0.2-((F1928-Thresholds!$G$6)/(Thresholds!$H$6-Thresholds!$G$6))*0.18)))),3)</f>
        <v>0.84199999999999997</v>
      </c>
      <c r="N1928" s="3">
        <f>ROUND(IF(G1928&lt;=Thresholds!$B$7,1-(G1928/Thresholds!$B$7)*0.24,IF(G1928&lt;=Thresholds!$D$7,0.75-((G1928-Thresholds!$C$7)/(Thresholds!$D$7-Thresholds!$C$7))*0.249,IF(G1928&lt;=Thresholds!$F$7,0.499-((G1928-Thresholds!$E$7)/(Thresholds!$F$7-Thresholds!$E$7))*0.279,MAX(0.02,0.2-((G1928-Thresholds!$G$7)/(Thresholds!$H$7-Thresholds!$G$7))*0.18)))),3)</f>
        <v>0.34399999999999997</v>
      </c>
      <c r="O1928" s="3">
        <f>ROUND(IF(H1928&lt;=Thresholds!$B$8,1-(H1928/Thresholds!$B$8)*0.24,IF(H1928&lt;=Thresholds!$D$8,0.75-((H1928-Thresholds!$C$8)/(Thresholds!$D$8-Thresholds!$C$8))*0.249,IF(H1928&lt;=Thresholds!$F$8,0.499-((H1928-Thresholds!$E$8)/(Thresholds!$F$8-Thresholds!$E$8))*0.279,MAX(0.02,0.2-((H1928-Thresholds!$G$8)/(Thresholds!$H$8-Thresholds!$G$8))*0.18)))),3)</f>
        <v>0.84699999999999998</v>
      </c>
      <c r="P1928" s="3">
        <f t="shared" si="90"/>
        <v>0.34399999999999997</v>
      </c>
      <c r="Q1928" t="str">
        <f t="shared" si="91"/>
        <v>Poor</v>
      </c>
      <c r="R1928" s="4">
        <f t="shared" si="92"/>
        <v>0</v>
      </c>
      <c r="S1928" t="str">
        <f>IF(AND(F1928&gt;=10,F1928&lt;=35,P1928&gt;0.5),"ERROR_C1928H1928_POOR_CAP","OK")</f>
        <v>OK</v>
      </c>
    </row>
    <row r="1929" spans="1:19">
      <c r="A1929" t="s">
        <v>1946</v>
      </c>
      <c r="B1929" s="3">
        <v>57.643999999999998</v>
      </c>
      <c r="C1929" s="3">
        <v>25.49</v>
      </c>
      <c r="D1929" s="3">
        <v>197.58199999999999</v>
      </c>
      <c r="E1929" s="3">
        <v>17.001000000000001</v>
      </c>
      <c r="F1929" s="3">
        <v>0.69699999999999995</v>
      </c>
      <c r="G1929" s="3">
        <v>132.637</v>
      </c>
      <c r="H1929" s="3">
        <v>1817.9059999999999</v>
      </c>
      <c r="I1929" s="3">
        <f>ROUND(IF(B1929&lt;=Thresholds!$B$2,1-(B1929/Thresholds!$B$2)*0.24,IF(B1929&lt;=Thresholds!$D$2,0.75-((B1929-Thresholds!$C$2)/(Thresholds!$D$2-Thresholds!$C$2))*0.249,IF(B1929&lt;=Thresholds!$F$2,0.499-((B1929-Thresholds!$E$2)/(Thresholds!$F$2-Thresholds!$E$2))*0.279,MAX(0.02,0.2-((B1929-Thresholds!$G$2)/(Thresholds!$H$2-Thresholds!$G$2))*0.18)))),3)</f>
        <v>0.86199999999999999</v>
      </c>
      <c r="J1929" s="3">
        <f>ROUND(IF(C1929&lt;=Thresholds!$B$3,1-(C1929/Thresholds!$B$3)*0.24,IF(C1929&lt;=Thresholds!$D$3,0.75-((C1929-Thresholds!$C$3)/(Thresholds!$D$3-Thresholds!$C$3))*0.249,IF(C1929&lt;=Thresholds!$F$3,0.499-((C1929-Thresholds!$E$3)/(Thresholds!$F$3-Thresholds!$E$3))*0.279,MAX(0.02,0.2-((C1929-Thresholds!$G$3)/(Thresholds!$H$3-Thresholds!$G$3))*0.18)))),3)</f>
        <v>0.94899999999999995</v>
      </c>
      <c r="K1929" s="3">
        <f>ROUND(IF(D1929&lt;=Thresholds!$B$4,1-(D1929/Thresholds!$B$4)*0.24,IF(D1929&lt;=Thresholds!$D$4,0.75-((D1929-Thresholds!$C$4)/(Thresholds!$D$4-Thresholds!$C$4))*0.249,IF(D1929&lt;=Thresholds!$F$4,0.499-((D1929-Thresholds!$E$4)/(Thresholds!$F$4-Thresholds!$E$4))*0.279,MAX(0.02,0.2-((D1929-Thresholds!$G$4)/(Thresholds!$H$4-Thresholds!$G$4))*0.18)))),3)</f>
        <v>0.25600000000000001</v>
      </c>
      <c r="L1929" s="3">
        <f>ROUND(IF(E1929&lt;=Thresholds!$B$5,1-(E1929/Thresholds!$B$5)*0.24,IF(E1929&lt;=Thresholds!$D$5,0.75-((E1929-Thresholds!$C$5)/(Thresholds!$D$5-Thresholds!$C$5))*0.249,IF(E1929&lt;=Thresholds!$F$5,0.499-((E1929-Thresholds!$E$5)/(Thresholds!$F$5-Thresholds!$E$5))*0.279,MAX(0.02,0.2-((E1929-Thresholds!$G$5)/(Thresholds!$H$5-Thresholds!$G$5))*0.18)))),3)</f>
        <v>0.91800000000000004</v>
      </c>
      <c r="M1929" s="3">
        <f>ROUND(IF(F1929&lt;=Thresholds!$B$6,1-(F1929/Thresholds!$B$6)*0.24,IF(F1929&lt;=Thresholds!$D$6,0.75-((F1929-Thresholds!$C$6)/(Thresholds!$D$6-Thresholds!$C$6))*0.249,IF(F1929&lt;=Thresholds!$F$6,0.499-((F1929-Thresholds!$E$6)/(Thresholds!$F$6-Thresholds!$E$6))*0.279,MAX(0.02,0.2-((F1929-Thresholds!$G$6)/(Thresholds!$H$6-Thresholds!$G$6))*0.18)))),3)</f>
        <v>0.83299999999999996</v>
      </c>
      <c r="N1929" s="3">
        <f>ROUND(IF(G1929&lt;=Thresholds!$B$7,1-(G1929/Thresholds!$B$7)*0.24,IF(G1929&lt;=Thresholds!$D$7,0.75-((G1929-Thresholds!$C$7)/(Thresholds!$D$7-Thresholds!$C$7))*0.249,IF(G1929&lt;=Thresholds!$F$7,0.499-((G1929-Thresholds!$E$7)/(Thresholds!$F$7-Thresholds!$E$7))*0.279,MAX(0.02,0.2-((G1929-Thresholds!$G$7)/(Thresholds!$H$7-Thresholds!$G$7))*0.18)))),3)</f>
        <v>0.90900000000000003</v>
      </c>
      <c r="O1929" s="3">
        <f>ROUND(IF(H1929&lt;=Thresholds!$B$8,1-(H1929/Thresholds!$B$8)*0.24,IF(H1929&lt;=Thresholds!$D$8,0.75-((H1929-Thresholds!$C$8)/(Thresholds!$D$8-Thresholds!$C$8))*0.249,IF(H1929&lt;=Thresholds!$F$8,0.499-((H1929-Thresholds!$E$8)/(Thresholds!$F$8-Thresholds!$E$8))*0.279,MAX(0.02,0.2-((H1929-Thresholds!$G$8)/(Thresholds!$H$8-Thresholds!$G$8))*0.18)))),3)</f>
        <v>0.82499999999999996</v>
      </c>
      <c r="P1929" s="3">
        <f t="shared" si="90"/>
        <v>0.25600000000000001</v>
      </c>
      <c r="Q1929" t="str">
        <f t="shared" si="91"/>
        <v>Poor</v>
      </c>
      <c r="R1929" s="4">
        <f t="shared" si="92"/>
        <v>0</v>
      </c>
      <c r="S1929" t="str">
        <f>IF(AND(F1929&gt;=10,F1929&lt;=35,P1929&gt;0.5),"ERROR_C1929H1929_POOR_CAP","OK")</f>
        <v>OK</v>
      </c>
    </row>
    <row r="1930" spans="1:19">
      <c r="A1930" t="s">
        <v>1947</v>
      </c>
      <c r="B1930" s="3">
        <v>36.131</v>
      </c>
      <c r="C1930" s="3">
        <v>47.98</v>
      </c>
      <c r="D1930" s="3">
        <v>8.4390000000000001</v>
      </c>
      <c r="E1930" s="3">
        <v>5.6619999999999999</v>
      </c>
      <c r="F1930" s="3">
        <v>0.36899999999999999</v>
      </c>
      <c r="G1930" s="3">
        <v>34.865000000000002</v>
      </c>
      <c r="H1930" s="3">
        <v>2147.739</v>
      </c>
      <c r="I1930" s="3">
        <f>ROUND(IF(B1930&lt;=Thresholds!$B$2,1-(B1930/Thresholds!$B$2)*0.24,IF(B1930&lt;=Thresholds!$D$2,0.75-((B1930-Thresholds!$C$2)/(Thresholds!$D$2-Thresholds!$C$2))*0.249,IF(B1930&lt;=Thresholds!$F$2,0.499-((B1930-Thresholds!$E$2)/(Thresholds!$F$2-Thresholds!$E$2))*0.279,MAX(0.02,0.2-((B1930-Thresholds!$G$2)/(Thresholds!$H$2-Thresholds!$G$2))*0.18)))),3)</f>
        <v>0.91300000000000003</v>
      </c>
      <c r="J1930" s="3">
        <f>ROUND(IF(C1930&lt;=Thresholds!$B$3,1-(C1930/Thresholds!$B$3)*0.24,IF(C1930&lt;=Thresholds!$D$3,0.75-((C1930-Thresholds!$C$3)/(Thresholds!$D$3-Thresholds!$C$3))*0.249,IF(C1930&lt;=Thresholds!$F$3,0.499-((C1930-Thresholds!$E$3)/(Thresholds!$F$3-Thresholds!$E$3))*0.279,MAX(0.02,0.2-((C1930-Thresholds!$G$3)/(Thresholds!$H$3-Thresholds!$G$3))*0.18)))),3)</f>
        <v>0.90400000000000003</v>
      </c>
      <c r="K1930" s="3">
        <f>ROUND(IF(D1930&lt;=Thresholds!$B$4,1-(D1930/Thresholds!$B$4)*0.24,IF(D1930&lt;=Thresholds!$D$4,0.75-((D1930-Thresholds!$C$4)/(Thresholds!$D$4-Thresholds!$C$4))*0.249,IF(D1930&lt;=Thresholds!$F$4,0.499-((D1930-Thresholds!$E$4)/(Thresholds!$F$4-Thresholds!$E$4))*0.279,MAX(0.02,0.2-((D1930-Thresholds!$G$4)/(Thresholds!$H$4-Thresholds!$G$4))*0.18)))),3)</f>
        <v>0.96899999999999997</v>
      </c>
      <c r="L1930" s="3">
        <f>ROUND(IF(E1930&lt;=Thresholds!$B$5,1-(E1930/Thresholds!$B$5)*0.24,IF(E1930&lt;=Thresholds!$D$5,0.75-((E1930-Thresholds!$C$5)/(Thresholds!$D$5-Thresholds!$C$5))*0.249,IF(E1930&lt;=Thresholds!$F$5,0.499-((E1930-Thresholds!$E$5)/(Thresholds!$F$5-Thresholds!$E$5))*0.279,MAX(0.02,0.2-((E1930-Thresholds!$G$5)/(Thresholds!$H$5-Thresholds!$G$5))*0.18)))),3)</f>
        <v>0.97299999999999998</v>
      </c>
      <c r="M1930" s="3">
        <f>ROUND(IF(F1930&lt;=Thresholds!$B$6,1-(F1930/Thresholds!$B$6)*0.24,IF(F1930&lt;=Thresholds!$D$6,0.75-((F1930-Thresholds!$C$6)/(Thresholds!$D$6-Thresholds!$C$6))*0.249,IF(F1930&lt;=Thresholds!$F$6,0.499-((F1930-Thresholds!$E$6)/(Thresholds!$F$6-Thresholds!$E$6))*0.279,MAX(0.02,0.2-((F1930-Thresholds!$G$6)/(Thresholds!$H$6-Thresholds!$G$6))*0.18)))),3)</f>
        <v>0.91100000000000003</v>
      </c>
      <c r="N1930" s="3">
        <f>ROUND(IF(G1930&lt;=Thresholds!$B$7,1-(G1930/Thresholds!$B$7)*0.24,IF(G1930&lt;=Thresholds!$D$7,0.75-((G1930-Thresholds!$C$7)/(Thresholds!$D$7-Thresholds!$C$7))*0.249,IF(G1930&lt;=Thresholds!$F$7,0.499-((G1930-Thresholds!$E$7)/(Thresholds!$F$7-Thresholds!$E$7))*0.279,MAX(0.02,0.2-((G1930-Thresholds!$G$7)/(Thresholds!$H$7-Thresholds!$G$7))*0.18)))),3)</f>
        <v>0.97599999999999998</v>
      </c>
      <c r="O1930" s="3">
        <f>ROUND(IF(H1930&lt;=Thresholds!$B$8,1-(H1930/Thresholds!$B$8)*0.24,IF(H1930&lt;=Thresholds!$D$8,0.75-((H1930-Thresholds!$C$8)/(Thresholds!$D$8-Thresholds!$C$8))*0.249,IF(H1930&lt;=Thresholds!$F$8,0.499-((H1930-Thresholds!$E$8)/(Thresholds!$F$8-Thresholds!$E$8))*0.279,MAX(0.02,0.2-((H1930-Thresholds!$G$8)/(Thresholds!$H$8-Thresholds!$G$8))*0.18)))),3)</f>
        <v>0.79400000000000004</v>
      </c>
      <c r="P1930" s="3">
        <f t="shared" si="90"/>
        <v>0.79400000000000004</v>
      </c>
      <c r="Q1930" t="str">
        <f t="shared" si="91"/>
        <v>Healthy</v>
      </c>
      <c r="R1930" s="4">
        <f t="shared" si="92"/>
        <v>1</v>
      </c>
      <c r="S1930" t="str">
        <f>IF(AND(F1930&gt;=10,F1930&lt;=35,P1930&gt;0.5),"ERROR_C1930H1930_POOR_CAP","OK")</f>
        <v>OK</v>
      </c>
    </row>
    <row r="1931" spans="1:19">
      <c r="A1931" t="s">
        <v>1948</v>
      </c>
      <c r="B1931" s="3">
        <v>229.68</v>
      </c>
      <c r="C1931" s="3">
        <v>74.319000000000003</v>
      </c>
      <c r="D1931" s="3">
        <v>19.202000000000002</v>
      </c>
      <c r="E1931" s="3">
        <v>24.07</v>
      </c>
      <c r="F1931" s="3">
        <v>0.30599999999999999</v>
      </c>
      <c r="G1931" s="3">
        <v>94.081999999999994</v>
      </c>
      <c r="H1931" s="3">
        <v>994.53899999999999</v>
      </c>
      <c r="I1931" s="3">
        <f>ROUND(IF(B1931&lt;=Thresholds!$B$2,1-(B1931/Thresholds!$B$2)*0.24,IF(B1931&lt;=Thresholds!$D$2,0.75-((B1931-Thresholds!$C$2)/(Thresholds!$D$2-Thresholds!$C$2))*0.249,IF(B1931&lt;=Thresholds!$F$2,0.499-((B1931-Thresholds!$E$2)/(Thresholds!$F$2-Thresholds!$E$2))*0.279,MAX(0.02,0.2-((B1931-Thresholds!$G$2)/(Thresholds!$H$2-Thresholds!$G$2))*0.18)))),3)</f>
        <v>0.69699999999999995</v>
      </c>
      <c r="J1931" s="3">
        <f>ROUND(IF(C1931&lt;=Thresholds!$B$3,1-(C1931/Thresholds!$B$3)*0.24,IF(C1931&lt;=Thresholds!$D$3,0.75-((C1931-Thresholds!$C$3)/(Thresholds!$D$3-Thresholds!$C$3))*0.249,IF(C1931&lt;=Thresholds!$F$3,0.499-((C1931-Thresholds!$E$3)/(Thresholds!$F$3-Thresholds!$E$3))*0.279,MAX(0.02,0.2-((C1931-Thresholds!$G$3)/(Thresholds!$H$3-Thresholds!$G$3))*0.18)))),3)</f>
        <v>0.85099999999999998</v>
      </c>
      <c r="K1931" s="3">
        <f>ROUND(IF(D1931&lt;=Thresholds!$B$4,1-(D1931/Thresholds!$B$4)*0.24,IF(D1931&lt;=Thresholds!$D$4,0.75-((D1931-Thresholds!$C$4)/(Thresholds!$D$4-Thresholds!$C$4))*0.249,IF(D1931&lt;=Thresholds!$F$4,0.499-((D1931-Thresholds!$E$4)/(Thresholds!$F$4-Thresholds!$E$4))*0.279,MAX(0.02,0.2-((D1931-Thresholds!$G$4)/(Thresholds!$H$4-Thresholds!$G$4))*0.18)))),3)</f>
        <v>0.92900000000000005</v>
      </c>
      <c r="L1931" s="3">
        <f>ROUND(IF(E1931&lt;=Thresholds!$B$5,1-(E1931/Thresholds!$B$5)*0.24,IF(E1931&lt;=Thresholds!$D$5,0.75-((E1931-Thresholds!$C$5)/(Thresholds!$D$5-Thresholds!$C$5))*0.249,IF(E1931&lt;=Thresholds!$F$5,0.499-((E1931-Thresholds!$E$5)/(Thresholds!$F$5-Thresholds!$E$5))*0.279,MAX(0.02,0.2-((E1931-Thresholds!$G$5)/(Thresholds!$H$5-Thresholds!$G$5))*0.18)))),3)</f>
        <v>0.88400000000000001</v>
      </c>
      <c r="M1931" s="3">
        <f>ROUND(IF(F1931&lt;=Thresholds!$B$6,1-(F1931/Thresholds!$B$6)*0.24,IF(F1931&lt;=Thresholds!$D$6,0.75-((F1931-Thresholds!$C$6)/(Thresholds!$D$6-Thresholds!$C$6))*0.249,IF(F1931&lt;=Thresholds!$F$6,0.499-((F1931-Thresholds!$E$6)/(Thresholds!$F$6-Thresholds!$E$6))*0.279,MAX(0.02,0.2-((F1931-Thresholds!$G$6)/(Thresholds!$H$6-Thresholds!$G$6))*0.18)))),3)</f>
        <v>0.92700000000000005</v>
      </c>
      <c r="N1931" s="3">
        <f>ROUND(IF(G1931&lt;=Thresholds!$B$7,1-(G1931/Thresholds!$B$7)*0.24,IF(G1931&lt;=Thresholds!$D$7,0.75-((G1931-Thresholds!$C$7)/(Thresholds!$D$7-Thresholds!$C$7))*0.249,IF(G1931&lt;=Thresholds!$F$7,0.499-((G1931-Thresholds!$E$7)/(Thresholds!$F$7-Thresholds!$E$7))*0.279,MAX(0.02,0.2-((G1931-Thresholds!$G$7)/(Thresholds!$H$7-Thresholds!$G$7))*0.18)))),3)</f>
        <v>0.93500000000000005</v>
      </c>
      <c r="O1931" s="3">
        <f>ROUND(IF(H1931&lt;=Thresholds!$B$8,1-(H1931/Thresholds!$B$8)*0.24,IF(H1931&lt;=Thresholds!$D$8,0.75-((H1931-Thresholds!$C$8)/(Thresholds!$D$8-Thresholds!$C$8))*0.249,IF(H1931&lt;=Thresholds!$F$8,0.499-((H1931-Thresholds!$E$8)/(Thresholds!$F$8-Thresholds!$E$8))*0.279,MAX(0.02,0.2-((H1931-Thresholds!$G$8)/(Thresholds!$H$8-Thresholds!$G$8))*0.18)))),3)</f>
        <v>0.90500000000000003</v>
      </c>
      <c r="P1931" s="3">
        <f t="shared" si="90"/>
        <v>0.69699999999999995</v>
      </c>
      <c r="Q1931" t="str">
        <f t="shared" si="91"/>
        <v>Moderate</v>
      </c>
      <c r="R1931" s="4">
        <f t="shared" si="92"/>
        <v>1</v>
      </c>
      <c r="S1931" t="str">
        <f>IF(AND(F1931&gt;=10,F1931&lt;=35,P1931&gt;0.5),"ERROR_C1931H1931_POOR_CAP","OK")</f>
        <v>OK</v>
      </c>
    </row>
    <row r="1932" spans="1:19">
      <c r="A1932" t="s">
        <v>1949</v>
      </c>
      <c r="B1932" s="3">
        <v>46.643999999999998</v>
      </c>
      <c r="C1932" s="3">
        <v>66.296999999999997</v>
      </c>
      <c r="D1932" s="3">
        <v>118.464</v>
      </c>
      <c r="E1932" s="3">
        <v>37.281999999999996</v>
      </c>
      <c r="F1932" s="3">
        <v>0.157</v>
      </c>
      <c r="G1932" s="3">
        <v>394.67700000000002</v>
      </c>
      <c r="H1932" s="3">
        <v>1220.4549999999999</v>
      </c>
      <c r="I1932" s="3">
        <f>ROUND(IF(B1932&lt;=Thresholds!$B$2,1-(B1932/Thresholds!$B$2)*0.24,IF(B1932&lt;=Thresholds!$D$2,0.75-((B1932-Thresholds!$C$2)/(Thresholds!$D$2-Thresholds!$C$2))*0.249,IF(B1932&lt;=Thresholds!$F$2,0.499-((B1932-Thresholds!$E$2)/(Thresholds!$F$2-Thresholds!$E$2))*0.279,MAX(0.02,0.2-((B1932-Thresholds!$G$2)/(Thresholds!$H$2-Thresholds!$G$2))*0.18)))),3)</f>
        <v>0.88800000000000001</v>
      </c>
      <c r="J1932" s="3">
        <f>ROUND(IF(C1932&lt;=Thresholds!$B$3,1-(C1932/Thresholds!$B$3)*0.24,IF(C1932&lt;=Thresholds!$D$3,0.75-((C1932-Thresholds!$C$3)/(Thresholds!$D$3-Thresholds!$C$3))*0.249,IF(C1932&lt;=Thresholds!$F$3,0.499-((C1932-Thresholds!$E$3)/(Thresholds!$F$3-Thresholds!$E$3))*0.279,MAX(0.02,0.2-((C1932-Thresholds!$G$3)/(Thresholds!$H$3-Thresholds!$G$3))*0.18)))),3)</f>
        <v>0.86699999999999999</v>
      </c>
      <c r="K1932" s="3">
        <f>ROUND(IF(D1932&lt;=Thresholds!$B$4,1-(D1932/Thresholds!$B$4)*0.24,IF(D1932&lt;=Thresholds!$D$4,0.75-((D1932-Thresholds!$C$4)/(Thresholds!$D$4-Thresholds!$C$4))*0.249,IF(D1932&lt;=Thresholds!$F$4,0.499-((D1932-Thresholds!$E$4)/(Thresholds!$F$4-Thresholds!$E$4))*0.279,MAX(0.02,0.2-((D1932-Thresholds!$G$4)/(Thresholds!$H$4-Thresholds!$G$4))*0.18)))),3)</f>
        <v>0.4</v>
      </c>
      <c r="L1932" s="3">
        <f>ROUND(IF(E1932&lt;=Thresholds!$B$5,1-(E1932/Thresholds!$B$5)*0.24,IF(E1932&lt;=Thresholds!$D$5,0.75-((E1932-Thresholds!$C$5)/(Thresholds!$D$5-Thresholds!$C$5))*0.249,IF(E1932&lt;=Thresholds!$F$5,0.499-((E1932-Thresholds!$E$5)/(Thresholds!$F$5-Thresholds!$E$5))*0.279,MAX(0.02,0.2-((E1932-Thresholds!$G$5)/(Thresholds!$H$5-Thresholds!$G$5))*0.18)))),3)</f>
        <v>0.82099999999999995</v>
      </c>
      <c r="M1932" s="3">
        <f>ROUND(IF(F1932&lt;=Thresholds!$B$6,1-(F1932/Thresholds!$B$6)*0.24,IF(F1932&lt;=Thresholds!$D$6,0.75-((F1932-Thresholds!$C$6)/(Thresholds!$D$6-Thresholds!$C$6))*0.249,IF(F1932&lt;=Thresholds!$F$6,0.499-((F1932-Thresholds!$E$6)/(Thresholds!$F$6-Thresholds!$E$6))*0.279,MAX(0.02,0.2-((F1932-Thresholds!$G$6)/(Thresholds!$H$6-Thresholds!$G$6))*0.18)))),3)</f>
        <v>0.96199999999999997</v>
      </c>
      <c r="N1932" s="3">
        <f>ROUND(IF(G1932&lt;=Thresholds!$B$7,1-(G1932/Thresholds!$B$7)*0.24,IF(G1932&lt;=Thresholds!$D$7,0.75-((G1932-Thresholds!$C$7)/(Thresholds!$D$7-Thresholds!$C$7))*0.249,IF(G1932&lt;=Thresholds!$F$7,0.499-((G1932-Thresholds!$E$7)/(Thresholds!$F$7-Thresholds!$E$7))*0.279,MAX(0.02,0.2-((G1932-Thresholds!$G$7)/(Thresholds!$H$7-Thresholds!$G$7))*0.18)))),3)</f>
        <v>0.7</v>
      </c>
      <c r="O1932" s="3">
        <f>ROUND(IF(H1932&lt;=Thresholds!$B$8,1-(H1932/Thresholds!$B$8)*0.24,IF(H1932&lt;=Thresholds!$D$8,0.75-((H1932-Thresholds!$C$8)/(Thresholds!$D$8-Thresholds!$C$8))*0.249,IF(H1932&lt;=Thresholds!$F$8,0.499-((H1932-Thresholds!$E$8)/(Thresholds!$F$8-Thresholds!$E$8))*0.279,MAX(0.02,0.2-((H1932-Thresholds!$G$8)/(Thresholds!$H$8-Thresholds!$G$8))*0.18)))),3)</f>
        <v>0.88300000000000001</v>
      </c>
      <c r="P1932" s="3">
        <f t="shared" si="90"/>
        <v>0.4</v>
      </c>
      <c r="Q1932" t="str">
        <f t="shared" si="91"/>
        <v>Poor</v>
      </c>
      <c r="R1932" s="4">
        <f t="shared" si="92"/>
        <v>0</v>
      </c>
      <c r="S1932" t="str">
        <f>IF(AND(F1932&gt;=10,F1932&lt;=35,P1932&gt;0.5),"ERROR_C1932H1932_POOR_CAP","OK")</f>
        <v>OK</v>
      </c>
    </row>
    <row r="1933" spans="1:19">
      <c r="A1933" t="s">
        <v>1950</v>
      </c>
      <c r="B1933" s="3">
        <v>85.504000000000005</v>
      </c>
      <c r="C1933" s="3">
        <v>74.745999999999995</v>
      </c>
      <c r="D1933" s="3">
        <v>229.94800000000001</v>
      </c>
      <c r="E1933" s="3">
        <v>13.49</v>
      </c>
      <c r="F1933" s="3">
        <v>0.53500000000000003</v>
      </c>
      <c r="G1933" s="3">
        <v>27.57</v>
      </c>
      <c r="H1933" s="3">
        <v>588.68499999999995</v>
      </c>
      <c r="I1933" s="3">
        <f>ROUND(IF(B1933&lt;=Thresholds!$B$2,1-(B1933/Thresholds!$B$2)*0.24,IF(B1933&lt;=Thresholds!$D$2,0.75-((B1933-Thresholds!$C$2)/(Thresholds!$D$2-Thresholds!$C$2))*0.249,IF(B1933&lt;=Thresholds!$F$2,0.499-((B1933-Thresholds!$E$2)/(Thresholds!$F$2-Thresholds!$E$2))*0.279,MAX(0.02,0.2-((B1933-Thresholds!$G$2)/(Thresholds!$H$2-Thresholds!$G$2))*0.18)))),3)</f>
        <v>0.79500000000000004</v>
      </c>
      <c r="J1933" s="3">
        <f>ROUND(IF(C1933&lt;=Thresholds!$B$3,1-(C1933/Thresholds!$B$3)*0.24,IF(C1933&lt;=Thresholds!$D$3,0.75-((C1933-Thresholds!$C$3)/(Thresholds!$D$3-Thresholds!$C$3))*0.249,IF(C1933&lt;=Thresholds!$F$3,0.499-((C1933-Thresholds!$E$3)/(Thresholds!$F$3-Thresholds!$E$3))*0.279,MAX(0.02,0.2-((C1933-Thresholds!$G$3)/(Thresholds!$H$3-Thresholds!$G$3))*0.18)))),3)</f>
        <v>0.85099999999999998</v>
      </c>
      <c r="K1933" s="3">
        <f>ROUND(IF(D1933&lt;=Thresholds!$B$4,1-(D1933/Thresholds!$B$4)*0.24,IF(D1933&lt;=Thresholds!$D$4,0.75-((D1933-Thresholds!$C$4)/(Thresholds!$D$4-Thresholds!$C$4))*0.249,IF(D1933&lt;=Thresholds!$F$4,0.499-((D1933-Thresholds!$E$4)/(Thresholds!$F$4-Thresholds!$E$4))*0.279,MAX(0.02,0.2-((D1933-Thresholds!$G$4)/(Thresholds!$H$4-Thresholds!$G$4))*0.18)))),3)</f>
        <v>0.29399999999999998</v>
      </c>
      <c r="L1933" s="3">
        <f>ROUND(IF(E1933&lt;=Thresholds!$B$5,1-(E1933/Thresholds!$B$5)*0.24,IF(E1933&lt;=Thresholds!$D$5,0.75-((E1933-Thresholds!$C$5)/(Thresholds!$D$5-Thresholds!$C$5))*0.249,IF(E1933&lt;=Thresholds!$F$5,0.499-((E1933-Thresholds!$E$5)/(Thresholds!$F$5-Thresholds!$E$5))*0.279,MAX(0.02,0.2-((E1933-Thresholds!$G$5)/(Thresholds!$H$5-Thresholds!$G$5))*0.18)))),3)</f>
        <v>0.93500000000000005</v>
      </c>
      <c r="M1933" s="3">
        <f>ROUND(IF(F1933&lt;=Thresholds!$B$6,1-(F1933/Thresholds!$B$6)*0.24,IF(F1933&lt;=Thresholds!$D$6,0.75-((F1933-Thresholds!$C$6)/(Thresholds!$D$6-Thresholds!$C$6))*0.249,IF(F1933&lt;=Thresholds!$F$6,0.499-((F1933-Thresholds!$E$6)/(Thresholds!$F$6-Thresholds!$E$6))*0.279,MAX(0.02,0.2-((F1933-Thresholds!$G$6)/(Thresholds!$H$6-Thresholds!$G$6))*0.18)))),3)</f>
        <v>0.872</v>
      </c>
      <c r="N1933" s="3">
        <f>ROUND(IF(G1933&lt;=Thresholds!$B$7,1-(G1933/Thresholds!$B$7)*0.24,IF(G1933&lt;=Thresholds!$D$7,0.75-((G1933-Thresholds!$C$7)/(Thresholds!$D$7-Thresholds!$C$7))*0.249,IF(G1933&lt;=Thresholds!$F$7,0.499-((G1933-Thresholds!$E$7)/(Thresholds!$F$7-Thresholds!$E$7))*0.279,MAX(0.02,0.2-((G1933-Thresholds!$G$7)/(Thresholds!$H$7-Thresholds!$G$7))*0.18)))),3)</f>
        <v>0.98099999999999998</v>
      </c>
      <c r="O1933" s="3">
        <f>ROUND(IF(H1933&lt;=Thresholds!$B$8,1-(H1933/Thresholds!$B$8)*0.24,IF(H1933&lt;=Thresholds!$D$8,0.75-((H1933-Thresholds!$C$8)/(Thresholds!$D$8-Thresholds!$C$8))*0.249,IF(H1933&lt;=Thresholds!$F$8,0.499-((H1933-Thresholds!$E$8)/(Thresholds!$F$8-Thresholds!$E$8))*0.279,MAX(0.02,0.2-((H1933-Thresholds!$G$8)/(Thresholds!$H$8-Thresholds!$G$8))*0.18)))),3)</f>
        <v>0.94299999999999995</v>
      </c>
      <c r="P1933" s="3">
        <f t="shared" si="90"/>
        <v>0.29399999999999998</v>
      </c>
      <c r="Q1933" t="str">
        <f t="shared" si="91"/>
        <v>Poor</v>
      </c>
      <c r="R1933" s="4">
        <f t="shared" si="92"/>
        <v>0</v>
      </c>
      <c r="S1933" t="str">
        <f>IF(AND(F1933&gt;=10,F1933&lt;=35,P1933&gt;0.5),"ERROR_C1933H1933_POOR_CAP","OK")</f>
        <v>OK</v>
      </c>
    </row>
    <row r="1934" spans="1:19">
      <c r="A1934" t="s">
        <v>1951</v>
      </c>
      <c r="B1934" s="3">
        <v>79.813999999999993</v>
      </c>
      <c r="C1934" s="3">
        <v>84.474999999999994</v>
      </c>
      <c r="D1934" s="3">
        <v>18.047999999999998</v>
      </c>
      <c r="E1934" s="3">
        <v>33.104999999999997</v>
      </c>
      <c r="F1934" s="3">
        <v>0.92300000000000004</v>
      </c>
      <c r="G1934" s="3">
        <v>343.48399999999998</v>
      </c>
      <c r="H1934" s="3">
        <v>1139.42</v>
      </c>
      <c r="I1934" s="3">
        <f>ROUND(IF(B1934&lt;=Thresholds!$B$2,1-(B1934/Thresholds!$B$2)*0.24,IF(B1934&lt;=Thresholds!$D$2,0.75-((B1934-Thresholds!$C$2)/(Thresholds!$D$2-Thresholds!$C$2))*0.249,IF(B1934&lt;=Thresholds!$F$2,0.499-((B1934-Thresholds!$E$2)/(Thresholds!$F$2-Thresholds!$E$2))*0.279,MAX(0.02,0.2-((B1934-Thresholds!$G$2)/(Thresholds!$H$2-Thresholds!$G$2))*0.18)))),3)</f>
        <v>0.80800000000000005</v>
      </c>
      <c r="J1934" s="3">
        <f>ROUND(IF(C1934&lt;=Thresholds!$B$3,1-(C1934/Thresholds!$B$3)*0.24,IF(C1934&lt;=Thresholds!$D$3,0.75-((C1934-Thresholds!$C$3)/(Thresholds!$D$3-Thresholds!$C$3))*0.249,IF(C1934&lt;=Thresholds!$F$3,0.499-((C1934-Thresholds!$E$3)/(Thresholds!$F$3-Thresholds!$E$3))*0.279,MAX(0.02,0.2-((C1934-Thresholds!$G$3)/(Thresholds!$H$3-Thresholds!$G$3))*0.18)))),3)</f>
        <v>0.83099999999999996</v>
      </c>
      <c r="K1934" s="3">
        <f>ROUND(IF(D1934&lt;=Thresholds!$B$4,1-(D1934/Thresholds!$B$4)*0.24,IF(D1934&lt;=Thresholds!$D$4,0.75-((D1934-Thresholds!$C$4)/(Thresholds!$D$4-Thresholds!$C$4))*0.249,IF(D1934&lt;=Thresholds!$F$4,0.499-((D1934-Thresholds!$E$4)/(Thresholds!$F$4-Thresholds!$E$4))*0.279,MAX(0.02,0.2-((D1934-Thresholds!$G$4)/(Thresholds!$H$4-Thresholds!$G$4))*0.18)))),3)</f>
        <v>0.93300000000000005</v>
      </c>
      <c r="L1934" s="3">
        <f>ROUND(IF(E1934&lt;=Thresholds!$B$5,1-(E1934/Thresholds!$B$5)*0.24,IF(E1934&lt;=Thresholds!$D$5,0.75-((E1934-Thresholds!$C$5)/(Thresholds!$D$5-Thresholds!$C$5))*0.249,IF(E1934&lt;=Thresholds!$F$5,0.499-((E1934-Thresholds!$E$5)/(Thresholds!$F$5-Thresholds!$E$5))*0.279,MAX(0.02,0.2-((E1934-Thresholds!$G$5)/(Thresholds!$H$5-Thresholds!$G$5))*0.18)))),3)</f>
        <v>0.84099999999999997</v>
      </c>
      <c r="M1934" s="3">
        <f>ROUND(IF(F1934&lt;=Thresholds!$B$6,1-(F1934/Thresholds!$B$6)*0.24,IF(F1934&lt;=Thresholds!$D$6,0.75-((F1934-Thresholds!$C$6)/(Thresholds!$D$6-Thresholds!$C$6))*0.249,IF(F1934&lt;=Thresholds!$F$6,0.499-((F1934-Thresholds!$E$6)/(Thresholds!$F$6-Thresholds!$E$6))*0.279,MAX(0.02,0.2-((F1934-Thresholds!$G$6)/(Thresholds!$H$6-Thresholds!$G$6))*0.18)))),3)</f>
        <v>0.77800000000000002</v>
      </c>
      <c r="N1934" s="3">
        <f>ROUND(IF(G1934&lt;=Thresholds!$B$7,1-(G1934/Thresholds!$B$7)*0.24,IF(G1934&lt;=Thresholds!$D$7,0.75-((G1934-Thresholds!$C$7)/(Thresholds!$D$7-Thresholds!$C$7))*0.249,IF(G1934&lt;=Thresholds!$F$7,0.499-((G1934-Thresholds!$E$7)/(Thresholds!$F$7-Thresholds!$E$7))*0.279,MAX(0.02,0.2-((G1934-Thresholds!$G$7)/(Thresholds!$H$7-Thresholds!$G$7))*0.18)))),3)</f>
        <v>0.76400000000000001</v>
      </c>
      <c r="O1934" s="3">
        <f>ROUND(IF(H1934&lt;=Thresholds!$B$8,1-(H1934/Thresholds!$B$8)*0.24,IF(H1934&lt;=Thresholds!$D$8,0.75-((H1934-Thresholds!$C$8)/(Thresholds!$D$8-Thresholds!$C$8))*0.249,IF(H1934&lt;=Thresholds!$F$8,0.499-((H1934-Thresholds!$E$8)/(Thresholds!$F$8-Thresholds!$E$8))*0.279,MAX(0.02,0.2-((H1934-Thresholds!$G$8)/(Thresholds!$H$8-Thresholds!$G$8))*0.18)))),3)</f>
        <v>0.89100000000000001</v>
      </c>
      <c r="P1934" s="3">
        <f t="shared" si="90"/>
        <v>0.76400000000000001</v>
      </c>
      <c r="Q1934" t="str">
        <f t="shared" si="91"/>
        <v>Healthy</v>
      </c>
      <c r="R1934" s="4">
        <f t="shared" si="92"/>
        <v>1</v>
      </c>
      <c r="S1934" t="str">
        <f>IF(AND(F1934&gt;=10,F1934&lt;=35,P1934&gt;0.5),"ERROR_C1934H1934_POOR_CAP","OK")</f>
        <v>OK</v>
      </c>
    </row>
    <row r="1935" spans="1:19">
      <c r="A1935" t="s">
        <v>1952</v>
      </c>
      <c r="B1935" s="3">
        <v>426.44</v>
      </c>
      <c r="C1935" s="3">
        <v>63.686999999999998</v>
      </c>
      <c r="D1935" s="3">
        <v>58.183999999999997</v>
      </c>
      <c r="E1935" s="3">
        <v>60.014000000000003</v>
      </c>
      <c r="F1935" s="3">
        <v>0.57899999999999996</v>
      </c>
      <c r="G1935" s="3">
        <v>134.74799999999999</v>
      </c>
      <c r="H1935" s="3">
        <v>538.46</v>
      </c>
      <c r="I1935" s="3">
        <f>ROUND(IF(B1935&lt;=Thresholds!$B$2,1-(B1935/Thresholds!$B$2)*0.24,IF(B1935&lt;=Thresholds!$D$2,0.75-((B1935-Thresholds!$C$2)/(Thresholds!$D$2-Thresholds!$C$2))*0.249,IF(B1935&lt;=Thresholds!$F$2,0.499-((B1935-Thresholds!$E$2)/(Thresholds!$F$2-Thresholds!$E$2))*0.279,MAX(0.02,0.2-((B1935-Thresholds!$G$2)/(Thresholds!$H$2-Thresholds!$G$2))*0.18)))),3)</f>
        <v>0.61499999999999999</v>
      </c>
      <c r="J1935" s="3">
        <f>ROUND(IF(C1935&lt;=Thresholds!$B$3,1-(C1935/Thresholds!$B$3)*0.24,IF(C1935&lt;=Thresholds!$D$3,0.75-((C1935-Thresholds!$C$3)/(Thresholds!$D$3-Thresholds!$C$3))*0.249,IF(C1935&lt;=Thresholds!$F$3,0.499-((C1935-Thresholds!$E$3)/(Thresholds!$F$3-Thresholds!$E$3))*0.279,MAX(0.02,0.2-((C1935-Thresholds!$G$3)/(Thresholds!$H$3-Thresholds!$G$3))*0.18)))),3)</f>
        <v>0.873</v>
      </c>
      <c r="K1935" s="3">
        <f>ROUND(IF(D1935&lt;=Thresholds!$B$4,1-(D1935/Thresholds!$B$4)*0.24,IF(D1935&lt;=Thresholds!$D$4,0.75-((D1935-Thresholds!$C$4)/(Thresholds!$D$4-Thresholds!$C$4))*0.249,IF(D1935&lt;=Thresholds!$F$4,0.499-((D1935-Thresholds!$E$4)/(Thresholds!$F$4-Thresholds!$E$4))*0.279,MAX(0.02,0.2-((D1935-Thresholds!$G$4)/(Thresholds!$H$4-Thresholds!$G$4))*0.18)))),3)</f>
        <v>0.78500000000000003</v>
      </c>
      <c r="L1935" s="3">
        <f>ROUND(IF(E1935&lt;=Thresholds!$B$5,1-(E1935/Thresholds!$B$5)*0.24,IF(E1935&lt;=Thresholds!$D$5,0.75-((E1935-Thresholds!$C$5)/(Thresholds!$D$5-Thresholds!$C$5))*0.249,IF(E1935&lt;=Thresholds!$F$5,0.499-((E1935-Thresholds!$E$5)/(Thresholds!$F$5-Thresholds!$E$5))*0.279,MAX(0.02,0.2-((E1935-Thresholds!$G$5)/(Thresholds!$H$5-Thresholds!$G$5))*0.18)))),3)</f>
        <v>0.70399999999999996</v>
      </c>
      <c r="M1935" s="3">
        <f>ROUND(IF(F1935&lt;=Thresholds!$B$6,1-(F1935/Thresholds!$B$6)*0.24,IF(F1935&lt;=Thresholds!$D$6,0.75-((F1935-Thresholds!$C$6)/(Thresholds!$D$6-Thresholds!$C$6))*0.249,IF(F1935&lt;=Thresholds!$F$6,0.499-((F1935-Thresholds!$E$6)/(Thresholds!$F$6-Thresholds!$E$6))*0.279,MAX(0.02,0.2-((F1935-Thresholds!$G$6)/(Thresholds!$H$6-Thresholds!$G$6))*0.18)))),3)</f>
        <v>0.86099999999999999</v>
      </c>
      <c r="N1935" s="3">
        <f>ROUND(IF(G1935&lt;=Thresholds!$B$7,1-(G1935/Thresholds!$B$7)*0.24,IF(G1935&lt;=Thresholds!$D$7,0.75-((G1935-Thresholds!$C$7)/(Thresholds!$D$7-Thresholds!$C$7))*0.249,IF(G1935&lt;=Thresholds!$F$7,0.499-((G1935-Thresholds!$E$7)/(Thresholds!$F$7-Thresholds!$E$7))*0.279,MAX(0.02,0.2-((G1935-Thresholds!$G$7)/(Thresholds!$H$7-Thresholds!$G$7))*0.18)))),3)</f>
        <v>0.90800000000000003</v>
      </c>
      <c r="O1935" s="3">
        <f>ROUND(IF(H1935&lt;=Thresholds!$B$8,1-(H1935/Thresholds!$B$8)*0.24,IF(H1935&lt;=Thresholds!$D$8,0.75-((H1935-Thresholds!$C$8)/(Thresholds!$D$8-Thresholds!$C$8))*0.249,IF(H1935&lt;=Thresholds!$F$8,0.499-((H1935-Thresholds!$E$8)/(Thresholds!$F$8-Thresholds!$E$8))*0.279,MAX(0.02,0.2-((H1935-Thresholds!$G$8)/(Thresholds!$H$8-Thresholds!$G$8))*0.18)))),3)</f>
        <v>0.94799999999999995</v>
      </c>
      <c r="P1935" s="3">
        <f t="shared" si="90"/>
        <v>0.61499999999999999</v>
      </c>
      <c r="Q1935" t="str">
        <f t="shared" si="91"/>
        <v>Moderate</v>
      </c>
      <c r="R1935" s="4">
        <f t="shared" si="92"/>
        <v>1</v>
      </c>
      <c r="S1935" t="str">
        <f>IF(AND(F1935&gt;=10,F1935&lt;=35,P1935&gt;0.5),"ERROR_C1935H1935_POOR_CAP","OK")</f>
        <v>OK</v>
      </c>
    </row>
    <row r="1936" spans="1:19">
      <c r="A1936" t="s">
        <v>1953</v>
      </c>
      <c r="B1936" s="3">
        <v>10.946999999999999</v>
      </c>
      <c r="C1936" s="3">
        <v>26.695</v>
      </c>
      <c r="D1936" s="3">
        <v>30.739000000000001</v>
      </c>
      <c r="E1936" s="3">
        <v>17.021999999999998</v>
      </c>
      <c r="F1936" s="3">
        <v>0.36</v>
      </c>
      <c r="G1936" s="3">
        <v>1175.29</v>
      </c>
      <c r="H1936" s="3">
        <v>2325.6329999999998</v>
      </c>
      <c r="I1936" s="3">
        <f>ROUND(IF(B1936&lt;=Thresholds!$B$2,1-(B1936/Thresholds!$B$2)*0.24,IF(B1936&lt;=Thresholds!$D$2,0.75-((B1936-Thresholds!$C$2)/(Thresholds!$D$2-Thresholds!$C$2))*0.249,IF(B1936&lt;=Thresholds!$F$2,0.499-((B1936-Thresholds!$E$2)/(Thresholds!$F$2-Thresholds!$E$2))*0.279,MAX(0.02,0.2-((B1936-Thresholds!$G$2)/(Thresholds!$H$2-Thresholds!$G$2))*0.18)))),3)</f>
        <v>0.97399999999999998</v>
      </c>
      <c r="J1936" s="3">
        <f>ROUND(IF(C1936&lt;=Thresholds!$B$3,1-(C1936/Thresholds!$B$3)*0.24,IF(C1936&lt;=Thresholds!$D$3,0.75-((C1936-Thresholds!$C$3)/(Thresholds!$D$3-Thresholds!$C$3))*0.249,IF(C1936&lt;=Thresholds!$F$3,0.499-((C1936-Thresholds!$E$3)/(Thresholds!$F$3-Thresholds!$E$3))*0.279,MAX(0.02,0.2-((C1936-Thresholds!$G$3)/(Thresholds!$H$3-Thresholds!$G$3))*0.18)))),3)</f>
        <v>0.94699999999999995</v>
      </c>
      <c r="K1936" s="3">
        <f>ROUND(IF(D1936&lt;=Thresholds!$B$4,1-(D1936/Thresholds!$B$4)*0.24,IF(D1936&lt;=Thresholds!$D$4,0.75-((D1936-Thresholds!$C$4)/(Thresholds!$D$4-Thresholds!$C$4))*0.249,IF(D1936&lt;=Thresholds!$F$4,0.499-((D1936-Thresholds!$E$4)/(Thresholds!$F$4-Thresholds!$E$4))*0.279,MAX(0.02,0.2-((D1936-Thresholds!$G$4)/(Thresholds!$H$4-Thresholds!$G$4))*0.18)))),3)</f>
        <v>0.88700000000000001</v>
      </c>
      <c r="L1936" s="3">
        <f>ROUND(IF(E1936&lt;=Thresholds!$B$5,1-(E1936/Thresholds!$B$5)*0.24,IF(E1936&lt;=Thresholds!$D$5,0.75-((E1936-Thresholds!$C$5)/(Thresholds!$D$5-Thresholds!$C$5))*0.249,IF(E1936&lt;=Thresholds!$F$5,0.499-((E1936-Thresholds!$E$5)/(Thresholds!$F$5-Thresholds!$E$5))*0.279,MAX(0.02,0.2-((E1936-Thresholds!$G$5)/(Thresholds!$H$5-Thresholds!$G$5))*0.18)))),3)</f>
        <v>0.91800000000000004</v>
      </c>
      <c r="M1936" s="3">
        <f>ROUND(IF(F1936&lt;=Thresholds!$B$6,1-(F1936/Thresholds!$B$6)*0.24,IF(F1936&lt;=Thresholds!$D$6,0.75-((F1936-Thresholds!$C$6)/(Thresholds!$D$6-Thresholds!$C$6))*0.249,IF(F1936&lt;=Thresholds!$F$6,0.499-((F1936-Thresholds!$E$6)/(Thresholds!$F$6-Thresholds!$E$6))*0.279,MAX(0.02,0.2-((F1936-Thresholds!$G$6)/(Thresholds!$H$6-Thresholds!$G$6))*0.18)))),3)</f>
        <v>0.91400000000000003</v>
      </c>
      <c r="N1936" s="3">
        <f>ROUND(IF(G1936&lt;=Thresholds!$B$7,1-(G1936/Thresholds!$B$7)*0.24,IF(G1936&lt;=Thresholds!$D$7,0.75-((G1936-Thresholds!$C$7)/(Thresholds!$D$7-Thresholds!$C$7))*0.249,IF(G1936&lt;=Thresholds!$F$7,0.499-((G1936-Thresholds!$E$7)/(Thresholds!$F$7-Thresholds!$E$7))*0.279,MAX(0.02,0.2-((G1936-Thresholds!$G$7)/(Thresholds!$H$7-Thresholds!$G$7))*0.18)))),3)</f>
        <v>0.29599999999999999</v>
      </c>
      <c r="O1936" s="3">
        <f>ROUND(IF(H1936&lt;=Thresholds!$B$8,1-(H1936/Thresholds!$B$8)*0.24,IF(H1936&lt;=Thresholds!$D$8,0.75-((H1936-Thresholds!$C$8)/(Thresholds!$D$8-Thresholds!$C$8))*0.249,IF(H1936&lt;=Thresholds!$F$8,0.499-((H1936-Thresholds!$E$8)/(Thresholds!$F$8-Thresholds!$E$8))*0.279,MAX(0.02,0.2-((H1936-Thresholds!$G$8)/(Thresholds!$H$8-Thresholds!$G$8))*0.18)))),3)</f>
        <v>0.77700000000000002</v>
      </c>
      <c r="P1936" s="3">
        <f t="shared" si="90"/>
        <v>0.29599999999999999</v>
      </c>
      <c r="Q1936" t="str">
        <f t="shared" si="91"/>
        <v>Poor</v>
      </c>
      <c r="R1936" s="4">
        <f t="shared" si="92"/>
        <v>0</v>
      </c>
      <c r="S1936" t="str">
        <f>IF(AND(F1936&gt;=10,F1936&lt;=35,P1936&gt;0.5),"ERROR_C1936H1936_POOR_CAP","OK")</f>
        <v>OK</v>
      </c>
    </row>
    <row r="1937" spans="1:19">
      <c r="A1937" t="s">
        <v>1954</v>
      </c>
      <c r="B1937" s="3">
        <v>79.504000000000005</v>
      </c>
      <c r="C1937" s="3">
        <v>11.7</v>
      </c>
      <c r="D1937" s="3">
        <v>34.859000000000002</v>
      </c>
      <c r="E1937" s="3">
        <v>43.515000000000001</v>
      </c>
      <c r="F1937" s="3">
        <v>0.38800000000000001</v>
      </c>
      <c r="G1937" s="3">
        <v>245.44800000000001</v>
      </c>
      <c r="H1937" s="3">
        <v>12792.884</v>
      </c>
      <c r="I1937" s="3">
        <f>ROUND(IF(B1937&lt;=Thresholds!$B$2,1-(B1937/Thresholds!$B$2)*0.24,IF(B1937&lt;=Thresholds!$D$2,0.75-((B1937-Thresholds!$C$2)/(Thresholds!$D$2-Thresholds!$C$2))*0.249,IF(B1937&lt;=Thresholds!$F$2,0.499-((B1937-Thresholds!$E$2)/(Thresholds!$F$2-Thresholds!$E$2))*0.279,MAX(0.02,0.2-((B1937-Thresholds!$G$2)/(Thresholds!$H$2-Thresholds!$G$2))*0.18)))),3)</f>
        <v>0.80900000000000005</v>
      </c>
      <c r="J1937" s="3">
        <f>ROUND(IF(C1937&lt;=Thresholds!$B$3,1-(C1937/Thresholds!$B$3)*0.24,IF(C1937&lt;=Thresholds!$D$3,0.75-((C1937-Thresholds!$C$3)/(Thresholds!$D$3-Thresholds!$C$3))*0.249,IF(C1937&lt;=Thresholds!$F$3,0.499-((C1937-Thresholds!$E$3)/(Thresholds!$F$3-Thresholds!$E$3))*0.279,MAX(0.02,0.2-((C1937-Thresholds!$G$3)/(Thresholds!$H$3-Thresholds!$G$3))*0.18)))),3)</f>
        <v>0.97699999999999998</v>
      </c>
      <c r="K1937" s="3">
        <f>ROUND(IF(D1937&lt;=Thresholds!$B$4,1-(D1937/Thresholds!$B$4)*0.24,IF(D1937&lt;=Thresholds!$D$4,0.75-((D1937-Thresholds!$C$4)/(Thresholds!$D$4-Thresholds!$C$4))*0.249,IF(D1937&lt;=Thresholds!$F$4,0.499-((D1937-Thresholds!$E$4)/(Thresholds!$F$4-Thresholds!$E$4))*0.279,MAX(0.02,0.2-((D1937-Thresholds!$G$4)/(Thresholds!$H$4-Thresholds!$G$4))*0.18)))),3)</f>
        <v>0.871</v>
      </c>
      <c r="L1937" s="3">
        <f>ROUND(IF(E1937&lt;=Thresholds!$B$5,1-(E1937/Thresholds!$B$5)*0.24,IF(E1937&lt;=Thresholds!$D$5,0.75-((E1937-Thresholds!$C$5)/(Thresholds!$D$5-Thresholds!$C$5))*0.249,IF(E1937&lt;=Thresholds!$F$5,0.499-((E1937-Thresholds!$E$5)/(Thresholds!$F$5-Thresholds!$E$5))*0.279,MAX(0.02,0.2-((E1937-Thresholds!$G$5)/(Thresholds!$H$5-Thresholds!$G$5))*0.18)))),3)</f>
        <v>0.79100000000000004</v>
      </c>
      <c r="M1937" s="3">
        <f>ROUND(IF(F1937&lt;=Thresholds!$B$6,1-(F1937/Thresholds!$B$6)*0.24,IF(F1937&lt;=Thresholds!$D$6,0.75-((F1937-Thresholds!$C$6)/(Thresholds!$D$6-Thresholds!$C$6))*0.249,IF(F1937&lt;=Thresholds!$F$6,0.499-((F1937-Thresholds!$E$6)/(Thresholds!$F$6-Thresholds!$E$6))*0.279,MAX(0.02,0.2-((F1937-Thresholds!$G$6)/(Thresholds!$H$6-Thresholds!$G$6))*0.18)))),3)</f>
        <v>0.90700000000000003</v>
      </c>
      <c r="N1937" s="3">
        <f>ROUND(IF(G1937&lt;=Thresholds!$B$7,1-(G1937/Thresholds!$B$7)*0.24,IF(G1937&lt;=Thresholds!$D$7,0.75-((G1937-Thresholds!$C$7)/(Thresholds!$D$7-Thresholds!$C$7))*0.249,IF(G1937&lt;=Thresholds!$F$7,0.499-((G1937-Thresholds!$E$7)/(Thresholds!$F$7-Thresholds!$E$7))*0.279,MAX(0.02,0.2-((G1937-Thresholds!$G$7)/(Thresholds!$H$7-Thresholds!$G$7))*0.18)))),3)</f>
        <v>0.83199999999999996</v>
      </c>
      <c r="O1937" s="3">
        <f>ROUND(IF(H1937&lt;=Thresholds!$B$8,1-(H1937/Thresholds!$B$8)*0.24,IF(H1937&lt;=Thresholds!$D$8,0.75-((H1937-Thresholds!$C$8)/(Thresholds!$D$8-Thresholds!$C$8))*0.249,IF(H1937&lt;=Thresholds!$F$8,0.499-((H1937-Thresholds!$E$8)/(Thresholds!$F$8-Thresholds!$E$8))*0.279,MAX(0.02,0.2-((H1937-Thresholds!$G$8)/(Thresholds!$H$8-Thresholds!$G$8))*0.18)))),3)</f>
        <v>0.25</v>
      </c>
      <c r="P1937" s="3">
        <f t="shared" si="90"/>
        <v>0.25</v>
      </c>
      <c r="Q1937" t="str">
        <f t="shared" si="91"/>
        <v>Poor</v>
      </c>
      <c r="R1937" s="4">
        <f t="shared" si="92"/>
        <v>0</v>
      </c>
      <c r="S1937" t="str">
        <f>IF(AND(F1937&gt;=10,F1937&lt;=35,P1937&gt;0.5),"ERROR_C1937H1937_POOR_CAP","OK")</f>
        <v>OK</v>
      </c>
    </row>
    <row r="1938" spans="1:19">
      <c r="A1938" t="s">
        <v>1955</v>
      </c>
      <c r="B1938" s="3">
        <v>74.846000000000004</v>
      </c>
      <c r="C1938" s="3">
        <v>56.466999999999999</v>
      </c>
      <c r="D1938" s="3">
        <v>26.646999999999998</v>
      </c>
      <c r="E1938" s="3">
        <v>10.223000000000001</v>
      </c>
      <c r="F1938" s="3">
        <v>0.81899999999999995</v>
      </c>
      <c r="G1938" s="3">
        <v>213.29300000000001</v>
      </c>
      <c r="H1938" s="3">
        <v>280.09800000000001</v>
      </c>
      <c r="I1938" s="3">
        <f>ROUND(IF(B1938&lt;=Thresholds!$B$2,1-(B1938/Thresholds!$B$2)*0.24,IF(B1938&lt;=Thresholds!$D$2,0.75-((B1938-Thresholds!$C$2)/(Thresholds!$D$2-Thresholds!$C$2))*0.249,IF(B1938&lt;=Thresholds!$F$2,0.499-((B1938-Thresholds!$E$2)/(Thresholds!$F$2-Thresholds!$E$2))*0.279,MAX(0.02,0.2-((B1938-Thresholds!$G$2)/(Thresholds!$H$2-Thresholds!$G$2))*0.18)))),3)</f>
        <v>0.82</v>
      </c>
      <c r="J1938" s="3">
        <f>ROUND(IF(C1938&lt;=Thresholds!$B$3,1-(C1938/Thresholds!$B$3)*0.24,IF(C1938&lt;=Thresholds!$D$3,0.75-((C1938-Thresholds!$C$3)/(Thresholds!$D$3-Thresholds!$C$3))*0.249,IF(C1938&lt;=Thresholds!$F$3,0.499-((C1938-Thresholds!$E$3)/(Thresholds!$F$3-Thresholds!$E$3))*0.279,MAX(0.02,0.2-((C1938-Thresholds!$G$3)/(Thresholds!$H$3-Thresholds!$G$3))*0.18)))),3)</f>
        <v>0.88700000000000001</v>
      </c>
      <c r="K1938" s="3">
        <f>ROUND(IF(D1938&lt;=Thresholds!$B$4,1-(D1938/Thresholds!$B$4)*0.24,IF(D1938&lt;=Thresholds!$D$4,0.75-((D1938-Thresholds!$C$4)/(Thresholds!$D$4-Thresholds!$C$4))*0.249,IF(D1938&lt;=Thresholds!$F$4,0.499-((D1938-Thresholds!$E$4)/(Thresholds!$F$4-Thresholds!$E$4))*0.279,MAX(0.02,0.2-((D1938-Thresholds!$G$4)/(Thresholds!$H$4-Thresholds!$G$4))*0.18)))),3)</f>
        <v>0.90200000000000002</v>
      </c>
      <c r="L1938" s="3">
        <f>ROUND(IF(E1938&lt;=Thresholds!$B$5,1-(E1938/Thresholds!$B$5)*0.24,IF(E1938&lt;=Thresholds!$D$5,0.75-((E1938-Thresholds!$C$5)/(Thresholds!$D$5-Thresholds!$C$5))*0.249,IF(E1938&lt;=Thresholds!$F$5,0.499-((E1938-Thresholds!$E$5)/(Thresholds!$F$5-Thresholds!$E$5))*0.279,MAX(0.02,0.2-((E1938-Thresholds!$G$5)/(Thresholds!$H$5-Thresholds!$G$5))*0.18)))),3)</f>
        <v>0.95099999999999996</v>
      </c>
      <c r="M1938" s="3">
        <f>ROUND(IF(F1938&lt;=Thresholds!$B$6,1-(F1938/Thresholds!$B$6)*0.24,IF(F1938&lt;=Thresholds!$D$6,0.75-((F1938-Thresholds!$C$6)/(Thresholds!$D$6-Thresholds!$C$6))*0.249,IF(F1938&lt;=Thresholds!$F$6,0.499-((F1938-Thresholds!$E$6)/(Thresholds!$F$6-Thresholds!$E$6))*0.279,MAX(0.02,0.2-((F1938-Thresholds!$G$6)/(Thresholds!$H$6-Thresholds!$G$6))*0.18)))),3)</f>
        <v>0.80300000000000005</v>
      </c>
      <c r="N1938" s="3">
        <f>ROUND(IF(G1938&lt;=Thresholds!$B$7,1-(G1938/Thresholds!$B$7)*0.24,IF(G1938&lt;=Thresholds!$D$7,0.75-((G1938-Thresholds!$C$7)/(Thresholds!$D$7-Thresholds!$C$7))*0.249,IF(G1938&lt;=Thresholds!$F$7,0.499-((G1938-Thresholds!$E$7)/(Thresholds!$F$7-Thresholds!$E$7))*0.279,MAX(0.02,0.2-((G1938-Thresholds!$G$7)/(Thresholds!$H$7-Thresholds!$G$7))*0.18)))),3)</f>
        <v>0.85399999999999998</v>
      </c>
      <c r="O1938" s="3">
        <f>ROUND(IF(H1938&lt;=Thresholds!$B$8,1-(H1938/Thresholds!$B$8)*0.24,IF(H1938&lt;=Thresholds!$D$8,0.75-((H1938-Thresholds!$C$8)/(Thresholds!$D$8-Thresholds!$C$8))*0.249,IF(H1938&lt;=Thresholds!$F$8,0.499-((H1938-Thresholds!$E$8)/(Thresholds!$F$8-Thresholds!$E$8))*0.279,MAX(0.02,0.2-((H1938-Thresholds!$G$8)/(Thresholds!$H$8-Thresholds!$G$8))*0.18)))),3)</f>
        <v>0.97299999999999998</v>
      </c>
      <c r="P1938" s="3">
        <f t="shared" si="90"/>
        <v>0.80300000000000005</v>
      </c>
      <c r="Q1938" t="str">
        <f t="shared" si="91"/>
        <v>Healthy</v>
      </c>
      <c r="R1938" s="4">
        <f t="shared" si="92"/>
        <v>1</v>
      </c>
      <c r="S1938" t="str">
        <f>IF(AND(F1938&gt;=10,F1938&lt;=35,P1938&gt;0.5),"ERROR_C1938H1938_POOR_CAP","OK")</f>
        <v>OK</v>
      </c>
    </row>
    <row r="1939" spans="1:19">
      <c r="A1939" t="s">
        <v>1956</v>
      </c>
      <c r="B1939" s="3">
        <v>26.326000000000001</v>
      </c>
      <c r="C1939" s="3">
        <v>98.754000000000005</v>
      </c>
      <c r="D1939" s="3">
        <v>74.908000000000001</v>
      </c>
      <c r="E1939" s="3">
        <v>31.219000000000001</v>
      </c>
      <c r="F1939" s="3">
        <v>0.29399999999999998</v>
      </c>
      <c r="G1939" s="3">
        <v>142.54300000000001</v>
      </c>
      <c r="H1939" s="3">
        <v>2010.434</v>
      </c>
      <c r="I1939" s="3">
        <f>ROUND(IF(B1939&lt;=Thresholds!$B$2,1-(B1939/Thresholds!$B$2)*0.24,IF(B1939&lt;=Thresholds!$D$2,0.75-((B1939-Thresholds!$C$2)/(Thresholds!$D$2-Thresholds!$C$2))*0.249,IF(B1939&lt;=Thresholds!$F$2,0.499-((B1939-Thresholds!$E$2)/(Thresholds!$F$2-Thresholds!$E$2))*0.279,MAX(0.02,0.2-((B1939-Thresholds!$G$2)/(Thresholds!$H$2-Thresholds!$G$2))*0.18)))),3)</f>
        <v>0.93700000000000006</v>
      </c>
      <c r="J1939" s="3">
        <f>ROUND(IF(C1939&lt;=Thresholds!$B$3,1-(C1939/Thresholds!$B$3)*0.24,IF(C1939&lt;=Thresholds!$D$3,0.75-((C1939-Thresholds!$C$3)/(Thresholds!$D$3-Thresholds!$C$3))*0.249,IF(C1939&lt;=Thresholds!$F$3,0.499-((C1939-Thresholds!$E$3)/(Thresholds!$F$3-Thresholds!$E$3))*0.279,MAX(0.02,0.2-((C1939-Thresholds!$G$3)/(Thresholds!$H$3-Thresholds!$G$3))*0.18)))),3)</f>
        <v>0.80200000000000005</v>
      </c>
      <c r="K1939" s="3">
        <f>ROUND(IF(D1939&lt;=Thresholds!$B$4,1-(D1939/Thresholds!$B$4)*0.24,IF(D1939&lt;=Thresholds!$D$4,0.75-((D1939-Thresholds!$C$4)/(Thresholds!$D$4-Thresholds!$C$4))*0.249,IF(D1939&lt;=Thresholds!$F$4,0.499-((D1939-Thresholds!$E$4)/(Thresholds!$F$4-Thresholds!$E$4))*0.279,MAX(0.02,0.2-((D1939-Thresholds!$G$4)/(Thresholds!$H$4-Thresholds!$G$4))*0.18)))),3)</f>
        <v>0.68500000000000005</v>
      </c>
      <c r="L1939" s="3">
        <f>ROUND(IF(E1939&lt;=Thresholds!$B$5,1-(E1939/Thresholds!$B$5)*0.24,IF(E1939&lt;=Thresholds!$D$5,0.75-((E1939-Thresholds!$C$5)/(Thresholds!$D$5-Thresholds!$C$5))*0.249,IF(E1939&lt;=Thresholds!$F$5,0.499-((E1939-Thresholds!$E$5)/(Thresholds!$F$5-Thresholds!$E$5))*0.279,MAX(0.02,0.2-((E1939-Thresholds!$G$5)/(Thresholds!$H$5-Thresholds!$G$5))*0.18)))),3)</f>
        <v>0.85</v>
      </c>
      <c r="M1939" s="3">
        <f>ROUND(IF(F1939&lt;=Thresholds!$B$6,1-(F1939/Thresholds!$B$6)*0.24,IF(F1939&lt;=Thresholds!$D$6,0.75-((F1939-Thresholds!$C$6)/(Thresholds!$D$6-Thresholds!$C$6))*0.249,IF(F1939&lt;=Thresholds!$F$6,0.499-((F1939-Thresholds!$E$6)/(Thresholds!$F$6-Thresholds!$E$6))*0.279,MAX(0.02,0.2-((F1939-Thresholds!$G$6)/(Thresholds!$H$6-Thresholds!$G$6))*0.18)))),3)</f>
        <v>0.92900000000000005</v>
      </c>
      <c r="N1939" s="3">
        <f>ROUND(IF(G1939&lt;=Thresholds!$B$7,1-(G1939/Thresholds!$B$7)*0.24,IF(G1939&lt;=Thresholds!$D$7,0.75-((G1939-Thresholds!$C$7)/(Thresholds!$D$7-Thresholds!$C$7))*0.249,IF(G1939&lt;=Thresholds!$F$7,0.499-((G1939-Thresholds!$E$7)/(Thresholds!$F$7-Thresholds!$E$7))*0.279,MAX(0.02,0.2-((G1939-Thresholds!$G$7)/(Thresholds!$H$7-Thresholds!$G$7))*0.18)))),3)</f>
        <v>0.90200000000000002</v>
      </c>
      <c r="O1939" s="3">
        <f>ROUND(IF(H1939&lt;=Thresholds!$B$8,1-(H1939/Thresholds!$B$8)*0.24,IF(H1939&lt;=Thresholds!$D$8,0.75-((H1939-Thresholds!$C$8)/(Thresholds!$D$8-Thresholds!$C$8))*0.249,IF(H1939&lt;=Thresholds!$F$8,0.499-((H1939-Thresholds!$E$8)/(Thresholds!$F$8-Thresholds!$E$8))*0.279,MAX(0.02,0.2-((H1939-Thresholds!$G$8)/(Thresholds!$H$8-Thresholds!$G$8))*0.18)))),3)</f>
        <v>0.80700000000000005</v>
      </c>
      <c r="P1939" s="3">
        <f t="shared" si="90"/>
        <v>0.68500000000000005</v>
      </c>
      <c r="Q1939" t="str">
        <f t="shared" si="91"/>
        <v>Moderate</v>
      </c>
      <c r="R1939" s="4">
        <f t="shared" si="92"/>
        <v>1</v>
      </c>
      <c r="S1939" t="str">
        <f>IF(AND(F1939&gt;=10,F1939&lt;=35,P1939&gt;0.5),"ERROR_C1939H1939_POOR_CAP","OK")</f>
        <v>OK</v>
      </c>
    </row>
    <row r="1940" spans="1:19">
      <c r="A1940" t="s">
        <v>1957</v>
      </c>
      <c r="B1940" s="3">
        <v>1228.18</v>
      </c>
      <c r="C1940" s="3">
        <v>71.563000000000002</v>
      </c>
      <c r="D1940" s="3">
        <v>52.051000000000002</v>
      </c>
      <c r="E1940" s="3">
        <v>35.250999999999998</v>
      </c>
      <c r="F1940" s="3">
        <v>0.157</v>
      </c>
      <c r="G1940" s="3">
        <v>194.47800000000001</v>
      </c>
      <c r="H1940" s="3">
        <v>1440.9960000000001</v>
      </c>
      <c r="I1940" s="3">
        <f>ROUND(IF(B1940&lt;=Thresholds!$B$2,1-(B1940/Thresholds!$B$2)*0.24,IF(B1940&lt;=Thresholds!$D$2,0.75-((B1940-Thresholds!$C$2)/(Thresholds!$D$2-Thresholds!$C$2))*0.249,IF(B1940&lt;=Thresholds!$F$2,0.499-((B1940-Thresholds!$E$2)/(Thresholds!$F$2-Thresholds!$E$2))*0.279,MAX(0.02,0.2-((B1940-Thresholds!$G$2)/(Thresholds!$H$2-Thresholds!$G$2))*0.18)))),3)</f>
        <v>0.36499999999999999</v>
      </c>
      <c r="J1940" s="3">
        <f>ROUND(IF(C1940&lt;=Thresholds!$B$3,1-(C1940/Thresholds!$B$3)*0.24,IF(C1940&lt;=Thresholds!$D$3,0.75-((C1940-Thresholds!$C$3)/(Thresholds!$D$3-Thresholds!$C$3))*0.249,IF(C1940&lt;=Thresholds!$F$3,0.499-((C1940-Thresholds!$E$3)/(Thresholds!$F$3-Thresholds!$E$3))*0.279,MAX(0.02,0.2-((C1940-Thresholds!$G$3)/(Thresholds!$H$3-Thresholds!$G$3))*0.18)))),3)</f>
        <v>0.85699999999999998</v>
      </c>
      <c r="K1940" s="3">
        <f>ROUND(IF(D1940&lt;=Thresholds!$B$4,1-(D1940/Thresholds!$B$4)*0.24,IF(D1940&lt;=Thresholds!$D$4,0.75-((D1940-Thresholds!$C$4)/(Thresholds!$D$4-Thresholds!$C$4))*0.249,IF(D1940&lt;=Thresholds!$F$4,0.499-((D1940-Thresholds!$E$4)/(Thresholds!$F$4-Thresholds!$E$4))*0.279,MAX(0.02,0.2-((D1940-Thresholds!$G$4)/(Thresholds!$H$4-Thresholds!$G$4))*0.18)))),3)</f>
        <v>0.80800000000000005</v>
      </c>
      <c r="L1940" s="3">
        <f>ROUND(IF(E1940&lt;=Thresholds!$B$5,1-(E1940/Thresholds!$B$5)*0.24,IF(E1940&lt;=Thresholds!$D$5,0.75-((E1940-Thresholds!$C$5)/(Thresholds!$D$5-Thresholds!$C$5))*0.249,IF(E1940&lt;=Thresholds!$F$5,0.499-((E1940-Thresholds!$E$5)/(Thresholds!$F$5-Thresholds!$E$5))*0.279,MAX(0.02,0.2-((E1940-Thresholds!$G$5)/(Thresholds!$H$5-Thresholds!$G$5))*0.18)))),3)</f>
        <v>0.83099999999999996</v>
      </c>
      <c r="M1940" s="3">
        <f>ROUND(IF(F1940&lt;=Thresholds!$B$6,1-(F1940/Thresholds!$B$6)*0.24,IF(F1940&lt;=Thresholds!$D$6,0.75-((F1940-Thresholds!$C$6)/(Thresholds!$D$6-Thresholds!$C$6))*0.249,IF(F1940&lt;=Thresholds!$F$6,0.499-((F1940-Thresholds!$E$6)/(Thresholds!$F$6-Thresholds!$E$6))*0.279,MAX(0.02,0.2-((F1940-Thresholds!$G$6)/(Thresholds!$H$6-Thresholds!$G$6))*0.18)))),3)</f>
        <v>0.96199999999999997</v>
      </c>
      <c r="N1940" s="3">
        <f>ROUND(IF(G1940&lt;=Thresholds!$B$7,1-(G1940/Thresholds!$B$7)*0.24,IF(G1940&lt;=Thresholds!$D$7,0.75-((G1940-Thresholds!$C$7)/(Thresholds!$D$7-Thresholds!$C$7))*0.249,IF(G1940&lt;=Thresholds!$F$7,0.499-((G1940-Thresholds!$E$7)/(Thresholds!$F$7-Thresholds!$E$7))*0.279,MAX(0.02,0.2-((G1940-Thresholds!$G$7)/(Thresholds!$H$7-Thresholds!$G$7))*0.18)))),3)</f>
        <v>0.86699999999999999</v>
      </c>
      <c r="O1940" s="3">
        <f>ROUND(IF(H1940&lt;=Thresholds!$B$8,1-(H1940/Thresholds!$B$8)*0.24,IF(H1940&lt;=Thresholds!$D$8,0.75-((H1940-Thresholds!$C$8)/(Thresholds!$D$8-Thresholds!$C$8))*0.249,IF(H1940&lt;=Thresholds!$F$8,0.499-((H1940-Thresholds!$E$8)/(Thresholds!$F$8-Thresholds!$E$8))*0.279,MAX(0.02,0.2-((H1940-Thresholds!$G$8)/(Thresholds!$H$8-Thresholds!$G$8))*0.18)))),3)</f>
        <v>0.86199999999999999</v>
      </c>
      <c r="P1940" s="3">
        <f t="shared" si="90"/>
        <v>0.36499999999999999</v>
      </c>
      <c r="Q1940" t="str">
        <f t="shared" si="91"/>
        <v>Poor</v>
      </c>
      <c r="R1940" s="4">
        <f t="shared" si="92"/>
        <v>0</v>
      </c>
      <c r="S1940" t="str">
        <f>IF(AND(F1940&gt;=10,F1940&lt;=35,P1940&gt;0.5),"ERROR_C1940H1940_POOR_CAP","OK")</f>
        <v>OK</v>
      </c>
    </row>
    <row r="1941" spans="1:19">
      <c r="A1941" t="s">
        <v>1958</v>
      </c>
      <c r="B1941" s="3">
        <v>91.061999999999998</v>
      </c>
      <c r="C1941" s="3">
        <v>100.923</v>
      </c>
      <c r="D1941" s="3">
        <v>88.119</v>
      </c>
      <c r="E1941" s="3">
        <v>18.667999999999999</v>
      </c>
      <c r="F1941" s="3">
        <v>64.864000000000004</v>
      </c>
      <c r="G1941" s="3">
        <v>45.756999999999998</v>
      </c>
      <c r="H1941" s="3">
        <v>1536.8209999999999</v>
      </c>
      <c r="I1941" s="3">
        <f>ROUND(IF(B1941&lt;=Thresholds!$B$2,1-(B1941/Thresholds!$B$2)*0.24,IF(B1941&lt;=Thresholds!$D$2,0.75-((B1941-Thresholds!$C$2)/(Thresholds!$D$2-Thresholds!$C$2))*0.249,IF(B1941&lt;=Thresholds!$F$2,0.499-((B1941-Thresholds!$E$2)/(Thresholds!$F$2-Thresholds!$E$2))*0.279,MAX(0.02,0.2-((B1941-Thresholds!$G$2)/(Thresholds!$H$2-Thresholds!$G$2))*0.18)))),3)</f>
        <v>0.78100000000000003</v>
      </c>
      <c r="J1941" s="3">
        <f>ROUND(IF(C1941&lt;=Thresholds!$B$3,1-(C1941/Thresholds!$B$3)*0.24,IF(C1941&lt;=Thresholds!$D$3,0.75-((C1941-Thresholds!$C$3)/(Thresholds!$D$3-Thresholds!$C$3))*0.249,IF(C1941&lt;=Thresholds!$F$3,0.499-((C1941-Thresholds!$E$3)/(Thresholds!$F$3-Thresholds!$E$3))*0.279,MAX(0.02,0.2-((C1941-Thresholds!$G$3)/(Thresholds!$H$3-Thresholds!$G$3))*0.18)))),3)</f>
        <v>0.79800000000000004</v>
      </c>
      <c r="K1941" s="3">
        <f>ROUND(IF(D1941&lt;=Thresholds!$B$4,1-(D1941/Thresholds!$B$4)*0.24,IF(D1941&lt;=Thresholds!$D$4,0.75-((D1941-Thresholds!$C$4)/(Thresholds!$D$4-Thresholds!$C$4))*0.249,IF(D1941&lt;=Thresholds!$F$4,0.499-((D1941-Thresholds!$E$4)/(Thresholds!$F$4-Thresholds!$E$4))*0.279,MAX(0.02,0.2-((D1941-Thresholds!$G$4)/(Thresholds!$H$4-Thresholds!$G$4))*0.18)))),3)</f>
        <v>0.58799999999999997</v>
      </c>
      <c r="L1941" s="3">
        <f>ROUND(IF(E1941&lt;=Thresholds!$B$5,1-(E1941/Thresholds!$B$5)*0.24,IF(E1941&lt;=Thresholds!$D$5,0.75-((E1941-Thresholds!$C$5)/(Thresholds!$D$5-Thresholds!$C$5))*0.249,IF(E1941&lt;=Thresholds!$F$5,0.499-((E1941-Thresholds!$E$5)/(Thresholds!$F$5-Thresholds!$E$5))*0.279,MAX(0.02,0.2-((E1941-Thresholds!$G$5)/(Thresholds!$H$5-Thresholds!$G$5))*0.18)))),3)</f>
        <v>0.91</v>
      </c>
      <c r="M1941" s="3">
        <f>ROUND(IF(F1941&lt;=Thresholds!$B$6,1-(F1941/Thresholds!$B$6)*0.24,IF(F1941&lt;=Thresholds!$D$6,0.75-((F1941-Thresholds!$C$6)/(Thresholds!$D$6-Thresholds!$C$6))*0.249,IF(F1941&lt;=Thresholds!$F$6,0.499-((F1941-Thresholds!$E$6)/(Thresholds!$F$6-Thresholds!$E$6))*0.279,MAX(0.02,0.2-((F1941-Thresholds!$G$6)/(Thresholds!$H$6-Thresholds!$G$6))*0.18)))),3)</f>
        <v>0.35299999999999998</v>
      </c>
      <c r="N1941" s="3">
        <f>ROUND(IF(G1941&lt;=Thresholds!$B$7,1-(G1941/Thresholds!$B$7)*0.24,IF(G1941&lt;=Thresholds!$D$7,0.75-((G1941-Thresholds!$C$7)/(Thresholds!$D$7-Thresholds!$C$7))*0.249,IF(G1941&lt;=Thresholds!$F$7,0.499-((G1941-Thresholds!$E$7)/(Thresholds!$F$7-Thresholds!$E$7))*0.279,MAX(0.02,0.2-((G1941-Thresholds!$G$7)/(Thresholds!$H$7-Thresholds!$G$7))*0.18)))),3)</f>
        <v>0.96899999999999997</v>
      </c>
      <c r="O1941" s="3">
        <f>ROUND(IF(H1941&lt;=Thresholds!$B$8,1-(H1941/Thresholds!$B$8)*0.24,IF(H1941&lt;=Thresholds!$D$8,0.75-((H1941-Thresholds!$C$8)/(Thresholds!$D$8-Thresholds!$C$8))*0.249,IF(H1941&lt;=Thresholds!$F$8,0.499-((H1941-Thresholds!$E$8)/(Thresholds!$F$8-Thresholds!$E$8))*0.279,MAX(0.02,0.2-((H1941-Thresholds!$G$8)/(Thresholds!$H$8-Thresholds!$G$8))*0.18)))),3)</f>
        <v>0.85199999999999998</v>
      </c>
      <c r="P1941" s="3">
        <f t="shared" si="90"/>
        <v>0.35299999999999998</v>
      </c>
      <c r="Q1941" t="str">
        <f t="shared" si="91"/>
        <v>Poor</v>
      </c>
      <c r="R1941" s="4">
        <f t="shared" si="92"/>
        <v>0</v>
      </c>
      <c r="S1941" t="str">
        <f>IF(AND(F1941&gt;=10,F1941&lt;=35,P1941&gt;0.5),"ERROR_C1941H1941_POOR_CAP","OK")</f>
        <v>OK</v>
      </c>
    </row>
    <row r="1942" spans="1:19">
      <c r="A1942" t="s">
        <v>1959</v>
      </c>
      <c r="B1942" s="3">
        <v>31.309000000000001</v>
      </c>
      <c r="C1942" s="3">
        <v>112.919</v>
      </c>
      <c r="D1942" s="3">
        <v>51.198</v>
      </c>
      <c r="E1942" s="3">
        <v>16.632999999999999</v>
      </c>
      <c r="F1942" s="3">
        <v>0.76400000000000001</v>
      </c>
      <c r="G1942" s="3">
        <v>317.06400000000002</v>
      </c>
      <c r="H1942" s="3">
        <v>1716.231</v>
      </c>
      <c r="I1942" s="3">
        <f>ROUND(IF(B1942&lt;=Thresholds!$B$2,1-(B1942/Thresholds!$B$2)*0.24,IF(B1942&lt;=Thresholds!$D$2,0.75-((B1942-Thresholds!$C$2)/(Thresholds!$D$2-Thresholds!$C$2))*0.249,IF(B1942&lt;=Thresholds!$F$2,0.499-((B1942-Thresholds!$E$2)/(Thresholds!$F$2-Thresholds!$E$2))*0.279,MAX(0.02,0.2-((B1942-Thresholds!$G$2)/(Thresholds!$H$2-Thresholds!$G$2))*0.18)))),3)</f>
        <v>0.92500000000000004</v>
      </c>
      <c r="J1942" s="3">
        <f>ROUND(IF(C1942&lt;=Thresholds!$B$3,1-(C1942/Thresholds!$B$3)*0.24,IF(C1942&lt;=Thresholds!$D$3,0.75-((C1942-Thresholds!$C$3)/(Thresholds!$D$3-Thresholds!$C$3))*0.249,IF(C1942&lt;=Thresholds!$F$3,0.499-((C1942-Thresholds!$E$3)/(Thresholds!$F$3-Thresholds!$E$3))*0.279,MAX(0.02,0.2-((C1942-Thresholds!$G$3)/(Thresholds!$H$3-Thresholds!$G$3))*0.18)))),3)</f>
        <v>0.77400000000000002</v>
      </c>
      <c r="K1942" s="3">
        <f>ROUND(IF(D1942&lt;=Thresholds!$B$4,1-(D1942/Thresholds!$B$4)*0.24,IF(D1942&lt;=Thresholds!$D$4,0.75-((D1942-Thresholds!$C$4)/(Thresholds!$D$4-Thresholds!$C$4))*0.249,IF(D1942&lt;=Thresholds!$F$4,0.499-((D1942-Thresholds!$E$4)/(Thresholds!$F$4-Thresholds!$E$4))*0.279,MAX(0.02,0.2-((D1942-Thresholds!$G$4)/(Thresholds!$H$4-Thresholds!$G$4))*0.18)))),3)</f>
        <v>0.81100000000000005</v>
      </c>
      <c r="L1942" s="3">
        <f>ROUND(IF(E1942&lt;=Thresholds!$B$5,1-(E1942/Thresholds!$B$5)*0.24,IF(E1942&lt;=Thresholds!$D$5,0.75-((E1942-Thresholds!$C$5)/(Thresholds!$D$5-Thresholds!$C$5))*0.249,IF(E1942&lt;=Thresholds!$F$5,0.499-((E1942-Thresholds!$E$5)/(Thresholds!$F$5-Thresholds!$E$5))*0.279,MAX(0.02,0.2-((E1942-Thresholds!$G$5)/(Thresholds!$H$5-Thresholds!$G$5))*0.18)))),3)</f>
        <v>0.92</v>
      </c>
      <c r="M1942" s="3">
        <f>ROUND(IF(F1942&lt;=Thresholds!$B$6,1-(F1942/Thresholds!$B$6)*0.24,IF(F1942&lt;=Thresholds!$D$6,0.75-((F1942-Thresholds!$C$6)/(Thresholds!$D$6-Thresholds!$C$6))*0.249,IF(F1942&lt;=Thresholds!$F$6,0.499-((F1942-Thresholds!$E$6)/(Thresholds!$F$6-Thresholds!$E$6))*0.279,MAX(0.02,0.2-((F1942-Thresholds!$G$6)/(Thresholds!$H$6-Thresholds!$G$6))*0.18)))),3)</f>
        <v>0.81699999999999995</v>
      </c>
      <c r="N1942" s="3">
        <f>ROUND(IF(G1942&lt;=Thresholds!$B$7,1-(G1942/Thresholds!$B$7)*0.24,IF(G1942&lt;=Thresholds!$D$7,0.75-((G1942-Thresholds!$C$7)/(Thresholds!$D$7-Thresholds!$C$7))*0.249,IF(G1942&lt;=Thresholds!$F$7,0.499-((G1942-Thresholds!$E$7)/(Thresholds!$F$7-Thresholds!$E$7))*0.279,MAX(0.02,0.2-((G1942-Thresholds!$G$7)/(Thresholds!$H$7-Thresholds!$G$7))*0.18)))),3)</f>
        <v>0.78300000000000003</v>
      </c>
      <c r="O1942" s="3">
        <f>ROUND(IF(H1942&lt;=Thresholds!$B$8,1-(H1942/Thresholds!$B$8)*0.24,IF(H1942&lt;=Thresholds!$D$8,0.75-((H1942-Thresholds!$C$8)/(Thresholds!$D$8-Thresholds!$C$8))*0.249,IF(H1942&lt;=Thresholds!$F$8,0.499-((H1942-Thresholds!$E$8)/(Thresholds!$F$8-Thresholds!$E$8))*0.279,MAX(0.02,0.2-((H1942-Thresholds!$G$8)/(Thresholds!$H$8-Thresholds!$G$8))*0.18)))),3)</f>
        <v>0.83499999999999996</v>
      </c>
      <c r="P1942" s="3">
        <f t="shared" si="90"/>
        <v>0.77400000000000002</v>
      </c>
      <c r="Q1942" t="str">
        <f t="shared" si="91"/>
        <v>Healthy</v>
      </c>
      <c r="R1942" s="4">
        <f t="shared" si="92"/>
        <v>1</v>
      </c>
      <c r="S1942" t="str">
        <f>IF(AND(F1942&gt;=10,F1942&lt;=35,P1942&gt;0.5),"ERROR_C1942H1942_POOR_CAP","OK")</f>
        <v>OK</v>
      </c>
    </row>
    <row r="1943" spans="1:19">
      <c r="A1943" t="s">
        <v>1960</v>
      </c>
      <c r="B1943" s="3">
        <v>48.493000000000002</v>
      </c>
      <c r="C1943" s="3">
        <v>48.261000000000003</v>
      </c>
      <c r="D1943" s="3">
        <v>13.791</v>
      </c>
      <c r="E1943" s="3">
        <v>45.765000000000001</v>
      </c>
      <c r="F1943" s="3">
        <v>0.40200000000000002</v>
      </c>
      <c r="G1943" s="3">
        <v>490.089</v>
      </c>
      <c r="H1943" s="3">
        <v>1289.4110000000001</v>
      </c>
      <c r="I1943" s="3">
        <f>ROUND(IF(B1943&lt;=Thresholds!$B$2,1-(B1943/Thresholds!$B$2)*0.24,IF(B1943&lt;=Thresholds!$D$2,0.75-((B1943-Thresholds!$C$2)/(Thresholds!$D$2-Thresholds!$C$2))*0.249,IF(B1943&lt;=Thresholds!$F$2,0.499-((B1943-Thresholds!$E$2)/(Thresholds!$F$2-Thresholds!$E$2))*0.279,MAX(0.02,0.2-((B1943-Thresholds!$G$2)/(Thresholds!$H$2-Thresholds!$G$2))*0.18)))),3)</f>
        <v>0.88400000000000001</v>
      </c>
      <c r="J1943" s="3">
        <f>ROUND(IF(C1943&lt;=Thresholds!$B$3,1-(C1943/Thresholds!$B$3)*0.24,IF(C1943&lt;=Thresholds!$D$3,0.75-((C1943-Thresholds!$C$3)/(Thresholds!$D$3-Thresholds!$C$3))*0.249,IF(C1943&lt;=Thresholds!$F$3,0.499-((C1943-Thresholds!$E$3)/(Thresholds!$F$3-Thresholds!$E$3))*0.279,MAX(0.02,0.2-((C1943-Thresholds!$G$3)/(Thresholds!$H$3-Thresholds!$G$3))*0.18)))),3)</f>
        <v>0.90300000000000002</v>
      </c>
      <c r="K1943" s="3">
        <f>ROUND(IF(D1943&lt;=Thresholds!$B$4,1-(D1943/Thresholds!$B$4)*0.24,IF(D1943&lt;=Thresholds!$D$4,0.75-((D1943-Thresholds!$C$4)/(Thresholds!$D$4-Thresholds!$C$4))*0.249,IF(D1943&lt;=Thresholds!$F$4,0.499-((D1943-Thresholds!$E$4)/(Thresholds!$F$4-Thresholds!$E$4))*0.279,MAX(0.02,0.2-((D1943-Thresholds!$G$4)/(Thresholds!$H$4-Thresholds!$G$4))*0.18)))),3)</f>
        <v>0.94899999999999995</v>
      </c>
      <c r="L1943" s="3">
        <f>ROUND(IF(E1943&lt;=Thresholds!$B$5,1-(E1943/Thresholds!$B$5)*0.24,IF(E1943&lt;=Thresholds!$D$5,0.75-((E1943-Thresholds!$C$5)/(Thresholds!$D$5-Thresholds!$C$5))*0.249,IF(E1943&lt;=Thresholds!$F$5,0.499-((E1943-Thresholds!$E$5)/(Thresholds!$F$5-Thresholds!$E$5))*0.279,MAX(0.02,0.2-((E1943-Thresholds!$G$5)/(Thresholds!$H$5-Thresholds!$G$5))*0.18)))),3)</f>
        <v>0.78</v>
      </c>
      <c r="M1943" s="3">
        <f>ROUND(IF(F1943&lt;=Thresholds!$B$6,1-(F1943/Thresholds!$B$6)*0.24,IF(F1943&lt;=Thresholds!$D$6,0.75-((F1943-Thresholds!$C$6)/(Thresholds!$D$6-Thresholds!$C$6))*0.249,IF(F1943&lt;=Thresholds!$F$6,0.499-((F1943-Thresholds!$E$6)/(Thresholds!$F$6-Thresholds!$E$6))*0.279,MAX(0.02,0.2-((F1943-Thresholds!$G$6)/(Thresholds!$H$6-Thresholds!$G$6))*0.18)))),3)</f>
        <v>0.90400000000000003</v>
      </c>
      <c r="N1943" s="3">
        <f>ROUND(IF(G1943&lt;=Thresholds!$B$7,1-(G1943/Thresholds!$B$7)*0.24,IF(G1943&lt;=Thresholds!$D$7,0.75-((G1943-Thresholds!$C$7)/(Thresholds!$D$7-Thresholds!$C$7))*0.249,IF(G1943&lt;=Thresholds!$F$7,0.499-((G1943-Thresholds!$E$7)/(Thresholds!$F$7-Thresholds!$E$7))*0.279,MAX(0.02,0.2-((G1943-Thresholds!$G$7)/(Thresholds!$H$7-Thresholds!$G$7))*0.18)))),3)</f>
        <v>0.59199999999999997</v>
      </c>
      <c r="O1943" s="3">
        <f>ROUND(IF(H1943&lt;=Thresholds!$B$8,1-(H1943/Thresholds!$B$8)*0.24,IF(H1943&lt;=Thresholds!$D$8,0.75-((H1943-Thresholds!$C$8)/(Thresholds!$D$8-Thresholds!$C$8))*0.249,IF(H1943&lt;=Thresholds!$F$8,0.499-((H1943-Thresholds!$E$8)/(Thresholds!$F$8-Thresholds!$E$8))*0.279,MAX(0.02,0.2-((H1943-Thresholds!$G$8)/(Thresholds!$H$8-Thresholds!$G$8))*0.18)))),3)</f>
        <v>0.876</v>
      </c>
      <c r="P1943" s="3">
        <f t="shared" si="90"/>
        <v>0.59199999999999997</v>
      </c>
      <c r="Q1943" t="str">
        <f t="shared" si="91"/>
        <v>Moderate</v>
      </c>
      <c r="R1943" s="4">
        <f t="shared" si="92"/>
        <v>1</v>
      </c>
      <c r="S1943" t="str">
        <f>IF(AND(F1943&gt;=10,F1943&lt;=35,P1943&gt;0.5),"ERROR_C1943H1943_POOR_CAP","OK")</f>
        <v>OK</v>
      </c>
    </row>
    <row r="1944" spans="1:19">
      <c r="A1944" t="s">
        <v>1961</v>
      </c>
      <c r="B1944" s="3">
        <v>54.39</v>
      </c>
      <c r="C1944" s="3">
        <v>113.78100000000001</v>
      </c>
      <c r="D1944" s="3">
        <v>49.061999999999998</v>
      </c>
      <c r="E1944" s="3">
        <v>42.523000000000003</v>
      </c>
      <c r="F1944" s="3">
        <v>9.9000000000000005E-2</v>
      </c>
      <c r="G1944" s="3">
        <v>65.2</v>
      </c>
      <c r="H1944" s="3">
        <v>7503.2579999999998</v>
      </c>
      <c r="I1944" s="3">
        <f>ROUND(IF(B1944&lt;=Thresholds!$B$2,1-(B1944/Thresholds!$B$2)*0.24,IF(B1944&lt;=Thresholds!$D$2,0.75-((B1944-Thresholds!$C$2)/(Thresholds!$D$2-Thresholds!$C$2))*0.249,IF(B1944&lt;=Thresholds!$F$2,0.499-((B1944-Thresholds!$E$2)/(Thresholds!$F$2-Thresholds!$E$2))*0.279,MAX(0.02,0.2-((B1944-Thresholds!$G$2)/(Thresholds!$H$2-Thresholds!$G$2))*0.18)))),3)</f>
        <v>0.86899999999999999</v>
      </c>
      <c r="J1944" s="3">
        <f>ROUND(IF(C1944&lt;=Thresholds!$B$3,1-(C1944/Thresholds!$B$3)*0.24,IF(C1944&lt;=Thresholds!$D$3,0.75-((C1944-Thresholds!$C$3)/(Thresholds!$D$3-Thresholds!$C$3))*0.249,IF(C1944&lt;=Thresholds!$F$3,0.499-((C1944-Thresholds!$E$3)/(Thresholds!$F$3-Thresholds!$E$3))*0.279,MAX(0.02,0.2-((C1944-Thresholds!$G$3)/(Thresholds!$H$3-Thresholds!$G$3))*0.18)))),3)</f>
        <v>0.77200000000000002</v>
      </c>
      <c r="K1944" s="3">
        <f>ROUND(IF(D1944&lt;=Thresholds!$B$4,1-(D1944/Thresholds!$B$4)*0.24,IF(D1944&lt;=Thresholds!$D$4,0.75-((D1944-Thresholds!$C$4)/(Thresholds!$D$4-Thresholds!$C$4))*0.249,IF(D1944&lt;=Thresholds!$F$4,0.499-((D1944-Thresholds!$E$4)/(Thresholds!$F$4-Thresholds!$E$4))*0.279,MAX(0.02,0.2-((D1944-Thresholds!$G$4)/(Thresholds!$H$4-Thresholds!$G$4))*0.18)))),3)</f>
        <v>0.81899999999999995</v>
      </c>
      <c r="L1944" s="3">
        <f>ROUND(IF(E1944&lt;=Thresholds!$B$5,1-(E1944/Thresholds!$B$5)*0.24,IF(E1944&lt;=Thresholds!$D$5,0.75-((E1944-Thresholds!$C$5)/(Thresholds!$D$5-Thresholds!$C$5))*0.249,IF(E1944&lt;=Thresholds!$F$5,0.499-((E1944-Thresholds!$E$5)/(Thresholds!$F$5-Thresholds!$E$5))*0.279,MAX(0.02,0.2-((E1944-Thresholds!$G$5)/(Thresholds!$H$5-Thresholds!$G$5))*0.18)))),3)</f>
        <v>0.79600000000000004</v>
      </c>
      <c r="M1944" s="3">
        <f>ROUND(IF(F1944&lt;=Thresholds!$B$6,1-(F1944/Thresholds!$B$6)*0.24,IF(F1944&lt;=Thresholds!$D$6,0.75-((F1944-Thresholds!$C$6)/(Thresholds!$D$6-Thresholds!$C$6))*0.249,IF(F1944&lt;=Thresholds!$F$6,0.499-((F1944-Thresholds!$E$6)/(Thresholds!$F$6-Thresholds!$E$6))*0.279,MAX(0.02,0.2-((F1944-Thresholds!$G$6)/(Thresholds!$H$6-Thresholds!$G$6))*0.18)))),3)</f>
        <v>0.97599999999999998</v>
      </c>
      <c r="N1944" s="3">
        <f>ROUND(IF(G1944&lt;=Thresholds!$B$7,1-(G1944/Thresholds!$B$7)*0.24,IF(G1944&lt;=Thresholds!$D$7,0.75-((G1944-Thresholds!$C$7)/(Thresholds!$D$7-Thresholds!$C$7))*0.249,IF(G1944&lt;=Thresholds!$F$7,0.499-((G1944-Thresholds!$E$7)/(Thresholds!$F$7-Thresholds!$E$7))*0.279,MAX(0.02,0.2-((G1944-Thresholds!$G$7)/(Thresholds!$H$7-Thresholds!$G$7))*0.18)))),3)</f>
        <v>0.95499999999999996</v>
      </c>
      <c r="O1944" s="3">
        <f>ROUND(IF(H1944&lt;=Thresholds!$B$8,1-(H1944/Thresholds!$B$8)*0.24,IF(H1944&lt;=Thresholds!$D$8,0.75-((H1944-Thresholds!$C$8)/(Thresholds!$D$8-Thresholds!$C$8))*0.249,IF(H1944&lt;=Thresholds!$F$8,0.499-((H1944-Thresholds!$E$8)/(Thresholds!$F$8-Thresholds!$E$8))*0.279,MAX(0.02,0.2-((H1944-Thresholds!$G$8)/(Thresholds!$H$8-Thresholds!$G$8))*0.18)))),3)</f>
        <v>0.33600000000000002</v>
      </c>
      <c r="P1944" s="3">
        <f t="shared" si="90"/>
        <v>0.33600000000000002</v>
      </c>
      <c r="Q1944" t="str">
        <f t="shared" si="91"/>
        <v>Poor</v>
      </c>
      <c r="R1944" s="4">
        <f t="shared" si="92"/>
        <v>0</v>
      </c>
      <c r="S1944" t="str">
        <f>IF(AND(F1944&gt;=10,F1944&lt;=35,P1944&gt;0.5),"ERROR_C1944H1944_POOR_CAP","OK")</f>
        <v>OK</v>
      </c>
    </row>
    <row r="1945" spans="1:19">
      <c r="A1945" t="s">
        <v>1962</v>
      </c>
      <c r="B1945" s="3">
        <v>67.731999999999999</v>
      </c>
      <c r="C1945" s="3">
        <v>81.534000000000006</v>
      </c>
      <c r="D1945" s="3">
        <v>42.226999999999997</v>
      </c>
      <c r="E1945" s="3">
        <v>6.0140000000000002</v>
      </c>
      <c r="F1945" s="3">
        <v>62.384</v>
      </c>
      <c r="G1945" s="3">
        <v>193.33099999999999</v>
      </c>
      <c r="H1945" s="3">
        <v>570.38699999999994</v>
      </c>
      <c r="I1945" s="3">
        <f>ROUND(IF(B1945&lt;=Thresholds!$B$2,1-(B1945/Thresholds!$B$2)*0.24,IF(B1945&lt;=Thresholds!$D$2,0.75-((B1945-Thresholds!$C$2)/(Thresholds!$D$2-Thresholds!$C$2))*0.249,IF(B1945&lt;=Thresholds!$F$2,0.499-((B1945-Thresholds!$E$2)/(Thresholds!$F$2-Thresholds!$E$2))*0.279,MAX(0.02,0.2-((B1945-Thresholds!$G$2)/(Thresholds!$H$2-Thresholds!$G$2))*0.18)))),3)</f>
        <v>0.83699999999999997</v>
      </c>
      <c r="J1945" s="3">
        <f>ROUND(IF(C1945&lt;=Thresholds!$B$3,1-(C1945/Thresholds!$B$3)*0.24,IF(C1945&lt;=Thresholds!$D$3,0.75-((C1945-Thresholds!$C$3)/(Thresholds!$D$3-Thresholds!$C$3))*0.249,IF(C1945&lt;=Thresholds!$F$3,0.499-((C1945-Thresholds!$E$3)/(Thresholds!$F$3-Thresholds!$E$3))*0.279,MAX(0.02,0.2-((C1945-Thresholds!$G$3)/(Thresholds!$H$3-Thresholds!$G$3))*0.18)))),3)</f>
        <v>0.83699999999999997</v>
      </c>
      <c r="K1945" s="3">
        <f>ROUND(IF(D1945&lt;=Thresholds!$B$4,1-(D1945/Thresholds!$B$4)*0.24,IF(D1945&lt;=Thresholds!$D$4,0.75-((D1945-Thresholds!$C$4)/(Thresholds!$D$4-Thresholds!$C$4))*0.249,IF(D1945&lt;=Thresholds!$F$4,0.499-((D1945-Thresholds!$E$4)/(Thresholds!$F$4-Thresholds!$E$4))*0.279,MAX(0.02,0.2-((D1945-Thresholds!$G$4)/(Thresholds!$H$4-Thresholds!$G$4))*0.18)))),3)</f>
        <v>0.84399999999999997</v>
      </c>
      <c r="L1945" s="3">
        <f>ROUND(IF(E1945&lt;=Thresholds!$B$5,1-(E1945/Thresholds!$B$5)*0.24,IF(E1945&lt;=Thresholds!$D$5,0.75-((E1945-Thresholds!$C$5)/(Thresholds!$D$5-Thresholds!$C$5))*0.249,IF(E1945&lt;=Thresholds!$F$5,0.499-((E1945-Thresholds!$E$5)/(Thresholds!$F$5-Thresholds!$E$5))*0.279,MAX(0.02,0.2-((E1945-Thresholds!$G$5)/(Thresholds!$H$5-Thresholds!$G$5))*0.18)))),3)</f>
        <v>0.97099999999999997</v>
      </c>
      <c r="M1945" s="3">
        <f>ROUND(IF(F1945&lt;=Thresholds!$B$6,1-(F1945/Thresholds!$B$6)*0.24,IF(F1945&lt;=Thresholds!$D$6,0.75-((F1945-Thresholds!$C$6)/(Thresholds!$D$6-Thresholds!$C$6))*0.249,IF(F1945&lt;=Thresholds!$F$6,0.499-((F1945-Thresholds!$E$6)/(Thresholds!$F$6-Thresholds!$E$6))*0.279,MAX(0.02,0.2-((F1945-Thresholds!$G$6)/(Thresholds!$H$6-Thresholds!$G$6))*0.18)))),3)</f>
        <v>0.34100000000000003</v>
      </c>
      <c r="N1945" s="3">
        <f>ROUND(IF(G1945&lt;=Thresholds!$B$7,1-(G1945/Thresholds!$B$7)*0.24,IF(G1945&lt;=Thresholds!$D$7,0.75-((G1945-Thresholds!$C$7)/(Thresholds!$D$7-Thresholds!$C$7))*0.249,IF(G1945&lt;=Thresholds!$F$7,0.499-((G1945-Thresholds!$E$7)/(Thresholds!$F$7-Thresholds!$E$7))*0.279,MAX(0.02,0.2-((G1945-Thresholds!$G$7)/(Thresholds!$H$7-Thresholds!$G$7))*0.18)))),3)</f>
        <v>0.86699999999999999</v>
      </c>
      <c r="O1945" s="3">
        <f>ROUND(IF(H1945&lt;=Thresholds!$B$8,1-(H1945/Thresholds!$B$8)*0.24,IF(H1945&lt;=Thresholds!$D$8,0.75-((H1945-Thresholds!$C$8)/(Thresholds!$D$8-Thresholds!$C$8))*0.249,IF(H1945&lt;=Thresholds!$F$8,0.499-((H1945-Thresholds!$E$8)/(Thresholds!$F$8-Thresholds!$E$8))*0.279,MAX(0.02,0.2-((H1945-Thresholds!$G$8)/(Thresholds!$H$8-Thresholds!$G$8))*0.18)))),3)</f>
        <v>0.94499999999999995</v>
      </c>
      <c r="P1945" s="3">
        <f t="shared" si="90"/>
        <v>0.34100000000000003</v>
      </c>
      <c r="Q1945" t="str">
        <f t="shared" si="91"/>
        <v>Poor</v>
      </c>
      <c r="R1945" s="4">
        <f t="shared" si="92"/>
        <v>0</v>
      </c>
      <c r="S1945" t="str">
        <f>IF(AND(F1945&gt;=10,F1945&lt;=35,P1945&gt;0.5),"ERROR_C1945H1945_POOR_CAP","OK")</f>
        <v>OK</v>
      </c>
    </row>
    <row r="1946" spans="1:19">
      <c r="A1946" t="s">
        <v>1963</v>
      </c>
      <c r="B1946" s="3">
        <v>48.902000000000001</v>
      </c>
      <c r="C1946" s="3">
        <v>111.59</v>
      </c>
      <c r="D1946" s="3">
        <v>49.6</v>
      </c>
      <c r="E1946" s="3">
        <v>27.632999999999999</v>
      </c>
      <c r="F1946" s="3">
        <v>0.92</v>
      </c>
      <c r="G1946" s="3">
        <v>104.845</v>
      </c>
      <c r="H1946" s="3">
        <v>905.73699999999997</v>
      </c>
      <c r="I1946" s="3">
        <f>ROUND(IF(B1946&lt;=Thresholds!$B$2,1-(B1946/Thresholds!$B$2)*0.24,IF(B1946&lt;=Thresholds!$D$2,0.75-((B1946-Thresholds!$C$2)/(Thresholds!$D$2-Thresholds!$C$2))*0.249,IF(B1946&lt;=Thresholds!$F$2,0.499-((B1946-Thresholds!$E$2)/(Thresholds!$F$2-Thresholds!$E$2))*0.279,MAX(0.02,0.2-((B1946-Thresholds!$G$2)/(Thresholds!$H$2-Thresholds!$G$2))*0.18)))),3)</f>
        <v>0.88300000000000001</v>
      </c>
      <c r="J1946" s="3">
        <f>ROUND(IF(C1946&lt;=Thresholds!$B$3,1-(C1946/Thresholds!$B$3)*0.24,IF(C1946&lt;=Thresholds!$D$3,0.75-((C1946-Thresholds!$C$3)/(Thresholds!$D$3-Thresholds!$C$3))*0.249,IF(C1946&lt;=Thresholds!$F$3,0.499-((C1946-Thresholds!$E$3)/(Thresholds!$F$3-Thresholds!$E$3))*0.279,MAX(0.02,0.2-((C1946-Thresholds!$G$3)/(Thresholds!$H$3-Thresholds!$G$3))*0.18)))),3)</f>
        <v>0.77700000000000002</v>
      </c>
      <c r="K1946" s="3">
        <f>ROUND(IF(D1946&lt;=Thresholds!$B$4,1-(D1946/Thresholds!$B$4)*0.24,IF(D1946&lt;=Thresholds!$D$4,0.75-((D1946-Thresholds!$C$4)/(Thresholds!$D$4-Thresholds!$C$4))*0.249,IF(D1946&lt;=Thresholds!$F$4,0.499-((D1946-Thresholds!$E$4)/(Thresholds!$F$4-Thresholds!$E$4))*0.279,MAX(0.02,0.2-((D1946-Thresholds!$G$4)/(Thresholds!$H$4-Thresholds!$G$4))*0.18)))),3)</f>
        <v>0.81699999999999995</v>
      </c>
      <c r="L1946" s="3">
        <f>ROUND(IF(E1946&lt;=Thresholds!$B$5,1-(E1946/Thresholds!$B$5)*0.24,IF(E1946&lt;=Thresholds!$D$5,0.75-((E1946-Thresholds!$C$5)/(Thresholds!$D$5-Thresholds!$C$5))*0.249,IF(E1946&lt;=Thresholds!$F$5,0.499-((E1946-Thresholds!$E$5)/(Thresholds!$F$5-Thresholds!$E$5))*0.279,MAX(0.02,0.2-((E1946-Thresholds!$G$5)/(Thresholds!$H$5-Thresholds!$G$5))*0.18)))),3)</f>
        <v>0.86699999999999999</v>
      </c>
      <c r="M1946" s="3">
        <f>ROUND(IF(F1946&lt;=Thresholds!$B$6,1-(F1946/Thresholds!$B$6)*0.24,IF(F1946&lt;=Thresholds!$D$6,0.75-((F1946-Thresholds!$C$6)/(Thresholds!$D$6-Thresholds!$C$6))*0.249,IF(F1946&lt;=Thresholds!$F$6,0.499-((F1946-Thresholds!$E$6)/(Thresholds!$F$6-Thresholds!$E$6))*0.279,MAX(0.02,0.2-((F1946-Thresholds!$G$6)/(Thresholds!$H$6-Thresholds!$G$6))*0.18)))),3)</f>
        <v>0.77900000000000003</v>
      </c>
      <c r="N1946" s="3">
        <f>ROUND(IF(G1946&lt;=Thresholds!$B$7,1-(G1946/Thresholds!$B$7)*0.24,IF(G1946&lt;=Thresholds!$D$7,0.75-((G1946-Thresholds!$C$7)/(Thresholds!$D$7-Thresholds!$C$7))*0.249,IF(G1946&lt;=Thresholds!$F$7,0.499-((G1946-Thresholds!$E$7)/(Thresholds!$F$7-Thresholds!$E$7))*0.279,MAX(0.02,0.2-((G1946-Thresholds!$G$7)/(Thresholds!$H$7-Thresholds!$G$7))*0.18)))),3)</f>
        <v>0.92800000000000005</v>
      </c>
      <c r="O1946" s="3">
        <f>ROUND(IF(H1946&lt;=Thresholds!$B$8,1-(H1946/Thresholds!$B$8)*0.24,IF(H1946&lt;=Thresholds!$D$8,0.75-((H1946-Thresholds!$C$8)/(Thresholds!$D$8-Thresholds!$C$8))*0.249,IF(H1946&lt;=Thresholds!$F$8,0.499-((H1946-Thresholds!$E$8)/(Thresholds!$F$8-Thresholds!$E$8))*0.279,MAX(0.02,0.2-((H1946-Thresholds!$G$8)/(Thresholds!$H$8-Thresholds!$G$8))*0.18)))),3)</f>
        <v>0.91300000000000003</v>
      </c>
      <c r="P1946" s="3">
        <f t="shared" si="90"/>
        <v>0.77700000000000002</v>
      </c>
      <c r="Q1946" t="str">
        <f t="shared" si="91"/>
        <v>Healthy</v>
      </c>
      <c r="R1946" s="4">
        <f t="shared" si="92"/>
        <v>1</v>
      </c>
      <c r="S1946" t="str">
        <f>IF(AND(F1946&gt;=10,F1946&lt;=35,P1946&gt;0.5),"ERROR_C1946H1946_POOR_CAP","OK")</f>
        <v>OK</v>
      </c>
    </row>
    <row r="1947" spans="1:19">
      <c r="A1947" t="s">
        <v>1964</v>
      </c>
      <c r="B1947" s="3">
        <v>414.49900000000002</v>
      </c>
      <c r="C1947" s="3">
        <v>96.608000000000004</v>
      </c>
      <c r="D1947" s="3">
        <v>15.977</v>
      </c>
      <c r="E1947" s="3">
        <v>26.076000000000001</v>
      </c>
      <c r="F1947" s="3">
        <v>0.88</v>
      </c>
      <c r="G1947" s="3">
        <v>191.422</v>
      </c>
      <c r="H1947" s="3">
        <v>3457.6550000000002</v>
      </c>
      <c r="I1947" s="3">
        <f>ROUND(IF(B1947&lt;=Thresholds!$B$2,1-(B1947/Thresholds!$B$2)*0.24,IF(B1947&lt;=Thresholds!$D$2,0.75-((B1947-Thresholds!$C$2)/(Thresholds!$D$2-Thresholds!$C$2))*0.249,IF(B1947&lt;=Thresholds!$F$2,0.499-((B1947-Thresholds!$E$2)/(Thresholds!$F$2-Thresholds!$E$2))*0.279,MAX(0.02,0.2-((B1947-Thresholds!$G$2)/(Thresholds!$H$2-Thresholds!$G$2))*0.18)))),3)</f>
        <v>0.62</v>
      </c>
      <c r="J1947" s="3">
        <f>ROUND(IF(C1947&lt;=Thresholds!$B$3,1-(C1947/Thresholds!$B$3)*0.24,IF(C1947&lt;=Thresholds!$D$3,0.75-((C1947-Thresholds!$C$3)/(Thresholds!$D$3-Thresholds!$C$3))*0.249,IF(C1947&lt;=Thresholds!$F$3,0.499-((C1947-Thresholds!$E$3)/(Thresholds!$F$3-Thresholds!$E$3))*0.279,MAX(0.02,0.2-((C1947-Thresholds!$G$3)/(Thresholds!$H$3-Thresholds!$G$3))*0.18)))),3)</f>
        <v>0.80700000000000005</v>
      </c>
      <c r="K1947" s="3">
        <f>ROUND(IF(D1947&lt;=Thresholds!$B$4,1-(D1947/Thresholds!$B$4)*0.24,IF(D1947&lt;=Thresholds!$D$4,0.75-((D1947-Thresholds!$C$4)/(Thresholds!$D$4-Thresholds!$C$4))*0.249,IF(D1947&lt;=Thresholds!$F$4,0.499-((D1947-Thresholds!$E$4)/(Thresholds!$F$4-Thresholds!$E$4))*0.279,MAX(0.02,0.2-((D1947-Thresholds!$G$4)/(Thresholds!$H$4-Thresholds!$G$4))*0.18)))),3)</f>
        <v>0.94099999999999995</v>
      </c>
      <c r="L1947" s="3">
        <f>ROUND(IF(E1947&lt;=Thresholds!$B$5,1-(E1947/Thresholds!$B$5)*0.24,IF(E1947&lt;=Thresholds!$D$5,0.75-((E1947-Thresholds!$C$5)/(Thresholds!$D$5-Thresholds!$C$5))*0.249,IF(E1947&lt;=Thresholds!$F$5,0.499-((E1947-Thresholds!$E$5)/(Thresholds!$F$5-Thresholds!$E$5))*0.279,MAX(0.02,0.2-((E1947-Thresholds!$G$5)/(Thresholds!$H$5-Thresholds!$G$5))*0.18)))),3)</f>
        <v>0.875</v>
      </c>
      <c r="M1947" s="3">
        <f>ROUND(IF(F1947&lt;=Thresholds!$B$6,1-(F1947/Thresholds!$B$6)*0.24,IF(F1947&lt;=Thresholds!$D$6,0.75-((F1947-Thresholds!$C$6)/(Thresholds!$D$6-Thresholds!$C$6))*0.249,IF(F1947&lt;=Thresholds!$F$6,0.499-((F1947-Thresholds!$E$6)/(Thresholds!$F$6-Thresholds!$E$6))*0.279,MAX(0.02,0.2-((F1947-Thresholds!$G$6)/(Thresholds!$H$6-Thresholds!$G$6))*0.18)))),3)</f>
        <v>0.78900000000000003</v>
      </c>
      <c r="N1947" s="3">
        <f>ROUND(IF(G1947&lt;=Thresholds!$B$7,1-(G1947/Thresholds!$B$7)*0.24,IF(G1947&lt;=Thresholds!$D$7,0.75-((G1947-Thresholds!$C$7)/(Thresholds!$D$7-Thresholds!$C$7))*0.249,IF(G1947&lt;=Thresholds!$F$7,0.499-((G1947-Thresholds!$E$7)/(Thresholds!$F$7-Thresholds!$E$7))*0.279,MAX(0.02,0.2-((G1947-Thresholds!$G$7)/(Thresholds!$H$7-Thresholds!$G$7))*0.18)))),3)</f>
        <v>0.86899999999999999</v>
      </c>
      <c r="O1947" s="3">
        <f>ROUND(IF(H1947&lt;=Thresholds!$B$8,1-(H1947/Thresholds!$B$8)*0.24,IF(H1947&lt;=Thresholds!$D$8,0.75-((H1947-Thresholds!$C$8)/(Thresholds!$D$8-Thresholds!$C$8))*0.249,IF(H1947&lt;=Thresholds!$F$8,0.499-((H1947-Thresholds!$E$8)/(Thresholds!$F$8-Thresholds!$E$8))*0.279,MAX(0.02,0.2-((H1947-Thresholds!$G$8)/(Thresholds!$H$8-Thresholds!$G$8))*0.18)))),3)</f>
        <v>0.59099999999999997</v>
      </c>
      <c r="P1947" s="3">
        <f t="shared" si="90"/>
        <v>0.59099999999999997</v>
      </c>
      <c r="Q1947" t="str">
        <f t="shared" si="91"/>
        <v>Moderate</v>
      </c>
      <c r="R1947" s="4">
        <f t="shared" si="92"/>
        <v>1</v>
      </c>
      <c r="S1947" t="str">
        <f>IF(AND(F1947&gt;=10,F1947&lt;=35,P1947&gt;0.5),"ERROR_C1947H1947_POOR_CAP","OK")</f>
        <v>OK</v>
      </c>
    </row>
    <row r="1948" spans="1:19">
      <c r="A1948" t="s">
        <v>1965</v>
      </c>
      <c r="B1948" s="3">
        <v>55.174999999999997</v>
      </c>
      <c r="C1948" s="3">
        <v>991.51800000000003</v>
      </c>
      <c r="D1948" s="3">
        <v>30.074999999999999</v>
      </c>
      <c r="E1948" s="3">
        <v>27.978000000000002</v>
      </c>
      <c r="F1948" s="3">
        <v>0.78700000000000003</v>
      </c>
      <c r="G1948" s="3">
        <v>209.726</v>
      </c>
      <c r="H1948" s="3">
        <v>1573.1669999999999</v>
      </c>
      <c r="I1948" s="3">
        <f>ROUND(IF(B1948&lt;=Thresholds!$B$2,1-(B1948/Thresholds!$B$2)*0.24,IF(B1948&lt;=Thresholds!$D$2,0.75-((B1948-Thresholds!$C$2)/(Thresholds!$D$2-Thresholds!$C$2))*0.249,IF(B1948&lt;=Thresholds!$F$2,0.499-((B1948-Thresholds!$E$2)/(Thresholds!$F$2-Thresholds!$E$2))*0.279,MAX(0.02,0.2-((B1948-Thresholds!$G$2)/(Thresholds!$H$2-Thresholds!$G$2))*0.18)))),3)</f>
        <v>0.86799999999999999</v>
      </c>
      <c r="J1948" s="3">
        <f>ROUND(IF(C1948&lt;=Thresholds!$B$3,1-(C1948/Thresholds!$B$3)*0.24,IF(C1948&lt;=Thresholds!$D$3,0.75-((C1948-Thresholds!$C$3)/(Thresholds!$D$3-Thresholds!$C$3))*0.249,IF(C1948&lt;=Thresholds!$F$3,0.499-((C1948-Thresholds!$E$3)/(Thresholds!$F$3-Thresholds!$E$3))*0.279,MAX(0.02,0.2-((C1948-Thresholds!$G$3)/(Thresholds!$H$3-Thresholds!$G$3))*0.18)))),3)</f>
        <v>0.224</v>
      </c>
      <c r="K1948" s="3">
        <f>ROUND(IF(D1948&lt;=Thresholds!$B$4,1-(D1948/Thresholds!$B$4)*0.24,IF(D1948&lt;=Thresholds!$D$4,0.75-((D1948-Thresholds!$C$4)/(Thresholds!$D$4-Thresholds!$C$4))*0.249,IF(D1948&lt;=Thresholds!$F$4,0.499-((D1948-Thresholds!$E$4)/(Thresholds!$F$4-Thresholds!$E$4))*0.279,MAX(0.02,0.2-((D1948-Thresholds!$G$4)/(Thresholds!$H$4-Thresholds!$G$4))*0.18)))),3)</f>
        <v>0.88900000000000001</v>
      </c>
      <c r="L1948" s="3">
        <f>ROUND(IF(E1948&lt;=Thresholds!$B$5,1-(E1948/Thresholds!$B$5)*0.24,IF(E1948&lt;=Thresholds!$D$5,0.75-((E1948-Thresholds!$C$5)/(Thresholds!$D$5-Thresholds!$C$5))*0.249,IF(E1948&lt;=Thresholds!$F$5,0.499-((E1948-Thresholds!$E$5)/(Thresholds!$F$5-Thresholds!$E$5))*0.279,MAX(0.02,0.2-((E1948-Thresholds!$G$5)/(Thresholds!$H$5-Thresholds!$G$5))*0.18)))),3)</f>
        <v>0.86599999999999999</v>
      </c>
      <c r="M1948" s="3">
        <f>ROUND(IF(F1948&lt;=Thresholds!$B$6,1-(F1948/Thresholds!$B$6)*0.24,IF(F1948&lt;=Thresholds!$D$6,0.75-((F1948-Thresholds!$C$6)/(Thresholds!$D$6-Thresholds!$C$6))*0.249,IF(F1948&lt;=Thresholds!$F$6,0.499-((F1948-Thresholds!$E$6)/(Thresholds!$F$6-Thresholds!$E$6))*0.279,MAX(0.02,0.2-((F1948-Thresholds!$G$6)/(Thresholds!$H$6-Thresholds!$G$6))*0.18)))),3)</f>
        <v>0.81100000000000005</v>
      </c>
      <c r="N1948" s="3">
        <f>ROUND(IF(G1948&lt;=Thresholds!$B$7,1-(G1948/Thresholds!$B$7)*0.24,IF(G1948&lt;=Thresholds!$D$7,0.75-((G1948-Thresholds!$C$7)/(Thresholds!$D$7-Thresholds!$C$7))*0.249,IF(G1948&lt;=Thresholds!$F$7,0.499-((G1948-Thresholds!$E$7)/(Thresholds!$F$7-Thresholds!$E$7))*0.279,MAX(0.02,0.2-((G1948-Thresholds!$G$7)/(Thresholds!$H$7-Thresholds!$G$7))*0.18)))),3)</f>
        <v>0.85599999999999998</v>
      </c>
      <c r="O1948" s="3">
        <f>ROUND(IF(H1948&lt;=Thresholds!$B$8,1-(H1948/Thresholds!$B$8)*0.24,IF(H1948&lt;=Thresholds!$D$8,0.75-((H1948-Thresholds!$C$8)/(Thresholds!$D$8-Thresholds!$C$8))*0.249,IF(H1948&lt;=Thresholds!$F$8,0.499-((H1948-Thresholds!$E$8)/(Thresholds!$F$8-Thresholds!$E$8))*0.279,MAX(0.02,0.2-((H1948-Thresholds!$G$8)/(Thresholds!$H$8-Thresholds!$G$8))*0.18)))),3)</f>
        <v>0.84899999999999998</v>
      </c>
      <c r="P1948" s="3">
        <f t="shared" si="90"/>
        <v>0.224</v>
      </c>
      <c r="Q1948" t="str">
        <f t="shared" si="91"/>
        <v>Poor</v>
      </c>
      <c r="R1948" s="4">
        <f t="shared" si="92"/>
        <v>0</v>
      </c>
      <c r="S1948" t="str">
        <f>IF(AND(F1948&gt;=10,F1948&lt;=35,P1948&gt;0.5),"ERROR_C1948H1948_POOR_CAP","OK")</f>
        <v>OK</v>
      </c>
    </row>
    <row r="1949" spans="1:19">
      <c r="A1949" t="s">
        <v>1966</v>
      </c>
      <c r="B1949" s="3">
        <v>3359.7730000000001</v>
      </c>
      <c r="C1949" s="3">
        <v>110.474</v>
      </c>
      <c r="D1949" s="3">
        <v>38.844999999999999</v>
      </c>
      <c r="E1949" s="3">
        <v>44.656999999999996</v>
      </c>
      <c r="F1949" s="3">
        <v>7.1999999999999995E-2</v>
      </c>
      <c r="G1949" s="3">
        <v>281.81299999999999</v>
      </c>
      <c r="H1949" s="3">
        <v>1684.6420000000001</v>
      </c>
      <c r="I1949" s="3">
        <f>ROUND(IF(B1949&lt;=Thresholds!$B$2,1-(B1949/Thresholds!$B$2)*0.24,IF(B1949&lt;=Thresholds!$D$2,0.75-((B1949-Thresholds!$C$2)/(Thresholds!$D$2-Thresholds!$C$2))*0.249,IF(B1949&lt;=Thresholds!$F$2,0.499-((B1949-Thresholds!$E$2)/(Thresholds!$F$2-Thresholds!$E$2))*0.279,MAX(0.02,0.2-((B1949-Thresholds!$G$2)/(Thresholds!$H$2-Thresholds!$G$2))*0.18)))),3)</f>
        <v>0.35599999999999998</v>
      </c>
      <c r="J1949" s="3">
        <f>ROUND(IF(C1949&lt;=Thresholds!$B$3,1-(C1949/Thresholds!$B$3)*0.24,IF(C1949&lt;=Thresholds!$D$3,0.75-((C1949-Thresholds!$C$3)/(Thresholds!$D$3-Thresholds!$C$3))*0.249,IF(C1949&lt;=Thresholds!$F$3,0.499-((C1949-Thresholds!$E$3)/(Thresholds!$F$3-Thresholds!$E$3))*0.279,MAX(0.02,0.2-((C1949-Thresholds!$G$3)/(Thresholds!$H$3-Thresholds!$G$3))*0.18)))),3)</f>
        <v>0.77900000000000003</v>
      </c>
      <c r="K1949" s="3">
        <f>ROUND(IF(D1949&lt;=Thresholds!$B$4,1-(D1949/Thresholds!$B$4)*0.24,IF(D1949&lt;=Thresholds!$D$4,0.75-((D1949-Thresholds!$C$4)/(Thresholds!$D$4-Thresholds!$C$4))*0.249,IF(D1949&lt;=Thresholds!$F$4,0.499-((D1949-Thresholds!$E$4)/(Thresholds!$F$4-Thresholds!$E$4))*0.279,MAX(0.02,0.2-((D1949-Thresholds!$G$4)/(Thresholds!$H$4-Thresholds!$G$4))*0.18)))),3)</f>
        <v>0.85699999999999998</v>
      </c>
      <c r="L1949" s="3">
        <f>ROUND(IF(E1949&lt;=Thresholds!$B$5,1-(E1949/Thresholds!$B$5)*0.24,IF(E1949&lt;=Thresholds!$D$5,0.75-((E1949-Thresholds!$C$5)/(Thresholds!$D$5-Thresholds!$C$5))*0.249,IF(E1949&lt;=Thresholds!$F$5,0.499-((E1949-Thresholds!$E$5)/(Thresholds!$F$5-Thresholds!$E$5))*0.279,MAX(0.02,0.2-((E1949-Thresholds!$G$5)/(Thresholds!$H$5-Thresholds!$G$5))*0.18)))),3)</f>
        <v>0.78600000000000003</v>
      </c>
      <c r="M1949" s="3">
        <f>ROUND(IF(F1949&lt;=Thresholds!$B$6,1-(F1949/Thresholds!$B$6)*0.24,IF(F1949&lt;=Thresholds!$D$6,0.75-((F1949-Thresholds!$C$6)/(Thresholds!$D$6-Thresholds!$C$6))*0.249,IF(F1949&lt;=Thresholds!$F$6,0.499-((F1949-Thresholds!$E$6)/(Thresholds!$F$6-Thresholds!$E$6))*0.279,MAX(0.02,0.2-((F1949-Thresholds!$G$6)/(Thresholds!$H$6-Thresholds!$G$6))*0.18)))),3)</f>
        <v>0.98299999999999998</v>
      </c>
      <c r="N1949" s="3">
        <f>ROUND(IF(G1949&lt;=Thresholds!$B$7,1-(G1949/Thresholds!$B$7)*0.24,IF(G1949&lt;=Thresholds!$D$7,0.75-((G1949-Thresholds!$C$7)/(Thresholds!$D$7-Thresholds!$C$7))*0.249,IF(G1949&lt;=Thresholds!$F$7,0.499-((G1949-Thresholds!$E$7)/(Thresholds!$F$7-Thresholds!$E$7))*0.279,MAX(0.02,0.2-((G1949-Thresholds!$G$7)/(Thresholds!$H$7-Thresholds!$G$7))*0.18)))),3)</f>
        <v>0.80700000000000005</v>
      </c>
      <c r="O1949" s="3">
        <f>ROUND(IF(H1949&lt;=Thresholds!$B$8,1-(H1949/Thresholds!$B$8)*0.24,IF(H1949&lt;=Thresholds!$D$8,0.75-((H1949-Thresholds!$C$8)/(Thresholds!$D$8-Thresholds!$C$8))*0.249,IF(H1949&lt;=Thresholds!$F$8,0.499-((H1949-Thresholds!$E$8)/(Thresholds!$F$8-Thresholds!$E$8))*0.279,MAX(0.02,0.2-((H1949-Thresholds!$G$8)/(Thresholds!$H$8-Thresholds!$G$8))*0.18)))),3)</f>
        <v>0.83799999999999997</v>
      </c>
      <c r="P1949" s="3">
        <f t="shared" si="90"/>
        <v>0.35599999999999998</v>
      </c>
      <c r="Q1949" t="str">
        <f t="shared" si="91"/>
        <v>Poor</v>
      </c>
      <c r="R1949" s="4">
        <f t="shared" si="92"/>
        <v>0</v>
      </c>
      <c r="S1949" t="str">
        <f>IF(AND(F1949&gt;=10,F1949&lt;=35,P1949&gt;0.5),"ERROR_C1949H1949_POOR_CAP","OK")</f>
        <v>OK</v>
      </c>
    </row>
    <row r="1950" spans="1:19">
      <c r="A1950" t="s">
        <v>1967</v>
      </c>
      <c r="B1950" s="3">
        <v>64.876000000000005</v>
      </c>
      <c r="C1950" s="3">
        <v>25.029</v>
      </c>
      <c r="D1950" s="3">
        <v>9.7560000000000002</v>
      </c>
      <c r="E1950" s="3">
        <v>24.73</v>
      </c>
      <c r="F1950" s="3">
        <v>9.5000000000000001E-2</v>
      </c>
      <c r="G1950" s="3">
        <v>122.44499999999999</v>
      </c>
      <c r="H1950" s="3">
        <v>1455.6510000000001</v>
      </c>
      <c r="I1950" s="3">
        <f>ROUND(IF(B1950&lt;=Thresholds!$B$2,1-(B1950/Thresholds!$B$2)*0.24,IF(B1950&lt;=Thresholds!$D$2,0.75-((B1950-Thresholds!$C$2)/(Thresholds!$D$2-Thresholds!$C$2))*0.249,IF(B1950&lt;=Thresholds!$F$2,0.499-((B1950-Thresholds!$E$2)/(Thresholds!$F$2-Thresholds!$E$2))*0.279,MAX(0.02,0.2-((B1950-Thresholds!$G$2)/(Thresholds!$H$2-Thresholds!$G$2))*0.18)))),3)</f>
        <v>0.84399999999999997</v>
      </c>
      <c r="J1950" s="3">
        <f>ROUND(IF(C1950&lt;=Thresholds!$B$3,1-(C1950/Thresholds!$B$3)*0.24,IF(C1950&lt;=Thresholds!$D$3,0.75-((C1950-Thresholds!$C$3)/(Thresholds!$D$3-Thresholds!$C$3))*0.249,IF(C1950&lt;=Thresholds!$F$3,0.499-((C1950-Thresholds!$E$3)/(Thresholds!$F$3-Thresholds!$E$3))*0.279,MAX(0.02,0.2-((C1950-Thresholds!$G$3)/(Thresholds!$H$3-Thresholds!$G$3))*0.18)))),3)</f>
        <v>0.95</v>
      </c>
      <c r="K1950" s="3">
        <f>ROUND(IF(D1950&lt;=Thresholds!$B$4,1-(D1950/Thresholds!$B$4)*0.24,IF(D1950&lt;=Thresholds!$D$4,0.75-((D1950-Thresholds!$C$4)/(Thresholds!$D$4-Thresholds!$C$4))*0.249,IF(D1950&lt;=Thresholds!$F$4,0.499-((D1950-Thresholds!$E$4)/(Thresholds!$F$4-Thresholds!$E$4))*0.279,MAX(0.02,0.2-((D1950-Thresholds!$G$4)/(Thresholds!$H$4-Thresholds!$G$4))*0.18)))),3)</f>
        <v>0.96399999999999997</v>
      </c>
      <c r="L1950" s="3">
        <f>ROUND(IF(E1950&lt;=Thresholds!$B$5,1-(E1950/Thresholds!$B$5)*0.24,IF(E1950&lt;=Thresholds!$D$5,0.75-((E1950-Thresholds!$C$5)/(Thresholds!$D$5-Thresholds!$C$5))*0.249,IF(E1950&lt;=Thresholds!$F$5,0.499-((E1950-Thresholds!$E$5)/(Thresholds!$F$5-Thresholds!$E$5))*0.279,MAX(0.02,0.2-((E1950-Thresholds!$G$5)/(Thresholds!$H$5-Thresholds!$G$5))*0.18)))),3)</f>
        <v>0.88100000000000001</v>
      </c>
      <c r="M1950" s="3">
        <f>ROUND(IF(F1950&lt;=Thresholds!$B$6,1-(F1950/Thresholds!$B$6)*0.24,IF(F1950&lt;=Thresholds!$D$6,0.75-((F1950-Thresholds!$C$6)/(Thresholds!$D$6-Thresholds!$C$6))*0.249,IF(F1950&lt;=Thresholds!$F$6,0.499-((F1950-Thresholds!$E$6)/(Thresholds!$F$6-Thresholds!$E$6))*0.279,MAX(0.02,0.2-((F1950-Thresholds!$G$6)/(Thresholds!$H$6-Thresholds!$G$6))*0.18)))),3)</f>
        <v>0.97699999999999998</v>
      </c>
      <c r="N1950" s="3">
        <f>ROUND(IF(G1950&lt;=Thresholds!$B$7,1-(G1950/Thresholds!$B$7)*0.24,IF(G1950&lt;=Thresholds!$D$7,0.75-((G1950-Thresholds!$C$7)/(Thresholds!$D$7-Thresholds!$C$7))*0.249,IF(G1950&lt;=Thresholds!$F$7,0.499-((G1950-Thresholds!$E$7)/(Thresholds!$F$7-Thresholds!$E$7))*0.279,MAX(0.02,0.2-((G1950-Thresholds!$G$7)/(Thresholds!$H$7-Thresholds!$G$7))*0.18)))),3)</f>
        <v>0.91600000000000004</v>
      </c>
      <c r="O1950" s="3">
        <f>ROUND(IF(H1950&lt;=Thresholds!$B$8,1-(H1950/Thresholds!$B$8)*0.24,IF(H1950&lt;=Thresholds!$D$8,0.75-((H1950-Thresholds!$C$8)/(Thresholds!$D$8-Thresholds!$C$8))*0.249,IF(H1950&lt;=Thresholds!$F$8,0.499-((H1950-Thresholds!$E$8)/(Thresholds!$F$8-Thresholds!$E$8))*0.279,MAX(0.02,0.2-((H1950-Thresholds!$G$8)/(Thresholds!$H$8-Thresholds!$G$8))*0.18)))),3)</f>
        <v>0.86</v>
      </c>
      <c r="P1950" s="3">
        <f t="shared" si="90"/>
        <v>0.84399999999999997</v>
      </c>
      <c r="Q1950" t="str">
        <f t="shared" si="91"/>
        <v>Healthy</v>
      </c>
      <c r="R1950" s="4">
        <f t="shared" si="92"/>
        <v>1</v>
      </c>
      <c r="S1950" t="str">
        <f>IF(AND(F1950&gt;=10,F1950&lt;=35,P1950&gt;0.5),"ERROR_C1950H1950_POOR_CAP","OK")</f>
        <v>OK</v>
      </c>
    </row>
    <row r="1951" spans="1:19">
      <c r="A1951" t="s">
        <v>1968</v>
      </c>
      <c r="B1951" s="3">
        <v>92.837999999999994</v>
      </c>
      <c r="C1951" s="3">
        <v>72.712999999999994</v>
      </c>
      <c r="D1951" s="3">
        <v>16.896999999999998</v>
      </c>
      <c r="E1951" s="3">
        <v>75.724999999999994</v>
      </c>
      <c r="F1951" s="3">
        <v>0.13500000000000001</v>
      </c>
      <c r="G1951" s="3">
        <v>293.16199999999998</v>
      </c>
      <c r="H1951" s="3">
        <v>868.56700000000001</v>
      </c>
      <c r="I1951" s="3">
        <f>ROUND(IF(B1951&lt;=Thresholds!$B$2,1-(B1951/Thresholds!$B$2)*0.24,IF(B1951&lt;=Thresholds!$D$2,0.75-((B1951-Thresholds!$C$2)/(Thresholds!$D$2-Thresholds!$C$2))*0.249,IF(B1951&lt;=Thresholds!$F$2,0.499-((B1951-Thresholds!$E$2)/(Thresholds!$F$2-Thresholds!$E$2))*0.279,MAX(0.02,0.2-((B1951-Thresholds!$G$2)/(Thresholds!$H$2-Thresholds!$G$2))*0.18)))),3)</f>
        <v>0.77700000000000002</v>
      </c>
      <c r="J1951" s="3">
        <f>ROUND(IF(C1951&lt;=Thresholds!$B$3,1-(C1951/Thresholds!$B$3)*0.24,IF(C1951&lt;=Thresholds!$D$3,0.75-((C1951-Thresholds!$C$3)/(Thresholds!$D$3-Thresholds!$C$3))*0.249,IF(C1951&lt;=Thresholds!$F$3,0.499-((C1951-Thresholds!$E$3)/(Thresholds!$F$3-Thresholds!$E$3))*0.279,MAX(0.02,0.2-((C1951-Thresholds!$G$3)/(Thresholds!$H$3-Thresholds!$G$3))*0.18)))),3)</f>
        <v>0.85499999999999998</v>
      </c>
      <c r="K1951" s="3">
        <f>ROUND(IF(D1951&lt;=Thresholds!$B$4,1-(D1951/Thresholds!$B$4)*0.24,IF(D1951&lt;=Thresholds!$D$4,0.75-((D1951-Thresholds!$C$4)/(Thresholds!$D$4-Thresholds!$C$4))*0.249,IF(D1951&lt;=Thresholds!$F$4,0.499-((D1951-Thresholds!$E$4)/(Thresholds!$F$4-Thresholds!$E$4))*0.279,MAX(0.02,0.2-((D1951-Thresholds!$G$4)/(Thresholds!$H$4-Thresholds!$G$4))*0.18)))),3)</f>
        <v>0.93799999999999994</v>
      </c>
      <c r="L1951" s="3">
        <f>ROUND(IF(E1951&lt;=Thresholds!$B$5,1-(E1951/Thresholds!$B$5)*0.24,IF(E1951&lt;=Thresholds!$D$5,0.75-((E1951-Thresholds!$C$5)/(Thresholds!$D$5-Thresholds!$C$5))*0.249,IF(E1951&lt;=Thresholds!$F$5,0.499-((E1951-Thresholds!$E$5)/(Thresholds!$F$5-Thresholds!$E$5))*0.279,MAX(0.02,0.2-((E1951-Thresholds!$G$5)/(Thresholds!$H$5-Thresholds!$G$5))*0.18)))),3)</f>
        <v>0.624</v>
      </c>
      <c r="M1951" s="3">
        <f>ROUND(IF(F1951&lt;=Thresholds!$B$6,1-(F1951/Thresholds!$B$6)*0.24,IF(F1951&lt;=Thresholds!$D$6,0.75-((F1951-Thresholds!$C$6)/(Thresholds!$D$6-Thresholds!$C$6))*0.249,IF(F1951&lt;=Thresholds!$F$6,0.499-((F1951-Thresholds!$E$6)/(Thresholds!$F$6-Thresholds!$E$6))*0.279,MAX(0.02,0.2-((F1951-Thresholds!$G$6)/(Thresholds!$H$6-Thresholds!$G$6))*0.18)))),3)</f>
        <v>0.96799999999999997</v>
      </c>
      <c r="N1951" s="3">
        <f>ROUND(IF(G1951&lt;=Thresholds!$B$7,1-(G1951/Thresholds!$B$7)*0.24,IF(G1951&lt;=Thresholds!$D$7,0.75-((G1951-Thresholds!$C$7)/(Thresholds!$D$7-Thresholds!$C$7))*0.249,IF(G1951&lt;=Thresholds!$F$7,0.499-((G1951-Thresholds!$E$7)/(Thresholds!$F$7-Thresholds!$E$7))*0.279,MAX(0.02,0.2-((G1951-Thresholds!$G$7)/(Thresholds!$H$7-Thresholds!$G$7))*0.18)))),3)</f>
        <v>0.79900000000000004</v>
      </c>
      <c r="O1951" s="3">
        <f>ROUND(IF(H1951&lt;=Thresholds!$B$8,1-(H1951/Thresholds!$B$8)*0.24,IF(H1951&lt;=Thresholds!$D$8,0.75-((H1951-Thresholds!$C$8)/(Thresholds!$D$8-Thresholds!$C$8))*0.249,IF(H1951&lt;=Thresholds!$F$8,0.499-((H1951-Thresholds!$E$8)/(Thresholds!$F$8-Thresholds!$E$8))*0.279,MAX(0.02,0.2-((H1951-Thresholds!$G$8)/(Thresholds!$H$8-Thresholds!$G$8))*0.18)))),3)</f>
        <v>0.91700000000000004</v>
      </c>
      <c r="P1951" s="3">
        <f t="shared" si="90"/>
        <v>0.624</v>
      </c>
      <c r="Q1951" t="str">
        <f t="shared" si="91"/>
        <v>Moderate</v>
      </c>
      <c r="R1951" s="4">
        <f t="shared" si="92"/>
        <v>1</v>
      </c>
      <c r="S1951" t="str">
        <f>IF(AND(F1951&gt;=10,F1951&lt;=35,P1951&gt;0.5),"ERROR_C1951H1951_POOR_CAP","OK")</f>
        <v>OK</v>
      </c>
    </row>
    <row r="1952" spans="1:19">
      <c r="A1952" t="s">
        <v>1969</v>
      </c>
      <c r="B1952" s="3">
        <v>73.581999999999994</v>
      </c>
      <c r="C1952" s="3">
        <v>115.575</v>
      </c>
      <c r="D1952" s="3">
        <v>3.984</v>
      </c>
      <c r="E1952" s="3">
        <v>42.216000000000001</v>
      </c>
      <c r="F1952" s="3">
        <v>7.3</v>
      </c>
      <c r="G1952" s="3">
        <v>59.573</v>
      </c>
      <c r="H1952" s="3">
        <v>8477.027</v>
      </c>
      <c r="I1952" s="3">
        <f>ROUND(IF(B1952&lt;=Thresholds!$B$2,1-(B1952/Thresholds!$B$2)*0.24,IF(B1952&lt;=Thresholds!$D$2,0.75-((B1952-Thresholds!$C$2)/(Thresholds!$D$2-Thresholds!$C$2))*0.249,IF(B1952&lt;=Thresholds!$F$2,0.499-((B1952-Thresholds!$E$2)/(Thresholds!$F$2-Thresholds!$E$2))*0.279,MAX(0.02,0.2-((B1952-Thresholds!$G$2)/(Thresholds!$H$2-Thresholds!$G$2))*0.18)))),3)</f>
        <v>0.82299999999999995</v>
      </c>
      <c r="J1952" s="3">
        <f>ROUND(IF(C1952&lt;=Thresholds!$B$3,1-(C1952/Thresholds!$B$3)*0.24,IF(C1952&lt;=Thresholds!$D$3,0.75-((C1952-Thresholds!$C$3)/(Thresholds!$D$3-Thresholds!$C$3))*0.249,IF(C1952&lt;=Thresholds!$F$3,0.499-((C1952-Thresholds!$E$3)/(Thresholds!$F$3-Thresholds!$E$3))*0.279,MAX(0.02,0.2-((C1952-Thresholds!$G$3)/(Thresholds!$H$3-Thresholds!$G$3))*0.18)))),3)</f>
        <v>0.76900000000000002</v>
      </c>
      <c r="K1952" s="3">
        <f>ROUND(IF(D1952&lt;=Thresholds!$B$4,1-(D1952/Thresholds!$B$4)*0.24,IF(D1952&lt;=Thresholds!$D$4,0.75-((D1952-Thresholds!$C$4)/(Thresholds!$D$4-Thresholds!$C$4))*0.249,IF(D1952&lt;=Thresholds!$F$4,0.499-((D1952-Thresholds!$E$4)/(Thresholds!$F$4-Thresholds!$E$4))*0.279,MAX(0.02,0.2-((D1952-Thresholds!$G$4)/(Thresholds!$H$4-Thresholds!$G$4))*0.18)))),3)</f>
        <v>0.98499999999999999</v>
      </c>
      <c r="L1952" s="3">
        <f>ROUND(IF(E1952&lt;=Thresholds!$B$5,1-(E1952/Thresholds!$B$5)*0.24,IF(E1952&lt;=Thresholds!$D$5,0.75-((E1952-Thresholds!$C$5)/(Thresholds!$D$5-Thresholds!$C$5))*0.249,IF(E1952&lt;=Thresholds!$F$5,0.499-((E1952-Thresholds!$E$5)/(Thresholds!$F$5-Thresholds!$E$5))*0.279,MAX(0.02,0.2-((E1952-Thresholds!$G$5)/(Thresholds!$H$5-Thresholds!$G$5))*0.18)))),3)</f>
        <v>0.79700000000000004</v>
      </c>
      <c r="M1952" s="3">
        <f>ROUND(IF(F1952&lt;=Thresholds!$B$6,1-(F1952/Thresholds!$B$6)*0.24,IF(F1952&lt;=Thresholds!$D$6,0.75-((F1952-Thresholds!$C$6)/(Thresholds!$D$6-Thresholds!$C$6))*0.249,IF(F1952&lt;=Thresholds!$F$6,0.499-((F1952-Thresholds!$E$6)/(Thresholds!$F$6-Thresholds!$E$6))*0.279,MAX(0.02,0.2-((F1952-Thresholds!$G$6)/(Thresholds!$H$6-Thresholds!$G$6))*0.18)))),3)</f>
        <v>0.55400000000000005</v>
      </c>
      <c r="N1952" s="3">
        <f>ROUND(IF(G1952&lt;=Thresholds!$B$7,1-(G1952/Thresholds!$B$7)*0.24,IF(G1952&lt;=Thresholds!$D$7,0.75-((G1952-Thresholds!$C$7)/(Thresholds!$D$7-Thresholds!$C$7))*0.249,IF(G1952&lt;=Thresholds!$F$7,0.499-((G1952-Thresholds!$E$7)/(Thresholds!$F$7-Thresholds!$E$7))*0.279,MAX(0.02,0.2-((G1952-Thresholds!$G$7)/(Thresholds!$H$7-Thresholds!$G$7))*0.18)))),3)</f>
        <v>0.95899999999999996</v>
      </c>
      <c r="O1952" s="3">
        <f>ROUND(IF(H1952&lt;=Thresholds!$B$8,1-(H1952/Thresholds!$B$8)*0.24,IF(H1952&lt;=Thresholds!$D$8,0.75-((H1952-Thresholds!$C$8)/(Thresholds!$D$8-Thresholds!$C$8))*0.249,IF(H1952&lt;=Thresholds!$F$8,0.499-((H1952-Thresholds!$E$8)/(Thresholds!$F$8-Thresholds!$E$8))*0.279,MAX(0.02,0.2-((H1952-Thresholds!$G$8)/(Thresholds!$H$8-Thresholds!$G$8))*0.18)))),3)</f>
        <v>0.29099999999999998</v>
      </c>
      <c r="P1952" s="3">
        <f t="shared" si="90"/>
        <v>0.29099999999999998</v>
      </c>
      <c r="Q1952" t="str">
        <f t="shared" si="91"/>
        <v>Poor</v>
      </c>
      <c r="R1952" s="4">
        <f t="shared" si="92"/>
        <v>0</v>
      </c>
      <c r="S1952" t="str">
        <f>IF(AND(F1952&gt;=10,F1952&lt;=35,P1952&gt;0.5),"ERROR_C1952H1952_POOR_CAP","OK")</f>
        <v>OK</v>
      </c>
    </row>
    <row r="1953" spans="1:19">
      <c r="A1953" t="s">
        <v>1970</v>
      </c>
      <c r="B1953" s="3">
        <v>2367.953</v>
      </c>
      <c r="C1953" s="3">
        <v>115.27200000000001</v>
      </c>
      <c r="D1953" s="3">
        <v>36.14</v>
      </c>
      <c r="E1953" s="3">
        <v>43.009</v>
      </c>
      <c r="F1953" s="3">
        <v>0.98599999999999999</v>
      </c>
      <c r="G1953" s="3">
        <v>119.702</v>
      </c>
      <c r="H1953" s="3">
        <v>4254.5330000000004</v>
      </c>
      <c r="I1953" s="3">
        <f>ROUND(IF(B1953&lt;=Thresholds!$B$2,1-(B1953/Thresholds!$B$2)*0.24,IF(B1953&lt;=Thresholds!$D$2,0.75-((B1953-Thresholds!$C$2)/(Thresholds!$D$2-Thresholds!$C$2))*0.249,IF(B1953&lt;=Thresholds!$F$2,0.499-((B1953-Thresholds!$E$2)/(Thresholds!$F$2-Thresholds!$E$2))*0.279,MAX(0.02,0.2-((B1953-Thresholds!$G$2)/(Thresholds!$H$2-Thresholds!$G$2))*0.18)))),3)</f>
        <v>0.25700000000000001</v>
      </c>
      <c r="J1953" s="3">
        <f>ROUND(IF(C1953&lt;=Thresholds!$B$3,1-(C1953/Thresholds!$B$3)*0.24,IF(C1953&lt;=Thresholds!$D$3,0.75-((C1953-Thresholds!$C$3)/(Thresholds!$D$3-Thresholds!$C$3))*0.249,IF(C1953&lt;=Thresholds!$F$3,0.499-((C1953-Thresholds!$E$3)/(Thresholds!$F$3-Thresholds!$E$3))*0.279,MAX(0.02,0.2-((C1953-Thresholds!$G$3)/(Thresholds!$H$3-Thresholds!$G$3))*0.18)))),3)</f>
        <v>0.76900000000000002</v>
      </c>
      <c r="K1953" s="3">
        <f>ROUND(IF(D1953&lt;=Thresholds!$B$4,1-(D1953/Thresholds!$B$4)*0.24,IF(D1953&lt;=Thresholds!$D$4,0.75-((D1953-Thresholds!$C$4)/(Thresholds!$D$4-Thresholds!$C$4))*0.249,IF(D1953&lt;=Thresholds!$F$4,0.499-((D1953-Thresholds!$E$4)/(Thresholds!$F$4-Thresholds!$E$4))*0.279,MAX(0.02,0.2-((D1953-Thresholds!$G$4)/(Thresholds!$H$4-Thresholds!$G$4))*0.18)))),3)</f>
        <v>0.86699999999999999</v>
      </c>
      <c r="L1953" s="3">
        <f>ROUND(IF(E1953&lt;=Thresholds!$B$5,1-(E1953/Thresholds!$B$5)*0.24,IF(E1953&lt;=Thresholds!$D$5,0.75-((E1953-Thresholds!$C$5)/(Thresholds!$D$5-Thresholds!$C$5))*0.249,IF(E1953&lt;=Thresholds!$F$5,0.499-((E1953-Thresholds!$E$5)/(Thresholds!$F$5-Thresholds!$E$5))*0.279,MAX(0.02,0.2-((E1953-Thresholds!$G$5)/(Thresholds!$H$5-Thresholds!$G$5))*0.18)))),3)</f>
        <v>0.79400000000000004</v>
      </c>
      <c r="M1953" s="3">
        <f>ROUND(IF(F1953&lt;=Thresholds!$B$6,1-(F1953/Thresholds!$B$6)*0.24,IF(F1953&lt;=Thresholds!$D$6,0.75-((F1953-Thresholds!$C$6)/(Thresholds!$D$6-Thresholds!$C$6))*0.249,IF(F1953&lt;=Thresholds!$F$6,0.499-((F1953-Thresholds!$E$6)/(Thresholds!$F$6-Thresholds!$E$6))*0.279,MAX(0.02,0.2-((F1953-Thresholds!$G$6)/(Thresholds!$H$6-Thresholds!$G$6))*0.18)))),3)</f>
        <v>0.76300000000000001</v>
      </c>
      <c r="N1953" s="3">
        <f>ROUND(IF(G1953&lt;=Thresholds!$B$7,1-(G1953/Thresholds!$B$7)*0.24,IF(G1953&lt;=Thresholds!$D$7,0.75-((G1953-Thresholds!$C$7)/(Thresholds!$D$7-Thresholds!$C$7))*0.249,IF(G1953&lt;=Thresholds!$F$7,0.499-((G1953-Thresholds!$E$7)/(Thresholds!$F$7-Thresholds!$E$7))*0.279,MAX(0.02,0.2-((G1953-Thresholds!$G$7)/(Thresholds!$H$7-Thresholds!$G$7))*0.18)))),3)</f>
        <v>0.91800000000000004</v>
      </c>
      <c r="O1953" s="3">
        <f>ROUND(IF(H1953&lt;=Thresholds!$B$8,1-(H1953/Thresholds!$B$8)*0.24,IF(H1953&lt;=Thresholds!$D$8,0.75-((H1953-Thresholds!$C$8)/(Thresholds!$D$8-Thresholds!$C$8))*0.249,IF(H1953&lt;=Thresholds!$F$8,0.499-((H1953-Thresholds!$E$8)/(Thresholds!$F$8-Thresholds!$E$8))*0.279,MAX(0.02,0.2-((H1953-Thresholds!$G$8)/(Thresholds!$H$8-Thresholds!$G$8))*0.18)))),3)</f>
        <v>0.48699999999999999</v>
      </c>
      <c r="P1953" s="3">
        <f t="shared" si="90"/>
        <v>0.25700000000000001</v>
      </c>
      <c r="Q1953" t="str">
        <f t="shared" si="91"/>
        <v>Poor</v>
      </c>
      <c r="R1953" s="4">
        <f t="shared" si="92"/>
        <v>0</v>
      </c>
      <c r="S1953" t="str">
        <f>IF(AND(F1953&gt;=10,F1953&lt;=35,P1953&gt;0.5),"ERROR_C1953H1953_POOR_CAP","OK")</f>
        <v>OK</v>
      </c>
    </row>
    <row r="1954" spans="1:19">
      <c r="A1954" t="s">
        <v>1971</v>
      </c>
      <c r="B1954" s="3">
        <v>70.558000000000007</v>
      </c>
      <c r="C1954" s="3">
        <v>43.402000000000001</v>
      </c>
      <c r="D1954" s="3">
        <v>36.286999999999999</v>
      </c>
      <c r="E1954" s="3">
        <v>7.3010000000000002</v>
      </c>
      <c r="F1954" s="3">
        <v>0.52700000000000002</v>
      </c>
      <c r="G1954" s="3">
        <v>58.402999999999999</v>
      </c>
      <c r="H1954" s="3">
        <v>798.09199999999998</v>
      </c>
      <c r="I1954" s="3">
        <f>ROUND(IF(B1954&lt;=Thresholds!$B$2,1-(B1954/Thresholds!$B$2)*0.24,IF(B1954&lt;=Thresholds!$D$2,0.75-((B1954-Thresholds!$C$2)/(Thresholds!$D$2-Thresholds!$C$2))*0.249,IF(B1954&lt;=Thresholds!$F$2,0.499-((B1954-Thresholds!$E$2)/(Thresholds!$F$2-Thresholds!$E$2))*0.279,MAX(0.02,0.2-((B1954-Thresholds!$G$2)/(Thresholds!$H$2-Thresholds!$G$2))*0.18)))),3)</f>
        <v>0.83099999999999996</v>
      </c>
      <c r="J1954" s="3">
        <f>ROUND(IF(C1954&lt;=Thresholds!$B$3,1-(C1954/Thresholds!$B$3)*0.24,IF(C1954&lt;=Thresholds!$D$3,0.75-((C1954-Thresholds!$C$3)/(Thresholds!$D$3-Thresholds!$C$3))*0.249,IF(C1954&lt;=Thresholds!$F$3,0.499-((C1954-Thresholds!$E$3)/(Thresholds!$F$3-Thresholds!$E$3))*0.279,MAX(0.02,0.2-((C1954-Thresholds!$G$3)/(Thresholds!$H$3-Thresholds!$G$3))*0.18)))),3)</f>
        <v>0.91300000000000003</v>
      </c>
      <c r="K1954" s="3">
        <f>ROUND(IF(D1954&lt;=Thresholds!$B$4,1-(D1954/Thresholds!$B$4)*0.24,IF(D1954&lt;=Thresholds!$D$4,0.75-((D1954-Thresholds!$C$4)/(Thresholds!$D$4-Thresholds!$C$4))*0.249,IF(D1954&lt;=Thresholds!$F$4,0.499-((D1954-Thresholds!$E$4)/(Thresholds!$F$4-Thresholds!$E$4))*0.279,MAX(0.02,0.2-((D1954-Thresholds!$G$4)/(Thresholds!$H$4-Thresholds!$G$4))*0.18)))),3)</f>
        <v>0.86599999999999999</v>
      </c>
      <c r="L1954" s="3">
        <f>ROUND(IF(E1954&lt;=Thresholds!$B$5,1-(E1954/Thresholds!$B$5)*0.24,IF(E1954&lt;=Thresholds!$D$5,0.75-((E1954-Thresholds!$C$5)/(Thresholds!$D$5-Thresholds!$C$5))*0.249,IF(E1954&lt;=Thresholds!$F$5,0.499-((E1954-Thresholds!$E$5)/(Thresholds!$F$5-Thresholds!$E$5))*0.279,MAX(0.02,0.2-((E1954-Thresholds!$G$5)/(Thresholds!$H$5-Thresholds!$G$5))*0.18)))),3)</f>
        <v>0.96499999999999997</v>
      </c>
      <c r="M1954" s="3">
        <f>ROUND(IF(F1954&lt;=Thresholds!$B$6,1-(F1954/Thresholds!$B$6)*0.24,IF(F1954&lt;=Thresholds!$D$6,0.75-((F1954-Thresholds!$C$6)/(Thresholds!$D$6-Thresholds!$C$6))*0.249,IF(F1954&lt;=Thresholds!$F$6,0.499-((F1954-Thresholds!$E$6)/(Thresholds!$F$6-Thresholds!$E$6))*0.279,MAX(0.02,0.2-((F1954-Thresholds!$G$6)/(Thresholds!$H$6-Thresholds!$G$6))*0.18)))),3)</f>
        <v>0.874</v>
      </c>
      <c r="N1954" s="3">
        <f>ROUND(IF(G1954&lt;=Thresholds!$B$7,1-(G1954/Thresholds!$B$7)*0.24,IF(G1954&lt;=Thresholds!$D$7,0.75-((G1954-Thresholds!$C$7)/(Thresholds!$D$7-Thresholds!$C$7))*0.249,IF(G1954&lt;=Thresholds!$F$7,0.499-((G1954-Thresholds!$E$7)/(Thresholds!$F$7-Thresholds!$E$7))*0.279,MAX(0.02,0.2-((G1954-Thresholds!$G$7)/(Thresholds!$H$7-Thresholds!$G$7))*0.18)))),3)</f>
        <v>0.96</v>
      </c>
      <c r="O1954" s="3">
        <f>ROUND(IF(H1954&lt;=Thresholds!$B$8,1-(H1954/Thresholds!$B$8)*0.24,IF(H1954&lt;=Thresholds!$D$8,0.75-((H1954-Thresholds!$C$8)/(Thresholds!$D$8-Thresholds!$C$8))*0.249,IF(H1954&lt;=Thresholds!$F$8,0.499-((H1954-Thresholds!$E$8)/(Thresholds!$F$8-Thresholds!$E$8))*0.279,MAX(0.02,0.2-((H1954-Thresholds!$G$8)/(Thresholds!$H$8-Thresholds!$G$8))*0.18)))),3)</f>
        <v>0.92300000000000004</v>
      </c>
      <c r="P1954" s="3">
        <f t="shared" si="90"/>
        <v>0.83099999999999996</v>
      </c>
      <c r="Q1954" t="str">
        <f t="shared" si="91"/>
        <v>Healthy</v>
      </c>
      <c r="R1954" s="4">
        <f t="shared" si="92"/>
        <v>1</v>
      </c>
      <c r="S1954" t="str">
        <f>IF(AND(F1954&gt;=10,F1954&lt;=35,P1954&gt;0.5),"ERROR_C1954H1954_POOR_CAP","OK")</f>
        <v>OK</v>
      </c>
    </row>
    <row r="1955" spans="1:19">
      <c r="A1955" t="s">
        <v>1972</v>
      </c>
      <c r="B1955" s="3">
        <v>572.42399999999998</v>
      </c>
      <c r="C1955" s="3">
        <v>40.124000000000002</v>
      </c>
      <c r="D1955" s="3">
        <v>47.378999999999998</v>
      </c>
      <c r="E1955" s="3">
        <v>12.313000000000001</v>
      </c>
      <c r="F1955" s="3">
        <v>0.11600000000000001</v>
      </c>
      <c r="G1955" s="3">
        <v>131.631</v>
      </c>
      <c r="H1955" s="3">
        <v>1780.7550000000001</v>
      </c>
      <c r="I1955" s="3">
        <f>ROUND(IF(B1955&lt;=Thresholds!$B$2,1-(B1955/Thresholds!$B$2)*0.24,IF(B1955&lt;=Thresholds!$D$2,0.75-((B1955-Thresholds!$C$2)/(Thresholds!$D$2-Thresholds!$C$2))*0.249,IF(B1955&lt;=Thresholds!$F$2,0.499-((B1955-Thresholds!$E$2)/(Thresholds!$F$2-Thresholds!$E$2))*0.279,MAX(0.02,0.2-((B1955-Thresholds!$G$2)/(Thresholds!$H$2-Thresholds!$G$2))*0.18)))),3)</f>
        <v>0.55400000000000005</v>
      </c>
      <c r="J1955" s="3">
        <f>ROUND(IF(C1955&lt;=Thresholds!$B$3,1-(C1955/Thresholds!$B$3)*0.24,IF(C1955&lt;=Thresholds!$D$3,0.75-((C1955-Thresholds!$C$3)/(Thresholds!$D$3-Thresholds!$C$3))*0.249,IF(C1955&lt;=Thresholds!$F$3,0.499-((C1955-Thresholds!$E$3)/(Thresholds!$F$3-Thresholds!$E$3))*0.279,MAX(0.02,0.2-((C1955-Thresholds!$G$3)/(Thresholds!$H$3-Thresholds!$G$3))*0.18)))),3)</f>
        <v>0.92</v>
      </c>
      <c r="K1955" s="3">
        <f>ROUND(IF(D1955&lt;=Thresholds!$B$4,1-(D1955/Thresholds!$B$4)*0.24,IF(D1955&lt;=Thresholds!$D$4,0.75-((D1955-Thresholds!$C$4)/(Thresholds!$D$4-Thresholds!$C$4))*0.249,IF(D1955&lt;=Thresholds!$F$4,0.499-((D1955-Thresholds!$E$4)/(Thresholds!$F$4-Thresholds!$E$4))*0.279,MAX(0.02,0.2-((D1955-Thresholds!$G$4)/(Thresholds!$H$4-Thresholds!$G$4))*0.18)))),3)</f>
        <v>0.82499999999999996</v>
      </c>
      <c r="L1955" s="3">
        <f>ROUND(IF(E1955&lt;=Thresholds!$B$5,1-(E1955/Thresholds!$B$5)*0.24,IF(E1955&lt;=Thresholds!$D$5,0.75-((E1955-Thresholds!$C$5)/(Thresholds!$D$5-Thresholds!$C$5))*0.249,IF(E1955&lt;=Thresholds!$F$5,0.499-((E1955-Thresholds!$E$5)/(Thresholds!$F$5-Thresholds!$E$5))*0.279,MAX(0.02,0.2-((E1955-Thresholds!$G$5)/(Thresholds!$H$5-Thresholds!$G$5))*0.18)))),3)</f>
        <v>0.94099999999999995</v>
      </c>
      <c r="M1955" s="3">
        <f>ROUND(IF(F1955&lt;=Thresholds!$B$6,1-(F1955/Thresholds!$B$6)*0.24,IF(F1955&lt;=Thresholds!$D$6,0.75-((F1955-Thresholds!$C$6)/(Thresholds!$D$6-Thresholds!$C$6))*0.249,IF(F1955&lt;=Thresholds!$F$6,0.499-((F1955-Thresholds!$E$6)/(Thresholds!$F$6-Thresholds!$E$6))*0.279,MAX(0.02,0.2-((F1955-Thresholds!$G$6)/(Thresholds!$H$6-Thresholds!$G$6))*0.18)))),3)</f>
        <v>0.97199999999999998</v>
      </c>
      <c r="N1955" s="3">
        <f>ROUND(IF(G1955&lt;=Thresholds!$B$7,1-(G1955/Thresholds!$B$7)*0.24,IF(G1955&lt;=Thresholds!$D$7,0.75-((G1955-Thresholds!$C$7)/(Thresholds!$D$7-Thresholds!$C$7))*0.249,IF(G1955&lt;=Thresholds!$F$7,0.499-((G1955-Thresholds!$E$7)/(Thresholds!$F$7-Thresholds!$E$7))*0.279,MAX(0.02,0.2-((G1955-Thresholds!$G$7)/(Thresholds!$H$7-Thresholds!$G$7))*0.18)))),3)</f>
        <v>0.91</v>
      </c>
      <c r="O1955" s="3">
        <f>ROUND(IF(H1955&lt;=Thresholds!$B$8,1-(H1955/Thresholds!$B$8)*0.24,IF(H1955&lt;=Thresholds!$D$8,0.75-((H1955-Thresholds!$C$8)/(Thresholds!$D$8-Thresholds!$C$8))*0.249,IF(H1955&lt;=Thresholds!$F$8,0.499-((H1955-Thresholds!$E$8)/(Thresholds!$F$8-Thresholds!$E$8))*0.279,MAX(0.02,0.2-((H1955-Thresholds!$G$8)/(Thresholds!$H$8-Thresholds!$G$8))*0.18)))),3)</f>
        <v>0.82899999999999996</v>
      </c>
      <c r="P1955" s="3">
        <f t="shared" si="90"/>
        <v>0.55400000000000005</v>
      </c>
      <c r="Q1955" t="str">
        <f t="shared" si="91"/>
        <v>Moderate</v>
      </c>
      <c r="R1955" s="4">
        <f t="shared" si="92"/>
        <v>1</v>
      </c>
      <c r="S1955" t="str">
        <f>IF(AND(F1955&gt;=10,F1955&lt;=35,P1955&gt;0.5),"ERROR_C1955H1955_POOR_CAP","OK")</f>
        <v>OK</v>
      </c>
    </row>
    <row r="1956" spans="1:19">
      <c r="A1956" t="s">
        <v>1973</v>
      </c>
      <c r="B1956" s="3">
        <v>76.965000000000003</v>
      </c>
      <c r="C1956" s="3">
        <v>21.943999999999999</v>
      </c>
      <c r="D1956" s="3">
        <v>30.411999999999999</v>
      </c>
      <c r="E1956" s="3">
        <v>125.289</v>
      </c>
      <c r="F1956" s="3">
        <v>0.38100000000000001</v>
      </c>
      <c r="G1956" s="3">
        <v>257.108</v>
      </c>
      <c r="H1956" s="3">
        <v>1077.24</v>
      </c>
      <c r="I1956" s="3">
        <f>ROUND(IF(B1956&lt;=Thresholds!$B$2,1-(B1956/Thresholds!$B$2)*0.24,IF(B1956&lt;=Thresholds!$D$2,0.75-((B1956-Thresholds!$C$2)/(Thresholds!$D$2-Thresholds!$C$2))*0.249,IF(B1956&lt;=Thresholds!$F$2,0.499-((B1956-Thresholds!$E$2)/(Thresholds!$F$2-Thresholds!$E$2))*0.279,MAX(0.02,0.2-((B1956-Thresholds!$G$2)/(Thresholds!$H$2-Thresholds!$G$2))*0.18)))),3)</f>
        <v>0.81499999999999995</v>
      </c>
      <c r="J1956" s="3">
        <f>ROUND(IF(C1956&lt;=Thresholds!$B$3,1-(C1956/Thresholds!$B$3)*0.24,IF(C1956&lt;=Thresholds!$D$3,0.75-((C1956-Thresholds!$C$3)/(Thresholds!$D$3-Thresholds!$C$3))*0.249,IF(C1956&lt;=Thresholds!$F$3,0.499-((C1956-Thresholds!$E$3)/(Thresholds!$F$3-Thresholds!$E$3))*0.279,MAX(0.02,0.2-((C1956-Thresholds!$G$3)/(Thresholds!$H$3-Thresholds!$G$3))*0.18)))),3)</f>
        <v>0.95599999999999996</v>
      </c>
      <c r="K1956" s="3">
        <f>ROUND(IF(D1956&lt;=Thresholds!$B$4,1-(D1956/Thresholds!$B$4)*0.24,IF(D1956&lt;=Thresholds!$D$4,0.75-((D1956-Thresholds!$C$4)/(Thresholds!$D$4-Thresholds!$C$4))*0.249,IF(D1956&lt;=Thresholds!$F$4,0.499-((D1956-Thresholds!$E$4)/(Thresholds!$F$4-Thresholds!$E$4))*0.279,MAX(0.02,0.2-((D1956-Thresholds!$G$4)/(Thresholds!$H$4-Thresholds!$G$4))*0.18)))),3)</f>
        <v>0.88800000000000001</v>
      </c>
      <c r="L1956" s="3">
        <f>ROUND(IF(E1956&lt;=Thresholds!$B$5,1-(E1956/Thresholds!$B$5)*0.24,IF(E1956&lt;=Thresholds!$D$5,0.75-((E1956-Thresholds!$C$5)/(Thresholds!$D$5-Thresholds!$C$5))*0.249,IF(E1956&lt;=Thresholds!$F$5,0.499-((E1956-Thresholds!$E$5)/(Thresholds!$F$5-Thresholds!$E$5))*0.279,MAX(0.02,0.2-((E1956-Thresholds!$G$5)/(Thresholds!$H$5-Thresholds!$G$5))*0.18)))),3)</f>
        <v>0.43099999999999999</v>
      </c>
      <c r="M1956" s="3">
        <f>ROUND(IF(F1956&lt;=Thresholds!$B$6,1-(F1956/Thresholds!$B$6)*0.24,IF(F1956&lt;=Thresholds!$D$6,0.75-((F1956-Thresholds!$C$6)/(Thresholds!$D$6-Thresholds!$C$6))*0.249,IF(F1956&lt;=Thresholds!$F$6,0.499-((F1956-Thresholds!$E$6)/(Thresholds!$F$6-Thresholds!$E$6))*0.279,MAX(0.02,0.2-((F1956-Thresholds!$G$6)/(Thresholds!$H$6-Thresholds!$G$6))*0.18)))),3)</f>
        <v>0.90900000000000003</v>
      </c>
      <c r="N1956" s="3">
        <f>ROUND(IF(G1956&lt;=Thresholds!$B$7,1-(G1956/Thresholds!$B$7)*0.24,IF(G1956&lt;=Thresholds!$D$7,0.75-((G1956-Thresholds!$C$7)/(Thresholds!$D$7-Thresholds!$C$7))*0.249,IF(G1956&lt;=Thresholds!$F$7,0.499-((G1956-Thresholds!$E$7)/(Thresholds!$F$7-Thresholds!$E$7))*0.279,MAX(0.02,0.2-((G1956-Thresholds!$G$7)/(Thresholds!$H$7-Thresholds!$G$7))*0.18)))),3)</f>
        <v>0.82399999999999995</v>
      </c>
      <c r="O1956" s="3">
        <f>ROUND(IF(H1956&lt;=Thresholds!$B$8,1-(H1956/Thresholds!$B$8)*0.24,IF(H1956&lt;=Thresholds!$D$8,0.75-((H1956-Thresholds!$C$8)/(Thresholds!$D$8-Thresholds!$C$8))*0.249,IF(H1956&lt;=Thresholds!$F$8,0.499-((H1956-Thresholds!$E$8)/(Thresholds!$F$8-Thresholds!$E$8))*0.279,MAX(0.02,0.2-((H1956-Thresholds!$G$8)/(Thresholds!$H$8-Thresholds!$G$8))*0.18)))),3)</f>
        <v>0.89700000000000002</v>
      </c>
      <c r="P1956" s="3">
        <f t="shared" si="90"/>
        <v>0.43099999999999999</v>
      </c>
      <c r="Q1956" t="str">
        <f t="shared" si="91"/>
        <v>Poor</v>
      </c>
      <c r="R1956" s="4">
        <f t="shared" si="92"/>
        <v>0</v>
      </c>
      <c r="S1956" t="str">
        <f>IF(AND(F1956&gt;=10,F1956&lt;=35,P1956&gt;0.5),"ERROR_C1956H1956_POOR_CAP","OK")</f>
        <v>OK</v>
      </c>
    </row>
    <row r="1957" spans="1:19">
      <c r="A1957" t="s">
        <v>1974</v>
      </c>
      <c r="B1957" s="3">
        <v>63.774999999999999</v>
      </c>
      <c r="C1957" s="3">
        <v>86.292000000000002</v>
      </c>
      <c r="D1957" s="3">
        <v>41.944000000000003</v>
      </c>
      <c r="E1957" s="3">
        <v>28.366</v>
      </c>
      <c r="F1957" s="3">
        <v>0.97699999999999998</v>
      </c>
      <c r="G1957" s="3">
        <v>342.21</v>
      </c>
      <c r="H1957" s="3">
        <v>14302.588</v>
      </c>
      <c r="I1957" s="3">
        <f>ROUND(IF(B1957&lt;=Thresholds!$B$2,1-(B1957/Thresholds!$B$2)*0.24,IF(B1957&lt;=Thresholds!$D$2,0.75-((B1957-Thresholds!$C$2)/(Thresholds!$D$2-Thresholds!$C$2))*0.249,IF(B1957&lt;=Thresholds!$F$2,0.499-((B1957-Thresholds!$E$2)/(Thresholds!$F$2-Thresholds!$E$2))*0.279,MAX(0.02,0.2-((B1957-Thresholds!$G$2)/(Thresholds!$H$2-Thresholds!$G$2))*0.18)))),3)</f>
        <v>0.84699999999999998</v>
      </c>
      <c r="J1957" s="3">
        <f>ROUND(IF(C1957&lt;=Thresholds!$B$3,1-(C1957/Thresholds!$B$3)*0.24,IF(C1957&lt;=Thresholds!$D$3,0.75-((C1957-Thresholds!$C$3)/(Thresholds!$D$3-Thresholds!$C$3))*0.249,IF(C1957&lt;=Thresholds!$F$3,0.499-((C1957-Thresholds!$E$3)/(Thresholds!$F$3-Thresholds!$E$3))*0.279,MAX(0.02,0.2-((C1957-Thresholds!$G$3)/(Thresholds!$H$3-Thresholds!$G$3))*0.18)))),3)</f>
        <v>0.82699999999999996</v>
      </c>
      <c r="K1957" s="3">
        <f>ROUND(IF(D1957&lt;=Thresholds!$B$4,1-(D1957/Thresholds!$B$4)*0.24,IF(D1957&lt;=Thresholds!$D$4,0.75-((D1957-Thresholds!$C$4)/(Thresholds!$D$4-Thresholds!$C$4))*0.249,IF(D1957&lt;=Thresholds!$F$4,0.499-((D1957-Thresholds!$E$4)/(Thresholds!$F$4-Thresholds!$E$4))*0.279,MAX(0.02,0.2-((D1957-Thresholds!$G$4)/(Thresholds!$H$4-Thresholds!$G$4))*0.18)))),3)</f>
        <v>0.84499999999999997</v>
      </c>
      <c r="L1957" s="3">
        <f>ROUND(IF(E1957&lt;=Thresholds!$B$5,1-(E1957/Thresholds!$B$5)*0.24,IF(E1957&lt;=Thresholds!$D$5,0.75-((E1957-Thresholds!$C$5)/(Thresholds!$D$5-Thresholds!$C$5))*0.249,IF(E1957&lt;=Thresholds!$F$5,0.499-((E1957-Thresholds!$E$5)/(Thresholds!$F$5-Thresholds!$E$5))*0.279,MAX(0.02,0.2-((E1957-Thresholds!$G$5)/(Thresholds!$H$5-Thresholds!$G$5))*0.18)))),3)</f>
        <v>0.86399999999999999</v>
      </c>
      <c r="M1957" s="3">
        <f>ROUND(IF(F1957&lt;=Thresholds!$B$6,1-(F1957/Thresholds!$B$6)*0.24,IF(F1957&lt;=Thresholds!$D$6,0.75-((F1957-Thresholds!$C$6)/(Thresholds!$D$6-Thresholds!$C$6))*0.249,IF(F1957&lt;=Thresholds!$F$6,0.499-((F1957-Thresholds!$E$6)/(Thresholds!$F$6-Thresholds!$E$6))*0.279,MAX(0.02,0.2-((F1957-Thresholds!$G$6)/(Thresholds!$H$6-Thresholds!$G$6))*0.18)))),3)</f>
        <v>0.76600000000000001</v>
      </c>
      <c r="N1957" s="3">
        <f>ROUND(IF(G1957&lt;=Thresholds!$B$7,1-(G1957/Thresholds!$B$7)*0.24,IF(G1957&lt;=Thresholds!$D$7,0.75-((G1957-Thresholds!$C$7)/(Thresholds!$D$7-Thresholds!$C$7))*0.249,IF(G1957&lt;=Thresholds!$F$7,0.499-((G1957-Thresholds!$E$7)/(Thresholds!$F$7-Thresholds!$E$7))*0.279,MAX(0.02,0.2-((G1957-Thresholds!$G$7)/(Thresholds!$H$7-Thresholds!$G$7))*0.18)))),3)</f>
        <v>0.76500000000000001</v>
      </c>
      <c r="O1957" s="3">
        <f>ROUND(IF(H1957&lt;=Thresholds!$B$8,1-(H1957/Thresholds!$B$8)*0.24,IF(H1957&lt;=Thresholds!$D$8,0.75-((H1957-Thresholds!$C$8)/(Thresholds!$D$8-Thresholds!$C$8))*0.249,IF(H1957&lt;=Thresholds!$F$8,0.499-((H1957-Thresholds!$E$8)/(Thresholds!$F$8-Thresholds!$E$8))*0.279,MAX(0.02,0.2-((H1957-Thresholds!$G$8)/(Thresholds!$H$8-Thresholds!$G$8))*0.18)))),3)</f>
        <v>0.27700000000000002</v>
      </c>
      <c r="P1957" s="3">
        <f t="shared" si="90"/>
        <v>0.27700000000000002</v>
      </c>
      <c r="Q1957" t="str">
        <f t="shared" si="91"/>
        <v>Poor</v>
      </c>
      <c r="R1957" s="4">
        <f t="shared" si="92"/>
        <v>0</v>
      </c>
      <c r="S1957" t="str">
        <f>IF(AND(F1957&gt;=10,F1957&lt;=35,P1957&gt;0.5),"ERROR_C1957H1957_POOR_CAP","OK")</f>
        <v>OK</v>
      </c>
    </row>
    <row r="1958" spans="1:19">
      <c r="A1958" t="s">
        <v>1975</v>
      </c>
      <c r="B1958" s="3">
        <v>47.783999999999999</v>
      </c>
      <c r="C1958" s="3">
        <v>34.079000000000001</v>
      </c>
      <c r="D1958" s="3">
        <v>43.427999999999997</v>
      </c>
      <c r="E1958" s="3">
        <v>43.387</v>
      </c>
      <c r="F1958" s="3">
        <v>0.82899999999999996</v>
      </c>
      <c r="G1958" s="3">
        <v>97.102999999999994</v>
      </c>
      <c r="H1958" s="3">
        <v>1282.441</v>
      </c>
      <c r="I1958" s="3">
        <f>ROUND(IF(B1958&lt;=Thresholds!$B$2,1-(B1958/Thresholds!$B$2)*0.24,IF(B1958&lt;=Thresholds!$D$2,0.75-((B1958-Thresholds!$C$2)/(Thresholds!$D$2-Thresholds!$C$2))*0.249,IF(B1958&lt;=Thresholds!$F$2,0.499-((B1958-Thresholds!$E$2)/(Thresholds!$F$2-Thresholds!$E$2))*0.279,MAX(0.02,0.2-((B1958-Thresholds!$G$2)/(Thresholds!$H$2-Thresholds!$G$2))*0.18)))),3)</f>
        <v>0.88500000000000001</v>
      </c>
      <c r="J1958" s="3">
        <f>ROUND(IF(C1958&lt;=Thresholds!$B$3,1-(C1958/Thresholds!$B$3)*0.24,IF(C1958&lt;=Thresholds!$D$3,0.75-((C1958-Thresholds!$C$3)/(Thresholds!$D$3-Thresholds!$C$3))*0.249,IF(C1958&lt;=Thresholds!$F$3,0.499-((C1958-Thresholds!$E$3)/(Thresholds!$F$3-Thresholds!$E$3))*0.279,MAX(0.02,0.2-((C1958-Thresholds!$G$3)/(Thresholds!$H$3-Thresholds!$G$3))*0.18)))),3)</f>
        <v>0.93200000000000005</v>
      </c>
      <c r="K1958" s="3">
        <f>ROUND(IF(D1958&lt;=Thresholds!$B$4,1-(D1958/Thresholds!$B$4)*0.24,IF(D1958&lt;=Thresholds!$D$4,0.75-((D1958-Thresholds!$C$4)/(Thresholds!$D$4-Thresholds!$C$4))*0.249,IF(D1958&lt;=Thresholds!$F$4,0.499-((D1958-Thresholds!$E$4)/(Thresholds!$F$4-Thresholds!$E$4))*0.279,MAX(0.02,0.2-((D1958-Thresholds!$G$4)/(Thresholds!$H$4-Thresholds!$G$4))*0.18)))),3)</f>
        <v>0.84</v>
      </c>
      <c r="L1958" s="3">
        <f>ROUND(IF(E1958&lt;=Thresholds!$B$5,1-(E1958/Thresholds!$B$5)*0.24,IF(E1958&lt;=Thresholds!$D$5,0.75-((E1958-Thresholds!$C$5)/(Thresholds!$D$5-Thresholds!$C$5))*0.249,IF(E1958&lt;=Thresholds!$F$5,0.499-((E1958-Thresholds!$E$5)/(Thresholds!$F$5-Thresholds!$E$5))*0.279,MAX(0.02,0.2-((E1958-Thresholds!$G$5)/(Thresholds!$H$5-Thresholds!$G$5))*0.18)))),3)</f>
        <v>0.79200000000000004</v>
      </c>
      <c r="M1958" s="3">
        <f>ROUND(IF(F1958&lt;=Thresholds!$B$6,1-(F1958/Thresholds!$B$6)*0.24,IF(F1958&lt;=Thresholds!$D$6,0.75-((F1958-Thresholds!$C$6)/(Thresholds!$D$6-Thresholds!$C$6))*0.249,IF(F1958&lt;=Thresholds!$F$6,0.499-((F1958-Thresholds!$E$6)/(Thresholds!$F$6-Thresholds!$E$6))*0.279,MAX(0.02,0.2-((F1958-Thresholds!$G$6)/(Thresholds!$H$6-Thresholds!$G$6))*0.18)))),3)</f>
        <v>0.80100000000000005</v>
      </c>
      <c r="N1958" s="3">
        <f>ROUND(IF(G1958&lt;=Thresholds!$B$7,1-(G1958/Thresholds!$B$7)*0.24,IF(G1958&lt;=Thresholds!$D$7,0.75-((G1958-Thresholds!$C$7)/(Thresholds!$D$7-Thresholds!$C$7))*0.249,IF(G1958&lt;=Thresholds!$F$7,0.499-((G1958-Thresholds!$E$7)/(Thresholds!$F$7-Thresholds!$E$7))*0.279,MAX(0.02,0.2-((G1958-Thresholds!$G$7)/(Thresholds!$H$7-Thresholds!$G$7))*0.18)))),3)</f>
        <v>0.93300000000000005</v>
      </c>
      <c r="O1958" s="3">
        <f>ROUND(IF(H1958&lt;=Thresholds!$B$8,1-(H1958/Thresholds!$B$8)*0.24,IF(H1958&lt;=Thresholds!$D$8,0.75-((H1958-Thresholds!$C$8)/(Thresholds!$D$8-Thresholds!$C$8))*0.249,IF(H1958&lt;=Thresholds!$F$8,0.499-((H1958-Thresholds!$E$8)/(Thresholds!$F$8-Thresholds!$E$8))*0.279,MAX(0.02,0.2-((H1958-Thresholds!$G$8)/(Thresholds!$H$8-Thresholds!$G$8))*0.18)))),3)</f>
        <v>0.877</v>
      </c>
      <c r="P1958" s="3">
        <f t="shared" si="90"/>
        <v>0.79200000000000004</v>
      </c>
      <c r="Q1958" t="str">
        <f t="shared" si="91"/>
        <v>Healthy</v>
      </c>
      <c r="R1958" s="4">
        <f t="shared" si="92"/>
        <v>1</v>
      </c>
      <c r="S1958" t="str">
        <f>IF(AND(F1958&gt;=10,F1958&lt;=35,P1958&gt;0.5),"ERROR_C1958H1958_POOR_CAP","OK")</f>
        <v>OK</v>
      </c>
    </row>
    <row r="1959" spans="1:19">
      <c r="A1959" t="s">
        <v>1976</v>
      </c>
      <c r="B1959" s="3">
        <v>38.920999999999999</v>
      </c>
      <c r="C1959" s="3">
        <v>305.14699999999999</v>
      </c>
      <c r="D1959" s="3">
        <v>10.394</v>
      </c>
      <c r="E1959" s="3">
        <v>20.542000000000002</v>
      </c>
      <c r="F1959" s="3">
        <v>0.28399999999999997</v>
      </c>
      <c r="G1959" s="3">
        <v>335.54199999999997</v>
      </c>
      <c r="H1959" s="3">
        <v>1581.93</v>
      </c>
      <c r="I1959" s="3">
        <f>ROUND(IF(B1959&lt;=Thresholds!$B$2,1-(B1959/Thresholds!$B$2)*0.24,IF(B1959&lt;=Thresholds!$D$2,0.75-((B1959-Thresholds!$C$2)/(Thresholds!$D$2-Thresholds!$C$2))*0.249,IF(B1959&lt;=Thresholds!$F$2,0.499-((B1959-Thresholds!$E$2)/(Thresholds!$F$2-Thresholds!$E$2))*0.279,MAX(0.02,0.2-((B1959-Thresholds!$G$2)/(Thresholds!$H$2-Thresholds!$G$2))*0.18)))),3)</f>
        <v>0.90700000000000003</v>
      </c>
      <c r="J1959" s="3">
        <f>ROUND(IF(C1959&lt;=Thresholds!$B$3,1-(C1959/Thresholds!$B$3)*0.24,IF(C1959&lt;=Thresholds!$D$3,0.75-((C1959-Thresholds!$C$3)/(Thresholds!$D$3-Thresholds!$C$3))*0.249,IF(C1959&lt;=Thresholds!$F$3,0.499-((C1959-Thresholds!$E$3)/(Thresholds!$F$3-Thresholds!$E$3))*0.279,MAX(0.02,0.2-((C1959-Thresholds!$G$3)/(Thresholds!$H$3-Thresholds!$G$3))*0.18)))),3)</f>
        <v>0.58599999999999997</v>
      </c>
      <c r="K1959" s="3">
        <f>ROUND(IF(D1959&lt;=Thresholds!$B$4,1-(D1959/Thresholds!$B$4)*0.24,IF(D1959&lt;=Thresholds!$D$4,0.75-((D1959-Thresholds!$C$4)/(Thresholds!$D$4-Thresholds!$C$4))*0.249,IF(D1959&lt;=Thresholds!$F$4,0.499-((D1959-Thresholds!$E$4)/(Thresholds!$F$4-Thresholds!$E$4))*0.279,MAX(0.02,0.2-((D1959-Thresholds!$G$4)/(Thresholds!$H$4-Thresholds!$G$4))*0.18)))),3)</f>
        <v>0.96199999999999997</v>
      </c>
      <c r="L1959" s="3">
        <f>ROUND(IF(E1959&lt;=Thresholds!$B$5,1-(E1959/Thresholds!$B$5)*0.24,IF(E1959&lt;=Thresholds!$D$5,0.75-((E1959-Thresholds!$C$5)/(Thresholds!$D$5-Thresholds!$C$5))*0.249,IF(E1959&lt;=Thresholds!$F$5,0.499-((E1959-Thresholds!$E$5)/(Thresholds!$F$5-Thresholds!$E$5))*0.279,MAX(0.02,0.2-((E1959-Thresholds!$G$5)/(Thresholds!$H$5-Thresholds!$G$5))*0.18)))),3)</f>
        <v>0.90100000000000002</v>
      </c>
      <c r="M1959" s="3">
        <f>ROUND(IF(F1959&lt;=Thresholds!$B$6,1-(F1959/Thresholds!$B$6)*0.24,IF(F1959&lt;=Thresholds!$D$6,0.75-((F1959-Thresholds!$C$6)/(Thresholds!$D$6-Thresholds!$C$6))*0.249,IF(F1959&lt;=Thresholds!$F$6,0.499-((F1959-Thresholds!$E$6)/(Thresholds!$F$6-Thresholds!$E$6))*0.279,MAX(0.02,0.2-((F1959-Thresholds!$G$6)/(Thresholds!$H$6-Thresholds!$G$6))*0.18)))),3)</f>
        <v>0.93200000000000005</v>
      </c>
      <c r="N1959" s="3">
        <f>ROUND(IF(G1959&lt;=Thresholds!$B$7,1-(G1959/Thresholds!$B$7)*0.24,IF(G1959&lt;=Thresholds!$D$7,0.75-((G1959-Thresholds!$C$7)/(Thresholds!$D$7-Thresholds!$C$7))*0.249,IF(G1959&lt;=Thresholds!$F$7,0.499-((G1959-Thresholds!$E$7)/(Thresholds!$F$7-Thresholds!$E$7))*0.279,MAX(0.02,0.2-((G1959-Thresholds!$G$7)/(Thresholds!$H$7-Thresholds!$G$7))*0.18)))),3)</f>
        <v>0.77</v>
      </c>
      <c r="O1959" s="3">
        <f>ROUND(IF(H1959&lt;=Thresholds!$B$8,1-(H1959/Thresholds!$B$8)*0.24,IF(H1959&lt;=Thresholds!$D$8,0.75-((H1959-Thresholds!$C$8)/(Thresholds!$D$8-Thresholds!$C$8))*0.249,IF(H1959&lt;=Thresholds!$F$8,0.499-((H1959-Thresholds!$E$8)/(Thresholds!$F$8-Thresholds!$E$8))*0.279,MAX(0.02,0.2-((H1959-Thresholds!$G$8)/(Thresholds!$H$8-Thresholds!$G$8))*0.18)))),3)</f>
        <v>0.84799999999999998</v>
      </c>
      <c r="P1959" s="3">
        <f t="shared" si="90"/>
        <v>0.58599999999999997</v>
      </c>
      <c r="Q1959" t="str">
        <f t="shared" si="91"/>
        <v>Moderate</v>
      </c>
      <c r="R1959" s="4">
        <f t="shared" si="92"/>
        <v>1</v>
      </c>
      <c r="S1959" t="str">
        <f>IF(AND(F1959&gt;=10,F1959&lt;=35,P1959&gt;0.5),"ERROR_C1959H1959_POOR_CAP","OK")</f>
        <v>OK</v>
      </c>
    </row>
    <row r="1960" spans="1:19">
      <c r="A1960" t="s">
        <v>1977</v>
      </c>
      <c r="B1960" s="3">
        <v>49.795999999999999</v>
      </c>
      <c r="C1960" s="3">
        <v>646.50599999999997</v>
      </c>
      <c r="D1960" s="3">
        <v>72.021000000000001</v>
      </c>
      <c r="E1960" s="3">
        <v>10.023999999999999</v>
      </c>
      <c r="F1960" s="3">
        <v>0.61499999999999999</v>
      </c>
      <c r="G1960" s="3">
        <v>348.92599999999999</v>
      </c>
      <c r="H1960" s="3">
        <v>1669.123</v>
      </c>
      <c r="I1960" s="3">
        <f>ROUND(IF(B1960&lt;=Thresholds!$B$2,1-(B1960/Thresholds!$B$2)*0.24,IF(B1960&lt;=Thresholds!$D$2,0.75-((B1960-Thresholds!$C$2)/(Thresholds!$D$2-Thresholds!$C$2))*0.249,IF(B1960&lt;=Thresholds!$F$2,0.499-((B1960-Thresholds!$E$2)/(Thresholds!$F$2-Thresholds!$E$2))*0.279,MAX(0.02,0.2-((B1960-Thresholds!$G$2)/(Thresholds!$H$2-Thresholds!$G$2))*0.18)))),3)</f>
        <v>0.88</v>
      </c>
      <c r="J1960" s="3">
        <f>ROUND(IF(C1960&lt;=Thresholds!$B$3,1-(C1960/Thresholds!$B$3)*0.24,IF(C1960&lt;=Thresholds!$D$3,0.75-((C1960-Thresholds!$C$3)/(Thresholds!$D$3-Thresholds!$C$3))*0.249,IF(C1960&lt;=Thresholds!$F$3,0.499-((C1960-Thresholds!$E$3)/(Thresholds!$F$3-Thresholds!$E$3))*0.279,MAX(0.02,0.2-((C1960-Thresholds!$G$3)/(Thresholds!$H$3-Thresholds!$G$3))*0.18)))),3)</f>
        <v>0.38500000000000001</v>
      </c>
      <c r="K1960" s="3">
        <f>ROUND(IF(D1960&lt;=Thresholds!$B$4,1-(D1960/Thresholds!$B$4)*0.24,IF(D1960&lt;=Thresholds!$D$4,0.75-((D1960-Thresholds!$C$4)/(Thresholds!$D$4-Thresholds!$C$4))*0.249,IF(D1960&lt;=Thresholds!$F$4,0.499-((D1960-Thresholds!$E$4)/(Thresholds!$F$4-Thresholds!$E$4))*0.279,MAX(0.02,0.2-((D1960-Thresholds!$G$4)/(Thresholds!$H$4-Thresholds!$G$4))*0.18)))),3)</f>
        <v>0.70599999999999996</v>
      </c>
      <c r="L1960" s="3">
        <f>ROUND(IF(E1960&lt;=Thresholds!$B$5,1-(E1960/Thresholds!$B$5)*0.24,IF(E1960&lt;=Thresholds!$D$5,0.75-((E1960-Thresholds!$C$5)/(Thresholds!$D$5-Thresholds!$C$5))*0.249,IF(E1960&lt;=Thresholds!$F$5,0.499-((E1960-Thresholds!$E$5)/(Thresholds!$F$5-Thresholds!$E$5))*0.279,MAX(0.02,0.2-((E1960-Thresholds!$G$5)/(Thresholds!$H$5-Thresholds!$G$5))*0.18)))),3)</f>
        <v>0.95199999999999996</v>
      </c>
      <c r="M1960" s="3">
        <f>ROUND(IF(F1960&lt;=Thresholds!$B$6,1-(F1960/Thresholds!$B$6)*0.24,IF(F1960&lt;=Thresholds!$D$6,0.75-((F1960-Thresholds!$C$6)/(Thresholds!$D$6-Thresholds!$C$6))*0.249,IF(F1960&lt;=Thresholds!$F$6,0.499-((F1960-Thresholds!$E$6)/(Thresholds!$F$6-Thresholds!$E$6))*0.279,MAX(0.02,0.2-((F1960-Thresholds!$G$6)/(Thresholds!$H$6-Thresholds!$G$6))*0.18)))),3)</f>
        <v>0.85199999999999998</v>
      </c>
      <c r="N1960" s="3">
        <f>ROUND(IF(G1960&lt;=Thresholds!$B$7,1-(G1960/Thresholds!$B$7)*0.24,IF(G1960&lt;=Thresholds!$D$7,0.75-((G1960-Thresholds!$C$7)/(Thresholds!$D$7-Thresholds!$C$7))*0.249,IF(G1960&lt;=Thresholds!$F$7,0.499-((G1960-Thresholds!$E$7)/(Thresholds!$F$7-Thresholds!$E$7))*0.279,MAX(0.02,0.2-((G1960-Thresholds!$G$7)/(Thresholds!$H$7-Thresholds!$G$7))*0.18)))),3)</f>
        <v>0.76100000000000001</v>
      </c>
      <c r="O1960" s="3">
        <f>ROUND(IF(H1960&lt;=Thresholds!$B$8,1-(H1960/Thresholds!$B$8)*0.24,IF(H1960&lt;=Thresholds!$D$8,0.75-((H1960-Thresholds!$C$8)/(Thresholds!$D$8-Thresholds!$C$8))*0.249,IF(H1960&lt;=Thresholds!$F$8,0.499-((H1960-Thresholds!$E$8)/(Thresholds!$F$8-Thresholds!$E$8))*0.279,MAX(0.02,0.2-((H1960-Thresholds!$G$8)/(Thresholds!$H$8-Thresholds!$G$8))*0.18)))),3)</f>
        <v>0.84</v>
      </c>
      <c r="P1960" s="3">
        <f t="shared" si="90"/>
        <v>0.38500000000000001</v>
      </c>
      <c r="Q1960" t="str">
        <f t="shared" si="91"/>
        <v>Poor</v>
      </c>
      <c r="R1960" s="4">
        <f t="shared" si="92"/>
        <v>0</v>
      </c>
      <c r="S1960" t="str">
        <f>IF(AND(F1960&gt;=10,F1960&lt;=35,P1960&gt;0.5),"ERROR_C1960H1960_POOR_CAP","OK")</f>
        <v>OK</v>
      </c>
    </row>
    <row r="1961" spans="1:19">
      <c r="A1961" t="s">
        <v>1978</v>
      </c>
      <c r="B1961" s="3">
        <v>3598.518</v>
      </c>
      <c r="C1961" s="3">
        <v>35.057000000000002</v>
      </c>
      <c r="D1961" s="3">
        <v>7.4909999999999997</v>
      </c>
      <c r="E1961" s="3">
        <v>35.978000000000002</v>
      </c>
      <c r="F1961" s="3">
        <v>0.442</v>
      </c>
      <c r="G1961" s="3">
        <v>29.125</v>
      </c>
      <c r="H1961" s="3">
        <v>374.00200000000001</v>
      </c>
      <c r="I1961" s="3">
        <f>ROUND(IF(B1961&lt;=Thresholds!$B$2,1-(B1961/Thresholds!$B$2)*0.24,IF(B1961&lt;=Thresholds!$D$2,0.75-((B1961-Thresholds!$C$2)/(Thresholds!$D$2-Thresholds!$C$2))*0.249,IF(B1961&lt;=Thresholds!$F$2,0.499-((B1961-Thresholds!$E$2)/(Thresholds!$F$2-Thresholds!$E$2))*0.279,MAX(0.02,0.2-((B1961-Thresholds!$G$2)/(Thresholds!$H$2-Thresholds!$G$2))*0.18)))),3)</f>
        <v>0.38</v>
      </c>
      <c r="J1961" s="3">
        <f>ROUND(IF(C1961&lt;=Thresholds!$B$3,1-(C1961/Thresholds!$B$3)*0.24,IF(C1961&lt;=Thresholds!$D$3,0.75-((C1961-Thresholds!$C$3)/(Thresholds!$D$3-Thresholds!$C$3))*0.249,IF(C1961&lt;=Thresholds!$F$3,0.499-((C1961-Thresholds!$E$3)/(Thresholds!$F$3-Thresholds!$E$3))*0.279,MAX(0.02,0.2-((C1961-Thresholds!$G$3)/(Thresholds!$H$3-Thresholds!$G$3))*0.18)))),3)</f>
        <v>0.93</v>
      </c>
      <c r="K1961" s="3">
        <f>ROUND(IF(D1961&lt;=Thresholds!$B$4,1-(D1961/Thresholds!$B$4)*0.24,IF(D1961&lt;=Thresholds!$D$4,0.75-((D1961-Thresholds!$C$4)/(Thresholds!$D$4-Thresholds!$C$4))*0.249,IF(D1961&lt;=Thresholds!$F$4,0.499-((D1961-Thresholds!$E$4)/(Thresholds!$F$4-Thresholds!$E$4))*0.279,MAX(0.02,0.2-((D1961-Thresholds!$G$4)/(Thresholds!$H$4-Thresholds!$G$4))*0.18)))),3)</f>
        <v>0.97199999999999998</v>
      </c>
      <c r="L1961" s="3">
        <f>ROUND(IF(E1961&lt;=Thresholds!$B$5,1-(E1961/Thresholds!$B$5)*0.24,IF(E1961&lt;=Thresholds!$D$5,0.75-((E1961-Thresholds!$C$5)/(Thresholds!$D$5-Thresholds!$C$5))*0.249,IF(E1961&lt;=Thresholds!$F$5,0.499-((E1961-Thresholds!$E$5)/(Thresholds!$F$5-Thresholds!$E$5))*0.279,MAX(0.02,0.2-((E1961-Thresholds!$G$5)/(Thresholds!$H$5-Thresholds!$G$5))*0.18)))),3)</f>
        <v>0.82699999999999996</v>
      </c>
      <c r="M1961" s="3">
        <f>ROUND(IF(F1961&lt;=Thresholds!$B$6,1-(F1961/Thresholds!$B$6)*0.24,IF(F1961&lt;=Thresholds!$D$6,0.75-((F1961-Thresholds!$C$6)/(Thresholds!$D$6-Thresholds!$C$6))*0.249,IF(F1961&lt;=Thresholds!$F$6,0.499-((F1961-Thresholds!$E$6)/(Thresholds!$F$6-Thresholds!$E$6))*0.279,MAX(0.02,0.2-((F1961-Thresholds!$G$6)/(Thresholds!$H$6-Thresholds!$G$6))*0.18)))),3)</f>
        <v>0.89400000000000002</v>
      </c>
      <c r="N1961" s="3">
        <f>ROUND(IF(G1961&lt;=Thresholds!$B$7,1-(G1961/Thresholds!$B$7)*0.24,IF(G1961&lt;=Thresholds!$D$7,0.75-((G1961-Thresholds!$C$7)/(Thresholds!$D$7-Thresholds!$C$7))*0.249,IF(G1961&lt;=Thresholds!$F$7,0.499-((G1961-Thresholds!$E$7)/(Thresholds!$F$7-Thresholds!$E$7))*0.279,MAX(0.02,0.2-((G1961-Thresholds!$G$7)/(Thresholds!$H$7-Thresholds!$G$7))*0.18)))),3)</f>
        <v>0.98</v>
      </c>
      <c r="O1961" s="3">
        <f>ROUND(IF(H1961&lt;=Thresholds!$B$8,1-(H1961/Thresholds!$B$8)*0.24,IF(H1961&lt;=Thresholds!$D$8,0.75-((H1961-Thresholds!$C$8)/(Thresholds!$D$8-Thresholds!$C$8))*0.249,IF(H1961&lt;=Thresholds!$F$8,0.499-((H1961-Thresholds!$E$8)/(Thresholds!$F$8-Thresholds!$E$8))*0.279,MAX(0.02,0.2-((H1961-Thresholds!$G$8)/(Thresholds!$H$8-Thresholds!$G$8))*0.18)))),3)</f>
        <v>0.96399999999999997</v>
      </c>
      <c r="P1961" s="3">
        <f t="shared" si="90"/>
        <v>0.38</v>
      </c>
      <c r="Q1961" t="str">
        <f t="shared" si="91"/>
        <v>Poor</v>
      </c>
      <c r="R1961" s="4">
        <f t="shared" si="92"/>
        <v>0</v>
      </c>
      <c r="S1961" t="str">
        <f>IF(AND(F1961&gt;=10,F1961&lt;=35,P1961&gt;0.5),"ERROR_C1961H1961_POOR_CAP","OK")</f>
        <v>OK</v>
      </c>
    </row>
    <row r="1962" spans="1:19">
      <c r="A1962" t="s">
        <v>1979</v>
      </c>
      <c r="B1962" s="3">
        <v>65.287999999999997</v>
      </c>
      <c r="C1962" s="3">
        <v>29.34</v>
      </c>
      <c r="D1962" s="3">
        <v>36.311999999999998</v>
      </c>
      <c r="E1962" s="3">
        <v>41.360999999999997</v>
      </c>
      <c r="F1962" s="3">
        <v>0.92300000000000004</v>
      </c>
      <c r="G1962" s="3">
        <v>153.69</v>
      </c>
      <c r="H1962" s="3">
        <v>755.80200000000002</v>
      </c>
      <c r="I1962" s="3">
        <f>ROUND(IF(B1962&lt;=Thresholds!$B$2,1-(B1962/Thresholds!$B$2)*0.24,IF(B1962&lt;=Thresholds!$D$2,0.75-((B1962-Thresholds!$C$2)/(Thresholds!$D$2-Thresholds!$C$2))*0.249,IF(B1962&lt;=Thresholds!$F$2,0.499-((B1962-Thresholds!$E$2)/(Thresholds!$F$2-Thresholds!$E$2))*0.279,MAX(0.02,0.2-((B1962-Thresholds!$G$2)/(Thresholds!$H$2-Thresholds!$G$2))*0.18)))),3)</f>
        <v>0.84299999999999997</v>
      </c>
      <c r="J1962" s="3">
        <f>ROUND(IF(C1962&lt;=Thresholds!$B$3,1-(C1962/Thresholds!$B$3)*0.24,IF(C1962&lt;=Thresholds!$D$3,0.75-((C1962-Thresholds!$C$3)/(Thresholds!$D$3-Thresholds!$C$3))*0.249,IF(C1962&lt;=Thresholds!$F$3,0.499-((C1962-Thresholds!$E$3)/(Thresholds!$F$3-Thresholds!$E$3))*0.279,MAX(0.02,0.2-((C1962-Thresholds!$G$3)/(Thresholds!$H$3-Thresholds!$G$3))*0.18)))),3)</f>
        <v>0.94099999999999995</v>
      </c>
      <c r="K1962" s="3">
        <f>ROUND(IF(D1962&lt;=Thresholds!$B$4,1-(D1962/Thresholds!$B$4)*0.24,IF(D1962&lt;=Thresholds!$D$4,0.75-((D1962-Thresholds!$C$4)/(Thresholds!$D$4-Thresholds!$C$4))*0.249,IF(D1962&lt;=Thresholds!$F$4,0.499-((D1962-Thresholds!$E$4)/(Thresholds!$F$4-Thresholds!$E$4))*0.279,MAX(0.02,0.2-((D1962-Thresholds!$G$4)/(Thresholds!$H$4-Thresholds!$G$4))*0.18)))),3)</f>
        <v>0.86599999999999999</v>
      </c>
      <c r="L1962" s="3">
        <f>ROUND(IF(E1962&lt;=Thresholds!$B$5,1-(E1962/Thresholds!$B$5)*0.24,IF(E1962&lt;=Thresholds!$D$5,0.75-((E1962-Thresholds!$C$5)/(Thresholds!$D$5-Thresholds!$C$5))*0.249,IF(E1962&lt;=Thresholds!$F$5,0.499-((E1962-Thresholds!$E$5)/(Thresholds!$F$5-Thresholds!$E$5))*0.279,MAX(0.02,0.2-((E1962-Thresholds!$G$5)/(Thresholds!$H$5-Thresholds!$G$5))*0.18)))),3)</f>
        <v>0.80100000000000005</v>
      </c>
      <c r="M1962" s="3">
        <f>ROUND(IF(F1962&lt;=Thresholds!$B$6,1-(F1962/Thresholds!$B$6)*0.24,IF(F1962&lt;=Thresholds!$D$6,0.75-((F1962-Thresholds!$C$6)/(Thresholds!$D$6-Thresholds!$C$6))*0.249,IF(F1962&lt;=Thresholds!$F$6,0.499-((F1962-Thresholds!$E$6)/(Thresholds!$F$6-Thresholds!$E$6))*0.279,MAX(0.02,0.2-((F1962-Thresholds!$G$6)/(Thresholds!$H$6-Thresholds!$G$6))*0.18)))),3)</f>
        <v>0.77800000000000002</v>
      </c>
      <c r="N1962" s="3">
        <f>ROUND(IF(G1962&lt;=Thresholds!$B$7,1-(G1962/Thresholds!$B$7)*0.24,IF(G1962&lt;=Thresholds!$D$7,0.75-((G1962-Thresholds!$C$7)/(Thresholds!$D$7-Thresholds!$C$7))*0.249,IF(G1962&lt;=Thresholds!$F$7,0.499-((G1962-Thresholds!$E$7)/(Thresholds!$F$7-Thresholds!$E$7))*0.279,MAX(0.02,0.2-((G1962-Thresholds!$G$7)/(Thresholds!$H$7-Thresholds!$G$7))*0.18)))),3)</f>
        <v>0.89500000000000002</v>
      </c>
      <c r="O1962" s="3">
        <f>ROUND(IF(H1962&lt;=Thresholds!$B$8,1-(H1962/Thresholds!$B$8)*0.24,IF(H1962&lt;=Thresholds!$D$8,0.75-((H1962-Thresholds!$C$8)/(Thresholds!$D$8-Thresholds!$C$8))*0.249,IF(H1962&lt;=Thresholds!$F$8,0.499-((H1962-Thresholds!$E$8)/(Thresholds!$F$8-Thresholds!$E$8))*0.279,MAX(0.02,0.2-((H1962-Thresholds!$G$8)/(Thresholds!$H$8-Thresholds!$G$8))*0.18)))),3)</f>
        <v>0.92700000000000005</v>
      </c>
      <c r="P1962" s="3">
        <f t="shared" si="90"/>
        <v>0.77800000000000002</v>
      </c>
      <c r="Q1962" t="str">
        <f t="shared" si="91"/>
        <v>Healthy</v>
      </c>
      <c r="R1962" s="4">
        <f t="shared" si="92"/>
        <v>1</v>
      </c>
      <c r="S1962" t="str">
        <f>IF(AND(F1962&gt;=10,F1962&lt;=35,P1962&gt;0.5),"ERROR_C1962H1962_POOR_CAP","OK")</f>
        <v>OK</v>
      </c>
    </row>
    <row r="1963" spans="1:19">
      <c r="A1963" t="s">
        <v>1980</v>
      </c>
      <c r="B1963" s="3">
        <v>96.516999999999996</v>
      </c>
      <c r="C1963" s="3">
        <v>10.272</v>
      </c>
      <c r="D1963" s="3">
        <v>70.852000000000004</v>
      </c>
      <c r="E1963" s="3">
        <v>28.475999999999999</v>
      </c>
      <c r="F1963" s="3">
        <v>0.17899999999999999</v>
      </c>
      <c r="G1963" s="3">
        <v>343.39299999999997</v>
      </c>
      <c r="H1963" s="3">
        <v>144.64699999999999</v>
      </c>
      <c r="I1963" s="3">
        <f>ROUND(IF(B1963&lt;=Thresholds!$B$2,1-(B1963/Thresholds!$B$2)*0.24,IF(B1963&lt;=Thresholds!$D$2,0.75-((B1963-Thresholds!$C$2)/(Thresholds!$D$2-Thresholds!$C$2))*0.249,IF(B1963&lt;=Thresholds!$F$2,0.499-((B1963-Thresholds!$E$2)/(Thresholds!$F$2-Thresholds!$E$2))*0.279,MAX(0.02,0.2-((B1963-Thresholds!$G$2)/(Thresholds!$H$2-Thresholds!$G$2))*0.18)))),3)</f>
        <v>0.76800000000000002</v>
      </c>
      <c r="J1963" s="3">
        <f>ROUND(IF(C1963&lt;=Thresholds!$B$3,1-(C1963/Thresholds!$B$3)*0.24,IF(C1963&lt;=Thresholds!$D$3,0.75-((C1963-Thresholds!$C$3)/(Thresholds!$D$3-Thresholds!$C$3))*0.249,IF(C1963&lt;=Thresholds!$F$3,0.499-((C1963-Thresholds!$E$3)/(Thresholds!$F$3-Thresholds!$E$3))*0.279,MAX(0.02,0.2-((C1963-Thresholds!$G$3)/(Thresholds!$H$3-Thresholds!$G$3))*0.18)))),3)</f>
        <v>0.97899999999999998</v>
      </c>
      <c r="K1963" s="3">
        <f>ROUND(IF(D1963&lt;=Thresholds!$B$4,1-(D1963/Thresholds!$B$4)*0.24,IF(D1963&lt;=Thresholds!$D$4,0.75-((D1963-Thresholds!$C$4)/(Thresholds!$D$4-Thresholds!$C$4))*0.249,IF(D1963&lt;=Thresholds!$F$4,0.499-((D1963-Thresholds!$E$4)/(Thresholds!$F$4-Thresholds!$E$4))*0.279,MAX(0.02,0.2-((D1963-Thresholds!$G$4)/(Thresholds!$H$4-Thresholds!$G$4))*0.18)))),3)</f>
        <v>0.71399999999999997</v>
      </c>
      <c r="L1963" s="3">
        <f>ROUND(IF(E1963&lt;=Thresholds!$B$5,1-(E1963/Thresholds!$B$5)*0.24,IF(E1963&lt;=Thresholds!$D$5,0.75-((E1963-Thresholds!$C$5)/(Thresholds!$D$5-Thresholds!$C$5))*0.249,IF(E1963&lt;=Thresholds!$F$5,0.499-((E1963-Thresholds!$E$5)/(Thresholds!$F$5-Thresholds!$E$5))*0.279,MAX(0.02,0.2-((E1963-Thresholds!$G$5)/(Thresholds!$H$5-Thresholds!$G$5))*0.18)))),3)</f>
        <v>0.86299999999999999</v>
      </c>
      <c r="M1963" s="3">
        <f>ROUND(IF(F1963&lt;=Thresholds!$B$6,1-(F1963/Thresholds!$B$6)*0.24,IF(F1963&lt;=Thresholds!$D$6,0.75-((F1963-Thresholds!$C$6)/(Thresholds!$D$6-Thresholds!$C$6))*0.249,IF(F1963&lt;=Thresholds!$F$6,0.499-((F1963-Thresholds!$E$6)/(Thresholds!$F$6-Thresholds!$E$6))*0.279,MAX(0.02,0.2-((F1963-Thresholds!$G$6)/(Thresholds!$H$6-Thresholds!$G$6))*0.18)))),3)</f>
        <v>0.95699999999999996</v>
      </c>
      <c r="N1963" s="3">
        <f>ROUND(IF(G1963&lt;=Thresholds!$B$7,1-(G1963/Thresholds!$B$7)*0.24,IF(G1963&lt;=Thresholds!$D$7,0.75-((G1963-Thresholds!$C$7)/(Thresholds!$D$7-Thresholds!$C$7))*0.249,IF(G1963&lt;=Thresholds!$F$7,0.499-((G1963-Thresholds!$E$7)/(Thresholds!$F$7-Thresholds!$E$7))*0.279,MAX(0.02,0.2-((G1963-Thresholds!$G$7)/(Thresholds!$H$7-Thresholds!$G$7))*0.18)))),3)</f>
        <v>0.76500000000000001</v>
      </c>
      <c r="O1963" s="3">
        <f>ROUND(IF(H1963&lt;=Thresholds!$B$8,1-(H1963/Thresholds!$B$8)*0.24,IF(H1963&lt;=Thresholds!$D$8,0.75-((H1963-Thresholds!$C$8)/(Thresholds!$D$8-Thresholds!$C$8))*0.249,IF(H1963&lt;=Thresholds!$F$8,0.499-((H1963-Thresholds!$E$8)/(Thresholds!$F$8-Thresholds!$E$8))*0.279,MAX(0.02,0.2-((H1963-Thresholds!$G$8)/(Thresholds!$H$8-Thresholds!$G$8))*0.18)))),3)</f>
        <v>0.98599999999999999</v>
      </c>
      <c r="P1963" s="3">
        <f t="shared" si="90"/>
        <v>0.71399999999999997</v>
      </c>
      <c r="Q1963" t="str">
        <f t="shared" si="91"/>
        <v>Moderate</v>
      </c>
      <c r="R1963" s="4">
        <f t="shared" si="92"/>
        <v>1</v>
      </c>
      <c r="S1963" t="str">
        <f>IF(AND(F1963&gt;=10,F1963&lt;=35,P1963&gt;0.5),"ERROR_C1963H1963_POOR_CAP","OK")</f>
        <v>OK</v>
      </c>
    </row>
    <row r="1964" spans="1:19">
      <c r="A1964" t="s">
        <v>1981</v>
      </c>
      <c r="B1964" s="3">
        <v>17.760000000000002</v>
      </c>
      <c r="C1964" s="3">
        <v>103.723</v>
      </c>
      <c r="D1964" s="3">
        <v>97.503</v>
      </c>
      <c r="E1964" s="3">
        <v>175.74299999999999</v>
      </c>
      <c r="F1964" s="3">
        <v>0.29599999999999999</v>
      </c>
      <c r="G1964" s="3">
        <v>107.471</v>
      </c>
      <c r="H1964" s="3">
        <v>400.64100000000002</v>
      </c>
      <c r="I1964" s="3">
        <f>ROUND(IF(B1964&lt;=Thresholds!$B$2,1-(B1964/Thresholds!$B$2)*0.24,IF(B1964&lt;=Thresholds!$D$2,0.75-((B1964-Thresholds!$C$2)/(Thresholds!$D$2-Thresholds!$C$2))*0.249,IF(B1964&lt;=Thresholds!$F$2,0.499-((B1964-Thresholds!$E$2)/(Thresholds!$F$2-Thresholds!$E$2))*0.279,MAX(0.02,0.2-((B1964-Thresholds!$G$2)/(Thresholds!$H$2-Thresholds!$G$2))*0.18)))),3)</f>
        <v>0.95699999999999996</v>
      </c>
      <c r="J1964" s="3">
        <f>ROUND(IF(C1964&lt;=Thresholds!$B$3,1-(C1964/Thresholds!$B$3)*0.24,IF(C1964&lt;=Thresholds!$D$3,0.75-((C1964-Thresholds!$C$3)/(Thresholds!$D$3-Thresholds!$C$3))*0.249,IF(C1964&lt;=Thresholds!$F$3,0.499-((C1964-Thresholds!$E$3)/(Thresholds!$F$3-Thresholds!$E$3))*0.279,MAX(0.02,0.2-((C1964-Thresholds!$G$3)/(Thresholds!$H$3-Thresholds!$G$3))*0.18)))),3)</f>
        <v>0.79300000000000004</v>
      </c>
      <c r="K1964" s="3">
        <f>ROUND(IF(D1964&lt;=Thresholds!$B$4,1-(D1964/Thresholds!$B$4)*0.24,IF(D1964&lt;=Thresholds!$D$4,0.75-((D1964-Thresholds!$C$4)/(Thresholds!$D$4-Thresholds!$C$4))*0.249,IF(D1964&lt;=Thresholds!$F$4,0.499-((D1964-Thresholds!$E$4)/(Thresholds!$F$4-Thresholds!$E$4))*0.279,MAX(0.02,0.2-((D1964-Thresholds!$G$4)/(Thresholds!$H$4-Thresholds!$G$4))*0.18)))),3)</f>
        <v>0.51900000000000002</v>
      </c>
      <c r="L1964" s="3">
        <f>ROUND(IF(E1964&lt;=Thresholds!$B$5,1-(E1964/Thresholds!$B$5)*0.24,IF(E1964&lt;=Thresholds!$D$5,0.75-((E1964-Thresholds!$C$5)/(Thresholds!$D$5-Thresholds!$C$5))*0.249,IF(E1964&lt;=Thresholds!$F$5,0.499-((E1964-Thresholds!$E$5)/(Thresholds!$F$5-Thresholds!$E$5))*0.279,MAX(0.02,0.2-((E1964-Thresholds!$G$5)/(Thresholds!$H$5-Thresholds!$G$5))*0.18)))),3)</f>
        <v>0.28799999999999998</v>
      </c>
      <c r="M1964" s="3">
        <f>ROUND(IF(F1964&lt;=Thresholds!$B$6,1-(F1964/Thresholds!$B$6)*0.24,IF(F1964&lt;=Thresholds!$D$6,0.75-((F1964-Thresholds!$C$6)/(Thresholds!$D$6-Thresholds!$C$6))*0.249,IF(F1964&lt;=Thresholds!$F$6,0.499-((F1964-Thresholds!$E$6)/(Thresholds!$F$6-Thresholds!$E$6))*0.279,MAX(0.02,0.2-((F1964-Thresholds!$G$6)/(Thresholds!$H$6-Thresholds!$G$6))*0.18)))),3)</f>
        <v>0.92900000000000005</v>
      </c>
      <c r="N1964" s="3">
        <f>ROUND(IF(G1964&lt;=Thresholds!$B$7,1-(G1964/Thresholds!$B$7)*0.24,IF(G1964&lt;=Thresholds!$D$7,0.75-((G1964-Thresholds!$C$7)/(Thresholds!$D$7-Thresholds!$C$7))*0.249,IF(G1964&lt;=Thresholds!$F$7,0.499-((G1964-Thresholds!$E$7)/(Thresholds!$F$7-Thresholds!$E$7))*0.279,MAX(0.02,0.2-((G1964-Thresholds!$G$7)/(Thresholds!$H$7-Thresholds!$G$7))*0.18)))),3)</f>
        <v>0.92600000000000005</v>
      </c>
      <c r="O1964" s="3">
        <f>ROUND(IF(H1964&lt;=Thresholds!$B$8,1-(H1964/Thresholds!$B$8)*0.24,IF(H1964&lt;=Thresholds!$D$8,0.75-((H1964-Thresholds!$C$8)/(Thresholds!$D$8-Thresholds!$C$8))*0.249,IF(H1964&lt;=Thresholds!$F$8,0.499-((H1964-Thresholds!$E$8)/(Thresholds!$F$8-Thresholds!$E$8))*0.279,MAX(0.02,0.2-((H1964-Thresholds!$G$8)/(Thresholds!$H$8-Thresholds!$G$8))*0.18)))),3)</f>
        <v>0.96199999999999997</v>
      </c>
      <c r="P1964" s="3">
        <f t="shared" si="90"/>
        <v>0.28799999999999998</v>
      </c>
      <c r="Q1964" t="str">
        <f t="shared" si="91"/>
        <v>Poor</v>
      </c>
      <c r="R1964" s="4">
        <f t="shared" si="92"/>
        <v>0</v>
      </c>
      <c r="S1964" t="str">
        <f>IF(AND(F1964&gt;=10,F1964&lt;=35,P1964&gt;0.5),"ERROR_C1964H1964_POOR_CAP","OK")</f>
        <v>OK</v>
      </c>
    </row>
    <row r="1965" spans="1:19">
      <c r="A1965" t="s">
        <v>1982</v>
      </c>
      <c r="B1965" s="3">
        <v>44.116999999999997</v>
      </c>
      <c r="C1965" s="3">
        <v>96.891000000000005</v>
      </c>
      <c r="D1965" s="3">
        <v>29.085999999999999</v>
      </c>
      <c r="E1965" s="3">
        <v>21.600999999999999</v>
      </c>
      <c r="F1965" s="3">
        <v>62.31</v>
      </c>
      <c r="G1965" s="3">
        <v>303.637</v>
      </c>
      <c r="H1965" s="3">
        <v>1690.78</v>
      </c>
      <c r="I1965" s="3">
        <f>ROUND(IF(B1965&lt;=Thresholds!$B$2,1-(B1965/Thresholds!$B$2)*0.24,IF(B1965&lt;=Thresholds!$D$2,0.75-((B1965-Thresholds!$C$2)/(Thresholds!$D$2-Thresholds!$C$2))*0.249,IF(B1965&lt;=Thresholds!$F$2,0.499-((B1965-Thresholds!$E$2)/(Thresholds!$F$2-Thresholds!$E$2))*0.279,MAX(0.02,0.2-((B1965-Thresholds!$G$2)/(Thresholds!$H$2-Thresholds!$G$2))*0.18)))),3)</f>
        <v>0.89400000000000002</v>
      </c>
      <c r="J1965" s="3">
        <f>ROUND(IF(C1965&lt;=Thresholds!$B$3,1-(C1965/Thresholds!$B$3)*0.24,IF(C1965&lt;=Thresholds!$D$3,0.75-((C1965-Thresholds!$C$3)/(Thresholds!$D$3-Thresholds!$C$3))*0.249,IF(C1965&lt;=Thresholds!$F$3,0.499-((C1965-Thresholds!$E$3)/(Thresholds!$F$3-Thresholds!$E$3))*0.279,MAX(0.02,0.2-((C1965-Thresholds!$G$3)/(Thresholds!$H$3-Thresholds!$G$3))*0.18)))),3)</f>
        <v>0.80600000000000005</v>
      </c>
      <c r="K1965" s="3">
        <f>ROUND(IF(D1965&lt;=Thresholds!$B$4,1-(D1965/Thresholds!$B$4)*0.24,IF(D1965&lt;=Thresholds!$D$4,0.75-((D1965-Thresholds!$C$4)/(Thresholds!$D$4-Thresholds!$C$4))*0.249,IF(D1965&lt;=Thresholds!$F$4,0.499-((D1965-Thresholds!$E$4)/(Thresholds!$F$4-Thresholds!$E$4))*0.279,MAX(0.02,0.2-((D1965-Thresholds!$G$4)/(Thresholds!$H$4-Thresholds!$G$4))*0.18)))),3)</f>
        <v>0.89300000000000002</v>
      </c>
      <c r="L1965" s="3">
        <f>ROUND(IF(E1965&lt;=Thresholds!$B$5,1-(E1965/Thresholds!$B$5)*0.24,IF(E1965&lt;=Thresholds!$D$5,0.75-((E1965-Thresholds!$C$5)/(Thresholds!$D$5-Thresholds!$C$5))*0.249,IF(E1965&lt;=Thresholds!$F$5,0.499-((E1965-Thresholds!$E$5)/(Thresholds!$F$5-Thresholds!$E$5))*0.279,MAX(0.02,0.2-((E1965-Thresholds!$G$5)/(Thresholds!$H$5-Thresholds!$G$5))*0.18)))),3)</f>
        <v>0.89600000000000002</v>
      </c>
      <c r="M1965" s="3">
        <f>ROUND(IF(F1965&lt;=Thresholds!$B$6,1-(F1965/Thresholds!$B$6)*0.24,IF(F1965&lt;=Thresholds!$D$6,0.75-((F1965-Thresholds!$C$6)/(Thresholds!$D$6-Thresholds!$C$6))*0.249,IF(F1965&lt;=Thresholds!$F$6,0.499-((F1965-Thresholds!$E$6)/(Thresholds!$F$6-Thresholds!$E$6))*0.279,MAX(0.02,0.2-((F1965-Thresholds!$G$6)/(Thresholds!$H$6-Thresholds!$G$6))*0.18)))),3)</f>
        <v>0.34</v>
      </c>
      <c r="N1965" s="3">
        <f>ROUND(IF(G1965&lt;=Thresholds!$B$7,1-(G1965/Thresholds!$B$7)*0.24,IF(G1965&lt;=Thresholds!$D$7,0.75-((G1965-Thresholds!$C$7)/(Thresholds!$D$7-Thresholds!$C$7))*0.249,IF(G1965&lt;=Thresholds!$F$7,0.499-((G1965-Thresholds!$E$7)/(Thresholds!$F$7-Thresholds!$E$7))*0.279,MAX(0.02,0.2-((G1965-Thresholds!$G$7)/(Thresholds!$H$7-Thresholds!$G$7))*0.18)))),3)</f>
        <v>0.79200000000000004</v>
      </c>
      <c r="O1965" s="3">
        <f>ROUND(IF(H1965&lt;=Thresholds!$B$8,1-(H1965/Thresholds!$B$8)*0.24,IF(H1965&lt;=Thresholds!$D$8,0.75-((H1965-Thresholds!$C$8)/(Thresholds!$D$8-Thresholds!$C$8))*0.249,IF(H1965&lt;=Thresholds!$F$8,0.499-((H1965-Thresholds!$E$8)/(Thresholds!$F$8-Thresholds!$E$8))*0.279,MAX(0.02,0.2-((H1965-Thresholds!$G$8)/(Thresholds!$H$8-Thresholds!$G$8))*0.18)))),3)</f>
        <v>0.83799999999999997</v>
      </c>
      <c r="P1965" s="3">
        <f t="shared" si="90"/>
        <v>0.34</v>
      </c>
      <c r="Q1965" t="str">
        <f t="shared" si="91"/>
        <v>Poor</v>
      </c>
      <c r="R1965" s="4">
        <f t="shared" si="92"/>
        <v>0</v>
      </c>
      <c r="S1965" t="str">
        <f>IF(AND(F1965&gt;=10,F1965&lt;=35,P1965&gt;0.5),"ERROR_C1965H1965_POOR_CAP","OK")</f>
        <v>OK</v>
      </c>
    </row>
    <row r="1966" spans="1:19">
      <c r="A1966" t="s">
        <v>1983</v>
      </c>
      <c r="B1966" s="3">
        <v>59.118000000000002</v>
      </c>
      <c r="C1966" s="3">
        <v>25.736999999999998</v>
      </c>
      <c r="D1966" s="3">
        <v>36.384</v>
      </c>
      <c r="E1966" s="3">
        <v>43.264000000000003</v>
      </c>
      <c r="F1966" s="3">
        <v>0.94199999999999995</v>
      </c>
      <c r="G1966" s="3">
        <v>186.792</v>
      </c>
      <c r="H1966" s="3">
        <v>1942.4939999999999</v>
      </c>
      <c r="I1966" s="3">
        <f>ROUND(IF(B1966&lt;=Thresholds!$B$2,1-(B1966/Thresholds!$B$2)*0.24,IF(B1966&lt;=Thresholds!$D$2,0.75-((B1966-Thresholds!$C$2)/(Thresholds!$D$2-Thresholds!$C$2))*0.249,IF(B1966&lt;=Thresholds!$F$2,0.499-((B1966-Thresholds!$E$2)/(Thresholds!$F$2-Thresholds!$E$2))*0.279,MAX(0.02,0.2-((B1966-Thresholds!$G$2)/(Thresholds!$H$2-Thresholds!$G$2))*0.18)))),3)</f>
        <v>0.85799999999999998</v>
      </c>
      <c r="J1966" s="3">
        <f>ROUND(IF(C1966&lt;=Thresholds!$B$3,1-(C1966/Thresholds!$B$3)*0.24,IF(C1966&lt;=Thresholds!$D$3,0.75-((C1966-Thresholds!$C$3)/(Thresholds!$D$3-Thresholds!$C$3))*0.249,IF(C1966&lt;=Thresholds!$F$3,0.499-((C1966-Thresholds!$E$3)/(Thresholds!$F$3-Thresholds!$E$3))*0.279,MAX(0.02,0.2-((C1966-Thresholds!$G$3)/(Thresholds!$H$3-Thresholds!$G$3))*0.18)))),3)</f>
        <v>0.94899999999999995</v>
      </c>
      <c r="K1966" s="3">
        <f>ROUND(IF(D1966&lt;=Thresholds!$B$4,1-(D1966/Thresholds!$B$4)*0.24,IF(D1966&lt;=Thresholds!$D$4,0.75-((D1966-Thresholds!$C$4)/(Thresholds!$D$4-Thresholds!$C$4))*0.249,IF(D1966&lt;=Thresholds!$F$4,0.499-((D1966-Thresholds!$E$4)/(Thresholds!$F$4-Thresholds!$E$4))*0.279,MAX(0.02,0.2-((D1966-Thresholds!$G$4)/(Thresholds!$H$4-Thresholds!$G$4))*0.18)))),3)</f>
        <v>0.86599999999999999</v>
      </c>
      <c r="L1966" s="3">
        <f>ROUND(IF(E1966&lt;=Thresholds!$B$5,1-(E1966/Thresholds!$B$5)*0.24,IF(E1966&lt;=Thresholds!$D$5,0.75-((E1966-Thresholds!$C$5)/(Thresholds!$D$5-Thresholds!$C$5))*0.249,IF(E1966&lt;=Thresholds!$F$5,0.499-((E1966-Thresholds!$E$5)/(Thresholds!$F$5-Thresholds!$E$5))*0.279,MAX(0.02,0.2-((E1966-Thresholds!$G$5)/(Thresholds!$H$5-Thresholds!$G$5))*0.18)))),3)</f>
        <v>0.79200000000000004</v>
      </c>
      <c r="M1966" s="3">
        <f>ROUND(IF(F1966&lt;=Thresholds!$B$6,1-(F1966/Thresholds!$B$6)*0.24,IF(F1966&lt;=Thresholds!$D$6,0.75-((F1966-Thresholds!$C$6)/(Thresholds!$D$6-Thresholds!$C$6))*0.249,IF(F1966&lt;=Thresholds!$F$6,0.499-((F1966-Thresholds!$E$6)/(Thresholds!$F$6-Thresholds!$E$6))*0.279,MAX(0.02,0.2-((F1966-Thresholds!$G$6)/(Thresholds!$H$6-Thresholds!$G$6))*0.18)))),3)</f>
        <v>0.77400000000000002</v>
      </c>
      <c r="N1966" s="3">
        <f>ROUND(IF(G1966&lt;=Thresholds!$B$7,1-(G1966/Thresholds!$B$7)*0.24,IF(G1966&lt;=Thresholds!$D$7,0.75-((G1966-Thresholds!$C$7)/(Thresholds!$D$7-Thresholds!$C$7))*0.249,IF(G1966&lt;=Thresholds!$F$7,0.499-((G1966-Thresholds!$E$7)/(Thresholds!$F$7-Thresholds!$E$7))*0.279,MAX(0.02,0.2-((G1966-Thresholds!$G$7)/(Thresholds!$H$7-Thresholds!$G$7))*0.18)))),3)</f>
        <v>0.872</v>
      </c>
      <c r="O1966" s="3">
        <f>ROUND(IF(H1966&lt;=Thresholds!$B$8,1-(H1966/Thresholds!$B$8)*0.24,IF(H1966&lt;=Thresholds!$D$8,0.75-((H1966-Thresholds!$C$8)/(Thresholds!$D$8-Thresholds!$C$8))*0.249,IF(H1966&lt;=Thresholds!$F$8,0.499-((H1966-Thresholds!$E$8)/(Thresholds!$F$8-Thresholds!$E$8))*0.279,MAX(0.02,0.2-((H1966-Thresholds!$G$8)/(Thresholds!$H$8-Thresholds!$G$8))*0.18)))),3)</f>
        <v>0.81399999999999995</v>
      </c>
      <c r="P1966" s="3">
        <f t="shared" si="90"/>
        <v>0.77400000000000002</v>
      </c>
      <c r="Q1966" t="str">
        <f t="shared" si="91"/>
        <v>Healthy</v>
      </c>
      <c r="R1966" s="4">
        <f t="shared" si="92"/>
        <v>1</v>
      </c>
      <c r="S1966" t="str">
        <f>IF(AND(F1966&gt;=10,F1966&lt;=35,P1966&gt;0.5),"ERROR_C1966H1966_POOR_CAP","OK")</f>
        <v>OK</v>
      </c>
    </row>
    <row r="1967" spans="1:19">
      <c r="A1967" t="s">
        <v>1984</v>
      </c>
      <c r="B1967" s="3">
        <v>35.390999999999998</v>
      </c>
      <c r="C1967" s="3">
        <v>115.544</v>
      </c>
      <c r="D1967" s="3">
        <v>10.159000000000001</v>
      </c>
      <c r="E1967" s="3">
        <v>73.221999999999994</v>
      </c>
      <c r="F1967" s="3">
        <v>0.84</v>
      </c>
      <c r="G1967" s="3">
        <v>272.50099999999998</v>
      </c>
      <c r="H1967" s="3">
        <v>3839.2420000000002</v>
      </c>
      <c r="I1967" s="3">
        <f>ROUND(IF(B1967&lt;=Thresholds!$B$2,1-(B1967/Thresholds!$B$2)*0.24,IF(B1967&lt;=Thresholds!$D$2,0.75-((B1967-Thresholds!$C$2)/(Thresholds!$D$2-Thresholds!$C$2))*0.249,IF(B1967&lt;=Thresholds!$F$2,0.499-((B1967-Thresholds!$E$2)/(Thresholds!$F$2-Thresholds!$E$2))*0.279,MAX(0.02,0.2-((B1967-Thresholds!$G$2)/(Thresholds!$H$2-Thresholds!$G$2))*0.18)))),3)</f>
        <v>0.91500000000000004</v>
      </c>
      <c r="J1967" s="3">
        <f>ROUND(IF(C1967&lt;=Thresholds!$B$3,1-(C1967/Thresholds!$B$3)*0.24,IF(C1967&lt;=Thresholds!$D$3,0.75-((C1967-Thresholds!$C$3)/(Thresholds!$D$3-Thresholds!$C$3))*0.249,IF(C1967&lt;=Thresholds!$F$3,0.499-((C1967-Thresholds!$E$3)/(Thresholds!$F$3-Thresholds!$E$3))*0.279,MAX(0.02,0.2-((C1967-Thresholds!$G$3)/(Thresholds!$H$3-Thresholds!$G$3))*0.18)))),3)</f>
        <v>0.76900000000000002</v>
      </c>
      <c r="K1967" s="3">
        <f>ROUND(IF(D1967&lt;=Thresholds!$B$4,1-(D1967/Thresholds!$B$4)*0.24,IF(D1967&lt;=Thresholds!$D$4,0.75-((D1967-Thresholds!$C$4)/(Thresholds!$D$4-Thresholds!$C$4))*0.249,IF(D1967&lt;=Thresholds!$F$4,0.499-((D1967-Thresholds!$E$4)/(Thresholds!$F$4-Thresholds!$E$4))*0.279,MAX(0.02,0.2-((D1967-Thresholds!$G$4)/(Thresholds!$H$4-Thresholds!$G$4))*0.18)))),3)</f>
        <v>0.96199999999999997</v>
      </c>
      <c r="L1967" s="3">
        <f>ROUND(IF(E1967&lt;=Thresholds!$B$5,1-(E1967/Thresholds!$B$5)*0.24,IF(E1967&lt;=Thresholds!$D$5,0.75-((E1967-Thresholds!$C$5)/(Thresholds!$D$5-Thresholds!$C$5))*0.249,IF(E1967&lt;=Thresholds!$F$5,0.499-((E1967-Thresholds!$E$5)/(Thresholds!$F$5-Thresholds!$E$5))*0.279,MAX(0.02,0.2-((E1967-Thresholds!$G$5)/(Thresholds!$H$5-Thresholds!$G$5))*0.18)))),3)</f>
        <v>0.63700000000000001</v>
      </c>
      <c r="M1967" s="3">
        <f>ROUND(IF(F1967&lt;=Thresholds!$B$6,1-(F1967/Thresholds!$B$6)*0.24,IF(F1967&lt;=Thresholds!$D$6,0.75-((F1967-Thresholds!$C$6)/(Thresholds!$D$6-Thresholds!$C$6))*0.249,IF(F1967&lt;=Thresholds!$F$6,0.499-((F1967-Thresholds!$E$6)/(Thresholds!$F$6-Thresholds!$E$6))*0.279,MAX(0.02,0.2-((F1967-Thresholds!$G$6)/(Thresholds!$H$6-Thresholds!$G$6))*0.18)))),3)</f>
        <v>0.79800000000000004</v>
      </c>
      <c r="N1967" s="3">
        <f>ROUND(IF(G1967&lt;=Thresholds!$B$7,1-(G1967/Thresholds!$B$7)*0.24,IF(G1967&lt;=Thresholds!$D$7,0.75-((G1967-Thresholds!$C$7)/(Thresholds!$D$7-Thresholds!$C$7))*0.249,IF(G1967&lt;=Thresholds!$F$7,0.499-((G1967-Thresholds!$E$7)/(Thresholds!$F$7-Thresholds!$E$7))*0.279,MAX(0.02,0.2-((G1967-Thresholds!$G$7)/(Thresholds!$H$7-Thresholds!$G$7))*0.18)))),3)</f>
        <v>0.81299999999999994</v>
      </c>
      <c r="O1967" s="3">
        <f>ROUND(IF(H1967&lt;=Thresholds!$B$8,1-(H1967/Thresholds!$B$8)*0.24,IF(H1967&lt;=Thresholds!$D$8,0.75-((H1967-Thresholds!$C$8)/(Thresholds!$D$8-Thresholds!$C$8))*0.249,IF(H1967&lt;=Thresholds!$F$8,0.499-((H1967-Thresholds!$E$8)/(Thresholds!$F$8-Thresholds!$E$8))*0.279,MAX(0.02,0.2-((H1967-Thresholds!$G$8)/(Thresholds!$H$8-Thresholds!$G$8))*0.18)))),3)</f>
        <v>0.52800000000000002</v>
      </c>
      <c r="P1967" s="3">
        <f t="shared" si="90"/>
        <v>0.52800000000000002</v>
      </c>
      <c r="Q1967" t="str">
        <f t="shared" si="91"/>
        <v>Moderate</v>
      </c>
      <c r="R1967" s="4">
        <f t="shared" si="92"/>
        <v>1</v>
      </c>
      <c r="S1967" t="str">
        <f>IF(AND(F1967&gt;=10,F1967&lt;=35,P1967&gt;0.5),"ERROR_C1967H1967_POOR_CAP","OK")</f>
        <v>OK</v>
      </c>
    </row>
    <row r="1968" spans="1:19">
      <c r="A1968" t="s">
        <v>1985</v>
      </c>
      <c r="B1968" s="3">
        <v>7.0209999999999999</v>
      </c>
      <c r="C1968" s="3">
        <v>903.64700000000005</v>
      </c>
      <c r="D1968" s="3">
        <v>53.023000000000003</v>
      </c>
      <c r="E1968" s="3">
        <v>48.093000000000004</v>
      </c>
      <c r="F1968" s="3">
        <v>0.98599999999999999</v>
      </c>
      <c r="G1968" s="3">
        <v>279.78800000000001</v>
      </c>
      <c r="H1968" s="3">
        <v>1924.203</v>
      </c>
      <c r="I1968" s="3">
        <f>ROUND(IF(B1968&lt;=Thresholds!$B$2,1-(B1968/Thresholds!$B$2)*0.24,IF(B1968&lt;=Thresholds!$D$2,0.75-((B1968-Thresholds!$C$2)/(Thresholds!$D$2-Thresholds!$C$2))*0.249,IF(B1968&lt;=Thresholds!$F$2,0.499-((B1968-Thresholds!$E$2)/(Thresholds!$F$2-Thresholds!$E$2))*0.279,MAX(0.02,0.2-((B1968-Thresholds!$G$2)/(Thresholds!$H$2-Thresholds!$G$2))*0.18)))),3)</f>
        <v>0.98299999999999998</v>
      </c>
      <c r="J1968" s="3">
        <f>ROUND(IF(C1968&lt;=Thresholds!$B$3,1-(C1968/Thresholds!$B$3)*0.24,IF(C1968&lt;=Thresholds!$D$3,0.75-((C1968-Thresholds!$C$3)/(Thresholds!$D$3-Thresholds!$C$3))*0.249,IF(C1968&lt;=Thresholds!$F$3,0.499-((C1968-Thresholds!$E$3)/(Thresholds!$F$3-Thresholds!$E$3))*0.279,MAX(0.02,0.2-((C1968-Thresholds!$G$3)/(Thresholds!$H$3-Thresholds!$G$3))*0.18)))),3)</f>
        <v>0.26500000000000001</v>
      </c>
      <c r="K1968" s="3">
        <f>ROUND(IF(D1968&lt;=Thresholds!$B$4,1-(D1968/Thresholds!$B$4)*0.24,IF(D1968&lt;=Thresholds!$D$4,0.75-((D1968-Thresholds!$C$4)/(Thresholds!$D$4-Thresholds!$C$4))*0.249,IF(D1968&lt;=Thresholds!$F$4,0.499-((D1968-Thresholds!$E$4)/(Thresholds!$F$4-Thresholds!$E$4))*0.279,MAX(0.02,0.2-((D1968-Thresholds!$G$4)/(Thresholds!$H$4-Thresholds!$G$4))*0.18)))),3)</f>
        <v>0.80400000000000005</v>
      </c>
      <c r="L1968" s="3">
        <f>ROUND(IF(E1968&lt;=Thresholds!$B$5,1-(E1968/Thresholds!$B$5)*0.24,IF(E1968&lt;=Thresholds!$D$5,0.75-((E1968-Thresholds!$C$5)/(Thresholds!$D$5-Thresholds!$C$5))*0.249,IF(E1968&lt;=Thresholds!$F$5,0.499-((E1968-Thresholds!$E$5)/(Thresholds!$F$5-Thresholds!$E$5))*0.279,MAX(0.02,0.2-((E1968-Thresholds!$G$5)/(Thresholds!$H$5-Thresholds!$G$5))*0.18)))),3)</f>
        <v>0.76900000000000002</v>
      </c>
      <c r="M1968" s="3">
        <f>ROUND(IF(F1968&lt;=Thresholds!$B$6,1-(F1968/Thresholds!$B$6)*0.24,IF(F1968&lt;=Thresholds!$D$6,0.75-((F1968-Thresholds!$C$6)/(Thresholds!$D$6-Thresholds!$C$6))*0.249,IF(F1968&lt;=Thresholds!$F$6,0.499-((F1968-Thresholds!$E$6)/(Thresholds!$F$6-Thresholds!$E$6))*0.279,MAX(0.02,0.2-((F1968-Thresholds!$G$6)/(Thresholds!$H$6-Thresholds!$G$6))*0.18)))),3)</f>
        <v>0.76300000000000001</v>
      </c>
      <c r="N1968" s="3">
        <f>ROUND(IF(G1968&lt;=Thresholds!$B$7,1-(G1968/Thresholds!$B$7)*0.24,IF(G1968&lt;=Thresholds!$D$7,0.75-((G1968-Thresholds!$C$7)/(Thresholds!$D$7-Thresholds!$C$7))*0.249,IF(G1968&lt;=Thresholds!$F$7,0.499-((G1968-Thresholds!$E$7)/(Thresholds!$F$7-Thresholds!$E$7))*0.279,MAX(0.02,0.2-((G1968-Thresholds!$G$7)/(Thresholds!$H$7-Thresholds!$G$7))*0.18)))),3)</f>
        <v>0.80800000000000005</v>
      </c>
      <c r="O1968" s="3">
        <f>ROUND(IF(H1968&lt;=Thresholds!$B$8,1-(H1968/Thresholds!$B$8)*0.24,IF(H1968&lt;=Thresholds!$D$8,0.75-((H1968-Thresholds!$C$8)/(Thresholds!$D$8-Thresholds!$C$8))*0.249,IF(H1968&lt;=Thresholds!$F$8,0.499-((H1968-Thresholds!$E$8)/(Thresholds!$F$8-Thresholds!$E$8))*0.279,MAX(0.02,0.2-((H1968-Thresholds!$G$8)/(Thresholds!$H$8-Thresholds!$G$8))*0.18)))),3)</f>
        <v>0.81499999999999995</v>
      </c>
      <c r="P1968" s="3">
        <f t="shared" si="90"/>
        <v>0.26500000000000001</v>
      </c>
      <c r="Q1968" t="str">
        <f t="shared" si="91"/>
        <v>Poor</v>
      </c>
      <c r="R1968" s="4">
        <f t="shared" si="92"/>
        <v>0</v>
      </c>
      <c r="S1968" t="str">
        <f>IF(AND(F1968&gt;=10,F1968&lt;=35,P1968&gt;0.5),"ERROR_C1968H1968_POOR_CAP","OK")</f>
        <v>OK</v>
      </c>
    </row>
    <row r="1969" spans="1:19">
      <c r="A1969" t="s">
        <v>1986</v>
      </c>
      <c r="B1969" s="3">
        <v>73.48</v>
      </c>
      <c r="C1969" s="3">
        <v>100.506</v>
      </c>
      <c r="D1969" s="3">
        <v>15.791</v>
      </c>
      <c r="E1969" s="3">
        <v>165.53800000000001</v>
      </c>
      <c r="F1969" s="3">
        <v>0.61099999999999999</v>
      </c>
      <c r="G1969" s="3">
        <v>270.202</v>
      </c>
      <c r="H1969" s="3">
        <v>15073.064</v>
      </c>
      <c r="I1969" s="3">
        <f>ROUND(IF(B1969&lt;=Thresholds!$B$2,1-(B1969/Thresholds!$B$2)*0.24,IF(B1969&lt;=Thresholds!$D$2,0.75-((B1969-Thresholds!$C$2)/(Thresholds!$D$2-Thresholds!$C$2))*0.249,IF(B1969&lt;=Thresholds!$F$2,0.499-((B1969-Thresholds!$E$2)/(Thresholds!$F$2-Thresholds!$E$2))*0.279,MAX(0.02,0.2-((B1969-Thresholds!$G$2)/(Thresholds!$H$2-Thresholds!$G$2))*0.18)))),3)</f>
        <v>0.82399999999999995</v>
      </c>
      <c r="J1969" s="3">
        <f>ROUND(IF(C1969&lt;=Thresholds!$B$3,1-(C1969/Thresholds!$B$3)*0.24,IF(C1969&lt;=Thresholds!$D$3,0.75-((C1969-Thresholds!$C$3)/(Thresholds!$D$3-Thresholds!$C$3))*0.249,IF(C1969&lt;=Thresholds!$F$3,0.499-((C1969-Thresholds!$E$3)/(Thresholds!$F$3-Thresholds!$E$3))*0.279,MAX(0.02,0.2-((C1969-Thresholds!$G$3)/(Thresholds!$H$3-Thresholds!$G$3))*0.18)))),3)</f>
        <v>0.79900000000000004</v>
      </c>
      <c r="K1969" s="3">
        <f>ROUND(IF(D1969&lt;=Thresholds!$B$4,1-(D1969/Thresholds!$B$4)*0.24,IF(D1969&lt;=Thresholds!$D$4,0.75-((D1969-Thresholds!$C$4)/(Thresholds!$D$4-Thresholds!$C$4))*0.249,IF(D1969&lt;=Thresholds!$F$4,0.499-((D1969-Thresholds!$E$4)/(Thresholds!$F$4-Thresholds!$E$4))*0.279,MAX(0.02,0.2-((D1969-Thresholds!$G$4)/(Thresholds!$H$4-Thresholds!$G$4))*0.18)))),3)</f>
        <v>0.94199999999999995</v>
      </c>
      <c r="L1969" s="3">
        <f>ROUND(IF(E1969&lt;=Thresholds!$B$5,1-(E1969/Thresholds!$B$5)*0.24,IF(E1969&lt;=Thresholds!$D$5,0.75-((E1969-Thresholds!$C$5)/(Thresholds!$D$5-Thresholds!$C$5))*0.249,IF(E1969&lt;=Thresholds!$F$5,0.499-((E1969-Thresholds!$E$5)/(Thresholds!$F$5-Thresholds!$E$5))*0.279,MAX(0.02,0.2-((E1969-Thresholds!$G$5)/(Thresholds!$H$5-Thresholds!$G$5))*0.18)))),3)</f>
        <v>0.317</v>
      </c>
      <c r="M1969" s="3">
        <f>ROUND(IF(F1969&lt;=Thresholds!$B$6,1-(F1969/Thresholds!$B$6)*0.24,IF(F1969&lt;=Thresholds!$D$6,0.75-((F1969-Thresholds!$C$6)/(Thresholds!$D$6-Thresholds!$C$6))*0.249,IF(F1969&lt;=Thresholds!$F$6,0.499-((F1969-Thresholds!$E$6)/(Thresholds!$F$6-Thresholds!$E$6))*0.279,MAX(0.02,0.2-((F1969-Thresholds!$G$6)/(Thresholds!$H$6-Thresholds!$G$6))*0.18)))),3)</f>
        <v>0.85299999999999998</v>
      </c>
      <c r="N1969" s="3">
        <f>ROUND(IF(G1969&lt;=Thresholds!$B$7,1-(G1969/Thresholds!$B$7)*0.24,IF(G1969&lt;=Thresholds!$D$7,0.75-((G1969-Thresholds!$C$7)/(Thresholds!$D$7-Thresholds!$C$7))*0.249,IF(G1969&lt;=Thresholds!$F$7,0.499-((G1969-Thresholds!$E$7)/(Thresholds!$F$7-Thresholds!$E$7))*0.279,MAX(0.02,0.2-((G1969-Thresholds!$G$7)/(Thresholds!$H$7-Thresholds!$G$7))*0.18)))),3)</f>
        <v>0.81499999999999995</v>
      </c>
      <c r="O1969" s="3">
        <f>ROUND(IF(H1969&lt;=Thresholds!$B$8,1-(H1969/Thresholds!$B$8)*0.24,IF(H1969&lt;=Thresholds!$D$8,0.75-((H1969-Thresholds!$C$8)/(Thresholds!$D$8-Thresholds!$C$8))*0.249,IF(H1969&lt;=Thresholds!$F$8,0.499-((H1969-Thresholds!$E$8)/(Thresholds!$F$8-Thresholds!$E$8))*0.279,MAX(0.02,0.2-((H1969-Thresholds!$G$8)/(Thresholds!$H$8-Thresholds!$G$8))*0.18)))),3)</f>
        <v>0.29099999999999998</v>
      </c>
      <c r="P1969" s="3">
        <f t="shared" si="90"/>
        <v>0.29099999999999998</v>
      </c>
      <c r="Q1969" t="str">
        <f t="shared" si="91"/>
        <v>Poor</v>
      </c>
      <c r="R1969" s="4">
        <f t="shared" si="92"/>
        <v>0</v>
      </c>
      <c r="S1969" t="str">
        <f>IF(AND(F1969&gt;=10,F1969&lt;=35,P1969&gt;0.5),"ERROR_C1969H1969_POOR_CAP","OK")</f>
        <v>OK</v>
      </c>
    </row>
    <row r="1970" spans="1:19">
      <c r="A1970" t="s">
        <v>1987</v>
      </c>
      <c r="B1970" s="3">
        <v>96.370999999999995</v>
      </c>
      <c r="C1970" s="3">
        <v>31.359000000000002</v>
      </c>
      <c r="D1970" s="3">
        <v>17.702000000000002</v>
      </c>
      <c r="E1970" s="3">
        <v>21.722999999999999</v>
      </c>
      <c r="F1970" s="3">
        <v>0.77300000000000002</v>
      </c>
      <c r="G1970" s="3">
        <v>166.96100000000001</v>
      </c>
      <c r="H1970" s="3">
        <v>2094.8249999999998</v>
      </c>
      <c r="I1970" s="3">
        <f>ROUND(IF(B1970&lt;=Thresholds!$B$2,1-(B1970/Thresholds!$B$2)*0.24,IF(B1970&lt;=Thresholds!$D$2,0.75-((B1970-Thresholds!$C$2)/(Thresholds!$D$2-Thresholds!$C$2))*0.249,IF(B1970&lt;=Thresholds!$F$2,0.499-((B1970-Thresholds!$E$2)/(Thresholds!$F$2-Thresholds!$E$2))*0.279,MAX(0.02,0.2-((B1970-Thresholds!$G$2)/(Thresholds!$H$2-Thresholds!$G$2))*0.18)))),3)</f>
        <v>0.76900000000000002</v>
      </c>
      <c r="J1970" s="3">
        <f>ROUND(IF(C1970&lt;=Thresholds!$B$3,1-(C1970/Thresholds!$B$3)*0.24,IF(C1970&lt;=Thresholds!$D$3,0.75-((C1970-Thresholds!$C$3)/(Thresholds!$D$3-Thresholds!$C$3))*0.249,IF(C1970&lt;=Thresholds!$F$3,0.499-((C1970-Thresholds!$E$3)/(Thresholds!$F$3-Thresholds!$E$3))*0.279,MAX(0.02,0.2-((C1970-Thresholds!$G$3)/(Thresholds!$H$3-Thresholds!$G$3))*0.18)))),3)</f>
        <v>0.93700000000000006</v>
      </c>
      <c r="K1970" s="3">
        <f>ROUND(IF(D1970&lt;=Thresholds!$B$4,1-(D1970/Thresholds!$B$4)*0.24,IF(D1970&lt;=Thresholds!$D$4,0.75-((D1970-Thresholds!$C$4)/(Thresholds!$D$4-Thresholds!$C$4))*0.249,IF(D1970&lt;=Thresholds!$F$4,0.499-((D1970-Thresholds!$E$4)/(Thresholds!$F$4-Thresholds!$E$4))*0.279,MAX(0.02,0.2-((D1970-Thresholds!$G$4)/(Thresholds!$H$4-Thresholds!$G$4))*0.18)))),3)</f>
        <v>0.93500000000000005</v>
      </c>
      <c r="L1970" s="3">
        <f>ROUND(IF(E1970&lt;=Thresholds!$B$5,1-(E1970/Thresholds!$B$5)*0.24,IF(E1970&lt;=Thresholds!$D$5,0.75-((E1970-Thresholds!$C$5)/(Thresholds!$D$5-Thresholds!$C$5))*0.249,IF(E1970&lt;=Thresholds!$F$5,0.499-((E1970-Thresholds!$E$5)/(Thresholds!$F$5-Thresholds!$E$5))*0.279,MAX(0.02,0.2-((E1970-Thresholds!$G$5)/(Thresholds!$H$5-Thresholds!$G$5))*0.18)))),3)</f>
        <v>0.89600000000000002</v>
      </c>
      <c r="M1970" s="3">
        <f>ROUND(IF(F1970&lt;=Thresholds!$B$6,1-(F1970/Thresholds!$B$6)*0.24,IF(F1970&lt;=Thresholds!$D$6,0.75-((F1970-Thresholds!$C$6)/(Thresholds!$D$6-Thresholds!$C$6))*0.249,IF(F1970&lt;=Thresholds!$F$6,0.499-((F1970-Thresholds!$E$6)/(Thresholds!$F$6-Thresholds!$E$6))*0.279,MAX(0.02,0.2-((F1970-Thresholds!$G$6)/(Thresholds!$H$6-Thresholds!$G$6))*0.18)))),3)</f>
        <v>0.81399999999999995</v>
      </c>
      <c r="N1970" s="3">
        <f>ROUND(IF(G1970&lt;=Thresholds!$B$7,1-(G1970/Thresholds!$B$7)*0.24,IF(G1970&lt;=Thresholds!$D$7,0.75-((G1970-Thresholds!$C$7)/(Thresholds!$D$7-Thresholds!$C$7))*0.249,IF(G1970&lt;=Thresholds!$F$7,0.499-((G1970-Thresholds!$E$7)/(Thresholds!$F$7-Thresholds!$E$7))*0.279,MAX(0.02,0.2-((G1970-Thresholds!$G$7)/(Thresholds!$H$7-Thresholds!$G$7))*0.18)))),3)</f>
        <v>0.88600000000000001</v>
      </c>
      <c r="O1970" s="3">
        <f>ROUND(IF(H1970&lt;=Thresholds!$B$8,1-(H1970/Thresholds!$B$8)*0.24,IF(H1970&lt;=Thresholds!$D$8,0.75-((H1970-Thresholds!$C$8)/(Thresholds!$D$8-Thresholds!$C$8))*0.249,IF(H1970&lt;=Thresholds!$F$8,0.499-((H1970-Thresholds!$E$8)/(Thresholds!$F$8-Thresholds!$E$8))*0.279,MAX(0.02,0.2-((H1970-Thresholds!$G$8)/(Thresholds!$H$8-Thresholds!$G$8))*0.18)))),3)</f>
        <v>0.79900000000000004</v>
      </c>
      <c r="P1970" s="3">
        <f t="shared" si="90"/>
        <v>0.76900000000000002</v>
      </c>
      <c r="Q1970" t="str">
        <f t="shared" si="91"/>
        <v>Healthy</v>
      </c>
      <c r="R1970" s="4">
        <f t="shared" si="92"/>
        <v>1</v>
      </c>
      <c r="S1970" t="str">
        <f>IF(AND(F1970&gt;=10,F1970&lt;=35,P1970&gt;0.5),"ERROR_C1970H1970_POOR_CAP","OK")</f>
        <v>OK</v>
      </c>
    </row>
    <row r="1971" spans="1:19">
      <c r="A1971" t="s">
        <v>1988</v>
      </c>
      <c r="B1971" s="3">
        <v>482.512</v>
      </c>
      <c r="C1971" s="3">
        <v>6.9610000000000003</v>
      </c>
      <c r="D1971" s="3">
        <v>4.0190000000000001</v>
      </c>
      <c r="E1971" s="3">
        <v>45.874000000000002</v>
      </c>
      <c r="F1971" s="3">
        <v>0.94499999999999995</v>
      </c>
      <c r="G1971" s="3">
        <v>133.578</v>
      </c>
      <c r="H1971" s="3">
        <v>1342.546</v>
      </c>
      <c r="I1971" s="3">
        <f>ROUND(IF(B1971&lt;=Thresholds!$B$2,1-(B1971/Thresholds!$B$2)*0.24,IF(B1971&lt;=Thresholds!$D$2,0.75-((B1971-Thresholds!$C$2)/(Thresholds!$D$2-Thresholds!$C$2))*0.249,IF(B1971&lt;=Thresholds!$F$2,0.499-((B1971-Thresholds!$E$2)/(Thresholds!$F$2-Thresholds!$E$2))*0.279,MAX(0.02,0.2-((B1971-Thresholds!$G$2)/(Thresholds!$H$2-Thresholds!$G$2))*0.18)))),3)</f>
        <v>0.59099999999999997</v>
      </c>
      <c r="J1971" s="3">
        <f>ROUND(IF(C1971&lt;=Thresholds!$B$3,1-(C1971/Thresholds!$B$3)*0.24,IF(C1971&lt;=Thresholds!$D$3,0.75-((C1971-Thresholds!$C$3)/(Thresholds!$D$3-Thresholds!$C$3))*0.249,IF(C1971&lt;=Thresholds!$F$3,0.499-((C1971-Thresholds!$E$3)/(Thresholds!$F$3-Thresholds!$E$3))*0.279,MAX(0.02,0.2-((C1971-Thresholds!$G$3)/(Thresholds!$H$3-Thresholds!$G$3))*0.18)))),3)</f>
        <v>0.98599999999999999</v>
      </c>
      <c r="K1971" s="3">
        <f>ROUND(IF(D1971&lt;=Thresholds!$B$4,1-(D1971/Thresholds!$B$4)*0.24,IF(D1971&lt;=Thresholds!$D$4,0.75-((D1971-Thresholds!$C$4)/(Thresholds!$D$4-Thresholds!$C$4))*0.249,IF(D1971&lt;=Thresholds!$F$4,0.499-((D1971-Thresholds!$E$4)/(Thresholds!$F$4-Thresholds!$E$4))*0.279,MAX(0.02,0.2-((D1971-Thresholds!$G$4)/(Thresholds!$H$4-Thresholds!$G$4))*0.18)))),3)</f>
        <v>0.98499999999999999</v>
      </c>
      <c r="L1971" s="3">
        <f>ROUND(IF(E1971&lt;=Thresholds!$B$5,1-(E1971/Thresholds!$B$5)*0.24,IF(E1971&lt;=Thresholds!$D$5,0.75-((E1971-Thresholds!$C$5)/(Thresholds!$D$5-Thresholds!$C$5))*0.249,IF(E1971&lt;=Thresholds!$F$5,0.499-((E1971-Thresholds!$E$5)/(Thresholds!$F$5-Thresholds!$E$5))*0.279,MAX(0.02,0.2-((E1971-Thresholds!$G$5)/(Thresholds!$H$5-Thresholds!$G$5))*0.18)))),3)</f>
        <v>0.78</v>
      </c>
      <c r="M1971" s="3">
        <f>ROUND(IF(F1971&lt;=Thresholds!$B$6,1-(F1971/Thresholds!$B$6)*0.24,IF(F1971&lt;=Thresholds!$D$6,0.75-((F1971-Thresholds!$C$6)/(Thresholds!$D$6-Thresholds!$C$6))*0.249,IF(F1971&lt;=Thresholds!$F$6,0.499-((F1971-Thresholds!$E$6)/(Thresholds!$F$6-Thresholds!$E$6))*0.279,MAX(0.02,0.2-((F1971-Thresholds!$G$6)/(Thresholds!$H$6-Thresholds!$G$6))*0.18)))),3)</f>
        <v>0.77300000000000002</v>
      </c>
      <c r="N1971" s="3">
        <f>ROUND(IF(G1971&lt;=Thresholds!$B$7,1-(G1971/Thresholds!$B$7)*0.24,IF(G1971&lt;=Thresholds!$D$7,0.75-((G1971-Thresholds!$C$7)/(Thresholds!$D$7-Thresholds!$C$7))*0.249,IF(G1971&lt;=Thresholds!$F$7,0.499-((G1971-Thresholds!$E$7)/(Thresholds!$F$7-Thresholds!$E$7))*0.279,MAX(0.02,0.2-((G1971-Thresholds!$G$7)/(Thresholds!$H$7-Thresholds!$G$7))*0.18)))),3)</f>
        <v>0.90800000000000003</v>
      </c>
      <c r="O1971" s="3">
        <f>ROUND(IF(H1971&lt;=Thresholds!$B$8,1-(H1971/Thresholds!$B$8)*0.24,IF(H1971&lt;=Thresholds!$D$8,0.75-((H1971-Thresholds!$C$8)/(Thresholds!$D$8-Thresholds!$C$8))*0.249,IF(H1971&lt;=Thresholds!$F$8,0.499-((H1971-Thresholds!$E$8)/(Thresholds!$F$8-Thresholds!$E$8))*0.279,MAX(0.02,0.2-((H1971-Thresholds!$G$8)/(Thresholds!$H$8-Thresholds!$G$8))*0.18)))),3)</f>
        <v>0.871</v>
      </c>
      <c r="P1971" s="3">
        <f t="shared" si="90"/>
        <v>0.59099999999999997</v>
      </c>
      <c r="Q1971" t="str">
        <f t="shared" si="91"/>
        <v>Moderate</v>
      </c>
      <c r="R1971" s="4">
        <f t="shared" si="92"/>
        <v>1</v>
      </c>
      <c r="S1971" t="str">
        <f>IF(AND(F1971&gt;=10,F1971&lt;=35,P1971&gt;0.5),"ERROR_C1971H1971_POOR_CAP","OK")</f>
        <v>OK</v>
      </c>
    </row>
    <row r="1972" spans="1:19">
      <c r="A1972" t="s">
        <v>1989</v>
      </c>
      <c r="B1972" s="3">
        <v>1421.0740000000001</v>
      </c>
      <c r="C1972" s="3">
        <v>20.56</v>
      </c>
      <c r="D1972" s="3">
        <v>86.781000000000006</v>
      </c>
      <c r="E1972" s="3">
        <v>15.064</v>
      </c>
      <c r="F1972" s="3">
        <v>0.20899999999999999</v>
      </c>
      <c r="G1972" s="3">
        <v>30.64</v>
      </c>
      <c r="H1972" s="3">
        <v>747.16899999999998</v>
      </c>
      <c r="I1972" s="3">
        <f>ROUND(IF(B1972&lt;=Thresholds!$B$2,1-(B1972/Thresholds!$B$2)*0.24,IF(B1972&lt;=Thresholds!$D$2,0.75-((B1972-Thresholds!$C$2)/(Thresholds!$D$2-Thresholds!$C$2))*0.249,IF(B1972&lt;=Thresholds!$F$2,0.499-((B1972-Thresholds!$E$2)/(Thresholds!$F$2-Thresholds!$E$2))*0.279,MAX(0.02,0.2-((B1972-Thresholds!$G$2)/(Thresholds!$H$2-Thresholds!$G$2))*0.18)))),3)</f>
        <v>0.316</v>
      </c>
      <c r="J1972" s="3">
        <f>ROUND(IF(C1972&lt;=Thresholds!$B$3,1-(C1972/Thresholds!$B$3)*0.24,IF(C1972&lt;=Thresholds!$D$3,0.75-((C1972-Thresholds!$C$3)/(Thresholds!$D$3-Thresholds!$C$3))*0.249,IF(C1972&lt;=Thresholds!$F$3,0.499-((C1972-Thresholds!$E$3)/(Thresholds!$F$3-Thresholds!$E$3))*0.279,MAX(0.02,0.2-((C1972-Thresholds!$G$3)/(Thresholds!$H$3-Thresholds!$G$3))*0.18)))),3)</f>
        <v>0.95899999999999996</v>
      </c>
      <c r="K1972" s="3">
        <f>ROUND(IF(D1972&lt;=Thresholds!$B$4,1-(D1972/Thresholds!$B$4)*0.24,IF(D1972&lt;=Thresholds!$D$4,0.75-((D1972-Thresholds!$C$4)/(Thresholds!$D$4-Thresholds!$C$4))*0.249,IF(D1972&lt;=Thresholds!$F$4,0.499-((D1972-Thresholds!$E$4)/(Thresholds!$F$4-Thresholds!$E$4))*0.279,MAX(0.02,0.2-((D1972-Thresholds!$G$4)/(Thresholds!$H$4-Thresholds!$G$4))*0.18)))),3)</f>
        <v>0.59799999999999998</v>
      </c>
      <c r="L1972" s="3">
        <f>ROUND(IF(E1972&lt;=Thresholds!$B$5,1-(E1972/Thresholds!$B$5)*0.24,IF(E1972&lt;=Thresholds!$D$5,0.75-((E1972-Thresholds!$C$5)/(Thresholds!$D$5-Thresholds!$C$5))*0.249,IF(E1972&lt;=Thresholds!$F$5,0.499-((E1972-Thresholds!$E$5)/(Thresholds!$F$5-Thresholds!$E$5))*0.279,MAX(0.02,0.2-((E1972-Thresholds!$G$5)/(Thresholds!$H$5-Thresholds!$G$5))*0.18)))),3)</f>
        <v>0.92800000000000005</v>
      </c>
      <c r="M1972" s="3">
        <f>ROUND(IF(F1972&lt;=Thresholds!$B$6,1-(F1972/Thresholds!$B$6)*0.24,IF(F1972&lt;=Thresholds!$D$6,0.75-((F1972-Thresholds!$C$6)/(Thresholds!$D$6-Thresholds!$C$6))*0.249,IF(F1972&lt;=Thresholds!$F$6,0.499-((F1972-Thresholds!$E$6)/(Thresholds!$F$6-Thresholds!$E$6))*0.279,MAX(0.02,0.2-((F1972-Thresholds!$G$6)/(Thresholds!$H$6-Thresholds!$G$6))*0.18)))),3)</f>
        <v>0.95</v>
      </c>
      <c r="N1972" s="3">
        <f>ROUND(IF(G1972&lt;=Thresholds!$B$7,1-(G1972/Thresholds!$B$7)*0.24,IF(G1972&lt;=Thresholds!$D$7,0.75-((G1972-Thresholds!$C$7)/(Thresholds!$D$7-Thresholds!$C$7))*0.249,IF(G1972&lt;=Thresholds!$F$7,0.499-((G1972-Thresholds!$E$7)/(Thresholds!$F$7-Thresholds!$E$7))*0.279,MAX(0.02,0.2-((G1972-Thresholds!$G$7)/(Thresholds!$H$7-Thresholds!$G$7))*0.18)))),3)</f>
        <v>0.97899999999999998</v>
      </c>
      <c r="O1972" s="3">
        <f>ROUND(IF(H1972&lt;=Thresholds!$B$8,1-(H1972/Thresholds!$B$8)*0.24,IF(H1972&lt;=Thresholds!$D$8,0.75-((H1972-Thresholds!$C$8)/(Thresholds!$D$8-Thresholds!$C$8))*0.249,IF(H1972&lt;=Thresholds!$F$8,0.499-((H1972-Thresholds!$E$8)/(Thresholds!$F$8-Thresholds!$E$8))*0.279,MAX(0.02,0.2-((H1972-Thresholds!$G$8)/(Thresholds!$H$8-Thresholds!$G$8))*0.18)))),3)</f>
        <v>0.92800000000000005</v>
      </c>
      <c r="P1972" s="3">
        <f t="shared" si="90"/>
        <v>0.316</v>
      </c>
      <c r="Q1972" t="str">
        <f t="shared" si="91"/>
        <v>Poor</v>
      </c>
      <c r="R1972" s="4">
        <f t="shared" si="92"/>
        <v>0</v>
      </c>
      <c r="S1972" t="str">
        <f>IF(AND(F1972&gt;=10,F1972&lt;=35,P1972&gt;0.5),"ERROR_C1972H1972_POOR_CAP","OK")</f>
        <v>OK</v>
      </c>
    </row>
    <row r="1973" spans="1:19">
      <c r="A1973" t="s">
        <v>1990</v>
      </c>
      <c r="B1973" s="3">
        <v>66.974999999999994</v>
      </c>
      <c r="C1973" s="3">
        <v>57.323999999999998</v>
      </c>
      <c r="D1973" s="3">
        <v>11.521000000000001</v>
      </c>
      <c r="E1973" s="3">
        <v>15.255000000000001</v>
      </c>
      <c r="F1973" s="3">
        <v>0.316</v>
      </c>
      <c r="G1973" s="3">
        <v>2093.152</v>
      </c>
      <c r="H1973" s="3">
        <v>1804.7809999999999</v>
      </c>
      <c r="I1973" s="3">
        <f>ROUND(IF(B1973&lt;=Thresholds!$B$2,1-(B1973/Thresholds!$B$2)*0.24,IF(B1973&lt;=Thresholds!$D$2,0.75-((B1973-Thresholds!$C$2)/(Thresholds!$D$2-Thresholds!$C$2))*0.249,IF(B1973&lt;=Thresholds!$F$2,0.499-((B1973-Thresholds!$E$2)/(Thresholds!$F$2-Thresholds!$E$2))*0.279,MAX(0.02,0.2-((B1973-Thresholds!$G$2)/(Thresholds!$H$2-Thresholds!$G$2))*0.18)))),3)</f>
        <v>0.83899999999999997</v>
      </c>
      <c r="J1973" s="3">
        <f>ROUND(IF(C1973&lt;=Thresholds!$B$3,1-(C1973/Thresholds!$B$3)*0.24,IF(C1973&lt;=Thresholds!$D$3,0.75-((C1973-Thresholds!$C$3)/(Thresholds!$D$3-Thresholds!$C$3))*0.249,IF(C1973&lt;=Thresholds!$F$3,0.499-((C1973-Thresholds!$E$3)/(Thresholds!$F$3-Thresholds!$E$3))*0.279,MAX(0.02,0.2-((C1973-Thresholds!$G$3)/(Thresholds!$H$3-Thresholds!$G$3))*0.18)))),3)</f>
        <v>0.88500000000000001</v>
      </c>
      <c r="K1973" s="3">
        <f>ROUND(IF(D1973&lt;=Thresholds!$B$4,1-(D1973/Thresholds!$B$4)*0.24,IF(D1973&lt;=Thresholds!$D$4,0.75-((D1973-Thresholds!$C$4)/(Thresholds!$D$4-Thresholds!$C$4))*0.249,IF(D1973&lt;=Thresholds!$F$4,0.499-((D1973-Thresholds!$E$4)/(Thresholds!$F$4-Thresholds!$E$4))*0.279,MAX(0.02,0.2-((D1973-Thresholds!$G$4)/(Thresholds!$H$4-Thresholds!$G$4))*0.18)))),3)</f>
        <v>0.95699999999999996</v>
      </c>
      <c r="L1973" s="3">
        <f>ROUND(IF(E1973&lt;=Thresholds!$B$5,1-(E1973/Thresholds!$B$5)*0.24,IF(E1973&lt;=Thresholds!$D$5,0.75-((E1973-Thresholds!$C$5)/(Thresholds!$D$5-Thresholds!$C$5))*0.249,IF(E1973&lt;=Thresholds!$F$5,0.499-((E1973-Thresholds!$E$5)/(Thresholds!$F$5-Thresholds!$E$5))*0.279,MAX(0.02,0.2-((E1973-Thresholds!$G$5)/(Thresholds!$H$5-Thresholds!$G$5))*0.18)))),3)</f>
        <v>0.92700000000000005</v>
      </c>
      <c r="M1973" s="3">
        <f>ROUND(IF(F1973&lt;=Thresholds!$B$6,1-(F1973/Thresholds!$B$6)*0.24,IF(F1973&lt;=Thresholds!$D$6,0.75-((F1973-Thresholds!$C$6)/(Thresholds!$D$6-Thresholds!$C$6))*0.249,IF(F1973&lt;=Thresholds!$F$6,0.499-((F1973-Thresholds!$E$6)/(Thresholds!$F$6-Thresholds!$E$6))*0.279,MAX(0.02,0.2-((F1973-Thresholds!$G$6)/(Thresholds!$H$6-Thresholds!$G$6))*0.18)))),3)</f>
        <v>0.92400000000000004</v>
      </c>
      <c r="N1973" s="3">
        <f>ROUND(IF(G1973&lt;=Thresholds!$B$7,1-(G1973/Thresholds!$B$7)*0.24,IF(G1973&lt;=Thresholds!$D$7,0.75-((G1973-Thresholds!$C$7)/(Thresholds!$D$7-Thresholds!$C$7))*0.249,IF(G1973&lt;=Thresholds!$F$7,0.499-((G1973-Thresholds!$E$7)/(Thresholds!$F$7-Thresholds!$E$7))*0.279,MAX(0.02,0.2-((G1973-Thresholds!$G$7)/(Thresholds!$H$7-Thresholds!$G$7))*0.18)))),3)</f>
        <v>0.28899999999999998</v>
      </c>
      <c r="O1973" s="3">
        <f>ROUND(IF(H1973&lt;=Thresholds!$B$8,1-(H1973/Thresholds!$B$8)*0.24,IF(H1973&lt;=Thresholds!$D$8,0.75-((H1973-Thresholds!$C$8)/(Thresholds!$D$8-Thresholds!$C$8))*0.249,IF(H1973&lt;=Thresholds!$F$8,0.499-((H1973-Thresholds!$E$8)/(Thresholds!$F$8-Thresholds!$E$8))*0.279,MAX(0.02,0.2-((H1973-Thresholds!$G$8)/(Thresholds!$H$8-Thresholds!$G$8))*0.18)))),3)</f>
        <v>0.82699999999999996</v>
      </c>
      <c r="P1973" s="3">
        <f t="shared" si="90"/>
        <v>0.28899999999999998</v>
      </c>
      <c r="Q1973" t="str">
        <f t="shared" si="91"/>
        <v>Poor</v>
      </c>
      <c r="R1973" s="4">
        <f t="shared" si="92"/>
        <v>0</v>
      </c>
      <c r="S1973" t="str">
        <f>IF(AND(F1973&gt;=10,F1973&lt;=35,P1973&gt;0.5),"ERROR_C1973H1973_POOR_CAP","OK")</f>
        <v>OK</v>
      </c>
    </row>
    <row r="1974" spans="1:19">
      <c r="A1974" t="s">
        <v>1991</v>
      </c>
      <c r="B1974" s="3">
        <v>30.850999999999999</v>
      </c>
      <c r="C1974" s="3">
        <v>70.412999999999997</v>
      </c>
      <c r="D1974" s="3">
        <v>13.103</v>
      </c>
      <c r="E1974" s="3">
        <v>20.132999999999999</v>
      </c>
      <c r="F1974" s="3">
        <v>0.79200000000000004</v>
      </c>
      <c r="G1974" s="3">
        <v>296.863</v>
      </c>
      <c r="H1974" s="3">
        <v>1652.711</v>
      </c>
      <c r="I1974" s="3">
        <f>ROUND(IF(B1974&lt;=Thresholds!$B$2,1-(B1974/Thresholds!$B$2)*0.24,IF(B1974&lt;=Thresholds!$D$2,0.75-((B1974-Thresholds!$C$2)/(Thresholds!$D$2-Thresholds!$C$2))*0.249,IF(B1974&lt;=Thresholds!$F$2,0.499-((B1974-Thresholds!$E$2)/(Thresholds!$F$2-Thresholds!$E$2))*0.279,MAX(0.02,0.2-((B1974-Thresholds!$G$2)/(Thresholds!$H$2-Thresholds!$G$2))*0.18)))),3)</f>
        <v>0.92600000000000005</v>
      </c>
      <c r="J1974" s="3">
        <f>ROUND(IF(C1974&lt;=Thresholds!$B$3,1-(C1974/Thresholds!$B$3)*0.24,IF(C1974&lt;=Thresholds!$D$3,0.75-((C1974-Thresholds!$C$3)/(Thresholds!$D$3-Thresholds!$C$3))*0.249,IF(C1974&lt;=Thresholds!$F$3,0.499-((C1974-Thresholds!$E$3)/(Thresholds!$F$3-Thresholds!$E$3))*0.279,MAX(0.02,0.2-((C1974-Thresholds!$G$3)/(Thresholds!$H$3-Thresholds!$G$3))*0.18)))),3)</f>
        <v>0.85899999999999999</v>
      </c>
      <c r="K1974" s="3">
        <f>ROUND(IF(D1974&lt;=Thresholds!$B$4,1-(D1974/Thresholds!$B$4)*0.24,IF(D1974&lt;=Thresholds!$D$4,0.75-((D1974-Thresholds!$C$4)/(Thresholds!$D$4-Thresholds!$C$4))*0.249,IF(D1974&lt;=Thresholds!$F$4,0.499-((D1974-Thresholds!$E$4)/(Thresholds!$F$4-Thresholds!$E$4))*0.279,MAX(0.02,0.2-((D1974-Thresholds!$G$4)/(Thresholds!$H$4-Thresholds!$G$4))*0.18)))),3)</f>
        <v>0.95199999999999996</v>
      </c>
      <c r="L1974" s="3">
        <f>ROUND(IF(E1974&lt;=Thresholds!$B$5,1-(E1974/Thresholds!$B$5)*0.24,IF(E1974&lt;=Thresholds!$D$5,0.75-((E1974-Thresholds!$C$5)/(Thresholds!$D$5-Thresholds!$C$5))*0.249,IF(E1974&lt;=Thresholds!$F$5,0.499-((E1974-Thresholds!$E$5)/(Thresholds!$F$5-Thresholds!$E$5))*0.279,MAX(0.02,0.2-((E1974-Thresholds!$G$5)/(Thresholds!$H$5-Thresholds!$G$5))*0.18)))),3)</f>
        <v>0.90300000000000002</v>
      </c>
      <c r="M1974" s="3">
        <f>ROUND(IF(F1974&lt;=Thresholds!$B$6,1-(F1974/Thresholds!$B$6)*0.24,IF(F1974&lt;=Thresholds!$D$6,0.75-((F1974-Thresholds!$C$6)/(Thresholds!$D$6-Thresholds!$C$6))*0.249,IF(F1974&lt;=Thresholds!$F$6,0.499-((F1974-Thresholds!$E$6)/(Thresholds!$F$6-Thresholds!$E$6))*0.279,MAX(0.02,0.2-((F1974-Thresholds!$G$6)/(Thresholds!$H$6-Thresholds!$G$6))*0.18)))),3)</f>
        <v>0.81</v>
      </c>
      <c r="N1974" s="3">
        <f>ROUND(IF(G1974&lt;=Thresholds!$B$7,1-(G1974/Thresholds!$B$7)*0.24,IF(G1974&lt;=Thresholds!$D$7,0.75-((G1974-Thresholds!$C$7)/(Thresholds!$D$7-Thresholds!$C$7))*0.249,IF(G1974&lt;=Thresholds!$F$7,0.499-((G1974-Thresholds!$E$7)/(Thresholds!$F$7-Thresholds!$E$7))*0.279,MAX(0.02,0.2-((G1974-Thresholds!$G$7)/(Thresholds!$H$7-Thresholds!$G$7))*0.18)))),3)</f>
        <v>0.79600000000000004</v>
      </c>
      <c r="O1974" s="3">
        <f>ROUND(IF(H1974&lt;=Thresholds!$B$8,1-(H1974/Thresholds!$B$8)*0.24,IF(H1974&lt;=Thresholds!$D$8,0.75-((H1974-Thresholds!$C$8)/(Thresholds!$D$8-Thresholds!$C$8))*0.249,IF(H1974&lt;=Thresholds!$F$8,0.499-((H1974-Thresholds!$E$8)/(Thresholds!$F$8-Thresholds!$E$8))*0.279,MAX(0.02,0.2-((H1974-Thresholds!$G$8)/(Thresholds!$H$8-Thresholds!$G$8))*0.18)))),3)</f>
        <v>0.84099999999999997</v>
      </c>
      <c r="P1974" s="3">
        <f t="shared" si="90"/>
        <v>0.79600000000000004</v>
      </c>
      <c r="Q1974" t="str">
        <f t="shared" si="91"/>
        <v>Healthy</v>
      </c>
      <c r="R1974" s="4">
        <f t="shared" si="92"/>
        <v>1</v>
      </c>
      <c r="S1974" t="str">
        <f>IF(AND(F1974&gt;=10,F1974&lt;=35,P1974&gt;0.5),"ERROR_C1974H1974_POOR_CAP","OK")</f>
        <v>OK</v>
      </c>
    </row>
    <row r="1975" spans="1:19">
      <c r="A1975" t="s">
        <v>1992</v>
      </c>
      <c r="B1975" s="3">
        <v>671.31899999999996</v>
      </c>
      <c r="C1975" s="3">
        <v>87.462999999999994</v>
      </c>
      <c r="D1975" s="3">
        <v>22.366</v>
      </c>
      <c r="E1975" s="3">
        <v>47.850999999999999</v>
      </c>
      <c r="F1975" s="3">
        <v>0.92700000000000005</v>
      </c>
      <c r="G1975" s="3">
        <v>65.445999999999998</v>
      </c>
      <c r="H1975" s="3">
        <v>2727.384</v>
      </c>
      <c r="I1975" s="3">
        <f>ROUND(IF(B1975&lt;=Thresholds!$B$2,1-(B1975/Thresholds!$B$2)*0.24,IF(B1975&lt;=Thresholds!$D$2,0.75-((B1975-Thresholds!$C$2)/(Thresholds!$D$2-Thresholds!$C$2))*0.249,IF(B1975&lt;=Thresholds!$F$2,0.499-((B1975-Thresholds!$E$2)/(Thresholds!$F$2-Thresholds!$E$2))*0.279,MAX(0.02,0.2-((B1975-Thresholds!$G$2)/(Thresholds!$H$2-Thresholds!$G$2))*0.18)))),3)</f>
        <v>0.51300000000000001</v>
      </c>
      <c r="J1975" s="3">
        <f>ROUND(IF(C1975&lt;=Thresholds!$B$3,1-(C1975/Thresholds!$B$3)*0.24,IF(C1975&lt;=Thresholds!$D$3,0.75-((C1975-Thresholds!$C$3)/(Thresholds!$D$3-Thresholds!$C$3))*0.249,IF(C1975&lt;=Thresholds!$F$3,0.499-((C1975-Thresholds!$E$3)/(Thresholds!$F$3-Thresholds!$E$3))*0.279,MAX(0.02,0.2-((C1975-Thresholds!$G$3)/(Thresholds!$H$3-Thresholds!$G$3))*0.18)))),3)</f>
        <v>0.82499999999999996</v>
      </c>
      <c r="K1975" s="3">
        <f>ROUND(IF(D1975&lt;=Thresholds!$B$4,1-(D1975/Thresholds!$B$4)*0.24,IF(D1975&lt;=Thresholds!$D$4,0.75-((D1975-Thresholds!$C$4)/(Thresholds!$D$4-Thresholds!$C$4))*0.249,IF(D1975&lt;=Thresholds!$F$4,0.499-((D1975-Thresholds!$E$4)/(Thresholds!$F$4-Thresholds!$E$4))*0.279,MAX(0.02,0.2-((D1975-Thresholds!$G$4)/(Thresholds!$H$4-Thresholds!$G$4))*0.18)))),3)</f>
        <v>0.91700000000000004</v>
      </c>
      <c r="L1975" s="3">
        <f>ROUND(IF(E1975&lt;=Thresholds!$B$5,1-(E1975/Thresholds!$B$5)*0.24,IF(E1975&lt;=Thresholds!$D$5,0.75-((E1975-Thresholds!$C$5)/(Thresholds!$D$5-Thresholds!$C$5))*0.249,IF(E1975&lt;=Thresholds!$F$5,0.499-((E1975-Thresholds!$E$5)/(Thresholds!$F$5-Thresholds!$E$5))*0.279,MAX(0.02,0.2-((E1975-Thresholds!$G$5)/(Thresholds!$H$5-Thresholds!$G$5))*0.18)))),3)</f>
        <v>0.77</v>
      </c>
      <c r="M1975" s="3">
        <f>ROUND(IF(F1975&lt;=Thresholds!$B$6,1-(F1975/Thresholds!$B$6)*0.24,IF(F1975&lt;=Thresholds!$D$6,0.75-((F1975-Thresholds!$C$6)/(Thresholds!$D$6-Thresholds!$C$6))*0.249,IF(F1975&lt;=Thresholds!$F$6,0.499-((F1975-Thresholds!$E$6)/(Thresholds!$F$6-Thresholds!$E$6))*0.279,MAX(0.02,0.2-((F1975-Thresholds!$G$6)/(Thresholds!$H$6-Thresholds!$G$6))*0.18)))),3)</f>
        <v>0.77800000000000002</v>
      </c>
      <c r="N1975" s="3">
        <f>ROUND(IF(G1975&lt;=Thresholds!$B$7,1-(G1975/Thresholds!$B$7)*0.24,IF(G1975&lt;=Thresholds!$D$7,0.75-((G1975-Thresholds!$C$7)/(Thresholds!$D$7-Thresholds!$C$7))*0.249,IF(G1975&lt;=Thresholds!$F$7,0.499-((G1975-Thresholds!$E$7)/(Thresholds!$F$7-Thresholds!$E$7))*0.279,MAX(0.02,0.2-((G1975-Thresholds!$G$7)/(Thresholds!$H$7-Thresholds!$G$7))*0.18)))),3)</f>
        <v>0.95499999999999996</v>
      </c>
      <c r="O1975" s="3">
        <f>ROUND(IF(H1975&lt;=Thresholds!$B$8,1-(H1975/Thresholds!$B$8)*0.24,IF(H1975&lt;=Thresholds!$D$8,0.75-((H1975-Thresholds!$C$8)/(Thresholds!$D$8-Thresholds!$C$8))*0.249,IF(H1975&lt;=Thresholds!$F$8,0.499-((H1975-Thresholds!$E$8)/(Thresholds!$F$8-Thresholds!$E$8))*0.279,MAX(0.02,0.2-((H1975-Thresholds!$G$8)/(Thresholds!$H$8-Thresholds!$G$8))*0.18)))),3)</f>
        <v>0.71199999999999997</v>
      </c>
      <c r="P1975" s="3">
        <f t="shared" si="90"/>
        <v>0.51300000000000001</v>
      </c>
      <c r="Q1975" t="str">
        <f t="shared" si="91"/>
        <v>Moderate</v>
      </c>
      <c r="R1975" s="4">
        <f t="shared" si="92"/>
        <v>1</v>
      </c>
      <c r="S1975" t="str">
        <f>IF(AND(F1975&gt;=10,F1975&lt;=35,P1975&gt;0.5),"ERROR_C1975H1975_POOR_CAP","OK")</f>
        <v>OK</v>
      </c>
    </row>
    <row r="1976" spans="1:19">
      <c r="A1976" t="s">
        <v>1993</v>
      </c>
      <c r="B1976" s="3">
        <v>98.382000000000005</v>
      </c>
      <c r="C1976" s="3">
        <v>104.673</v>
      </c>
      <c r="D1976" s="3">
        <v>75.010999999999996</v>
      </c>
      <c r="E1976" s="3">
        <v>130.55600000000001</v>
      </c>
      <c r="F1976" s="3">
        <v>0.219</v>
      </c>
      <c r="G1976" s="3">
        <v>43.478000000000002</v>
      </c>
      <c r="H1976" s="3">
        <v>1303.021</v>
      </c>
      <c r="I1976" s="3">
        <f>ROUND(IF(B1976&lt;=Thresholds!$B$2,1-(B1976/Thresholds!$B$2)*0.24,IF(B1976&lt;=Thresholds!$D$2,0.75-((B1976-Thresholds!$C$2)/(Thresholds!$D$2-Thresholds!$C$2))*0.249,IF(B1976&lt;=Thresholds!$F$2,0.499-((B1976-Thresholds!$E$2)/(Thresholds!$F$2-Thresholds!$E$2))*0.279,MAX(0.02,0.2-((B1976-Thresholds!$G$2)/(Thresholds!$H$2-Thresholds!$G$2))*0.18)))),3)</f>
        <v>0.76400000000000001</v>
      </c>
      <c r="J1976" s="3">
        <f>ROUND(IF(C1976&lt;=Thresholds!$B$3,1-(C1976/Thresholds!$B$3)*0.24,IF(C1976&lt;=Thresholds!$D$3,0.75-((C1976-Thresholds!$C$3)/(Thresholds!$D$3-Thresholds!$C$3))*0.249,IF(C1976&lt;=Thresholds!$F$3,0.499-((C1976-Thresholds!$E$3)/(Thresholds!$F$3-Thresholds!$E$3))*0.279,MAX(0.02,0.2-((C1976-Thresholds!$G$3)/(Thresholds!$H$3-Thresholds!$G$3))*0.18)))),3)</f>
        <v>0.79100000000000004</v>
      </c>
      <c r="K1976" s="3">
        <f>ROUND(IF(D1976&lt;=Thresholds!$B$4,1-(D1976/Thresholds!$B$4)*0.24,IF(D1976&lt;=Thresholds!$D$4,0.75-((D1976-Thresholds!$C$4)/(Thresholds!$D$4-Thresholds!$C$4))*0.249,IF(D1976&lt;=Thresholds!$F$4,0.499-((D1976-Thresholds!$E$4)/(Thresholds!$F$4-Thresholds!$E$4))*0.279,MAX(0.02,0.2-((D1976-Thresholds!$G$4)/(Thresholds!$H$4-Thresholds!$G$4))*0.18)))),3)</f>
        <v>0.68400000000000005</v>
      </c>
      <c r="L1976" s="3">
        <f>ROUND(IF(E1976&lt;=Thresholds!$B$5,1-(E1976/Thresholds!$B$5)*0.24,IF(E1976&lt;=Thresholds!$D$5,0.75-((E1976-Thresholds!$C$5)/(Thresholds!$D$5-Thresholds!$C$5))*0.249,IF(E1976&lt;=Thresholds!$F$5,0.499-((E1976-Thresholds!$E$5)/(Thresholds!$F$5-Thresholds!$E$5))*0.279,MAX(0.02,0.2-((E1976-Thresholds!$G$5)/(Thresholds!$H$5-Thresholds!$G$5))*0.18)))),3)</f>
        <v>0.41599999999999998</v>
      </c>
      <c r="M1976" s="3">
        <f>ROUND(IF(F1976&lt;=Thresholds!$B$6,1-(F1976/Thresholds!$B$6)*0.24,IF(F1976&lt;=Thresholds!$D$6,0.75-((F1976-Thresholds!$C$6)/(Thresholds!$D$6-Thresholds!$C$6))*0.249,IF(F1976&lt;=Thresholds!$F$6,0.499-((F1976-Thresholds!$E$6)/(Thresholds!$F$6-Thresholds!$E$6))*0.279,MAX(0.02,0.2-((F1976-Thresholds!$G$6)/(Thresholds!$H$6-Thresholds!$G$6))*0.18)))),3)</f>
        <v>0.94699999999999995</v>
      </c>
      <c r="N1976" s="3">
        <f>ROUND(IF(G1976&lt;=Thresholds!$B$7,1-(G1976/Thresholds!$B$7)*0.24,IF(G1976&lt;=Thresholds!$D$7,0.75-((G1976-Thresholds!$C$7)/(Thresholds!$D$7-Thresholds!$C$7))*0.249,IF(G1976&lt;=Thresholds!$F$7,0.499-((G1976-Thresholds!$E$7)/(Thresholds!$F$7-Thresholds!$E$7))*0.279,MAX(0.02,0.2-((G1976-Thresholds!$G$7)/(Thresholds!$H$7-Thresholds!$G$7))*0.18)))),3)</f>
        <v>0.97</v>
      </c>
      <c r="O1976" s="3">
        <f>ROUND(IF(H1976&lt;=Thresholds!$B$8,1-(H1976/Thresholds!$B$8)*0.24,IF(H1976&lt;=Thresholds!$D$8,0.75-((H1976-Thresholds!$C$8)/(Thresholds!$D$8-Thresholds!$C$8))*0.249,IF(H1976&lt;=Thresholds!$F$8,0.499-((H1976-Thresholds!$E$8)/(Thresholds!$F$8-Thresholds!$E$8))*0.279,MAX(0.02,0.2-((H1976-Thresholds!$G$8)/(Thresholds!$H$8-Thresholds!$G$8))*0.18)))),3)</f>
        <v>0.875</v>
      </c>
      <c r="P1976" s="3">
        <f t="shared" si="90"/>
        <v>0.41599999999999998</v>
      </c>
      <c r="Q1976" t="str">
        <f t="shared" si="91"/>
        <v>Poor</v>
      </c>
      <c r="R1976" s="4">
        <f t="shared" si="92"/>
        <v>0</v>
      </c>
      <c r="S1976" t="str">
        <f>IF(AND(F1976&gt;=10,F1976&lt;=35,P1976&gt;0.5),"ERROR_C1976H1976_POOR_CAP","OK")</f>
        <v>OK</v>
      </c>
    </row>
    <row r="1977" spans="1:19">
      <c r="A1977" t="s">
        <v>1994</v>
      </c>
      <c r="B1977" s="3">
        <v>66.34</v>
      </c>
      <c r="C1977" s="3">
        <v>30.393999999999998</v>
      </c>
      <c r="D1977" s="3">
        <v>29.137</v>
      </c>
      <c r="E1977" s="3">
        <v>7.6239999999999997</v>
      </c>
      <c r="F1977" s="3">
        <v>0.83699999999999997</v>
      </c>
      <c r="G1977" s="3">
        <v>1936.2180000000001</v>
      </c>
      <c r="H1977" s="3">
        <v>581.995</v>
      </c>
      <c r="I1977" s="3">
        <f>ROUND(IF(B1977&lt;=Thresholds!$B$2,1-(B1977/Thresholds!$B$2)*0.24,IF(B1977&lt;=Thresholds!$D$2,0.75-((B1977-Thresholds!$C$2)/(Thresholds!$D$2-Thresholds!$C$2))*0.249,IF(B1977&lt;=Thresholds!$F$2,0.499-((B1977-Thresholds!$E$2)/(Thresholds!$F$2-Thresholds!$E$2))*0.279,MAX(0.02,0.2-((B1977-Thresholds!$G$2)/(Thresholds!$H$2-Thresholds!$G$2))*0.18)))),3)</f>
        <v>0.84099999999999997</v>
      </c>
      <c r="J1977" s="3">
        <f>ROUND(IF(C1977&lt;=Thresholds!$B$3,1-(C1977/Thresholds!$B$3)*0.24,IF(C1977&lt;=Thresholds!$D$3,0.75-((C1977-Thresholds!$C$3)/(Thresholds!$D$3-Thresholds!$C$3))*0.249,IF(C1977&lt;=Thresholds!$F$3,0.499-((C1977-Thresholds!$E$3)/(Thresholds!$F$3-Thresholds!$E$3))*0.279,MAX(0.02,0.2-((C1977-Thresholds!$G$3)/(Thresholds!$H$3-Thresholds!$G$3))*0.18)))),3)</f>
        <v>0.93899999999999995</v>
      </c>
      <c r="K1977" s="3">
        <f>ROUND(IF(D1977&lt;=Thresholds!$B$4,1-(D1977/Thresholds!$B$4)*0.24,IF(D1977&lt;=Thresholds!$D$4,0.75-((D1977-Thresholds!$C$4)/(Thresholds!$D$4-Thresholds!$C$4))*0.249,IF(D1977&lt;=Thresholds!$F$4,0.499-((D1977-Thresholds!$E$4)/(Thresholds!$F$4-Thresholds!$E$4))*0.279,MAX(0.02,0.2-((D1977-Thresholds!$G$4)/(Thresholds!$H$4-Thresholds!$G$4))*0.18)))),3)</f>
        <v>0.89200000000000002</v>
      </c>
      <c r="L1977" s="3">
        <f>ROUND(IF(E1977&lt;=Thresholds!$B$5,1-(E1977/Thresholds!$B$5)*0.24,IF(E1977&lt;=Thresholds!$D$5,0.75-((E1977-Thresholds!$C$5)/(Thresholds!$D$5-Thresholds!$C$5))*0.249,IF(E1977&lt;=Thresholds!$F$5,0.499-((E1977-Thresholds!$E$5)/(Thresholds!$F$5-Thresholds!$E$5))*0.279,MAX(0.02,0.2-((E1977-Thresholds!$G$5)/(Thresholds!$H$5-Thresholds!$G$5))*0.18)))),3)</f>
        <v>0.96299999999999997</v>
      </c>
      <c r="M1977" s="3">
        <f>ROUND(IF(F1977&lt;=Thresholds!$B$6,1-(F1977/Thresholds!$B$6)*0.24,IF(F1977&lt;=Thresholds!$D$6,0.75-((F1977-Thresholds!$C$6)/(Thresholds!$D$6-Thresholds!$C$6))*0.249,IF(F1977&lt;=Thresholds!$F$6,0.499-((F1977-Thresholds!$E$6)/(Thresholds!$F$6-Thresholds!$E$6))*0.279,MAX(0.02,0.2-((F1977-Thresholds!$G$6)/(Thresholds!$H$6-Thresholds!$G$6))*0.18)))),3)</f>
        <v>0.79900000000000004</v>
      </c>
      <c r="N1977" s="3">
        <f>ROUND(IF(G1977&lt;=Thresholds!$B$7,1-(G1977/Thresholds!$B$7)*0.24,IF(G1977&lt;=Thresholds!$D$7,0.75-((G1977-Thresholds!$C$7)/(Thresholds!$D$7-Thresholds!$C$7))*0.249,IF(G1977&lt;=Thresholds!$F$7,0.499-((G1977-Thresholds!$E$7)/(Thresholds!$F$7-Thresholds!$E$7))*0.279,MAX(0.02,0.2-((G1977-Thresholds!$G$7)/(Thresholds!$H$7-Thresholds!$G$7))*0.18)))),3)</f>
        <v>0.26900000000000002</v>
      </c>
      <c r="O1977" s="3">
        <f>ROUND(IF(H1977&lt;=Thresholds!$B$8,1-(H1977/Thresholds!$B$8)*0.24,IF(H1977&lt;=Thresholds!$D$8,0.75-((H1977-Thresholds!$C$8)/(Thresholds!$D$8-Thresholds!$C$8))*0.249,IF(H1977&lt;=Thresholds!$F$8,0.499-((H1977-Thresholds!$E$8)/(Thresholds!$F$8-Thresholds!$E$8))*0.279,MAX(0.02,0.2-((H1977-Thresholds!$G$8)/(Thresholds!$H$8-Thresholds!$G$8))*0.18)))),3)</f>
        <v>0.94399999999999995</v>
      </c>
      <c r="P1977" s="3">
        <f t="shared" si="90"/>
        <v>0.26900000000000002</v>
      </c>
      <c r="Q1977" t="str">
        <f t="shared" si="91"/>
        <v>Poor</v>
      </c>
      <c r="R1977" s="4">
        <f t="shared" si="92"/>
        <v>0</v>
      </c>
      <c r="S1977" t="str">
        <f>IF(AND(F1977&gt;=10,F1977&lt;=35,P1977&gt;0.5),"ERROR_C1977H1977_POOR_CAP","OK")</f>
        <v>OK</v>
      </c>
    </row>
    <row r="1978" spans="1:19">
      <c r="A1978" t="s">
        <v>1995</v>
      </c>
      <c r="B1978" s="3">
        <v>41.241</v>
      </c>
      <c r="C1978" s="3">
        <v>11.73</v>
      </c>
      <c r="D1978" s="3">
        <v>3.9910000000000001</v>
      </c>
      <c r="E1978" s="3">
        <v>28.442</v>
      </c>
      <c r="F1978" s="3">
        <v>0.47599999999999998</v>
      </c>
      <c r="G1978" s="3">
        <v>234.55500000000001</v>
      </c>
      <c r="H1978" s="3">
        <v>258.21499999999997</v>
      </c>
      <c r="I1978" s="3">
        <f>ROUND(IF(B1978&lt;=Thresholds!$B$2,1-(B1978/Thresholds!$B$2)*0.24,IF(B1978&lt;=Thresholds!$D$2,0.75-((B1978-Thresholds!$C$2)/(Thresholds!$D$2-Thresholds!$C$2))*0.249,IF(B1978&lt;=Thresholds!$F$2,0.499-((B1978-Thresholds!$E$2)/(Thresholds!$F$2-Thresholds!$E$2))*0.279,MAX(0.02,0.2-((B1978-Thresholds!$G$2)/(Thresholds!$H$2-Thresholds!$G$2))*0.18)))),3)</f>
        <v>0.90100000000000002</v>
      </c>
      <c r="J1978" s="3">
        <f>ROUND(IF(C1978&lt;=Thresholds!$B$3,1-(C1978/Thresholds!$B$3)*0.24,IF(C1978&lt;=Thresholds!$D$3,0.75-((C1978-Thresholds!$C$3)/(Thresholds!$D$3-Thresholds!$C$3))*0.249,IF(C1978&lt;=Thresholds!$F$3,0.499-((C1978-Thresholds!$E$3)/(Thresholds!$F$3-Thresholds!$E$3))*0.279,MAX(0.02,0.2-((C1978-Thresholds!$G$3)/(Thresholds!$H$3-Thresholds!$G$3))*0.18)))),3)</f>
        <v>0.97699999999999998</v>
      </c>
      <c r="K1978" s="3">
        <f>ROUND(IF(D1978&lt;=Thresholds!$B$4,1-(D1978/Thresholds!$B$4)*0.24,IF(D1978&lt;=Thresholds!$D$4,0.75-((D1978-Thresholds!$C$4)/(Thresholds!$D$4-Thresholds!$C$4))*0.249,IF(D1978&lt;=Thresholds!$F$4,0.499-((D1978-Thresholds!$E$4)/(Thresholds!$F$4-Thresholds!$E$4))*0.279,MAX(0.02,0.2-((D1978-Thresholds!$G$4)/(Thresholds!$H$4-Thresholds!$G$4))*0.18)))),3)</f>
        <v>0.98499999999999999</v>
      </c>
      <c r="L1978" s="3">
        <f>ROUND(IF(E1978&lt;=Thresholds!$B$5,1-(E1978/Thresholds!$B$5)*0.24,IF(E1978&lt;=Thresholds!$D$5,0.75-((E1978-Thresholds!$C$5)/(Thresholds!$D$5-Thresholds!$C$5))*0.249,IF(E1978&lt;=Thresholds!$F$5,0.499-((E1978-Thresholds!$E$5)/(Thresholds!$F$5-Thresholds!$E$5))*0.279,MAX(0.02,0.2-((E1978-Thresholds!$G$5)/(Thresholds!$H$5-Thresholds!$G$5))*0.18)))),3)</f>
        <v>0.86299999999999999</v>
      </c>
      <c r="M1978" s="3">
        <f>ROUND(IF(F1978&lt;=Thresholds!$B$6,1-(F1978/Thresholds!$B$6)*0.24,IF(F1978&lt;=Thresholds!$D$6,0.75-((F1978-Thresholds!$C$6)/(Thresholds!$D$6-Thresholds!$C$6))*0.249,IF(F1978&lt;=Thresholds!$F$6,0.499-((F1978-Thresholds!$E$6)/(Thresholds!$F$6-Thresholds!$E$6))*0.279,MAX(0.02,0.2-((F1978-Thresholds!$G$6)/(Thresholds!$H$6-Thresholds!$G$6))*0.18)))),3)</f>
        <v>0.88600000000000001</v>
      </c>
      <c r="N1978" s="3">
        <f>ROUND(IF(G1978&lt;=Thresholds!$B$7,1-(G1978/Thresholds!$B$7)*0.24,IF(G1978&lt;=Thresholds!$D$7,0.75-((G1978-Thresholds!$C$7)/(Thresholds!$D$7-Thresholds!$C$7))*0.249,IF(G1978&lt;=Thresholds!$F$7,0.499-((G1978-Thresholds!$E$7)/(Thresholds!$F$7-Thresholds!$E$7))*0.279,MAX(0.02,0.2-((G1978-Thresholds!$G$7)/(Thresholds!$H$7-Thresholds!$G$7))*0.18)))),3)</f>
        <v>0.83899999999999997</v>
      </c>
      <c r="O1978" s="3">
        <f>ROUND(IF(H1978&lt;=Thresholds!$B$8,1-(H1978/Thresholds!$B$8)*0.24,IF(H1978&lt;=Thresholds!$D$8,0.75-((H1978-Thresholds!$C$8)/(Thresholds!$D$8-Thresholds!$C$8))*0.249,IF(H1978&lt;=Thresholds!$F$8,0.499-((H1978-Thresholds!$E$8)/(Thresholds!$F$8-Thresholds!$E$8))*0.279,MAX(0.02,0.2-((H1978-Thresholds!$G$8)/(Thresholds!$H$8-Thresholds!$G$8))*0.18)))),3)</f>
        <v>0.97499999999999998</v>
      </c>
      <c r="P1978" s="3">
        <f t="shared" si="90"/>
        <v>0.83899999999999997</v>
      </c>
      <c r="Q1978" t="str">
        <f t="shared" si="91"/>
        <v>Healthy</v>
      </c>
      <c r="R1978" s="4">
        <f t="shared" si="92"/>
        <v>1</v>
      </c>
      <c r="S1978" t="str">
        <f>IF(AND(F1978&gt;=10,F1978&lt;=35,P1978&gt;0.5),"ERROR_C1978H1978_POOR_CAP","OK")</f>
        <v>OK</v>
      </c>
    </row>
    <row r="1979" spans="1:19">
      <c r="A1979" t="s">
        <v>1996</v>
      </c>
      <c r="B1979" s="3">
        <v>79.007999999999996</v>
      </c>
      <c r="C1979" s="3">
        <v>140.55199999999999</v>
      </c>
      <c r="D1979" s="3">
        <v>23.95</v>
      </c>
      <c r="E1979" s="3">
        <v>40.14</v>
      </c>
      <c r="F1979" s="3">
        <v>0.42099999999999999</v>
      </c>
      <c r="G1979" s="3">
        <v>284.36</v>
      </c>
      <c r="H1979" s="3">
        <v>1838.424</v>
      </c>
      <c r="I1979" s="3">
        <f>ROUND(IF(B1979&lt;=Thresholds!$B$2,1-(B1979/Thresholds!$B$2)*0.24,IF(B1979&lt;=Thresholds!$D$2,0.75-((B1979-Thresholds!$C$2)/(Thresholds!$D$2-Thresholds!$C$2))*0.249,IF(B1979&lt;=Thresholds!$F$2,0.499-((B1979-Thresholds!$E$2)/(Thresholds!$F$2-Thresholds!$E$2))*0.279,MAX(0.02,0.2-((B1979-Thresholds!$G$2)/(Thresholds!$H$2-Thresholds!$G$2))*0.18)))),3)</f>
        <v>0.81</v>
      </c>
      <c r="J1979" s="3">
        <f>ROUND(IF(C1979&lt;=Thresholds!$B$3,1-(C1979/Thresholds!$B$3)*0.24,IF(C1979&lt;=Thresholds!$D$3,0.75-((C1979-Thresholds!$C$3)/(Thresholds!$D$3-Thresholds!$C$3))*0.249,IF(C1979&lt;=Thresholds!$F$3,0.499-((C1979-Thresholds!$E$3)/(Thresholds!$F$3-Thresholds!$E$3))*0.279,MAX(0.02,0.2-((C1979-Thresholds!$G$3)/(Thresholds!$H$3-Thresholds!$G$3))*0.18)))),3)</f>
        <v>0.73299999999999998</v>
      </c>
      <c r="K1979" s="3">
        <f>ROUND(IF(D1979&lt;=Thresholds!$B$4,1-(D1979/Thresholds!$B$4)*0.24,IF(D1979&lt;=Thresholds!$D$4,0.75-((D1979-Thresholds!$C$4)/(Thresholds!$D$4-Thresholds!$C$4))*0.249,IF(D1979&lt;=Thresholds!$F$4,0.499-((D1979-Thresholds!$E$4)/(Thresholds!$F$4-Thresholds!$E$4))*0.279,MAX(0.02,0.2-((D1979-Thresholds!$G$4)/(Thresholds!$H$4-Thresholds!$G$4))*0.18)))),3)</f>
        <v>0.91200000000000003</v>
      </c>
      <c r="L1979" s="3">
        <f>ROUND(IF(E1979&lt;=Thresholds!$B$5,1-(E1979/Thresholds!$B$5)*0.24,IF(E1979&lt;=Thresholds!$D$5,0.75-((E1979-Thresholds!$C$5)/(Thresholds!$D$5-Thresholds!$C$5))*0.249,IF(E1979&lt;=Thresholds!$F$5,0.499-((E1979-Thresholds!$E$5)/(Thresholds!$F$5-Thresholds!$E$5))*0.279,MAX(0.02,0.2-((E1979-Thresholds!$G$5)/(Thresholds!$H$5-Thresholds!$G$5))*0.18)))),3)</f>
        <v>0.80700000000000005</v>
      </c>
      <c r="M1979" s="3">
        <f>ROUND(IF(F1979&lt;=Thresholds!$B$6,1-(F1979/Thresholds!$B$6)*0.24,IF(F1979&lt;=Thresholds!$D$6,0.75-((F1979-Thresholds!$C$6)/(Thresholds!$D$6-Thresholds!$C$6))*0.249,IF(F1979&lt;=Thresholds!$F$6,0.499-((F1979-Thresholds!$E$6)/(Thresholds!$F$6-Thresholds!$E$6))*0.279,MAX(0.02,0.2-((F1979-Thresholds!$G$6)/(Thresholds!$H$6-Thresholds!$G$6))*0.18)))),3)</f>
        <v>0.89900000000000002</v>
      </c>
      <c r="N1979" s="3">
        <f>ROUND(IF(G1979&lt;=Thresholds!$B$7,1-(G1979/Thresholds!$B$7)*0.24,IF(G1979&lt;=Thresholds!$D$7,0.75-((G1979-Thresholds!$C$7)/(Thresholds!$D$7-Thresholds!$C$7))*0.249,IF(G1979&lt;=Thresholds!$F$7,0.499-((G1979-Thresholds!$E$7)/(Thresholds!$F$7-Thresholds!$E$7))*0.279,MAX(0.02,0.2-((G1979-Thresholds!$G$7)/(Thresholds!$H$7-Thresholds!$G$7))*0.18)))),3)</f>
        <v>0.80500000000000005</v>
      </c>
      <c r="O1979" s="3">
        <f>ROUND(IF(H1979&lt;=Thresholds!$B$8,1-(H1979/Thresholds!$B$8)*0.24,IF(H1979&lt;=Thresholds!$D$8,0.75-((H1979-Thresholds!$C$8)/(Thresholds!$D$8-Thresholds!$C$8))*0.249,IF(H1979&lt;=Thresholds!$F$8,0.499-((H1979-Thresholds!$E$8)/(Thresholds!$F$8-Thresholds!$E$8))*0.279,MAX(0.02,0.2-((H1979-Thresholds!$G$8)/(Thresholds!$H$8-Thresholds!$G$8))*0.18)))),3)</f>
        <v>0.82399999999999995</v>
      </c>
      <c r="P1979" s="3">
        <f t="shared" si="90"/>
        <v>0.73299999999999998</v>
      </c>
      <c r="Q1979" t="str">
        <f t="shared" si="91"/>
        <v>Moderate</v>
      </c>
      <c r="R1979" s="4">
        <f t="shared" si="92"/>
        <v>1</v>
      </c>
      <c r="S1979" t="str">
        <f>IF(AND(F1979&gt;=10,F1979&lt;=35,P1979&gt;0.5),"ERROR_C1979H1979_POOR_CAP","OK")</f>
        <v>OK</v>
      </c>
    </row>
    <row r="1980" spans="1:19">
      <c r="A1980" t="s">
        <v>1997</v>
      </c>
      <c r="B1980" s="3">
        <v>96.051000000000002</v>
      </c>
      <c r="C1980" s="3">
        <v>72.507000000000005</v>
      </c>
      <c r="D1980" s="3">
        <v>3.8660000000000001</v>
      </c>
      <c r="E1980" s="3">
        <v>125.096</v>
      </c>
      <c r="F1980" s="3">
        <v>0.625</v>
      </c>
      <c r="G1980" s="3">
        <v>356.69299999999998</v>
      </c>
      <c r="H1980" s="3">
        <v>352.47699999999998</v>
      </c>
      <c r="I1980" s="3">
        <f>ROUND(IF(B1980&lt;=Thresholds!$B$2,1-(B1980/Thresholds!$B$2)*0.24,IF(B1980&lt;=Thresholds!$D$2,0.75-((B1980-Thresholds!$C$2)/(Thresholds!$D$2-Thresholds!$C$2))*0.249,IF(B1980&lt;=Thresholds!$F$2,0.499-((B1980-Thresholds!$E$2)/(Thresholds!$F$2-Thresholds!$E$2))*0.279,MAX(0.02,0.2-((B1980-Thresholds!$G$2)/(Thresholds!$H$2-Thresholds!$G$2))*0.18)))),3)</f>
        <v>0.76900000000000002</v>
      </c>
      <c r="J1980" s="3">
        <f>ROUND(IF(C1980&lt;=Thresholds!$B$3,1-(C1980/Thresholds!$B$3)*0.24,IF(C1980&lt;=Thresholds!$D$3,0.75-((C1980-Thresholds!$C$3)/(Thresholds!$D$3-Thresholds!$C$3))*0.249,IF(C1980&lt;=Thresholds!$F$3,0.499-((C1980-Thresholds!$E$3)/(Thresholds!$F$3-Thresholds!$E$3))*0.279,MAX(0.02,0.2-((C1980-Thresholds!$G$3)/(Thresholds!$H$3-Thresholds!$G$3))*0.18)))),3)</f>
        <v>0.85499999999999998</v>
      </c>
      <c r="K1980" s="3">
        <f>ROUND(IF(D1980&lt;=Thresholds!$B$4,1-(D1980/Thresholds!$B$4)*0.24,IF(D1980&lt;=Thresholds!$D$4,0.75-((D1980-Thresholds!$C$4)/(Thresholds!$D$4-Thresholds!$C$4))*0.249,IF(D1980&lt;=Thresholds!$F$4,0.499-((D1980-Thresholds!$E$4)/(Thresholds!$F$4-Thresholds!$E$4))*0.279,MAX(0.02,0.2-((D1980-Thresholds!$G$4)/(Thresholds!$H$4-Thresholds!$G$4))*0.18)))),3)</f>
        <v>0.98599999999999999</v>
      </c>
      <c r="L1980" s="3">
        <f>ROUND(IF(E1980&lt;=Thresholds!$B$5,1-(E1980/Thresholds!$B$5)*0.24,IF(E1980&lt;=Thresholds!$D$5,0.75-((E1980-Thresholds!$C$5)/(Thresholds!$D$5-Thresholds!$C$5))*0.249,IF(E1980&lt;=Thresholds!$F$5,0.499-((E1980-Thresholds!$E$5)/(Thresholds!$F$5-Thresholds!$E$5))*0.279,MAX(0.02,0.2-((E1980-Thresholds!$G$5)/(Thresholds!$H$5-Thresholds!$G$5))*0.18)))),3)</f>
        <v>0.43099999999999999</v>
      </c>
      <c r="M1980" s="3">
        <f>ROUND(IF(F1980&lt;=Thresholds!$B$6,1-(F1980/Thresholds!$B$6)*0.24,IF(F1980&lt;=Thresholds!$D$6,0.75-((F1980-Thresholds!$C$6)/(Thresholds!$D$6-Thresholds!$C$6))*0.249,IF(F1980&lt;=Thresholds!$F$6,0.499-((F1980-Thresholds!$E$6)/(Thresholds!$F$6-Thresholds!$E$6))*0.279,MAX(0.02,0.2-((F1980-Thresholds!$G$6)/(Thresholds!$H$6-Thresholds!$G$6))*0.18)))),3)</f>
        <v>0.85</v>
      </c>
      <c r="N1980" s="3">
        <f>ROUND(IF(G1980&lt;=Thresholds!$B$7,1-(G1980/Thresholds!$B$7)*0.24,IF(G1980&lt;=Thresholds!$D$7,0.75-((G1980-Thresholds!$C$7)/(Thresholds!$D$7-Thresholds!$C$7))*0.249,IF(G1980&lt;=Thresholds!$F$7,0.499-((G1980-Thresholds!$E$7)/(Thresholds!$F$7-Thresholds!$E$7))*0.279,MAX(0.02,0.2-((G1980-Thresholds!$G$7)/(Thresholds!$H$7-Thresholds!$G$7))*0.18)))),3)</f>
        <v>0.74399999999999999</v>
      </c>
      <c r="O1980" s="3">
        <f>ROUND(IF(H1980&lt;=Thresholds!$B$8,1-(H1980/Thresholds!$B$8)*0.24,IF(H1980&lt;=Thresholds!$D$8,0.75-((H1980-Thresholds!$C$8)/(Thresholds!$D$8-Thresholds!$C$8))*0.249,IF(H1980&lt;=Thresholds!$F$8,0.499-((H1980-Thresholds!$E$8)/(Thresholds!$F$8-Thresholds!$E$8))*0.279,MAX(0.02,0.2-((H1980-Thresholds!$G$8)/(Thresholds!$H$8-Thresholds!$G$8))*0.18)))),3)</f>
        <v>0.96599999999999997</v>
      </c>
      <c r="P1980" s="3">
        <f t="shared" si="90"/>
        <v>0.43099999999999999</v>
      </c>
      <c r="Q1980" t="str">
        <f t="shared" si="91"/>
        <v>Poor</v>
      </c>
      <c r="R1980" s="4">
        <f t="shared" si="92"/>
        <v>0</v>
      </c>
      <c r="S1980" t="str">
        <f>IF(AND(F1980&gt;=10,F1980&lt;=35,P1980&gt;0.5),"ERROR_C1980H1980_POOR_CAP","OK")</f>
        <v>OK</v>
      </c>
    </row>
    <row r="1981" spans="1:19">
      <c r="A1981" t="s">
        <v>1998</v>
      </c>
      <c r="B1981" s="3">
        <v>25.538</v>
      </c>
      <c r="C1981" s="3">
        <v>58.609000000000002</v>
      </c>
      <c r="D1981" s="3">
        <v>14.952</v>
      </c>
      <c r="E1981" s="3">
        <v>241.63499999999999</v>
      </c>
      <c r="F1981" s="3">
        <v>0.67200000000000004</v>
      </c>
      <c r="G1981" s="3">
        <v>74.578999999999994</v>
      </c>
      <c r="H1981" s="3">
        <v>347.12</v>
      </c>
      <c r="I1981" s="3">
        <f>ROUND(IF(B1981&lt;=Thresholds!$B$2,1-(B1981/Thresholds!$B$2)*0.24,IF(B1981&lt;=Thresholds!$D$2,0.75-((B1981-Thresholds!$C$2)/(Thresholds!$D$2-Thresholds!$C$2))*0.249,IF(B1981&lt;=Thresholds!$F$2,0.499-((B1981-Thresholds!$E$2)/(Thresholds!$F$2-Thresholds!$E$2))*0.279,MAX(0.02,0.2-((B1981-Thresholds!$G$2)/(Thresholds!$H$2-Thresholds!$G$2))*0.18)))),3)</f>
        <v>0.93899999999999995</v>
      </c>
      <c r="J1981" s="3">
        <f>ROUND(IF(C1981&lt;=Thresholds!$B$3,1-(C1981/Thresholds!$B$3)*0.24,IF(C1981&lt;=Thresholds!$D$3,0.75-((C1981-Thresholds!$C$3)/(Thresholds!$D$3-Thresholds!$C$3))*0.249,IF(C1981&lt;=Thresholds!$F$3,0.499-((C1981-Thresholds!$E$3)/(Thresholds!$F$3-Thresholds!$E$3))*0.279,MAX(0.02,0.2-((C1981-Thresholds!$G$3)/(Thresholds!$H$3-Thresholds!$G$3))*0.18)))),3)</f>
        <v>0.88300000000000001</v>
      </c>
      <c r="K1981" s="3">
        <f>ROUND(IF(D1981&lt;=Thresholds!$B$4,1-(D1981/Thresholds!$B$4)*0.24,IF(D1981&lt;=Thresholds!$D$4,0.75-((D1981-Thresholds!$C$4)/(Thresholds!$D$4-Thresholds!$C$4))*0.249,IF(D1981&lt;=Thresholds!$F$4,0.499-((D1981-Thresholds!$E$4)/(Thresholds!$F$4-Thresholds!$E$4))*0.279,MAX(0.02,0.2-((D1981-Thresholds!$G$4)/(Thresholds!$H$4-Thresholds!$G$4))*0.18)))),3)</f>
        <v>0.94499999999999995</v>
      </c>
      <c r="L1981" s="3">
        <f>ROUND(IF(E1981&lt;=Thresholds!$B$5,1-(E1981/Thresholds!$B$5)*0.24,IF(E1981&lt;=Thresholds!$D$5,0.75-((E1981-Thresholds!$C$5)/(Thresholds!$D$5-Thresholds!$C$5))*0.249,IF(E1981&lt;=Thresholds!$F$5,0.499-((E1981-Thresholds!$E$5)/(Thresholds!$F$5-Thresholds!$E$5))*0.279,MAX(0.02,0.2-((E1981-Thresholds!$G$5)/(Thresholds!$H$5-Thresholds!$G$5))*0.18)))),3)</f>
        <v>0.23599999999999999</v>
      </c>
      <c r="M1981" s="3">
        <f>ROUND(IF(F1981&lt;=Thresholds!$B$6,1-(F1981/Thresholds!$B$6)*0.24,IF(F1981&lt;=Thresholds!$D$6,0.75-((F1981-Thresholds!$C$6)/(Thresholds!$D$6-Thresholds!$C$6))*0.249,IF(F1981&lt;=Thresholds!$F$6,0.499-((F1981-Thresholds!$E$6)/(Thresholds!$F$6-Thresholds!$E$6))*0.279,MAX(0.02,0.2-((F1981-Thresholds!$G$6)/(Thresholds!$H$6-Thresholds!$G$6))*0.18)))),3)</f>
        <v>0.83899999999999997</v>
      </c>
      <c r="N1981" s="3">
        <f>ROUND(IF(G1981&lt;=Thresholds!$B$7,1-(G1981/Thresholds!$B$7)*0.24,IF(G1981&lt;=Thresholds!$D$7,0.75-((G1981-Thresholds!$C$7)/(Thresholds!$D$7-Thresholds!$C$7))*0.249,IF(G1981&lt;=Thresholds!$F$7,0.499-((G1981-Thresholds!$E$7)/(Thresholds!$F$7-Thresholds!$E$7))*0.279,MAX(0.02,0.2-((G1981-Thresholds!$G$7)/(Thresholds!$H$7-Thresholds!$G$7))*0.18)))),3)</f>
        <v>0.94899999999999995</v>
      </c>
      <c r="O1981" s="3">
        <f>ROUND(IF(H1981&lt;=Thresholds!$B$8,1-(H1981/Thresholds!$B$8)*0.24,IF(H1981&lt;=Thresholds!$D$8,0.75-((H1981-Thresholds!$C$8)/(Thresholds!$D$8-Thresholds!$C$8))*0.249,IF(H1981&lt;=Thresholds!$F$8,0.499-((H1981-Thresholds!$E$8)/(Thresholds!$F$8-Thresholds!$E$8))*0.279,MAX(0.02,0.2-((H1981-Thresholds!$G$8)/(Thresholds!$H$8-Thresholds!$G$8))*0.18)))),3)</f>
        <v>0.96699999999999997</v>
      </c>
      <c r="P1981" s="3">
        <f t="shared" si="90"/>
        <v>0.23599999999999999</v>
      </c>
      <c r="Q1981" t="str">
        <f t="shared" si="91"/>
        <v>Poor</v>
      </c>
      <c r="R1981" s="4">
        <f t="shared" si="92"/>
        <v>0</v>
      </c>
      <c r="S1981" t="str">
        <f>IF(AND(F1981&gt;=10,F1981&lt;=35,P1981&gt;0.5),"ERROR_C1981H1981_POOR_CAP","OK")</f>
        <v>OK</v>
      </c>
    </row>
    <row r="1982" spans="1:19">
      <c r="A1982" t="s">
        <v>1999</v>
      </c>
      <c r="B1982" s="3">
        <v>8.9190000000000005</v>
      </c>
      <c r="C1982" s="3">
        <v>64.061999999999998</v>
      </c>
      <c r="D1982" s="3">
        <v>57.874000000000002</v>
      </c>
      <c r="E1982" s="3">
        <v>33.616999999999997</v>
      </c>
      <c r="F1982" s="3">
        <v>0.52100000000000002</v>
      </c>
      <c r="G1982" s="3">
        <v>79.224999999999994</v>
      </c>
      <c r="H1982" s="3">
        <v>184.26</v>
      </c>
      <c r="I1982" s="3">
        <f>ROUND(IF(B1982&lt;=Thresholds!$B$2,1-(B1982/Thresholds!$B$2)*0.24,IF(B1982&lt;=Thresholds!$D$2,0.75-((B1982-Thresholds!$C$2)/(Thresholds!$D$2-Thresholds!$C$2))*0.249,IF(B1982&lt;=Thresholds!$F$2,0.499-((B1982-Thresholds!$E$2)/(Thresholds!$F$2-Thresholds!$E$2))*0.279,MAX(0.02,0.2-((B1982-Thresholds!$G$2)/(Thresholds!$H$2-Thresholds!$G$2))*0.18)))),3)</f>
        <v>0.97899999999999998</v>
      </c>
      <c r="J1982" s="3">
        <f>ROUND(IF(C1982&lt;=Thresholds!$B$3,1-(C1982/Thresholds!$B$3)*0.24,IF(C1982&lt;=Thresholds!$D$3,0.75-((C1982-Thresholds!$C$3)/(Thresholds!$D$3-Thresholds!$C$3))*0.249,IF(C1982&lt;=Thresholds!$F$3,0.499-((C1982-Thresholds!$E$3)/(Thresholds!$F$3-Thresholds!$E$3))*0.279,MAX(0.02,0.2-((C1982-Thresholds!$G$3)/(Thresholds!$H$3-Thresholds!$G$3))*0.18)))),3)</f>
        <v>0.872</v>
      </c>
      <c r="K1982" s="3">
        <f>ROUND(IF(D1982&lt;=Thresholds!$B$4,1-(D1982/Thresholds!$B$4)*0.24,IF(D1982&lt;=Thresholds!$D$4,0.75-((D1982-Thresholds!$C$4)/(Thresholds!$D$4-Thresholds!$C$4))*0.249,IF(D1982&lt;=Thresholds!$F$4,0.499-((D1982-Thresholds!$E$4)/(Thresholds!$F$4-Thresholds!$E$4))*0.279,MAX(0.02,0.2-((D1982-Thresholds!$G$4)/(Thresholds!$H$4-Thresholds!$G$4))*0.18)))),3)</f>
        <v>0.78600000000000003</v>
      </c>
      <c r="L1982" s="3">
        <f>ROUND(IF(E1982&lt;=Thresholds!$B$5,1-(E1982/Thresholds!$B$5)*0.24,IF(E1982&lt;=Thresholds!$D$5,0.75-((E1982-Thresholds!$C$5)/(Thresholds!$D$5-Thresholds!$C$5))*0.249,IF(E1982&lt;=Thresholds!$F$5,0.499-((E1982-Thresholds!$E$5)/(Thresholds!$F$5-Thresholds!$E$5))*0.279,MAX(0.02,0.2-((E1982-Thresholds!$G$5)/(Thresholds!$H$5-Thresholds!$G$5))*0.18)))),3)</f>
        <v>0.83899999999999997</v>
      </c>
      <c r="M1982" s="3">
        <f>ROUND(IF(F1982&lt;=Thresholds!$B$6,1-(F1982/Thresholds!$B$6)*0.24,IF(F1982&lt;=Thresholds!$D$6,0.75-((F1982-Thresholds!$C$6)/(Thresholds!$D$6-Thresholds!$C$6))*0.249,IF(F1982&lt;=Thresholds!$F$6,0.499-((F1982-Thresholds!$E$6)/(Thresholds!$F$6-Thresholds!$E$6))*0.279,MAX(0.02,0.2-((F1982-Thresholds!$G$6)/(Thresholds!$H$6-Thresholds!$G$6))*0.18)))),3)</f>
        <v>0.875</v>
      </c>
      <c r="N1982" s="3">
        <f>ROUND(IF(G1982&lt;=Thresholds!$B$7,1-(G1982/Thresholds!$B$7)*0.24,IF(G1982&lt;=Thresholds!$D$7,0.75-((G1982-Thresholds!$C$7)/(Thresholds!$D$7-Thresholds!$C$7))*0.249,IF(G1982&lt;=Thresholds!$F$7,0.499-((G1982-Thresholds!$E$7)/(Thresholds!$F$7-Thresholds!$E$7))*0.279,MAX(0.02,0.2-((G1982-Thresholds!$G$7)/(Thresholds!$H$7-Thresholds!$G$7))*0.18)))),3)</f>
        <v>0.94599999999999995</v>
      </c>
      <c r="O1982" s="3">
        <f>ROUND(IF(H1982&lt;=Thresholds!$B$8,1-(H1982/Thresholds!$B$8)*0.24,IF(H1982&lt;=Thresholds!$D$8,0.75-((H1982-Thresholds!$C$8)/(Thresholds!$D$8-Thresholds!$C$8))*0.249,IF(H1982&lt;=Thresholds!$F$8,0.499-((H1982-Thresholds!$E$8)/(Thresholds!$F$8-Thresholds!$E$8))*0.279,MAX(0.02,0.2-((H1982-Thresholds!$G$8)/(Thresholds!$H$8-Thresholds!$G$8))*0.18)))),3)</f>
        <v>0.98199999999999998</v>
      </c>
      <c r="P1982" s="3">
        <f t="shared" si="90"/>
        <v>0.78600000000000003</v>
      </c>
      <c r="Q1982" t="str">
        <f t="shared" si="91"/>
        <v>Healthy</v>
      </c>
      <c r="R1982" s="4">
        <f t="shared" si="92"/>
        <v>1</v>
      </c>
      <c r="S1982" t="str">
        <f>IF(AND(F1982&gt;=10,F1982&lt;=35,P1982&gt;0.5),"ERROR_C1982H1982_POOR_CAP","OK")</f>
        <v>OK</v>
      </c>
    </row>
    <row r="1983" spans="1:19">
      <c r="A1983" t="s">
        <v>2000</v>
      </c>
      <c r="B1983" s="3">
        <v>29.119</v>
      </c>
      <c r="C1983" s="3">
        <v>105.196</v>
      </c>
      <c r="D1983" s="3">
        <v>47.088999999999999</v>
      </c>
      <c r="E1983" s="3">
        <v>15.768000000000001</v>
      </c>
      <c r="F1983" s="3">
        <v>0.437</v>
      </c>
      <c r="G1983" s="3">
        <v>54.698</v>
      </c>
      <c r="H1983" s="3">
        <v>3354.65</v>
      </c>
      <c r="I1983" s="3">
        <f>ROUND(IF(B1983&lt;=Thresholds!$B$2,1-(B1983/Thresholds!$B$2)*0.24,IF(B1983&lt;=Thresholds!$D$2,0.75-((B1983-Thresholds!$C$2)/(Thresholds!$D$2-Thresholds!$C$2))*0.249,IF(B1983&lt;=Thresholds!$F$2,0.499-((B1983-Thresholds!$E$2)/(Thresholds!$F$2-Thresholds!$E$2))*0.279,MAX(0.02,0.2-((B1983-Thresholds!$G$2)/(Thresholds!$H$2-Thresholds!$G$2))*0.18)))),3)</f>
        <v>0.93</v>
      </c>
      <c r="J1983" s="3">
        <f>ROUND(IF(C1983&lt;=Thresholds!$B$3,1-(C1983/Thresholds!$B$3)*0.24,IF(C1983&lt;=Thresholds!$D$3,0.75-((C1983-Thresholds!$C$3)/(Thresholds!$D$3-Thresholds!$C$3))*0.249,IF(C1983&lt;=Thresholds!$F$3,0.499-((C1983-Thresholds!$E$3)/(Thresholds!$F$3-Thresholds!$E$3))*0.279,MAX(0.02,0.2-((C1983-Thresholds!$G$3)/(Thresholds!$H$3-Thresholds!$G$3))*0.18)))),3)</f>
        <v>0.79</v>
      </c>
      <c r="K1983" s="3">
        <f>ROUND(IF(D1983&lt;=Thresholds!$B$4,1-(D1983/Thresholds!$B$4)*0.24,IF(D1983&lt;=Thresholds!$D$4,0.75-((D1983-Thresholds!$C$4)/(Thresholds!$D$4-Thresholds!$C$4))*0.249,IF(D1983&lt;=Thresholds!$F$4,0.499-((D1983-Thresholds!$E$4)/(Thresholds!$F$4-Thresholds!$E$4))*0.279,MAX(0.02,0.2-((D1983-Thresholds!$G$4)/(Thresholds!$H$4-Thresholds!$G$4))*0.18)))),3)</f>
        <v>0.82599999999999996</v>
      </c>
      <c r="L1983" s="3">
        <f>ROUND(IF(E1983&lt;=Thresholds!$B$5,1-(E1983/Thresholds!$B$5)*0.24,IF(E1983&lt;=Thresholds!$D$5,0.75-((E1983-Thresholds!$C$5)/(Thresholds!$D$5-Thresholds!$C$5))*0.249,IF(E1983&lt;=Thresholds!$F$5,0.499-((E1983-Thresholds!$E$5)/(Thresholds!$F$5-Thresholds!$E$5))*0.279,MAX(0.02,0.2-((E1983-Thresholds!$G$5)/(Thresholds!$H$5-Thresholds!$G$5))*0.18)))),3)</f>
        <v>0.92400000000000004</v>
      </c>
      <c r="M1983" s="3">
        <f>ROUND(IF(F1983&lt;=Thresholds!$B$6,1-(F1983/Thresholds!$B$6)*0.24,IF(F1983&lt;=Thresholds!$D$6,0.75-((F1983-Thresholds!$C$6)/(Thresholds!$D$6-Thresholds!$C$6))*0.249,IF(F1983&lt;=Thresholds!$F$6,0.499-((F1983-Thresholds!$E$6)/(Thresholds!$F$6-Thresholds!$E$6))*0.279,MAX(0.02,0.2-((F1983-Thresholds!$G$6)/(Thresholds!$H$6-Thresholds!$G$6))*0.18)))),3)</f>
        <v>0.89500000000000002</v>
      </c>
      <c r="N1983" s="3">
        <f>ROUND(IF(G1983&lt;=Thresholds!$B$7,1-(G1983/Thresholds!$B$7)*0.24,IF(G1983&lt;=Thresholds!$D$7,0.75-((G1983-Thresholds!$C$7)/(Thresholds!$D$7-Thresholds!$C$7))*0.249,IF(G1983&lt;=Thresholds!$F$7,0.499-((G1983-Thresholds!$E$7)/(Thresholds!$F$7-Thresholds!$E$7))*0.279,MAX(0.02,0.2-((G1983-Thresholds!$G$7)/(Thresholds!$H$7-Thresholds!$G$7))*0.18)))),3)</f>
        <v>0.96199999999999997</v>
      </c>
      <c r="O1983" s="3">
        <f>ROUND(IF(H1983&lt;=Thresholds!$B$8,1-(H1983/Thresholds!$B$8)*0.24,IF(H1983&lt;=Thresholds!$D$8,0.75-((H1983-Thresholds!$C$8)/(Thresholds!$D$8-Thresholds!$C$8))*0.249,IF(H1983&lt;=Thresholds!$F$8,0.499-((H1983-Thresholds!$E$8)/(Thresholds!$F$8-Thresholds!$E$8))*0.279,MAX(0.02,0.2-((H1983-Thresholds!$G$8)/(Thresholds!$H$8-Thresholds!$G$8))*0.18)))),3)</f>
        <v>0.60799999999999998</v>
      </c>
      <c r="P1983" s="3">
        <f t="shared" si="90"/>
        <v>0.60799999999999998</v>
      </c>
      <c r="Q1983" t="str">
        <f t="shared" si="91"/>
        <v>Moderate</v>
      </c>
      <c r="R1983" s="4">
        <f t="shared" si="92"/>
        <v>1</v>
      </c>
      <c r="S1983" t="str">
        <f>IF(AND(F1983&gt;=10,F1983&lt;=35,P1983&gt;0.5),"ERROR_C1983H1983_POOR_CAP","OK")</f>
        <v>OK</v>
      </c>
    </row>
    <row r="1984" spans="1:19">
      <c r="A1984" t="s">
        <v>2001</v>
      </c>
      <c r="B1984" s="3">
        <v>1535.7739999999999</v>
      </c>
      <c r="C1984" s="3">
        <v>6.7169999999999996</v>
      </c>
      <c r="D1984" s="3">
        <v>78.259</v>
      </c>
      <c r="E1984" s="3">
        <v>14.132</v>
      </c>
      <c r="F1984" s="3">
        <v>0.10100000000000001</v>
      </c>
      <c r="G1984" s="3">
        <v>342.80799999999999</v>
      </c>
      <c r="H1984" s="3">
        <v>2084.5</v>
      </c>
      <c r="I1984" s="3">
        <f>ROUND(IF(B1984&lt;=Thresholds!$B$2,1-(B1984/Thresholds!$B$2)*0.24,IF(B1984&lt;=Thresholds!$D$2,0.75-((B1984-Thresholds!$C$2)/(Thresholds!$D$2-Thresholds!$C$2))*0.249,IF(B1984&lt;=Thresholds!$F$2,0.499-((B1984-Thresholds!$E$2)/(Thresholds!$F$2-Thresholds!$E$2))*0.279,MAX(0.02,0.2-((B1984-Thresholds!$G$2)/(Thresholds!$H$2-Thresholds!$G$2))*0.18)))),3)</f>
        <v>0.28699999999999998</v>
      </c>
      <c r="J1984" s="3">
        <f>ROUND(IF(C1984&lt;=Thresholds!$B$3,1-(C1984/Thresholds!$B$3)*0.24,IF(C1984&lt;=Thresholds!$D$3,0.75-((C1984-Thresholds!$C$3)/(Thresholds!$D$3-Thresholds!$C$3))*0.249,IF(C1984&lt;=Thresholds!$F$3,0.499-((C1984-Thresholds!$E$3)/(Thresholds!$F$3-Thresholds!$E$3))*0.279,MAX(0.02,0.2-((C1984-Thresholds!$G$3)/(Thresholds!$H$3-Thresholds!$G$3))*0.18)))),3)</f>
        <v>0.98699999999999999</v>
      </c>
      <c r="K1984" s="3">
        <f>ROUND(IF(D1984&lt;=Thresholds!$B$4,1-(D1984/Thresholds!$B$4)*0.24,IF(D1984&lt;=Thresholds!$D$4,0.75-((D1984-Thresholds!$C$4)/(Thresholds!$D$4-Thresholds!$C$4))*0.249,IF(D1984&lt;=Thresholds!$F$4,0.499-((D1984-Thresholds!$E$4)/(Thresholds!$F$4-Thresholds!$E$4))*0.279,MAX(0.02,0.2-((D1984-Thresholds!$G$4)/(Thresholds!$H$4-Thresholds!$G$4))*0.18)))),3)</f>
        <v>0.66</v>
      </c>
      <c r="L1984" s="3">
        <f>ROUND(IF(E1984&lt;=Thresholds!$B$5,1-(E1984/Thresholds!$B$5)*0.24,IF(E1984&lt;=Thresholds!$D$5,0.75-((E1984-Thresholds!$C$5)/(Thresholds!$D$5-Thresholds!$C$5))*0.249,IF(E1984&lt;=Thresholds!$F$5,0.499-((E1984-Thresholds!$E$5)/(Thresholds!$F$5-Thresholds!$E$5))*0.279,MAX(0.02,0.2-((E1984-Thresholds!$G$5)/(Thresholds!$H$5-Thresholds!$G$5))*0.18)))),3)</f>
        <v>0.93200000000000005</v>
      </c>
      <c r="M1984" s="3">
        <f>ROUND(IF(F1984&lt;=Thresholds!$B$6,1-(F1984/Thresholds!$B$6)*0.24,IF(F1984&lt;=Thresholds!$D$6,0.75-((F1984-Thresholds!$C$6)/(Thresholds!$D$6-Thresholds!$C$6))*0.249,IF(F1984&lt;=Thresholds!$F$6,0.499-((F1984-Thresholds!$E$6)/(Thresholds!$F$6-Thresholds!$E$6))*0.279,MAX(0.02,0.2-((F1984-Thresholds!$G$6)/(Thresholds!$H$6-Thresholds!$G$6))*0.18)))),3)</f>
        <v>0.97599999999999998</v>
      </c>
      <c r="N1984" s="3">
        <f>ROUND(IF(G1984&lt;=Thresholds!$B$7,1-(G1984/Thresholds!$B$7)*0.24,IF(G1984&lt;=Thresholds!$D$7,0.75-((G1984-Thresholds!$C$7)/(Thresholds!$D$7-Thresholds!$C$7))*0.249,IF(G1984&lt;=Thresholds!$F$7,0.499-((G1984-Thresholds!$E$7)/(Thresholds!$F$7-Thresholds!$E$7))*0.279,MAX(0.02,0.2-((G1984-Thresholds!$G$7)/(Thresholds!$H$7-Thresholds!$G$7))*0.18)))),3)</f>
        <v>0.76500000000000001</v>
      </c>
      <c r="O1984" s="3">
        <f>ROUND(IF(H1984&lt;=Thresholds!$B$8,1-(H1984/Thresholds!$B$8)*0.24,IF(H1984&lt;=Thresholds!$D$8,0.75-((H1984-Thresholds!$C$8)/(Thresholds!$D$8-Thresholds!$C$8))*0.249,IF(H1984&lt;=Thresholds!$F$8,0.499-((H1984-Thresholds!$E$8)/(Thresholds!$F$8-Thresholds!$E$8))*0.279,MAX(0.02,0.2-((H1984-Thresholds!$G$8)/(Thresholds!$H$8-Thresholds!$G$8))*0.18)))),3)</f>
        <v>0.8</v>
      </c>
      <c r="P1984" s="3">
        <f t="shared" si="90"/>
        <v>0.28699999999999998</v>
      </c>
      <c r="Q1984" t="str">
        <f t="shared" si="91"/>
        <v>Poor</v>
      </c>
      <c r="R1984" s="4">
        <f t="shared" si="92"/>
        <v>0</v>
      </c>
      <c r="S1984" t="str">
        <f>IF(AND(F1984&gt;=10,F1984&lt;=35,P1984&gt;0.5),"ERROR_C1984H1984_POOR_CAP","OK")</f>
        <v>OK</v>
      </c>
    </row>
    <row r="1985" spans="1:19">
      <c r="A1985" t="s">
        <v>2002</v>
      </c>
      <c r="B1985" s="3">
        <v>3118.8910000000001</v>
      </c>
      <c r="C1985" s="3">
        <v>7.7549999999999999</v>
      </c>
      <c r="D1985" s="3">
        <v>24.388000000000002</v>
      </c>
      <c r="E1985" s="3">
        <v>12.696999999999999</v>
      </c>
      <c r="F1985" s="3">
        <v>0.60799999999999998</v>
      </c>
      <c r="G1985" s="3">
        <v>268.64699999999999</v>
      </c>
      <c r="H1985" s="3">
        <v>462.05099999999999</v>
      </c>
      <c r="I1985" s="3">
        <f>ROUND(IF(B1985&lt;=Thresholds!$B$2,1-(B1985/Thresholds!$B$2)*0.24,IF(B1985&lt;=Thresholds!$D$2,0.75-((B1985-Thresholds!$C$2)/(Thresholds!$D$2-Thresholds!$C$2))*0.249,IF(B1985&lt;=Thresholds!$F$2,0.499-((B1985-Thresholds!$E$2)/(Thresholds!$F$2-Thresholds!$E$2))*0.279,MAX(0.02,0.2-((B1985-Thresholds!$G$2)/(Thresholds!$H$2-Thresholds!$G$2))*0.18)))),3)</f>
        <v>0.33200000000000002</v>
      </c>
      <c r="J1985" s="3">
        <f>ROUND(IF(C1985&lt;=Thresholds!$B$3,1-(C1985/Thresholds!$B$3)*0.24,IF(C1985&lt;=Thresholds!$D$3,0.75-((C1985-Thresholds!$C$3)/(Thresholds!$D$3-Thresholds!$C$3))*0.249,IF(C1985&lt;=Thresholds!$F$3,0.499-((C1985-Thresholds!$E$3)/(Thresholds!$F$3-Thresholds!$E$3))*0.279,MAX(0.02,0.2-((C1985-Thresholds!$G$3)/(Thresholds!$H$3-Thresholds!$G$3))*0.18)))),3)</f>
        <v>0.98399999999999999</v>
      </c>
      <c r="K1985" s="3">
        <f>ROUND(IF(D1985&lt;=Thresholds!$B$4,1-(D1985/Thresholds!$B$4)*0.24,IF(D1985&lt;=Thresholds!$D$4,0.75-((D1985-Thresholds!$C$4)/(Thresholds!$D$4-Thresholds!$C$4))*0.249,IF(D1985&lt;=Thresholds!$F$4,0.499-((D1985-Thresholds!$E$4)/(Thresholds!$F$4-Thresholds!$E$4))*0.279,MAX(0.02,0.2-((D1985-Thresholds!$G$4)/(Thresholds!$H$4-Thresholds!$G$4))*0.18)))),3)</f>
        <v>0.91</v>
      </c>
      <c r="L1985" s="3">
        <f>ROUND(IF(E1985&lt;=Thresholds!$B$5,1-(E1985/Thresholds!$B$5)*0.24,IF(E1985&lt;=Thresholds!$D$5,0.75-((E1985-Thresholds!$C$5)/(Thresholds!$D$5-Thresholds!$C$5))*0.249,IF(E1985&lt;=Thresholds!$F$5,0.499-((E1985-Thresholds!$E$5)/(Thresholds!$F$5-Thresholds!$E$5))*0.279,MAX(0.02,0.2-((E1985-Thresholds!$G$5)/(Thresholds!$H$5-Thresholds!$G$5))*0.18)))),3)</f>
        <v>0.93899999999999995</v>
      </c>
      <c r="M1985" s="3">
        <f>ROUND(IF(F1985&lt;=Thresholds!$B$6,1-(F1985/Thresholds!$B$6)*0.24,IF(F1985&lt;=Thresholds!$D$6,0.75-((F1985-Thresholds!$C$6)/(Thresholds!$D$6-Thresholds!$C$6))*0.249,IF(F1985&lt;=Thresholds!$F$6,0.499-((F1985-Thresholds!$E$6)/(Thresholds!$F$6-Thresholds!$E$6))*0.279,MAX(0.02,0.2-((F1985-Thresholds!$G$6)/(Thresholds!$H$6-Thresholds!$G$6))*0.18)))),3)</f>
        <v>0.85399999999999998</v>
      </c>
      <c r="N1985" s="3">
        <f>ROUND(IF(G1985&lt;=Thresholds!$B$7,1-(G1985/Thresholds!$B$7)*0.24,IF(G1985&lt;=Thresholds!$D$7,0.75-((G1985-Thresholds!$C$7)/(Thresholds!$D$7-Thresholds!$C$7))*0.249,IF(G1985&lt;=Thresholds!$F$7,0.499-((G1985-Thresholds!$E$7)/(Thresholds!$F$7-Thresholds!$E$7))*0.279,MAX(0.02,0.2-((G1985-Thresholds!$G$7)/(Thresholds!$H$7-Thresholds!$G$7))*0.18)))),3)</f>
        <v>0.81599999999999995</v>
      </c>
      <c r="O1985" s="3">
        <f>ROUND(IF(H1985&lt;=Thresholds!$B$8,1-(H1985/Thresholds!$B$8)*0.24,IF(H1985&lt;=Thresholds!$D$8,0.75-((H1985-Thresholds!$C$8)/(Thresholds!$D$8-Thresholds!$C$8))*0.249,IF(H1985&lt;=Thresholds!$F$8,0.499-((H1985-Thresholds!$E$8)/(Thresholds!$F$8-Thresholds!$E$8))*0.279,MAX(0.02,0.2-((H1985-Thresholds!$G$8)/(Thresholds!$H$8-Thresholds!$G$8))*0.18)))),3)</f>
        <v>0.95599999999999996</v>
      </c>
      <c r="P1985" s="3">
        <f t="shared" si="90"/>
        <v>0.33200000000000002</v>
      </c>
      <c r="Q1985" t="str">
        <f t="shared" si="91"/>
        <v>Poor</v>
      </c>
      <c r="R1985" s="4">
        <f t="shared" si="92"/>
        <v>0</v>
      </c>
      <c r="S1985" t="str">
        <f>IF(AND(F1985&gt;=10,F1985&lt;=35,P1985&gt;0.5),"ERROR_C1985H1985_POOR_CAP","OK")</f>
        <v>OK</v>
      </c>
    </row>
    <row r="1986" spans="1:19">
      <c r="A1986" t="s">
        <v>2003</v>
      </c>
      <c r="B1986" s="3">
        <v>6.617</v>
      </c>
      <c r="C1986" s="3">
        <v>36.962000000000003</v>
      </c>
      <c r="D1986" s="3">
        <v>49.063000000000002</v>
      </c>
      <c r="E1986" s="3">
        <v>23.689</v>
      </c>
      <c r="F1986" s="3">
        <v>0.85</v>
      </c>
      <c r="G1986" s="3">
        <v>311.19799999999998</v>
      </c>
      <c r="H1986" s="3">
        <v>1017.591</v>
      </c>
      <c r="I1986" s="3">
        <f>ROUND(IF(B1986&lt;=Thresholds!$B$2,1-(B1986/Thresholds!$B$2)*0.24,IF(B1986&lt;=Thresholds!$D$2,0.75-((B1986-Thresholds!$C$2)/(Thresholds!$D$2-Thresholds!$C$2))*0.249,IF(B1986&lt;=Thresholds!$F$2,0.499-((B1986-Thresholds!$E$2)/(Thresholds!$F$2-Thresholds!$E$2))*0.279,MAX(0.02,0.2-((B1986-Thresholds!$G$2)/(Thresholds!$H$2-Thresholds!$G$2))*0.18)))),3)</f>
        <v>0.98399999999999999</v>
      </c>
      <c r="J1986" s="3">
        <f>ROUND(IF(C1986&lt;=Thresholds!$B$3,1-(C1986/Thresholds!$B$3)*0.24,IF(C1986&lt;=Thresholds!$D$3,0.75-((C1986-Thresholds!$C$3)/(Thresholds!$D$3-Thresholds!$C$3))*0.249,IF(C1986&lt;=Thresholds!$F$3,0.499-((C1986-Thresholds!$E$3)/(Thresholds!$F$3-Thresholds!$E$3))*0.279,MAX(0.02,0.2-((C1986-Thresholds!$G$3)/(Thresholds!$H$3-Thresholds!$G$3))*0.18)))),3)</f>
        <v>0.92600000000000005</v>
      </c>
      <c r="K1986" s="3">
        <f>ROUND(IF(D1986&lt;=Thresholds!$B$4,1-(D1986/Thresholds!$B$4)*0.24,IF(D1986&lt;=Thresholds!$D$4,0.75-((D1986-Thresholds!$C$4)/(Thresholds!$D$4-Thresholds!$C$4))*0.249,IF(D1986&lt;=Thresholds!$F$4,0.499-((D1986-Thresholds!$E$4)/(Thresholds!$F$4-Thresholds!$E$4))*0.279,MAX(0.02,0.2-((D1986-Thresholds!$G$4)/(Thresholds!$H$4-Thresholds!$G$4))*0.18)))),3)</f>
        <v>0.81899999999999995</v>
      </c>
      <c r="L1986" s="3">
        <f>ROUND(IF(E1986&lt;=Thresholds!$B$5,1-(E1986/Thresholds!$B$5)*0.24,IF(E1986&lt;=Thresholds!$D$5,0.75-((E1986-Thresholds!$C$5)/(Thresholds!$D$5-Thresholds!$C$5))*0.249,IF(E1986&lt;=Thresholds!$F$5,0.499-((E1986-Thresholds!$E$5)/(Thresholds!$F$5-Thresholds!$E$5))*0.279,MAX(0.02,0.2-((E1986-Thresholds!$G$5)/(Thresholds!$H$5-Thresholds!$G$5))*0.18)))),3)</f>
        <v>0.88600000000000001</v>
      </c>
      <c r="M1986" s="3">
        <f>ROUND(IF(F1986&lt;=Thresholds!$B$6,1-(F1986/Thresholds!$B$6)*0.24,IF(F1986&lt;=Thresholds!$D$6,0.75-((F1986-Thresholds!$C$6)/(Thresholds!$D$6-Thresholds!$C$6))*0.249,IF(F1986&lt;=Thresholds!$F$6,0.499-((F1986-Thresholds!$E$6)/(Thresholds!$F$6-Thresholds!$E$6))*0.279,MAX(0.02,0.2-((F1986-Thresholds!$G$6)/(Thresholds!$H$6-Thresholds!$G$6))*0.18)))),3)</f>
        <v>0.79600000000000004</v>
      </c>
      <c r="N1986" s="3">
        <f>ROUND(IF(G1986&lt;=Thresholds!$B$7,1-(G1986/Thresholds!$B$7)*0.24,IF(G1986&lt;=Thresholds!$D$7,0.75-((G1986-Thresholds!$C$7)/(Thresholds!$D$7-Thresholds!$C$7))*0.249,IF(G1986&lt;=Thresholds!$F$7,0.499-((G1986-Thresholds!$E$7)/(Thresholds!$F$7-Thresholds!$E$7))*0.279,MAX(0.02,0.2-((G1986-Thresholds!$G$7)/(Thresholds!$H$7-Thresholds!$G$7))*0.18)))),3)</f>
        <v>0.78700000000000003</v>
      </c>
      <c r="O1986" s="3">
        <f>ROUND(IF(H1986&lt;=Thresholds!$B$8,1-(H1986/Thresholds!$B$8)*0.24,IF(H1986&lt;=Thresholds!$D$8,0.75-((H1986-Thresholds!$C$8)/(Thresholds!$D$8-Thresholds!$C$8))*0.249,IF(H1986&lt;=Thresholds!$F$8,0.499-((H1986-Thresholds!$E$8)/(Thresholds!$F$8-Thresholds!$E$8))*0.279,MAX(0.02,0.2-((H1986-Thresholds!$G$8)/(Thresholds!$H$8-Thresholds!$G$8))*0.18)))),3)</f>
        <v>0.90200000000000002</v>
      </c>
      <c r="P1986" s="3">
        <f t="shared" ref="P1986:P2049" si="93">ROUND(MIN(I1986:O1986),3)</f>
        <v>0.78700000000000003</v>
      </c>
      <c r="Q1986" t="str">
        <f t="shared" ref="Q1986:Q2049" si="94">IF(P1986&gt;=0.751,"Healthy",IF(P1986&gt;=0.501,"Moderate",IF(P1986&gt;=0.201,"Poor","Critical")))</f>
        <v>Healthy</v>
      </c>
      <c r="R1986" s="4">
        <f t="shared" ref="R1986:R2049" si="95">IF(P1986&gt;=0.5,1,0)</f>
        <v>1</v>
      </c>
      <c r="S1986" t="str">
        <f>IF(AND(F1986&gt;=10,F1986&lt;=35,P1986&gt;0.5),"ERROR_C1986H1986_POOR_CAP","OK")</f>
        <v>OK</v>
      </c>
    </row>
    <row r="1987" spans="1:19">
      <c r="A1987" t="s">
        <v>2004</v>
      </c>
      <c r="B1987" s="3">
        <v>148.26300000000001</v>
      </c>
      <c r="C1987" s="3">
        <v>26.82</v>
      </c>
      <c r="D1987" s="3">
        <v>42.866</v>
      </c>
      <c r="E1987" s="3">
        <v>19.273</v>
      </c>
      <c r="F1987" s="3">
        <v>0.14000000000000001</v>
      </c>
      <c r="G1987" s="3">
        <v>324.38099999999997</v>
      </c>
      <c r="H1987" s="3">
        <v>1242.021</v>
      </c>
      <c r="I1987" s="3">
        <f>ROUND(IF(B1987&lt;=Thresholds!$B$2,1-(B1987/Thresholds!$B$2)*0.24,IF(B1987&lt;=Thresholds!$D$2,0.75-((B1987-Thresholds!$C$2)/(Thresholds!$D$2-Thresholds!$C$2))*0.249,IF(B1987&lt;=Thresholds!$F$2,0.499-((B1987-Thresholds!$E$2)/(Thresholds!$F$2-Thresholds!$E$2))*0.279,MAX(0.02,0.2-((B1987-Thresholds!$G$2)/(Thresholds!$H$2-Thresholds!$G$2))*0.18)))),3)</f>
        <v>0.73</v>
      </c>
      <c r="J1987" s="3">
        <f>ROUND(IF(C1987&lt;=Thresholds!$B$3,1-(C1987/Thresholds!$B$3)*0.24,IF(C1987&lt;=Thresholds!$D$3,0.75-((C1987-Thresholds!$C$3)/(Thresholds!$D$3-Thresholds!$C$3))*0.249,IF(C1987&lt;=Thresholds!$F$3,0.499-((C1987-Thresholds!$E$3)/(Thresholds!$F$3-Thresholds!$E$3))*0.279,MAX(0.02,0.2-((C1987-Thresholds!$G$3)/(Thresholds!$H$3-Thresholds!$G$3))*0.18)))),3)</f>
        <v>0.94599999999999995</v>
      </c>
      <c r="K1987" s="3">
        <f>ROUND(IF(D1987&lt;=Thresholds!$B$4,1-(D1987/Thresholds!$B$4)*0.24,IF(D1987&lt;=Thresholds!$D$4,0.75-((D1987-Thresholds!$C$4)/(Thresholds!$D$4-Thresholds!$C$4))*0.249,IF(D1987&lt;=Thresholds!$F$4,0.499-((D1987-Thresholds!$E$4)/(Thresholds!$F$4-Thresholds!$E$4))*0.279,MAX(0.02,0.2-((D1987-Thresholds!$G$4)/(Thresholds!$H$4-Thresholds!$G$4))*0.18)))),3)</f>
        <v>0.84199999999999997</v>
      </c>
      <c r="L1987" s="3">
        <f>ROUND(IF(E1987&lt;=Thresholds!$B$5,1-(E1987/Thresholds!$B$5)*0.24,IF(E1987&lt;=Thresholds!$D$5,0.75-((E1987-Thresholds!$C$5)/(Thresholds!$D$5-Thresholds!$C$5))*0.249,IF(E1987&lt;=Thresholds!$F$5,0.499-((E1987-Thresholds!$E$5)/(Thresholds!$F$5-Thresholds!$E$5))*0.279,MAX(0.02,0.2-((E1987-Thresholds!$G$5)/(Thresholds!$H$5-Thresholds!$G$5))*0.18)))),3)</f>
        <v>0.90700000000000003</v>
      </c>
      <c r="M1987" s="3">
        <f>ROUND(IF(F1987&lt;=Thresholds!$B$6,1-(F1987/Thresholds!$B$6)*0.24,IF(F1987&lt;=Thresholds!$D$6,0.75-((F1987-Thresholds!$C$6)/(Thresholds!$D$6-Thresholds!$C$6))*0.249,IF(F1987&lt;=Thresholds!$F$6,0.499-((F1987-Thresholds!$E$6)/(Thresholds!$F$6-Thresholds!$E$6))*0.279,MAX(0.02,0.2-((F1987-Thresholds!$G$6)/(Thresholds!$H$6-Thresholds!$G$6))*0.18)))),3)</f>
        <v>0.96599999999999997</v>
      </c>
      <c r="N1987" s="3">
        <f>ROUND(IF(G1987&lt;=Thresholds!$B$7,1-(G1987/Thresholds!$B$7)*0.24,IF(G1987&lt;=Thresholds!$D$7,0.75-((G1987-Thresholds!$C$7)/(Thresholds!$D$7-Thresholds!$C$7))*0.249,IF(G1987&lt;=Thresholds!$F$7,0.499-((G1987-Thresholds!$E$7)/(Thresholds!$F$7-Thresholds!$E$7))*0.279,MAX(0.02,0.2-((G1987-Thresholds!$G$7)/(Thresholds!$H$7-Thresholds!$G$7))*0.18)))),3)</f>
        <v>0.77800000000000002</v>
      </c>
      <c r="O1987" s="3">
        <f>ROUND(IF(H1987&lt;=Thresholds!$B$8,1-(H1987/Thresholds!$B$8)*0.24,IF(H1987&lt;=Thresholds!$D$8,0.75-((H1987-Thresholds!$C$8)/(Thresholds!$D$8-Thresholds!$C$8))*0.249,IF(H1987&lt;=Thresholds!$F$8,0.499-((H1987-Thresholds!$E$8)/(Thresholds!$F$8-Thresholds!$E$8))*0.279,MAX(0.02,0.2-((H1987-Thresholds!$G$8)/(Thresholds!$H$8-Thresholds!$G$8))*0.18)))),3)</f>
        <v>0.88100000000000001</v>
      </c>
      <c r="P1987" s="3">
        <f t="shared" si="93"/>
        <v>0.73</v>
      </c>
      <c r="Q1987" t="str">
        <f t="shared" si="94"/>
        <v>Moderate</v>
      </c>
      <c r="R1987" s="4">
        <f t="shared" si="95"/>
        <v>1</v>
      </c>
      <c r="S1987" t="str">
        <f>IF(AND(F1987&gt;=10,F1987&lt;=35,P1987&gt;0.5),"ERROR_C1987H1987_POOR_CAP","OK")</f>
        <v>OK</v>
      </c>
    </row>
    <row r="1988" spans="1:19">
      <c r="A1988" t="s">
        <v>2005</v>
      </c>
      <c r="B1988" s="3">
        <v>33.51</v>
      </c>
      <c r="C1988" s="3">
        <v>69.52</v>
      </c>
      <c r="D1988" s="3">
        <v>63.179000000000002</v>
      </c>
      <c r="E1988" s="3">
        <v>34.664000000000001</v>
      </c>
      <c r="F1988" s="3">
        <v>0.307</v>
      </c>
      <c r="G1988" s="3">
        <v>132.19499999999999</v>
      </c>
      <c r="H1988" s="3">
        <v>7506.4920000000002</v>
      </c>
      <c r="I1988" s="3">
        <f>ROUND(IF(B1988&lt;=Thresholds!$B$2,1-(B1988/Thresholds!$B$2)*0.24,IF(B1988&lt;=Thresholds!$D$2,0.75-((B1988-Thresholds!$C$2)/(Thresholds!$D$2-Thresholds!$C$2))*0.249,IF(B1988&lt;=Thresholds!$F$2,0.499-((B1988-Thresholds!$E$2)/(Thresholds!$F$2-Thresholds!$E$2))*0.279,MAX(0.02,0.2-((B1988-Thresholds!$G$2)/(Thresholds!$H$2-Thresholds!$G$2))*0.18)))),3)</f>
        <v>0.92</v>
      </c>
      <c r="J1988" s="3">
        <f>ROUND(IF(C1988&lt;=Thresholds!$B$3,1-(C1988/Thresholds!$B$3)*0.24,IF(C1988&lt;=Thresholds!$D$3,0.75-((C1988-Thresholds!$C$3)/(Thresholds!$D$3-Thresholds!$C$3))*0.249,IF(C1988&lt;=Thresholds!$F$3,0.499-((C1988-Thresholds!$E$3)/(Thresholds!$F$3-Thresholds!$E$3))*0.279,MAX(0.02,0.2-((C1988-Thresholds!$G$3)/(Thresholds!$H$3-Thresholds!$G$3))*0.18)))),3)</f>
        <v>0.86099999999999999</v>
      </c>
      <c r="K1988" s="3">
        <f>ROUND(IF(D1988&lt;=Thresholds!$B$4,1-(D1988/Thresholds!$B$4)*0.24,IF(D1988&lt;=Thresholds!$D$4,0.75-((D1988-Thresholds!$C$4)/(Thresholds!$D$4-Thresholds!$C$4))*0.249,IF(D1988&lt;=Thresholds!$F$4,0.499-((D1988-Thresholds!$E$4)/(Thresholds!$F$4-Thresholds!$E$4))*0.279,MAX(0.02,0.2-((D1988-Thresholds!$G$4)/(Thresholds!$H$4-Thresholds!$G$4))*0.18)))),3)</f>
        <v>0.76700000000000002</v>
      </c>
      <c r="L1988" s="3">
        <f>ROUND(IF(E1988&lt;=Thresholds!$B$5,1-(E1988/Thresholds!$B$5)*0.24,IF(E1988&lt;=Thresholds!$D$5,0.75-((E1988-Thresholds!$C$5)/(Thresholds!$D$5-Thresholds!$C$5))*0.249,IF(E1988&lt;=Thresholds!$F$5,0.499-((E1988-Thresholds!$E$5)/(Thresholds!$F$5-Thresholds!$E$5))*0.279,MAX(0.02,0.2-((E1988-Thresholds!$G$5)/(Thresholds!$H$5-Thresholds!$G$5))*0.18)))),3)</f>
        <v>0.83399999999999996</v>
      </c>
      <c r="M1988" s="3">
        <f>ROUND(IF(F1988&lt;=Thresholds!$B$6,1-(F1988/Thresholds!$B$6)*0.24,IF(F1988&lt;=Thresholds!$D$6,0.75-((F1988-Thresholds!$C$6)/(Thresholds!$D$6-Thresholds!$C$6))*0.249,IF(F1988&lt;=Thresholds!$F$6,0.499-((F1988-Thresholds!$E$6)/(Thresholds!$F$6-Thresholds!$E$6))*0.279,MAX(0.02,0.2-((F1988-Thresholds!$G$6)/(Thresholds!$H$6-Thresholds!$G$6))*0.18)))),3)</f>
        <v>0.92600000000000005</v>
      </c>
      <c r="N1988" s="3">
        <f>ROUND(IF(G1988&lt;=Thresholds!$B$7,1-(G1988/Thresholds!$B$7)*0.24,IF(G1988&lt;=Thresholds!$D$7,0.75-((G1988-Thresholds!$C$7)/(Thresholds!$D$7-Thresholds!$C$7))*0.249,IF(G1988&lt;=Thresholds!$F$7,0.499-((G1988-Thresholds!$E$7)/(Thresholds!$F$7-Thresholds!$E$7))*0.279,MAX(0.02,0.2-((G1988-Thresholds!$G$7)/(Thresholds!$H$7-Thresholds!$G$7))*0.18)))),3)</f>
        <v>0.90900000000000003</v>
      </c>
      <c r="O1988" s="3">
        <f>ROUND(IF(H1988&lt;=Thresholds!$B$8,1-(H1988/Thresholds!$B$8)*0.24,IF(H1988&lt;=Thresholds!$D$8,0.75-((H1988-Thresholds!$C$8)/(Thresholds!$D$8-Thresholds!$C$8))*0.249,IF(H1988&lt;=Thresholds!$F$8,0.499-((H1988-Thresholds!$E$8)/(Thresholds!$F$8-Thresholds!$E$8))*0.279,MAX(0.02,0.2-((H1988-Thresholds!$G$8)/(Thresholds!$H$8-Thresholds!$G$8))*0.18)))),3)</f>
        <v>0.33600000000000002</v>
      </c>
      <c r="P1988" s="3">
        <f t="shared" si="93"/>
        <v>0.33600000000000002</v>
      </c>
      <c r="Q1988" t="str">
        <f t="shared" si="94"/>
        <v>Poor</v>
      </c>
      <c r="R1988" s="4">
        <f t="shared" si="95"/>
        <v>0</v>
      </c>
      <c r="S1988" t="str">
        <f>IF(AND(F1988&gt;=10,F1988&lt;=35,P1988&gt;0.5),"ERROR_C1988H1988_POOR_CAP","OK")</f>
        <v>OK</v>
      </c>
    </row>
    <row r="1989" spans="1:19">
      <c r="A1989" t="s">
        <v>2006</v>
      </c>
      <c r="B1989" s="3">
        <v>8.52</v>
      </c>
      <c r="C1989" s="3">
        <v>18.058</v>
      </c>
      <c r="D1989" s="3">
        <v>38.755000000000003</v>
      </c>
      <c r="E1989" s="3">
        <v>219.09299999999999</v>
      </c>
      <c r="F1989" s="3">
        <v>0.95699999999999996</v>
      </c>
      <c r="G1989" s="3">
        <v>196.06100000000001</v>
      </c>
      <c r="H1989" s="3">
        <v>2315.1950000000002</v>
      </c>
      <c r="I1989" s="3">
        <f>ROUND(IF(B1989&lt;=Thresholds!$B$2,1-(B1989/Thresholds!$B$2)*0.24,IF(B1989&lt;=Thresholds!$D$2,0.75-((B1989-Thresholds!$C$2)/(Thresholds!$D$2-Thresholds!$C$2))*0.249,IF(B1989&lt;=Thresholds!$F$2,0.499-((B1989-Thresholds!$E$2)/(Thresholds!$F$2-Thresholds!$E$2))*0.279,MAX(0.02,0.2-((B1989-Thresholds!$G$2)/(Thresholds!$H$2-Thresholds!$G$2))*0.18)))),3)</f>
        <v>0.98</v>
      </c>
      <c r="J1989" s="3">
        <f>ROUND(IF(C1989&lt;=Thresholds!$B$3,1-(C1989/Thresholds!$B$3)*0.24,IF(C1989&lt;=Thresholds!$D$3,0.75-((C1989-Thresholds!$C$3)/(Thresholds!$D$3-Thresholds!$C$3))*0.249,IF(C1989&lt;=Thresholds!$F$3,0.499-((C1989-Thresholds!$E$3)/(Thresholds!$F$3-Thresholds!$E$3))*0.279,MAX(0.02,0.2-((C1989-Thresholds!$G$3)/(Thresholds!$H$3-Thresholds!$G$3))*0.18)))),3)</f>
        <v>0.96399999999999997</v>
      </c>
      <c r="K1989" s="3">
        <f>ROUND(IF(D1989&lt;=Thresholds!$B$4,1-(D1989/Thresholds!$B$4)*0.24,IF(D1989&lt;=Thresholds!$D$4,0.75-((D1989-Thresholds!$C$4)/(Thresholds!$D$4-Thresholds!$C$4))*0.249,IF(D1989&lt;=Thresholds!$F$4,0.499-((D1989-Thresholds!$E$4)/(Thresholds!$F$4-Thresholds!$E$4))*0.279,MAX(0.02,0.2-((D1989-Thresholds!$G$4)/(Thresholds!$H$4-Thresholds!$G$4))*0.18)))),3)</f>
        <v>0.85699999999999998</v>
      </c>
      <c r="L1989" s="3">
        <f>ROUND(IF(E1989&lt;=Thresholds!$B$5,1-(E1989/Thresholds!$B$5)*0.24,IF(E1989&lt;=Thresholds!$D$5,0.75-((E1989-Thresholds!$C$5)/(Thresholds!$D$5-Thresholds!$C$5))*0.249,IF(E1989&lt;=Thresholds!$F$5,0.499-((E1989-Thresholds!$E$5)/(Thresholds!$F$5-Thresholds!$E$5))*0.279,MAX(0.02,0.2-((E1989-Thresholds!$G$5)/(Thresholds!$H$5-Thresholds!$G$5))*0.18)))),3)</f>
        <v>0.216</v>
      </c>
      <c r="M1989" s="3">
        <f>ROUND(IF(F1989&lt;=Thresholds!$B$6,1-(F1989/Thresholds!$B$6)*0.24,IF(F1989&lt;=Thresholds!$D$6,0.75-((F1989-Thresholds!$C$6)/(Thresholds!$D$6-Thresholds!$C$6))*0.249,IF(F1989&lt;=Thresholds!$F$6,0.499-((F1989-Thresholds!$E$6)/(Thresholds!$F$6-Thresholds!$E$6))*0.279,MAX(0.02,0.2-((F1989-Thresholds!$G$6)/(Thresholds!$H$6-Thresholds!$G$6))*0.18)))),3)</f>
        <v>0.77</v>
      </c>
      <c r="N1989" s="3">
        <f>ROUND(IF(G1989&lt;=Thresholds!$B$7,1-(G1989/Thresholds!$B$7)*0.24,IF(G1989&lt;=Thresholds!$D$7,0.75-((G1989-Thresholds!$C$7)/(Thresholds!$D$7-Thresholds!$C$7))*0.249,IF(G1989&lt;=Thresholds!$F$7,0.499-((G1989-Thresholds!$E$7)/(Thresholds!$F$7-Thresholds!$E$7))*0.279,MAX(0.02,0.2-((G1989-Thresholds!$G$7)/(Thresholds!$H$7-Thresholds!$G$7))*0.18)))),3)</f>
        <v>0.86599999999999999</v>
      </c>
      <c r="O1989" s="3">
        <f>ROUND(IF(H1989&lt;=Thresholds!$B$8,1-(H1989/Thresholds!$B$8)*0.24,IF(H1989&lt;=Thresholds!$D$8,0.75-((H1989-Thresholds!$C$8)/(Thresholds!$D$8-Thresholds!$C$8))*0.249,IF(H1989&lt;=Thresholds!$F$8,0.499-((H1989-Thresholds!$E$8)/(Thresholds!$F$8-Thresholds!$E$8))*0.279,MAX(0.02,0.2-((H1989-Thresholds!$G$8)/(Thresholds!$H$8-Thresholds!$G$8))*0.18)))),3)</f>
        <v>0.77800000000000002</v>
      </c>
      <c r="P1989" s="3">
        <f t="shared" si="93"/>
        <v>0.216</v>
      </c>
      <c r="Q1989" t="str">
        <f t="shared" si="94"/>
        <v>Poor</v>
      </c>
      <c r="R1989" s="4">
        <f t="shared" si="95"/>
        <v>0</v>
      </c>
      <c r="S1989" t="str">
        <f>IF(AND(F1989&gt;=10,F1989&lt;=35,P1989&gt;0.5),"ERROR_C1989H1989_POOR_CAP","OK")</f>
        <v>OK</v>
      </c>
    </row>
    <row r="1990" spans="1:19">
      <c r="A1990" t="s">
        <v>2007</v>
      </c>
      <c r="B1990" s="3">
        <v>88.68</v>
      </c>
      <c r="C1990" s="3">
        <v>119.244</v>
      </c>
      <c r="D1990" s="3">
        <v>46.667999999999999</v>
      </c>
      <c r="E1990" s="3">
        <v>37.293999999999997</v>
      </c>
      <c r="F1990" s="3">
        <v>0.81200000000000006</v>
      </c>
      <c r="G1990" s="3">
        <v>311.72800000000001</v>
      </c>
      <c r="H1990" s="3">
        <v>731.33600000000001</v>
      </c>
      <c r="I1990" s="3">
        <f>ROUND(IF(B1990&lt;=Thresholds!$B$2,1-(B1990/Thresholds!$B$2)*0.24,IF(B1990&lt;=Thresholds!$D$2,0.75-((B1990-Thresholds!$C$2)/(Thresholds!$D$2-Thresholds!$C$2))*0.249,IF(B1990&lt;=Thresholds!$F$2,0.499-((B1990-Thresholds!$E$2)/(Thresholds!$F$2-Thresholds!$E$2))*0.279,MAX(0.02,0.2-((B1990-Thresholds!$G$2)/(Thresholds!$H$2-Thresholds!$G$2))*0.18)))),3)</f>
        <v>0.78700000000000003</v>
      </c>
      <c r="J1990" s="3">
        <f>ROUND(IF(C1990&lt;=Thresholds!$B$3,1-(C1990/Thresholds!$B$3)*0.24,IF(C1990&lt;=Thresholds!$D$3,0.75-((C1990-Thresholds!$C$3)/(Thresholds!$D$3-Thresholds!$C$3))*0.249,IF(C1990&lt;=Thresholds!$F$3,0.499-((C1990-Thresholds!$E$3)/(Thresholds!$F$3-Thresholds!$E$3))*0.279,MAX(0.02,0.2-((C1990-Thresholds!$G$3)/(Thresholds!$H$3-Thresholds!$G$3))*0.18)))),3)</f>
        <v>0.76200000000000001</v>
      </c>
      <c r="K1990" s="3">
        <f>ROUND(IF(D1990&lt;=Thresholds!$B$4,1-(D1990/Thresholds!$B$4)*0.24,IF(D1990&lt;=Thresholds!$D$4,0.75-((D1990-Thresholds!$C$4)/(Thresholds!$D$4-Thresholds!$C$4))*0.249,IF(D1990&lt;=Thresholds!$F$4,0.499-((D1990-Thresholds!$E$4)/(Thresholds!$F$4-Thresholds!$E$4))*0.279,MAX(0.02,0.2-((D1990-Thresholds!$G$4)/(Thresholds!$H$4-Thresholds!$G$4))*0.18)))),3)</f>
        <v>0.82799999999999996</v>
      </c>
      <c r="L1990" s="3">
        <f>ROUND(IF(E1990&lt;=Thresholds!$B$5,1-(E1990/Thresholds!$B$5)*0.24,IF(E1990&lt;=Thresholds!$D$5,0.75-((E1990-Thresholds!$C$5)/(Thresholds!$D$5-Thresholds!$C$5))*0.249,IF(E1990&lt;=Thresholds!$F$5,0.499-((E1990-Thresholds!$E$5)/(Thresholds!$F$5-Thresholds!$E$5))*0.279,MAX(0.02,0.2-((E1990-Thresholds!$G$5)/(Thresholds!$H$5-Thresholds!$G$5))*0.18)))),3)</f>
        <v>0.82099999999999995</v>
      </c>
      <c r="M1990" s="3">
        <f>ROUND(IF(F1990&lt;=Thresholds!$B$6,1-(F1990/Thresholds!$B$6)*0.24,IF(F1990&lt;=Thresholds!$D$6,0.75-((F1990-Thresholds!$C$6)/(Thresholds!$D$6-Thresholds!$C$6))*0.249,IF(F1990&lt;=Thresholds!$F$6,0.499-((F1990-Thresholds!$E$6)/(Thresholds!$F$6-Thresholds!$E$6))*0.279,MAX(0.02,0.2-((F1990-Thresholds!$G$6)/(Thresholds!$H$6-Thresholds!$G$6))*0.18)))),3)</f>
        <v>0.80500000000000005</v>
      </c>
      <c r="N1990" s="3">
        <f>ROUND(IF(G1990&lt;=Thresholds!$B$7,1-(G1990/Thresholds!$B$7)*0.24,IF(G1990&lt;=Thresholds!$D$7,0.75-((G1990-Thresholds!$C$7)/(Thresholds!$D$7-Thresholds!$C$7))*0.249,IF(G1990&lt;=Thresholds!$F$7,0.499-((G1990-Thresholds!$E$7)/(Thresholds!$F$7-Thresholds!$E$7))*0.279,MAX(0.02,0.2-((G1990-Thresholds!$G$7)/(Thresholds!$H$7-Thresholds!$G$7))*0.18)))),3)</f>
        <v>0.78600000000000003</v>
      </c>
      <c r="O1990" s="3">
        <f>ROUND(IF(H1990&lt;=Thresholds!$B$8,1-(H1990/Thresholds!$B$8)*0.24,IF(H1990&lt;=Thresholds!$D$8,0.75-((H1990-Thresholds!$C$8)/(Thresholds!$D$8-Thresholds!$C$8))*0.249,IF(H1990&lt;=Thresholds!$F$8,0.499-((H1990-Thresholds!$E$8)/(Thresholds!$F$8-Thresholds!$E$8))*0.279,MAX(0.02,0.2-((H1990-Thresholds!$G$8)/(Thresholds!$H$8-Thresholds!$G$8))*0.18)))),3)</f>
        <v>0.93</v>
      </c>
      <c r="P1990" s="3">
        <f t="shared" si="93"/>
        <v>0.76200000000000001</v>
      </c>
      <c r="Q1990" t="str">
        <f t="shared" si="94"/>
        <v>Healthy</v>
      </c>
      <c r="R1990" s="4">
        <f t="shared" si="95"/>
        <v>1</v>
      </c>
      <c r="S1990" t="str">
        <f>IF(AND(F1990&gt;=10,F1990&lt;=35,P1990&gt;0.5),"ERROR_C1990H1990_POOR_CAP","OK")</f>
        <v>OK</v>
      </c>
    </row>
    <row r="1991" spans="1:19">
      <c r="A1991" t="s">
        <v>2008</v>
      </c>
      <c r="B1991" s="3">
        <v>45.655999999999999</v>
      </c>
      <c r="C1991" s="3">
        <v>106.184</v>
      </c>
      <c r="D1991" s="3">
        <v>63.805999999999997</v>
      </c>
      <c r="E1991" s="3">
        <v>34.536999999999999</v>
      </c>
      <c r="F1991" s="3">
        <v>8.2639999999999993</v>
      </c>
      <c r="G1991" s="3">
        <v>171.65</v>
      </c>
      <c r="H1991" s="3">
        <v>2497.9270000000001</v>
      </c>
      <c r="I1991" s="3">
        <f>ROUND(IF(B1991&lt;=Thresholds!$B$2,1-(B1991/Thresholds!$B$2)*0.24,IF(B1991&lt;=Thresholds!$D$2,0.75-((B1991-Thresholds!$C$2)/(Thresholds!$D$2-Thresholds!$C$2))*0.249,IF(B1991&lt;=Thresholds!$F$2,0.499-((B1991-Thresholds!$E$2)/(Thresholds!$F$2-Thresholds!$E$2))*0.279,MAX(0.02,0.2-((B1991-Thresholds!$G$2)/(Thresholds!$H$2-Thresholds!$G$2))*0.18)))),3)</f>
        <v>0.89</v>
      </c>
      <c r="J1991" s="3">
        <f>ROUND(IF(C1991&lt;=Thresholds!$B$3,1-(C1991/Thresholds!$B$3)*0.24,IF(C1991&lt;=Thresholds!$D$3,0.75-((C1991-Thresholds!$C$3)/(Thresholds!$D$3-Thresholds!$C$3))*0.249,IF(C1991&lt;=Thresholds!$F$3,0.499-((C1991-Thresholds!$E$3)/(Thresholds!$F$3-Thresholds!$E$3))*0.279,MAX(0.02,0.2-((C1991-Thresholds!$G$3)/(Thresholds!$H$3-Thresholds!$G$3))*0.18)))),3)</f>
        <v>0.78800000000000003</v>
      </c>
      <c r="K1991" s="3">
        <f>ROUND(IF(D1991&lt;=Thresholds!$B$4,1-(D1991/Thresholds!$B$4)*0.24,IF(D1991&lt;=Thresholds!$D$4,0.75-((D1991-Thresholds!$C$4)/(Thresholds!$D$4-Thresholds!$C$4))*0.249,IF(D1991&lt;=Thresholds!$F$4,0.499-((D1991-Thresholds!$E$4)/(Thresholds!$F$4-Thresholds!$E$4))*0.279,MAX(0.02,0.2-((D1991-Thresholds!$G$4)/(Thresholds!$H$4-Thresholds!$G$4))*0.18)))),3)</f>
        <v>0.76400000000000001</v>
      </c>
      <c r="L1991" s="3">
        <f>ROUND(IF(E1991&lt;=Thresholds!$B$5,1-(E1991/Thresholds!$B$5)*0.24,IF(E1991&lt;=Thresholds!$D$5,0.75-((E1991-Thresholds!$C$5)/(Thresholds!$D$5-Thresholds!$C$5))*0.249,IF(E1991&lt;=Thresholds!$F$5,0.499-((E1991-Thresholds!$E$5)/(Thresholds!$F$5-Thresholds!$E$5))*0.279,MAX(0.02,0.2-((E1991-Thresholds!$G$5)/(Thresholds!$H$5-Thresholds!$G$5))*0.18)))),3)</f>
        <v>0.83399999999999996</v>
      </c>
      <c r="M1991" s="3">
        <f>ROUND(IF(F1991&lt;=Thresholds!$B$6,1-(F1991/Thresholds!$B$6)*0.24,IF(F1991&lt;=Thresholds!$D$6,0.75-((F1991-Thresholds!$C$6)/(Thresholds!$D$6-Thresholds!$C$6))*0.249,IF(F1991&lt;=Thresholds!$F$6,0.499-((F1991-Thresholds!$E$6)/(Thresholds!$F$6-Thresholds!$E$6))*0.279,MAX(0.02,0.2-((F1991-Thresholds!$G$6)/(Thresholds!$H$6-Thresholds!$G$6))*0.18)))),3)</f>
        <v>0.52400000000000002</v>
      </c>
      <c r="N1991" s="3">
        <f>ROUND(IF(G1991&lt;=Thresholds!$B$7,1-(G1991/Thresholds!$B$7)*0.24,IF(G1991&lt;=Thresholds!$D$7,0.75-((G1991-Thresholds!$C$7)/(Thresholds!$D$7-Thresholds!$C$7))*0.249,IF(G1991&lt;=Thresholds!$F$7,0.499-((G1991-Thresholds!$E$7)/(Thresholds!$F$7-Thresholds!$E$7))*0.279,MAX(0.02,0.2-((G1991-Thresholds!$G$7)/(Thresholds!$H$7-Thresholds!$G$7))*0.18)))),3)</f>
        <v>0.88200000000000001</v>
      </c>
      <c r="O1991" s="3">
        <f>ROUND(IF(H1991&lt;=Thresholds!$B$8,1-(H1991/Thresholds!$B$8)*0.24,IF(H1991&lt;=Thresholds!$D$8,0.75-((H1991-Thresholds!$C$8)/(Thresholds!$D$8-Thresholds!$C$8))*0.249,IF(H1991&lt;=Thresholds!$F$8,0.499-((H1991-Thresholds!$E$8)/(Thresholds!$F$8-Thresholds!$E$8))*0.279,MAX(0.02,0.2-((H1991-Thresholds!$G$8)/(Thresholds!$H$8-Thresholds!$G$8))*0.18)))),3)</f>
        <v>0.76</v>
      </c>
      <c r="P1991" s="3">
        <f t="shared" si="93"/>
        <v>0.52400000000000002</v>
      </c>
      <c r="Q1991" t="str">
        <f t="shared" si="94"/>
        <v>Moderate</v>
      </c>
      <c r="R1991" s="4">
        <f t="shared" si="95"/>
        <v>1</v>
      </c>
      <c r="S1991" t="str">
        <f>IF(AND(F1991&gt;=10,F1991&lt;=35,P1991&gt;0.5),"ERROR_C1991H1991_POOR_CAP","OK")</f>
        <v>OK</v>
      </c>
    </row>
    <row r="1992" spans="1:19">
      <c r="A1992" t="s">
        <v>2009</v>
      </c>
      <c r="B1992" s="3">
        <v>34.636000000000003</v>
      </c>
      <c r="C1992" s="3">
        <v>35.505000000000003</v>
      </c>
      <c r="D1992" s="3">
        <v>128.66300000000001</v>
      </c>
      <c r="E1992" s="3">
        <v>13.459</v>
      </c>
      <c r="F1992" s="3">
        <v>0.83</v>
      </c>
      <c r="G1992" s="3">
        <v>202.86600000000001</v>
      </c>
      <c r="H1992" s="3">
        <v>335.35599999999999</v>
      </c>
      <c r="I1992" s="3">
        <f>ROUND(IF(B1992&lt;=Thresholds!$B$2,1-(B1992/Thresholds!$B$2)*0.24,IF(B1992&lt;=Thresholds!$D$2,0.75-((B1992-Thresholds!$C$2)/(Thresholds!$D$2-Thresholds!$C$2))*0.249,IF(B1992&lt;=Thresholds!$F$2,0.499-((B1992-Thresholds!$E$2)/(Thresholds!$F$2-Thresholds!$E$2))*0.279,MAX(0.02,0.2-((B1992-Thresholds!$G$2)/(Thresholds!$H$2-Thresholds!$G$2))*0.18)))),3)</f>
        <v>0.91700000000000004</v>
      </c>
      <c r="J1992" s="3">
        <f>ROUND(IF(C1992&lt;=Thresholds!$B$3,1-(C1992/Thresholds!$B$3)*0.24,IF(C1992&lt;=Thresholds!$D$3,0.75-((C1992-Thresholds!$C$3)/(Thresholds!$D$3-Thresholds!$C$3))*0.249,IF(C1992&lt;=Thresholds!$F$3,0.499-((C1992-Thresholds!$E$3)/(Thresholds!$F$3-Thresholds!$E$3))*0.279,MAX(0.02,0.2-((C1992-Thresholds!$G$3)/(Thresholds!$H$3-Thresholds!$G$3))*0.18)))),3)</f>
        <v>0.92900000000000005</v>
      </c>
      <c r="K1992" s="3">
        <f>ROUND(IF(D1992&lt;=Thresholds!$B$4,1-(D1992/Thresholds!$B$4)*0.24,IF(D1992&lt;=Thresholds!$D$4,0.75-((D1992-Thresholds!$C$4)/(Thresholds!$D$4-Thresholds!$C$4))*0.249,IF(D1992&lt;=Thresholds!$F$4,0.499-((D1992-Thresholds!$E$4)/(Thresholds!$F$4-Thresholds!$E$4))*0.279,MAX(0.02,0.2-((D1992-Thresholds!$G$4)/(Thresholds!$H$4-Thresholds!$G$4))*0.18)))),3)</f>
        <v>0.34100000000000003</v>
      </c>
      <c r="L1992" s="3">
        <f>ROUND(IF(E1992&lt;=Thresholds!$B$5,1-(E1992/Thresholds!$B$5)*0.24,IF(E1992&lt;=Thresholds!$D$5,0.75-((E1992-Thresholds!$C$5)/(Thresholds!$D$5-Thresholds!$C$5))*0.249,IF(E1992&lt;=Thresholds!$F$5,0.499-((E1992-Thresholds!$E$5)/(Thresholds!$F$5-Thresholds!$E$5))*0.279,MAX(0.02,0.2-((E1992-Thresholds!$G$5)/(Thresholds!$H$5-Thresholds!$G$5))*0.18)))),3)</f>
        <v>0.93500000000000005</v>
      </c>
      <c r="M1992" s="3">
        <f>ROUND(IF(F1992&lt;=Thresholds!$B$6,1-(F1992/Thresholds!$B$6)*0.24,IF(F1992&lt;=Thresholds!$D$6,0.75-((F1992-Thresholds!$C$6)/(Thresholds!$D$6-Thresholds!$C$6))*0.249,IF(F1992&lt;=Thresholds!$F$6,0.499-((F1992-Thresholds!$E$6)/(Thresholds!$F$6-Thresholds!$E$6))*0.279,MAX(0.02,0.2-((F1992-Thresholds!$G$6)/(Thresholds!$H$6-Thresholds!$G$6))*0.18)))),3)</f>
        <v>0.80100000000000005</v>
      </c>
      <c r="N1992" s="3">
        <f>ROUND(IF(G1992&lt;=Thresholds!$B$7,1-(G1992/Thresholds!$B$7)*0.24,IF(G1992&lt;=Thresholds!$D$7,0.75-((G1992-Thresholds!$C$7)/(Thresholds!$D$7-Thresholds!$C$7))*0.249,IF(G1992&lt;=Thresholds!$F$7,0.499-((G1992-Thresholds!$E$7)/(Thresholds!$F$7-Thresholds!$E$7))*0.279,MAX(0.02,0.2-((G1992-Thresholds!$G$7)/(Thresholds!$H$7-Thresholds!$G$7))*0.18)))),3)</f>
        <v>0.86099999999999999</v>
      </c>
      <c r="O1992" s="3">
        <f>ROUND(IF(H1992&lt;=Thresholds!$B$8,1-(H1992/Thresholds!$B$8)*0.24,IF(H1992&lt;=Thresholds!$D$8,0.75-((H1992-Thresholds!$C$8)/(Thresholds!$D$8-Thresholds!$C$8))*0.249,IF(H1992&lt;=Thresholds!$F$8,0.499-((H1992-Thresholds!$E$8)/(Thresholds!$F$8-Thresholds!$E$8))*0.279,MAX(0.02,0.2-((H1992-Thresholds!$G$8)/(Thresholds!$H$8-Thresholds!$G$8))*0.18)))),3)</f>
        <v>0.96799999999999997</v>
      </c>
      <c r="P1992" s="3">
        <f t="shared" si="93"/>
        <v>0.34100000000000003</v>
      </c>
      <c r="Q1992" t="str">
        <f t="shared" si="94"/>
        <v>Poor</v>
      </c>
      <c r="R1992" s="4">
        <f t="shared" si="95"/>
        <v>0</v>
      </c>
      <c r="S1992" t="str">
        <f>IF(AND(F1992&gt;=10,F1992&lt;=35,P1992&gt;0.5),"ERROR_C1992H1992_POOR_CAP","OK")</f>
        <v>OK</v>
      </c>
    </row>
    <row r="1993" spans="1:19">
      <c r="A1993" t="s">
        <v>2010</v>
      </c>
      <c r="B1993" s="3">
        <v>32.700000000000003</v>
      </c>
      <c r="C1993" s="3">
        <v>102.486</v>
      </c>
      <c r="D1993" s="3">
        <v>11.316000000000001</v>
      </c>
      <c r="E1993" s="3">
        <v>353.05399999999997</v>
      </c>
      <c r="F1993" s="3">
        <v>9.0999999999999998E-2</v>
      </c>
      <c r="G1993" s="3">
        <v>151.71799999999999</v>
      </c>
      <c r="H1993" s="3">
        <v>1875.3209999999999</v>
      </c>
      <c r="I1993" s="3">
        <f>ROUND(IF(B1993&lt;=Thresholds!$B$2,1-(B1993/Thresholds!$B$2)*0.24,IF(B1993&lt;=Thresholds!$D$2,0.75-((B1993-Thresholds!$C$2)/(Thresholds!$D$2-Thresholds!$C$2))*0.249,IF(B1993&lt;=Thresholds!$F$2,0.499-((B1993-Thresholds!$E$2)/(Thresholds!$F$2-Thresholds!$E$2))*0.279,MAX(0.02,0.2-((B1993-Thresholds!$G$2)/(Thresholds!$H$2-Thresholds!$G$2))*0.18)))),3)</f>
        <v>0.92200000000000004</v>
      </c>
      <c r="J1993" s="3">
        <f>ROUND(IF(C1993&lt;=Thresholds!$B$3,1-(C1993/Thresholds!$B$3)*0.24,IF(C1993&lt;=Thresholds!$D$3,0.75-((C1993-Thresholds!$C$3)/(Thresholds!$D$3-Thresholds!$C$3))*0.249,IF(C1993&lt;=Thresholds!$F$3,0.499-((C1993-Thresholds!$E$3)/(Thresholds!$F$3-Thresholds!$E$3))*0.279,MAX(0.02,0.2-((C1993-Thresholds!$G$3)/(Thresholds!$H$3-Thresholds!$G$3))*0.18)))),3)</f>
        <v>0.79500000000000004</v>
      </c>
      <c r="K1993" s="3">
        <f>ROUND(IF(D1993&lt;=Thresholds!$B$4,1-(D1993/Thresholds!$B$4)*0.24,IF(D1993&lt;=Thresholds!$D$4,0.75-((D1993-Thresholds!$C$4)/(Thresholds!$D$4-Thresholds!$C$4))*0.249,IF(D1993&lt;=Thresholds!$F$4,0.499-((D1993-Thresholds!$E$4)/(Thresholds!$F$4-Thresholds!$E$4))*0.279,MAX(0.02,0.2-((D1993-Thresholds!$G$4)/(Thresholds!$H$4-Thresholds!$G$4))*0.18)))),3)</f>
        <v>0.95799999999999996</v>
      </c>
      <c r="L1993" s="3">
        <f>ROUND(IF(E1993&lt;=Thresholds!$B$5,1-(E1993/Thresholds!$B$5)*0.24,IF(E1993&lt;=Thresholds!$D$5,0.75-((E1993-Thresholds!$C$5)/(Thresholds!$D$5-Thresholds!$C$5))*0.249,IF(E1993&lt;=Thresholds!$F$5,0.499-((E1993-Thresholds!$E$5)/(Thresholds!$F$5-Thresholds!$E$5))*0.279,MAX(0.02,0.2-((E1993-Thresholds!$G$5)/(Thresholds!$H$5-Thresholds!$G$5))*0.18)))),3)</f>
        <v>0.33600000000000002</v>
      </c>
      <c r="M1993" s="3">
        <f>ROUND(IF(F1993&lt;=Thresholds!$B$6,1-(F1993/Thresholds!$B$6)*0.24,IF(F1993&lt;=Thresholds!$D$6,0.75-((F1993-Thresholds!$C$6)/(Thresholds!$D$6-Thresholds!$C$6))*0.249,IF(F1993&lt;=Thresholds!$F$6,0.499-((F1993-Thresholds!$E$6)/(Thresholds!$F$6-Thresholds!$E$6))*0.279,MAX(0.02,0.2-((F1993-Thresholds!$G$6)/(Thresholds!$H$6-Thresholds!$G$6))*0.18)))),3)</f>
        <v>0.97799999999999998</v>
      </c>
      <c r="N1993" s="3">
        <f>ROUND(IF(G1993&lt;=Thresholds!$B$7,1-(G1993/Thresholds!$B$7)*0.24,IF(G1993&lt;=Thresholds!$D$7,0.75-((G1993-Thresholds!$C$7)/(Thresholds!$D$7-Thresholds!$C$7))*0.249,IF(G1993&lt;=Thresholds!$F$7,0.499-((G1993-Thresholds!$E$7)/(Thresholds!$F$7-Thresholds!$E$7))*0.279,MAX(0.02,0.2-((G1993-Thresholds!$G$7)/(Thresholds!$H$7-Thresholds!$G$7))*0.18)))),3)</f>
        <v>0.89600000000000002</v>
      </c>
      <c r="O1993" s="3">
        <f>ROUND(IF(H1993&lt;=Thresholds!$B$8,1-(H1993/Thresholds!$B$8)*0.24,IF(H1993&lt;=Thresholds!$D$8,0.75-((H1993-Thresholds!$C$8)/(Thresholds!$D$8-Thresholds!$C$8))*0.249,IF(H1993&lt;=Thresholds!$F$8,0.499-((H1993-Thresholds!$E$8)/(Thresholds!$F$8-Thresholds!$E$8))*0.279,MAX(0.02,0.2-((H1993-Thresholds!$G$8)/(Thresholds!$H$8-Thresholds!$G$8))*0.18)))),3)</f>
        <v>0.82</v>
      </c>
      <c r="P1993" s="3">
        <f t="shared" si="93"/>
        <v>0.33600000000000002</v>
      </c>
      <c r="Q1993" t="str">
        <f t="shared" si="94"/>
        <v>Poor</v>
      </c>
      <c r="R1993" s="4">
        <f t="shared" si="95"/>
        <v>0</v>
      </c>
      <c r="S1993" t="str">
        <f>IF(AND(F1993&gt;=10,F1993&lt;=35,P1993&gt;0.5),"ERROR_C1993H1993_POOR_CAP","OK")</f>
        <v>OK</v>
      </c>
    </row>
    <row r="1994" spans="1:19">
      <c r="A1994" t="s">
        <v>2011</v>
      </c>
      <c r="B1994" s="3">
        <v>89.905000000000001</v>
      </c>
      <c r="C1994" s="3">
        <v>117.09099999999999</v>
      </c>
      <c r="D1994" s="3">
        <v>27.52</v>
      </c>
      <c r="E1994" s="3">
        <v>48.192999999999998</v>
      </c>
      <c r="F1994" s="3">
        <v>0.64400000000000002</v>
      </c>
      <c r="G1994" s="3">
        <v>294.67399999999998</v>
      </c>
      <c r="H1994" s="3">
        <v>1990.38</v>
      </c>
      <c r="I1994" s="3">
        <f>ROUND(IF(B1994&lt;=Thresholds!$B$2,1-(B1994/Thresholds!$B$2)*0.24,IF(B1994&lt;=Thresholds!$D$2,0.75-((B1994-Thresholds!$C$2)/(Thresholds!$D$2-Thresholds!$C$2))*0.249,IF(B1994&lt;=Thresholds!$F$2,0.499-((B1994-Thresholds!$E$2)/(Thresholds!$F$2-Thresholds!$E$2))*0.279,MAX(0.02,0.2-((B1994-Thresholds!$G$2)/(Thresholds!$H$2-Thresholds!$G$2))*0.18)))),3)</f>
        <v>0.78400000000000003</v>
      </c>
      <c r="J1994" s="3">
        <f>ROUND(IF(C1994&lt;=Thresholds!$B$3,1-(C1994/Thresholds!$B$3)*0.24,IF(C1994&lt;=Thresholds!$D$3,0.75-((C1994-Thresholds!$C$3)/(Thresholds!$D$3-Thresholds!$C$3))*0.249,IF(C1994&lt;=Thresholds!$F$3,0.499-((C1994-Thresholds!$E$3)/(Thresholds!$F$3-Thresholds!$E$3))*0.279,MAX(0.02,0.2-((C1994-Thresholds!$G$3)/(Thresholds!$H$3-Thresholds!$G$3))*0.18)))),3)</f>
        <v>0.76600000000000001</v>
      </c>
      <c r="K1994" s="3">
        <f>ROUND(IF(D1994&lt;=Thresholds!$B$4,1-(D1994/Thresholds!$B$4)*0.24,IF(D1994&lt;=Thresholds!$D$4,0.75-((D1994-Thresholds!$C$4)/(Thresholds!$D$4-Thresholds!$C$4))*0.249,IF(D1994&lt;=Thresholds!$F$4,0.499-((D1994-Thresholds!$E$4)/(Thresholds!$F$4-Thresholds!$E$4))*0.279,MAX(0.02,0.2-((D1994-Thresholds!$G$4)/(Thresholds!$H$4-Thresholds!$G$4))*0.18)))),3)</f>
        <v>0.89800000000000002</v>
      </c>
      <c r="L1994" s="3">
        <f>ROUND(IF(E1994&lt;=Thresholds!$B$5,1-(E1994/Thresholds!$B$5)*0.24,IF(E1994&lt;=Thresholds!$D$5,0.75-((E1994-Thresholds!$C$5)/(Thresholds!$D$5-Thresholds!$C$5))*0.249,IF(E1994&lt;=Thresholds!$F$5,0.499-((E1994-Thresholds!$E$5)/(Thresholds!$F$5-Thresholds!$E$5))*0.279,MAX(0.02,0.2-((E1994-Thresholds!$G$5)/(Thresholds!$H$5-Thresholds!$G$5))*0.18)))),3)</f>
        <v>0.76900000000000002</v>
      </c>
      <c r="M1994" s="3">
        <f>ROUND(IF(F1994&lt;=Thresholds!$B$6,1-(F1994/Thresholds!$B$6)*0.24,IF(F1994&lt;=Thresholds!$D$6,0.75-((F1994-Thresholds!$C$6)/(Thresholds!$D$6-Thresholds!$C$6))*0.249,IF(F1994&lt;=Thresholds!$F$6,0.499-((F1994-Thresholds!$E$6)/(Thresholds!$F$6-Thresholds!$E$6))*0.279,MAX(0.02,0.2-((F1994-Thresholds!$G$6)/(Thresholds!$H$6-Thresholds!$G$6))*0.18)))),3)</f>
        <v>0.84499999999999997</v>
      </c>
      <c r="N1994" s="3">
        <f>ROUND(IF(G1994&lt;=Thresholds!$B$7,1-(G1994/Thresholds!$B$7)*0.24,IF(G1994&lt;=Thresholds!$D$7,0.75-((G1994-Thresholds!$C$7)/(Thresholds!$D$7-Thresholds!$C$7))*0.249,IF(G1994&lt;=Thresholds!$F$7,0.499-((G1994-Thresholds!$E$7)/(Thresholds!$F$7-Thresholds!$E$7))*0.279,MAX(0.02,0.2-((G1994-Thresholds!$G$7)/(Thresholds!$H$7-Thresholds!$G$7))*0.18)))),3)</f>
        <v>0.79800000000000004</v>
      </c>
      <c r="O1994" s="3">
        <f>ROUND(IF(H1994&lt;=Thresholds!$B$8,1-(H1994/Thresholds!$B$8)*0.24,IF(H1994&lt;=Thresholds!$D$8,0.75-((H1994-Thresholds!$C$8)/(Thresholds!$D$8-Thresholds!$C$8))*0.249,IF(H1994&lt;=Thresholds!$F$8,0.499-((H1994-Thresholds!$E$8)/(Thresholds!$F$8-Thresholds!$E$8))*0.279,MAX(0.02,0.2-((H1994-Thresholds!$G$8)/(Thresholds!$H$8-Thresholds!$G$8))*0.18)))),3)</f>
        <v>0.80900000000000005</v>
      </c>
      <c r="P1994" s="3">
        <f t="shared" si="93"/>
        <v>0.76600000000000001</v>
      </c>
      <c r="Q1994" t="str">
        <f t="shared" si="94"/>
        <v>Healthy</v>
      </c>
      <c r="R1994" s="4">
        <f t="shared" si="95"/>
        <v>1</v>
      </c>
      <c r="S1994" t="str">
        <f>IF(AND(F1994&gt;=10,F1994&lt;=35,P1994&gt;0.5),"ERROR_C1994H1994_POOR_CAP","OK")</f>
        <v>OK</v>
      </c>
    </row>
    <row r="1995" spans="1:19">
      <c r="A1995" t="s">
        <v>2012</v>
      </c>
      <c r="B1995" s="3">
        <v>31.466999999999999</v>
      </c>
      <c r="C1995" s="3">
        <v>281.17</v>
      </c>
      <c r="D1995" s="3">
        <v>30.238</v>
      </c>
      <c r="E1995" s="3">
        <v>23.83</v>
      </c>
      <c r="F1995" s="3">
        <v>0.95299999999999996</v>
      </c>
      <c r="G1995" s="3">
        <v>185.136</v>
      </c>
      <c r="H1995" s="3">
        <v>403.512</v>
      </c>
      <c r="I1995" s="3">
        <f>ROUND(IF(B1995&lt;=Thresholds!$B$2,1-(B1995/Thresholds!$B$2)*0.24,IF(B1995&lt;=Thresholds!$D$2,0.75-((B1995-Thresholds!$C$2)/(Thresholds!$D$2-Thresholds!$C$2))*0.249,IF(B1995&lt;=Thresholds!$F$2,0.499-((B1995-Thresholds!$E$2)/(Thresholds!$F$2-Thresholds!$E$2))*0.279,MAX(0.02,0.2-((B1995-Thresholds!$G$2)/(Thresholds!$H$2-Thresholds!$G$2))*0.18)))),3)</f>
        <v>0.92400000000000004</v>
      </c>
      <c r="J1995" s="3">
        <f>ROUND(IF(C1995&lt;=Thresholds!$B$3,1-(C1995/Thresholds!$B$3)*0.24,IF(C1995&lt;=Thresholds!$D$3,0.75-((C1995-Thresholds!$C$3)/(Thresholds!$D$3-Thresholds!$C$3))*0.249,IF(C1995&lt;=Thresholds!$F$3,0.499-((C1995-Thresholds!$E$3)/(Thresholds!$F$3-Thresholds!$E$3))*0.279,MAX(0.02,0.2-((C1995-Thresholds!$G$3)/(Thresholds!$H$3-Thresholds!$G$3))*0.18)))),3)</f>
        <v>0.60699999999999998</v>
      </c>
      <c r="K1995" s="3">
        <f>ROUND(IF(D1995&lt;=Thresholds!$B$4,1-(D1995/Thresholds!$B$4)*0.24,IF(D1995&lt;=Thresholds!$D$4,0.75-((D1995-Thresholds!$C$4)/(Thresholds!$D$4-Thresholds!$C$4))*0.249,IF(D1995&lt;=Thresholds!$F$4,0.499-((D1995-Thresholds!$E$4)/(Thresholds!$F$4-Thresholds!$E$4))*0.279,MAX(0.02,0.2-((D1995-Thresholds!$G$4)/(Thresholds!$H$4-Thresholds!$G$4))*0.18)))),3)</f>
        <v>0.88800000000000001</v>
      </c>
      <c r="L1995" s="3">
        <f>ROUND(IF(E1995&lt;=Thresholds!$B$5,1-(E1995/Thresholds!$B$5)*0.24,IF(E1995&lt;=Thresholds!$D$5,0.75-((E1995-Thresholds!$C$5)/(Thresholds!$D$5-Thresholds!$C$5))*0.249,IF(E1995&lt;=Thresholds!$F$5,0.499-((E1995-Thresholds!$E$5)/(Thresholds!$F$5-Thresholds!$E$5))*0.279,MAX(0.02,0.2-((E1995-Thresholds!$G$5)/(Thresholds!$H$5-Thresholds!$G$5))*0.18)))),3)</f>
        <v>0.88600000000000001</v>
      </c>
      <c r="M1995" s="3">
        <f>ROUND(IF(F1995&lt;=Thresholds!$B$6,1-(F1995/Thresholds!$B$6)*0.24,IF(F1995&lt;=Thresholds!$D$6,0.75-((F1995-Thresholds!$C$6)/(Thresholds!$D$6-Thresholds!$C$6))*0.249,IF(F1995&lt;=Thresholds!$F$6,0.499-((F1995-Thresholds!$E$6)/(Thresholds!$F$6-Thresholds!$E$6))*0.279,MAX(0.02,0.2-((F1995-Thresholds!$G$6)/(Thresholds!$H$6-Thresholds!$G$6))*0.18)))),3)</f>
        <v>0.77100000000000002</v>
      </c>
      <c r="N1995" s="3">
        <f>ROUND(IF(G1995&lt;=Thresholds!$B$7,1-(G1995/Thresholds!$B$7)*0.24,IF(G1995&lt;=Thresholds!$D$7,0.75-((G1995-Thresholds!$C$7)/(Thresholds!$D$7-Thresholds!$C$7))*0.249,IF(G1995&lt;=Thresholds!$F$7,0.499-((G1995-Thresholds!$E$7)/(Thresholds!$F$7-Thresholds!$E$7))*0.279,MAX(0.02,0.2-((G1995-Thresholds!$G$7)/(Thresholds!$H$7-Thresholds!$G$7))*0.18)))),3)</f>
        <v>0.873</v>
      </c>
      <c r="O1995" s="3">
        <f>ROUND(IF(H1995&lt;=Thresholds!$B$8,1-(H1995/Thresholds!$B$8)*0.24,IF(H1995&lt;=Thresholds!$D$8,0.75-((H1995-Thresholds!$C$8)/(Thresholds!$D$8-Thresholds!$C$8))*0.249,IF(H1995&lt;=Thresholds!$F$8,0.499-((H1995-Thresholds!$E$8)/(Thresholds!$F$8-Thresholds!$E$8))*0.279,MAX(0.02,0.2-((H1995-Thresholds!$G$8)/(Thresholds!$H$8-Thresholds!$G$8))*0.18)))),3)</f>
        <v>0.96099999999999997</v>
      </c>
      <c r="P1995" s="3">
        <f t="shared" si="93"/>
        <v>0.60699999999999998</v>
      </c>
      <c r="Q1995" t="str">
        <f t="shared" si="94"/>
        <v>Moderate</v>
      </c>
      <c r="R1995" s="4">
        <f t="shared" si="95"/>
        <v>1</v>
      </c>
      <c r="S1995" t="str">
        <f>IF(AND(F1995&gt;=10,F1995&lt;=35,P1995&gt;0.5),"ERROR_C1995H1995_POOR_CAP","OK")</f>
        <v>OK</v>
      </c>
    </row>
    <row r="1996" spans="1:19">
      <c r="A1996" t="s">
        <v>2013</v>
      </c>
      <c r="B1996" s="3">
        <v>31.061</v>
      </c>
      <c r="C1996" s="3">
        <v>27.373999999999999</v>
      </c>
      <c r="D1996" s="3">
        <v>125.092</v>
      </c>
      <c r="E1996" s="3">
        <v>2.9620000000000002</v>
      </c>
      <c r="F1996" s="3">
        <v>0.113</v>
      </c>
      <c r="G1996" s="3">
        <v>72.861000000000004</v>
      </c>
      <c r="H1996" s="3">
        <v>1890.7660000000001</v>
      </c>
      <c r="I1996" s="3">
        <f>ROUND(IF(B1996&lt;=Thresholds!$B$2,1-(B1996/Thresholds!$B$2)*0.24,IF(B1996&lt;=Thresholds!$D$2,0.75-((B1996-Thresholds!$C$2)/(Thresholds!$D$2-Thresholds!$C$2))*0.249,IF(B1996&lt;=Thresholds!$F$2,0.499-((B1996-Thresholds!$E$2)/(Thresholds!$F$2-Thresholds!$E$2))*0.279,MAX(0.02,0.2-((B1996-Thresholds!$G$2)/(Thresholds!$H$2-Thresholds!$G$2))*0.18)))),3)</f>
        <v>0.92500000000000004</v>
      </c>
      <c r="J1996" s="3">
        <f>ROUND(IF(C1996&lt;=Thresholds!$B$3,1-(C1996/Thresholds!$B$3)*0.24,IF(C1996&lt;=Thresholds!$D$3,0.75-((C1996-Thresholds!$C$3)/(Thresholds!$D$3-Thresholds!$C$3))*0.249,IF(C1996&lt;=Thresholds!$F$3,0.499-((C1996-Thresholds!$E$3)/(Thresholds!$F$3-Thresholds!$E$3))*0.279,MAX(0.02,0.2-((C1996-Thresholds!$G$3)/(Thresholds!$H$3-Thresholds!$G$3))*0.18)))),3)</f>
        <v>0.94499999999999995</v>
      </c>
      <c r="K1996" s="3">
        <f>ROUND(IF(D1996&lt;=Thresholds!$B$4,1-(D1996/Thresholds!$B$4)*0.24,IF(D1996&lt;=Thresholds!$D$4,0.75-((D1996-Thresholds!$C$4)/(Thresholds!$D$4-Thresholds!$C$4))*0.249,IF(D1996&lt;=Thresholds!$F$4,0.499-((D1996-Thresholds!$E$4)/(Thresholds!$F$4-Thresholds!$E$4))*0.279,MAX(0.02,0.2-((D1996-Thresholds!$G$4)/(Thresholds!$H$4-Thresholds!$G$4))*0.18)))),3)</f>
        <v>0.36199999999999999</v>
      </c>
      <c r="L1996" s="3">
        <f>ROUND(IF(E1996&lt;=Thresholds!$B$5,1-(E1996/Thresholds!$B$5)*0.24,IF(E1996&lt;=Thresholds!$D$5,0.75-((E1996-Thresholds!$C$5)/(Thresholds!$D$5-Thresholds!$C$5))*0.249,IF(E1996&lt;=Thresholds!$F$5,0.499-((E1996-Thresholds!$E$5)/(Thresholds!$F$5-Thresholds!$E$5))*0.279,MAX(0.02,0.2-((E1996-Thresholds!$G$5)/(Thresholds!$H$5-Thresholds!$G$5))*0.18)))),3)</f>
        <v>0.98599999999999999</v>
      </c>
      <c r="M1996" s="3">
        <f>ROUND(IF(F1996&lt;=Thresholds!$B$6,1-(F1996/Thresholds!$B$6)*0.24,IF(F1996&lt;=Thresholds!$D$6,0.75-((F1996-Thresholds!$C$6)/(Thresholds!$D$6-Thresholds!$C$6))*0.249,IF(F1996&lt;=Thresholds!$F$6,0.499-((F1996-Thresholds!$E$6)/(Thresholds!$F$6-Thresholds!$E$6))*0.279,MAX(0.02,0.2-((F1996-Thresholds!$G$6)/(Thresholds!$H$6-Thresholds!$G$6))*0.18)))),3)</f>
        <v>0.97299999999999998</v>
      </c>
      <c r="N1996" s="3">
        <f>ROUND(IF(G1996&lt;=Thresholds!$B$7,1-(G1996/Thresholds!$B$7)*0.24,IF(G1996&lt;=Thresholds!$D$7,0.75-((G1996-Thresholds!$C$7)/(Thresholds!$D$7-Thresholds!$C$7))*0.249,IF(G1996&lt;=Thresholds!$F$7,0.499-((G1996-Thresholds!$E$7)/(Thresholds!$F$7-Thresholds!$E$7))*0.279,MAX(0.02,0.2-((G1996-Thresholds!$G$7)/(Thresholds!$H$7-Thresholds!$G$7))*0.18)))),3)</f>
        <v>0.95</v>
      </c>
      <c r="O1996" s="3">
        <f>ROUND(IF(H1996&lt;=Thresholds!$B$8,1-(H1996/Thresholds!$B$8)*0.24,IF(H1996&lt;=Thresholds!$D$8,0.75-((H1996-Thresholds!$C$8)/(Thresholds!$D$8-Thresholds!$C$8))*0.249,IF(H1996&lt;=Thresholds!$F$8,0.499-((H1996-Thresholds!$E$8)/(Thresholds!$F$8-Thresholds!$E$8))*0.279,MAX(0.02,0.2-((H1996-Thresholds!$G$8)/(Thresholds!$H$8-Thresholds!$G$8))*0.18)))),3)</f>
        <v>0.81799999999999995</v>
      </c>
      <c r="P1996" s="3">
        <f t="shared" si="93"/>
        <v>0.36199999999999999</v>
      </c>
      <c r="Q1996" t="str">
        <f t="shared" si="94"/>
        <v>Poor</v>
      </c>
      <c r="R1996" s="4">
        <f t="shared" si="95"/>
        <v>0</v>
      </c>
      <c r="S1996" t="str">
        <f>IF(AND(F1996&gt;=10,F1996&lt;=35,P1996&gt;0.5),"ERROR_C1996H1996_POOR_CAP","OK")</f>
        <v>OK</v>
      </c>
    </row>
    <row r="1997" spans="1:19">
      <c r="A1997" t="s">
        <v>2014</v>
      </c>
      <c r="B1997" s="3">
        <v>87.290999999999997</v>
      </c>
      <c r="C1997" s="3">
        <v>1548.9949999999999</v>
      </c>
      <c r="D1997" s="3">
        <v>23.556999999999999</v>
      </c>
      <c r="E1997" s="3">
        <v>44.235999999999997</v>
      </c>
      <c r="F1997" s="3">
        <v>0.77300000000000002</v>
      </c>
      <c r="G1997" s="3">
        <v>18.158000000000001</v>
      </c>
      <c r="H1997" s="3">
        <v>173.97499999999999</v>
      </c>
      <c r="I1997" s="3">
        <f>ROUND(IF(B1997&lt;=Thresholds!$B$2,1-(B1997/Thresholds!$B$2)*0.24,IF(B1997&lt;=Thresholds!$D$2,0.75-((B1997-Thresholds!$C$2)/(Thresholds!$D$2-Thresholds!$C$2))*0.249,IF(B1997&lt;=Thresholds!$F$2,0.499-((B1997-Thresholds!$E$2)/(Thresholds!$F$2-Thresholds!$E$2))*0.279,MAX(0.02,0.2-((B1997-Thresholds!$G$2)/(Thresholds!$H$2-Thresholds!$G$2))*0.18)))),3)</f>
        <v>0.79100000000000004</v>
      </c>
      <c r="J1997" s="3">
        <f>ROUND(IF(C1997&lt;=Thresholds!$B$3,1-(C1997/Thresholds!$B$3)*0.24,IF(C1997&lt;=Thresholds!$D$3,0.75-((C1997-Thresholds!$C$3)/(Thresholds!$D$3-Thresholds!$C$3))*0.249,IF(C1997&lt;=Thresholds!$F$3,0.499-((C1997-Thresholds!$E$3)/(Thresholds!$F$3-Thresholds!$E$3))*0.279,MAX(0.02,0.2-((C1997-Thresholds!$G$3)/(Thresholds!$H$3-Thresholds!$G$3))*0.18)))),3)</f>
        <v>0.29899999999999999</v>
      </c>
      <c r="K1997" s="3">
        <f>ROUND(IF(D1997&lt;=Thresholds!$B$4,1-(D1997/Thresholds!$B$4)*0.24,IF(D1997&lt;=Thresholds!$D$4,0.75-((D1997-Thresholds!$C$4)/(Thresholds!$D$4-Thresholds!$C$4))*0.249,IF(D1997&lt;=Thresholds!$F$4,0.499-((D1997-Thresholds!$E$4)/(Thresholds!$F$4-Thresholds!$E$4))*0.279,MAX(0.02,0.2-((D1997-Thresholds!$G$4)/(Thresholds!$H$4-Thresholds!$G$4))*0.18)))),3)</f>
        <v>0.91300000000000003</v>
      </c>
      <c r="L1997" s="3">
        <f>ROUND(IF(E1997&lt;=Thresholds!$B$5,1-(E1997/Thresholds!$B$5)*0.24,IF(E1997&lt;=Thresholds!$D$5,0.75-((E1997-Thresholds!$C$5)/(Thresholds!$D$5-Thresholds!$C$5))*0.249,IF(E1997&lt;=Thresholds!$F$5,0.499-((E1997-Thresholds!$E$5)/(Thresholds!$F$5-Thresholds!$E$5))*0.279,MAX(0.02,0.2-((E1997-Thresholds!$G$5)/(Thresholds!$H$5-Thresholds!$G$5))*0.18)))),3)</f>
        <v>0.78800000000000003</v>
      </c>
      <c r="M1997" s="3">
        <f>ROUND(IF(F1997&lt;=Thresholds!$B$6,1-(F1997/Thresholds!$B$6)*0.24,IF(F1997&lt;=Thresholds!$D$6,0.75-((F1997-Thresholds!$C$6)/(Thresholds!$D$6-Thresholds!$C$6))*0.249,IF(F1997&lt;=Thresholds!$F$6,0.499-((F1997-Thresholds!$E$6)/(Thresholds!$F$6-Thresholds!$E$6))*0.279,MAX(0.02,0.2-((F1997-Thresholds!$G$6)/(Thresholds!$H$6-Thresholds!$G$6))*0.18)))),3)</f>
        <v>0.81399999999999995</v>
      </c>
      <c r="N1997" s="3">
        <f>ROUND(IF(G1997&lt;=Thresholds!$B$7,1-(G1997/Thresholds!$B$7)*0.24,IF(G1997&lt;=Thresholds!$D$7,0.75-((G1997-Thresholds!$C$7)/(Thresholds!$D$7-Thresholds!$C$7))*0.249,IF(G1997&lt;=Thresholds!$F$7,0.499-((G1997-Thresholds!$E$7)/(Thresholds!$F$7-Thresholds!$E$7))*0.279,MAX(0.02,0.2-((G1997-Thresholds!$G$7)/(Thresholds!$H$7-Thresholds!$G$7))*0.18)))),3)</f>
        <v>0.98799999999999999</v>
      </c>
      <c r="O1997" s="3">
        <f>ROUND(IF(H1997&lt;=Thresholds!$B$8,1-(H1997/Thresholds!$B$8)*0.24,IF(H1997&lt;=Thresholds!$D$8,0.75-((H1997-Thresholds!$C$8)/(Thresholds!$D$8-Thresholds!$C$8))*0.249,IF(H1997&lt;=Thresholds!$F$8,0.499-((H1997-Thresholds!$E$8)/(Thresholds!$F$8-Thresholds!$E$8))*0.279,MAX(0.02,0.2-((H1997-Thresholds!$G$8)/(Thresholds!$H$8-Thresholds!$G$8))*0.18)))),3)</f>
        <v>0.98299999999999998</v>
      </c>
      <c r="P1997" s="3">
        <f t="shared" si="93"/>
        <v>0.29899999999999999</v>
      </c>
      <c r="Q1997" t="str">
        <f t="shared" si="94"/>
        <v>Poor</v>
      </c>
      <c r="R1997" s="4">
        <f t="shared" si="95"/>
        <v>0</v>
      </c>
      <c r="S1997" t="str">
        <f>IF(AND(F1997&gt;=10,F1997&lt;=35,P1997&gt;0.5),"ERROR_C1997H1997_POOR_CAP","OK")</f>
        <v>OK</v>
      </c>
    </row>
    <row r="1998" spans="1:19">
      <c r="A1998" t="s">
        <v>2015</v>
      </c>
      <c r="B1998" s="3">
        <v>32.710999999999999</v>
      </c>
      <c r="C1998" s="3">
        <v>87.432000000000002</v>
      </c>
      <c r="D1998" s="3">
        <v>28.154</v>
      </c>
      <c r="E1998" s="3">
        <v>13.865</v>
      </c>
      <c r="F1998" s="3">
        <v>0.156</v>
      </c>
      <c r="G1998" s="3">
        <v>19.106000000000002</v>
      </c>
      <c r="H1998" s="3">
        <v>1350.875</v>
      </c>
      <c r="I1998" s="3">
        <f>ROUND(IF(B1998&lt;=Thresholds!$B$2,1-(B1998/Thresholds!$B$2)*0.24,IF(B1998&lt;=Thresholds!$D$2,0.75-((B1998-Thresholds!$C$2)/(Thresholds!$D$2-Thresholds!$C$2))*0.249,IF(B1998&lt;=Thresholds!$F$2,0.499-((B1998-Thresholds!$E$2)/(Thresholds!$F$2-Thresholds!$E$2))*0.279,MAX(0.02,0.2-((B1998-Thresholds!$G$2)/(Thresholds!$H$2-Thresholds!$G$2))*0.18)))),3)</f>
        <v>0.92100000000000004</v>
      </c>
      <c r="J1998" s="3">
        <f>ROUND(IF(C1998&lt;=Thresholds!$B$3,1-(C1998/Thresholds!$B$3)*0.24,IF(C1998&lt;=Thresholds!$D$3,0.75-((C1998-Thresholds!$C$3)/(Thresholds!$D$3-Thresholds!$C$3))*0.249,IF(C1998&lt;=Thresholds!$F$3,0.499-((C1998-Thresholds!$E$3)/(Thresholds!$F$3-Thresholds!$E$3))*0.279,MAX(0.02,0.2-((C1998-Thresholds!$G$3)/(Thresholds!$H$3-Thresholds!$G$3))*0.18)))),3)</f>
        <v>0.82499999999999996</v>
      </c>
      <c r="K1998" s="3">
        <f>ROUND(IF(D1998&lt;=Thresholds!$B$4,1-(D1998/Thresholds!$B$4)*0.24,IF(D1998&lt;=Thresholds!$D$4,0.75-((D1998-Thresholds!$C$4)/(Thresholds!$D$4-Thresholds!$C$4))*0.249,IF(D1998&lt;=Thresholds!$F$4,0.499-((D1998-Thresholds!$E$4)/(Thresholds!$F$4-Thresholds!$E$4))*0.279,MAX(0.02,0.2-((D1998-Thresholds!$G$4)/(Thresholds!$H$4-Thresholds!$G$4))*0.18)))),3)</f>
        <v>0.89600000000000002</v>
      </c>
      <c r="L1998" s="3">
        <f>ROUND(IF(E1998&lt;=Thresholds!$B$5,1-(E1998/Thresholds!$B$5)*0.24,IF(E1998&lt;=Thresholds!$D$5,0.75-((E1998-Thresholds!$C$5)/(Thresholds!$D$5-Thresholds!$C$5))*0.249,IF(E1998&lt;=Thresholds!$F$5,0.499-((E1998-Thresholds!$E$5)/(Thresholds!$F$5-Thresholds!$E$5))*0.279,MAX(0.02,0.2-((E1998-Thresholds!$G$5)/(Thresholds!$H$5-Thresholds!$G$5))*0.18)))),3)</f>
        <v>0.93300000000000005</v>
      </c>
      <c r="M1998" s="3">
        <f>ROUND(IF(F1998&lt;=Thresholds!$B$6,1-(F1998/Thresholds!$B$6)*0.24,IF(F1998&lt;=Thresholds!$D$6,0.75-((F1998-Thresholds!$C$6)/(Thresholds!$D$6-Thresholds!$C$6))*0.249,IF(F1998&lt;=Thresholds!$F$6,0.499-((F1998-Thresholds!$E$6)/(Thresholds!$F$6-Thresholds!$E$6))*0.279,MAX(0.02,0.2-((F1998-Thresholds!$G$6)/(Thresholds!$H$6-Thresholds!$G$6))*0.18)))),3)</f>
        <v>0.96299999999999997</v>
      </c>
      <c r="N1998" s="3">
        <f>ROUND(IF(G1998&lt;=Thresholds!$B$7,1-(G1998/Thresholds!$B$7)*0.24,IF(G1998&lt;=Thresholds!$D$7,0.75-((G1998-Thresholds!$C$7)/(Thresholds!$D$7-Thresholds!$C$7))*0.249,IF(G1998&lt;=Thresholds!$F$7,0.499-((G1998-Thresholds!$E$7)/(Thresholds!$F$7-Thresholds!$E$7))*0.279,MAX(0.02,0.2-((G1998-Thresholds!$G$7)/(Thresholds!$H$7-Thresholds!$G$7))*0.18)))),3)</f>
        <v>0.98699999999999999</v>
      </c>
      <c r="O1998" s="3">
        <f>ROUND(IF(H1998&lt;=Thresholds!$B$8,1-(H1998/Thresholds!$B$8)*0.24,IF(H1998&lt;=Thresholds!$D$8,0.75-((H1998-Thresholds!$C$8)/(Thresholds!$D$8-Thresholds!$C$8))*0.249,IF(H1998&lt;=Thresholds!$F$8,0.499-((H1998-Thresholds!$E$8)/(Thresholds!$F$8-Thresholds!$E$8))*0.279,MAX(0.02,0.2-((H1998-Thresholds!$G$8)/(Thresholds!$H$8-Thresholds!$G$8))*0.18)))),3)</f>
        <v>0.87</v>
      </c>
      <c r="P1998" s="3">
        <f t="shared" si="93"/>
        <v>0.82499999999999996</v>
      </c>
      <c r="Q1998" t="str">
        <f t="shared" si="94"/>
        <v>Healthy</v>
      </c>
      <c r="R1998" s="4">
        <f t="shared" si="95"/>
        <v>1</v>
      </c>
      <c r="S1998" t="str">
        <f>IF(AND(F1998&gt;=10,F1998&lt;=35,P1998&gt;0.5),"ERROR_C1998H1998_POOR_CAP","OK")</f>
        <v>OK</v>
      </c>
    </row>
    <row r="1999" spans="1:19">
      <c r="A1999" t="s">
        <v>2016</v>
      </c>
      <c r="B1999" s="3">
        <v>77.971000000000004</v>
      </c>
      <c r="C1999" s="3">
        <v>70.766999999999996</v>
      </c>
      <c r="D1999" s="3">
        <v>8.8059999999999992</v>
      </c>
      <c r="E1999" s="3">
        <v>14.476000000000001</v>
      </c>
      <c r="F1999" s="3">
        <v>7.8479999999999999</v>
      </c>
      <c r="G1999" s="3">
        <v>530.66800000000001</v>
      </c>
      <c r="H1999" s="3">
        <v>1501.6569999999999</v>
      </c>
      <c r="I1999" s="3">
        <f>ROUND(IF(B1999&lt;=Thresholds!$B$2,1-(B1999/Thresholds!$B$2)*0.24,IF(B1999&lt;=Thresholds!$D$2,0.75-((B1999-Thresholds!$C$2)/(Thresholds!$D$2-Thresholds!$C$2))*0.249,IF(B1999&lt;=Thresholds!$F$2,0.499-((B1999-Thresholds!$E$2)/(Thresholds!$F$2-Thresholds!$E$2))*0.279,MAX(0.02,0.2-((B1999-Thresholds!$G$2)/(Thresholds!$H$2-Thresholds!$G$2))*0.18)))),3)</f>
        <v>0.81299999999999994</v>
      </c>
      <c r="J1999" s="3">
        <f>ROUND(IF(C1999&lt;=Thresholds!$B$3,1-(C1999/Thresholds!$B$3)*0.24,IF(C1999&lt;=Thresholds!$D$3,0.75-((C1999-Thresholds!$C$3)/(Thresholds!$D$3-Thresholds!$C$3))*0.249,IF(C1999&lt;=Thresholds!$F$3,0.499-((C1999-Thresholds!$E$3)/(Thresholds!$F$3-Thresholds!$E$3))*0.279,MAX(0.02,0.2-((C1999-Thresholds!$G$3)/(Thresholds!$H$3-Thresholds!$G$3))*0.18)))),3)</f>
        <v>0.85799999999999998</v>
      </c>
      <c r="K1999" s="3">
        <f>ROUND(IF(D1999&lt;=Thresholds!$B$4,1-(D1999/Thresholds!$B$4)*0.24,IF(D1999&lt;=Thresholds!$D$4,0.75-((D1999-Thresholds!$C$4)/(Thresholds!$D$4-Thresholds!$C$4))*0.249,IF(D1999&lt;=Thresholds!$F$4,0.499-((D1999-Thresholds!$E$4)/(Thresholds!$F$4-Thresholds!$E$4))*0.279,MAX(0.02,0.2-((D1999-Thresholds!$G$4)/(Thresholds!$H$4-Thresholds!$G$4))*0.18)))),3)</f>
        <v>0.96699999999999997</v>
      </c>
      <c r="L1999" s="3">
        <f>ROUND(IF(E1999&lt;=Thresholds!$B$5,1-(E1999/Thresholds!$B$5)*0.24,IF(E1999&lt;=Thresholds!$D$5,0.75-((E1999-Thresholds!$C$5)/(Thresholds!$D$5-Thresholds!$C$5))*0.249,IF(E1999&lt;=Thresholds!$F$5,0.499-((E1999-Thresholds!$E$5)/(Thresholds!$F$5-Thresholds!$E$5))*0.279,MAX(0.02,0.2-((E1999-Thresholds!$G$5)/(Thresholds!$H$5-Thresholds!$G$5))*0.18)))),3)</f>
        <v>0.93100000000000005</v>
      </c>
      <c r="M1999" s="3">
        <f>ROUND(IF(F1999&lt;=Thresholds!$B$6,1-(F1999/Thresholds!$B$6)*0.24,IF(F1999&lt;=Thresholds!$D$6,0.75-((F1999-Thresholds!$C$6)/(Thresholds!$D$6-Thresholds!$C$6))*0.249,IF(F1999&lt;=Thresholds!$F$6,0.499-((F1999-Thresholds!$E$6)/(Thresholds!$F$6-Thresholds!$E$6))*0.279,MAX(0.02,0.2-((F1999-Thresholds!$G$6)/(Thresholds!$H$6-Thresholds!$G$6))*0.18)))),3)</f>
        <v>0.53700000000000003</v>
      </c>
      <c r="N1999" s="3">
        <f>ROUND(IF(G1999&lt;=Thresholds!$B$7,1-(G1999/Thresholds!$B$7)*0.24,IF(G1999&lt;=Thresholds!$D$7,0.75-((G1999-Thresholds!$C$7)/(Thresholds!$D$7-Thresholds!$C$7))*0.249,IF(G1999&lt;=Thresholds!$F$7,0.499-((G1999-Thresholds!$E$7)/(Thresholds!$F$7-Thresholds!$E$7))*0.279,MAX(0.02,0.2-((G1999-Thresholds!$G$7)/(Thresholds!$H$7-Thresholds!$G$7))*0.18)))),3)</f>
        <v>0.54600000000000004</v>
      </c>
      <c r="O1999" s="3">
        <f>ROUND(IF(H1999&lt;=Thresholds!$B$8,1-(H1999/Thresholds!$B$8)*0.24,IF(H1999&lt;=Thresholds!$D$8,0.75-((H1999-Thresholds!$C$8)/(Thresholds!$D$8-Thresholds!$C$8))*0.249,IF(H1999&lt;=Thresholds!$F$8,0.499-((H1999-Thresholds!$E$8)/(Thresholds!$F$8-Thresholds!$E$8))*0.279,MAX(0.02,0.2-((H1999-Thresholds!$G$8)/(Thresholds!$H$8-Thresholds!$G$8))*0.18)))),3)</f>
        <v>0.85599999999999998</v>
      </c>
      <c r="P1999" s="3">
        <f t="shared" si="93"/>
        <v>0.53700000000000003</v>
      </c>
      <c r="Q1999" t="str">
        <f t="shared" si="94"/>
        <v>Moderate</v>
      </c>
      <c r="R1999" s="4">
        <f t="shared" si="95"/>
        <v>1</v>
      </c>
      <c r="S1999" t="str">
        <f>IF(AND(F1999&gt;=10,F1999&lt;=35,P1999&gt;0.5),"ERROR_C1999H1999_POOR_CAP","OK")</f>
        <v>OK</v>
      </c>
    </row>
    <row r="2000" spans="1:19">
      <c r="A2000" t="s">
        <v>2017</v>
      </c>
      <c r="B2000" s="3">
        <v>70.123999999999995</v>
      </c>
      <c r="C2000" s="3">
        <v>676.43899999999996</v>
      </c>
      <c r="D2000" s="3">
        <v>31.454000000000001</v>
      </c>
      <c r="E2000" s="3">
        <v>42.003999999999998</v>
      </c>
      <c r="F2000" s="3">
        <v>0.69</v>
      </c>
      <c r="G2000" s="3">
        <v>331.73599999999999</v>
      </c>
      <c r="H2000" s="3">
        <v>1495.778</v>
      </c>
      <c r="I2000" s="3">
        <f>ROUND(IF(B2000&lt;=Thresholds!$B$2,1-(B2000/Thresholds!$B$2)*0.24,IF(B2000&lt;=Thresholds!$D$2,0.75-((B2000-Thresholds!$C$2)/(Thresholds!$D$2-Thresholds!$C$2))*0.249,IF(B2000&lt;=Thresholds!$F$2,0.499-((B2000-Thresholds!$E$2)/(Thresholds!$F$2-Thresholds!$E$2))*0.279,MAX(0.02,0.2-((B2000-Thresholds!$G$2)/(Thresholds!$H$2-Thresholds!$G$2))*0.18)))),3)</f>
        <v>0.83199999999999996</v>
      </c>
      <c r="J2000" s="3">
        <f>ROUND(IF(C2000&lt;=Thresholds!$B$3,1-(C2000/Thresholds!$B$3)*0.24,IF(C2000&lt;=Thresholds!$D$3,0.75-((C2000-Thresholds!$C$3)/(Thresholds!$D$3-Thresholds!$C$3))*0.249,IF(C2000&lt;=Thresholds!$F$3,0.499-((C2000-Thresholds!$E$3)/(Thresholds!$F$3-Thresholds!$E$3))*0.279,MAX(0.02,0.2-((C2000-Thresholds!$G$3)/(Thresholds!$H$3-Thresholds!$G$3))*0.18)))),3)</f>
        <v>0.371</v>
      </c>
      <c r="K2000" s="3">
        <f>ROUND(IF(D2000&lt;=Thresholds!$B$4,1-(D2000/Thresholds!$B$4)*0.24,IF(D2000&lt;=Thresholds!$D$4,0.75-((D2000-Thresholds!$C$4)/(Thresholds!$D$4-Thresholds!$C$4))*0.249,IF(D2000&lt;=Thresholds!$F$4,0.499-((D2000-Thresholds!$E$4)/(Thresholds!$F$4-Thresholds!$E$4))*0.279,MAX(0.02,0.2-((D2000-Thresholds!$G$4)/(Thresholds!$H$4-Thresholds!$G$4))*0.18)))),3)</f>
        <v>0.88400000000000001</v>
      </c>
      <c r="L2000" s="3">
        <f>ROUND(IF(E2000&lt;=Thresholds!$B$5,1-(E2000/Thresholds!$B$5)*0.24,IF(E2000&lt;=Thresholds!$D$5,0.75-((E2000-Thresholds!$C$5)/(Thresholds!$D$5-Thresholds!$C$5))*0.249,IF(E2000&lt;=Thresholds!$F$5,0.499-((E2000-Thresholds!$E$5)/(Thresholds!$F$5-Thresholds!$E$5))*0.279,MAX(0.02,0.2-((E2000-Thresholds!$G$5)/(Thresholds!$H$5-Thresholds!$G$5))*0.18)))),3)</f>
        <v>0.79800000000000004</v>
      </c>
      <c r="M2000" s="3">
        <f>ROUND(IF(F2000&lt;=Thresholds!$B$6,1-(F2000/Thresholds!$B$6)*0.24,IF(F2000&lt;=Thresholds!$D$6,0.75-((F2000-Thresholds!$C$6)/(Thresholds!$D$6-Thresholds!$C$6))*0.249,IF(F2000&lt;=Thresholds!$F$6,0.499-((F2000-Thresholds!$E$6)/(Thresholds!$F$6-Thresholds!$E$6))*0.279,MAX(0.02,0.2-((F2000-Thresholds!$G$6)/(Thresholds!$H$6-Thresholds!$G$6))*0.18)))),3)</f>
        <v>0.83399999999999996</v>
      </c>
      <c r="N2000" s="3">
        <f>ROUND(IF(G2000&lt;=Thresholds!$B$7,1-(G2000/Thresholds!$B$7)*0.24,IF(G2000&lt;=Thresholds!$D$7,0.75-((G2000-Thresholds!$C$7)/(Thresholds!$D$7-Thresholds!$C$7))*0.249,IF(G2000&lt;=Thresholds!$F$7,0.499-((G2000-Thresholds!$E$7)/(Thresholds!$F$7-Thresholds!$E$7))*0.279,MAX(0.02,0.2-((G2000-Thresholds!$G$7)/(Thresholds!$H$7-Thresholds!$G$7))*0.18)))),3)</f>
        <v>0.77300000000000002</v>
      </c>
      <c r="O2000" s="3">
        <f>ROUND(IF(H2000&lt;=Thresholds!$B$8,1-(H2000/Thresholds!$B$8)*0.24,IF(H2000&lt;=Thresholds!$D$8,0.75-((H2000-Thresholds!$C$8)/(Thresholds!$D$8-Thresholds!$C$8))*0.249,IF(H2000&lt;=Thresholds!$F$8,0.499-((H2000-Thresholds!$E$8)/(Thresholds!$F$8-Thresholds!$E$8))*0.279,MAX(0.02,0.2-((H2000-Thresholds!$G$8)/(Thresholds!$H$8-Thresholds!$G$8))*0.18)))),3)</f>
        <v>0.85599999999999998</v>
      </c>
      <c r="P2000" s="3">
        <f t="shared" si="93"/>
        <v>0.371</v>
      </c>
      <c r="Q2000" t="str">
        <f t="shared" si="94"/>
        <v>Poor</v>
      </c>
      <c r="R2000" s="4">
        <f t="shared" si="95"/>
        <v>0</v>
      </c>
      <c r="S2000" t="str">
        <f>IF(AND(F2000&gt;=10,F2000&lt;=35,P2000&gt;0.5),"ERROR_C2000H2000_POOR_CAP","OK")</f>
        <v>OK</v>
      </c>
    </row>
    <row r="2001" spans="1:19">
      <c r="A2001" t="s">
        <v>2018</v>
      </c>
      <c r="B2001" s="3">
        <v>3360.0149999999999</v>
      </c>
      <c r="C2001" s="3">
        <v>67.763000000000005</v>
      </c>
      <c r="D2001" s="3">
        <v>48.515999999999998</v>
      </c>
      <c r="E2001" s="3">
        <v>16.760000000000002</v>
      </c>
      <c r="F2001" s="3">
        <v>0.99</v>
      </c>
      <c r="G2001" s="3">
        <v>333.69200000000001</v>
      </c>
      <c r="H2001" s="3">
        <v>2364.1570000000002</v>
      </c>
      <c r="I2001" s="3">
        <f>ROUND(IF(B2001&lt;=Thresholds!$B$2,1-(B2001/Thresholds!$B$2)*0.24,IF(B2001&lt;=Thresholds!$D$2,0.75-((B2001-Thresholds!$C$2)/(Thresholds!$D$2-Thresholds!$C$2))*0.249,IF(B2001&lt;=Thresholds!$F$2,0.499-((B2001-Thresholds!$E$2)/(Thresholds!$F$2-Thresholds!$E$2))*0.279,MAX(0.02,0.2-((B2001-Thresholds!$G$2)/(Thresholds!$H$2-Thresholds!$G$2))*0.18)))),3)</f>
        <v>0.35599999999999998</v>
      </c>
      <c r="J2001" s="3">
        <f>ROUND(IF(C2001&lt;=Thresholds!$B$3,1-(C2001/Thresholds!$B$3)*0.24,IF(C2001&lt;=Thresholds!$D$3,0.75-((C2001-Thresholds!$C$3)/(Thresholds!$D$3-Thresholds!$C$3))*0.249,IF(C2001&lt;=Thresholds!$F$3,0.499-((C2001-Thresholds!$E$3)/(Thresholds!$F$3-Thresholds!$E$3))*0.279,MAX(0.02,0.2-((C2001-Thresholds!$G$3)/(Thresholds!$H$3-Thresholds!$G$3))*0.18)))),3)</f>
        <v>0.86399999999999999</v>
      </c>
      <c r="K2001" s="3">
        <f>ROUND(IF(D2001&lt;=Thresholds!$B$4,1-(D2001/Thresholds!$B$4)*0.24,IF(D2001&lt;=Thresholds!$D$4,0.75-((D2001-Thresholds!$C$4)/(Thresholds!$D$4-Thresholds!$C$4))*0.249,IF(D2001&lt;=Thresholds!$F$4,0.499-((D2001-Thresholds!$E$4)/(Thresholds!$F$4-Thresholds!$E$4))*0.279,MAX(0.02,0.2-((D2001-Thresholds!$G$4)/(Thresholds!$H$4-Thresholds!$G$4))*0.18)))),3)</f>
        <v>0.82099999999999995</v>
      </c>
      <c r="L2001" s="3">
        <f>ROUND(IF(E2001&lt;=Thresholds!$B$5,1-(E2001/Thresholds!$B$5)*0.24,IF(E2001&lt;=Thresholds!$D$5,0.75-((E2001-Thresholds!$C$5)/(Thresholds!$D$5-Thresholds!$C$5))*0.249,IF(E2001&lt;=Thresholds!$F$5,0.499-((E2001-Thresholds!$E$5)/(Thresholds!$F$5-Thresholds!$E$5))*0.279,MAX(0.02,0.2-((E2001-Thresholds!$G$5)/(Thresholds!$H$5-Thresholds!$G$5))*0.18)))),3)</f>
        <v>0.92</v>
      </c>
      <c r="M2001" s="3">
        <f>ROUND(IF(F2001&lt;=Thresholds!$B$6,1-(F2001/Thresholds!$B$6)*0.24,IF(F2001&lt;=Thresholds!$D$6,0.75-((F2001-Thresholds!$C$6)/(Thresholds!$D$6-Thresholds!$C$6))*0.249,IF(F2001&lt;=Thresholds!$F$6,0.499-((F2001-Thresholds!$E$6)/(Thresholds!$F$6-Thresholds!$E$6))*0.279,MAX(0.02,0.2-((F2001-Thresholds!$G$6)/(Thresholds!$H$6-Thresholds!$G$6))*0.18)))),3)</f>
        <v>0.76200000000000001</v>
      </c>
      <c r="N2001" s="3">
        <f>ROUND(IF(G2001&lt;=Thresholds!$B$7,1-(G2001/Thresholds!$B$7)*0.24,IF(G2001&lt;=Thresholds!$D$7,0.75-((G2001-Thresholds!$C$7)/(Thresholds!$D$7-Thresholds!$C$7))*0.249,IF(G2001&lt;=Thresholds!$F$7,0.499-((G2001-Thresholds!$E$7)/(Thresholds!$F$7-Thresholds!$E$7))*0.279,MAX(0.02,0.2-((G2001-Thresholds!$G$7)/(Thresholds!$H$7-Thresholds!$G$7))*0.18)))),3)</f>
        <v>0.77100000000000002</v>
      </c>
      <c r="O2001" s="3">
        <f>ROUND(IF(H2001&lt;=Thresholds!$B$8,1-(H2001/Thresholds!$B$8)*0.24,IF(H2001&lt;=Thresholds!$D$8,0.75-((H2001-Thresholds!$C$8)/(Thresholds!$D$8-Thresholds!$C$8))*0.249,IF(H2001&lt;=Thresholds!$F$8,0.499-((H2001-Thresholds!$E$8)/(Thresholds!$F$8-Thresholds!$E$8))*0.279,MAX(0.02,0.2-((H2001-Thresholds!$G$8)/(Thresholds!$H$8-Thresholds!$G$8))*0.18)))),3)</f>
        <v>0.77300000000000002</v>
      </c>
      <c r="P2001" s="3">
        <f t="shared" si="93"/>
        <v>0.35599999999999998</v>
      </c>
      <c r="Q2001" t="str">
        <f t="shared" si="94"/>
        <v>Poor</v>
      </c>
      <c r="R2001" s="4">
        <f t="shared" si="95"/>
        <v>0</v>
      </c>
      <c r="S2001" t="str">
        <f>IF(AND(F2001&gt;=10,F2001&lt;=35,P2001&gt;0.5),"ERROR_C2001H2001_POOR_CAP","OK")</f>
        <v>OK</v>
      </c>
    </row>
    <row r="2002" spans="1:19">
      <c r="A2002" t="s">
        <v>2019</v>
      </c>
      <c r="B2002" s="3">
        <v>99.998000000000005</v>
      </c>
      <c r="C2002" s="3">
        <v>50.29</v>
      </c>
      <c r="D2002" s="3">
        <v>5.7590000000000003</v>
      </c>
      <c r="E2002" s="3">
        <v>3.5950000000000002</v>
      </c>
      <c r="F2002" s="3">
        <v>0.61699999999999999</v>
      </c>
      <c r="G2002" s="3">
        <v>297.185</v>
      </c>
      <c r="H2002" s="3">
        <v>1525.03</v>
      </c>
      <c r="I2002" s="3">
        <f>ROUND(IF(B2002&lt;=Thresholds!$B$2,1-(B2002/Thresholds!$B$2)*0.24,IF(B2002&lt;=Thresholds!$D$2,0.75-((B2002-Thresholds!$C$2)/(Thresholds!$D$2-Thresholds!$C$2))*0.249,IF(B2002&lt;=Thresholds!$F$2,0.499-((B2002-Thresholds!$E$2)/(Thresholds!$F$2-Thresholds!$E$2))*0.279,MAX(0.02,0.2-((B2002-Thresholds!$G$2)/(Thresholds!$H$2-Thresholds!$G$2))*0.18)))),3)</f>
        <v>0.76</v>
      </c>
      <c r="J2002" s="3">
        <f>ROUND(IF(C2002&lt;=Thresholds!$B$3,1-(C2002/Thresholds!$B$3)*0.24,IF(C2002&lt;=Thresholds!$D$3,0.75-((C2002-Thresholds!$C$3)/(Thresholds!$D$3-Thresholds!$C$3))*0.249,IF(C2002&lt;=Thresholds!$F$3,0.499-((C2002-Thresholds!$E$3)/(Thresholds!$F$3-Thresholds!$E$3))*0.279,MAX(0.02,0.2-((C2002-Thresholds!$G$3)/(Thresholds!$H$3-Thresholds!$G$3))*0.18)))),3)</f>
        <v>0.89900000000000002</v>
      </c>
      <c r="K2002" s="3">
        <f>ROUND(IF(D2002&lt;=Thresholds!$B$4,1-(D2002/Thresholds!$B$4)*0.24,IF(D2002&lt;=Thresholds!$D$4,0.75-((D2002-Thresholds!$C$4)/(Thresholds!$D$4-Thresholds!$C$4))*0.249,IF(D2002&lt;=Thresholds!$F$4,0.499-((D2002-Thresholds!$E$4)/(Thresholds!$F$4-Thresholds!$E$4))*0.279,MAX(0.02,0.2-((D2002-Thresholds!$G$4)/(Thresholds!$H$4-Thresholds!$G$4))*0.18)))),3)</f>
        <v>0.97899999999999998</v>
      </c>
      <c r="L2002" s="3">
        <f>ROUND(IF(E2002&lt;=Thresholds!$B$5,1-(E2002/Thresholds!$B$5)*0.24,IF(E2002&lt;=Thresholds!$D$5,0.75-((E2002-Thresholds!$C$5)/(Thresholds!$D$5-Thresholds!$C$5))*0.249,IF(E2002&lt;=Thresholds!$F$5,0.499-((E2002-Thresholds!$E$5)/(Thresholds!$F$5-Thresholds!$E$5))*0.279,MAX(0.02,0.2-((E2002-Thresholds!$G$5)/(Thresholds!$H$5-Thresholds!$G$5))*0.18)))),3)</f>
        <v>0.98299999999999998</v>
      </c>
      <c r="M2002" s="3">
        <f>ROUND(IF(F2002&lt;=Thresholds!$B$6,1-(F2002/Thresholds!$B$6)*0.24,IF(F2002&lt;=Thresholds!$D$6,0.75-((F2002-Thresholds!$C$6)/(Thresholds!$D$6-Thresholds!$C$6))*0.249,IF(F2002&lt;=Thresholds!$F$6,0.499-((F2002-Thresholds!$E$6)/(Thresholds!$F$6-Thresholds!$E$6))*0.279,MAX(0.02,0.2-((F2002-Thresholds!$G$6)/(Thresholds!$H$6-Thresholds!$G$6))*0.18)))),3)</f>
        <v>0.85199999999999998</v>
      </c>
      <c r="N2002" s="3">
        <f>ROUND(IF(G2002&lt;=Thresholds!$B$7,1-(G2002/Thresholds!$B$7)*0.24,IF(G2002&lt;=Thresholds!$D$7,0.75-((G2002-Thresholds!$C$7)/(Thresholds!$D$7-Thresholds!$C$7))*0.249,IF(G2002&lt;=Thresholds!$F$7,0.499-((G2002-Thresholds!$E$7)/(Thresholds!$F$7-Thresholds!$E$7))*0.279,MAX(0.02,0.2-((G2002-Thresholds!$G$7)/(Thresholds!$H$7-Thresholds!$G$7))*0.18)))),3)</f>
        <v>0.79600000000000004</v>
      </c>
      <c r="O2002" s="3">
        <f>ROUND(IF(H2002&lt;=Thresholds!$B$8,1-(H2002/Thresholds!$B$8)*0.24,IF(H2002&lt;=Thresholds!$D$8,0.75-((H2002-Thresholds!$C$8)/(Thresholds!$D$8-Thresholds!$C$8))*0.249,IF(H2002&lt;=Thresholds!$F$8,0.499-((H2002-Thresholds!$E$8)/(Thresholds!$F$8-Thresholds!$E$8))*0.279,MAX(0.02,0.2-((H2002-Thresholds!$G$8)/(Thresholds!$H$8-Thresholds!$G$8))*0.18)))),3)</f>
        <v>0.85399999999999998</v>
      </c>
      <c r="P2002" s="3">
        <f t="shared" si="93"/>
        <v>0.76</v>
      </c>
      <c r="Q2002" t="str">
        <f t="shared" si="94"/>
        <v>Healthy</v>
      </c>
      <c r="R2002" s="4">
        <f t="shared" si="95"/>
        <v>1</v>
      </c>
      <c r="S2002" t="str">
        <f>IF(AND(F2002&gt;=10,F2002&lt;=35,P2002&gt;0.5),"ERROR_C2002H2002_POOR_CAP","OK")</f>
        <v>OK</v>
      </c>
    </row>
    <row r="2003" spans="1:19">
      <c r="A2003" t="s">
        <v>2020</v>
      </c>
      <c r="B2003" s="3">
        <v>70.007999999999996</v>
      </c>
      <c r="C2003" s="3">
        <v>34.390999999999998</v>
      </c>
      <c r="D2003" s="3">
        <v>69.268000000000001</v>
      </c>
      <c r="E2003" s="3">
        <v>7.0970000000000004</v>
      </c>
      <c r="F2003" s="3">
        <v>0.84299999999999997</v>
      </c>
      <c r="G2003" s="3">
        <v>334.40300000000002</v>
      </c>
      <c r="H2003" s="3">
        <v>320.89499999999998</v>
      </c>
      <c r="I2003" s="3">
        <f>ROUND(IF(B2003&lt;=Thresholds!$B$2,1-(B2003/Thresholds!$B$2)*0.24,IF(B2003&lt;=Thresholds!$D$2,0.75-((B2003-Thresholds!$C$2)/(Thresholds!$D$2-Thresholds!$C$2))*0.249,IF(B2003&lt;=Thresholds!$F$2,0.499-((B2003-Thresholds!$E$2)/(Thresholds!$F$2-Thresholds!$E$2))*0.279,MAX(0.02,0.2-((B2003-Thresholds!$G$2)/(Thresholds!$H$2-Thresholds!$G$2))*0.18)))),3)</f>
        <v>0.83199999999999996</v>
      </c>
      <c r="J2003" s="3">
        <f>ROUND(IF(C2003&lt;=Thresholds!$B$3,1-(C2003/Thresholds!$B$3)*0.24,IF(C2003&lt;=Thresholds!$D$3,0.75-((C2003-Thresholds!$C$3)/(Thresholds!$D$3-Thresholds!$C$3))*0.249,IF(C2003&lt;=Thresholds!$F$3,0.499-((C2003-Thresholds!$E$3)/(Thresholds!$F$3-Thresholds!$E$3))*0.279,MAX(0.02,0.2-((C2003-Thresholds!$G$3)/(Thresholds!$H$3-Thresholds!$G$3))*0.18)))),3)</f>
        <v>0.93100000000000005</v>
      </c>
      <c r="K2003" s="3">
        <f>ROUND(IF(D2003&lt;=Thresholds!$B$4,1-(D2003/Thresholds!$B$4)*0.24,IF(D2003&lt;=Thresholds!$D$4,0.75-((D2003-Thresholds!$C$4)/(Thresholds!$D$4-Thresholds!$C$4))*0.249,IF(D2003&lt;=Thresholds!$F$4,0.499-((D2003-Thresholds!$E$4)/(Thresholds!$F$4-Thresholds!$E$4))*0.279,MAX(0.02,0.2-((D2003-Thresholds!$G$4)/(Thresholds!$H$4-Thresholds!$G$4))*0.18)))),3)</f>
        <v>0.72599999999999998</v>
      </c>
      <c r="L2003" s="3">
        <f>ROUND(IF(E2003&lt;=Thresholds!$B$5,1-(E2003/Thresholds!$B$5)*0.24,IF(E2003&lt;=Thresholds!$D$5,0.75-((E2003-Thresholds!$C$5)/(Thresholds!$D$5-Thresholds!$C$5))*0.249,IF(E2003&lt;=Thresholds!$F$5,0.499-((E2003-Thresholds!$E$5)/(Thresholds!$F$5-Thresholds!$E$5))*0.279,MAX(0.02,0.2-((E2003-Thresholds!$G$5)/(Thresholds!$H$5-Thresholds!$G$5))*0.18)))),3)</f>
        <v>0.96599999999999997</v>
      </c>
      <c r="M2003" s="3">
        <f>ROUND(IF(F2003&lt;=Thresholds!$B$6,1-(F2003/Thresholds!$B$6)*0.24,IF(F2003&lt;=Thresholds!$D$6,0.75-((F2003-Thresholds!$C$6)/(Thresholds!$D$6-Thresholds!$C$6))*0.249,IF(F2003&lt;=Thresholds!$F$6,0.499-((F2003-Thresholds!$E$6)/(Thresholds!$F$6-Thresholds!$E$6))*0.279,MAX(0.02,0.2-((F2003-Thresholds!$G$6)/(Thresholds!$H$6-Thresholds!$G$6))*0.18)))),3)</f>
        <v>0.79800000000000004</v>
      </c>
      <c r="N2003" s="3">
        <f>ROUND(IF(G2003&lt;=Thresholds!$B$7,1-(G2003/Thresholds!$B$7)*0.24,IF(G2003&lt;=Thresholds!$D$7,0.75-((G2003-Thresholds!$C$7)/(Thresholds!$D$7-Thresholds!$C$7))*0.249,IF(G2003&lt;=Thresholds!$F$7,0.499-((G2003-Thresholds!$E$7)/(Thresholds!$F$7-Thresholds!$E$7))*0.279,MAX(0.02,0.2-((G2003-Thresholds!$G$7)/(Thresholds!$H$7-Thresholds!$G$7))*0.18)))),3)</f>
        <v>0.77100000000000002</v>
      </c>
      <c r="O2003" s="3">
        <f>ROUND(IF(H2003&lt;=Thresholds!$B$8,1-(H2003/Thresholds!$B$8)*0.24,IF(H2003&lt;=Thresholds!$D$8,0.75-((H2003-Thresholds!$C$8)/(Thresholds!$D$8-Thresholds!$C$8))*0.249,IF(H2003&lt;=Thresholds!$F$8,0.499-((H2003-Thresholds!$E$8)/(Thresholds!$F$8-Thresholds!$E$8))*0.279,MAX(0.02,0.2-((H2003-Thresholds!$G$8)/(Thresholds!$H$8-Thresholds!$G$8))*0.18)))),3)</f>
        <v>0.96899999999999997</v>
      </c>
      <c r="P2003" s="3">
        <f t="shared" si="93"/>
        <v>0.72599999999999998</v>
      </c>
      <c r="Q2003" t="str">
        <f t="shared" si="94"/>
        <v>Moderate</v>
      </c>
      <c r="R2003" s="4">
        <f t="shared" si="95"/>
        <v>1</v>
      </c>
      <c r="S2003" t="str">
        <f>IF(AND(F2003&gt;=10,F2003&lt;=35,P2003&gt;0.5),"ERROR_C2003H2003_POOR_CAP","OK")</f>
        <v>OK</v>
      </c>
    </row>
    <row r="2004" spans="1:19">
      <c r="A2004" t="s">
        <v>2021</v>
      </c>
      <c r="B2004" s="3">
        <v>481.91699999999997</v>
      </c>
      <c r="C2004" s="3">
        <v>74.870999999999995</v>
      </c>
      <c r="D2004" s="3">
        <v>140.43799999999999</v>
      </c>
      <c r="E2004" s="3">
        <v>35.478999999999999</v>
      </c>
      <c r="F2004" s="3">
        <v>0.36299999999999999</v>
      </c>
      <c r="G2004" s="3">
        <v>64.555999999999997</v>
      </c>
      <c r="H2004" s="3">
        <v>1486.6610000000001</v>
      </c>
      <c r="I2004" s="3">
        <f>ROUND(IF(B2004&lt;=Thresholds!$B$2,1-(B2004/Thresholds!$B$2)*0.24,IF(B2004&lt;=Thresholds!$D$2,0.75-((B2004-Thresholds!$C$2)/(Thresholds!$D$2-Thresholds!$C$2))*0.249,IF(B2004&lt;=Thresholds!$F$2,0.499-((B2004-Thresholds!$E$2)/(Thresholds!$F$2-Thresholds!$E$2))*0.279,MAX(0.02,0.2-((B2004-Thresholds!$G$2)/(Thresholds!$H$2-Thresholds!$G$2))*0.18)))),3)</f>
        <v>0.59199999999999997</v>
      </c>
      <c r="J2004" s="3">
        <f>ROUND(IF(C2004&lt;=Thresholds!$B$3,1-(C2004/Thresholds!$B$3)*0.24,IF(C2004&lt;=Thresholds!$D$3,0.75-((C2004-Thresholds!$C$3)/(Thresholds!$D$3-Thresholds!$C$3))*0.249,IF(C2004&lt;=Thresholds!$F$3,0.499-((C2004-Thresholds!$E$3)/(Thresholds!$F$3-Thresholds!$E$3))*0.279,MAX(0.02,0.2-((C2004-Thresholds!$G$3)/(Thresholds!$H$3-Thresholds!$G$3))*0.18)))),3)</f>
        <v>0.85</v>
      </c>
      <c r="K2004" s="3">
        <f>ROUND(IF(D2004&lt;=Thresholds!$B$4,1-(D2004/Thresholds!$B$4)*0.24,IF(D2004&lt;=Thresholds!$D$4,0.75-((D2004-Thresholds!$C$4)/(Thresholds!$D$4-Thresholds!$C$4))*0.249,IF(D2004&lt;=Thresholds!$F$4,0.499-((D2004-Thresholds!$E$4)/(Thresholds!$F$4-Thresholds!$E$4))*0.279,MAX(0.02,0.2-((D2004-Thresholds!$G$4)/(Thresholds!$H$4-Thresholds!$G$4))*0.18)))),3)</f>
        <v>0.27400000000000002</v>
      </c>
      <c r="L2004" s="3">
        <f>ROUND(IF(E2004&lt;=Thresholds!$B$5,1-(E2004/Thresholds!$B$5)*0.24,IF(E2004&lt;=Thresholds!$D$5,0.75-((E2004-Thresholds!$C$5)/(Thresholds!$D$5-Thresholds!$C$5))*0.249,IF(E2004&lt;=Thresholds!$F$5,0.499-((E2004-Thresholds!$E$5)/(Thresholds!$F$5-Thresholds!$E$5))*0.279,MAX(0.02,0.2-((E2004-Thresholds!$G$5)/(Thresholds!$H$5-Thresholds!$G$5))*0.18)))),3)</f>
        <v>0.83</v>
      </c>
      <c r="M2004" s="3">
        <f>ROUND(IF(F2004&lt;=Thresholds!$B$6,1-(F2004/Thresholds!$B$6)*0.24,IF(F2004&lt;=Thresholds!$D$6,0.75-((F2004-Thresholds!$C$6)/(Thresholds!$D$6-Thresholds!$C$6))*0.249,IF(F2004&lt;=Thresholds!$F$6,0.499-((F2004-Thresholds!$E$6)/(Thresholds!$F$6-Thresholds!$E$6))*0.279,MAX(0.02,0.2-((F2004-Thresholds!$G$6)/(Thresholds!$H$6-Thresholds!$G$6))*0.18)))),3)</f>
        <v>0.91300000000000003</v>
      </c>
      <c r="N2004" s="3">
        <f>ROUND(IF(G2004&lt;=Thresholds!$B$7,1-(G2004/Thresholds!$B$7)*0.24,IF(G2004&lt;=Thresholds!$D$7,0.75-((G2004-Thresholds!$C$7)/(Thresholds!$D$7-Thresholds!$C$7))*0.249,IF(G2004&lt;=Thresholds!$F$7,0.499-((G2004-Thresholds!$E$7)/(Thresholds!$F$7-Thresholds!$E$7))*0.279,MAX(0.02,0.2-((G2004-Thresholds!$G$7)/(Thresholds!$H$7-Thresholds!$G$7))*0.18)))),3)</f>
        <v>0.95599999999999996</v>
      </c>
      <c r="O2004" s="3">
        <f>ROUND(IF(H2004&lt;=Thresholds!$B$8,1-(H2004/Thresholds!$B$8)*0.24,IF(H2004&lt;=Thresholds!$D$8,0.75-((H2004-Thresholds!$C$8)/(Thresholds!$D$8-Thresholds!$C$8))*0.249,IF(H2004&lt;=Thresholds!$F$8,0.499-((H2004-Thresholds!$E$8)/(Thresholds!$F$8-Thresholds!$E$8))*0.279,MAX(0.02,0.2-((H2004-Thresholds!$G$8)/(Thresholds!$H$8-Thresholds!$G$8))*0.18)))),3)</f>
        <v>0.85699999999999998</v>
      </c>
      <c r="P2004" s="3">
        <f t="shared" si="93"/>
        <v>0.27400000000000002</v>
      </c>
      <c r="Q2004" t="str">
        <f t="shared" si="94"/>
        <v>Poor</v>
      </c>
      <c r="R2004" s="4">
        <f t="shared" si="95"/>
        <v>0</v>
      </c>
      <c r="S2004" t="str">
        <f>IF(AND(F2004&gt;=10,F2004&lt;=35,P2004&gt;0.5),"ERROR_C2004H2004_POOR_CAP","OK")</f>
        <v>OK</v>
      </c>
    </row>
    <row r="2005" spans="1:19">
      <c r="A2005" t="s">
        <v>2022</v>
      </c>
      <c r="B2005" s="3">
        <v>85.546999999999997</v>
      </c>
      <c r="C2005" s="3">
        <v>7.3719999999999999</v>
      </c>
      <c r="D2005" s="3">
        <v>25.666</v>
      </c>
      <c r="E2005" s="3">
        <v>17.887</v>
      </c>
      <c r="F2005" s="3">
        <v>0.27700000000000002</v>
      </c>
      <c r="G2005" s="3">
        <v>154.78</v>
      </c>
      <c r="H2005" s="3">
        <v>13217.195</v>
      </c>
      <c r="I2005" s="3">
        <f>ROUND(IF(B2005&lt;=Thresholds!$B$2,1-(B2005/Thresholds!$B$2)*0.24,IF(B2005&lt;=Thresholds!$D$2,0.75-((B2005-Thresholds!$C$2)/(Thresholds!$D$2-Thresholds!$C$2))*0.249,IF(B2005&lt;=Thresholds!$F$2,0.499-((B2005-Thresholds!$E$2)/(Thresholds!$F$2-Thresholds!$E$2))*0.279,MAX(0.02,0.2-((B2005-Thresholds!$G$2)/(Thresholds!$H$2-Thresholds!$G$2))*0.18)))),3)</f>
        <v>0.79500000000000004</v>
      </c>
      <c r="J2005" s="3">
        <f>ROUND(IF(C2005&lt;=Thresholds!$B$3,1-(C2005/Thresholds!$B$3)*0.24,IF(C2005&lt;=Thresholds!$D$3,0.75-((C2005-Thresholds!$C$3)/(Thresholds!$D$3-Thresholds!$C$3))*0.249,IF(C2005&lt;=Thresholds!$F$3,0.499-((C2005-Thresholds!$E$3)/(Thresholds!$F$3-Thresholds!$E$3))*0.279,MAX(0.02,0.2-((C2005-Thresholds!$G$3)/(Thresholds!$H$3-Thresholds!$G$3))*0.18)))),3)</f>
        <v>0.98499999999999999</v>
      </c>
      <c r="K2005" s="3">
        <f>ROUND(IF(D2005&lt;=Thresholds!$B$4,1-(D2005/Thresholds!$B$4)*0.24,IF(D2005&lt;=Thresholds!$D$4,0.75-((D2005-Thresholds!$C$4)/(Thresholds!$D$4-Thresholds!$C$4))*0.249,IF(D2005&lt;=Thresholds!$F$4,0.499-((D2005-Thresholds!$E$4)/(Thresholds!$F$4-Thresholds!$E$4))*0.279,MAX(0.02,0.2-((D2005-Thresholds!$G$4)/(Thresholds!$H$4-Thresholds!$G$4))*0.18)))),3)</f>
        <v>0.90500000000000003</v>
      </c>
      <c r="L2005" s="3">
        <f>ROUND(IF(E2005&lt;=Thresholds!$B$5,1-(E2005/Thresholds!$B$5)*0.24,IF(E2005&lt;=Thresholds!$D$5,0.75-((E2005-Thresholds!$C$5)/(Thresholds!$D$5-Thresholds!$C$5))*0.249,IF(E2005&lt;=Thresholds!$F$5,0.499-((E2005-Thresholds!$E$5)/(Thresholds!$F$5-Thresholds!$E$5))*0.279,MAX(0.02,0.2-((E2005-Thresholds!$G$5)/(Thresholds!$H$5-Thresholds!$G$5))*0.18)))),3)</f>
        <v>0.91400000000000003</v>
      </c>
      <c r="M2005" s="3">
        <f>ROUND(IF(F2005&lt;=Thresholds!$B$6,1-(F2005/Thresholds!$B$6)*0.24,IF(F2005&lt;=Thresholds!$D$6,0.75-((F2005-Thresholds!$C$6)/(Thresholds!$D$6-Thresholds!$C$6))*0.249,IF(F2005&lt;=Thresholds!$F$6,0.499-((F2005-Thresholds!$E$6)/(Thresholds!$F$6-Thresholds!$E$6))*0.279,MAX(0.02,0.2-((F2005-Thresholds!$G$6)/(Thresholds!$H$6-Thresholds!$G$6))*0.18)))),3)</f>
        <v>0.93400000000000005</v>
      </c>
      <c r="N2005" s="3">
        <f>ROUND(IF(G2005&lt;=Thresholds!$B$7,1-(G2005/Thresholds!$B$7)*0.24,IF(G2005&lt;=Thresholds!$D$7,0.75-((G2005-Thresholds!$C$7)/(Thresholds!$D$7-Thresholds!$C$7))*0.249,IF(G2005&lt;=Thresholds!$F$7,0.499-((G2005-Thresholds!$E$7)/(Thresholds!$F$7-Thresholds!$E$7))*0.279,MAX(0.02,0.2-((G2005-Thresholds!$G$7)/(Thresholds!$H$7-Thresholds!$G$7))*0.18)))),3)</f>
        <v>0.89400000000000002</v>
      </c>
      <c r="O2005" s="3">
        <f>ROUND(IF(H2005&lt;=Thresholds!$B$8,1-(H2005/Thresholds!$B$8)*0.24,IF(H2005&lt;=Thresholds!$D$8,0.75-((H2005-Thresholds!$C$8)/(Thresholds!$D$8-Thresholds!$C$8))*0.249,IF(H2005&lt;=Thresholds!$F$8,0.499-((H2005-Thresholds!$E$8)/(Thresholds!$F$8-Thresholds!$E$8))*0.279,MAX(0.02,0.2-((H2005-Thresholds!$G$8)/(Thresholds!$H$8-Thresholds!$G$8))*0.18)))),3)</f>
        <v>0.25800000000000001</v>
      </c>
      <c r="P2005" s="3">
        <f t="shared" si="93"/>
        <v>0.25800000000000001</v>
      </c>
      <c r="Q2005" t="str">
        <f t="shared" si="94"/>
        <v>Poor</v>
      </c>
      <c r="R2005" s="4">
        <f t="shared" si="95"/>
        <v>0</v>
      </c>
      <c r="S2005" t="str">
        <f>IF(AND(F2005&gt;=10,F2005&lt;=35,P2005&gt;0.5),"ERROR_C2005H2005_POOR_CAP","OK")</f>
        <v>OK</v>
      </c>
    </row>
    <row r="2006" spans="1:19">
      <c r="A2006" t="s">
        <v>2023</v>
      </c>
      <c r="B2006" s="3">
        <v>61.737000000000002</v>
      </c>
      <c r="C2006" s="3">
        <v>38.305999999999997</v>
      </c>
      <c r="D2006" s="3">
        <v>58.243000000000002</v>
      </c>
      <c r="E2006" s="3">
        <v>15.484</v>
      </c>
      <c r="F2006" s="3">
        <v>0.434</v>
      </c>
      <c r="G2006" s="3">
        <v>164.33799999999999</v>
      </c>
      <c r="H2006" s="3">
        <v>1825.771</v>
      </c>
      <c r="I2006" s="3">
        <f>ROUND(IF(B2006&lt;=Thresholds!$B$2,1-(B2006/Thresholds!$B$2)*0.24,IF(B2006&lt;=Thresholds!$D$2,0.75-((B2006-Thresholds!$C$2)/(Thresholds!$D$2-Thresholds!$C$2))*0.249,IF(B2006&lt;=Thresholds!$F$2,0.499-((B2006-Thresholds!$E$2)/(Thresholds!$F$2-Thresholds!$E$2))*0.279,MAX(0.02,0.2-((B2006-Thresholds!$G$2)/(Thresholds!$H$2-Thresholds!$G$2))*0.18)))),3)</f>
        <v>0.85199999999999998</v>
      </c>
      <c r="J2006" s="3">
        <f>ROUND(IF(C2006&lt;=Thresholds!$B$3,1-(C2006/Thresholds!$B$3)*0.24,IF(C2006&lt;=Thresholds!$D$3,0.75-((C2006-Thresholds!$C$3)/(Thresholds!$D$3-Thresholds!$C$3))*0.249,IF(C2006&lt;=Thresholds!$F$3,0.499-((C2006-Thresholds!$E$3)/(Thresholds!$F$3-Thresholds!$E$3))*0.279,MAX(0.02,0.2-((C2006-Thresholds!$G$3)/(Thresholds!$H$3-Thresholds!$G$3))*0.18)))),3)</f>
        <v>0.92300000000000004</v>
      </c>
      <c r="K2006" s="3">
        <f>ROUND(IF(D2006&lt;=Thresholds!$B$4,1-(D2006/Thresholds!$B$4)*0.24,IF(D2006&lt;=Thresholds!$D$4,0.75-((D2006-Thresholds!$C$4)/(Thresholds!$D$4-Thresholds!$C$4))*0.249,IF(D2006&lt;=Thresholds!$F$4,0.499-((D2006-Thresholds!$E$4)/(Thresholds!$F$4-Thresholds!$E$4))*0.279,MAX(0.02,0.2-((D2006-Thresholds!$G$4)/(Thresholds!$H$4-Thresholds!$G$4))*0.18)))),3)</f>
        <v>0.78500000000000003</v>
      </c>
      <c r="L2006" s="3">
        <f>ROUND(IF(E2006&lt;=Thresholds!$B$5,1-(E2006/Thresholds!$B$5)*0.24,IF(E2006&lt;=Thresholds!$D$5,0.75-((E2006-Thresholds!$C$5)/(Thresholds!$D$5-Thresholds!$C$5))*0.249,IF(E2006&lt;=Thresholds!$F$5,0.499-((E2006-Thresholds!$E$5)/(Thresholds!$F$5-Thresholds!$E$5))*0.279,MAX(0.02,0.2-((E2006-Thresholds!$G$5)/(Thresholds!$H$5-Thresholds!$G$5))*0.18)))),3)</f>
        <v>0.92600000000000005</v>
      </c>
      <c r="M2006" s="3">
        <f>ROUND(IF(F2006&lt;=Thresholds!$B$6,1-(F2006/Thresholds!$B$6)*0.24,IF(F2006&lt;=Thresholds!$D$6,0.75-((F2006-Thresholds!$C$6)/(Thresholds!$D$6-Thresholds!$C$6))*0.249,IF(F2006&lt;=Thresholds!$F$6,0.499-((F2006-Thresholds!$E$6)/(Thresholds!$F$6-Thresholds!$E$6))*0.279,MAX(0.02,0.2-((F2006-Thresholds!$G$6)/(Thresholds!$H$6-Thresholds!$G$6))*0.18)))),3)</f>
        <v>0.89600000000000002</v>
      </c>
      <c r="N2006" s="3">
        <f>ROUND(IF(G2006&lt;=Thresholds!$B$7,1-(G2006/Thresholds!$B$7)*0.24,IF(G2006&lt;=Thresholds!$D$7,0.75-((G2006-Thresholds!$C$7)/(Thresholds!$D$7-Thresholds!$C$7))*0.249,IF(G2006&lt;=Thresholds!$F$7,0.499-((G2006-Thresholds!$E$7)/(Thresholds!$F$7-Thresholds!$E$7))*0.279,MAX(0.02,0.2-((G2006-Thresholds!$G$7)/(Thresholds!$H$7-Thresholds!$G$7))*0.18)))),3)</f>
        <v>0.88700000000000001</v>
      </c>
      <c r="O2006" s="3">
        <f>ROUND(IF(H2006&lt;=Thresholds!$B$8,1-(H2006/Thresholds!$B$8)*0.24,IF(H2006&lt;=Thresholds!$D$8,0.75-((H2006-Thresholds!$C$8)/(Thresholds!$D$8-Thresholds!$C$8))*0.249,IF(H2006&lt;=Thresholds!$F$8,0.499-((H2006-Thresholds!$E$8)/(Thresholds!$F$8-Thresholds!$E$8))*0.279,MAX(0.02,0.2-((H2006-Thresholds!$G$8)/(Thresholds!$H$8-Thresholds!$G$8))*0.18)))),3)</f>
        <v>0.82499999999999996</v>
      </c>
      <c r="P2006" s="3">
        <f t="shared" si="93"/>
        <v>0.78500000000000003</v>
      </c>
      <c r="Q2006" t="str">
        <f t="shared" si="94"/>
        <v>Healthy</v>
      </c>
      <c r="R2006" s="4">
        <f t="shared" si="95"/>
        <v>1</v>
      </c>
      <c r="S2006" t="str">
        <f>IF(AND(F2006&gt;=10,F2006&lt;=35,P2006&gt;0.5),"ERROR_C2006H2006_POOR_CAP","OK")</f>
        <v>OK</v>
      </c>
    </row>
    <row r="2007" spans="1:19">
      <c r="A2007" t="s">
        <v>2024</v>
      </c>
      <c r="B2007" s="3">
        <v>155.87</v>
      </c>
      <c r="C2007" s="3">
        <v>21.725999999999999</v>
      </c>
      <c r="D2007" s="3">
        <v>57.665999999999997</v>
      </c>
      <c r="E2007" s="3">
        <v>36.747999999999998</v>
      </c>
      <c r="F2007" s="3">
        <v>0.82</v>
      </c>
      <c r="G2007" s="3">
        <v>252.358</v>
      </c>
      <c r="H2007" s="3">
        <v>1405.3030000000001</v>
      </c>
      <c r="I2007" s="3">
        <f>ROUND(IF(B2007&lt;=Thresholds!$B$2,1-(B2007/Thresholds!$B$2)*0.24,IF(B2007&lt;=Thresholds!$D$2,0.75-((B2007-Thresholds!$C$2)/(Thresholds!$D$2-Thresholds!$C$2))*0.249,IF(B2007&lt;=Thresholds!$F$2,0.499-((B2007-Thresholds!$E$2)/(Thresholds!$F$2-Thresholds!$E$2))*0.279,MAX(0.02,0.2-((B2007-Thresholds!$G$2)/(Thresholds!$H$2-Thresholds!$G$2))*0.18)))),3)</f>
        <v>0.72699999999999998</v>
      </c>
      <c r="J2007" s="3">
        <f>ROUND(IF(C2007&lt;=Thresholds!$B$3,1-(C2007/Thresholds!$B$3)*0.24,IF(C2007&lt;=Thresholds!$D$3,0.75-((C2007-Thresholds!$C$3)/(Thresholds!$D$3-Thresholds!$C$3))*0.249,IF(C2007&lt;=Thresholds!$F$3,0.499-((C2007-Thresholds!$E$3)/(Thresholds!$F$3-Thresholds!$E$3))*0.279,MAX(0.02,0.2-((C2007-Thresholds!$G$3)/(Thresholds!$H$3-Thresholds!$G$3))*0.18)))),3)</f>
        <v>0.95699999999999996</v>
      </c>
      <c r="K2007" s="3">
        <f>ROUND(IF(D2007&lt;=Thresholds!$B$4,1-(D2007/Thresholds!$B$4)*0.24,IF(D2007&lt;=Thresholds!$D$4,0.75-((D2007-Thresholds!$C$4)/(Thresholds!$D$4-Thresholds!$C$4))*0.249,IF(D2007&lt;=Thresholds!$F$4,0.499-((D2007-Thresholds!$E$4)/(Thresholds!$F$4-Thresholds!$E$4))*0.279,MAX(0.02,0.2-((D2007-Thresholds!$G$4)/(Thresholds!$H$4-Thresholds!$G$4))*0.18)))),3)</f>
        <v>0.78700000000000003</v>
      </c>
      <c r="L2007" s="3">
        <f>ROUND(IF(E2007&lt;=Thresholds!$B$5,1-(E2007/Thresholds!$B$5)*0.24,IF(E2007&lt;=Thresholds!$D$5,0.75-((E2007-Thresholds!$C$5)/(Thresholds!$D$5-Thresholds!$C$5))*0.249,IF(E2007&lt;=Thresholds!$F$5,0.499-((E2007-Thresholds!$E$5)/(Thresholds!$F$5-Thresholds!$E$5))*0.279,MAX(0.02,0.2-((E2007-Thresholds!$G$5)/(Thresholds!$H$5-Thresholds!$G$5))*0.18)))),3)</f>
        <v>0.82399999999999995</v>
      </c>
      <c r="M2007" s="3">
        <f>ROUND(IF(F2007&lt;=Thresholds!$B$6,1-(F2007/Thresholds!$B$6)*0.24,IF(F2007&lt;=Thresholds!$D$6,0.75-((F2007-Thresholds!$C$6)/(Thresholds!$D$6-Thresholds!$C$6))*0.249,IF(F2007&lt;=Thresholds!$F$6,0.499-((F2007-Thresholds!$E$6)/(Thresholds!$F$6-Thresholds!$E$6))*0.279,MAX(0.02,0.2-((F2007-Thresholds!$G$6)/(Thresholds!$H$6-Thresholds!$G$6))*0.18)))),3)</f>
        <v>0.80300000000000005</v>
      </c>
      <c r="N2007" s="3">
        <f>ROUND(IF(G2007&lt;=Thresholds!$B$7,1-(G2007/Thresholds!$B$7)*0.24,IF(G2007&lt;=Thresholds!$D$7,0.75-((G2007-Thresholds!$C$7)/(Thresholds!$D$7-Thresholds!$C$7))*0.249,IF(G2007&lt;=Thresholds!$F$7,0.499-((G2007-Thresholds!$E$7)/(Thresholds!$F$7-Thresholds!$E$7))*0.279,MAX(0.02,0.2-((G2007-Thresholds!$G$7)/(Thresholds!$H$7-Thresholds!$G$7))*0.18)))),3)</f>
        <v>0.82699999999999996</v>
      </c>
      <c r="O2007" s="3">
        <f>ROUND(IF(H2007&lt;=Thresholds!$B$8,1-(H2007/Thresholds!$B$8)*0.24,IF(H2007&lt;=Thresholds!$D$8,0.75-((H2007-Thresholds!$C$8)/(Thresholds!$D$8-Thresholds!$C$8))*0.249,IF(H2007&lt;=Thresholds!$F$8,0.499-((H2007-Thresholds!$E$8)/(Thresholds!$F$8-Thresholds!$E$8))*0.279,MAX(0.02,0.2-((H2007-Thresholds!$G$8)/(Thresholds!$H$8-Thresholds!$G$8))*0.18)))),3)</f>
        <v>0.86499999999999999</v>
      </c>
      <c r="P2007" s="3">
        <f t="shared" si="93"/>
        <v>0.72699999999999998</v>
      </c>
      <c r="Q2007" t="str">
        <f t="shared" si="94"/>
        <v>Moderate</v>
      </c>
      <c r="R2007" s="4">
        <f t="shared" si="95"/>
        <v>1</v>
      </c>
      <c r="S2007" t="str">
        <f>IF(AND(F2007&gt;=10,F2007&lt;=35,P2007&gt;0.5),"ERROR_C2007H2007_POOR_CAP","OK")</f>
        <v>OK</v>
      </c>
    </row>
    <row r="2008" spans="1:19">
      <c r="A2008" t="s">
        <v>2025</v>
      </c>
      <c r="B2008" s="3">
        <v>66.998999999999995</v>
      </c>
      <c r="C2008" s="3">
        <v>485.30200000000002</v>
      </c>
      <c r="D2008" s="3">
        <v>40.082000000000001</v>
      </c>
      <c r="E2008" s="3">
        <v>38.935000000000002</v>
      </c>
      <c r="F2008" s="3">
        <v>0.97</v>
      </c>
      <c r="G2008" s="3">
        <v>67.14</v>
      </c>
      <c r="H2008" s="3">
        <v>2240.3719999999998</v>
      </c>
      <c r="I2008" s="3">
        <f>ROUND(IF(B2008&lt;=Thresholds!$B$2,1-(B2008/Thresholds!$B$2)*0.24,IF(B2008&lt;=Thresholds!$D$2,0.75-((B2008-Thresholds!$C$2)/(Thresholds!$D$2-Thresholds!$C$2))*0.249,IF(B2008&lt;=Thresholds!$F$2,0.499-((B2008-Thresholds!$E$2)/(Thresholds!$F$2-Thresholds!$E$2))*0.279,MAX(0.02,0.2-((B2008-Thresholds!$G$2)/(Thresholds!$H$2-Thresholds!$G$2))*0.18)))),3)</f>
        <v>0.83899999999999997</v>
      </c>
      <c r="J2008" s="3">
        <f>ROUND(IF(C2008&lt;=Thresholds!$B$3,1-(C2008/Thresholds!$B$3)*0.24,IF(C2008&lt;=Thresholds!$D$3,0.75-((C2008-Thresholds!$C$3)/(Thresholds!$D$3-Thresholds!$C$3))*0.249,IF(C2008&lt;=Thresholds!$F$3,0.499-((C2008-Thresholds!$E$3)/(Thresholds!$F$3-Thresholds!$E$3))*0.279,MAX(0.02,0.2-((C2008-Thresholds!$G$3)/(Thresholds!$H$3-Thresholds!$G$3))*0.18)))),3)</f>
        <v>0.46</v>
      </c>
      <c r="K2008" s="3">
        <f>ROUND(IF(D2008&lt;=Thresholds!$B$4,1-(D2008/Thresholds!$B$4)*0.24,IF(D2008&lt;=Thresholds!$D$4,0.75-((D2008-Thresholds!$C$4)/(Thresholds!$D$4-Thresholds!$C$4))*0.249,IF(D2008&lt;=Thresholds!$F$4,0.499-((D2008-Thresholds!$E$4)/(Thresholds!$F$4-Thresholds!$E$4))*0.279,MAX(0.02,0.2-((D2008-Thresholds!$G$4)/(Thresholds!$H$4-Thresholds!$G$4))*0.18)))),3)</f>
        <v>0.85199999999999998</v>
      </c>
      <c r="L2008" s="3">
        <f>ROUND(IF(E2008&lt;=Thresholds!$B$5,1-(E2008/Thresholds!$B$5)*0.24,IF(E2008&lt;=Thresholds!$D$5,0.75-((E2008-Thresholds!$C$5)/(Thresholds!$D$5-Thresholds!$C$5))*0.249,IF(E2008&lt;=Thresholds!$F$5,0.499-((E2008-Thresholds!$E$5)/(Thresholds!$F$5-Thresholds!$E$5))*0.279,MAX(0.02,0.2-((E2008-Thresholds!$G$5)/(Thresholds!$H$5-Thresholds!$G$5))*0.18)))),3)</f>
        <v>0.81299999999999994</v>
      </c>
      <c r="M2008" s="3">
        <f>ROUND(IF(F2008&lt;=Thresholds!$B$6,1-(F2008/Thresholds!$B$6)*0.24,IF(F2008&lt;=Thresholds!$D$6,0.75-((F2008-Thresholds!$C$6)/(Thresholds!$D$6-Thresholds!$C$6))*0.249,IF(F2008&lt;=Thresholds!$F$6,0.499-((F2008-Thresholds!$E$6)/(Thresholds!$F$6-Thresholds!$E$6))*0.279,MAX(0.02,0.2-((F2008-Thresholds!$G$6)/(Thresholds!$H$6-Thresholds!$G$6))*0.18)))),3)</f>
        <v>0.76700000000000002</v>
      </c>
      <c r="N2008" s="3">
        <f>ROUND(IF(G2008&lt;=Thresholds!$B$7,1-(G2008/Thresholds!$B$7)*0.24,IF(G2008&lt;=Thresholds!$D$7,0.75-((G2008-Thresholds!$C$7)/(Thresholds!$D$7-Thresholds!$C$7))*0.249,IF(G2008&lt;=Thresholds!$F$7,0.499-((G2008-Thresholds!$E$7)/(Thresholds!$F$7-Thresholds!$E$7))*0.279,MAX(0.02,0.2-((G2008-Thresholds!$G$7)/(Thresholds!$H$7-Thresholds!$G$7))*0.18)))),3)</f>
        <v>0.95399999999999996</v>
      </c>
      <c r="O2008" s="3">
        <f>ROUND(IF(H2008&lt;=Thresholds!$B$8,1-(H2008/Thresholds!$B$8)*0.24,IF(H2008&lt;=Thresholds!$D$8,0.75-((H2008-Thresholds!$C$8)/(Thresholds!$D$8-Thresholds!$C$8))*0.249,IF(H2008&lt;=Thresholds!$F$8,0.499-((H2008-Thresholds!$E$8)/(Thresholds!$F$8-Thresholds!$E$8))*0.279,MAX(0.02,0.2-((H2008-Thresholds!$G$8)/(Thresholds!$H$8-Thresholds!$G$8))*0.18)))),3)</f>
        <v>0.78500000000000003</v>
      </c>
      <c r="P2008" s="3">
        <f t="shared" si="93"/>
        <v>0.46</v>
      </c>
      <c r="Q2008" t="str">
        <f t="shared" si="94"/>
        <v>Poor</v>
      </c>
      <c r="R2008" s="4">
        <f t="shared" si="95"/>
        <v>0</v>
      </c>
      <c r="S2008" t="str">
        <f>IF(AND(F2008&gt;=10,F2008&lt;=35,P2008&gt;0.5),"ERROR_C2008H2008_POOR_CAP","OK")</f>
        <v>OK</v>
      </c>
    </row>
    <row r="2009" spans="1:19">
      <c r="A2009" t="s">
        <v>2026</v>
      </c>
      <c r="B2009" s="3">
        <v>89.287999999999997</v>
      </c>
      <c r="C2009" s="3">
        <v>62.643999999999998</v>
      </c>
      <c r="D2009" s="3">
        <v>45.784999999999997</v>
      </c>
      <c r="E2009" s="3">
        <v>45.48</v>
      </c>
      <c r="F2009" s="3">
        <v>78.692999999999998</v>
      </c>
      <c r="G2009" s="3">
        <v>280.065</v>
      </c>
      <c r="H2009" s="3">
        <v>976.46400000000006</v>
      </c>
      <c r="I2009" s="3">
        <f>ROUND(IF(B2009&lt;=Thresholds!$B$2,1-(B2009/Thresholds!$B$2)*0.24,IF(B2009&lt;=Thresholds!$D$2,0.75-((B2009-Thresholds!$C$2)/(Thresholds!$D$2-Thresholds!$C$2))*0.249,IF(B2009&lt;=Thresholds!$F$2,0.499-((B2009-Thresholds!$E$2)/(Thresholds!$F$2-Thresholds!$E$2))*0.279,MAX(0.02,0.2-((B2009-Thresholds!$G$2)/(Thresholds!$H$2-Thresholds!$G$2))*0.18)))),3)</f>
        <v>0.78600000000000003</v>
      </c>
      <c r="J2009" s="3">
        <f>ROUND(IF(C2009&lt;=Thresholds!$B$3,1-(C2009/Thresholds!$B$3)*0.24,IF(C2009&lt;=Thresholds!$D$3,0.75-((C2009-Thresholds!$C$3)/(Thresholds!$D$3-Thresholds!$C$3))*0.249,IF(C2009&lt;=Thresholds!$F$3,0.499-((C2009-Thresholds!$E$3)/(Thresholds!$F$3-Thresholds!$E$3))*0.279,MAX(0.02,0.2-((C2009-Thresholds!$G$3)/(Thresholds!$H$3-Thresholds!$G$3))*0.18)))),3)</f>
        <v>0.875</v>
      </c>
      <c r="K2009" s="3">
        <f>ROUND(IF(D2009&lt;=Thresholds!$B$4,1-(D2009/Thresholds!$B$4)*0.24,IF(D2009&lt;=Thresholds!$D$4,0.75-((D2009-Thresholds!$C$4)/(Thresholds!$D$4-Thresholds!$C$4))*0.249,IF(D2009&lt;=Thresholds!$F$4,0.499-((D2009-Thresholds!$E$4)/(Thresholds!$F$4-Thresholds!$E$4))*0.279,MAX(0.02,0.2-((D2009-Thresholds!$G$4)/(Thresholds!$H$4-Thresholds!$G$4))*0.18)))),3)</f>
        <v>0.83099999999999996</v>
      </c>
      <c r="L2009" s="3">
        <f>ROUND(IF(E2009&lt;=Thresholds!$B$5,1-(E2009/Thresholds!$B$5)*0.24,IF(E2009&lt;=Thresholds!$D$5,0.75-((E2009-Thresholds!$C$5)/(Thresholds!$D$5-Thresholds!$C$5))*0.249,IF(E2009&lt;=Thresholds!$F$5,0.499-((E2009-Thresholds!$E$5)/(Thresholds!$F$5-Thresholds!$E$5))*0.279,MAX(0.02,0.2-((E2009-Thresholds!$G$5)/(Thresholds!$H$5-Thresholds!$G$5))*0.18)))),3)</f>
        <v>0.78200000000000003</v>
      </c>
      <c r="M2009" s="3">
        <f>ROUND(IF(F2009&lt;=Thresholds!$B$6,1-(F2009/Thresholds!$B$6)*0.24,IF(F2009&lt;=Thresholds!$D$6,0.75-((F2009-Thresholds!$C$6)/(Thresholds!$D$6-Thresholds!$C$6))*0.249,IF(F2009&lt;=Thresholds!$F$6,0.499-((F2009-Thresholds!$E$6)/(Thresholds!$F$6-Thresholds!$E$6))*0.279,MAX(0.02,0.2-((F2009-Thresholds!$G$6)/(Thresholds!$H$6-Thresholds!$G$6))*0.18)))),3)</f>
        <v>0.42499999999999999</v>
      </c>
      <c r="N2009" s="3">
        <f>ROUND(IF(G2009&lt;=Thresholds!$B$7,1-(G2009/Thresholds!$B$7)*0.24,IF(G2009&lt;=Thresholds!$D$7,0.75-((G2009-Thresholds!$C$7)/(Thresholds!$D$7-Thresholds!$C$7))*0.249,IF(G2009&lt;=Thresholds!$F$7,0.499-((G2009-Thresholds!$E$7)/(Thresholds!$F$7-Thresholds!$E$7))*0.279,MAX(0.02,0.2-((G2009-Thresholds!$G$7)/(Thresholds!$H$7-Thresholds!$G$7))*0.18)))),3)</f>
        <v>0.80800000000000005</v>
      </c>
      <c r="O2009" s="3">
        <f>ROUND(IF(H2009&lt;=Thresholds!$B$8,1-(H2009/Thresholds!$B$8)*0.24,IF(H2009&lt;=Thresholds!$D$8,0.75-((H2009-Thresholds!$C$8)/(Thresholds!$D$8-Thresholds!$C$8))*0.249,IF(H2009&lt;=Thresholds!$F$8,0.499-((H2009-Thresholds!$E$8)/(Thresholds!$F$8-Thresholds!$E$8))*0.279,MAX(0.02,0.2-((H2009-Thresholds!$G$8)/(Thresholds!$H$8-Thresholds!$G$8))*0.18)))),3)</f>
        <v>0.90600000000000003</v>
      </c>
      <c r="P2009" s="3">
        <f t="shared" si="93"/>
        <v>0.42499999999999999</v>
      </c>
      <c r="Q2009" t="str">
        <f t="shared" si="94"/>
        <v>Poor</v>
      </c>
      <c r="R2009" s="4">
        <f t="shared" si="95"/>
        <v>0</v>
      </c>
      <c r="S2009" t="str">
        <f>IF(AND(F2009&gt;=10,F2009&lt;=35,P2009&gt;0.5),"ERROR_C2009H2009_POOR_CAP","OK")</f>
        <v>OK</v>
      </c>
    </row>
    <row r="2010" spans="1:19">
      <c r="A2010" t="s">
        <v>2027</v>
      </c>
      <c r="B2010" s="3">
        <v>95.347999999999999</v>
      </c>
      <c r="C2010" s="3">
        <v>31.338999999999999</v>
      </c>
      <c r="D2010" s="3">
        <v>64.736999999999995</v>
      </c>
      <c r="E2010" s="3">
        <v>3.3260000000000001</v>
      </c>
      <c r="F2010" s="3">
        <v>0.33</v>
      </c>
      <c r="G2010" s="3">
        <v>70.524000000000001</v>
      </c>
      <c r="H2010" s="3">
        <v>349.91500000000002</v>
      </c>
      <c r="I2010" s="3">
        <f>ROUND(IF(B2010&lt;=Thresholds!$B$2,1-(B2010/Thresholds!$B$2)*0.24,IF(B2010&lt;=Thresholds!$D$2,0.75-((B2010-Thresholds!$C$2)/(Thresholds!$D$2-Thresholds!$C$2))*0.249,IF(B2010&lt;=Thresholds!$F$2,0.499-((B2010-Thresholds!$E$2)/(Thresholds!$F$2-Thresholds!$E$2))*0.279,MAX(0.02,0.2-((B2010-Thresholds!$G$2)/(Thresholds!$H$2-Thresholds!$G$2))*0.18)))),3)</f>
        <v>0.77100000000000002</v>
      </c>
      <c r="J2010" s="3">
        <f>ROUND(IF(C2010&lt;=Thresholds!$B$3,1-(C2010/Thresholds!$B$3)*0.24,IF(C2010&lt;=Thresholds!$D$3,0.75-((C2010-Thresholds!$C$3)/(Thresholds!$D$3-Thresholds!$C$3))*0.249,IF(C2010&lt;=Thresholds!$F$3,0.499-((C2010-Thresholds!$E$3)/(Thresholds!$F$3-Thresholds!$E$3))*0.279,MAX(0.02,0.2-((C2010-Thresholds!$G$3)/(Thresholds!$H$3-Thresholds!$G$3))*0.18)))),3)</f>
        <v>0.93700000000000006</v>
      </c>
      <c r="K2010" s="3">
        <f>ROUND(IF(D2010&lt;=Thresholds!$B$4,1-(D2010/Thresholds!$B$4)*0.24,IF(D2010&lt;=Thresholds!$D$4,0.75-((D2010-Thresholds!$C$4)/(Thresholds!$D$4-Thresholds!$C$4))*0.249,IF(D2010&lt;=Thresholds!$F$4,0.499-((D2010-Thresholds!$E$4)/(Thresholds!$F$4-Thresholds!$E$4))*0.279,MAX(0.02,0.2-((D2010-Thresholds!$G$4)/(Thresholds!$H$4-Thresholds!$G$4))*0.18)))),3)</f>
        <v>0.76100000000000001</v>
      </c>
      <c r="L2010" s="3">
        <f>ROUND(IF(E2010&lt;=Thresholds!$B$5,1-(E2010/Thresholds!$B$5)*0.24,IF(E2010&lt;=Thresholds!$D$5,0.75-((E2010-Thresholds!$C$5)/(Thresholds!$D$5-Thresholds!$C$5))*0.249,IF(E2010&lt;=Thresholds!$F$5,0.499-((E2010-Thresholds!$E$5)/(Thresholds!$F$5-Thresholds!$E$5))*0.279,MAX(0.02,0.2-((E2010-Thresholds!$G$5)/(Thresholds!$H$5-Thresholds!$G$5))*0.18)))),3)</f>
        <v>0.98399999999999999</v>
      </c>
      <c r="M2010" s="3">
        <f>ROUND(IF(F2010&lt;=Thresholds!$B$6,1-(F2010/Thresholds!$B$6)*0.24,IF(F2010&lt;=Thresholds!$D$6,0.75-((F2010-Thresholds!$C$6)/(Thresholds!$D$6-Thresholds!$C$6))*0.249,IF(F2010&lt;=Thresholds!$F$6,0.499-((F2010-Thresholds!$E$6)/(Thresholds!$F$6-Thresholds!$E$6))*0.279,MAX(0.02,0.2-((F2010-Thresholds!$G$6)/(Thresholds!$H$6-Thresholds!$G$6))*0.18)))),3)</f>
        <v>0.92100000000000004</v>
      </c>
      <c r="N2010" s="3">
        <f>ROUND(IF(G2010&lt;=Thresholds!$B$7,1-(G2010/Thresholds!$B$7)*0.24,IF(G2010&lt;=Thresholds!$D$7,0.75-((G2010-Thresholds!$C$7)/(Thresholds!$D$7-Thresholds!$C$7))*0.249,IF(G2010&lt;=Thresholds!$F$7,0.499-((G2010-Thresholds!$E$7)/(Thresholds!$F$7-Thresholds!$E$7))*0.279,MAX(0.02,0.2-((G2010-Thresholds!$G$7)/(Thresholds!$H$7-Thresholds!$G$7))*0.18)))),3)</f>
        <v>0.95199999999999996</v>
      </c>
      <c r="O2010" s="3">
        <f>ROUND(IF(H2010&lt;=Thresholds!$B$8,1-(H2010/Thresholds!$B$8)*0.24,IF(H2010&lt;=Thresholds!$D$8,0.75-((H2010-Thresholds!$C$8)/(Thresholds!$D$8-Thresholds!$C$8))*0.249,IF(H2010&lt;=Thresholds!$F$8,0.499-((H2010-Thresholds!$E$8)/(Thresholds!$F$8-Thresholds!$E$8))*0.279,MAX(0.02,0.2-((H2010-Thresholds!$G$8)/(Thresholds!$H$8-Thresholds!$G$8))*0.18)))),3)</f>
        <v>0.96599999999999997</v>
      </c>
      <c r="P2010" s="3">
        <f t="shared" si="93"/>
        <v>0.76100000000000001</v>
      </c>
      <c r="Q2010" t="str">
        <f t="shared" si="94"/>
        <v>Healthy</v>
      </c>
      <c r="R2010" s="4">
        <f t="shared" si="95"/>
        <v>1</v>
      </c>
      <c r="S2010" t="str">
        <f>IF(AND(F2010&gt;=10,F2010&lt;=35,P2010&gt;0.5),"ERROR_C2010H2010_POOR_CAP","OK")</f>
        <v>OK</v>
      </c>
    </row>
    <row r="2011" spans="1:19">
      <c r="A2011" t="s">
        <v>2028</v>
      </c>
      <c r="B2011" s="3">
        <v>58.201000000000001</v>
      </c>
      <c r="C2011" s="3">
        <v>21.902000000000001</v>
      </c>
      <c r="D2011" s="3">
        <v>46.55</v>
      </c>
      <c r="E2011" s="3">
        <v>7.5910000000000002</v>
      </c>
      <c r="F2011" s="3">
        <v>0.16</v>
      </c>
      <c r="G2011" s="3">
        <v>156.709</v>
      </c>
      <c r="H2011" s="3">
        <v>2765.857</v>
      </c>
      <c r="I2011" s="3">
        <f>ROUND(IF(B2011&lt;=Thresholds!$B$2,1-(B2011/Thresholds!$B$2)*0.24,IF(B2011&lt;=Thresholds!$D$2,0.75-((B2011-Thresholds!$C$2)/(Thresholds!$D$2-Thresholds!$C$2))*0.249,IF(B2011&lt;=Thresholds!$F$2,0.499-((B2011-Thresholds!$E$2)/(Thresholds!$F$2-Thresholds!$E$2))*0.279,MAX(0.02,0.2-((B2011-Thresholds!$G$2)/(Thresholds!$H$2-Thresholds!$G$2))*0.18)))),3)</f>
        <v>0.86</v>
      </c>
      <c r="J2011" s="3">
        <f>ROUND(IF(C2011&lt;=Thresholds!$B$3,1-(C2011/Thresholds!$B$3)*0.24,IF(C2011&lt;=Thresholds!$D$3,0.75-((C2011-Thresholds!$C$3)/(Thresholds!$D$3-Thresholds!$C$3))*0.249,IF(C2011&lt;=Thresholds!$F$3,0.499-((C2011-Thresholds!$E$3)/(Thresholds!$F$3-Thresholds!$E$3))*0.279,MAX(0.02,0.2-((C2011-Thresholds!$G$3)/(Thresholds!$H$3-Thresholds!$G$3))*0.18)))),3)</f>
        <v>0.95599999999999996</v>
      </c>
      <c r="K2011" s="3">
        <f>ROUND(IF(D2011&lt;=Thresholds!$B$4,1-(D2011/Thresholds!$B$4)*0.24,IF(D2011&lt;=Thresholds!$D$4,0.75-((D2011-Thresholds!$C$4)/(Thresholds!$D$4-Thresholds!$C$4))*0.249,IF(D2011&lt;=Thresholds!$F$4,0.499-((D2011-Thresholds!$E$4)/(Thresholds!$F$4-Thresholds!$E$4))*0.279,MAX(0.02,0.2-((D2011-Thresholds!$G$4)/(Thresholds!$H$4-Thresholds!$G$4))*0.18)))),3)</f>
        <v>0.82799999999999996</v>
      </c>
      <c r="L2011" s="3">
        <f>ROUND(IF(E2011&lt;=Thresholds!$B$5,1-(E2011/Thresholds!$B$5)*0.24,IF(E2011&lt;=Thresholds!$D$5,0.75-((E2011-Thresholds!$C$5)/(Thresholds!$D$5-Thresholds!$C$5))*0.249,IF(E2011&lt;=Thresholds!$F$5,0.499-((E2011-Thresholds!$E$5)/(Thresholds!$F$5-Thresholds!$E$5))*0.279,MAX(0.02,0.2-((E2011-Thresholds!$G$5)/(Thresholds!$H$5-Thresholds!$G$5))*0.18)))),3)</f>
        <v>0.96399999999999997</v>
      </c>
      <c r="M2011" s="3">
        <f>ROUND(IF(F2011&lt;=Thresholds!$B$6,1-(F2011/Thresholds!$B$6)*0.24,IF(F2011&lt;=Thresholds!$D$6,0.75-((F2011-Thresholds!$C$6)/(Thresholds!$D$6-Thresholds!$C$6))*0.249,IF(F2011&lt;=Thresholds!$F$6,0.499-((F2011-Thresholds!$E$6)/(Thresholds!$F$6-Thresholds!$E$6))*0.279,MAX(0.02,0.2-((F2011-Thresholds!$G$6)/(Thresholds!$H$6-Thresholds!$G$6))*0.18)))),3)</f>
        <v>0.96199999999999997</v>
      </c>
      <c r="N2011" s="3">
        <f>ROUND(IF(G2011&lt;=Thresholds!$B$7,1-(G2011/Thresholds!$B$7)*0.24,IF(G2011&lt;=Thresholds!$D$7,0.75-((G2011-Thresholds!$C$7)/(Thresholds!$D$7-Thresholds!$C$7))*0.249,IF(G2011&lt;=Thresholds!$F$7,0.499-((G2011-Thresholds!$E$7)/(Thresholds!$F$7-Thresholds!$E$7))*0.279,MAX(0.02,0.2-((G2011-Thresholds!$G$7)/(Thresholds!$H$7-Thresholds!$G$7))*0.18)))),3)</f>
        <v>0.89300000000000002</v>
      </c>
      <c r="O2011" s="3">
        <f>ROUND(IF(H2011&lt;=Thresholds!$B$8,1-(H2011/Thresholds!$B$8)*0.24,IF(H2011&lt;=Thresholds!$D$8,0.75-((H2011-Thresholds!$C$8)/(Thresholds!$D$8-Thresholds!$C$8))*0.249,IF(H2011&lt;=Thresholds!$F$8,0.499-((H2011-Thresholds!$E$8)/(Thresholds!$F$8-Thresholds!$E$8))*0.279,MAX(0.02,0.2-((H2011-Thresholds!$G$8)/(Thresholds!$H$8-Thresholds!$G$8))*0.18)))),3)</f>
        <v>0.70599999999999996</v>
      </c>
      <c r="P2011" s="3">
        <f t="shared" si="93"/>
        <v>0.70599999999999996</v>
      </c>
      <c r="Q2011" t="str">
        <f t="shared" si="94"/>
        <v>Moderate</v>
      </c>
      <c r="R2011" s="4">
        <f t="shared" si="95"/>
        <v>1</v>
      </c>
      <c r="S2011" t="str">
        <f>IF(AND(F2011&gt;=10,F2011&lt;=35,P2011&gt;0.5),"ERROR_C2011H2011_POOR_CAP","OK")</f>
        <v>OK</v>
      </c>
    </row>
    <row r="2012" spans="1:19">
      <c r="A2012" t="s">
        <v>2029</v>
      </c>
      <c r="B2012" s="3">
        <v>37.865000000000002</v>
      </c>
      <c r="C2012" s="3">
        <v>8.0399999999999991</v>
      </c>
      <c r="D2012" s="3">
        <v>109.47199999999999</v>
      </c>
      <c r="E2012" s="3">
        <v>44.881999999999998</v>
      </c>
      <c r="F2012" s="3">
        <v>1.198</v>
      </c>
      <c r="G2012" s="3">
        <v>28.042999999999999</v>
      </c>
      <c r="H2012" s="3">
        <v>1228.54</v>
      </c>
      <c r="I2012" s="3">
        <f>ROUND(IF(B2012&lt;=Thresholds!$B$2,1-(B2012/Thresholds!$B$2)*0.24,IF(B2012&lt;=Thresholds!$D$2,0.75-((B2012-Thresholds!$C$2)/(Thresholds!$D$2-Thresholds!$C$2))*0.249,IF(B2012&lt;=Thresholds!$F$2,0.499-((B2012-Thresholds!$E$2)/(Thresholds!$F$2-Thresholds!$E$2))*0.279,MAX(0.02,0.2-((B2012-Thresholds!$G$2)/(Thresholds!$H$2-Thresholds!$G$2))*0.18)))),3)</f>
        <v>0.90900000000000003</v>
      </c>
      <c r="J2012" s="3">
        <f>ROUND(IF(C2012&lt;=Thresholds!$B$3,1-(C2012/Thresholds!$B$3)*0.24,IF(C2012&lt;=Thresholds!$D$3,0.75-((C2012-Thresholds!$C$3)/(Thresholds!$D$3-Thresholds!$C$3))*0.249,IF(C2012&lt;=Thresholds!$F$3,0.499-((C2012-Thresholds!$E$3)/(Thresholds!$F$3-Thresholds!$E$3))*0.279,MAX(0.02,0.2-((C2012-Thresholds!$G$3)/(Thresholds!$H$3-Thresholds!$G$3))*0.18)))),3)</f>
        <v>0.98399999999999999</v>
      </c>
      <c r="K2012" s="3">
        <f>ROUND(IF(D2012&lt;=Thresholds!$B$4,1-(D2012/Thresholds!$B$4)*0.24,IF(D2012&lt;=Thresholds!$D$4,0.75-((D2012-Thresholds!$C$4)/(Thresholds!$D$4-Thresholds!$C$4))*0.249,IF(D2012&lt;=Thresholds!$F$4,0.499-((D2012-Thresholds!$E$4)/(Thresholds!$F$4-Thresholds!$E$4))*0.279,MAX(0.02,0.2-((D2012-Thresholds!$G$4)/(Thresholds!$H$4-Thresholds!$G$4))*0.18)))),3)</f>
        <v>0.45100000000000001</v>
      </c>
      <c r="L2012" s="3">
        <f>ROUND(IF(E2012&lt;=Thresholds!$B$5,1-(E2012/Thresholds!$B$5)*0.24,IF(E2012&lt;=Thresholds!$D$5,0.75-((E2012-Thresholds!$C$5)/(Thresholds!$D$5-Thresholds!$C$5))*0.249,IF(E2012&lt;=Thresholds!$F$5,0.499-((E2012-Thresholds!$E$5)/(Thresholds!$F$5-Thresholds!$E$5))*0.279,MAX(0.02,0.2-((E2012-Thresholds!$G$5)/(Thresholds!$H$5-Thresholds!$G$5))*0.18)))),3)</f>
        <v>0.78500000000000003</v>
      </c>
      <c r="M2012" s="3">
        <f>ROUND(IF(F2012&lt;=Thresholds!$B$6,1-(F2012/Thresholds!$B$6)*0.24,IF(F2012&lt;=Thresholds!$D$6,0.75-((F2012-Thresholds!$C$6)/(Thresholds!$D$6-Thresholds!$C$6))*0.249,IF(F2012&lt;=Thresholds!$F$6,0.499-((F2012-Thresholds!$E$6)/(Thresholds!$F$6-Thresholds!$E$6))*0.279,MAX(0.02,0.2-((F2012-Thresholds!$G$6)/(Thresholds!$H$6-Thresholds!$G$6))*0.18)))),3)</f>
        <v>0.74399999999999999</v>
      </c>
      <c r="N2012" s="3">
        <f>ROUND(IF(G2012&lt;=Thresholds!$B$7,1-(G2012/Thresholds!$B$7)*0.24,IF(G2012&lt;=Thresholds!$D$7,0.75-((G2012-Thresholds!$C$7)/(Thresholds!$D$7-Thresholds!$C$7))*0.249,IF(G2012&lt;=Thresholds!$F$7,0.499-((G2012-Thresholds!$E$7)/(Thresholds!$F$7-Thresholds!$E$7))*0.279,MAX(0.02,0.2-((G2012-Thresholds!$G$7)/(Thresholds!$H$7-Thresholds!$G$7))*0.18)))),3)</f>
        <v>0.98099999999999998</v>
      </c>
      <c r="O2012" s="3">
        <f>ROUND(IF(H2012&lt;=Thresholds!$B$8,1-(H2012/Thresholds!$B$8)*0.24,IF(H2012&lt;=Thresholds!$D$8,0.75-((H2012-Thresholds!$C$8)/(Thresholds!$D$8-Thresholds!$C$8))*0.249,IF(H2012&lt;=Thresholds!$F$8,0.499-((H2012-Thresholds!$E$8)/(Thresholds!$F$8-Thresholds!$E$8))*0.279,MAX(0.02,0.2-((H2012-Thresholds!$G$8)/(Thresholds!$H$8-Thresholds!$G$8))*0.18)))),3)</f>
        <v>0.88200000000000001</v>
      </c>
      <c r="P2012" s="3">
        <f t="shared" si="93"/>
        <v>0.45100000000000001</v>
      </c>
      <c r="Q2012" t="str">
        <f t="shared" si="94"/>
        <v>Poor</v>
      </c>
      <c r="R2012" s="4">
        <f t="shared" si="95"/>
        <v>0</v>
      </c>
      <c r="S2012" t="str">
        <f>IF(AND(F2012&gt;=10,F2012&lt;=35,P2012&gt;0.5),"ERROR_C2012H2012_POOR_CAP","OK")</f>
        <v>OK</v>
      </c>
    </row>
    <row r="2013" spans="1:19">
      <c r="A2013" t="s">
        <v>2030</v>
      </c>
      <c r="B2013" s="3">
        <v>2161.7060000000001</v>
      </c>
      <c r="C2013" s="3">
        <v>33.622999999999998</v>
      </c>
      <c r="D2013" s="3">
        <v>12.1</v>
      </c>
      <c r="E2013" s="3">
        <v>6.617</v>
      </c>
      <c r="F2013" s="3">
        <v>0.13500000000000001</v>
      </c>
      <c r="G2013" s="3">
        <v>309.76</v>
      </c>
      <c r="H2013" s="3">
        <v>2280.0160000000001</v>
      </c>
      <c r="I2013" s="3">
        <f>ROUND(IF(B2013&lt;=Thresholds!$B$2,1-(B2013/Thresholds!$B$2)*0.24,IF(B2013&lt;=Thresholds!$D$2,0.75-((B2013-Thresholds!$C$2)/(Thresholds!$D$2-Thresholds!$C$2))*0.249,IF(B2013&lt;=Thresholds!$F$2,0.499-((B2013-Thresholds!$E$2)/(Thresholds!$F$2-Thresholds!$E$2))*0.279,MAX(0.02,0.2-((B2013-Thresholds!$G$2)/(Thresholds!$H$2-Thresholds!$G$2))*0.18)))),3)</f>
        <v>0.23599999999999999</v>
      </c>
      <c r="J2013" s="3">
        <f>ROUND(IF(C2013&lt;=Thresholds!$B$3,1-(C2013/Thresholds!$B$3)*0.24,IF(C2013&lt;=Thresholds!$D$3,0.75-((C2013-Thresholds!$C$3)/(Thresholds!$D$3-Thresholds!$C$3))*0.249,IF(C2013&lt;=Thresholds!$F$3,0.499-((C2013-Thresholds!$E$3)/(Thresholds!$F$3-Thresholds!$E$3))*0.279,MAX(0.02,0.2-((C2013-Thresholds!$G$3)/(Thresholds!$H$3-Thresholds!$G$3))*0.18)))),3)</f>
        <v>0.93300000000000005</v>
      </c>
      <c r="K2013" s="3">
        <f>ROUND(IF(D2013&lt;=Thresholds!$B$4,1-(D2013/Thresholds!$B$4)*0.24,IF(D2013&lt;=Thresholds!$D$4,0.75-((D2013-Thresholds!$C$4)/(Thresholds!$D$4-Thresholds!$C$4))*0.249,IF(D2013&lt;=Thresholds!$F$4,0.499-((D2013-Thresholds!$E$4)/(Thresholds!$F$4-Thresholds!$E$4))*0.279,MAX(0.02,0.2-((D2013-Thresholds!$G$4)/(Thresholds!$H$4-Thresholds!$G$4))*0.18)))),3)</f>
        <v>0.95499999999999996</v>
      </c>
      <c r="L2013" s="3">
        <f>ROUND(IF(E2013&lt;=Thresholds!$B$5,1-(E2013/Thresholds!$B$5)*0.24,IF(E2013&lt;=Thresholds!$D$5,0.75-((E2013-Thresholds!$C$5)/(Thresholds!$D$5-Thresholds!$C$5))*0.249,IF(E2013&lt;=Thresholds!$F$5,0.499-((E2013-Thresholds!$E$5)/(Thresholds!$F$5-Thresholds!$E$5))*0.279,MAX(0.02,0.2-((E2013-Thresholds!$G$5)/(Thresholds!$H$5-Thresholds!$G$5))*0.18)))),3)</f>
        <v>0.96799999999999997</v>
      </c>
      <c r="M2013" s="3">
        <f>ROUND(IF(F2013&lt;=Thresholds!$B$6,1-(F2013/Thresholds!$B$6)*0.24,IF(F2013&lt;=Thresholds!$D$6,0.75-((F2013-Thresholds!$C$6)/(Thresholds!$D$6-Thresholds!$C$6))*0.249,IF(F2013&lt;=Thresholds!$F$6,0.499-((F2013-Thresholds!$E$6)/(Thresholds!$F$6-Thresholds!$E$6))*0.279,MAX(0.02,0.2-((F2013-Thresholds!$G$6)/(Thresholds!$H$6-Thresholds!$G$6))*0.18)))),3)</f>
        <v>0.96799999999999997</v>
      </c>
      <c r="N2013" s="3">
        <f>ROUND(IF(G2013&lt;=Thresholds!$B$7,1-(G2013/Thresholds!$B$7)*0.24,IF(G2013&lt;=Thresholds!$D$7,0.75-((G2013-Thresholds!$C$7)/(Thresholds!$D$7-Thresholds!$C$7))*0.249,IF(G2013&lt;=Thresholds!$F$7,0.499-((G2013-Thresholds!$E$7)/(Thresholds!$F$7-Thresholds!$E$7))*0.279,MAX(0.02,0.2-((G2013-Thresholds!$G$7)/(Thresholds!$H$7-Thresholds!$G$7))*0.18)))),3)</f>
        <v>0.78800000000000003</v>
      </c>
      <c r="O2013" s="3">
        <f>ROUND(IF(H2013&lt;=Thresholds!$B$8,1-(H2013/Thresholds!$B$8)*0.24,IF(H2013&lt;=Thresholds!$D$8,0.75-((H2013-Thresholds!$C$8)/(Thresholds!$D$8-Thresholds!$C$8))*0.249,IF(H2013&lt;=Thresholds!$F$8,0.499-((H2013-Thresholds!$E$8)/(Thresholds!$F$8-Thresholds!$E$8))*0.279,MAX(0.02,0.2-((H2013-Thresholds!$G$8)/(Thresholds!$H$8-Thresholds!$G$8))*0.18)))),3)</f>
        <v>0.78100000000000003</v>
      </c>
      <c r="P2013" s="3">
        <f t="shared" si="93"/>
        <v>0.23599999999999999</v>
      </c>
      <c r="Q2013" t="str">
        <f t="shared" si="94"/>
        <v>Poor</v>
      </c>
      <c r="R2013" s="4">
        <f t="shared" si="95"/>
        <v>0</v>
      </c>
      <c r="S2013" t="str">
        <f>IF(AND(F2013&gt;=10,F2013&lt;=35,P2013&gt;0.5),"ERROR_C2013H2013_POOR_CAP","OK")</f>
        <v>OK</v>
      </c>
    </row>
    <row r="2014" spans="1:19">
      <c r="A2014" t="s">
        <v>2031</v>
      </c>
      <c r="B2014" s="3">
        <v>74.825999999999993</v>
      </c>
      <c r="C2014" s="3">
        <v>111.476</v>
      </c>
      <c r="D2014" s="3">
        <v>29.631</v>
      </c>
      <c r="E2014" s="3">
        <v>19.164999999999999</v>
      </c>
      <c r="F2014" s="3">
        <v>0.16900000000000001</v>
      </c>
      <c r="G2014" s="3">
        <v>235.24199999999999</v>
      </c>
      <c r="H2014" s="3">
        <v>753.16800000000001</v>
      </c>
      <c r="I2014" s="3">
        <f>ROUND(IF(B2014&lt;=Thresholds!$B$2,1-(B2014/Thresholds!$B$2)*0.24,IF(B2014&lt;=Thresholds!$D$2,0.75-((B2014-Thresholds!$C$2)/(Thresholds!$D$2-Thresholds!$C$2))*0.249,IF(B2014&lt;=Thresholds!$F$2,0.499-((B2014-Thresholds!$E$2)/(Thresholds!$F$2-Thresholds!$E$2))*0.279,MAX(0.02,0.2-((B2014-Thresholds!$G$2)/(Thresholds!$H$2-Thresholds!$G$2))*0.18)))),3)</f>
        <v>0.82</v>
      </c>
      <c r="J2014" s="3">
        <f>ROUND(IF(C2014&lt;=Thresholds!$B$3,1-(C2014/Thresholds!$B$3)*0.24,IF(C2014&lt;=Thresholds!$D$3,0.75-((C2014-Thresholds!$C$3)/(Thresholds!$D$3-Thresholds!$C$3))*0.249,IF(C2014&lt;=Thresholds!$F$3,0.499-((C2014-Thresholds!$E$3)/(Thresholds!$F$3-Thresholds!$E$3))*0.279,MAX(0.02,0.2-((C2014-Thresholds!$G$3)/(Thresholds!$H$3-Thresholds!$G$3))*0.18)))),3)</f>
        <v>0.77700000000000002</v>
      </c>
      <c r="K2014" s="3">
        <f>ROUND(IF(D2014&lt;=Thresholds!$B$4,1-(D2014/Thresholds!$B$4)*0.24,IF(D2014&lt;=Thresholds!$D$4,0.75-((D2014-Thresholds!$C$4)/(Thresholds!$D$4-Thresholds!$C$4))*0.249,IF(D2014&lt;=Thresholds!$F$4,0.499-((D2014-Thresholds!$E$4)/(Thresholds!$F$4-Thresholds!$E$4))*0.279,MAX(0.02,0.2-((D2014-Thresholds!$G$4)/(Thresholds!$H$4-Thresholds!$G$4))*0.18)))),3)</f>
        <v>0.89100000000000001</v>
      </c>
      <c r="L2014" s="3">
        <f>ROUND(IF(E2014&lt;=Thresholds!$B$5,1-(E2014/Thresholds!$B$5)*0.24,IF(E2014&lt;=Thresholds!$D$5,0.75-((E2014-Thresholds!$C$5)/(Thresholds!$D$5-Thresholds!$C$5))*0.249,IF(E2014&lt;=Thresholds!$F$5,0.499-((E2014-Thresholds!$E$5)/(Thresholds!$F$5-Thresholds!$E$5))*0.279,MAX(0.02,0.2-((E2014-Thresholds!$G$5)/(Thresholds!$H$5-Thresholds!$G$5))*0.18)))),3)</f>
        <v>0.90800000000000003</v>
      </c>
      <c r="M2014" s="3">
        <f>ROUND(IF(F2014&lt;=Thresholds!$B$6,1-(F2014/Thresholds!$B$6)*0.24,IF(F2014&lt;=Thresholds!$D$6,0.75-((F2014-Thresholds!$C$6)/(Thresholds!$D$6-Thresholds!$C$6))*0.249,IF(F2014&lt;=Thresholds!$F$6,0.499-((F2014-Thresholds!$E$6)/(Thresholds!$F$6-Thresholds!$E$6))*0.279,MAX(0.02,0.2-((F2014-Thresholds!$G$6)/(Thresholds!$H$6-Thresholds!$G$6))*0.18)))),3)</f>
        <v>0.95899999999999996</v>
      </c>
      <c r="N2014" s="3">
        <f>ROUND(IF(G2014&lt;=Thresholds!$B$7,1-(G2014/Thresholds!$B$7)*0.24,IF(G2014&lt;=Thresholds!$D$7,0.75-((G2014-Thresholds!$C$7)/(Thresholds!$D$7-Thresholds!$C$7))*0.249,IF(G2014&lt;=Thresholds!$F$7,0.499-((G2014-Thresholds!$E$7)/(Thresholds!$F$7-Thresholds!$E$7))*0.279,MAX(0.02,0.2-((G2014-Thresholds!$G$7)/(Thresholds!$H$7-Thresholds!$G$7))*0.18)))),3)</f>
        <v>0.83899999999999997</v>
      </c>
      <c r="O2014" s="3">
        <f>ROUND(IF(H2014&lt;=Thresholds!$B$8,1-(H2014/Thresholds!$B$8)*0.24,IF(H2014&lt;=Thresholds!$D$8,0.75-((H2014-Thresholds!$C$8)/(Thresholds!$D$8-Thresholds!$C$8))*0.249,IF(H2014&lt;=Thresholds!$F$8,0.499-((H2014-Thresholds!$E$8)/(Thresholds!$F$8-Thresholds!$E$8))*0.279,MAX(0.02,0.2-((H2014-Thresholds!$G$8)/(Thresholds!$H$8-Thresholds!$G$8))*0.18)))),3)</f>
        <v>0.92800000000000005</v>
      </c>
      <c r="P2014" s="3">
        <f t="shared" si="93"/>
        <v>0.77700000000000002</v>
      </c>
      <c r="Q2014" t="str">
        <f t="shared" si="94"/>
        <v>Healthy</v>
      </c>
      <c r="R2014" s="4">
        <f t="shared" si="95"/>
        <v>1</v>
      </c>
      <c r="S2014" t="str">
        <f>IF(AND(F2014&gt;=10,F2014&lt;=35,P2014&gt;0.5),"ERROR_C2014H2014_POOR_CAP","OK")</f>
        <v>OK</v>
      </c>
    </row>
    <row r="2015" spans="1:19">
      <c r="A2015" t="s">
        <v>2032</v>
      </c>
      <c r="B2015" s="3">
        <v>72.956000000000003</v>
      </c>
      <c r="C2015" s="3">
        <v>7.3140000000000001</v>
      </c>
      <c r="D2015" s="3">
        <v>48.662999999999997</v>
      </c>
      <c r="E2015" s="3">
        <v>23.172999999999998</v>
      </c>
      <c r="F2015" s="3">
        <v>6.8470000000000004</v>
      </c>
      <c r="G2015" s="3">
        <v>335.27699999999999</v>
      </c>
      <c r="H2015" s="3">
        <v>1958.2719999999999</v>
      </c>
      <c r="I2015" s="3">
        <f>ROUND(IF(B2015&lt;=Thresholds!$B$2,1-(B2015/Thresholds!$B$2)*0.24,IF(B2015&lt;=Thresholds!$D$2,0.75-((B2015-Thresholds!$C$2)/(Thresholds!$D$2-Thresholds!$C$2))*0.249,IF(B2015&lt;=Thresholds!$F$2,0.499-((B2015-Thresholds!$E$2)/(Thresholds!$F$2-Thresholds!$E$2))*0.279,MAX(0.02,0.2-((B2015-Thresholds!$G$2)/(Thresholds!$H$2-Thresholds!$G$2))*0.18)))),3)</f>
        <v>0.82499999999999996</v>
      </c>
      <c r="J2015" s="3">
        <f>ROUND(IF(C2015&lt;=Thresholds!$B$3,1-(C2015/Thresholds!$B$3)*0.24,IF(C2015&lt;=Thresholds!$D$3,0.75-((C2015-Thresholds!$C$3)/(Thresholds!$D$3-Thresholds!$C$3))*0.249,IF(C2015&lt;=Thresholds!$F$3,0.499-((C2015-Thresholds!$E$3)/(Thresholds!$F$3-Thresholds!$E$3))*0.279,MAX(0.02,0.2-((C2015-Thresholds!$G$3)/(Thresholds!$H$3-Thresholds!$G$3))*0.18)))),3)</f>
        <v>0.98499999999999999</v>
      </c>
      <c r="K2015" s="3">
        <f>ROUND(IF(D2015&lt;=Thresholds!$B$4,1-(D2015/Thresholds!$B$4)*0.24,IF(D2015&lt;=Thresholds!$D$4,0.75-((D2015-Thresholds!$C$4)/(Thresholds!$D$4-Thresholds!$C$4))*0.249,IF(D2015&lt;=Thresholds!$F$4,0.499-((D2015-Thresholds!$E$4)/(Thresholds!$F$4-Thresholds!$E$4))*0.279,MAX(0.02,0.2-((D2015-Thresholds!$G$4)/(Thresholds!$H$4-Thresholds!$G$4))*0.18)))),3)</f>
        <v>0.82</v>
      </c>
      <c r="L2015" s="3">
        <f>ROUND(IF(E2015&lt;=Thresholds!$B$5,1-(E2015/Thresholds!$B$5)*0.24,IF(E2015&lt;=Thresholds!$D$5,0.75-((E2015-Thresholds!$C$5)/(Thresholds!$D$5-Thresholds!$C$5))*0.249,IF(E2015&lt;=Thresholds!$F$5,0.499-((E2015-Thresholds!$E$5)/(Thresholds!$F$5-Thresholds!$E$5))*0.279,MAX(0.02,0.2-((E2015-Thresholds!$G$5)/(Thresholds!$H$5-Thresholds!$G$5))*0.18)))),3)</f>
        <v>0.88900000000000001</v>
      </c>
      <c r="M2015" s="3">
        <f>ROUND(IF(F2015&lt;=Thresholds!$B$6,1-(F2015/Thresholds!$B$6)*0.24,IF(F2015&lt;=Thresholds!$D$6,0.75-((F2015-Thresholds!$C$6)/(Thresholds!$D$6-Thresholds!$C$6))*0.249,IF(F2015&lt;=Thresholds!$F$6,0.499-((F2015-Thresholds!$E$6)/(Thresholds!$F$6-Thresholds!$E$6))*0.279,MAX(0.02,0.2-((F2015-Thresholds!$G$6)/(Thresholds!$H$6-Thresholds!$G$6))*0.18)))),3)</f>
        <v>0.56799999999999995</v>
      </c>
      <c r="N2015" s="3">
        <f>ROUND(IF(G2015&lt;=Thresholds!$B$7,1-(G2015/Thresholds!$B$7)*0.24,IF(G2015&lt;=Thresholds!$D$7,0.75-((G2015-Thresholds!$C$7)/(Thresholds!$D$7-Thresholds!$C$7))*0.249,IF(G2015&lt;=Thresholds!$F$7,0.499-((G2015-Thresholds!$E$7)/(Thresholds!$F$7-Thresholds!$E$7))*0.279,MAX(0.02,0.2-((G2015-Thresholds!$G$7)/(Thresholds!$H$7-Thresholds!$G$7))*0.18)))),3)</f>
        <v>0.77</v>
      </c>
      <c r="O2015" s="3">
        <f>ROUND(IF(H2015&lt;=Thresholds!$B$8,1-(H2015/Thresholds!$B$8)*0.24,IF(H2015&lt;=Thresholds!$D$8,0.75-((H2015-Thresholds!$C$8)/(Thresholds!$D$8-Thresholds!$C$8))*0.249,IF(H2015&lt;=Thresholds!$F$8,0.499-((H2015-Thresholds!$E$8)/(Thresholds!$F$8-Thresholds!$E$8))*0.279,MAX(0.02,0.2-((H2015-Thresholds!$G$8)/(Thresholds!$H$8-Thresholds!$G$8))*0.18)))),3)</f>
        <v>0.81200000000000006</v>
      </c>
      <c r="P2015" s="3">
        <f t="shared" si="93"/>
        <v>0.56799999999999995</v>
      </c>
      <c r="Q2015" t="str">
        <f t="shared" si="94"/>
        <v>Moderate</v>
      </c>
      <c r="R2015" s="4">
        <f t="shared" si="95"/>
        <v>1</v>
      </c>
      <c r="S2015" t="str">
        <f>IF(AND(F2015&gt;=10,F2015&lt;=35,P2015&gt;0.5),"ERROR_C2015H2015_POOR_CAP","OK")</f>
        <v>OK</v>
      </c>
    </row>
    <row r="2016" spans="1:19">
      <c r="A2016" t="s">
        <v>2033</v>
      </c>
      <c r="B2016" s="3">
        <v>34.645000000000003</v>
      </c>
      <c r="C2016" s="3">
        <v>88.695999999999998</v>
      </c>
      <c r="D2016" s="3">
        <v>149.39099999999999</v>
      </c>
      <c r="E2016" s="3">
        <v>17.009</v>
      </c>
      <c r="F2016" s="3">
        <v>0.219</v>
      </c>
      <c r="G2016" s="3">
        <v>65.489000000000004</v>
      </c>
      <c r="H2016" s="3">
        <v>1169.539</v>
      </c>
      <c r="I2016" s="3">
        <f>ROUND(IF(B2016&lt;=Thresholds!$B$2,1-(B2016/Thresholds!$B$2)*0.24,IF(B2016&lt;=Thresholds!$D$2,0.75-((B2016-Thresholds!$C$2)/(Thresholds!$D$2-Thresholds!$C$2))*0.249,IF(B2016&lt;=Thresholds!$F$2,0.499-((B2016-Thresholds!$E$2)/(Thresholds!$F$2-Thresholds!$E$2))*0.279,MAX(0.02,0.2-((B2016-Thresholds!$G$2)/(Thresholds!$H$2-Thresholds!$G$2))*0.18)))),3)</f>
        <v>0.91700000000000004</v>
      </c>
      <c r="J2016" s="3">
        <f>ROUND(IF(C2016&lt;=Thresholds!$B$3,1-(C2016/Thresholds!$B$3)*0.24,IF(C2016&lt;=Thresholds!$D$3,0.75-((C2016-Thresholds!$C$3)/(Thresholds!$D$3-Thresholds!$C$3))*0.249,IF(C2016&lt;=Thresholds!$F$3,0.499-((C2016-Thresholds!$E$3)/(Thresholds!$F$3-Thresholds!$E$3))*0.279,MAX(0.02,0.2-((C2016-Thresholds!$G$3)/(Thresholds!$H$3-Thresholds!$G$3))*0.18)))),3)</f>
        <v>0.82299999999999995</v>
      </c>
      <c r="K2016" s="3">
        <f>ROUND(IF(D2016&lt;=Thresholds!$B$4,1-(D2016/Thresholds!$B$4)*0.24,IF(D2016&lt;=Thresholds!$D$4,0.75-((D2016-Thresholds!$C$4)/(Thresholds!$D$4-Thresholds!$C$4))*0.249,IF(D2016&lt;=Thresholds!$F$4,0.499-((D2016-Thresholds!$E$4)/(Thresholds!$F$4-Thresholds!$E$4))*0.279,MAX(0.02,0.2-((D2016-Thresholds!$G$4)/(Thresholds!$H$4-Thresholds!$G$4))*0.18)))),3)</f>
        <v>0.223</v>
      </c>
      <c r="L2016" s="3">
        <f>ROUND(IF(E2016&lt;=Thresholds!$B$5,1-(E2016/Thresholds!$B$5)*0.24,IF(E2016&lt;=Thresholds!$D$5,0.75-((E2016-Thresholds!$C$5)/(Thresholds!$D$5-Thresholds!$C$5))*0.249,IF(E2016&lt;=Thresholds!$F$5,0.499-((E2016-Thresholds!$E$5)/(Thresholds!$F$5-Thresholds!$E$5))*0.279,MAX(0.02,0.2-((E2016-Thresholds!$G$5)/(Thresholds!$H$5-Thresholds!$G$5))*0.18)))),3)</f>
        <v>0.91800000000000004</v>
      </c>
      <c r="M2016" s="3">
        <f>ROUND(IF(F2016&lt;=Thresholds!$B$6,1-(F2016/Thresholds!$B$6)*0.24,IF(F2016&lt;=Thresholds!$D$6,0.75-((F2016-Thresholds!$C$6)/(Thresholds!$D$6-Thresholds!$C$6))*0.249,IF(F2016&lt;=Thresholds!$F$6,0.499-((F2016-Thresholds!$E$6)/(Thresholds!$F$6-Thresholds!$E$6))*0.279,MAX(0.02,0.2-((F2016-Thresholds!$G$6)/(Thresholds!$H$6-Thresholds!$G$6))*0.18)))),3)</f>
        <v>0.94699999999999995</v>
      </c>
      <c r="N2016" s="3">
        <f>ROUND(IF(G2016&lt;=Thresholds!$B$7,1-(G2016/Thresholds!$B$7)*0.24,IF(G2016&lt;=Thresholds!$D$7,0.75-((G2016-Thresholds!$C$7)/(Thresholds!$D$7-Thresholds!$C$7))*0.249,IF(G2016&lt;=Thresholds!$F$7,0.499-((G2016-Thresholds!$E$7)/(Thresholds!$F$7-Thresholds!$E$7))*0.279,MAX(0.02,0.2-((G2016-Thresholds!$G$7)/(Thresholds!$H$7-Thresholds!$G$7))*0.18)))),3)</f>
        <v>0.95499999999999996</v>
      </c>
      <c r="O2016" s="3">
        <f>ROUND(IF(H2016&lt;=Thresholds!$B$8,1-(H2016/Thresholds!$B$8)*0.24,IF(H2016&lt;=Thresholds!$D$8,0.75-((H2016-Thresholds!$C$8)/(Thresholds!$D$8-Thresholds!$C$8))*0.249,IF(H2016&lt;=Thresholds!$F$8,0.499-((H2016-Thresholds!$E$8)/(Thresholds!$F$8-Thresholds!$E$8))*0.279,MAX(0.02,0.2-((H2016-Thresholds!$G$8)/(Thresholds!$H$8-Thresholds!$G$8))*0.18)))),3)</f>
        <v>0.88800000000000001</v>
      </c>
      <c r="P2016" s="3">
        <f t="shared" si="93"/>
        <v>0.223</v>
      </c>
      <c r="Q2016" t="str">
        <f t="shared" si="94"/>
        <v>Poor</v>
      </c>
      <c r="R2016" s="4">
        <f t="shared" si="95"/>
        <v>0</v>
      </c>
      <c r="S2016" t="str">
        <f>IF(AND(F2016&gt;=10,F2016&lt;=35,P2016&gt;0.5),"ERROR_C2016H2016_POOR_CAP","OK")</f>
        <v>OK</v>
      </c>
    </row>
    <row r="2017" spans="1:19">
      <c r="A2017" t="s">
        <v>2034</v>
      </c>
      <c r="B2017" s="3">
        <v>41.368000000000002</v>
      </c>
      <c r="C2017" s="3">
        <v>116.169</v>
      </c>
      <c r="D2017" s="3">
        <v>269.98399999999998</v>
      </c>
      <c r="E2017" s="3">
        <v>6.6849999999999996</v>
      </c>
      <c r="F2017" s="3">
        <v>0.27500000000000002</v>
      </c>
      <c r="G2017" s="3">
        <v>139.179</v>
      </c>
      <c r="H2017" s="3">
        <v>1833.049</v>
      </c>
      <c r="I2017" s="3">
        <f>ROUND(IF(B2017&lt;=Thresholds!$B$2,1-(B2017/Thresholds!$B$2)*0.24,IF(B2017&lt;=Thresholds!$D$2,0.75-((B2017-Thresholds!$C$2)/(Thresholds!$D$2-Thresholds!$C$2))*0.249,IF(B2017&lt;=Thresholds!$F$2,0.499-((B2017-Thresholds!$E$2)/(Thresholds!$F$2-Thresholds!$E$2))*0.279,MAX(0.02,0.2-((B2017-Thresholds!$G$2)/(Thresholds!$H$2-Thresholds!$G$2))*0.18)))),3)</f>
        <v>0.90100000000000002</v>
      </c>
      <c r="J2017" s="3">
        <f>ROUND(IF(C2017&lt;=Thresholds!$B$3,1-(C2017/Thresholds!$B$3)*0.24,IF(C2017&lt;=Thresholds!$D$3,0.75-((C2017-Thresholds!$C$3)/(Thresholds!$D$3-Thresholds!$C$3))*0.249,IF(C2017&lt;=Thresholds!$F$3,0.499-((C2017-Thresholds!$E$3)/(Thresholds!$F$3-Thresholds!$E$3))*0.279,MAX(0.02,0.2-((C2017-Thresholds!$G$3)/(Thresholds!$H$3-Thresholds!$G$3))*0.18)))),3)</f>
        <v>0.76800000000000002</v>
      </c>
      <c r="K2017" s="3">
        <f>ROUND(IF(D2017&lt;=Thresholds!$B$4,1-(D2017/Thresholds!$B$4)*0.24,IF(D2017&lt;=Thresholds!$D$4,0.75-((D2017-Thresholds!$C$4)/(Thresholds!$D$4-Thresholds!$C$4))*0.249,IF(D2017&lt;=Thresholds!$F$4,0.499-((D2017-Thresholds!$E$4)/(Thresholds!$F$4-Thresholds!$E$4))*0.279,MAX(0.02,0.2-((D2017-Thresholds!$G$4)/(Thresholds!$H$4-Thresholds!$G$4))*0.18)))),3)</f>
        <v>0.34200000000000003</v>
      </c>
      <c r="L2017" s="3">
        <f>ROUND(IF(E2017&lt;=Thresholds!$B$5,1-(E2017/Thresholds!$B$5)*0.24,IF(E2017&lt;=Thresholds!$D$5,0.75-((E2017-Thresholds!$C$5)/(Thresholds!$D$5-Thresholds!$C$5))*0.249,IF(E2017&lt;=Thresholds!$F$5,0.499-((E2017-Thresholds!$E$5)/(Thresholds!$F$5-Thresholds!$E$5))*0.279,MAX(0.02,0.2-((E2017-Thresholds!$G$5)/(Thresholds!$H$5-Thresholds!$G$5))*0.18)))),3)</f>
        <v>0.96799999999999997</v>
      </c>
      <c r="M2017" s="3">
        <f>ROUND(IF(F2017&lt;=Thresholds!$B$6,1-(F2017/Thresholds!$B$6)*0.24,IF(F2017&lt;=Thresholds!$D$6,0.75-((F2017-Thresholds!$C$6)/(Thresholds!$D$6-Thresholds!$C$6))*0.249,IF(F2017&lt;=Thresholds!$F$6,0.499-((F2017-Thresholds!$E$6)/(Thresholds!$F$6-Thresholds!$E$6))*0.279,MAX(0.02,0.2-((F2017-Thresholds!$G$6)/(Thresholds!$H$6-Thresholds!$G$6))*0.18)))),3)</f>
        <v>0.93400000000000005</v>
      </c>
      <c r="N2017" s="3">
        <f>ROUND(IF(G2017&lt;=Thresholds!$B$7,1-(G2017/Thresholds!$B$7)*0.24,IF(G2017&lt;=Thresholds!$D$7,0.75-((G2017-Thresholds!$C$7)/(Thresholds!$D$7-Thresholds!$C$7))*0.249,IF(G2017&lt;=Thresholds!$F$7,0.499-((G2017-Thresholds!$E$7)/(Thresholds!$F$7-Thresholds!$E$7))*0.279,MAX(0.02,0.2-((G2017-Thresholds!$G$7)/(Thresholds!$H$7-Thresholds!$G$7))*0.18)))),3)</f>
        <v>0.90500000000000003</v>
      </c>
      <c r="O2017" s="3">
        <f>ROUND(IF(H2017&lt;=Thresholds!$B$8,1-(H2017/Thresholds!$B$8)*0.24,IF(H2017&lt;=Thresholds!$D$8,0.75-((H2017-Thresholds!$C$8)/(Thresholds!$D$8-Thresholds!$C$8))*0.249,IF(H2017&lt;=Thresholds!$F$8,0.499-((H2017-Thresholds!$E$8)/(Thresholds!$F$8-Thresholds!$E$8))*0.279,MAX(0.02,0.2-((H2017-Thresholds!$G$8)/(Thresholds!$H$8-Thresholds!$G$8))*0.18)))),3)</f>
        <v>0.82399999999999995</v>
      </c>
      <c r="P2017" s="3">
        <f t="shared" si="93"/>
        <v>0.34200000000000003</v>
      </c>
      <c r="Q2017" t="str">
        <f t="shared" si="94"/>
        <v>Poor</v>
      </c>
      <c r="R2017" s="4">
        <f t="shared" si="95"/>
        <v>0</v>
      </c>
      <c r="S2017" t="str">
        <f>IF(AND(F2017&gt;=10,F2017&lt;=35,P2017&gt;0.5),"ERROR_C2017H2017_POOR_CAP","OK")</f>
        <v>OK</v>
      </c>
    </row>
    <row r="2018" spans="1:19">
      <c r="A2018" t="s">
        <v>2035</v>
      </c>
      <c r="B2018" s="3">
        <v>34.366999999999997</v>
      </c>
      <c r="C2018" s="3">
        <v>102.369</v>
      </c>
      <c r="D2018" s="3">
        <v>19.271999999999998</v>
      </c>
      <c r="E2018" s="3">
        <v>19.111999999999998</v>
      </c>
      <c r="F2018" s="3">
        <v>0.96299999999999997</v>
      </c>
      <c r="G2018" s="3">
        <v>45.122</v>
      </c>
      <c r="H2018" s="3">
        <v>2498.0360000000001</v>
      </c>
      <c r="I2018" s="3">
        <f>ROUND(IF(B2018&lt;=Thresholds!$B$2,1-(B2018/Thresholds!$B$2)*0.24,IF(B2018&lt;=Thresholds!$D$2,0.75-((B2018-Thresholds!$C$2)/(Thresholds!$D$2-Thresholds!$C$2))*0.249,IF(B2018&lt;=Thresholds!$F$2,0.499-((B2018-Thresholds!$E$2)/(Thresholds!$F$2-Thresholds!$E$2))*0.279,MAX(0.02,0.2-((B2018-Thresholds!$G$2)/(Thresholds!$H$2-Thresholds!$G$2))*0.18)))),3)</f>
        <v>0.91800000000000004</v>
      </c>
      <c r="J2018" s="3">
        <f>ROUND(IF(C2018&lt;=Thresholds!$B$3,1-(C2018/Thresholds!$B$3)*0.24,IF(C2018&lt;=Thresholds!$D$3,0.75-((C2018-Thresholds!$C$3)/(Thresholds!$D$3-Thresholds!$C$3))*0.249,IF(C2018&lt;=Thresholds!$F$3,0.499-((C2018-Thresholds!$E$3)/(Thresholds!$F$3-Thresholds!$E$3))*0.279,MAX(0.02,0.2-((C2018-Thresholds!$G$3)/(Thresholds!$H$3-Thresholds!$G$3))*0.18)))),3)</f>
        <v>0.79500000000000004</v>
      </c>
      <c r="K2018" s="3">
        <f>ROUND(IF(D2018&lt;=Thresholds!$B$4,1-(D2018/Thresholds!$B$4)*0.24,IF(D2018&lt;=Thresholds!$D$4,0.75-((D2018-Thresholds!$C$4)/(Thresholds!$D$4-Thresholds!$C$4))*0.249,IF(D2018&lt;=Thresholds!$F$4,0.499-((D2018-Thresholds!$E$4)/(Thresholds!$F$4-Thresholds!$E$4))*0.279,MAX(0.02,0.2-((D2018-Thresholds!$G$4)/(Thresholds!$H$4-Thresholds!$G$4))*0.18)))),3)</f>
        <v>0.92900000000000005</v>
      </c>
      <c r="L2018" s="3">
        <f>ROUND(IF(E2018&lt;=Thresholds!$B$5,1-(E2018/Thresholds!$B$5)*0.24,IF(E2018&lt;=Thresholds!$D$5,0.75-((E2018-Thresholds!$C$5)/(Thresholds!$D$5-Thresholds!$C$5))*0.249,IF(E2018&lt;=Thresholds!$F$5,0.499-((E2018-Thresholds!$E$5)/(Thresholds!$F$5-Thresholds!$E$5))*0.279,MAX(0.02,0.2-((E2018-Thresholds!$G$5)/(Thresholds!$H$5-Thresholds!$G$5))*0.18)))),3)</f>
        <v>0.90800000000000003</v>
      </c>
      <c r="M2018" s="3">
        <f>ROUND(IF(F2018&lt;=Thresholds!$B$6,1-(F2018/Thresholds!$B$6)*0.24,IF(F2018&lt;=Thresholds!$D$6,0.75-((F2018-Thresholds!$C$6)/(Thresholds!$D$6-Thresholds!$C$6))*0.249,IF(F2018&lt;=Thresholds!$F$6,0.499-((F2018-Thresholds!$E$6)/(Thresholds!$F$6-Thresholds!$E$6))*0.279,MAX(0.02,0.2-((F2018-Thresholds!$G$6)/(Thresholds!$H$6-Thresholds!$G$6))*0.18)))),3)</f>
        <v>0.76900000000000002</v>
      </c>
      <c r="N2018" s="3">
        <f>ROUND(IF(G2018&lt;=Thresholds!$B$7,1-(G2018/Thresholds!$B$7)*0.24,IF(G2018&lt;=Thresholds!$D$7,0.75-((G2018-Thresholds!$C$7)/(Thresholds!$D$7-Thresholds!$C$7))*0.249,IF(G2018&lt;=Thresholds!$F$7,0.499-((G2018-Thresholds!$E$7)/(Thresholds!$F$7-Thresholds!$E$7))*0.279,MAX(0.02,0.2-((G2018-Thresholds!$G$7)/(Thresholds!$H$7-Thresholds!$G$7))*0.18)))),3)</f>
        <v>0.96899999999999997</v>
      </c>
      <c r="O2018" s="3">
        <f>ROUND(IF(H2018&lt;=Thresholds!$B$8,1-(H2018/Thresholds!$B$8)*0.24,IF(H2018&lt;=Thresholds!$D$8,0.75-((H2018-Thresholds!$C$8)/(Thresholds!$D$8-Thresholds!$C$8))*0.249,IF(H2018&lt;=Thresholds!$F$8,0.499-((H2018-Thresholds!$E$8)/(Thresholds!$F$8-Thresholds!$E$8))*0.279,MAX(0.02,0.2-((H2018-Thresholds!$G$8)/(Thresholds!$H$8-Thresholds!$G$8))*0.18)))),3)</f>
        <v>0.76</v>
      </c>
      <c r="P2018" s="3">
        <f t="shared" si="93"/>
        <v>0.76</v>
      </c>
      <c r="Q2018" t="str">
        <f t="shared" si="94"/>
        <v>Healthy</v>
      </c>
      <c r="R2018" s="4">
        <f t="shared" si="95"/>
        <v>1</v>
      </c>
      <c r="S2018" t="str">
        <f>IF(AND(F2018&gt;=10,F2018&lt;=35,P2018&gt;0.5),"ERROR_C2018H2018_POOR_CAP","OK")</f>
        <v>OK</v>
      </c>
    </row>
    <row r="2019" spans="1:19">
      <c r="A2019" t="s">
        <v>2036</v>
      </c>
      <c r="B2019" s="3">
        <v>21.062000000000001</v>
      </c>
      <c r="C2019" s="3">
        <v>113.18300000000001</v>
      </c>
      <c r="D2019" s="3">
        <v>49.985999999999997</v>
      </c>
      <c r="E2019" s="3">
        <v>38.098999999999997</v>
      </c>
      <c r="F2019" s="3">
        <v>4.16</v>
      </c>
      <c r="G2019" s="3">
        <v>170.06700000000001</v>
      </c>
      <c r="H2019" s="3">
        <v>2387.6959999999999</v>
      </c>
      <c r="I2019" s="3">
        <f>ROUND(IF(B2019&lt;=Thresholds!$B$2,1-(B2019/Thresholds!$B$2)*0.24,IF(B2019&lt;=Thresholds!$D$2,0.75-((B2019-Thresholds!$C$2)/(Thresholds!$D$2-Thresholds!$C$2))*0.249,IF(B2019&lt;=Thresholds!$F$2,0.499-((B2019-Thresholds!$E$2)/(Thresholds!$F$2-Thresholds!$E$2))*0.279,MAX(0.02,0.2-((B2019-Thresholds!$G$2)/(Thresholds!$H$2-Thresholds!$G$2))*0.18)))),3)</f>
        <v>0.94899999999999995</v>
      </c>
      <c r="J2019" s="3">
        <f>ROUND(IF(C2019&lt;=Thresholds!$B$3,1-(C2019/Thresholds!$B$3)*0.24,IF(C2019&lt;=Thresholds!$D$3,0.75-((C2019-Thresholds!$C$3)/(Thresholds!$D$3-Thresholds!$C$3))*0.249,IF(C2019&lt;=Thresholds!$F$3,0.499-((C2019-Thresholds!$E$3)/(Thresholds!$F$3-Thresholds!$E$3))*0.279,MAX(0.02,0.2-((C2019-Thresholds!$G$3)/(Thresholds!$H$3-Thresholds!$G$3))*0.18)))),3)</f>
        <v>0.77400000000000002</v>
      </c>
      <c r="K2019" s="3">
        <f>ROUND(IF(D2019&lt;=Thresholds!$B$4,1-(D2019/Thresholds!$B$4)*0.24,IF(D2019&lt;=Thresholds!$D$4,0.75-((D2019-Thresholds!$C$4)/(Thresholds!$D$4-Thresholds!$C$4))*0.249,IF(D2019&lt;=Thresholds!$F$4,0.499-((D2019-Thresholds!$E$4)/(Thresholds!$F$4-Thresholds!$E$4))*0.279,MAX(0.02,0.2-((D2019-Thresholds!$G$4)/(Thresholds!$H$4-Thresholds!$G$4))*0.18)))),3)</f>
        <v>0.81499999999999995</v>
      </c>
      <c r="L2019" s="3">
        <f>ROUND(IF(E2019&lt;=Thresholds!$B$5,1-(E2019/Thresholds!$B$5)*0.24,IF(E2019&lt;=Thresholds!$D$5,0.75-((E2019-Thresholds!$C$5)/(Thresholds!$D$5-Thresholds!$C$5))*0.249,IF(E2019&lt;=Thresholds!$F$5,0.499-((E2019-Thresholds!$E$5)/(Thresholds!$F$5-Thresholds!$E$5))*0.279,MAX(0.02,0.2-((E2019-Thresholds!$G$5)/(Thresholds!$H$5-Thresholds!$G$5))*0.18)))),3)</f>
        <v>0.81699999999999995</v>
      </c>
      <c r="M2019" s="3">
        <f>ROUND(IF(F2019&lt;=Thresholds!$B$6,1-(F2019/Thresholds!$B$6)*0.24,IF(F2019&lt;=Thresholds!$D$6,0.75-((F2019-Thresholds!$C$6)/(Thresholds!$D$6-Thresholds!$C$6))*0.249,IF(F2019&lt;=Thresholds!$F$6,0.499-((F2019-Thresholds!$E$6)/(Thresholds!$F$6-Thresholds!$E$6))*0.279,MAX(0.02,0.2-((F2019-Thresholds!$G$6)/(Thresholds!$H$6-Thresholds!$G$6))*0.18)))),3)</f>
        <v>0.65200000000000002</v>
      </c>
      <c r="N2019" s="3">
        <f>ROUND(IF(G2019&lt;=Thresholds!$B$7,1-(G2019/Thresholds!$B$7)*0.24,IF(G2019&lt;=Thresholds!$D$7,0.75-((G2019-Thresholds!$C$7)/(Thresholds!$D$7-Thresholds!$C$7))*0.249,IF(G2019&lt;=Thresholds!$F$7,0.499-((G2019-Thresholds!$E$7)/(Thresholds!$F$7-Thresholds!$E$7))*0.279,MAX(0.02,0.2-((G2019-Thresholds!$G$7)/(Thresholds!$H$7-Thresholds!$G$7))*0.18)))),3)</f>
        <v>0.88300000000000001</v>
      </c>
      <c r="O2019" s="3">
        <f>ROUND(IF(H2019&lt;=Thresholds!$B$8,1-(H2019/Thresholds!$B$8)*0.24,IF(H2019&lt;=Thresholds!$D$8,0.75-((H2019-Thresholds!$C$8)/(Thresholds!$D$8-Thresholds!$C$8))*0.249,IF(H2019&lt;=Thresholds!$F$8,0.499-((H2019-Thresholds!$E$8)/(Thresholds!$F$8-Thresholds!$E$8))*0.279,MAX(0.02,0.2-((H2019-Thresholds!$G$8)/(Thresholds!$H$8-Thresholds!$G$8))*0.18)))),3)</f>
        <v>0.77100000000000002</v>
      </c>
      <c r="P2019" s="3">
        <f t="shared" si="93"/>
        <v>0.65200000000000002</v>
      </c>
      <c r="Q2019" t="str">
        <f t="shared" si="94"/>
        <v>Moderate</v>
      </c>
      <c r="R2019" s="4">
        <f t="shared" si="95"/>
        <v>1</v>
      </c>
      <c r="S2019" t="str">
        <f>IF(AND(F2019&gt;=10,F2019&lt;=35,P2019&gt;0.5),"ERROR_C2019H2019_POOR_CAP","OK")</f>
        <v>OK</v>
      </c>
    </row>
    <row r="2020" spans="1:19">
      <c r="A2020" t="s">
        <v>2037</v>
      </c>
      <c r="B2020" s="3">
        <v>630.44100000000003</v>
      </c>
      <c r="C2020" s="3">
        <v>53.686999999999998</v>
      </c>
      <c r="D2020" s="3">
        <v>53.220999999999997</v>
      </c>
      <c r="E2020" s="3">
        <v>46.91</v>
      </c>
      <c r="F2020" s="3">
        <v>31.398</v>
      </c>
      <c r="G2020" s="3">
        <v>277.90499999999997</v>
      </c>
      <c r="H2020" s="3">
        <v>2387.6709999999998</v>
      </c>
      <c r="I2020" s="3">
        <f>ROUND(IF(B2020&lt;=Thresholds!$B$2,1-(B2020/Thresholds!$B$2)*0.24,IF(B2020&lt;=Thresholds!$D$2,0.75-((B2020-Thresholds!$C$2)/(Thresholds!$D$2-Thresholds!$C$2))*0.249,IF(B2020&lt;=Thresholds!$F$2,0.499-((B2020-Thresholds!$E$2)/(Thresholds!$F$2-Thresholds!$E$2))*0.279,MAX(0.02,0.2-((B2020-Thresholds!$G$2)/(Thresholds!$H$2-Thresholds!$G$2))*0.18)))),3)</f>
        <v>0.53</v>
      </c>
      <c r="J2020" s="3">
        <f>ROUND(IF(C2020&lt;=Thresholds!$B$3,1-(C2020/Thresholds!$B$3)*0.24,IF(C2020&lt;=Thresholds!$D$3,0.75-((C2020-Thresholds!$C$3)/(Thresholds!$D$3-Thresholds!$C$3))*0.249,IF(C2020&lt;=Thresholds!$F$3,0.499-((C2020-Thresholds!$E$3)/(Thresholds!$F$3-Thresholds!$E$3))*0.279,MAX(0.02,0.2-((C2020-Thresholds!$G$3)/(Thresholds!$H$3-Thresholds!$G$3))*0.18)))),3)</f>
        <v>0.89300000000000002</v>
      </c>
      <c r="K2020" s="3">
        <f>ROUND(IF(D2020&lt;=Thresholds!$B$4,1-(D2020/Thresholds!$B$4)*0.24,IF(D2020&lt;=Thresholds!$D$4,0.75-((D2020-Thresholds!$C$4)/(Thresholds!$D$4-Thresholds!$C$4))*0.249,IF(D2020&lt;=Thresholds!$F$4,0.499-((D2020-Thresholds!$E$4)/(Thresholds!$F$4-Thresholds!$E$4))*0.279,MAX(0.02,0.2-((D2020-Thresholds!$G$4)/(Thresholds!$H$4-Thresholds!$G$4))*0.18)))),3)</f>
        <v>0.80300000000000005</v>
      </c>
      <c r="L2020" s="3">
        <f>ROUND(IF(E2020&lt;=Thresholds!$B$5,1-(E2020/Thresholds!$B$5)*0.24,IF(E2020&lt;=Thresholds!$D$5,0.75-((E2020-Thresholds!$C$5)/(Thresholds!$D$5-Thresholds!$C$5))*0.249,IF(E2020&lt;=Thresholds!$F$5,0.499-((E2020-Thresholds!$E$5)/(Thresholds!$F$5-Thresholds!$E$5))*0.279,MAX(0.02,0.2-((E2020-Thresholds!$G$5)/(Thresholds!$H$5-Thresholds!$G$5))*0.18)))),3)</f>
        <v>0.77500000000000002</v>
      </c>
      <c r="M2020" s="3">
        <f>ROUND(IF(F2020&lt;=Thresholds!$B$6,1-(F2020/Thresholds!$B$6)*0.24,IF(F2020&lt;=Thresholds!$D$6,0.75-((F2020-Thresholds!$C$6)/(Thresholds!$D$6-Thresholds!$C$6))*0.249,IF(F2020&lt;=Thresholds!$F$6,0.499-((F2020-Thresholds!$E$6)/(Thresholds!$F$6-Thresholds!$E$6))*0.279,MAX(0.02,0.2-((F2020-Thresholds!$G$6)/(Thresholds!$H$6-Thresholds!$G$6))*0.18)))),3)</f>
        <v>0.26</v>
      </c>
      <c r="N2020" s="3">
        <f>ROUND(IF(G2020&lt;=Thresholds!$B$7,1-(G2020/Thresholds!$B$7)*0.24,IF(G2020&lt;=Thresholds!$D$7,0.75-((G2020-Thresholds!$C$7)/(Thresholds!$D$7-Thresholds!$C$7))*0.249,IF(G2020&lt;=Thresholds!$F$7,0.499-((G2020-Thresholds!$E$7)/(Thresholds!$F$7-Thresholds!$E$7))*0.279,MAX(0.02,0.2-((G2020-Thresholds!$G$7)/(Thresholds!$H$7-Thresholds!$G$7))*0.18)))),3)</f>
        <v>0.80900000000000005</v>
      </c>
      <c r="O2020" s="3">
        <f>ROUND(IF(H2020&lt;=Thresholds!$B$8,1-(H2020/Thresholds!$B$8)*0.24,IF(H2020&lt;=Thresholds!$D$8,0.75-((H2020-Thresholds!$C$8)/(Thresholds!$D$8-Thresholds!$C$8))*0.249,IF(H2020&lt;=Thresholds!$F$8,0.499-((H2020-Thresholds!$E$8)/(Thresholds!$F$8-Thresholds!$E$8))*0.279,MAX(0.02,0.2-((H2020-Thresholds!$G$8)/(Thresholds!$H$8-Thresholds!$G$8))*0.18)))),3)</f>
        <v>0.77100000000000002</v>
      </c>
      <c r="P2020" s="3">
        <f t="shared" si="93"/>
        <v>0.26</v>
      </c>
      <c r="Q2020" t="str">
        <f t="shared" si="94"/>
        <v>Poor</v>
      </c>
      <c r="R2020" s="4">
        <f t="shared" si="95"/>
        <v>0</v>
      </c>
      <c r="S2020" t="str">
        <f>IF(AND(F2020&gt;=10,F2020&lt;=35,P2020&gt;0.5),"ERROR_C2020H2020_POOR_CAP","OK")</f>
        <v>OK</v>
      </c>
    </row>
    <row r="2021" spans="1:19">
      <c r="A2021" t="s">
        <v>2038</v>
      </c>
      <c r="B2021" s="3">
        <v>85.968999999999994</v>
      </c>
      <c r="C2021" s="3">
        <v>56.387999999999998</v>
      </c>
      <c r="D2021" s="3">
        <v>56.124000000000002</v>
      </c>
      <c r="E2021" s="3">
        <v>332.81599999999997</v>
      </c>
      <c r="F2021" s="3">
        <v>0.64200000000000002</v>
      </c>
      <c r="G2021" s="3">
        <v>174.874</v>
      </c>
      <c r="H2021" s="3">
        <v>2095.94</v>
      </c>
      <c r="I2021" s="3">
        <f>ROUND(IF(B2021&lt;=Thresholds!$B$2,1-(B2021/Thresholds!$B$2)*0.24,IF(B2021&lt;=Thresholds!$D$2,0.75-((B2021-Thresholds!$C$2)/(Thresholds!$D$2-Thresholds!$C$2))*0.249,IF(B2021&lt;=Thresholds!$F$2,0.499-((B2021-Thresholds!$E$2)/(Thresholds!$F$2-Thresholds!$E$2))*0.279,MAX(0.02,0.2-((B2021-Thresholds!$G$2)/(Thresholds!$H$2-Thresholds!$G$2))*0.18)))),3)</f>
        <v>0.79400000000000004</v>
      </c>
      <c r="J2021" s="3">
        <f>ROUND(IF(C2021&lt;=Thresholds!$B$3,1-(C2021/Thresholds!$B$3)*0.24,IF(C2021&lt;=Thresholds!$D$3,0.75-((C2021-Thresholds!$C$3)/(Thresholds!$D$3-Thresholds!$C$3))*0.249,IF(C2021&lt;=Thresholds!$F$3,0.499-((C2021-Thresholds!$E$3)/(Thresholds!$F$3-Thresholds!$E$3))*0.279,MAX(0.02,0.2-((C2021-Thresholds!$G$3)/(Thresholds!$H$3-Thresholds!$G$3))*0.18)))),3)</f>
        <v>0.88700000000000001</v>
      </c>
      <c r="K2021" s="3">
        <f>ROUND(IF(D2021&lt;=Thresholds!$B$4,1-(D2021/Thresholds!$B$4)*0.24,IF(D2021&lt;=Thresholds!$D$4,0.75-((D2021-Thresholds!$C$4)/(Thresholds!$D$4-Thresholds!$C$4))*0.249,IF(D2021&lt;=Thresholds!$F$4,0.499-((D2021-Thresholds!$E$4)/(Thresholds!$F$4-Thresholds!$E$4))*0.279,MAX(0.02,0.2-((D2021-Thresholds!$G$4)/(Thresholds!$H$4-Thresholds!$G$4))*0.18)))),3)</f>
        <v>0.79300000000000004</v>
      </c>
      <c r="L2021" s="3">
        <f>ROUND(IF(E2021&lt;=Thresholds!$B$5,1-(E2021/Thresholds!$B$5)*0.24,IF(E2021&lt;=Thresholds!$D$5,0.75-((E2021-Thresholds!$C$5)/(Thresholds!$D$5-Thresholds!$C$5))*0.249,IF(E2021&lt;=Thresholds!$F$5,0.499-((E2021-Thresholds!$E$5)/(Thresholds!$F$5-Thresholds!$E$5))*0.279,MAX(0.02,0.2-((E2021-Thresholds!$G$5)/(Thresholds!$H$5-Thresholds!$G$5))*0.18)))),3)</f>
        <v>0.318</v>
      </c>
      <c r="M2021" s="3">
        <f>ROUND(IF(F2021&lt;=Thresholds!$B$6,1-(F2021/Thresholds!$B$6)*0.24,IF(F2021&lt;=Thresholds!$D$6,0.75-((F2021-Thresholds!$C$6)/(Thresholds!$D$6-Thresholds!$C$6))*0.249,IF(F2021&lt;=Thresholds!$F$6,0.499-((F2021-Thresholds!$E$6)/(Thresholds!$F$6-Thresholds!$E$6))*0.279,MAX(0.02,0.2-((F2021-Thresholds!$G$6)/(Thresholds!$H$6-Thresholds!$G$6))*0.18)))),3)</f>
        <v>0.84599999999999997</v>
      </c>
      <c r="N2021" s="3">
        <f>ROUND(IF(G2021&lt;=Thresholds!$B$7,1-(G2021/Thresholds!$B$7)*0.24,IF(G2021&lt;=Thresholds!$D$7,0.75-((G2021-Thresholds!$C$7)/(Thresholds!$D$7-Thresholds!$C$7))*0.249,IF(G2021&lt;=Thresholds!$F$7,0.499-((G2021-Thresholds!$E$7)/(Thresholds!$F$7-Thresholds!$E$7))*0.279,MAX(0.02,0.2-((G2021-Thresholds!$G$7)/(Thresholds!$H$7-Thresholds!$G$7))*0.18)))),3)</f>
        <v>0.88</v>
      </c>
      <c r="O2021" s="3">
        <f>ROUND(IF(H2021&lt;=Thresholds!$B$8,1-(H2021/Thresholds!$B$8)*0.24,IF(H2021&lt;=Thresholds!$D$8,0.75-((H2021-Thresholds!$C$8)/(Thresholds!$D$8-Thresholds!$C$8))*0.249,IF(H2021&lt;=Thresholds!$F$8,0.499-((H2021-Thresholds!$E$8)/(Thresholds!$F$8-Thresholds!$E$8))*0.279,MAX(0.02,0.2-((H2021-Thresholds!$G$8)/(Thresholds!$H$8-Thresholds!$G$8))*0.18)))),3)</f>
        <v>0.79900000000000004</v>
      </c>
      <c r="P2021" s="3">
        <f t="shared" si="93"/>
        <v>0.318</v>
      </c>
      <c r="Q2021" t="str">
        <f t="shared" si="94"/>
        <v>Poor</v>
      </c>
      <c r="R2021" s="4">
        <f t="shared" si="95"/>
        <v>0</v>
      </c>
      <c r="S2021" t="str">
        <f>IF(AND(F2021&gt;=10,F2021&lt;=35,P2021&gt;0.5),"ERROR_C2021H2021_POOR_CAP","OK")</f>
        <v>OK</v>
      </c>
    </row>
    <row r="2022" spans="1:19">
      <c r="A2022" t="s">
        <v>2039</v>
      </c>
      <c r="B2022" s="3">
        <v>24.731000000000002</v>
      </c>
      <c r="C2022" s="3">
        <v>7.7149999999999999</v>
      </c>
      <c r="D2022" s="3">
        <v>28.739000000000001</v>
      </c>
      <c r="E2022" s="3">
        <v>46.801000000000002</v>
      </c>
      <c r="F2022" s="3">
        <v>0.81599999999999995</v>
      </c>
      <c r="G2022" s="3">
        <v>118.35</v>
      </c>
      <c r="H2022" s="3">
        <v>1468.36</v>
      </c>
      <c r="I2022" s="3">
        <f>ROUND(IF(B2022&lt;=Thresholds!$B$2,1-(B2022/Thresholds!$B$2)*0.24,IF(B2022&lt;=Thresholds!$D$2,0.75-((B2022-Thresholds!$C$2)/(Thresholds!$D$2-Thresholds!$C$2))*0.249,IF(B2022&lt;=Thresholds!$F$2,0.499-((B2022-Thresholds!$E$2)/(Thresholds!$F$2-Thresholds!$E$2))*0.279,MAX(0.02,0.2-((B2022-Thresholds!$G$2)/(Thresholds!$H$2-Thresholds!$G$2))*0.18)))),3)</f>
        <v>0.94099999999999995</v>
      </c>
      <c r="J2022" s="3">
        <f>ROUND(IF(C2022&lt;=Thresholds!$B$3,1-(C2022/Thresholds!$B$3)*0.24,IF(C2022&lt;=Thresholds!$D$3,0.75-((C2022-Thresholds!$C$3)/(Thresholds!$D$3-Thresholds!$C$3))*0.249,IF(C2022&lt;=Thresholds!$F$3,0.499-((C2022-Thresholds!$E$3)/(Thresholds!$F$3-Thresholds!$E$3))*0.279,MAX(0.02,0.2-((C2022-Thresholds!$G$3)/(Thresholds!$H$3-Thresholds!$G$3))*0.18)))),3)</f>
        <v>0.98499999999999999</v>
      </c>
      <c r="K2022" s="3">
        <f>ROUND(IF(D2022&lt;=Thresholds!$B$4,1-(D2022/Thresholds!$B$4)*0.24,IF(D2022&lt;=Thresholds!$D$4,0.75-((D2022-Thresholds!$C$4)/(Thresholds!$D$4-Thresholds!$C$4))*0.249,IF(D2022&lt;=Thresholds!$F$4,0.499-((D2022-Thresholds!$E$4)/(Thresholds!$F$4-Thresholds!$E$4))*0.279,MAX(0.02,0.2-((D2022-Thresholds!$G$4)/(Thresholds!$H$4-Thresholds!$G$4))*0.18)))),3)</f>
        <v>0.89400000000000002</v>
      </c>
      <c r="L2022" s="3">
        <f>ROUND(IF(E2022&lt;=Thresholds!$B$5,1-(E2022/Thresholds!$B$5)*0.24,IF(E2022&lt;=Thresholds!$D$5,0.75-((E2022-Thresholds!$C$5)/(Thresholds!$D$5-Thresholds!$C$5))*0.249,IF(E2022&lt;=Thresholds!$F$5,0.499-((E2022-Thresholds!$E$5)/(Thresholds!$F$5-Thresholds!$E$5))*0.279,MAX(0.02,0.2-((E2022-Thresholds!$G$5)/(Thresholds!$H$5-Thresholds!$G$5))*0.18)))),3)</f>
        <v>0.77500000000000002</v>
      </c>
      <c r="M2022" s="3">
        <f>ROUND(IF(F2022&lt;=Thresholds!$B$6,1-(F2022/Thresholds!$B$6)*0.24,IF(F2022&lt;=Thresholds!$D$6,0.75-((F2022-Thresholds!$C$6)/(Thresholds!$D$6-Thresholds!$C$6))*0.249,IF(F2022&lt;=Thresholds!$F$6,0.499-((F2022-Thresholds!$E$6)/(Thresholds!$F$6-Thresholds!$E$6))*0.279,MAX(0.02,0.2-((F2022-Thresholds!$G$6)/(Thresholds!$H$6-Thresholds!$G$6))*0.18)))),3)</f>
        <v>0.80400000000000005</v>
      </c>
      <c r="N2022" s="3">
        <f>ROUND(IF(G2022&lt;=Thresholds!$B$7,1-(G2022/Thresholds!$B$7)*0.24,IF(G2022&lt;=Thresholds!$D$7,0.75-((G2022-Thresholds!$C$7)/(Thresholds!$D$7-Thresholds!$C$7))*0.249,IF(G2022&lt;=Thresholds!$F$7,0.499-((G2022-Thresholds!$E$7)/(Thresholds!$F$7-Thresholds!$E$7))*0.279,MAX(0.02,0.2-((G2022-Thresholds!$G$7)/(Thresholds!$H$7-Thresholds!$G$7))*0.18)))),3)</f>
        <v>0.91900000000000004</v>
      </c>
      <c r="O2022" s="3">
        <f>ROUND(IF(H2022&lt;=Thresholds!$B$8,1-(H2022/Thresholds!$B$8)*0.24,IF(H2022&lt;=Thresholds!$D$8,0.75-((H2022-Thresholds!$C$8)/(Thresholds!$D$8-Thresholds!$C$8))*0.249,IF(H2022&lt;=Thresholds!$F$8,0.499-((H2022-Thresholds!$E$8)/(Thresholds!$F$8-Thresholds!$E$8))*0.279,MAX(0.02,0.2-((H2022-Thresholds!$G$8)/(Thresholds!$H$8-Thresholds!$G$8))*0.18)))),3)</f>
        <v>0.85899999999999999</v>
      </c>
      <c r="P2022" s="3">
        <f t="shared" si="93"/>
        <v>0.77500000000000002</v>
      </c>
      <c r="Q2022" t="str">
        <f t="shared" si="94"/>
        <v>Healthy</v>
      </c>
      <c r="R2022" s="4">
        <f t="shared" si="95"/>
        <v>1</v>
      </c>
      <c r="S2022" t="str">
        <f>IF(AND(F2022&gt;=10,F2022&lt;=35,P2022&gt;0.5),"ERROR_C2022H2022_POOR_CAP","OK")</f>
        <v>OK</v>
      </c>
    </row>
    <row r="2023" spans="1:19">
      <c r="A2023" t="s">
        <v>2040</v>
      </c>
      <c r="B2023" s="3">
        <v>97.488</v>
      </c>
      <c r="C2023" s="3">
        <v>20.312999999999999</v>
      </c>
      <c r="D2023" s="3">
        <v>95.876000000000005</v>
      </c>
      <c r="E2023" s="3">
        <v>15.414</v>
      </c>
      <c r="F2023" s="3">
        <v>0.249</v>
      </c>
      <c r="G2023" s="3">
        <v>35.338000000000001</v>
      </c>
      <c r="H2023" s="3">
        <v>1849.3879999999999</v>
      </c>
      <c r="I2023" s="3">
        <f>ROUND(IF(B2023&lt;=Thresholds!$B$2,1-(B2023/Thresholds!$B$2)*0.24,IF(B2023&lt;=Thresholds!$D$2,0.75-((B2023-Thresholds!$C$2)/(Thresholds!$D$2-Thresholds!$C$2))*0.249,IF(B2023&lt;=Thresholds!$F$2,0.499-((B2023-Thresholds!$E$2)/(Thresholds!$F$2-Thresholds!$E$2))*0.279,MAX(0.02,0.2-((B2023-Thresholds!$G$2)/(Thresholds!$H$2-Thresholds!$G$2))*0.18)))),3)</f>
        <v>0.76600000000000001</v>
      </c>
      <c r="J2023" s="3">
        <f>ROUND(IF(C2023&lt;=Thresholds!$B$3,1-(C2023/Thresholds!$B$3)*0.24,IF(C2023&lt;=Thresholds!$D$3,0.75-((C2023-Thresholds!$C$3)/(Thresholds!$D$3-Thresholds!$C$3))*0.249,IF(C2023&lt;=Thresholds!$F$3,0.499-((C2023-Thresholds!$E$3)/(Thresholds!$F$3-Thresholds!$E$3))*0.279,MAX(0.02,0.2-((C2023-Thresholds!$G$3)/(Thresholds!$H$3-Thresholds!$G$3))*0.18)))),3)</f>
        <v>0.95899999999999996</v>
      </c>
      <c r="K2023" s="3">
        <f>ROUND(IF(D2023&lt;=Thresholds!$B$4,1-(D2023/Thresholds!$B$4)*0.24,IF(D2023&lt;=Thresholds!$D$4,0.75-((D2023-Thresholds!$C$4)/(Thresholds!$D$4-Thresholds!$C$4))*0.249,IF(D2023&lt;=Thresholds!$F$4,0.499-((D2023-Thresholds!$E$4)/(Thresholds!$F$4-Thresholds!$E$4))*0.279,MAX(0.02,0.2-((D2023-Thresholds!$G$4)/(Thresholds!$H$4-Thresholds!$G$4))*0.18)))),3)</f>
        <v>0.53100000000000003</v>
      </c>
      <c r="L2023" s="3">
        <f>ROUND(IF(E2023&lt;=Thresholds!$B$5,1-(E2023/Thresholds!$B$5)*0.24,IF(E2023&lt;=Thresholds!$D$5,0.75-((E2023-Thresholds!$C$5)/(Thresholds!$D$5-Thresholds!$C$5))*0.249,IF(E2023&lt;=Thresholds!$F$5,0.499-((E2023-Thresholds!$E$5)/(Thresholds!$F$5-Thresholds!$E$5))*0.279,MAX(0.02,0.2-((E2023-Thresholds!$G$5)/(Thresholds!$H$5-Thresholds!$G$5))*0.18)))),3)</f>
        <v>0.92600000000000005</v>
      </c>
      <c r="M2023" s="3">
        <f>ROUND(IF(F2023&lt;=Thresholds!$B$6,1-(F2023/Thresholds!$B$6)*0.24,IF(F2023&lt;=Thresholds!$D$6,0.75-((F2023-Thresholds!$C$6)/(Thresholds!$D$6-Thresholds!$C$6))*0.249,IF(F2023&lt;=Thresholds!$F$6,0.499-((F2023-Thresholds!$E$6)/(Thresholds!$F$6-Thresholds!$E$6))*0.279,MAX(0.02,0.2-((F2023-Thresholds!$G$6)/(Thresholds!$H$6-Thresholds!$G$6))*0.18)))),3)</f>
        <v>0.94</v>
      </c>
      <c r="N2023" s="3">
        <f>ROUND(IF(G2023&lt;=Thresholds!$B$7,1-(G2023/Thresholds!$B$7)*0.24,IF(G2023&lt;=Thresholds!$D$7,0.75-((G2023-Thresholds!$C$7)/(Thresholds!$D$7-Thresholds!$C$7))*0.249,IF(G2023&lt;=Thresholds!$F$7,0.499-((G2023-Thresholds!$E$7)/(Thresholds!$F$7-Thresholds!$E$7))*0.279,MAX(0.02,0.2-((G2023-Thresholds!$G$7)/(Thresholds!$H$7-Thresholds!$G$7))*0.18)))),3)</f>
        <v>0.97599999999999998</v>
      </c>
      <c r="O2023" s="3">
        <f>ROUND(IF(H2023&lt;=Thresholds!$B$8,1-(H2023/Thresholds!$B$8)*0.24,IF(H2023&lt;=Thresholds!$D$8,0.75-((H2023-Thresholds!$C$8)/(Thresholds!$D$8-Thresholds!$C$8))*0.249,IF(H2023&lt;=Thresholds!$F$8,0.499-((H2023-Thresholds!$E$8)/(Thresholds!$F$8-Thresholds!$E$8))*0.279,MAX(0.02,0.2-((H2023-Thresholds!$G$8)/(Thresholds!$H$8-Thresholds!$G$8))*0.18)))),3)</f>
        <v>0.82199999999999995</v>
      </c>
      <c r="P2023" s="3">
        <f t="shared" si="93"/>
        <v>0.53100000000000003</v>
      </c>
      <c r="Q2023" t="str">
        <f t="shared" si="94"/>
        <v>Moderate</v>
      </c>
      <c r="R2023" s="4">
        <f t="shared" si="95"/>
        <v>1</v>
      </c>
      <c r="S2023" t="str">
        <f>IF(AND(F2023&gt;=10,F2023&lt;=35,P2023&gt;0.5),"ERROR_C2023H2023_POOR_CAP","OK")</f>
        <v>OK</v>
      </c>
    </row>
    <row r="2024" spans="1:19">
      <c r="A2024" t="s">
        <v>2041</v>
      </c>
      <c r="B2024" s="3">
        <v>19.474</v>
      </c>
      <c r="C2024" s="3">
        <v>18.593</v>
      </c>
      <c r="D2024" s="3">
        <v>8.6150000000000002</v>
      </c>
      <c r="E2024" s="3">
        <v>40.055</v>
      </c>
      <c r="F2024" s="3">
        <v>18.907</v>
      </c>
      <c r="G2024" s="3">
        <v>101.54900000000001</v>
      </c>
      <c r="H2024" s="3">
        <v>1878.355</v>
      </c>
      <c r="I2024" s="3">
        <f>ROUND(IF(B2024&lt;=Thresholds!$B$2,1-(B2024/Thresholds!$B$2)*0.24,IF(B2024&lt;=Thresholds!$D$2,0.75-((B2024-Thresholds!$C$2)/(Thresholds!$D$2-Thresholds!$C$2))*0.249,IF(B2024&lt;=Thresholds!$F$2,0.499-((B2024-Thresholds!$E$2)/(Thresholds!$F$2-Thresholds!$E$2))*0.279,MAX(0.02,0.2-((B2024-Thresholds!$G$2)/(Thresholds!$H$2-Thresholds!$G$2))*0.18)))),3)</f>
        <v>0.95299999999999996</v>
      </c>
      <c r="J2024" s="3">
        <f>ROUND(IF(C2024&lt;=Thresholds!$B$3,1-(C2024/Thresholds!$B$3)*0.24,IF(C2024&lt;=Thresholds!$D$3,0.75-((C2024-Thresholds!$C$3)/(Thresholds!$D$3-Thresholds!$C$3))*0.249,IF(C2024&lt;=Thresholds!$F$3,0.499-((C2024-Thresholds!$E$3)/(Thresholds!$F$3-Thresholds!$E$3))*0.279,MAX(0.02,0.2-((C2024-Thresholds!$G$3)/(Thresholds!$H$3-Thresholds!$G$3))*0.18)))),3)</f>
        <v>0.96299999999999997</v>
      </c>
      <c r="K2024" s="3">
        <f>ROUND(IF(D2024&lt;=Thresholds!$B$4,1-(D2024/Thresholds!$B$4)*0.24,IF(D2024&lt;=Thresholds!$D$4,0.75-((D2024-Thresholds!$C$4)/(Thresholds!$D$4-Thresholds!$C$4))*0.249,IF(D2024&lt;=Thresholds!$F$4,0.499-((D2024-Thresholds!$E$4)/(Thresholds!$F$4-Thresholds!$E$4))*0.279,MAX(0.02,0.2-((D2024-Thresholds!$G$4)/(Thresholds!$H$4-Thresholds!$G$4))*0.18)))),3)</f>
        <v>0.96799999999999997</v>
      </c>
      <c r="L2024" s="3">
        <f>ROUND(IF(E2024&lt;=Thresholds!$B$5,1-(E2024/Thresholds!$B$5)*0.24,IF(E2024&lt;=Thresholds!$D$5,0.75-((E2024-Thresholds!$C$5)/(Thresholds!$D$5-Thresholds!$C$5))*0.249,IF(E2024&lt;=Thresholds!$F$5,0.499-((E2024-Thresholds!$E$5)/(Thresholds!$F$5-Thresholds!$E$5))*0.279,MAX(0.02,0.2-((E2024-Thresholds!$G$5)/(Thresholds!$H$5-Thresholds!$G$5))*0.18)))),3)</f>
        <v>0.80800000000000005</v>
      </c>
      <c r="M2024" s="3">
        <f>ROUND(IF(F2024&lt;=Thresholds!$B$6,1-(F2024/Thresholds!$B$6)*0.24,IF(F2024&lt;=Thresholds!$D$6,0.75-((F2024-Thresholds!$C$6)/(Thresholds!$D$6-Thresholds!$C$6))*0.249,IF(F2024&lt;=Thresholds!$F$6,0.499-((F2024-Thresholds!$E$6)/(Thresholds!$F$6-Thresholds!$E$6))*0.279,MAX(0.02,0.2-((F2024-Thresholds!$G$6)/(Thresholds!$H$6-Thresholds!$G$6))*0.18)))),3)</f>
        <v>0.4</v>
      </c>
      <c r="N2024" s="3">
        <f>ROUND(IF(G2024&lt;=Thresholds!$B$7,1-(G2024/Thresholds!$B$7)*0.24,IF(G2024&lt;=Thresholds!$D$7,0.75-((G2024-Thresholds!$C$7)/(Thresholds!$D$7-Thresholds!$C$7))*0.249,IF(G2024&lt;=Thresholds!$F$7,0.499-((G2024-Thresholds!$E$7)/(Thresholds!$F$7-Thresholds!$E$7))*0.279,MAX(0.02,0.2-((G2024-Thresholds!$G$7)/(Thresholds!$H$7-Thresholds!$G$7))*0.18)))),3)</f>
        <v>0.93</v>
      </c>
      <c r="O2024" s="3">
        <f>ROUND(IF(H2024&lt;=Thresholds!$B$8,1-(H2024/Thresholds!$B$8)*0.24,IF(H2024&lt;=Thresholds!$D$8,0.75-((H2024-Thresholds!$C$8)/(Thresholds!$D$8-Thresholds!$C$8))*0.249,IF(H2024&lt;=Thresholds!$F$8,0.499-((H2024-Thresholds!$E$8)/(Thresholds!$F$8-Thresholds!$E$8))*0.279,MAX(0.02,0.2-((H2024-Thresholds!$G$8)/(Thresholds!$H$8-Thresholds!$G$8))*0.18)))),3)</f>
        <v>0.82</v>
      </c>
      <c r="P2024" s="3">
        <f t="shared" si="93"/>
        <v>0.4</v>
      </c>
      <c r="Q2024" t="str">
        <f t="shared" si="94"/>
        <v>Poor</v>
      </c>
      <c r="R2024" s="4">
        <f t="shared" si="95"/>
        <v>0</v>
      </c>
      <c r="S2024" t="str">
        <f>IF(AND(F2024&gt;=10,F2024&lt;=35,P2024&gt;0.5),"ERROR_C2024H2024_POOR_CAP","OK")</f>
        <v>OK</v>
      </c>
    </row>
    <row r="2025" spans="1:19">
      <c r="A2025" t="s">
        <v>2042</v>
      </c>
      <c r="B2025" s="3">
        <v>79.637</v>
      </c>
      <c r="C2025" s="3">
        <v>7.96</v>
      </c>
      <c r="D2025" s="3">
        <v>27.93</v>
      </c>
      <c r="E2025" s="3">
        <v>35.32</v>
      </c>
      <c r="F2025" s="3">
        <v>40.576000000000001</v>
      </c>
      <c r="G2025" s="3">
        <v>231.23699999999999</v>
      </c>
      <c r="H2025" s="3">
        <v>333.86099999999999</v>
      </c>
      <c r="I2025" s="3">
        <f>ROUND(IF(B2025&lt;=Thresholds!$B$2,1-(B2025/Thresholds!$B$2)*0.24,IF(B2025&lt;=Thresholds!$D$2,0.75-((B2025-Thresholds!$C$2)/(Thresholds!$D$2-Thresholds!$C$2))*0.249,IF(B2025&lt;=Thresholds!$F$2,0.499-((B2025-Thresholds!$E$2)/(Thresholds!$F$2-Thresholds!$E$2))*0.279,MAX(0.02,0.2-((B2025-Thresholds!$G$2)/(Thresholds!$H$2-Thresholds!$G$2))*0.18)))),3)</f>
        <v>0.80900000000000005</v>
      </c>
      <c r="J2025" s="3">
        <f>ROUND(IF(C2025&lt;=Thresholds!$B$3,1-(C2025/Thresholds!$B$3)*0.24,IF(C2025&lt;=Thresholds!$D$3,0.75-((C2025-Thresholds!$C$3)/(Thresholds!$D$3-Thresholds!$C$3))*0.249,IF(C2025&lt;=Thresholds!$F$3,0.499-((C2025-Thresholds!$E$3)/(Thresholds!$F$3-Thresholds!$E$3))*0.279,MAX(0.02,0.2-((C2025-Thresholds!$G$3)/(Thresholds!$H$3-Thresholds!$G$3))*0.18)))),3)</f>
        <v>0.98399999999999999</v>
      </c>
      <c r="K2025" s="3">
        <f>ROUND(IF(D2025&lt;=Thresholds!$B$4,1-(D2025/Thresholds!$B$4)*0.24,IF(D2025&lt;=Thresholds!$D$4,0.75-((D2025-Thresholds!$C$4)/(Thresholds!$D$4-Thresholds!$C$4))*0.249,IF(D2025&lt;=Thresholds!$F$4,0.499-((D2025-Thresholds!$E$4)/(Thresholds!$F$4-Thresholds!$E$4))*0.279,MAX(0.02,0.2-((D2025-Thresholds!$G$4)/(Thresholds!$H$4-Thresholds!$G$4))*0.18)))),3)</f>
        <v>0.89700000000000002</v>
      </c>
      <c r="L2025" s="3">
        <f>ROUND(IF(E2025&lt;=Thresholds!$B$5,1-(E2025/Thresholds!$B$5)*0.24,IF(E2025&lt;=Thresholds!$D$5,0.75-((E2025-Thresholds!$C$5)/(Thresholds!$D$5-Thresholds!$C$5))*0.249,IF(E2025&lt;=Thresholds!$F$5,0.499-((E2025-Thresholds!$E$5)/(Thresholds!$F$5-Thresholds!$E$5))*0.279,MAX(0.02,0.2-((E2025-Thresholds!$G$5)/(Thresholds!$H$5-Thresholds!$G$5))*0.18)))),3)</f>
        <v>0.83</v>
      </c>
      <c r="M2025" s="3">
        <f>ROUND(IF(F2025&lt;=Thresholds!$B$6,1-(F2025/Thresholds!$B$6)*0.24,IF(F2025&lt;=Thresholds!$D$6,0.75-((F2025-Thresholds!$C$6)/(Thresholds!$D$6-Thresholds!$C$6))*0.249,IF(F2025&lt;=Thresholds!$F$6,0.499-((F2025-Thresholds!$E$6)/(Thresholds!$F$6-Thresholds!$E$6))*0.279,MAX(0.02,0.2-((F2025-Thresholds!$G$6)/(Thresholds!$H$6-Thresholds!$G$6))*0.18)))),3)</f>
        <v>0.22900000000000001</v>
      </c>
      <c r="N2025" s="3">
        <f>ROUND(IF(G2025&lt;=Thresholds!$B$7,1-(G2025/Thresholds!$B$7)*0.24,IF(G2025&lt;=Thresholds!$D$7,0.75-((G2025-Thresholds!$C$7)/(Thresholds!$D$7-Thresholds!$C$7))*0.249,IF(G2025&lt;=Thresholds!$F$7,0.499-((G2025-Thresholds!$E$7)/(Thresholds!$F$7-Thresholds!$E$7))*0.279,MAX(0.02,0.2-((G2025-Thresholds!$G$7)/(Thresholds!$H$7-Thresholds!$G$7))*0.18)))),3)</f>
        <v>0.84099999999999997</v>
      </c>
      <c r="O2025" s="3">
        <f>ROUND(IF(H2025&lt;=Thresholds!$B$8,1-(H2025/Thresholds!$B$8)*0.24,IF(H2025&lt;=Thresholds!$D$8,0.75-((H2025-Thresholds!$C$8)/(Thresholds!$D$8-Thresholds!$C$8))*0.249,IF(H2025&lt;=Thresholds!$F$8,0.499-((H2025-Thresholds!$E$8)/(Thresholds!$F$8-Thresholds!$E$8))*0.279,MAX(0.02,0.2-((H2025-Thresholds!$G$8)/(Thresholds!$H$8-Thresholds!$G$8))*0.18)))),3)</f>
        <v>0.96799999999999997</v>
      </c>
      <c r="P2025" s="3">
        <f t="shared" si="93"/>
        <v>0.22900000000000001</v>
      </c>
      <c r="Q2025" t="str">
        <f t="shared" si="94"/>
        <v>Poor</v>
      </c>
      <c r="R2025" s="4">
        <f t="shared" si="95"/>
        <v>0</v>
      </c>
      <c r="S2025" t="str">
        <f>IF(AND(F2025&gt;=10,F2025&lt;=35,P2025&gt;0.5),"ERROR_C2025H2025_POOR_CAP","OK")</f>
        <v>OK</v>
      </c>
    </row>
    <row r="2026" spans="1:19">
      <c r="A2026" t="s">
        <v>2043</v>
      </c>
      <c r="B2026" s="3">
        <v>51.84</v>
      </c>
      <c r="C2026" s="3">
        <v>28.294</v>
      </c>
      <c r="D2026" s="3">
        <v>37.238999999999997</v>
      </c>
      <c r="E2026" s="3">
        <v>27.731999999999999</v>
      </c>
      <c r="F2026" s="3">
        <v>0.49</v>
      </c>
      <c r="G2026" s="3">
        <v>18.338000000000001</v>
      </c>
      <c r="H2026" s="3">
        <v>1713.1389999999999</v>
      </c>
      <c r="I2026" s="3">
        <f>ROUND(IF(B2026&lt;=Thresholds!$B$2,1-(B2026/Thresholds!$B$2)*0.24,IF(B2026&lt;=Thresholds!$D$2,0.75-((B2026-Thresholds!$C$2)/(Thresholds!$D$2-Thresholds!$C$2))*0.249,IF(B2026&lt;=Thresholds!$F$2,0.499-((B2026-Thresholds!$E$2)/(Thresholds!$F$2-Thresholds!$E$2))*0.279,MAX(0.02,0.2-((B2026-Thresholds!$G$2)/(Thresholds!$H$2-Thresholds!$G$2))*0.18)))),3)</f>
        <v>0.876</v>
      </c>
      <c r="J2026" s="3">
        <f>ROUND(IF(C2026&lt;=Thresholds!$B$3,1-(C2026/Thresholds!$B$3)*0.24,IF(C2026&lt;=Thresholds!$D$3,0.75-((C2026-Thresholds!$C$3)/(Thresholds!$D$3-Thresholds!$C$3))*0.249,IF(C2026&lt;=Thresholds!$F$3,0.499-((C2026-Thresholds!$E$3)/(Thresholds!$F$3-Thresholds!$E$3))*0.279,MAX(0.02,0.2-((C2026-Thresholds!$G$3)/(Thresholds!$H$3-Thresholds!$G$3))*0.18)))),3)</f>
        <v>0.94299999999999995</v>
      </c>
      <c r="K2026" s="3">
        <f>ROUND(IF(D2026&lt;=Thresholds!$B$4,1-(D2026/Thresholds!$B$4)*0.24,IF(D2026&lt;=Thresholds!$D$4,0.75-((D2026-Thresholds!$C$4)/(Thresholds!$D$4-Thresholds!$C$4))*0.249,IF(D2026&lt;=Thresholds!$F$4,0.499-((D2026-Thresholds!$E$4)/(Thresholds!$F$4-Thresholds!$E$4))*0.279,MAX(0.02,0.2-((D2026-Thresholds!$G$4)/(Thresholds!$H$4-Thresholds!$G$4))*0.18)))),3)</f>
        <v>0.86299999999999999</v>
      </c>
      <c r="L2026" s="3">
        <f>ROUND(IF(E2026&lt;=Thresholds!$B$5,1-(E2026/Thresholds!$B$5)*0.24,IF(E2026&lt;=Thresholds!$D$5,0.75-((E2026-Thresholds!$C$5)/(Thresholds!$D$5-Thresholds!$C$5))*0.249,IF(E2026&lt;=Thresholds!$F$5,0.499-((E2026-Thresholds!$E$5)/(Thresholds!$F$5-Thresholds!$E$5))*0.279,MAX(0.02,0.2-((E2026-Thresholds!$G$5)/(Thresholds!$H$5-Thresholds!$G$5))*0.18)))),3)</f>
        <v>0.86699999999999999</v>
      </c>
      <c r="M2026" s="3">
        <f>ROUND(IF(F2026&lt;=Thresholds!$B$6,1-(F2026/Thresholds!$B$6)*0.24,IF(F2026&lt;=Thresholds!$D$6,0.75-((F2026-Thresholds!$C$6)/(Thresholds!$D$6-Thresholds!$C$6))*0.249,IF(F2026&lt;=Thresholds!$F$6,0.499-((F2026-Thresholds!$E$6)/(Thresholds!$F$6-Thresholds!$E$6))*0.279,MAX(0.02,0.2-((F2026-Thresholds!$G$6)/(Thresholds!$H$6-Thresholds!$G$6))*0.18)))),3)</f>
        <v>0.88200000000000001</v>
      </c>
      <c r="N2026" s="3">
        <f>ROUND(IF(G2026&lt;=Thresholds!$B$7,1-(G2026/Thresholds!$B$7)*0.24,IF(G2026&lt;=Thresholds!$D$7,0.75-((G2026-Thresholds!$C$7)/(Thresholds!$D$7-Thresholds!$C$7))*0.249,IF(G2026&lt;=Thresholds!$F$7,0.499-((G2026-Thresholds!$E$7)/(Thresholds!$F$7-Thresholds!$E$7))*0.279,MAX(0.02,0.2-((G2026-Thresholds!$G$7)/(Thresholds!$H$7-Thresholds!$G$7))*0.18)))),3)</f>
        <v>0.98699999999999999</v>
      </c>
      <c r="O2026" s="3">
        <f>ROUND(IF(H2026&lt;=Thresholds!$B$8,1-(H2026/Thresholds!$B$8)*0.24,IF(H2026&lt;=Thresholds!$D$8,0.75-((H2026-Thresholds!$C$8)/(Thresholds!$D$8-Thresholds!$C$8))*0.249,IF(H2026&lt;=Thresholds!$F$8,0.499-((H2026-Thresholds!$E$8)/(Thresholds!$F$8-Thresholds!$E$8))*0.279,MAX(0.02,0.2-((H2026-Thresholds!$G$8)/(Thresholds!$H$8-Thresholds!$G$8))*0.18)))),3)</f>
        <v>0.83599999999999997</v>
      </c>
      <c r="P2026" s="3">
        <f t="shared" si="93"/>
        <v>0.83599999999999997</v>
      </c>
      <c r="Q2026" t="str">
        <f t="shared" si="94"/>
        <v>Healthy</v>
      </c>
      <c r="R2026" s="4">
        <f t="shared" si="95"/>
        <v>1</v>
      </c>
      <c r="S2026" t="str">
        <f>IF(AND(F2026&gt;=10,F2026&lt;=35,P2026&gt;0.5),"ERROR_C2026H2026_POOR_CAP","OK")</f>
        <v>OK</v>
      </c>
    </row>
    <row r="2027" spans="1:19">
      <c r="A2027" t="s">
        <v>2044</v>
      </c>
      <c r="B2027" s="3">
        <v>34.139000000000003</v>
      </c>
      <c r="C2027" s="3">
        <v>139.072</v>
      </c>
      <c r="D2027" s="3">
        <v>39.481999999999999</v>
      </c>
      <c r="E2027" s="3">
        <v>16.155999999999999</v>
      </c>
      <c r="F2027" s="3">
        <v>0.88100000000000001</v>
      </c>
      <c r="G2027" s="3">
        <v>184.64400000000001</v>
      </c>
      <c r="H2027" s="3">
        <v>549.57899999999995</v>
      </c>
      <c r="I2027" s="3">
        <f>ROUND(IF(B2027&lt;=Thresholds!$B$2,1-(B2027/Thresholds!$B$2)*0.24,IF(B2027&lt;=Thresholds!$D$2,0.75-((B2027-Thresholds!$C$2)/(Thresholds!$D$2-Thresholds!$C$2))*0.249,IF(B2027&lt;=Thresholds!$F$2,0.499-((B2027-Thresholds!$E$2)/(Thresholds!$F$2-Thresholds!$E$2))*0.279,MAX(0.02,0.2-((B2027-Thresholds!$G$2)/(Thresholds!$H$2-Thresholds!$G$2))*0.18)))),3)</f>
        <v>0.91800000000000004</v>
      </c>
      <c r="J2027" s="3">
        <f>ROUND(IF(C2027&lt;=Thresholds!$B$3,1-(C2027/Thresholds!$B$3)*0.24,IF(C2027&lt;=Thresholds!$D$3,0.75-((C2027-Thresholds!$C$3)/(Thresholds!$D$3-Thresholds!$C$3))*0.249,IF(C2027&lt;=Thresholds!$F$3,0.499-((C2027-Thresholds!$E$3)/(Thresholds!$F$3-Thresholds!$E$3))*0.279,MAX(0.02,0.2-((C2027-Thresholds!$G$3)/(Thresholds!$H$3-Thresholds!$G$3))*0.18)))),3)</f>
        <v>0.73399999999999999</v>
      </c>
      <c r="K2027" s="3">
        <f>ROUND(IF(D2027&lt;=Thresholds!$B$4,1-(D2027/Thresholds!$B$4)*0.24,IF(D2027&lt;=Thresholds!$D$4,0.75-((D2027-Thresholds!$C$4)/(Thresholds!$D$4-Thresholds!$C$4))*0.249,IF(D2027&lt;=Thresholds!$F$4,0.499-((D2027-Thresholds!$E$4)/(Thresholds!$F$4-Thresholds!$E$4))*0.279,MAX(0.02,0.2-((D2027-Thresholds!$G$4)/(Thresholds!$H$4-Thresholds!$G$4))*0.18)))),3)</f>
        <v>0.85399999999999998</v>
      </c>
      <c r="L2027" s="3">
        <f>ROUND(IF(E2027&lt;=Thresholds!$B$5,1-(E2027/Thresholds!$B$5)*0.24,IF(E2027&lt;=Thresholds!$D$5,0.75-((E2027-Thresholds!$C$5)/(Thresholds!$D$5-Thresholds!$C$5))*0.249,IF(E2027&lt;=Thresholds!$F$5,0.499-((E2027-Thresholds!$E$5)/(Thresholds!$F$5-Thresholds!$E$5))*0.279,MAX(0.02,0.2-((E2027-Thresholds!$G$5)/(Thresholds!$H$5-Thresholds!$G$5))*0.18)))),3)</f>
        <v>0.92200000000000004</v>
      </c>
      <c r="M2027" s="3">
        <f>ROUND(IF(F2027&lt;=Thresholds!$B$6,1-(F2027/Thresholds!$B$6)*0.24,IF(F2027&lt;=Thresholds!$D$6,0.75-((F2027-Thresholds!$C$6)/(Thresholds!$D$6-Thresholds!$C$6))*0.249,IF(F2027&lt;=Thresholds!$F$6,0.499-((F2027-Thresholds!$E$6)/(Thresholds!$F$6-Thresholds!$E$6))*0.279,MAX(0.02,0.2-((F2027-Thresholds!$G$6)/(Thresholds!$H$6-Thresholds!$G$6))*0.18)))),3)</f>
        <v>0.78900000000000003</v>
      </c>
      <c r="N2027" s="3">
        <f>ROUND(IF(G2027&lt;=Thresholds!$B$7,1-(G2027/Thresholds!$B$7)*0.24,IF(G2027&lt;=Thresholds!$D$7,0.75-((G2027-Thresholds!$C$7)/(Thresholds!$D$7-Thresholds!$C$7))*0.249,IF(G2027&lt;=Thresholds!$F$7,0.499-((G2027-Thresholds!$E$7)/(Thresholds!$F$7-Thresholds!$E$7))*0.279,MAX(0.02,0.2-((G2027-Thresholds!$G$7)/(Thresholds!$H$7-Thresholds!$G$7))*0.18)))),3)</f>
        <v>0.873</v>
      </c>
      <c r="O2027" s="3">
        <f>ROUND(IF(H2027&lt;=Thresholds!$B$8,1-(H2027/Thresholds!$B$8)*0.24,IF(H2027&lt;=Thresholds!$D$8,0.75-((H2027-Thresholds!$C$8)/(Thresholds!$D$8-Thresholds!$C$8))*0.249,IF(H2027&lt;=Thresholds!$F$8,0.499-((H2027-Thresholds!$E$8)/(Thresholds!$F$8-Thresholds!$E$8))*0.279,MAX(0.02,0.2-((H2027-Thresholds!$G$8)/(Thresholds!$H$8-Thresholds!$G$8))*0.18)))),3)</f>
        <v>0.94699999999999995</v>
      </c>
      <c r="P2027" s="3">
        <f t="shared" si="93"/>
        <v>0.73399999999999999</v>
      </c>
      <c r="Q2027" t="str">
        <f t="shared" si="94"/>
        <v>Moderate</v>
      </c>
      <c r="R2027" s="4">
        <f t="shared" si="95"/>
        <v>1</v>
      </c>
      <c r="S2027" t="str">
        <f>IF(AND(F2027&gt;=10,F2027&lt;=35,P2027&gt;0.5),"ERROR_C2027H2027_POOR_CAP","OK")</f>
        <v>OK</v>
      </c>
    </row>
    <row r="2028" spans="1:19">
      <c r="A2028" t="s">
        <v>2045</v>
      </c>
      <c r="B2028" s="3">
        <v>81.13</v>
      </c>
      <c r="C2028" s="3">
        <v>67.2</v>
      </c>
      <c r="D2028" s="3">
        <v>64.572000000000003</v>
      </c>
      <c r="E2028" s="3">
        <v>21.745000000000001</v>
      </c>
      <c r="F2028" s="3">
        <v>30.414000000000001</v>
      </c>
      <c r="G2028" s="3">
        <v>23.58</v>
      </c>
      <c r="H2028" s="3">
        <v>2136.0129999999999</v>
      </c>
      <c r="I2028" s="3">
        <f>ROUND(IF(B2028&lt;=Thresholds!$B$2,1-(B2028/Thresholds!$B$2)*0.24,IF(B2028&lt;=Thresholds!$D$2,0.75-((B2028-Thresholds!$C$2)/(Thresholds!$D$2-Thresholds!$C$2))*0.249,IF(B2028&lt;=Thresholds!$F$2,0.499-((B2028-Thresholds!$E$2)/(Thresholds!$F$2-Thresholds!$E$2))*0.279,MAX(0.02,0.2-((B2028-Thresholds!$G$2)/(Thresholds!$H$2-Thresholds!$G$2))*0.18)))),3)</f>
        <v>0.80500000000000005</v>
      </c>
      <c r="J2028" s="3">
        <f>ROUND(IF(C2028&lt;=Thresholds!$B$3,1-(C2028/Thresholds!$B$3)*0.24,IF(C2028&lt;=Thresholds!$D$3,0.75-((C2028-Thresholds!$C$3)/(Thresholds!$D$3-Thresholds!$C$3))*0.249,IF(C2028&lt;=Thresholds!$F$3,0.499-((C2028-Thresholds!$E$3)/(Thresholds!$F$3-Thresholds!$E$3))*0.279,MAX(0.02,0.2-((C2028-Thresholds!$G$3)/(Thresholds!$H$3-Thresholds!$G$3))*0.18)))),3)</f>
        <v>0.86599999999999999</v>
      </c>
      <c r="K2028" s="3">
        <f>ROUND(IF(D2028&lt;=Thresholds!$B$4,1-(D2028/Thresholds!$B$4)*0.24,IF(D2028&lt;=Thresholds!$D$4,0.75-((D2028-Thresholds!$C$4)/(Thresholds!$D$4-Thresholds!$C$4))*0.249,IF(D2028&lt;=Thresholds!$F$4,0.499-((D2028-Thresholds!$E$4)/(Thresholds!$F$4-Thresholds!$E$4))*0.279,MAX(0.02,0.2-((D2028-Thresholds!$G$4)/(Thresholds!$H$4-Thresholds!$G$4))*0.18)))),3)</f>
        <v>0.76200000000000001</v>
      </c>
      <c r="L2028" s="3">
        <f>ROUND(IF(E2028&lt;=Thresholds!$B$5,1-(E2028/Thresholds!$B$5)*0.24,IF(E2028&lt;=Thresholds!$D$5,0.75-((E2028-Thresholds!$C$5)/(Thresholds!$D$5-Thresholds!$C$5))*0.249,IF(E2028&lt;=Thresholds!$F$5,0.499-((E2028-Thresholds!$E$5)/(Thresholds!$F$5-Thresholds!$E$5))*0.279,MAX(0.02,0.2-((E2028-Thresholds!$G$5)/(Thresholds!$H$5-Thresholds!$G$5))*0.18)))),3)</f>
        <v>0.89600000000000002</v>
      </c>
      <c r="M2028" s="3">
        <f>ROUND(IF(F2028&lt;=Thresholds!$B$6,1-(F2028/Thresholds!$B$6)*0.24,IF(F2028&lt;=Thresholds!$D$6,0.75-((F2028-Thresholds!$C$6)/(Thresholds!$D$6-Thresholds!$C$6))*0.249,IF(F2028&lt;=Thresholds!$F$6,0.499-((F2028-Thresholds!$E$6)/(Thresholds!$F$6-Thresholds!$E$6))*0.279,MAX(0.02,0.2-((F2028-Thresholds!$G$6)/(Thresholds!$H$6-Thresholds!$G$6))*0.18)))),3)</f>
        <v>0.27100000000000002</v>
      </c>
      <c r="N2028" s="3">
        <f>ROUND(IF(G2028&lt;=Thresholds!$B$7,1-(G2028/Thresholds!$B$7)*0.24,IF(G2028&lt;=Thresholds!$D$7,0.75-((G2028-Thresholds!$C$7)/(Thresholds!$D$7-Thresholds!$C$7))*0.249,IF(G2028&lt;=Thresholds!$F$7,0.499-((G2028-Thresholds!$E$7)/(Thresholds!$F$7-Thresholds!$E$7))*0.279,MAX(0.02,0.2-((G2028-Thresholds!$G$7)/(Thresholds!$H$7-Thresholds!$G$7))*0.18)))),3)</f>
        <v>0.98399999999999999</v>
      </c>
      <c r="O2028" s="3">
        <f>ROUND(IF(H2028&lt;=Thresholds!$B$8,1-(H2028/Thresholds!$B$8)*0.24,IF(H2028&lt;=Thresholds!$D$8,0.75-((H2028-Thresholds!$C$8)/(Thresholds!$D$8-Thresholds!$C$8))*0.249,IF(H2028&lt;=Thresholds!$F$8,0.499-((H2028-Thresholds!$E$8)/(Thresholds!$F$8-Thresholds!$E$8))*0.279,MAX(0.02,0.2-((H2028-Thresholds!$G$8)/(Thresholds!$H$8-Thresholds!$G$8))*0.18)))),3)</f>
        <v>0.79500000000000004</v>
      </c>
      <c r="P2028" s="3">
        <f t="shared" si="93"/>
        <v>0.27100000000000002</v>
      </c>
      <c r="Q2028" t="str">
        <f t="shared" si="94"/>
        <v>Poor</v>
      </c>
      <c r="R2028" s="4">
        <f t="shared" si="95"/>
        <v>0</v>
      </c>
      <c r="S2028" t="str">
        <f>IF(AND(F2028&gt;=10,F2028&lt;=35,P2028&gt;0.5),"ERROR_C2028H2028_POOR_CAP","OK")</f>
        <v>OK</v>
      </c>
    </row>
    <row r="2029" spans="1:19">
      <c r="A2029" t="s">
        <v>2046</v>
      </c>
      <c r="B2029" s="3">
        <v>13.654999999999999</v>
      </c>
      <c r="C2029" s="3">
        <v>1247.8869999999999</v>
      </c>
      <c r="D2029" s="3">
        <v>26.164000000000001</v>
      </c>
      <c r="E2029" s="3">
        <v>11.813000000000001</v>
      </c>
      <c r="F2029" s="3">
        <v>0.76200000000000001</v>
      </c>
      <c r="G2029" s="3">
        <v>44.851999999999997</v>
      </c>
      <c r="H2029" s="3">
        <v>4306.6949999999997</v>
      </c>
      <c r="I2029" s="3">
        <f>ROUND(IF(B2029&lt;=Thresholds!$B$2,1-(B2029/Thresholds!$B$2)*0.24,IF(B2029&lt;=Thresholds!$D$2,0.75-((B2029-Thresholds!$C$2)/(Thresholds!$D$2-Thresholds!$C$2))*0.249,IF(B2029&lt;=Thresholds!$F$2,0.499-((B2029-Thresholds!$E$2)/(Thresholds!$F$2-Thresholds!$E$2))*0.279,MAX(0.02,0.2-((B2029-Thresholds!$G$2)/(Thresholds!$H$2-Thresholds!$G$2))*0.18)))),3)</f>
        <v>0.96699999999999997</v>
      </c>
      <c r="J2029" s="3">
        <f>ROUND(IF(C2029&lt;=Thresholds!$B$3,1-(C2029/Thresholds!$B$3)*0.24,IF(C2029&lt;=Thresholds!$D$3,0.75-((C2029-Thresholds!$C$3)/(Thresholds!$D$3-Thresholds!$C$3))*0.249,IF(C2029&lt;=Thresholds!$F$3,0.499-((C2029-Thresholds!$E$3)/(Thresholds!$F$3-Thresholds!$E$3))*0.279,MAX(0.02,0.2-((C2029-Thresholds!$G$3)/(Thresholds!$H$3-Thresholds!$G$3))*0.18)))),3)</f>
        <v>0.24399999999999999</v>
      </c>
      <c r="K2029" s="3">
        <f>ROUND(IF(D2029&lt;=Thresholds!$B$4,1-(D2029/Thresholds!$B$4)*0.24,IF(D2029&lt;=Thresholds!$D$4,0.75-((D2029-Thresholds!$C$4)/(Thresholds!$D$4-Thresholds!$C$4))*0.249,IF(D2029&lt;=Thresholds!$F$4,0.499-((D2029-Thresholds!$E$4)/(Thresholds!$F$4-Thresholds!$E$4))*0.279,MAX(0.02,0.2-((D2029-Thresholds!$G$4)/(Thresholds!$H$4-Thresholds!$G$4))*0.18)))),3)</f>
        <v>0.90300000000000002</v>
      </c>
      <c r="L2029" s="3">
        <f>ROUND(IF(E2029&lt;=Thresholds!$B$5,1-(E2029/Thresholds!$B$5)*0.24,IF(E2029&lt;=Thresholds!$D$5,0.75-((E2029-Thresholds!$C$5)/(Thresholds!$D$5-Thresholds!$C$5))*0.249,IF(E2029&lt;=Thresholds!$F$5,0.499-((E2029-Thresholds!$E$5)/(Thresholds!$F$5-Thresholds!$E$5))*0.279,MAX(0.02,0.2-((E2029-Thresholds!$G$5)/(Thresholds!$H$5-Thresholds!$G$5))*0.18)))),3)</f>
        <v>0.94299999999999995</v>
      </c>
      <c r="M2029" s="3">
        <f>ROUND(IF(F2029&lt;=Thresholds!$B$6,1-(F2029/Thresholds!$B$6)*0.24,IF(F2029&lt;=Thresholds!$D$6,0.75-((F2029-Thresholds!$C$6)/(Thresholds!$D$6-Thresholds!$C$6))*0.249,IF(F2029&lt;=Thresholds!$F$6,0.499-((F2029-Thresholds!$E$6)/(Thresholds!$F$6-Thresholds!$E$6))*0.279,MAX(0.02,0.2-((F2029-Thresholds!$G$6)/(Thresholds!$H$6-Thresholds!$G$6))*0.18)))),3)</f>
        <v>0.81699999999999995</v>
      </c>
      <c r="N2029" s="3">
        <f>ROUND(IF(G2029&lt;=Thresholds!$B$7,1-(G2029/Thresholds!$B$7)*0.24,IF(G2029&lt;=Thresholds!$D$7,0.75-((G2029-Thresholds!$C$7)/(Thresholds!$D$7-Thresholds!$C$7))*0.249,IF(G2029&lt;=Thresholds!$F$7,0.499-((G2029-Thresholds!$E$7)/(Thresholds!$F$7-Thresholds!$E$7))*0.279,MAX(0.02,0.2-((G2029-Thresholds!$G$7)/(Thresholds!$H$7-Thresholds!$G$7))*0.18)))),3)</f>
        <v>0.96899999999999997</v>
      </c>
      <c r="O2029" s="3">
        <f>ROUND(IF(H2029&lt;=Thresholds!$B$8,1-(H2029/Thresholds!$B$8)*0.24,IF(H2029&lt;=Thresholds!$D$8,0.75-((H2029-Thresholds!$C$8)/(Thresholds!$D$8-Thresholds!$C$8))*0.249,IF(H2029&lt;=Thresholds!$F$8,0.499-((H2029-Thresholds!$E$8)/(Thresholds!$F$8-Thresholds!$E$8))*0.279,MAX(0.02,0.2-((H2029-Thresholds!$G$8)/(Thresholds!$H$8-Thresholds!$G$8))*0.18)))),3)</f>
        <v>0.48499999999999999</v>
      </c>
      <c r="P2029" s="3">
        <f t="shared" si="93"/>
        <v>0.24399999999999999</v>
      </c>
      <c r="Q2029" t="str">
        <f t="shared" si="94"/>
        <v>Poor</v>
      </c>
      <c r="R2029" s="4">
        <f t="shared" si="95"/>
        <v>0</v>
      </c>
      <c r="S2029" t="str">
        <f>IF(AND(F2029&gt;=10,F2029&lt;=35,P2029&gt;0.5),"ERROR_C2029H2029_POOR_CAP","OK")</f>
        <v>OK</v>
      </c>
    </row>
    <row r="2030" spans="1:19">
      <c r="A2030" t="s">
        <v>2047</v>
      </c>
      <c r="B2030" s="3">
        <v>75.677999999999997</v>
      </c>
      <c r="C2030" s="3">
        <v>66.180000000000007</v>
      </c>
      <c r="D2030" s="3">
        <v>3.5089999999999999</v>
      </c>
      <c r="E2030" s="3">
        <v>47.433</v>
      </c>
      <c r="F2030" s="3">
        <v>0.52200000000000002</v>
      </c>
      <c r="G2030" s="3">
        <v>50.91</v>
      </c>
      <c r="H2030" s="3">
        <v>1858.704</v>
      </c>
      <c r="I2030" s="3">
        <f>ROUND(IF(B2030&lt;=Thresholds!$B$2,1-(B2030/Thresholds!$B$2)*0.24,IF(B2030&lt;=Thresholds!$D$2,0.75-((B2030-Thresholds!$C$2)/(Thresholds!$D$2-Thresholds!$C$2))*0.249,IF(B2030&lt;=Thresholds!$F$2,0.499-((B2030-Thresholds!$E$2)/(Thresholds!$F$2-Thresholds!$E$2))*0.279,MAX(0.02,0.2-((B2030-Thresholds!$G$2)/(Thresholds!$H$2-Thresholds!$G$2))*0.18)))),3)</f>
        <v>0.81799999999999995</v>
      </c>
      <c r="J2030" s="3">
        <f>ROUND(IF(C2030&lt;=Thresholds!$B$3,1-(C2030/Thresholds!$B$3)*0.24,IF(C2030&lt;=Thresholds!$D$3,0.75-((C2030-Thresholds!$C$3)/(Thresholds!$D$3-Thresholds!$C$3))*0.249,IF(C2030&lt;=Thresholds!$F$3,0.499-((C2030-Thresholds!$E$3)/(Thresholds!$F$3-Thresholds!$E$3))*0.279,MAX(0.02,0.2-((C2030-Thresholds!$G$3)/(Thresholds!$H$3-Thresholds!$G$3))*0.18)))),3)</f>
        <v>0.86799999999999999</v>
      </c>
      <c r="K2030" s="3">
        <f>ROUND(IF(D2030&lt;=Thresholds!$B$4,1-(D2030/Thresholds!$B$4)*0.24,IF(D2030&lt;=Thresholds!$D$4,0.75-((D2030-Thresholds!$C$4)/(Thresholds!$D$4-Thresholds!$C$4))*0.249,IF(D2030&lt;=Thresholds!$F$4,0.499-((D2030-Thresholds!$E$4)/(Thresholds!$F$4-Thresholds!$E$4))*0.279,MAX(0.02,0.2-((D2030-Thresholds!$G$4)/(Thresholds!$H$4-Thresholds!$G$4))*0.18)))),3)</f>
        <v>0.98699999999999999</v>
      </c>
      <c r="L2030" s="3">
        <f>ROUND(IF(E2030&lt;=Thresholds!$B$5,1-(E2030/Thresholds!$B$5)*0.24,IF(E2030&lt;=Thresholds!$D$5,0.75-((E2030-Thresholds!$C$5)/(Thresholds!$D$5-Thresholds!$C$5))*0.249,IF(E2030&lt;=Thresholds!$F$5,0.499-((E2030-Thresholds!$E$5)/(Thresholds!$F$5-Thresholds!$E$5))*0.279,MAX(0.02,0.2-((E2030-Thresholds!$G$5)/(Thresholds!$H$5-Thresholds!$G$5))*0.18)))),3)</f>
        <v>0.77200000000000002</v>
      </c>
      <c r="M2030" s="3">
        <f>ROUND(IF(F2030&lt;=Thresholds!$B$6,1-(F2030/Thresholds!$B$6)*0.24,IF(F2030&lt;=Thresholds!$D$6,0.75-((F2030-Thresholds!$C$6)/(Thresholds!$D$6-Thresholds!$C$6))*0.249,IF(F2030&lt;=Thresholds!$F$6,0.499-((F2030-Thresholds!$E$6)/(Thresholds!$F$6-Thresholds!$E$6))*0.279,MAX(0.02,0.2-((F2030-Thresholds!$G$6)/(Thresholds!$H$6-Thresholds!$G$6))*0.18)))),3)</f>
        <v>0.875</v>
      </c>
      <c r="N2030" s="3">
        <f>ROUND(IF(G2030&lt;=Thresholds!$B$7,1-(G2030/Thresholds!$B$7)*0.24,IF(G2030&lt;=Thresholds!$D$7,0.75-((G2030-Thresholds!$C$7)/(Thresholds!$D$7-Thresholds!$C$7))*0.249,IF(G2030&lt;=Thresholds!$F$7,0.499-((G2030-Thresholds!$E$7)/(Thresholds!$F$7-Thresholds!$E$7))*0.279,MAX(0.02,0.2-((G2030-Thresholds!$G$7)/(Thresholds!$H$7-Thresholds!$G$7))*0.18)))),3)</f>
        <v>0.96499999999999997</v>
      </c>
      <c r="O2030" s="3">
        <f>ROUND(IF(H2030&lt;=Thresholds!$B$8,1-(H2030/Thresholds!$B$8)*0.24,IF(H2030&lt;=Thresholds!$D$8,0.75-((H2030-Thresholds!$C$8)/(Thresholds!$D$8-Thresholds!$C$8))*0.249,IF(H2030&lt;=Thresholds!$F$8,0.499-((H2030-Thresholds!$E$8)/(Thresholds!$F$8-Thresholds!$E$8))*0.279,MAX(0.02,0.2-((H2030-Thresholds!$G$8)/(Thresholds!$H$8-Thresholds!$G$8))*0.18)))),3)</f>
        <v>0.82199999999999995</v>
      </c>
      <c r="P2030" s="3">
        <f t="shared" si="93"/>
        <v>0.77200000000000002</v>
      </c>
      <c r="Q2030" t="str">
        <f t="shared" si="94"/>
        <v>Healthy</v>
      </c>
      <c r="R2030" s="4">
        <f t="shared" si="95"/>
        <v>1</v>
      </c>
      <c r="S2030" t="str">
        <f>IF(AND(F2030&gt;=10,F2030&lt;=35,P2030&gt;0.5),"ERROR_C2030H2030_POOR_CAP","OK")</f>
        <v>OK</v>
      </c>
    </row>
    <row r="2031" spans="1:19">
      <c r="A2031" t="s">
        <v>2048</v>
      </c>
      <c r="B2031" s="3">
        <v>52.997</v>
      </c>
      <c r="C2031" s="3">
        <v>12.026999999999999</v>
      </c>
      <c r="D2031" s="3">
        <v>6.86</v>
      </c>
      <c r="E2031" s="3">
        <v>10.25</v>
      </c>
      <c r="F2031" s="3">
        <v>1</v>
      </c>
      <c r="G2031" s="3">
        <v>84.546999999999997</v>
      </c>
      <c r="H2031" s="3">
        <v>3326.587</v>
      </c>
      <c r="I2031" s="3">
        <f>ROUND(IF(B2031&lt;=Thresholds!$B$2,1-(B2031/Thresholds!$B$2)*0.24,IF(B2031&lt;=Thresholds!$D$2,0.75-((B2031-Thresholds!$C$2)/(Thresholds!$D$2-Thresholds!$C$2))*0.249,IF(B2031&lt;=Thresholds!$F$2,0.499-((B2031-Thresholds!$E$2)/(Thresholds!$F$2-Thresholds!$E$2))*0.279,MAX(0.02,0.2-((B2031-Thresholds!$G$2)/(Thresholds!$H$2-Thresholds!$G$2))*0.18)))),3)</f>
        <v>0.873</v>
      </c>
      <c r="J2031" s="3">
        <f>ROUND(IF(C2031&lt;=Thresholds!$B$3,1-(C2031/Thresholds!$B$3)*0.24,IF(C2031&lt;=Thresholds!$D$3,0.75-((C2031-Thresholds!$C$3)/(Thresholds!$D$3-Thresholds!$C$3))*0.249,IF(C2031&lt;=Thresholds!$F$3,0.499-((C2031-Thresholds!$E$3)/(Thresholds!$F$3-Thresholds!$E$3))*0.279,MAX(0.02,0.2-((C2031-Thresholds!$G$3)/(Thresholds!$H$3-Thresholds!$G$3))*0.18)))),3)</f>
        <v>0.97599999999999998</v>
      </c>
      <c r="K2031" s="3">
        <f>ROUND(IF(D2031&lt;=Thresholds!$B$4,1-(D2031/Thresholds!$B$4)*0.24,IF(D2031&lt;=Thresholds!$D$4,0.75-((D2031-Thresholds!$C$4)/(Thresholds!$D$4-Thresholds!$C$4))*0.249,IF(D2031&lt;=Thresholds!$F$4,0.499-((D2031-Thresholds!$E$4)/(Thresholds!$F$4-Thresholds!$E$4))*0.279,MAX(0.02,0.2-((D2031-Thresholds!$G$4)/(Thresholds!$H$4-Thresholds!$G$4))*0.18)))),3)</f>
        <v>0.97499999999999998</v>
      </c>
      <c r="L2031" s="3">
        <f>ROUND(IF(E2031&lt;=Thresholds!$B$5,1-(E2031/Thresholds!$B$5)*0.24,IF(E2031&lt;=Thresholds!$D$5,0.75-((E2031-Thresholds!$C$5)/(Thresholds!$D$5-Thresholds!$C$5))*0.249,IF(E2031&lt;=Thresholds!$F$5,0.499-((E2031-Thresholds!$E$5)/(Thresholds!$F$5-Thresholds!$E$5))*0.279,MAX(0.02,0.2-((E2031-Thresholds!$G$5)/(Thresholds!$H$5-Thresholds!$G$5))*0.18)))),3)</f>
        <v>0.95099999999999996</v>
      </c>
      <c r="M2031" s="3">
        <f>ROUND(IF(F2031&lt;=Thresholds!$B$6,1-(F2031/Thresholds!$B$6)*0.24,IF(F2031&lt;=Thresholds!$D$6,0.75-((F2031-Thresholds!$C$6)/(Thresholds!$D$6-Thresholds!$C$6))*0.249,IF(F2031&lt;=Thresholds!$F$6,0.499-((F2031-Thresholds!$E$6)/(Thresholds!$F$6-Thresholds!$E$6))*0.279,MAX(0.02,0.2-((F2031-Thresholds!$G$6)/(Thresholds!$H$6-Thresholds!$G$6))*0.18)))),3)</f>
        <v>0.76</v>
      </c>
      <c r="N2031" s="3">
        <f>ROUND(IF(G2031&lt;=Thresholds!$B$7,1-(G2031/Thresholds!$B$7)*0.24,IF(G2031&lt;=Thresholds!$D$7,0.75-((G2031-Thresholds!$C$7)/(Thresholds!$D$7-Thresholds!$C$7))*0.249,IF(G2031&lt;=Thresholds!$F$7,0.499-((G2031-Thresholds!$E$7)/(Thresholds!$F$7-Thresholds!$E$7))*0.279,MAX(0.02,0.2-((G2031-Thresholds!$G$7)/(Thresholds!$H$7-Thresholds!$G$7))*0.18)))),3)</f>
        <v>0.94199999999999995</v>
      </c>
      <c r="O2031" s="3">
        <f>ROUND(IF(H2031&lt;=Thresholds!$B$8,1-(H2031/Thresholds!$B$8)*0.24,IF(H2031&lt;=Thresholds!$D$8,0.75-((H2031-Thresholds!$C$8)/(Thresholds!$D$8-Thresholds!$C$8))*0.249,IF(H2031&lt;=Thresholds!$F$8,0.499-((H2031-Thresholds!$E$8)/(Thresholds!$F$8-Thresholds!$E$8))*0.279,MAX(0.02,0.2-((H2031-Thresholds!$G$8)/(Thresholds!$H$8-Thresholds!$G$8))*0.18)))),3)</f>
        <v>0.61299999999999999</v>
      </c>
      <c r="P2031" s="3">
        <f t="shared" si="93"/>
        <v>0.61299999999999999</v>
      </c>
      <c r="Q2031" t="str">
        <f t="shared" si="94"/>
        <v>Moderate</v>
      </c>
      <c r="R2031" s="4">
        <f t="shared" si="95"/>
        <v>1</v>
      </c>
      <c r="S2031" t="str">
        <f>IF(AND(F2031&gt;=10,F2031&lt;=35,P2031&gt;0.5),"ERROR_C2031H2031_POOR_CAP","OK")</f>
        <v>OK</v>
      </c>
    </row>
    <row r="2032" spans="1:19">
      <c r="A2032" t="s">
        <v>2049</v>
      </c>
      <c r="B2032" s="3">
        <v>548.77599999999995</v>
      </c>
      <c r="C2032" s="3">
        <v>11.643000000000001</v>
      </c>
      <c r="D2032" s="3">
        <v>8.7739999999999991</v>
      </c>
      <c r="E2032" s="3">
        <v>15.611000000000001</v>
      </c>
      <c r="F2032" s="3">
        <v>21.870999999999999</v>
      </c>
      <c r="G2032" s="3">
        <v>87.277000000000001</v>
      </c>
      <c r="H2032" s="3">
        <v>2307.5859999999998</v>
      </c>
      <c r="I2032" s="3">
        <f>ROUND(IF(B2032&lt;=Thresholds!$B$2,1-(B2032/Thresholds!$B$2)*0.24,IF(B2032&lt;=Thresholds!$D$2,0.75-((B2032-Thresholds!$C$2)/(Thresholds!$D$2-Thresholds!$C$2))*0.249,IF(B2032&lt;=Thresholds!$F$2,0.499-((B2032-Thresholds!$E$2)/(Thresholds!$F$2-Thresholds!$E$2))*0.279,MAX(0.02,0.2-((B2032-Thresholds!$G$2)/(Thresholds!$H$2-Thresholds!$G$2))*0.18)))),3)</f>
        <v>0.56399999999999995</v>
      </c>
      <c r="J2032" s="3">
        <f>ROUND(IF(C2032&lt;=Thresholds!$B$3,1-(C2032/Thresholds!$B$3)*0.24,IF(C2032&lt;=Thresholds!$D$3,0.75-((C2032-Thresholds!$C$3)/(Thresholds!$D$3-Thresholds!$C$3))*0.249,IF(C2032&lt;=Thresholds!$F$3,0.499-((C2032-Thresholds!$E$3)/(Thresholds!$F$3-Thresholds!$E$3))*0.279,MAX(0.02,0.2-((C2032-Thresholds!$G$3)/(Thresholds!$H$3-Thresholds!$G$3))*0.18)))),3)</f>
        <v>0.97699999999999998</v>
      </c>
      <c r="K2032" s="3">
        <f>ROUND(IF(D2032&lt;=Thresholds!$B$4,1-(D2032/Thresholds!$B$4)*0.24,IF(D2032&lt;=Thresholds!$D$4,0.75-((D2032-Thresholds!$C$4)/(Thresholds!$D$4-Thresholds!$C$4))*0.249,IF(D2032&lt;=Thresholds!$F$4,0.499-((D2032-Thresholds!$E$4)/(Thresholds!$F$4-Thresholds!$E$4))*0.279,MAX(0.02,0.2-((D2032-Thresholds!$G$4)/(Thresholds!$H$4-Thresholds!$G$4))*0.18)))),3)</f>
        <v>0.96799999999999997</v>
      </c>
      <c r="L2032" s="3">
        <f>ROUND(IF(E2032&lt;=Thresholds!$B$5,1-(E2032/Thresholds!$B$5)*0.24,IF(E2032&lt;=Thresholds!$D$5,0.75-((E2032-Thresholds!$C$5)/(Thresholds!$D$5-Thresholds!$C$5))*0.249,IF(E2032&lt;=Thresholds!$F$5,0.499-((E2032-Thresholds!$E$5)/(Thresholds!$F$5-Thresholds!$E$5))*0.279,MAX(0.02,0.2-((E2032-Thresholds!$G$5)/(Thresholds!$H$5-Thresholds!$G$5))*0.18)))),3)</f>
        <v>0.92500000000000004</v>
      </c>
      <c r="M2032" s="3">
        <f>ROUND(IF(F2032&lt;=Thresholds!$B$6,1-(F2032/Thresholds!$B$6)*0.24,IF(F2032&lt;=Thresholds!$D$6,0.75-((F2032-Thresholds!$C$6)/(Thresholds!$D$6-Thresholds!$C$6))*0.249,IF(F2032&lt;=Thresholds!$F$6,0.499-((F2032-Thresholds!$E$6)/(Thresholds!$F$6-Thresholds!$E$6))*0.279,MAX(0.02,0.2-((F2032-Thresholds!$G$6)/(Thresholds!$H$6-Thresholds!$G$6))*0.18)))),3)</f>
        <v>0.36699999999999999</v>
      </c>
      <c r="N2032" s="3">
        <f>ROUND(IF(G2032&lt;=Thresholds!$B$7,1-(G2032/Thresholds!$B$7)*0.24,IF(G2032&lt;=Thresholds!$D$7,0.75-((G2032-Thresholds!$C$7)/(Thresholds!$D$7-Thresholds!$C$7))*0.249,IF(G2032&lt;=Thresholds!$F$7,0.499-((G2032-Thresholds!$E$7)/(Thresholds!$F$7-Thresholds!$E$7))*0.279,MAX(0.02,0.2-((G2032-Thresholds!$G$7)/(Thresholds!$H$7-Thresholds!$G$7))*0.18)))),3)</f>
        <v>0.94</v>
      </c>
      <c r="O2032" s="3">
        <f>ROUND(IF(H2032&lt;=Thresholds!$B$8,1-(H2032/Thresholds!$B$8)*0.24,IF(H2032&lt;=Thresholds!$D$8,0.75-((H2032-Thresholds!$C$8)/(Thresholds!$D$8-Thresholds!$C$8))*0.249,IF(H2032&lt;=Thresholds!$F$8,0.499-((H2032-Thresholds!$E$8)/(Thresholds!$F$8-Thresholds!$E$8))*0.279,MAX(0.02,0.2-((H2032-Thresholds!$G$8)/(Thresholds!$H$8-Thresholds!$G$8))*0.18)))),3)</f>
        <v>0.77800000000000002</v>
      </c>
      <c r="P2032" s="3">
        <f t="shared" si="93"/>
        <v>0.36699999999999999</v>
      </c>
      <c r="Q2032" t="str">
        <f t="shared" si="94"/>
        <v>Poor</v>
      </c>
      <c r="R2032" s="4">
        <f t="shared" si="95"/>
        <v>0</v>
      </c>
      <c r="S2032" t="str">
        <f>IF(AND(F2032&gt;=10,F2032&lt;=35,P2032&gt;0.5),"ERROR_C2032H2032_POOR_CAP","OK")</f>
        <v>OK</v>
      </c>
    </row>
    <row r="2033" spans="1:19">
      <c r="A2033" t="s">
        <v>2050</v>
      </c>
      <c r="B2033" s="3">
        <v>83.15</v>
      </c>
      <c r="C2033" s="3">
        <v>92.86</v>
      </c>
      <c r="D2033" s="3">
        <v>90.54</v>
      </c>
      <c r="E2033" s="3">
        <v>4.665</v>
      </c>
      <c r="F2033" s="3">
        <v>74.786000000000001</v>
      </c>
      <c r="G2033" s="3">
        <v>311.63799999999998</v>
      </c>
      <c r="H2033" s="3">
        <v>1924.4670000000001</v>
      </c>
      <c r="I2033" s="3">
        <f>ROUND(IF(B2033&lt;=Thresholds!$B$2,1-(B2033/Thresholds!$B$2)*0.24,IF(B2033&lt;=Thresholds!$D$2,0.75-((B2033-Thresholds!$C$2)/(Thresholds!$D$2-Thresholds!$C$2))*0.249,IF(B2033&lt;=Thresholds!$F$2,0.499-((B2033-Thresholds!$E$2)/(Thresholds!$F$2-Thresholds!$E$2))*0.279,MAX(0.02,0.2-((B2033-Thresholds!$G$2)/(Thresholds!$H$2-Thresholds!$G$2))*0.18)))),3)</f>
        <v>0.8</v>
      </c>
      <c r="J2033" s="3">
        <f>ROUND(IF(C2033&lt;=Thresholds!$B$3,1-(C2033/Thresholds!$B$3)*0.24,IF(C2033&lt;=Thresholds!$D$3,0.75-((C2033-Thresholds!$C$3)/(Thresholds!$D$3-Thresholds!$C$3))*0.249,IF(C2033&lt;=Thresholds!$F$3,0.499-((C2033-Thresholds!$E$3)/(Thresholds!$F$3-Thresholds!$E$3))*0.279,MAX(0.02,0.2-((C2033-Thresholds!$G$3)/(Thresholds!$H$3-Thresholds!$G$3))*0.18)))),3)</f>
        <v>0.81399999999999995</v>
      </c>
      <c r="K2033" s="3">
        <f>ROUND(IF(D2033&lt;=Thresholds!$B$4,1-(D2033/Thresholds!$B$4)*0.24,IF(D2033&lt;=Thresholds!$D$4,0.75-((D2033-Thresholds!$C$4)/(Thresholds!$D$4-Thresholds!$C$4))*0.249,IF(D2033&lt;=Thresholds!$F$4,0.499-((D2033-Thresholds!$E$4)/(Thresholds!$F$4-Thresholds!$E$4))*0.279,MAX(0.02,0.2-((D2033-Thresholds!$G$4)/(Thresholds!$H$4-Thresholds!$G$4))*0.18)))),3)</f>
        <v>0.56999999999999995</v>
      </c>
      <c r="L2033" s="3">
        <f>ROUND(IF(E2033&lt;=Thresholds!$B$5,1-(E2033/Thresholds!$B$5)*0.24,IF(E2033&lt;=Thresholds!$D$5,0.75-((E2033-Thresholds!$C$5)/(Thresholds!$D$5-Thresholds!$C$5))*0.249,IF(E2033&lt;=Thresholds!$F$5,0.499-((E2033-Thresholds!$E$5)/(Thresholds!$F$5-Thresholds!$E$5))*0.279,MAX(0.02,0.2-((E2033-Thresholds!$G$5)/(Thresholds!$H$5-Thresholds!$G$5))*0.18)))),3)</f>
        <v>0.97799999999999998</v>
      </c>
      <c r="M2033" s="3">
        <f>ROUND(IF(F2033&lt;=Thresholds!$B$6,1-(F2033/Thresholds!$B$6)*0.24,IF(F2033&lt;=Thresholds!$D$6,0.75-((F2033-Thresholds!$C$6)/(Thresholds!$D$6-Thresholds!$C$6))*0.249,IF(F2033&lt;=Thresholds!$F$6,0.499-((F2033-Thresholds!$E$6)/(Thresholds!$F$6-Thresholds!$E$6))*0.279,MAX(0.02,0.2-((F2033-Thresholds!$G$6)/(Thresholds!$H$6-Thresholds!$G$6))*0.18)))),3)</f>
        <v>0.40500000000000003</v>
      </c>
      <c r="N2033" s="3">
        <f>ROUND(IF(G2033&lt;=Thresholds!$B$7,1-(G2033/Thresholds!$B$7)*0.24,IF(G2033&lt;=Thresholds!$D$7,0.75-((G2033-Thresholds!$C$7)/(Thresholds!$D$7-Thresholds!$C$7))*0.249,IF(G2033&lt;=Thresholds!$F$7,0.499-((G2033-Thresholds!$E$7)/(Thresholds!$F$7-Thresholds!$E$7))*0.279,MAX(0.02,0.2-((G2033-Thresholds!$G$7)/(Thresholds!$H$7-Thresholds!$G$7))*0.18)))),3)</f>
        <v>0.78600000000000003</v>
      </c>
      <c r="O2033" s="3">
        <f>ROUND(IF(H2033&lt;=Thresholds!$B$8,1-(H2033/Thresholds!$B$8)*0.24,IF(H2033&lt;=Thresholds!$D$8,0.75-((H2033-Thresholds!$C$8)/(Thresholds!$D$8-Thresholds!$C$8))*0.249,IF(H2033&lt;=Thresholds!$F$8,0.499-((H2033-Thresholds!$E$8)/(Thresholds!$F$8-Thresholds!$E$8))*0.279,MAX(0.02,0.2-((H2033-Thresholds!$G$8)/(Thresholds!$H$8-Thresholds!$G$8))*0.18)))),3)</f>
        <v>0.81499999999999995</v>
      </c>
      <c r="P2033" s="3">
        <f t="shared" si="93"/>
        <v>0.40500000000000003</v>
      </c>
      <c r="Q2033" t="str">
        <f t="shared" si="94"/>
        <v>Poor</v>
      </c>
      <c r="R2033" s="4">
        <f t="shared" si="95"/>
        <v>0</v>
      </c>
      <c r="S2033" t="str">
        <f>IF(AND(F2033&gt;=10,F2033&lt;=35,P2033&gt;0.5),"ERROR_C2033H2033_POOR_CAP","OK")</f>
        <v>OK</v>
      </c>
    </row>
    <row r="2034" spans="1:19">
      <c r="A2034" t="s">
        <v>2051</v>
      </c>
      <c r="B2034" s="3">
        <v>14.36</v>
      </c>
      <c r="C2034" s="3">
        <v>79.873999999999995</v>
      </c>
      <c r="D2034" s="3">
        <v>55.454000000000001</v>
      </c>
      <c r="E2034" s="3">
        <v>32.716000000000001</v>
      </c>
      <c r="F2034" s="3">
        <v>0.83</v>
      </c>
      <c r="G2034" s="3">
        <v>126.77800000000001</v>
      </c>
      <c r="H2034" s="3">
        <v>991.06399999999996</v>
      </c>
      <c r="I2034" s="3">
        <f>ROUND(IF(B2034&lt;=Thresholds!$B$2,1-(B2034/Thresholds!$B$2)*0.24,IF(B2034&lt;=Thresholds!$D$2,0.75-((B2034-Thresholds!$C$2)/(Thresholds!$D$2-Thresholds!$C$2))*0.249,IF(B2034&lt;=Thresholds!$F$2,0.499-((B2034-Thresholds!$E$2)/(Thresholds!$F$2-Thresholds!$E$2))*0.279,MAX(0.02,0.2-((B2034-Thresholds!$G$2)/(Thresholds!$H$2-Thresholds!$G$2))*0.18)))),3)</f>
        <v>0.96599999999999997</v>
      </c>
      <c r="J2034" s="3">
        <f>ROUND(IF(C2034&lt;=Thresholds!$B$3,1-(C2034/Thresholds!$B$3)*0.24,IF(C2034&lt;=Thresholds!$D$3,0.75-((C2034-Thresholds!$C$3)/(Thresholds!$D$3-Thresholds!$C$3))*0.249,IF(C2034&lt;=Thresholds!$F$3,0.499-((C2034-Thresholds!$E$3)/(Thresholds!$F$3-Thresholds!$E$3))*0.279,MAX(0.02,0.2-((C2034-Thresholds!$G$3)/(Thresholds!$H$3-Thresholds!$G$3))*0.18)))),3)</f>
        <v>0.84</v>
      </c>
      <c r="K2034" s="3">
        <f>ROUND(IF(D2034&lt;=Thresholds!$B$4,1-(D2034/Thresholds!$B$4)*0.24,IF(D2034&lt;=Thresholds!$D$4,0.75-((D2034-Thresholds!$C$4)/(Thresholds!$D$4-Thresholds!$C$4))*0.249,IF(D2034&lt;=Thresholds!$F$4,0.499-((D2034-Thresholds!$E$4)/(Thresholds!$F$4-Thresholds!$E$4))*0.279,MAX(0.02,0.2-((D2034-Thresholds!$G$4)/(Thresholds!$H$4-Thresholds!$G$4))*0.18)))),3)</f>
        <v>0.79500000000000004</v>
      </c>
      <c r="L2034" s="3">
        <f>ROUND(IF(E2034&lt;=Thresholds!$B$5,1-(E2034/Thresholds!$B$5)*0.24,IF(E2034&lt;=Thresholds!$D$5,0.75-((E2034-Thresholds!$C$5)/(Thresholds!$D$5-Thresholds!$C$5))*0.249,IF(E2034&lt;=Thresholds!$F$5,0.499-((E2034-Thresholds!$E$5)/(Thresholds!$F$5-Thresholds!$E$5))*0.279,MAX(0.02,0.2-((E2034-Thresholds!$G$5)/(Thresholds!$H$5-Thresholds!$G$5))*0.18)))),3)</f>
        <v>0.84299999999999997</v>
      </c>
      <c r="M2034" s="3">
        <f>ROUND(IF(F2034&lt;=Thresholds!$B$6,1-(F2034/Thresholds!$B$6)*0.24,IF(F2034&lt;=Thresholds!$D$6,0.75-((F2034-Thresholds!$C$6)/(Thresholds!$D$6-Thresholds!$C$6))*0.249,IF(F2034&lt;=Thresholds!$F$6,0.499-((F2034-Thresholds!$E$6)/(Thresholds!$F$6-Thresholds!$E$6))*0.279,MAX(0.02,0.2-((F2034-Thresholds!$G$6)/(Thresholds!$H$6-Thresholds!$G$6))*0.18)))),3)</f>
        <v>0.80100000000000005</v>
      </c>
      <c r="N2034" s="3">
        <f>ROUND(IF(G2034&lt;=Thresholds!$B$7,1-(G2034/Thresholds!$B$7)*0.24,IF(G2034&lt;=Thresholds!$D$7,0.75-((G2034-Thresholds!$C$7)/(Thresholds!$D$7-Thresholds!$C$7))*0.249,IF(G2034&lt;=Thresholds!$F$7,0.499-((G2034-Thresholds!$E$7)/(Thresholds!$F$7-Thresholds!$E$7))*0.279,MAX(0.02,0.2-((G2034-Thresholds!$G$7)/(Thresholds!$H$7-Thresholds!$G$7))*0.18)))),3)</f>
        <v>0.91300000000000003</v>
      </c>
      <c r="O2034" s="3">
        <f>ROUND(IF(H2034&lt;=Thresholds!$B$8,1-(H2034/Thresholds!$B$8)*0.24,IF(H2034&lt;=Thresholds!$D$8,0.75-((H2034-Thresholds!$C$8)/(Thresholds!$D$8-Thresholds!$C$8))*0.249,IF(H2034&lt;=Thresholds!$F$8,0.499-((H2034-Thresholds!$E$8)/(Thresholds!$F$8-Thresholds!$E$8))*0.279,MAX(0.02,0.2-((H2034-Thresholds!$G$8)/(Thresholds!$H$8-Thresholds!$G$8))*0.18)))),3)</f>
        <v>0.90500000000000003</v>
      </c>
      <c r="P2034" s="3">
        <f t="shared" si="93"/>
        <v>0.79500000000000004</v>
      </c>
      <c r="Q2034" t="str">
        <f t="shared" si="94"/>
        <v>Healthy</v>
      </c>
      <c r="R2034" s="4">
        <f t="shared" si="95"/>
        <v>1</v>
      </c>
      <c r="S2034" t="str">
        <f>IF(AND(F2034&gt;=10,F2034&lt;=35,P2034&gt;0.5),"ERROR_C2034H2034_POOR_CAP","OK")</f>
        <v>OK</v>
      </c>
    </row>
    <row r="2035" spans="1:19">
      <c r="A2035" t="s">
        <v>2052</v>
      </c>
      <c r="B2035" s="3">
        <v>384.05599999999998</v>
      </c>
      <c r="C2035" s="3">
        <v>14.782999999999999</v>
      </c>
      <c r="D2035" s="3">
        <v>62.418999999999997</v>
      </c>
      <c r="E2035" s="3">
        <v>18.684000000000001</v>
      </c>
      <c r="F2035" s="3">
        <v>0.371</v>
      </c>
      <c r="G2035" s="3">
        <v>465.44600000000003</v>
      </c>
      <c r="H2035" s="3">
        <v>408.52699999999999</v>
      </c>
      <c r="I2035" s="3">
        <f>ROUND(IF(B2035&lt;=Thresholds!$B$2,1-(B2035/Thresholds!$B$2)*0.24,IF(B2035&lt;=Thresholds!$D$2,0.75-((B2035-Thresholds!$C$2)/(Thresholds!$D$2-Thresholds!$C$2))*0.249,IF(B2035&lt;=Thresholds!$F$2,0.499-((B2035-Thresholds!$E$2)/(Thresholds!$F$2-Thresholds!$E$2))*0.279,MAX(0.02,0.2-((B2035-Thresholds!$G$2)/(Thresholds!$H$2-Thresholds!$G$2))*0.18)))),3)</f>
        <v>0.63200000000000001</v>
      </c>
      <c r="J2035" s="3">
        <f>ROUND(IF(C2035&lt;=Thresholds!$B$3,1-(C2035/Thresholds!$B$3)*0.24,IF(C2035&lt;=Thresholds!$D$3,0.75-((C2035-Thresholds!$C$3)/(Thresholds!$D$3-Thresholds!$C$3))*0.249,IF(C2035&lt;=Thresholds!$F$3,0.499-((C2035-Thresholds!$E$3)/(Thresholds!$F$3-Thresholds!$E$3))*0.279,MAX(0.02,0.2-((C2035-Thresholds!$G$3)/(Thresholds!$H$3-Thresholds!$G$3))*0.18)))),3)</f>
        <v>0.97</v>
      </c>
      <c r="K2035" s="3">
        <f>ROUND(IF(D2035&lt;=Thresholds!$B$4,1-(D2035/Thresholds!$B$4)*0.24,IF(D2035&lt;=Thresholds!$D$4,0.75-((D2035-Thresholds!$C$4)/(Thresholds!$D$4-Thresholds!$C$4))*0.249,IF(D2035&lt;=Thresholds!$F$4,0.499-((D2035-Thresholds!$E$4)/(Thresholds!$F$4-Thresholds!$E$4))*0.279,MAX(0.02,0.2-((D2035-Thresholds!$G$4)/(Thresholds!$H$4-Thresholds!$G$4))*0.18)))),3)</f>
        <v>0.77</v>
      </c>
      <c r="L2035" s="3">
        <f>ROUND(IF(E2035&lt;=Thresholds!$B$5,1-(E2035/Thresholds!$B$5)*0.24,IF(E2035&lt;=Thresholds!$D$5,0.75-((E2035-Thresholds!$C$5)/(Thresholds!$D$5-Thresholds!$C$5))*0.249,IF(E2035&lt;=Thresholds!$F$5,0.499-((E2035-Thresholds!$E$5)/(Thresholds!$F$5-Thresholds!$E$5))*0.279,MAX(0.02,0.2-((E2035-Thresholds!$G$5)/(Thresholds!$H$5-Thresholds!$G$5))*0.18)))),3)</f>
        <v>0.91</v>
      </c>
      <c r="M2035" s="3">
        <f>ROUND(IF(F2035&lt;=Thresholds!$B$6,1-(F2035/Thresholds!$B$6)*0.24,IF(F2035&lt;=Thresholds!$D$6,0.75-((F2035-Thresholds!$C$6)/(Thresholds!$D$6-Thresholds!$C$6))*0.249,IF(F2035&lt;=Thresholds!$F$6,0.499-((F2035-Thresholds!$E$6)/(Thresholds!$F$6-Thresholds!$E$6))*0.279,MAX(0.02,0.2-((F2035-Thresholds!$G$6)/(Thresholds!$H$6-Thresholds!$G$6))*0.18)))),3)</f>
        <v>0.91100000000000003</v>
      </c>
      <c r="N2035" s="3">
        <f>ROUND(IF(G2035&lt;=Thresholds!$B$7,1-(G2035/Thresholds!$B$7)*0.24,IF(G2035&lt;=Thresholds!$D$7,0.75-((G2035-Thresholds!$C$7)/(Thresholds!$D$7-Thresholds!$C$7))*0.249,IF(G2035&lt;=Thresholds!$F$7,0.499-((G2035-Thresholds!$E$7)/(Thresholds!$F$7-Thresholds!$E$7))*0.279,MAX(0.02,0.2-((G2035-Thresholds!$G$7)/(Thresholds!$H$7-Thresholds!$G$7))*0.18)))),3)</f>
        <v>0.62</v>
      </c>
      <c r="O2035" s="3">
        <f>ROUND(IF(H2035&lt;=Thresholds!$B$8,1-(H2035/Thresholds!$B$8)*0.24,IF(H2035&lt;=Thresholds!$D$8,0.75-((H2035-Thresholds!$C$8)/(Thresholds!$D$8-Thresholds!$C$8))*0.249,IF(H2035&lt;=Thresholds!$F$8,0.499-((H2035-Thresholds!$E$8)/(Thresholds!$F$8-Thresholds!$E$8))*0.279,MAX(0.02,0.2-((H2035-Thresholds!$G$8)/(Thresholds!$H$8-Thresholds!$G$8))*0.18)))),3)</f>
        <v>0.96099999999999997</v>
      </c>
      <c r="P2035" s="3">
        <f t="shared" si="93"/>
        <v>0.62</v>
      </c>
      <c r="Q2035" t="str">
        <f t="shared" si="94"/>
        <v>Moderate</v>
      </c>
      <c r="R2035" s="4">
        <f t="shared" si="95"/>
        <v>1</v>
      </c>
      <c r="S2035" t="str">
        <f>IF(AND(F2035&gt;=10,F2035&lt;=35,P2035&gt;0.5),"ERROR_C2035H2035_POOR_CAP","OK")</f>
        <v>OK</v>
      </c>
    </row>
    <row r="2036" spans="1:19">
      <c r="A2036" t="s">
        <v>2053</v>
      </c>
      <c r="B2036" s="3">
        <v>1170</v>
      </c>
      <c r="C2036" s="3">
        <v>94.85</v>
      </c>
      <c r="D2036" s="3">
        <v>40.222000000000001</v>
      </c>
      <c r="E2036" s="3">
        <v>5.1710000000000003</v>
      </c>
      <c r="F2036" s="3">
        <v>0.26500000000000001</v>
      </c>
      <c r="G2036" s="3">
        <v>54.723999999999997</v>
      </c>
      <c r="H2036" s="3">
        <v>1111.817</v>
      </c>
      <c r="I2036" s="3">
        <f>ROUND(IF(B2036&lt;=Thresholds!$B$2,1-(B2036/Thresholds!$B$2)*0.24,IF(B2036&lt;=Thresholds!$D$2,0.75-((B2036-Thresholds!$C$2)/(Thresholds!$D$2-Thresholds!$C$2))*0.249,IF(B2036&lt;=Thresholds!$F$2,0.499-((B2036-Thresholds!$E$2)/(Thresholds!$F$2-Thresholds!$E$2))*0.279,MAX(0.02,0.2-((B2036-Thresholds!$G$2)/(Thresholds!$H$2-Thresholds!$G$2))*0.18)))),3)</f>
        <v>0.38</v>
      </c>
      <c r="J2036" s="3">
        <f>ROUND(IF(C2036&lt;=Thresholds!$B$3,1-(C2036/Thresholds!$B$3)*0.24,IF(C2036&lt;=Thresholds!$D$3,0.75-((C2036-Thresholds!$C$3)/(Thresholds!$D$3-Thresholds!$C$3))*0.249,IF(C2036&lt;=Thresholds!$F$3,0.499-((C2036-Thresholds!$E$3)/(Thresholds!$F$3-Thresholds!$E$3))*0.279,MAX(0.02,0.2-((C2036-Thresholds!$G$3)/(Thresholds!$H$3-Thresholds!$G$3))*0.18)))),3)</f>
        <v>0.81</v>
      </c>
      <c r="K2036" s="3">
        <f>ROUND(IF(D2036&lt;=Thresholds!$B$4,1-(D2036/Thresholds!$B$4)*0.24,IF(D2036&lt;=Thresholds!$D$4,0.75-((D2036-Thresholds!$C$4)/(Thresholds!$D$4-Thresholds!$C$4))*0.249,IF(D2036&lt;=Thresholds!$F$4,0.499-((D2036-Thresholds!$E$4)/(Thresholds!$F$4-Thresholds!$E$4))*0.279,MAX(0.02,0.2-((D2036-Thresholds!$G$4)/(Thresholds!$H$4-Thresholds!$G$4))*0.18)))),3)</f>
        <v>0.85099999999999998</v>
      </c>
      <c r="L2036" s="3">
        <f>ROUND(IF(E2036&lt;=Thresholds!$B$5,1-(E2036/Thresholds!$B$5)*0.24,IF(E2036&lt;=Thresholds!$D$5,0.75-((E2036-Thresholds!$C$5)/(Thresholds!$D$5-Thresholds!$C$5))*0.249,IF(E2036&lt;=Thresholds!$F$5,0.499-((E2036-Thresholds!$E$5)/(Thresholds!$F$5-Thresholds!$E$5))*0.279,MAX(0.02,0.2-((E2036-Thresholds!$G$5)/(Thresholds!$H$5-Thresholds!$G$5))*0.18)))),3)</f>
        <v>0.97499999999999998</v>
      </c>
      <c r="M2036" s="3">
        <f>ROUND(IF(F2036&lt;=Thresholds!$B$6,1-(F2036/Thresholds!$B$6)*0.24,IF(F2036&lt;=Thresholds!$D$6,0.75-((F2036-Thresholds!$C$6)/(Thresholds!$D$6-Thresholds!$C$6))*0.249,IF(F2036&lt;=Thresholds!$F$6,0.499-((F2036-Thresholds!$E$6)/(Thresholds!$F$6-Thresholds!$E$6))*0.279,MAX(0.02,0.2-((F2036-Thresholds!$G$6)/(Thresholds!$H$6-Thresholds!$G$6))*0.18)))),3)</f>
        <v>0.93600000000000005</v>
      </c>
      <c r="N2036" s="3">
        <f>ROUND(IF(G2036&lt;=Thresholds!$B$7,1-(G2036/Thresholds!$B$7)*0.24,IF(G2036&lt;=Thresholds!$D$7,0.75-((G2036-Thresholds!$C$7)/(Thresholds!$D$7-Thresholds!$C$7))*0.249,IF(G2036&lt;=Thresholds!$F$7,0.499-((G2036-Thresholds!$E$7)/(Thresholds!$F$7-Thresholds!$E$7))*0.279,MAX(0.02,0.2-((G2036-Thresholds!$G$7)/(Thresholds!$H$7-Thresholds!$G$7))*0.18)))),3)</f>
        <v>0.96199999999999997</v>
      </c>
      <c r="O2036" s="3">
        <f>ROUND(IF(H2036&lt;=Thresholds!$B$8,1-(H2036/Thresholds!$B$8)*0.24,IF(H2036&lt;=Thresholds!$D$8,0.75-((H2036-Thresholds!$C$8)/(Thresholds!$D$8-Thresholds!$C$8))*0.249,IF(H2036&lt;=Thresholds!$F$8,0.499-((H2036-Thresholds!$E$8)/(Thresholds!$F$8-Thresholds!$E$8))*0.279,MAX(0.02,0.2-((H2036-Thresholds!$G$8)/(Thresholds!$H$8-Thresholds!$G$8))*0.18)))),3)</f>
        <v>0.89300000000000002</v>
      </c>
      <c r="P2036" s="3">
        <f t="shared" si="93"/>
        <v>0.38</v>
      </c>
      <c r="Q2036" t="str">
        <f t="shared" si="94"/>
        <v>Poor</v>
      </c>
      <c r="R2036" s="4">
        <f t="shared" si="95"/>
        <v>0</v>
      </c>
      <c r="S2036" t="str">
        <f>IF(AND(F2036&gt;=10,F2036&lt;=35,P2036&gt;0.5),"ERROR_C2036H2036_POOR_CAP","OK")</f>
        <v>OK</v>
      </c>
    </row>
    <row r="2037" spans="1:19">
      <c r="A2037" t="s">
        <v>2054</v>
      </c>
      <c r="B2037" s="3">
        <v>15.551</v>
      </c>
      <c r="C2037" s="3">
        <v>76.174999999999997</v>
      </c>
      <c r="D2037" s="3">
        <v>63.515000000000001</v>
      </c>
      <c r="E2037" s="3">
        <v>9.8450000000000006</v>
      </c>
      <c r="F2037" s="3">
        <v>61.468000000000004</v>
      </c>
      <c r="G2037" s="3">
        <v>242.55099999999999</v>
      </c>
      <c r="H2037" s="3">
        <v>2212.8989999999999</v>
      </c>
      <c r="I2037" s="3">
        <f>ROUND(IF(B2037&lt;=Thresholds!$B$2,1-(B2037/Thresholds!$B$2)*0.24,IF(B2037&lt;=Thresholds!$D$2,0.75-((B2037-Thresholds!$C$2)/(Thresholds!$D$2-Thresholds!$C$2))*0.249,IF(B2037&lt;=Thresholds!$F$2,0.499-((B2037-Thresholds!$E$2)/(Thresholds!$F$2-Thresholds!$E$2))*0.279,MAX(0.02,0.2-((B2037-Thresholds!$G$2)/(Thresholds!$H$2-Thresholds!$G$2))*0.18)))),3)</f>
        <v>0.96299999999999997</v>
      </c>
      <c r="J2037" s="3">
        <f>ROUND(IF(C2037&lt;=Thresholds!$B$3,1-(C2037/Thresholds!$B$3)*0.24,IF(C2037&lt;=Thresholds!$D$3,0.75-((C2037-Thresholds!$C$3)/(Thresholds!$D$3-Thresholds!$C$3))*0.249,IF(C2037&lt;=Thresholds!$F$3,0.499-((C2037-Thresholds!$E$3)/(Thresholds!$F$3-Thresholds!$E$3))*0.279,MAX(0.02,0.2-((C2037-Thresholds!$G$3)/(Thresholds!$H$3-Thresholds!$G$3))*0.18)))),3)</f>
        <v>0.84799999999999998</v>
      </c>
      <c r="K2037" s="3">
        <f>ROUND(IF(D2037&lt;=Thresholds!$B$4,1-(D2037/Thresholds!$B$4)*0.24,IF(D2037&lt;=Thresholds!$D$4,0.75-((D2037-Thresholds!$C$4)/(Thresholds!$D$4-Thresholds!$C$4))*0.249,IF(D2037&lt;=Thresholds!$F$4,0.499-((D2037-Thresholds!$E$4)/(Thresholds!$F$4-Thresholds!$E$4))*0.279,MAX(0.02,0.2-((D2037-Thresholds!$G$4)/(Thresholds!$H$4-Thresholds!$G$4))*0.18)))),3)</f>
        <v>0.76500000000000001</v>
      </c>
      <c r="L2037" s="3">
        <f>ROUND(IF(E2037&lt;=Thresholds!$B$5,1-(E2037/Thresholds!$B$5)*0.24,IF(E2037&lt;=Thresholds!$D$5,0.75-((E2037-Thresholds!$C$5)/(Thresholds!$D$5-Thresholds!$C$5))*0.249,IF(E2037&lt;=Thresholds!$F$5,0.499-((E2037-Thresholds!$E$5)/(Thresholds!$F$5-Thresholds!$E$5))*0.279,MAX(0.02,0.2-((E2037-Thresholds!$G$5)/(Thresholds!$H$5-Thresholds!$G$5))*0.18)))),3)</f>
        <v>0.95299999999999996</v>
      </c>
      <c r="M2037" s="3">
        <f>ROUND(IF(F2037&lt;=Thresholds!$B$6,1-(F2037/Thresholds!$B$6)*0.24,IF(F2037&lt;=Thresholds!$D$6,0.75-((F2037-Thresholds!$C$6)/(Thresholds!$D$6-Thresholds!$C$6))*0.249,IF(F2037&lt;=Thresholds!$F$6,0.499-((F2037-Thresholds!$E$6)/(Thresholds!$F$6-Thresholds!$E$6))*0.279,MAX(0.02,0.2-((F2037-Thresholds!$G$6)/(Thresholds!$H$6-Thresholds!$G$6))*0.18)))),3)</f>
        <v>0.33600000000000002</v>
      </c>
      <c r="N2037" s="3">
        <f>ROUND(IF(G2037&lt;=Thresholds!$B$7,1-(G2037/Thresholds!$B$7)*0.24,IF(G2037&lt;=Thresholds!$D$7,0.75-((G2037-Thresholds!$C$7)/(Thresholds!$D$7-Thresholds!$C$7))*0.249,IF(G2037&lt;=Thresholds!$F$7,0.499-((G2037-Thresholds!$E$7)/(Thresholds!$F$7-Thresholds!$E$7))*0.279,MAX(0.02,0.2-((G2037-Thresholds!$G$7)/(Thresholds!$H$7-Thresholds!$G$7))*0.18)))),3)</f>
        <v>0.83399999999999996</v>
      </c>
      <c r="O2037" s="3">
        <f>ROUND(IF(H2037&lt;=Thresholds!$B$8,1-(H2037/Thresholds!$B$8)*0.24,IF(H2037&lt;=Thresholds!$D$8,0.75-((H2037-Thresholds!$C$8)/(Thresholds!$D$8-Thresholds!$C$8))*0.249,IF(H2037&lt;=Thresholds!$F$8,0.499-((H2037-Thresholds!$E$8)/(Thresholds!$F$8-Thresholds!$E$8))*0.279,MAX(0.02,0.2-((H2037-Thresholds!$G$8)/(Thresholds!$H$8-Thresholds!$G$8))*0.18)))),3)</f>
        <v>0.78800000000000003</v>
      </c>
      <c r="P2037" s="3">
        <f t="shared" si="93"/>
        <v>0.33600000000000002</v>
      </c>
      <c r="Q2037" t="str">
        <f t="shared" si="94"/>
        <v>Poor</v>
      </c>
      <c r="R2037" s="4">
        <f t="shared" si="95"/>
        <v>0</v>
      </c>
      <c r="S2037" t="str">
        <f>IF(AND(F2037&gt;=10,F2037&lt;=35,P2037&gt;0.5),"ERROR_C2037H2037_POOR_CAP","OK")</f>
        <v>OK</v>
      </c>
    </row>
    <row r="2038" spans="1:19">
      <c r="A2038" t="s">
        <v>2055</v>
      </c>
      <c r="B2038" s="3">
        <v>50.707000000000001</v>
      </c>
      <c r="C2038" s="3">
        <v>94.337999999999994</v>
      </c>
      <c r="D2038" s="3">
        <v>36.316000000000003</v>
      </c>
      <c r="E2038" s="3">
        <v>25.545000000000002</v>
      </c>
      <c r="F2038" s="3">
        <v>0.84599999999999997</v>
      </c>
      <c r="G2038" s="3">
        <v>30.905999999999999</v>
      </c>
      <c r="H2038" s="3">
        <v>2210.9780000000001</v>
      </c>
      <c r="I2038" s="3">
        <f>ROUND(IF(B2038&lt;=Thresholds!$B$2,1-(B2038/Thresholds!$B$2)*0.24,IF(B2038&lt;=Thresholds!$D$2,0.75-((B2038-Thresholds!$C$2)/(Thresholds!$D$2-Thresholds!$C$2))*0.249,IF(B2038&lt;=Thresholds!$F$2,0.499-((B2038-Thresholds!$E$2)/(Thresholds!$F$2-Thresholds!$E$2))*0.279,MAX(0.02,0.2-((B2038-Thresholds!$G$2)/(Thresholds!$H$2-Thresholds!$G$2))*0.18)))),3)</f>
        <v>0.878</v>
      </c>
      <c r="J2038" s="3">
        <f>ROUND(IF(C2038&lt;=Thresholds!$B$3,1-(C2038/Thresholds!$B$3)*0.24,IF(C2038&lt;=Thresholds!$D$3,0.75-((C2038-Thresholds!$C$3)/(Thresholds!$D$3-Thresholds!$C$3))*0.249,IF(C2038&lt;=Thresholds!$F$3,0.499-((C2038-Thresholds!$E$3)/(Thresholds!$F$3-Thresholds!$E$3))*0.279,MAX(0.02,0.2-((C2038-Thresholds!$G$3)/(Thresholds!$H$3-Thresholds!$G$3))*0.18)))),3)</f>
        <v>0.81100000000000005</v>
      </c>
      <c r="K2038" s="3">
        <f>ROUND(IF(D2038&lt;=Thresholds!$B$4,1-(D2038/Thresholds!$B$4)*0.24,IF(D2038&lt;=Thresholds!$D$4,0.75-((D2038-Thresholds!$C$4)/(Thresholds!$D$4-Thresholds!$C$4))*0.249,IF(D2038&lt;=Thresholds!$F$4,0.499-((D2038-Thresholds!$E$4)/(Thresholds!$F$4-Thresholds!$E$4))*0.279,MAX(0.02,0.2-((D2038-Thresholds!$G$4)/(Thresholds!$H$4-Thresholds!$G$4))*0.18)))),3)</f>
        <v>0.86599999999999999</v>
      </c>
      <c r="L2038" s="3">
        <f>ROUND(IF(E2038&lt;=Thresholds!$B$5,1-(E2038/Thresholds!$B$5)*0.24,IF(E2038&lt;=Thresholds!$D$5,0.75-((E2038-Thresholds!$C$5)/(Thresholds!$D$5-Thresholds!$C$5))*0.249,IF(E2038&lt;=Thresholds!$F$5,0.499-((E2038-Thresholds!$E$5)/(Thresholds!$F$5-Thresholds!$E$5))*0.279,MAX(0.02,0.2-((E2038-Thresholds!$G$5)/(Thresholds!$H$5-Thresholds!$G$5))*0.18)))),3)</f>
        <v>0.877</v>
      </c>
      <c r="M2038" s="3">
        <f>ROUND(IF(F2038&lt;=Thresholds!$B$6,1-(F2038/Thresholds!$B$6)*0.24,IF(F2038&lt;=Thresholds!$D$6,0.75-((F2038-Thresholds!$C$6)/(Thresholds!$D$6-Thresholds!$C$6))*0.249,IF(F2038&lt;=Thresholds!$F$6,0.499-((F2038-Thresholds!$E$6)/(Thresholds!$F$6-Thresholds!$E$6))*0.279,MAX(0.02,0.2-((F2038-Thresholds!$G$6)/(Thresholds!$H$6-Thresholds!$G$6))*0.18)))),3)</f>
        <v>0.79700000000000004</v>
      </c>
      <c r="N2038" s="3">
        <f>ROUND(IF(G2038&lt;=Thresholds!$B$7,1-(G2038/Thresholds!$B$7)*0.24,IF(G2038&lt;=Thresholds!$D$7,0.75-((G2038-Thresholds!$C$7)/(Thresholds!$D$7-Thresholds!$C$7))*0.249,IF(G2038&lt;=Thresholds!$F$7,0.499-((G2038-Thresholds!$E$7)/(Thresholds!$F$7-Thresholds!$E$7))*0.279,MAX(0.02,0.2-((G2038-Thresholds!$G$7)/(Thresholds!$H$7-Thresholds!$G$7))*0.18)))),3)</f>
        <v>0.97899999999999998</v>
      </c>
      <c r="O2038" s="3">
        <f>ROUND(IF(H2038&lt;=Thresholds!$B$8,1-(H2038/Thresholds!$B$8)*0.24,IF(H2038&lt;=Thresholds!$D$8,0.75-((H2038-Thresholds!$C$8)/(Thresholds!$D$8-Thresholds!$C$8))*0.249,IF(H2038&lt;=Thresholds!$F$8,0.499-((H2038-Thresholds!$E$8)/(Thresholds!$F$8-Thresholds!$E$8))*0.279,MAX(0.02,0.2-((H2038-Thresholds!$G$8)/(Thresholds!$H$8-Thresholds!$G$8))*0.18)))),3)</f>
        <v>0.78800000000000003</v>
      </c>
      <c r="P2038" s="3">
        <f t="shared" si="93"/>
        <v>0.78800000000000003</v>
      </c>
      <c r="Q2038" t="str">
        <f t="shared" si="94"/>
        <v>Healthy</v>
      </c>
      <c r="R2038" s="4">
        <f t="shared" si="95"/>
        <v>1</v>
      </c>
      <c r="S2038" t="str">
        <f>IF(AND(F2038&gt;=10,F2038&lt;=35,P2038&gt;0.5),"ERROR_C2038H2038_POOR_CAP","OK")</f>
        <v>OK</v>
      </c>
    </row>
    <row r="2039" spans="1:19">
      <c r="A2039" t="s">
        <v>2056</v>
      </c>
      <c r="B2039" s="3">
        <v>87.013000000000005</v>
      </c>
      <c r="C2039" s="3">
        <v>108.562</v>
      </c>
      <c r="D2039" s="3">
        <v>3.681</v>
      </c>
      <c r="E2039" s="3">
        <v>40.417999999999999</v>
      </c>
      <c r="F2039" s="3">
        <v>3.9369999999999998</v>
      </c>
      <c r="G2039" s="3">
        <v>241.517</v>
      </c>
      <c r="H2039" s="3">
        <v>1826.2550000000001</v>
      </c>
      <c r="I2039" s="3">
        <f>ROUND(IF(B2039&lt;=Thresholds!$B$2,1-(B2039/Thresholds!$B$2)*0.24,IF(B2039&lt;=Thresholds!$D$2,0.75-((B2039-Thresholds!$C$2)/(Thresholds!$D$2-Thresholds!$C$2))*0.249,IF(B2039&lt;=Thresholds!$F$2,0.499-((B2039-Thresholds!$E$2)/(Thresholds!$F$2-Thresholds!$E$2))*0.279,MAX(0.02,0.2-((B2039-Thresholds!$G$2)/(Thresholds!$H$2-Thresholds!$G$2))*0.18)))),3)</f>
        <v>0.79100000000000004</v>
      </c>
      <c r="J2039" s="3">
        <f>ROUND(IF(C2039&lt;=Thresholds!$B$3,1-(C2039/Thresholds!$B$3)*0.24,IF(C2039&lt;=Thresholds!$D$3,0.75-((C2039-Thresholds!$C$3)/(Thresholds!$D$3-Thresholds!$C$3))*0.249,IF(C2039&lt;=Thresholds!$F$3,0.499-((C2039-Thresholds!$E$3)/(Thresholds!$F$3-Thresholds!$E$3))*0.279,MAX(0.02,0.2-((C2039-Thresholds!$G$3)/(Thresholds!$H$3-Thresholds!$G$3))*0.18)))),3)</f>
        <v>0.78300000000000003</v>
      </c>
      <c r="K2039" s="3">
        <f>ROUND(IF(D2039&lt;=Thresholds!$B$4,1-(D2039/Thresholds!$B$4)*0.24,IF(D2039&lt;=Thresholds!$D$4,0.75-((D2039-Thresholds!$C$4)/(Thresholds!$D$4-Thresholds!$C$4))*0.249,IF(D2039&lt;=Thresholds!$F$4,0.499-((D2039-Thresholds!$E$4)/(Thresholds!$F$4-Thresholds!$E$4))*0.279,MAX(0.02,0.2-((D2039-Thresholds!$G$4)/(Thresholds!$H$4-Thresholds!$G$4))*0.18)))),3)</f>
        <v>0.98599999999999999</v>
      </c>
      <c r="L2039" s="3">
        <f>ROUND(IF(E2039&lt;=Thresholds!$B$5,1-(E2039/Thresholds!$B$5)*0.24,IF(E2039&lt;=Thresholds!$D$5,0.75-((E2039-Thresholds!$C$5)/(Thresholds!$D$5-Thresholds!$C$5))*0.249,IF(E2039&lt;=Thresholds!$F$5,0.499-((E2039-Thresholds!$E$5)/(Thresholds!$F$5-Thresholds!$E$5))*0.279,MAX(0.02,0.2-((E2039-Thresholds!$G$5)/(Thresholds!$H$5-Thresholds!$G$5))*0.18)))),3)</f>
        <v>0.80600000000000005</v>
      </c>
      <c r="M2039" s="3">
        <f>ROUND(IF(F2039&lt;=Thresholds!$B$6,1-(F2039/Thresholds!$B$6)*0.24,IF(F2039&lt;=Thresholds!$D$6,0.75-((F2039-Thresholds!$C$6)/(Thresholds!$D$6-Thresholds!$C$6))*0.249,IF(F2039&lt;=Thresholds!$F$6,0.499-((F2039-Thresholds!$E$6)/(Thresholds!$F$6-Thresholds!$E$6))*0.279,MAX(0.02,0.2-((F2039-Thresholds!$G$6)/(Thresholds!$H$6-Thresholds!$G$6))*0.18)))),3)</f>
        <v>0.65900000000000003</v>
      </c>
      <c r="N2039" s="3">
        <f>ROUND(IF(G2039&lt;=Thresholds!$B$7,1-(G2039/Thresholds!$B$7)*0.24,IF(G2039&lt;=Thresholds!$D$7,0.75-((G2039-Thresholds!$C$7)/(Thresholds!$D$7-Thresholds!$C$7))*0.249,IF(G2039&lt;=Thresholds!$F$7,0.499-((G2039-Thresholds!$E$7)/(Thresholds!$F$7-Thresholds!$E$7))*0.279,MAX(0.02,0.2-((G2039-Thresholds!$G$7)/(Thresholds!$H$7-Thresholds!$G$7))*0.18)))),3)</f>
        <v>0.83399999999999996</v>
      </c>
      <c r="O2039" s="3">
        <f>ROUND(IF(H2039&lt;=Thresholds!$B$8,1-(H2039/Thresholds!$B$8)*0.24,IF(H2039&lt;=Thresholds!$D$8,0.75-((H2039-Thresholds!$C$8)/(Thresholds!$D$8-Thresholds!$C$8))*0.249,IF(H2039&lt;=Thresholds!$F$8,0.499-((H2039-Thresholds!$E$8)/(Thresholds!$F$8-Thresholds!$E$8))*0.279,MAX(0.02,0.2-((H2039-Thresholds!$G$8)/(Thresholds!$H$8-Thresholds!$G$8))*0.18)))),3)</f>
        <v>0.82499999999999996</v>
      </c>
      <c r="P2039" s="3">
        <f t="shared" si="93"/>
        <v>0.65900000000000003</v>
      </c>
      <c r="Q2039" t="str">
        <f t="shared" si="94"/>
        <v>Moderate</v>
      </c>
      <c r="R2039" s="4">
        <f t="shared" si="95"/>
        <v>1</v>
      </c>
      <c r="S2039" t="str">
        <f>IF(AND(F2039&gt;=10,F2039&lt;=35,P2039&gt;0.5),"ERROR_C2039H2039_POOR_CAP","OK")</f>
        <v>OK</v>
      </c>
    </row>
    <row r="2040" spans="1:19">
      <c r="A2040" t="s">
        <v>2057</v>
      </c>
      <c r="B2040" s="3">
        <v>97.177000000000007</v>
      </c>
      <c r="C2040" s="3">
        <v>9.5879999999999992</v>
      </c>
      <c r="D2040" s="3">
        <v>13.73</v>
      </c>
      <c r="E2040" s="3">
        <v>14.702</v>
      </c>
      <c r="F2040" s="3">
        <v>0.875</v>
      </c>
      <c r="G2040" s="3">
        <v>82.055999999999997</v>
      </c>
      <c r="H2040" s="3">
        <v>5280.51</v>
      </c>
      <c r="I2040" s="3">
        <f>ROUND(IF(B2040&lt;=Thresholds!$B$2,1-(B2040/Thresholds!$B$2)*0.24,IF(B2040&lt;=Thresholds!$D$2,0.75-((B2040-Thresholds!$C$2)/(Thresholds!$D$2-Thresholds!$C$2))*0.249,IF(B2040&lt;=Thresholds!$F$2,0.499-((B2040-Thresholds!$E$2)/(Thresholds!$F$2-Thresholds!$E$2))*0.279,MAX(0.02,0.2-((B2040-Thresholds!$G$2)/(Thresholds!$H$2-Thresholds!$G$2))*0.18)))),3)</f>
        <v>0.76700000000000002</v>
      </c>
      <c r="J2040" s="3">
        <f>ROUND(IF(C2040&lt;=Thresholds!$B$3,1-(C2040/Thresholds!$B$3)*0.24,IF(C2040&lt;=Thresholds!$D$3,0.75-((C2040-Thresholds!$C$3)/(Thresholds!$D$3-Thresholds!$C$3))*0.249,IF(C2040&lt;=Thresholds!$F$3,0.499-((C2040-Thresholds!$E$3)/(Thresholds!$F$3-Thresholds!$E$3))*0.279,MAX(0.02,0.2-((C2040-Thresholds!$G$3)/(Thresholds!$H$3-Thresholds!$G$3))*0.18)))),3)</f>
        <v>0.98099999999999998</v>
      </c>
      <c r="K2040" s="3">
        <f>ROUND(IF(D2040&lt;=Thresholds!$B$4,1-(D2040/Thresholds!$B$4)*0.24,IF(D2040&lt;=Thresholds!$D$4,0.75-((D2040-Thresholds!$C$4)/(Thresholds!$D$4-Thresholds!$C$4))*0.249,IF(D2040&lt;=Thresholds!$F$4,0.499-((D2040-Thresholds!$E$4)/(Thresholds!$F$4-Thresholds!$E$4))*0.279,MAX(0.02,0.2-((D2040-Thresholds!$G$4)/(Thresholds!$H$4-Thresholds!$G$4))*0.18)))),3)</f>
        <v>0.94899999999999995</v>
      </c>
      <c r="L2040" s="3">
        <f>ROUND(IF(E2040&lt;=Thresholds!$B$5,1-(E2040/Thresholds!$B$5)*0.24,IF(E2040&lt;=Thresholds!$D$5,0.75-((E2040-Thresholds!$C$5)/(Thresholds!$D$5-Thresholds!$C$5))*0.249,IF(E2040&lt;=Thresholds!$F$5,0.499-((E2040-Thresholds!$E$5)/(Thresholds!$F$5-Thresholds!$E$5))*0.279,MAX(0.02,0.2-((E2040-Thresholds!$G$5)/(Thresholds!$H$5-Thresholds!$G$5))*0.18)))),3)</f>
        <v>0.92900000000000005</v>
      </c>
      <c r="M2040" s="3">
        <f>ROUND(IF(F2040&lt;=Thresholds!$B$6,1-(F2040/Thresholds!$B$6)*0.24,IF(F2040&lt;=Thresholds!$D$6,0.75-((F2040-Thresholds!$C$6)/(Thresholds!$D$6-Thresholds!$C$6))*0.249,IF(F2040&lt;=Thresholds!$F$6,0.499-((F2040-Thresholds!$E$6)/(Thresholds!$F$6-Thresholds!$E$6))*0.279,MAX(0.02,0.2-((F2040-Thresholds!$G$6)/(Thresholds!$H$6-Thresholds!$G$6))*0.18)))),3)</f>
        <v>0.79</v>
      </c>
      <c r="N2040" s="3">
        <f>ROUND(IF(G2040&lt;=Thresholds!$B$7,1-(G2040/Thresholds!$B$7)*0.24,IF(G2040&lt;=Thresholds!$D$7,0.75-((G2040-Thresholds!$C$7)/(Thresholds!$D$7-Thresholds!$C$7))*0.249,IF(G2040&lt;=Thresholds!$F$7,0.499-((G2040-Thresholds!$E$7)/(Thresholds!$F$7-Thresholds!$E$7))*0.279,MAX(0.02,0.2-((G2040-Thresholds!$G$7)/(Thresholds!$H$7-Thresholds!$G$7))*0.18)))),3)</f>
        <v>0.94399999999999995</v>
      </c>
      <c r="O2040" s="3">
        <f>ROUND(IF(H2040&lt;=Thresholds!$B$8,1-(H2040/Thresholds!$B$8)*0.24,IF(H2040&lt;=Thresholds!$D$8,0.75-((H2040-Thresholds!$C$8)/(Thresholds!$D$8-Thresholds!$C$8))*0.249,IF(H2040&lt;=Thresholds!$F$8,0.499-((H2040-Thresholds!$E$8)/(Thresholds!$F$8-Thresholds!$E$8))*0.279,MAX(0.02,0.2-((H2040-Thresholds!$G$8)/(Thresholds!$H$8-Thresholds!$G$8))*0.18)))),3)</f>
        <v>0.439</v>
      </c>
      <c r="P2040" s="3">
        <f t="shared" si="93"/>
        <v>0.439</v>
      </c>
      <c r="Q2040" t="str">
        <f t="shared" si="94"/>
        <v>Poor</v>
      </c>
      <c r="R2040" s="4">
        <f t="shared" si="95"/>
        <v>0</v>
      </c>
      <c r="S2040" t="str">
        <f>IF(AND(F2040&gt;=10,F2040&lt;=35,P2040&gt;0.5),"ERROR_C2040H2040_POOR_CAP","OK")</f>
        <v>OK</v>
      </c>
    </row>
    <row r="2041" spans="1:19">
      <c r="A2041" t="s">
        <v>2058</v>
      </c>
      <c r="B2041" s="3">
        <v>20.416</v>
      </c>
      <c r="C2041" s="3">
        <v>1551.9349999999999</v>
      </c>
      <c r="D2041" s="3">
        <v>27.376000000000001</v>
      </c>
      <c r="E2041" s="3">
        <v>4.3070000000000004</v>
      </c>
      <c r="F2041" s="3">
        <v>0.99399999999999999</v>
      </c>
      <c r="G2041" s="3">
        <v>217.82</v>
      </c>
      <c r="H2041" s="3">
        <v>1938.1189999999999</v>
      </c>
      <c r="I2041" s="3">
        <f>ROUND(IF(B2041&lt;=Thresholds!$B$2,1-(B2041/Thresholds!$B$2)*0.24,IF(B2041&lt;=Thresholds!$D$2,0.75-((B2041-Thresholds!$C$2)/(Thresholds!$D$2-Thresholds!$C$2))*0.249,IF(B2041&lt;=Thresholds!$F$2,0.499-((B2041-Thresholds!$E$2)/(Thresholds!$F$2-Thresholds!$E$2))*0.279,MAX(0.02,0.2-((B2041-Thresholds!$G$2)/(Thresholds!$H$2-Thresholds!$G$2))*0.18)))),3)</f>
        <v>0.95099999999999996</v>
      </c>
      <c r="J2041" s="3">
        <f>ROUND(IF(C2041&lt;=Thresholds!$B$3,1-(C2041/Thresholds!$B$3)*0.24,IF(C2041&lt;=Thresholds!$D$3,0.75-((C2041-Thresholds!$C$3)/(Thresholds!$D$3-Thresholds!$C$3))*0.249,IF(C2041&lt;=Thresholds!$F$3,0.499-((C2041-Thresholds!$E$3)/(Thresholds!$F$3-Thresholds!$E$3))*0.279,MAX(0.02,0.2-((C2041-Thresholds!$G$3)/(Thresholds!$H$3-Thresholds!$G$3))*0.18)))),3)</f>
        <v>0.29899999999999999</v>
      </c>
      <c r="K2041" s="3">
        <f>ROUND(IF(D2041&lt;=Thresholds!$B$4,1-(D2041/Thresholds!$B$4)*0.24,IF(D2041&lt;=Thresholds!$D$4,0.75-((D2041-Thresholds!$C$4)/(Thresholds!$D$4-Thresholds!$C$4))*0.249,IF(D2041&lt;=Thresholds!$F$4,0.499-((D2041-Thresholds!$E$4)/(Thresholds!$F$4-Thresholds!$E$4))*0.279,MAX(0.02,0.2-((D2041-Thresholds!$G$4)/(Thresholds!$H$4-Thresholds!$G$4))*0.18)))),3)</f>
        <v>0.89900000000000002</v>
      </c>
      <c r="L2041" s="3">
        <f>ROUND(IF(E2041&lt;=Thresholds!$B$5,1-(E2041/Thresholds!$B$5)*0.24,IF(E2041&lt;=Thresholds!$D$5,0.75-((E2041-Thresholds!$C$5)/(Thresholds!$D$5-Thresholds!$C$5))*0.249,IF(E2041&lt;=Thresholds!$F$5,0.499-((E2041-Thresholds!$E$5)/(Thresholds!$F$5-Thresholds!$E$5))*0.279,MAX(0.02,0.2-((E2041-Thresholds!$G$5)/(Thresholds!$H$5-Thresholds!$G$5))*0.18)))),3)</f>
        <v>0.97899999999999998</v>
      </c>
      <c r="M2041" s="3">
        <f>ROUND(IF(F2041&lt;=Thresholds!$B$6,1-(F2041/Thresholds!$B$6)*0.24,IF(F2041&lt;=Thresholds!$D$6,0.75-((F2041-Thresholds!$C$6)/(Thresholds!$D$6-Thresholds!$C$6))*0.249,IF(F2041&lt;=Thresholds!$F$6,0.499-((F2041-Thresholds!$E$6)/(Thresholds!$F$6-Thresholds!$E$6))*0.279,MAX(0.02,0.2-((F2041-Thresholds!$G$6)/(Thresholds!$H$6-Thresholds!$G$6))*0.18)))),3)</f>
        <v>0.76100000000000001</v>
      </c>
      <c r="N2041" s="3">
        <f>ROUND(IF(G2041&lt;=Thresholds!$B$7,1-(G2041/Thresholds!$B$7)*0.24,IF(G2041&lt;=Thresholds!$D$7,0.75-((G2041-Thresholds!$C$7)/(Thresholds!$D$7-Thresholds!$C$7))*0.249,IF(G2041&lt;=Thresholds!$F$7,0.499-((G2041-Thresholds!$E$7)/(Thresholds!$F$7-Thresholds!$E$7))*0.279,MAX(0.02,0.2-((G2041-Thresholds!$G$7)/(Thresholds!$H$7-Thresholds!$G$7))*0.18)))),3)</f>
        <v>0.85099999999999998</v>
      </c>
      <c r="O2041" s="3">
        <f>ROUND(IF(H2041&lt;=Thresholds!$B$8,1-(H2041/Thresholds!$B$8)*0.24,IF(H2041&lt;=Thresholds!$D$8,0.75-((H2041-Thresholds!$C$8)/(Thresholds!$D$8-Thresholds!$C$8))*0.249,IF(H2041&lt;=Thresholds!$F$8,0.499-((H2041-Thresholds!$E$8)/(Thresholds!$F$8-Thresholds!$E$8))*0.279,MAX(0.02,0.2-((H2041-Thresholds!$G$8)/(Thresholds!$H$8-Thresholds!$G$8))*0.18)))),3)</f>
        <v>0.81399999999999995</v>
      </c>
      <c r="P2041" s="3">
        <f t="shared" si="93"/>
        <v>0.29899999999999999</v>
      </c>
      <c r="Q2041" t="str">
        <f t="shared" si="94"/>
        <v>Poor</v>
      </c>
      <c r="R2041" s="4">
        <f t="shared" si="95"/>
        <v>0</v>
      </c>
      <c r="S2041" t="str">
        <f>IF(AND(F2041&gt;=10,F2041&lt;=35,P2041&gt;0.5),"ERROR_C2041H2041_POOR_CAP","OK")</f>
        <v>OK</v>
      </c>
    </row>
    <row r="2042" spans="1:19">
      <c r="A2042" t="s">
        <v>2059</v>
      </c>
      <c r="B2042" s="3">
        <v>42.848999999999997</v>
      </c>
      <c r="C2042" s="3">
        <v>59.826000000000001</v>
      </c>
      <c r="D2042" s="3">
        <v>27.266999999999999</v>
      </c>
      <c r="E2042" s="3">
        <v>23.518000000000001</v>
      </c>
      <c r="F2042" s="3">
        <v>0.69899999999999995</v>
      </c>
      <c r="G2042" s="3">
        <v>39.542000000000002</v>
      </c>
      <c r="H2042" s="3">
        <v>1596.8910000000001</v>
      </c>
      <c r="I2042" s="3">
        <f>ROUND(IF(B2042&lt;=Thresholds!$B$2,1-(B2042/Thresholds!$B$2)*0.24,IF(B2042&lt;=Thresholds!$D$2,0.75-((B2042-Thresholds!$C$2)/(Thresholds!$D$2-Thresholds!$C$2))*0.249,IF(B2042&lt;=Thresholds!$F$2,0.499-((B2042-Thresholds!$E$2)/(Thresholds!$F$2-Thresholds!$E$2))*0.279,MAX(0.02,0.2-((B2042-Thresholds!$G$2)/(Thresholds!$H$2-Thresholds!$G$2))*0.18)))),3)</f>
        <v>0.89700000000000002</v>
      </c>
      <c r="J2042" s="3">
        <f>ROUND(IF(C2042&lt;=Thresholds!$B$3,1-(C2042/Thresholds!$B$3)*0.24,IF(C2042&lt;=Thresholds!$D$3,0.75-((C2042-Thresholds!$C$3)/(Thresholds!$D$3-Thresholds!$C$3))*0.249,IF(C2042&lt;=Thresholds!$F$3,0.499-((C2042-Thresholds!$E$3)/(Thresholds!$F$3-Thresholds!$E$3))*0.279,MAX(0.02,0.2-((C2042-Thresholds!$G$3)/(Thresholds!$H$3-Thresholds!$G$3))*0.18)))),3)</f>
        <v>0.88</v>
      </c>
      <c r="K2042" s="3">
        <f>ROUND(IF(D2042&lt;=Thresholds!$B$4,1-(D2042/Thresholds!$B$4)*0.24,IF(D2042&lt;=Thresholds!$D$4,0.75-((D2042-Thresholds!$C$4)/(Thresholds!$D$4-Thresholds!$C$4))*0.249,IF(D2042&lt;=Thresholds!$F$4,0.499-((D2042-Thresholds!$E$4)/(Thresholds!$F$4-Thresholds!$E$4))*0.279,MAX(0.02,0.2-((D2042-Thresholds!$G$4)/(Thresholds!$H$4-Thresholds!$G$4))*0.18)))),3)</f>
        <v>0.89900000000000002</v>
      </c>
      <c r="L2042" s="3">
        <f>ROUND(IF(E2042&lt;=Thresholds!$B$5,1-(E2042/Thresholds!$B$5)*0.24,IF(E2042&lt;=Thresholds!$D$5,0.75-((E2042-Thresholds!$C$5)/(Thresholds!$D$5-Thresholds!$C$5))*0.249,IF(E2042&lt;=Thresholds!$F$5,0.499-((E2042-Thresholds!$E$5)/(Thresholds!$F$5-Thresholds!$E$5))*0.279,MAX(0.02,0.2-((E2042-Thresholds!$G$5)/(Thresholds!$H$5-Thresholds!$G$5))*0.18)))),3)</f>
        <v>0.88700000000000001</v>
      </c>
      <c r="M2042" s="3">
        <f>ROUND(IF(F2042&lt;=Thresholds!$B$6,1-(F2042/Thresholds!$B$6)*0.24,IF(F2042&lt;=Thresholds!$D$6,0.75-((F2042-Thresholds!$C$6)/(Thresholds!$D$6-Thresholds!$C$6))*0.249,IF(F2042&lt;=Thresholds!$F$6,0.499-((F2042-Thresholds!$E$6)/(Thresholds!$F$6-Thresholds!$E$6))*0.279,MAX(0.02,0.2-((F2042-Thresholds!$G$6)/(Thresholds!$H$6-Thresholds!$G$6))*0.18)))),3)</f>
        <v>0.83199999999999996</v>
      </c>
      <c r="N2042" s="3">
        <f>ROUND(IF(G2042&lt;=Thresholds!$B$7,1-(G2042/Thresholds!$B$7)*0.24,IF(G2042&lt;=Thresholds!$D$7,0.75-((G2042-Thresholds!$C$7)/(Thresholds!$D$7-Thresholds!$C$7))*0.249,IF(G2042&lt;=Thresholds!$F$7,0.499-((G2042-Thresholds!$E$7)/(Thresholds!$F$7-Thresholds!$E$7))*0.279,MAX(0.02,0.2-((G2042-Thresholds!$G$7)/(Thresholds!$H$7-Thresholds!$G$7))*0.18)))),3)</f>
        <v>0.97299999999999998</v>
      </c>
      <c r="O2042" s="3">
        <f>ROUND(IF(H2042&lt;=Thresholds!$B$8,1-(H2042/Thresholds!$B$8)*0.24,IF(H2042&lt;=Thresholds!$D$8,0.75-((H2042-Thresholds!$C$8)/(Thresholds!$D$8-Thresholds!$C$8))*0.249,IF(H2042&lt;=Thresholds!$F$8,0.499-((H2042-Thresholds!$E$8)/(Thresholds!$F$8-Thresholds!$E$8))*0.279,MAX(0.02,0.2-((H2042-Thresholds!$G$8)/(Thresholds!$H$8-Thresholds!$G$8))*0.18)))),3)</f>
        <v>0.84699999999999998</v>
      </c>
      <c r="P2042" s="3">
        <f t="shared" si="93"/>
        <v>0.83199999999999996</v>
      </c>
      <c r="Q2042" t="str">
        <f t="shared" si="94"/>
        <v>Healthy</v>
      </c>
      <c r="R2042" s="4">
        <f t="shared" si="95"/>
        <v>1</v>
      </c>
      <c r="S2042" t="str">
        <f>IF(AND(F2042&gt;=10,F2042&lt;=35,P2042&gt;0.5),"ERROR_C2042H2042_POOR_CAP","OK")</f>
        <v>OK</v>
      </c>
    </row>
    <row r="2043" spans="1:19">
      <c r="A2043" t="s">
        <v>2060</v>
      </c>
      <c r="B2043" s="3">
        <v>293.791</v>
      </c>
      <c r="C2043" s="3">
        <v>102.866</v>
      </c>
      <c r="D2043" s="3">
        <v>59.713999999999999</v>
      </c>
      <c r="E2043" s="3">
        <v>19.821999999999999</v>
      </c>
      <c r="F2043" s="3">
        <v>0.76100000000000001</v>
      </c>
      <c r="G2043" s="3">
        <v>309.25900000000001</v>
      </c>
      <c r="H2043" s="3">
        <v>462.339</v>
      </c>
      <c r="I2043" s="3">
        <f>ROUND(IF(B2043&lt;=Thresholds!$B$2,1-(B2043/Thresholds!$B$2)*0.24,IF(B2043&lt;=Thresholds!$D$2,0.75-((B2043-Thresholds!$C$2)/(Thresholds!$D$2-Thresholds!$C$2))*0.249,IF(B2043&lt;=Thresholds!$F$2,0.499-((B2043-Thresholds!$E$2)/(Thresholds!$F$2-Thresholds!$E$2))*0.279,MAX(0.02,0.2-((B2043-Thresholds!$G$2)/(Thresholds!$H$2-Thresholds!$G$2))*0.18)))),3)</f>
        <v>0.67</v>
      </c>
      <c r="J2043" s="3">
        <f>ROUND(IF(C2043&lt;=Thresholds!$B$3,1-(C2043/Thresholds!$B$3)*0.24,IF(C2043&lt;=Thresholds!$D$3,0.75-((C2043-Thresholds!$C$3)/(Thresholds!$D$3-Thresholds!$C$3))*0.249,IF(C2043&lt;=Thresholds!$F$3,0.499-((C2043-Thresholds!$E$3)/(Thresholds!$F$3-Thresholds!$E$3))*0.279,MAX(0.02,0.2-((C2043-Thresholds!$G$3)/(Thresholds!$H$3-Thresholds!$G$3))*0.18)))),3)</f>
        <v>0.79400000000000004</v>
      </c>
      <c r="K2043" s="3">
        <f>ROUND(IF(D2043&lt;=Thresholds!$B$4,1-(D2043/Thresholds!$B$4)*0.24,IF(D2043&lt;=Thresholds!$D$4,0.75-((D2043-Thresholds!$C$4)/(Thresholds!$D$4-Thresholds!$C$4))*0.249,IF(D2043&lt;=Thresholds!$F$4,0.499-((D2043-Thresholds!$E$4)/(Thresholds!$F$4-Thresholds!$E$4))*0.279,MAX(0.02,0.2-((D2043-Thresholds!$G$4)/(Thresholds!$H$4-Thresholds!$G$4))*0.18)))),3)</f>
        <v>0.78</v>
      </c>
      <c r="L2043" s="3">
        <f>ROUND(IF(E2043&lt;=Thresholds!$B$5,1-(E2043/Thresholds!$B$5)*0.24,IF(E2043&lt;=Thresholds!$D$5,0.75-((E2043-Thresholds!$C$5)/(Thresholds!$D$5-Thresholds!$C$5))*0.249,IF(E2043&lt;=Thresholds!$F$5,0.499-((E2043-Thresholds!$E$5)/(Thresholds!$F$5-Thresholds!$E$5))*0.279,MAX(0.02,0.2-((E2043-Thresholds!$G$5)/(Thresholds!$H$5-Thresholds!$G$5))*0.18)))),3)</f>
        <v>0.90500000000000003</v>
      </c>
      <c r="M2043" s="3">
        <f>ROUND(IF(F2043&lt;=Thresholds!$B$6,1-(F2043/Thresholds!$B$6)*0.24,IF(F2043&lt;=Thresholds!$D$6,0.75-((F2043-Thresholds!$C$6)/(Thresholds!$D$6-Thresholds!$C$6))*0.249,IF(F2043&lt;=Thresholds!$F$6,0.499-((F2043-Thresholds!$E$6)/(Thresholds!$F$6-Thresholds!$E$6))*0.279,MAX(0.02,0.2-((F2043-Thresholds!$G$6)/(Thresholds!$H$6-Thresholds!$G$6))*0.18)))),3)</f>
        <v>0.81699999999999995</v>
      </c>
      <c r="N2043" s="3">
        <f>ROUND(IF(G2043&lt;=Thresholds!$B$7,1-(G2043/Thresholds!$B$7)*0.24,IF(G2043&lt;=Thresholds!$D$7,0.75-((G2043-Thresholds!$C$7)/(Thresholds!$D$7-Thresholds!$C$7))*0.249,IF(G2043&lt;=Thresholds!$F$7,0.499-((G2043-Thresholds!$E$7)/(Thresholds!$F$7-Thresholds!$E$7))*0.279,MAX(0.02,0.2-((G2043-Thresholds!$G$7)/(Thresholds!$H$7-Thresholds!$G$7))*0.18)))),3)</f>
        <v>0.78800000000000003</v>
      </c>
      <c r="O2043" s="3">
        <f>ROUND(IF(H2043&lt;=Thresholds!$B$8,1-(H2043/Thresholds!$B$8)*0.24,IF(H2043&lt;=Thresholds!$D$8,0.75-((H2043-Thresholds!$C$8)/(Thresholds!$D$8-Thresholds!$C$8))*0.249,IF(H2043&lt;=Thresholds!$F$8,0.499-((H2043-Thresholds!$E$8)/(Thresholds!$F$8-Thresholds!$E$8))*0.279,MAX(0.02,0.2-((H2043-Thresholds!$G$8)/(Thresholds!$H$8-Thresholds!$G$8))*0.18)))),3)</f>
        <v>0.95599999999999996</v>
      </c>
      <c r="P2043" s="3">
        <f t="shared" si="93"/>
        <v>0.67</v>
      </c>
      <c r="Q2043" t="str">
        <f t="shared" si="94"/>
        <v>Moderate</v>
      </c>
      <c r="R2043" s="4">
        <f t="shared" si="95"/>
        <v>1</v>
      </c>
      <c r="S2043" t="str">
        <f>IF(AND(F2043&gt;=10,F2043&lt;=35,P2043&gt;0.5),"ERROR_C2043H2043_POOR_CAP","OK")</f>
        <v>OK</v>
      </c>
    </row>
    <row r="2044" spans="1:19">
      <c r="A2044" t="s">
        <v>2061</v>
      </c>
      <c r="B2044" s="3">
        <v>43.624000000000002</v>
      </c>
      <c r="C2044" s="3">
        <v>39.994</v>
      </c>
      <c r="D2044" s="3">
        <v>12.215999999999999</v>
      </c>
      <c r="E2044" s="3">
        <v>5.9530000000000003</v>
      </c>
      <c r="F2044" s="3">
        <v>0.50600000000000001</v>
      </c>
      <c r="G2044" s="3">
        <v>20.707000000000001</v>
      </c>
      <c r="H2044" s="3">
        <v>4279.4780000000001</v>
      </c>
      <c r="I2044" s="3">
        <f>ROUND(IF(B2044&lt;=Thresholds!$B$2,1-(B2044/Thresholds!$B$2)*0.24,IF(B2044&lt;=Thresholds!$D$2,0.75-((B2044-Thresholds!$C$2)/(Thresholds!$D$2-Thresholds!$C$2))*0.249,IF(B2044&lt;=Thresholds!$F$2,0.499-((B2044-Thresholds!$E$2)/(Thresholds!$F$2-Thresholds!$E$2))*0.279,MAX(0.02,0.2-((B2044-Thresholds!$G$2)/(Thresholds!$H$2-Thresholds!$G$2))*0.18)))),3)</f>
        <v>0.89500000000000002</v>
      </c>
      <c r="J2044" s="3">
        <f>ROUND(IF(C2044&lt;=Thresholds!$B$3,1-(C2044/Thresholds!$B$3)*0.24,IF(C2044&lt;=Thresholds!$D$3,0.75-((C2044-Thresholds!$C$3)/(Thresholds!$D$3-Thresholds!$C$3))*0.249,IF(C2044&lt;=Thresholds!$F$3,0.499-((C2044-Thresholds!$E$3)/(Thresholds!$F$3-Thresholds!$E$3))*0.279,MAX(0.02,0.2-((C2044-Thresholds!$G$3)/(Thresholds!$H$3-Thresholds!$G$3))*0.18)))),3)</f>
        <v>0.92</v>
      </c>
      <c r="K2044" s="3">
        <f>ROUND(IF(D2044&lt;=Thresholds!$B$4,1-(D2044/Thresholds!$B$4)*0.24,IF(D2044&lt;=Thresholds!$D$4,0.75-((D2044-Thresholds!$C$4)/(Thresholds!$D$4-Thresholds!$C$4))*0.249,IF(D2044&lt;=Thresholds!$F$4,0.499-((D2044-Thresholds!$E$4)/(Thresholds!$F$4-Thresholds!$E$4))*0.279,MAX(0.02,0.2-((D2044-Thresholds!$G$4)/(Thresholds!$H$4-Thresholds!$G$4))*0.18)))),3)</f>
        <v>0.95499999999999996</v>
      </c>
      <c r="L2044" s="3">
        <f>ROUND(IF(E2044&lt;=Thresholds!$B$5,1-(E2044/Thresholds!$B$5)*0.24,IF(E2044&lt;=Thresholds!$D$5,0.75-((E2044-Thresholds!$C$5)/(Thresholds!$D$5-Thresholds!$C$5))*0.249,IF(E2044&lt;=Thresholds!$F$5,0.499-((E2044-Thresholds!$E$5)/(Thresholds!$F$5-Thresholds!$E$5))*0.279,MAX(0.02,0.2-((E2044-Thresholds!$G$5)/(Thresholds!$H$5-Thresholds!$G$5))*0.18)))),3)</f>
        <v>0.97099999999999997</v>
      </c>
      <c r="M2044" s="3">
        <f>ROUND(IF(F2044&lt;=Thresholds!$B$6,1-(F2044/Thresholds!$B$6)*0.24,IF(F2044&lt;=Thresholds!$D$6,0.75-((F2044-Thresholds!$C$6)/(Thresholds!$D$6-Thresholds!$C$6))*0.249,IF(F2044&lt;=Thresholds!$F$6,0.499-((F2044-Thresholds!$E$6)/(Thresholds!$F$6-Thresholds!$E$6))*0.279,MAX(0.02,0.2-((F2044-Thresholds!$G$6)/(Thresholds!$H$6-Thresholds!$G$6))*0.18)))),3)</f>
        <v>0.879</v>
      </c>
      <c r="N2044" s="3">
        <f>ROUND(IF(G2044&lt;=Thresholds!$B$7,1-(G2044/Thresholds!$B$7)*0.24,IF(G2044&lt;=Thresholds!$D$7,0.75-((G2044-Thresholds!$C$7)/(Thresholds!$D$7-Thresholds!$C$7))*0.249,IF(G2044&lt;=Thresholds!$F$7,0.499-((G2044-Thresholds!$E$7)/(Thresholds!$F$7-Thresholds!$E$7))*0.279,MAX(0.02,0.2-((G2044-Thresholds!$G$7)/(Thresholds!$H$7-Thresholds!$G$7))*0.18)))),3)</f>
        <v>0.98599999999999999</v>
      </c>
      <c r="O2044" s="3">
        <f>ROUND(IF(H2044&lt;=Thresholds!$B$8,1-(H2044/Thresholds!$B$8)*0.24,IF(H2044&lt;=Thresholds!$D$8,0.75-((H2044-Thresholds!$C$8)/(Thresholds!$D$8-Thresholds!$C$8))*0.249,IF(H2044&lt;=Thresholds!$F$8,0.499-((H2044-Thresholds!$E$8)/(Thresholds!$F$8-Thresholds!$E$8))*0.279,MAX(0.02,0.2-((H2044-Thresholds!$G$8)/(Thresholds!$H$8-Thresholds!$G$8))*0.18)))),3)</f>
        <v>0.48599999999999999</v>
      </c>
      <c r="P2044" s="3">
        <f t="shared" si="93"/>
        <v>0.48599999999999999</v>
      </c>
      <c r="Q2044" t="str">
        <f t="shared" si="94"/>
        <v>Poor</v>
      </c>
      <c r="R2044" s="4">
        <f t="shared" si="95"/>
        <v>0</v>
      </c>
      <c r="S2044" t="str">
        <f>IF(AND(F2044&gt;=10,F2044&lt;=35,P2044&gt;0.5),"ERROR_C2044H2044_POOR_CAP","OK")</f>
        <v>OK</v>
      </c>
    </row>
    <row r="2045" spans="1:19">
      <c r="A2045" t="s">
        <v>2062</v>
      </c>
      <c r="B2045" s="3">
        <v>66.634</v>
      </c>
      <c r="C2045" s="3">
        <v>93.42</v>
      </c>
      <c r="D2045" s="3">
        <v>58.38</v>
      </c>
      <c r="E2045" s="3">
        <v>9.9359999999999999</v>
      </c>
      <c r="F2045" s="3">
        <v>0.85599999999999998</v>
      </c>
      <c r="G2045" s="3">
        <v>251.18600000000001</v>
      </c>
      <c r="H2045" s="3">
        <v>16200.407999999999</v>
      </c>
      <c r="I2045" s="3">
        <f>ROUND(IF(B2045&lt;=Thresholds!$B$2,1-(B2045/Thresholds!$B$2)*0.24,IF(B2045&lt;=Thresholds!$D$2,0.75-((B2045-Thresholds!$C$2)/(Thresholds!$D$2-Thresholds!$C$2))*0.249,IF(B2045&lt;=Thresholds!$F$2,0.499-((B2045-Thresholds!$E$2)/(Thresholds!$F$2-Thresholds!$E$2))*0.279,MAX(0.02,0.2-((B2045-Thresholds!$G$2)/(Thresholds!$H$2-Thresholds!$G$2))*0.18)))),3)</f>
        <v>0.84</v>
      </c>
      <c r="J2045" s="3">
        <f>ROUND(IF(C2045&lt;=Thresholds!$B$3,1-(C2045/Thresholds!$B$3)*0.24,IF(C2045&lt;=Thresholds!$D$3,0.75-((C2045-Thresholds!$C$3)/(Thresholds!$D$3-Thresholds!$C$3))*0.249,IF(C2045&lt;=Thresholds!$F$3,0.499-((C2045-Thresholds!$E$3)/(Thresholds!$F$3-Thresholds!$E$3))*0.279,MAX(0.02,0.2-((C2045-Thresholds!$G$3)/(Thresholds!$H$3-Thresholds!$G$3))*0.18)))),3)</f>
        <v>0.81299999999999994</v>
      </c>
      <c r="K2045" s="3">
        <f>ROUND(IF(D2045&lt;=Thresholds!$B$4,1-(D2045/Thresholds!$B$4)*0.24,IF(D2045&lt;=Thresholds!$D$4,0.75-((D2045-Thresholds!$C$4)/(Thresholds!$D$4-Thresholds!$C$4))*0.249,IF(D2045&lt;=Thresholds!$F$4,0.499-((D2045-Thresholds!$E$4)/(Thresholds!$F$4-Thresholds!$E$4))*0.279,MAX(0.02,0.2-((D2045-Thresholds!$G$4)/(Thresholds!$H$4-Thresholds!$G$4))*0.18)))),3)</f>
        <v>0.78400000000000003</v>
      </c>
      <c r="L2045" s="3">
        <f>ROUND(IF(E2045&lt;=Thresholds!$B$5,1-(E2045/Thresholds!$B$5)*0.24,IF(E2045&lt;=Thresholds!$D$5,0.75-((E2045-Thresholds!$C$5)/(Thresholds!$D$5-Thresholds!$C$5))*0.249,IF(E2045&lt;=Thresholds!$F$5,0.499-((E2045-Thresholds!$E$5)/(Thresholds!$F$5-Thresholds!$E$5))*0.279,MAX(0.02,0.2-((E2045-Thresholds!$G$5)/(Thresholds!$H$5-Thresholds!$G$5))*0.18)))),3)</f>
        <v>0.95199999999999996</v>
      </c>
      <c r="M2045" s="3">
        <f>ROUND(IF(F2045&lt;=Thresholds!$B$6,1-(F2045/Thresholds!$B$6)*0.24,IF(F2045&lt;=Thresholds!$D$6,0.75-((F2045-Thresholds!$C$6)/(Thresholds!$D$6-Thresholds!$C$6))*0.249,IF(F2045&lt;=Thresholds!$F$6,0.499-((F2045-Thresholds!$E$6)/(Thresholds!$F$6-Thresholds!$E$6))*0.279,MAX(0.02,0.2-((F2045-Thresholds!$G$6)/(Thresholds!$H$6-Thresholds!$G$6))*0.18)))),3)</f>
        <v>0.79500000000000004</v>
      </c>
      <c r="N2045" s="3">
        <f>ROUND(IF(G2045&lt;=Thresholds!$B$7,1-(G2045/Thresholds!$B$7)*0.24,IF(G2045&lt;=Thresholds!$D$7,0.75-((G2045-Thresholds!$C$7)/(Thresholds!$D$7-Thresholds!$C$7))*0.249,IF(G2045&lt;=Thresholds!$F$7,0.499-((G2045-Thresholds!$E$7)/(Thresholds!$F$7-Thresholds!$E$7))*0.279,MAX(0.02,0.2-((G2045-Thresholds!$G$7)/(Thresholds!$H$7-Thresholds!$G$7))*0.18)))),3)</f>
        <v>0.82799999999999996</v>
      </c>
      <c r="O2045" s="3">
        <f>ROUND(IF(H2045&lt;=Thresholds!$B$8,1-(H2045/Thresholds!$B$8)*0.24,IF(H2045&lt;=Thresholds!$D$8,0.75-((H2045-Thresholds!$C$8)/(Thresholds!$D$8-Thresholds!$C$8))*0.249,IF(H2045&lt;=Thresholds!$F$8,0.499-((H2045-Thresholds!$E$8)/(Thresholds!$F$8-Thresholds!$E$8))*0.279,MAX(0.02,0.2-((H2045-Thresholds!$G$8)/(Thresholds!$H$8-Thresholds!$G$8))*0.18)))),3)</f>
        <v>0.312</v>
      </c>
      <c r="P2045" s="3">
        <f t="shared" si="93"/>
        <v>0.312</v>
      </c>
      <c r="Q2045" t="str">
        <f t="shared" si="94"/>
        <v>Poor</v>
      </c>
      <c r="R2045" s="4">
        <f t="shared" si="95"/>
        <v>0</v>
      </c>
      <c r="S2045" t="str">
        <f>IF(AND(F2045&gt;=10,F2045&lt;=35,P2045&gt;0.5),"ERROR_C2045H2045_POOR_CAP","OK")</f>
        <v>OK</v>
      </c>
    </row>
    <row r="2046" spans="1:19">
      <c r="A2046" t="s">
        <v>2063</v>
      </c>
      <c r="B2046" s="3">
        <v>18.010999999999999</v>
      </c>
      <c r="C2046" s="3">
        <v>67.769000000000005</v>
      </c>
      <c r="D2046" s="3">
        <v>21.332999999999998</v>
      </c>
      <c r="E2046" s="3">
        <v>5.633</v>
      </c>
      <c r="F2046" s="3">
        <v>7.1999999999999995E-2</v>
      </c>
      <c r="G2046" s="3">
        <v>117.72499999999999</v>
      </c>
      <c r="H2046" s="3">
        <v>379.45</v>
      </c>
      <c r="I2046" s="3">
        <f>ROUND(IF(B2046&lt;=Thresholds!$B$2,1-(B2046/Thresholds!$B$2)*0.24,IF(B2046&lt;=Thresholds!$D$2,0.75-((B2046-Thresholds!$C$2)/(Thresholds!$D$2-Thresholds!$C$2))*0.249,IF(B2046&lt;=Thresholds!$F$2,0.499-((B2046-Thresholds!$E$2)/(Thresholds!$F$2-Thresholds!$E$2))*0.279,MAX(0.02,0.2-((B2046-Thresholds!$G$2)/(Thresholds!$H$2-Thresholds!$G$2))*0.18)))),3)</f>
        <v>0.95699999999999996</v>
      </c>
      <c r="J2046" s="3">
        <f>ROUND(IF(C2046&lt;=Thresholds!$B$3,1-(C2046/Thresholds!$B$3)*0.24,IF(C2046&lt;=Thresholds!$D$3,0.75-((C2046-Thresholds!$C$3)/(Thresholds!$D$3-Thresholds!$C$3))*0.249,IF(C2046&lt;=Thresholds!$F$3,0.499-((C2046-Thresholds!$E$3)/(Thresholds!$F$3-Thresholds!$E$3))*0.279,MAX(0.02,0.2-((C2046-Thresholds!$G$3)/(Thresholds!$H$3-Thresholds!$G$3))*0.18)))),3)</f>
        <v>0.86399999999999999</v>
      </c>
      <c r="K2046" s="3">
        <f>ROUND(IF(D2046&lt;=Thresholds!$B$4,1-(D2046/Thresholds!$B$4)*0.24,IF(D2046&lt;=Thresholds!$D$4,0.75-((D2046-Thresholds!$C$4)/(Thresholds!$D$4-Thresholds!$C$4))*0.249,IF(D2046&lt;=Thresholds!$F$4,0.499-((D2046-Thresholds!$E$4)/(Thresholds!$F$4-Thresholds!$E$4))*0.279,MAX(0.02,0.2-((D2046-Thresholds!$G$4)/(Thresholds!$H$4-Thresholds!$G$4))*0.18)))),3)</f>
        <v>0.92100000000000004</v>
      </c>
      <c r="L2046" s="3">
        <f>ROUND(IF(E2046&lt;=Thresholds!$B$5,1-(E2046/Thresholds!$B$5)*0.24,IF(E2046&lt;=Thresholds!$D$5,0.75-((E2046-Thresholds!$C$5)/(Thresholds!$D$5-Thresholds!$C$5))*0.249,IF(E2046&lt;=Thresholds!$F$5,0.499-((E2046-Thresholds!$E$5)/(Thresholds!$F$5-Thresholds!$E$5))*0.279,MAX(0.02,0.2-((E2046-Thresholds!$G$5)/(Thresholds!$H$5-Thresholds!$G$5))*0.18)))),3)</f>
        <v>0.97299999999999998</v>
      </c>
      <c r="M2046" s="3">
        <f>ROUND(IF(F2046&lt;=Thresholds!$B$6,1-(F2046/Thresholds!$B$6)*0.24,IF(F2046&lt;=Thresholds!$D$6,0.75-((F2046-Thresholds!$C$6)/(Thresholds!$D$6-Thresholds!$C$6))*0.249,IF(F2046&lt;=Thresholds!$F$6,0.499-((F2046-Thresholds!$E$6)/(Thresholds!$F$6-Thresholds!$E$6))*0.279,MAX(0.02,0.2-((F2046-Thresholds!$G$6)/(Thresholds!$H$6-Thresholds!$G$6))*0.18)))),3)</f>
        <v>0.98299999999999998</v>
      </c>
      <c r="N2046" s="3">
        <f>ROUND(IF(G2046&lt;=Thresholds!$B$7,1-(G2046/Thresholds!$B$7)*0.24,IF(G2046&lt;=Thresholds!$D$7,0.75-((G2046-Thresholds!$C$7)/(Thresholds!$D$7-Thresholds!$C$7))*0.249,IF(G2046&lt;=Thresholds!$F$7,0.499-((G2046-Thresholds!$E$7)/(Thresholds!$F$7-Thresholds!$E$7))*0.279,MAX(0.02,0.2-((G2046-Thresholds!$G$7)/(Thresholds!$H$7-Thresholds!$G$7))*0.18)))),3)</f>
        <v>0.91900000000000004</v>
      </c>
      <c r="O2046" s="3">
        <f>ROUND(IF(H2046&lt;=Thresholds!$B$8,1-(H2046/Thresholds!$B$8)*0.24,IF(H2046&lt;=Thresholds!$D$8,0.75-((H2046-Thresholds!$C$8)/(Thresholds!$D$8-Thresholds!$C$8))*0.249,IF(H2046&lt;=Thresholds!$F$8,0.499-((H2046-Thresholds!$E$8)/(Thresholds!$F$8-Thresholds!$E$8))*0.279,MAX(0.02,0.2-((H2046-Thresholds!$G$8)/(Thresholds!$H$8-Thresholds!$G$8))*0.18)))),3)</f>
        <v>0.96399999999999997</v>
      </c>
      <c r="P2046" s="3">
        <f t="shared" si="93"/>
        <v>0.86399999999999999</v>
      </c>
      <c r="Q2046" t="str">
        <f t="shared" si="94"/>
        <v>Healthy</v>
      </c>
      <c r="R2046" s="4">
        <f t="shared" si="95"/>
        <v>1</v>
      </c>
      <c r="S2046" t="str">
        <f>IF(AND(F2046&gt;=10,F2046&lt;=35,P2046&gt;0.5),"ERROR_C2046H2046_POOR_CAP","OK")</f>
        <v>OK</v>
      </c>
    </row>
    <row r="2047" spans="1:19">
      <c r="A2047" t="s">
        <v>2064</v>
      </c>
      <c r="B2047" s="3">
        <v>62.064999999999998</v>
      </c>
      <c r="C2047" s="3">
        <v>98.281999999999996</v>
      </c>
      <c r="D2047" s="3">
        <v>53.517000000000003</v>
      </c>
      <c r="E2047" s="3">
        <v>54.491999999999997</v>
      </c>
      <c r="F2047" s="3">
        <v>0.26700000000000002</v>
      </c>
      <c r="G2047" s="3">
        <v>66.497</v>
      </c>
      <c r="H2047" s="3">
        <v>999.71500000000003</v>
      </c>
      <c r="I2047" s="3">
        <f>ROUND(IF(B2047&lt;=Thresholds!$B$2,1-(B2047/Thresholds!$B$2)*0.24,IF(B2047&lt;=Thresholds!$D$2,0.75-((B2047-Thresholds!$C$2)/(Thresholds!$D$2-Thresholds!$C$2))*0.249,IF(B2047&lt;=Thresholds!$F$2,0.499-((B2047-Thresholds!$E$2)/(Thresholds!$F$2-Thresholds!$E$2))*0.279,MAX(0.02,0.2-((B2047-Thresholds!$G$2)/(Thresholds!$H$2-Thresholds!$G$2))*0.18)))),3)</f>
        <v>0.85099999999999998</v>
      </c>
      <c r="J2047" s="3">
        <f>ROUND(IF(C2047&lt;=Thresholds!$B$3,1-(C2047/Thresholds!$B$3)*0.24,IF(C2047&lt;=Thresholds!$D$3,0.75-((C2047-Thresholds!$C$3)/(Thresholds!$D$3-Thresholds!$C$3))*0.249,IF(C2047&lt;=Thresholds!$F$3,0.499-((C2047-Thresholds!$E$3)/(Thresholds!$F$3-Thresholds!$E$3))*0.279,MAX(0.02,0.2-((C2047-Thresholds!$G$3)/(Thresholds!$H$3-Thresholds!$G$3))*0.18)))),3)</f>
        <v>0.80300000000000005</v>
      </c>
      <c r="K2047" s="3">
        <f>ROUND(IF(D2047&lt;=Thresholds!$B$4,1-(D2047/Thresholds!$B$4)*0.24,IF(D2047&lt;=Thresholds!$D$4,0.75-((D2047-Thresholds!$C$4)/(Thresholds!$D$4-Thresholds!$C$4))*0.249,IF(D2047&lt;=Thresholds!$F$4,0.499-((D2047-Thresholds!$E$4)/(Thresholds!$F$4-Thresholds!$E$4))*0.279,MAX(0.02,0.2-((D2047-Thresholds!$G$4)/(Thresholds!$H$4-Thresholds!$G$4))*0.18)))),3)</f>
        <v>0.80200000000000005</v>
      </c>
      <c r="L2047" s="3">
        <f>ROUND(IF(E2047&lt;=Thresholds!$B$5,1-(E2047/Thresholds!$B$5)*0.24,IF(E2047&lt;=Thresholds!$D$5,0.75-((E2047-Thresholds!$C$5)/(Thresholds!$D$5-Thresholds!$C$5))*0.249,IF(E2047&lt;=Thresholds!$F$5,0.499-((E2047-Thresholds!$E$5)/(Thresholds!$F$5-Thresholds!$E$5))*0.279,MAX(0.02,0.2-((E2047-Thresholds!$G$5)/(Thresholds!$H$5-Thresholds!$G$5))*0.18)))),3)</f>
        <v>0.73199999999999998</v>
      </c>
      <c r="M2047" s="3">
        <f>ROUND(IF(F2047&lt;=Thresholds!$B$6,1-(F2047/Thresholds!$B$6)*0.24,IF(F2047&lt;=Thresholds!$D$6,0.75-((F2047-Thresholds!$C$6)/(Thresholds!$D$6-Thresholds!$C$6))*0.249,IF(F2047&lt;=Thresholds!$F$6,0.499-((F2047-Thresholds!$E$6)/(Thresholds!$F$6-Thresholds!$E$6))*0.279,MAX(0.02,0.2-((F2047-Thresholds!$G$6)/(Thresholds!$H$6-Thresholds!$G$6))*0.18)))),3)</f>
        <v>0.93600000000000005</v>
      </c>
      <c r="N2047" s="3">
        <f>ROUND(IF(G2047&lt;=Thresholds!$B$7,1-(G2047/Thresholds!$B$7)*0.24,IF(G2047&lt;=Thresholds!$D$7,0.75-((G2047-Thresholds!$C$7)/(Thresholds!$D$7-Thresholds!$C$7))*0.249,IF(G2047&lt;=Thresholds!$F$7,0.499-((G2047-Thresholds!$E$7)/(Thresholds!$F$7-Thresholds!$E$7))*0.279,MAX(0.02,0.2-((G2047-Thresholds!$G$7)/(Thresholds!$H$7-Thresholds!$G$7))*0.18)))),3)</f>
        <v>0.95399999999999996</v>
      </c>
      <c r="O2047" s="3">
        <f>ROUND(IF(H2047&lt;=Thresholds!$B$8,1-(H2047/Thresholds!$B$8)*0.24,IF(H2047&lt;=Thresholds!$D$8,0.75-((H2047-Thresholds!$C$8)/(Thresholds!$D$8-Thresholds!$C$8))*0.249,IF(H2047&lt;=Thresholds!$F$8,0.499-((H2047-Thresholds!$E$8)/(Thresholds!$F$8-Thresholds!$E$8))*0.279,MAX(0.02,0.2-((H2047-Thresholds!$G$8)/(Thresholds!$H$8-Thresholds!$G$8))*0.18)))),3)</f>
        <v>0.90400000000000003</v>
      </c>
      <c r="P2047" s="3">
        <f t="shared" si="93"/>
        <v>0.73199999999999998</v>
      </c>
      <c r="Q2047" t="str">
        <f t="shared" si="94"/>
        <v>Moderate</v>
      </c>
      <c r="R2047" s="4">
        <f t="shared" si="95"/>
        <v>1</v>
      </c>
      <c r="S2047" t="str">
        <f>IF(AND(F2047&gt;=10,F2047&lt;=35,P2047&gt;0.5),"ERROR_C2047H2047_POOR_CAP","OK")</f>
        <v>OK</v>
      </c>
    </row>
    <row r="2048" spans="1:19">
      <c r="A2048" t="s">
        <v>2065</v>
      </c>
      <c r="B2048" s="3">
        <v>77.546999999999997</v>
      </c>
      <c r="C2048" s="3">
        <v>87.430999999999997</v>
      </c>
      <c r="D2048" s="3">
        <v>143.51900000000001</v>
      </c>
      <c r="E2048" s="3">
        <v>35.668999999999997</v>
      </c>
      <c r="F2048" s="3">
        <v>0.434</v>
      </c>
      <c r="G2048" s="3">
        <v>281.56700000000001</v>
      </c>
      <c r="H2048" s="3">
        <v>673.83500000000004</v>
      </c>
      <c r="I2048" s="3">
        <f>ROUND(IF(B2048&lt;=Thresholds!$B$2,1-(B2048/Thresholds!$B$2)*0.24,IF(B2048&lt;=Thresholds!$D$2,0.75-((B2048-Thresholds!$C$2)/(Thresholds!$D$2-Thresholds!$C$2))*0.249,IF(B2048&lt;=Thresholds!$F$2,0.499-((B2048-Thresholds!$E$2)/(Thresholds!$F$2-Thresholds!$E$2))*0.279,MAX(0.02,0.2-((B2048-Thresholds!$G$2)/(Thresholds!$H$2-Thresholds!$G$2))*0.18)))),3)</f>
        <v>0.81399999999999995</v>
      </c>
      <c r="J2048" s="3">
        <f>ROUND(IF(C2048&lt;=Thresholds!$B$3,1-(C2048/Thresholds!$B$3)*0.24,IF(C2048&lt;=Thresholds!$D$3,0.75-((C2048-Thresholds!$C$3)/(Thresholds!$D$3-Thresholds!$C$3))*0.249,IF(C2048&lt;=Thresholds!$F$3,0.499-((C2048-Thresholds!$E$3)/(Thresholds!$F$3-Thresholds!$E$3))*0.279,MAX(0.02,0.2-((C2048-Thresholds!$G$3)/(Thresholds!$H$3-Thresholds!$G$3))*0.18)))),3)</f>
        <v>0.82499999999999996</v>
      </c>
      <c r="K2048" s="3">
        <f>ROUND(IF(D2048&lt;=Thresholds!$B$4,1-(D2048/Thresholds!$B$4)*0.24,IF(D2048&lt;=Thresholds!$D$4,0.75-((D2048-Thresholds!$C$4)/(Thresholds!$D$4-Thresholds!$C$4))*0.249,IF(D2048&lt;=Thresholds!$F$4,0.499-((D2048-Thresholds!$E$4)/(Thresholds!$F$4-Thresholds!$E$4))*0.279,MAX(0.02,0.2-((D2048-Thresholds!$G$4)/(Thresholds!$H$4-Thresholds!$G$4))*0.18)))),3)</f>
        <v>0.25700000000000001</v>
      </c>
      <c r="L2048" s="3">
        <f>ROUND(IF(E2048&lt;=Thresholds!$B$5,1-(E2048/Thresholds!$B$5)*0.24,IF(E2048&lt;=Thresholds!$D$5,0.75-((E2048-Thresholds!$C$5)/(Thresholds!$D$5-Thresholds!$C$5))*0.249,IF(E2048&lt;=Thresholds!$F$5,0.499-((E2048-Thresholds!$E$5)/(Thresholds!$F$5-Thresholds!$E$5))*0.279,MAX(0.02,0.2-((E2048-Thresholds!$G$5)/(Thresholds!$H$5-Thresholds!$G$5))*0.18)))),3)</f>
        <v>0.82899999999999996</v>
      </c>
      <c r="M2048" s="3">
        <f>ROUND(IF(F2048&lt;=Thresholds!$B$6,1-(F2048/Thresholds!$B$6)*0.24,IF(F2048&lt;=Thresholds!$D$6,0.75-((F2048-Thresholds!$C$6)/(Thresholds!$D$6-Thresholds!$C$6))*0.249,IF(F2048&lt;=Thresholds!$F$6,0.499-((F2048-Thresholds!$E$6)/(Thresholds!$F$6-Thresholds!$E$6))*0.279,MAX(0.02,0.2-((F2048-Thresholds!$G$6)/(Thresholds!$H$6-Thresholds!$G$6))*0.18)))),3)</f>
        <v>0.89600000000000002</v>
      </c>
      <c r="N2048" s="3">
        <f>ROUND(IF(G2048&lt;=Thresholds!$B$7,1-(G2048/Thresholds!$B$7)*0.24,IF(G2048&lt;=Thresholds!$D$7,0.75-((G2048-Thresholds!$C$7)/(Thresholds!$D$7-Thresholds!$C$7))*0.249,IF(G2048&lt;=Thresholds!$F$7,0.499-((G2048-Thresholds!$E$7)/(Thresholds!$F$7-Thresholds!$E$7))*0.279,MAX(0.02,0.2-((G2048-Thresholds!$G$7)/(Thresholds!$H$7-Thresholds!$G$7))*0.18)))),3)</f>
        <v>0.80700000000000005</v>
      </c>
      <c r="O2048" s="3">
        <f>ROUND(IF(H2048&lt;=Thresholds!$B$8,1-(H2048/Thresholds!$B$8)*0.24,IF(H2048&lt;=Thresholds!$D$8,0.75-((H2048-Thresholds!$C$8)/(Thresholds!$D$8-Thresholds!$C$8))*0.249,IF(H2048&lt;=Thresholds!$F$8,0.499-((H2048-Thresholds!$E$8)/(Thresholds!$F$8-Thresholds!$E$8))*0.279,MAX(0.02,0.2-((H2048-Thresholds!$G$8)/(Thresholds!$H$8-Thresholds!$G$8))*0.18)))),3)</f>
        <v>0.93500000000000005</v>
      </c>
      <c r="P2048" s="3">
        <f t="shared" si="93"/>
        <v>0.25700000000000001</v>
      </c>
      <c r="Q2048" t="str">
        <f t="shared" si="94"/>
        <v>Poor</v>
      </c>
      <c r="R2048" s="4">
        <f t="shared" si="95"/>
        <v>0</v>
      </c>
      <c r="S2048" t="str">
        <f>IF(AND(F2048&gt;=10,F2048&lt;=35,P2048&gt;0.5),"ERROR_C2048H2048_POOR_CAP","OK")</f>
        <v>OK</v>
      </c>
    </row>
    <row r="2049" spans="1:19">
      <c r="A2049" t="s">
        <v>2066</v>
      </c>
      <c r="B2049" s="3">
        <v>27.103999999999999</v>
      </c>
      <c r="C2049" s="3">
        <v>703.83299999999997</v>
      </c>
      <c r="D2049" s="3">
        <v>225.30199999999999</v>
      </c>
      <c r="E2049" s="3">
        <v>17.978000000000002</v>
      </c>
      <c r="F2049" s="3">
        <v>0.82899999999999996</v>
      </c>
      <c r="G2049" s="3">
        <v>310.25400000000002</v>
      </c>
      <c r="H2049" s="3">
        <v>780.82600000000002</v>
      </c>
      <c r="I2049" s="3">
        <f>ROUND(IF(B2049&lt;=Thresholds!$B$2,1-(B2049/Thresholds!$B$2)*0.24,IF(B2049&lt;=Thresholds!$D$2,0.75-((B2049-Thresholds!$C$2)/(Thresholds!$D$2-Thresholds!$C$2))*0.249,IF(B2049&lt;=Thresholds!$F$2,0.499-((B2049-Thresholds!$E$2)/(Thresholds!$F$2-Thresholds!$E$2))*0.279,MAX(0.02,0.2-((B2049-Thresholds!$G$2)/(Thresholds!$H$2-Thresholds!$G$2))*0.18)))),3)</f>
        <v>0.93500000000000005</v>
      </c>
      <c r="J2049" s="3">
        <f>ROUND(IF(C2049&lt;=Thresholds!$B$3,1-(C2049/Thresholds!$B$3)*0.24,IF(C2049&lt;=Thresholds!$D$3,0.75-((C2049-Thresholds!$C$3)/(Thresholds!$D$3-Thresholds!$C$3))*0.249,IF(C2049&lt;=Thresholds!$F$3,0.499-((C2049-Thresholds!$E$3)/(Thresholds!$F$3-Thresholds!$E$3))*0.279,MAX(0.02,0.2-((C2049-Thresholds!$G$3)/(Thresholds!$H$3-Thresholds!$G$3))*0.18)))),3)</f>
        <v>0.35799999999999998</v>
      </c>
      <c r="K2049" s="3">
        <f>ROUND(IF(D2049&lt;=Thresholds!$B$4,1-(D2049/Thresholds!$B$4)*0.24,IF(D2049&lt;=Thresholds!$D$4,0.75-((D2049-Thresholds!$C$4)/(Thresholds!$D$4-Thresholds!$C$4))*0.249,IF(D2049&lt;=Thresholds!$F$4,0.499-((D2049-Thresholds!$E$4)/(Thresholds!$F$4-Thresholds!$E$4))*0.279,MAX(0.02,0.2-((D2049-Thresholds!$G$4)/(Thresholds!$H$4-Thresholds!$G$4))*0.18)))),3)</f>
        <v>0.28899999999999998</v>
      </c>
      <c r="L2049" s="3">
        <f>ROUND(IF(E2049&lt;=Thresholds!$B$5,1-(E2049/Thresholds!$B$5)*0.24,IF(E2049&lt;=Thresholds!$D$5,0.75-((E2049-Thresholds!$C$5)/(Thresholds!$D$5-Thresholds!$C$5))*0.249,IF(E2049&lt;=Thresholds!$F$5,0.499-((E2049-Thresholds!$E$5)/(Thresholds!$F$5-Thresholds!$E$5))*0.279,MAX(0.02,0.2-((E2049-Thresholds!$G$5)/(Thresholds!$H$5-Thresholds!$G$5))*0.18)))),3)</f>
        <v>0.91400000000000003</v>
      </c>
      <c r="M2049" s="3">
        <f>ROUND(IF(F2049&lt;=Thresholds!$B$6,1-(F2049/Thresholds!$B$6)*0.24,IF(F2049&lt;=Thresholds!$D$6,0.75-((F2049-Thresholds!$C$6)/(Thresholds!$D$6-Thresholds!$C$6))*0.249,IF(F2049&lt;=Thresholds!$F$6,0.499-((F2049-Thresholds!$E$6)/(Thresholds!$F$6-Thresholds!$E$6))*0.279,MAX(0.02,0.2-((F2049-Thresholds!$G$6)/(Thresholds!$H$6-Thresholds!$G$6))*0.18)))),3)</f>
        <v>0.80100000000000005</v>
      </c>
      <c r="N2049" s="3">
        <f>ROUND(IF(G2049&lt;=Thresholds!$B$7,1-(G2049/Thresholds!$B$7)*0.24,IF(G2049&lt;=Thresholds!$D$7,0.75-((G2049-Thresholds!$C$7)/(Thresholds!$D$7-Thresholds!$C$7))*0.249,IF(G2049&lt;=Thresholds!$F$7,0.499-((G2049-Thresholds!$E$7)/(Thresholds!$F$7-Thresholds!$E$7))*0.279,MAX(0.02,0.2-((G2049-Thresholds!$G$7)/(Thresholds!$H$7-Thresholds!$G$7))*0.18)))),3)</f>
        <v>0.78700000000000003</v>
      </c>
      <c r="O2049" s="3">
        <f>ROUND(IF(H2049&lt;=Thresholds!$B$8,1-(H2049/Thresholds!$B$8)*0.24,IF(H2049&lt;=Thresholds!$D$8,0.75-((H2049-Thresholds!$C$8)/(Thresholds!$D$8-Thresholds!$C$8))*0.249,IF(H2049&lt;=Thresholds!$F$8,0.499-((H2049-Thresholds!$E$8)/(Thresholds!$F$8-Thresholds!$E$8))*0.279,MAX(0.02,0.2-((H2049-Thresholds!$G$8)/(Thresholds!$H$8-Thresholds!$G$8))*0.18)))),3)</f>
        <v>0.92500000000000004</v>
      </c>
      <c r="P2049" s="3">
        <f t="shared" si="93"/>
        <v>0.28899999999999998</v>
      </c>
      <c r="Q2049" t="str">
        <f t="shared" si="94"/>
        <v>Poor</v>
      </c>
      <c r="R2049" s="4">
        <f t="shared" si="95"/>
        <v>0</v>
      </c>
      <c r="S2049" t="str">
        <f>IF(AND(F2049&gt;=10,F2049&lt;=35,P2049&gt;0.5),"ERROR_C2049H2049_POOR_CAP","OK")</f>
        <v>OK</v>
      </c>
    </row>
    <row r="2050" spans="1:19">
      <c r="A2050" t="s">
        <v>2067</v>
      </c>
      <c r="B2050" s="3">
        <v>60.594999999999999</v>
      </c>
      <c r="C2050" s="3">
        <v>54.390999999999998</v>
      </c>
      <c r="D2050" s="3">
        <v>62.478000000000002</v>
      </c>
      <c r="E2050" s="3">
        <v>17.702999999999999</v>
      </c>
      <c r="F2050" s="3">
        <v>0.28399999999999997</v>
      </c>
      <c r="G2050" s="3">
        <v>129.53899999999999</v>
      </c>
      <c r="H2050" s="3">
        <v>1893.0920000000001</v>
      </c>
      <c r="I2050" s="3">
        <f>ROUND(IF(B2050&lt;=Thresholds!$B$2,1-(B2050/Thresholds!$B$2)*0.24,IF(B2050&lt;=Thresholds!$D$2,0.75-((B2050-Thresholds!$C$2)/(Thresholds!$D$2-Thresholds!$C$2))*0.249,IF(B2050&lt;=Thresholds!$F$2,0.499-((B2050-Thresholds!$E$2)/(Thresholds!$F$2-Thresholds!$E$2))*0.279,MAX(0.02,0.2-((B2050-Thresholds!$G$2)/(Thresholds!$H$2-Thresholds!$G$2))*0.18)))),3)</f>
        <v>0.85499999999999998</v>
      </c>
      <c r="J2050" s="3">
        <f>ROUND(IF(C2050&lt;=Thresholds!$B$3,1-(C2050/Thresholds!$B$3)*0.24,IF(C2050&lt;=Thresholds!$D$3,0.75-((C2050-Thresholds!$C$3)/(Thresholds!$D$3-Thresholds!$C$3))*0.249,IF(C2050&lt;=Thresholds!$F$3,0.499-((C2050-Thresholds!$E$3)/(Thresholds!$F$3-Thresholds!$E$3))*0.279,MAX(0.02,0.2-((C2050-Thresholds!$G$3)/(Thresholds!$H$3-Thresholds!$G$3))*0.18)))),3)</f>
        <v>0.89100000000000001</v>
      </c>
      <c r="K2050" s="3">
        <f>ROUND(IF(D2050&lt;=Thresholds!$B$4,1-(D2050/Thresholds!$B$4)*0.24,IF(D2050&lt;=Thresholds!$D$4,0.75-((D2050-Thresholds!$C$4)/(Thresholds!$D$4-Thresholds!$C$4))*0.249,IF(D2050&lt;=Thresholds!$F$4,0.499-((D2050-Thresholds!$E$4)/(Thresholds!$F$4-Thresholds!$E$4))*0.279,MAX(0.02,0.2-((D2050-Thresholds!$G$4)/(Thresholds!$H$4-Thresholds!$G$4))*0.18)))),3)</f>
        <v>0.76900000000000002</v>
      </c>
      <c r="L2050" s="3">
        <f>ROUND(IF(E2050&lt;=Thresholds!$B$5,1-(E2050/Thresholds!$B$5)*0.24,IF(E2050&lt;=Thresholds!$D$5,0.75-((E2050-Thresholds!$C$5)/(Thresholds!$D$5-Thresholds!$C$5))*0.249,IF(E2050&lt;=Thresholds!$F$5,0.499-((E2050-Thresholds!$E$5)/(Thresholds!$F$5-Thresholds!$E$5))*0.279,MAX(0.02,0.2-((E2050-Thresholds!$G$5)/(Thresholds!$H$5-Thresholds!$G$5))*0.18)))),3)</f>
        <v>0.91500000000000004</v>
      </c>
      <c r="M2050" s="3">
        <f>ROUND(IF(F2050&lt;=Thresholds!$B$6,1-(F2050/Thresholds!$B$6)*0.24,IF(F2050&lt;=Thresholds!$D$6,0.75-((F2050-Thresholds!$C$6)/(Thresholds!$D$6-Thresholds!$C$6))*0.249,IF(F2050&lt;=Thresholds!$F$6,0.499-((F2050-Thresholds!$E$6)/(Thresholds!$F$6-Thresholds!$E$6))*0.279,MAX(0.02,0.2-((F2050-Thresholds!$G$6)/(Thresholds!$H$6-Thresholds!$G$6))*0.18)))),3)</f>
        <v>0.93200000000000005</v>
      </c>
      <c r="N2050" s="3">
        <f>ROUND(IF(G2050&lt;=Thresholds!$B$7,1-(G2050/Thresholds!$B$7)*0.24,IF(G2050&lt;=Thresholds!$D$7,0.75-((G2050-Thresholds!$C$7)/(Thresholds!$D$7-Thresholds!$C$7))*0.249,IF(G2050&lt;=Thresholds!$F$7,0.499-((G2050-Thresholds!$E$7)/(Thresholds!$F$7-Thresholds!$E$7))*0.279,MAX(0.02,0.2-((G2050-Thresholds!$G$7)/(Thresholds!$H$7-Thresholds!$G$7))*0.18)))),3)</f>
        <v>0.91100000000000003</v>
      </c>
      <c r="O2050" s="3">
        <f>ROUND(IF(H2050&lt;=Thresholds!$B$8,1-(H2050/Thresholds!$B$8)*0.24,IF(H2050&lt;=Thresholds!$D$8,0.75-((H2050-Thresholds!$C$8)/(Thresholds!$D$8-Thresholds!$C$8))*0.249,IF(H2050&lt;=Thresholds!$F$8,0.499-((H2050-Thresholds!$E$8)/(Thresholds!$F$8-Thresholds!$E$8))*0.279,MAX(0.02,0.2-((H2050-Thresholds!$G$8)/(Thresholds!$H$8-Thresholds!$G$8))*0.18)))),3)</f>
        <v>0.81799999999999995</v>
      </c>
      <c r="P2050" s="3">
        <f t="shared" ref="P2050:P2113" si="96">ROUND(MIN(I2050:O2050),3)</f>
        <v>0.76900000000000002</v>
      </c>
      <c r="Q2050" t="str">
        <f t="shared" ref="Q2050:Q2113" si="97">IF(P2050&gt;=0.751,"Healthy",IF(P2050&gt;=0.501,"Moderate",IF(P2050&gt;=0.201,"Poor","Critical")))</f>
        <v>Healthy</v>
      </c>
      <c r="R2050" s="4">
        <f t="shared" ref="R2050:R2113" si="98">IF(P2050&gt;=0.5,1,0)</f>
        <v>1</v>
      </c>
      <c r="S2050" t="str">
        <f>IF(AND(F2050&gt;=10,F2050&lt;=35,P2050&gt;0.5),"ERROR_C2050H2050_POOR_CAP","OK")</f>
        <v>OK</v>
      </c>
    </row>
    <row r="2051" spans="1:19">
      <c r="A2051" t="s">
        <v>2068</v>
      </c>
      <c r="B2051" s="3">
        <v>15.561</v>
      </c>
      <c r="C2051" s="3">
        <v>68.245000000000005</v>
      </c>
      <c r="D2051" s="3">
        <v>7.9649999999999999</v>
      </c>
      <c r="E2051" s="3">
        <v>23.829000000000001</v>
      </c>
      <c r="F2051" s="3">
        <v>0.51800000000000002</v>
      </c>
      <c r="G2051" s="3">
        <v>285.887</v>
      </c>
      <c r="H2051" s="3">
        <v>3388.8209999999999</v>
      </c>
      <c r="I2051" s="3">
        <f>ROUND(IF(B2051&lt;=Thresholds!$B$2,1-(B2051/Thresholds!$B$2)*0.24,IF(B2051&lt;=Thresholds!$D$2,0.75-((B2051-Thresholds!$C$2)/(Thresholds!$D$2-Thresholds!$C$2))*0.249,IF(B2051&lt;=Thresholds!$F$2,0.499-((B2051-Thresholds!$E$2)/(Thresholds!$F$2-Thresholds!$E$2))*0.279,MAX(0.02,0.2-((B2051-Thresholds!$G$2)/(Thresholds!$H$2-Thresholds!$G$2))*0.18)))),3)</f>
        <v>0.96299999999999997</v>
      </c>
      <c r="J2051" s="3">
        <f>ROUND(IF(C2051&lt;=Thresholds!$B$3,1-(C2051/Thresholds!$B$3)*0.24,IF(C2051&lt;=Thresholds!$D$3,0.75-((C2051-Thresholds!$C$3)/(Thresholds!$D$3-Thresholds!$C$3))*0.249,IF(C2051&lt;=Thresholds!$F$3,0.499-((C2051-Thresholds!$E$3)/(Thresholds!$F$3-Thresholds!$E$3))*0.279,MAX(0.02,0.2-((C2051-Thresholds!$G$3)/(Thresholds!$H$3-Thresholds!$G$3))*0.18)))),3)</f>
        <v>0.86399999999999999</v>
      </c>
      <c r="K2051" s="3">
        <f>ROUND(IF(D2051&lt;=Thresholds!$B$4,1-(D2051/Thresholds!$B$4)*0.24,IF(D2051&lt;=Thresholds!$D$4,0.75-((D2051-Thresholds!$C$4)/(Thresholds!$D$4-Thresholds!$C$4))*0.249,IF(D2051&lt;=Thresholds!$F$4,0.499-((D2051-Thresholds!$E$4)/(Thresholds!$F$4-Thresholds!$E$4))*0.279,MAX(0.02,0.2-((D2051-Thresholds!$G$4)/(Thresholds!$H$4-Thresholds!$G$4))*0.18)))),3)</f>
        <v>0.97099999999999997</v>
      </c>
      <c r="L2051" s="3">
        <f>ROUND(IF(E2051&lt;=Thresholds!$B$5,1-(E2051/Thresholds!$B$5)*0.24,IF(E2051&lt;=Thresholds!$D$5,0.75-((E2051-Thresholds!$C$5)/(Thresholds!$D$5-Thresholds!$C$5))*0.249,IF(E2051&lt;=Thresholds!$F$5,0.499-((E2051-Thresholds!$E$5)/(Thresholds!$F$5-Thresholds!$E$5))*0.279,MAX(0.02,0.2-((E2051-Thresholds!$G$5)/(Thresholds!$H$5-Thresholds!$G$5))*0.18)))),3)</f>
        <v>0.88600000000000001</v>
      </c>
      <c r="M2051" s="3">
        <f>ROUND(IF(F2051&lt;=Thresholds!$B$6,1-(F2051/Thresholds!$B$6)*0.24,IF(F2051&lt;=Thresholds!$D$6,0.75-((F2051-Thresholds!$C$6)/(Thresholds!$D$6-Thresholds!$C$6))*0.249,IF(F2051&lt;=Thresholds!$F$6,0.499-((F2051-Thresholds!$E$6)/(Thresholds!$F$6-Thresholds!$E$6))*0.279,MAX(0.02,0.2-((F2051-Thresholds!$G$6)/(Thresholds!$H$6-Thresholds!$G$6))*0.18)))),3)</f>
        <v>0.876</v>
      </c>
      <c r="N2051" s="3">
        <f>ROUND(IF(G2051&lt;=Thresholds!$B$7,1-(G2051/Thresholds!$B$7)*0.24,IF(G2051&lt;=Thresholds!$D$7,0.75-((G2051-Thresholds!$C$7)/(Thresholds!$D$7-Thresholds!$C$7))*0.249,IF(G2051&lt;=Thresholds!$F$7,0.499-((G2051-Thresholds!$E$7)/(Thresholds!$F$7-Thresholds!$E$7))*0.279,MAX(0.02,0.2-((G2051-Thresholds!$G$7)/(Thresholds!$H$7-Thresholds!$G$7))*0.18)))),3)</f>
        <v>0.80400000000000005</v>
      </c>
      <c r="O2051" s="3">
        <f>ROUND(IF(H2051&lt;=Thresholds!$B$8,1-(H2051/Thresholds!$B$8)*0.24,IF(H2051&lt;=Thresholds!$D$8,0.75-((H2051-Thresholds!$C$8)/(Thresholds!$D$8-Thresholds!$C$8))*0.249,IF(H2051&lt;=Thresholds!$F$8,0.499-((H2051-Thresholds!$E$8)/(Thresholds!$F$8-Thresholds!$E$8))*0.279,MAX(0.02,0.2-((H2051-Thresholds!$G$8)/(Thresholds!$H$8-Thresholds!$G$8))*0.18)))),3)</f>
        <v>0.60299999999999998</v>
      </c>
      <c r="P2051" s="3">
        <f t="shared" si="96"/>
        <v>0.60299999999999998</v>
      </c>
      <c r="Q2051" t="str">
        <f t="shared" si="97"/>
        <v>Moderate</v>
      </c>
      <c r="R2051" s="4">
        <f t="shared" si="98"/>
        <v>1</v>
      </c>
      <c r="S2051" t="str">
        <f>IF(AND(F2051&gt;=10,F2051&lt;=35,P2051&gt;0.5),"ERROR_C2051H2051_POOR_CAP","OK")</f>
        <v>OK</v>
      </c>
    </row>
    <row r="2052" spans="1:19">
      <c r="A2052" t="s">
        <v>2069</v>
      </c>
      <c r="B2052" s="3">
        <v>53.136000000000003</v>
      </c>
      <c r="C2052" s="3">
        <v>44.915999999999997</v>
      </c>
      <c r="D2052" s="3">
        <v>19.28</v>
      </c>
      <c r="E2052" s="3">
        <v>160.25700000000001</v>
      </c>
      <c r="F2052" s="3">
        <v>0.94199999999999995</v>
      </c>
      <c r="G2052" s="3">
        <v>32.667000000000002</v>
      </c>
      <c r="H2052" s="3">
        <v>2529.2719999999999</v>
      </c>
      <c r="I2052" s="3">
        <f>ROUND(IF(B2052&lt;=Thresholds!$B$2,1-(B2052/Thresholds!$B$2)*0.24,IF(B2052&lt;=Thresholds!$D$2,0.75-((B2052-Thresholds!$C$2)/(Thresholds!$D$2-Thresholds!$C$2))*0.249,IF(B2052&lt;=Thresholds!$F$2,0.499-((B2052-Thresholds!$E$2)/(Thresholds!$F$2-Thresholds!$E$2))*0.279,MAX(0.02,0.2-((B2052-Thresholds!$G$2)/(Thresholds!$H$2-Thresholds!$G$2))*0.18)))),3)</f>
        <v>0.872</v>
      </c>
      <c r="J2052" s="3">
        <f>ROUND(IF(C2052&lt;=Thresholds!$B$3,1-(C2052/Thresholds!$B$3)*0.24,IF(C2052&lt;=Thresholds!$D$3,0.75-((C2052-Thresholds!$C$3)/(Thresholds!$D$3-Thresholds!$C$3))*0.249,IF(C2052&lt;=Thresholds!$F$3,0.499-((C2052-Thresholds!$E$3)/(Thresholds!$F$3-Thresholds!$E$3))*0.279,MAX(0.02,0.2-((C2052-Thresholds!$G$3)/(Thresholds!$H$3-Thresholds!$G$3))*0.18)))),3)</f>
        <v>0.91</v>
      </c>
      <c r="K2052" s="3">
        <f>ROUND(IF(D2052&lt;=Thresholds!$B$4,1-(D2052/Thresholds!$B$4)*0.24,IF(D2052&lt;=Thresholds!$D$4,0.75-((D2052-Thresholds!$C$4)/(Thresholds!$D$4-Thresholds!$C$4))*0.249,IF(D2052&lt;=Thresholds!$F$4,0.499-((D2052-Thresholds!$E$4)/(Thresholds!$F$4-Thresholds!$E$4))*0.279,MAX(0.02,0.2-((D2052-Thresholds!$G$4)/(Thresholds!$H$4-Thresholds!$G$4))*0.18)))),3)</f>
        <v>0.92900000000000005</v>
      </c>
      <c r="L2052" s="3">
        <f>ROUND(IF(E2052&lt;=Thresholds!$B$5,1-(E2052/Thresholds!$B$5)*0.24,IF(E2052&lt;=Thresholds!$D$5,0.75-((E2052-Thresholds!$C$5)/(Thresholds!$D$5-Thresholds!$C$5))*0.249,IF(E2052&lt;=Thresholds!$F$5,0.499-((E2052-Thresholds!$E$5)/(Thresholds!$F$5-Thresholds!$E$5))*0.279,MAX(0.02,0.2-((E2052-Thresholds!$G$5)/(Thresholds!$H$5-Thresholds!$G$5))*0.18)))),3)</f>
        <v>0.33200000000000002</v>
      </c>
      <c r="M2052" s="3">
        <f>ROUND(IF(F2052&lt;=Thresholds!$B$6,1-(F2052/Thresholds!$B$6)*0.24,IF(F2052&lt;=Thresholds!$D$6,0.75-((F2052-Thresholds!$C$6)/(Thresholds!$D$6-Thresholds!$C$6))*0.249,IF(F2052&lt;=Thresholds!$F$6,0.499-((F2052-Thresholds!$E$6)/(Thresholds!$F$6-Thresholds!$E$6))*0.279,MAX(0.02,0.2-((F2052-Thresholds!$G$6)/(Thresholds!$H$6-Thresholds!$G$6))*0.18)))),3)</f>
        <v>0.77400000000000002</v>
      </c>
      <c r="N2052" s="3">
        <f>ROUND(IF(G2052&lt;=Thresholds!$B$7,1-(G2052/Thresholds!$B$7)*0.24,IF(G2052&lt;=Thresholds!$D$7,0.75-((G2052-Thresholds!$C$7)/(Thresholds!$D$7-Thresholds!$C$7))*0.249,IF(G2052&lt;=Thresholds!$F$7,0.499-((G2052-Thresholds!$E$7)/(Thresholds!$F$7-Thresholds!$E$7))*0.279,MAX(0.02,0.2-((G2052-Thresholds!$G$7)/(Thresholds!$H$7-Thresholds!$G$7))*0.18)))),3)</f>
        <v>0.97799999999999998</v>
      </c>
      <c r="O2052" s="3">
        <f>ROUND(IF(H2052&lt;=Thresholds!$B$8,1-(H2052/Thresholds!$B$8)*0.24,IF(H2052&lt;=Thresholds!$D$8,0.75-((H2052-Thresholds!$C$8)/(Thresholds!$D$8-Thresholds!$C$8))*0.249,IF(H2052&lt;=Thresholds!$F$8,0.499-((H2052-Thresholds!$E$8)/(Thresholds!$F$8-Thresholds!$E$8))*0.279,MAX(0.02,0.2-((H2052-Thresholds!$G$8)/(Thresholds!$H$8-Thresholds!$G$8))*0.18)))),3)</f>
        <v>0.745</v>
      </c>
      <c r="P2052" s="3">
        <f t="shared" si="96"/>
        <v>0.33200000000000002</v>
      </c>
      <c r="Q2052" t="str">
        <f t="shared" si="97"/>
        <v>Poor</v>
      </c>
      <c r="R2052" s="4">
        <f t="shared" si="98"/>
        <v>0</v>
      </c>
      <c r="S2052" t="str">
        <f>IF(AND(F2052&gt;=10,F2052&lt;=35,P2052&gt;0.5),"ERROR_C2052H2052_POOR_CAP","OK")</f>
        <v>OK</v>
      </c>
    </row>
    <row r="2053" spans="1:19">
      <c r="A2053" t="s">
        <v>2070</v>
      </c>
      <c r="B2053" s="3">
        <v>79.742999999999995</v>
      </c>
      <c r="C2053" s="3">
        <v>55.604999999999997</v>
      </c>
      <c r="D2053" s="3">
        <v>172.06100000000001</v>
      </c>
      <c r="E2053" s="3">
        <v>49.561999999999998</v>
      </c>
      <c r="F2053" s="3">
        <v>0.78300000000000003</v>
      </c>
      <c r="G2053" s="3">
        <v>158.09800000000001</v>
      </c>
      <c r="H2053" s="3">
        <v>1223.6179999999999</v>
      </c>
      <c r="I2053" s="3">
        <f>ROUND(IF(B2053&lt;=Thresholds!$B$2,1-(B2053/Thresholds!$B$2)*0.24,IF(B2053&lt;=Thresholds!$D$2,0.75-((B2053-Thresholds!$C$2)/(Thresholds!$D$2-Thresholds!$C$2))*0.249,IF(B2053&lt;=Thresholds!$F$2,0.499-((B2053-Thresholds!$E$2)/(Thresholds!$F$2-Thresholds!$E$2))*0.279,MAX(0.02,0.2-((B2053-Thresholds!$G$2)/(Thresholds!$H$2-Thresholds!$G$2))*0.18)))),3)</f>
        <v>0.80900000000000005</v>
      </c>
      <c r="J2053" s="3">
        <f>ROUND(IF(C2053&lt;=Thresholds!$B$3,1-(C2053/Thresholds!$B$3)*0.24,IF(C2053&lt;=Thresholds!$D$3,0.75-((C2053-Thresholds!$C$3)/(Thresholds!$D$3-Thresholds!$C$3))*0.249,IF(C2053&lt;=Thresholds!$F$3,0.499-((C2053-Thresholds!$E$3)/(Thresholds!$F$3-Thresholds!$E$3))*0.279,MAX(0.02,0.2-((C2053-Thresholds!$G$3)/(Thresholds!$H$3-Thresholds!$G$3))*0.18)))),3)</f>
        <v>0.88900000000000001</v>
      </c>
      <c r="K2053" s="3">
        <f>ROUND(IF(D2053&lt;=Thresholds!$B$4,1-(D2053/Thresholds!$B$4)*0.24,IF(D2053&lt;=Thresholds!$D$4,0.75-((D2053-Thresholds!$C$4)/(Thresholds!$D$4-Thresholds!$C$4))*0.249,IF(D2053&lt;=Thresholds!$F$4,0.499-((D2053-Thresholds!$E$4)/(Thresholds!$F$4-Thresholds!$E$4))*0.279,MAX(0.02,0.2-((D2053-Thresholds!$G$4)/(Thresholds!$H$4-Thresholds!$G$4))*0.18)))),3)</f>
        <v>0.22500000000000001</v>
      </c>
      <c r="L2053" s="3">
        <f>ROUND(IF(E2053&lt;=Thresholds!$B$5,1-(E2053/Thresholds!$B$5)*0.24,IF(E2053&lt;=Thresholds!$D$5,0.75-((E2053-Thresholds!$C$5)/(Thresholds!$D$5-Thresholds!$C$5))*0.249,IF(E2053&lt;=Thresholds!$F$5,0.499-((E2053-Thresholds!$E$5)/(Thresholds!$F$5-Thresholds!$E$5))*0.279,MAX(0.02,0.2-((E2053-Thresholds!$G$5)/(Thresholds!$H$5-Thresholds!$G$5))*0.18)))),3)</f>
        <v>0.76200000000000001</v>
      </c>
      <c r="M2053" s="3">
        <f>ROUND(IF(F2053&lt;=Thresholds!$B$6,1-(F2053/Thresholds!$B$6)*0.24,IF(F2053&lt;=Thresholds!$D$6,0.75-((F2053-Thresholds!$C$6)/(Thresholds!$D$6-Thresholds!$C$6))*0.249,IF(F2053&lt;=Thresholds!$F$6,0.499-((F2053-Thresholds!$E$6)/(Thresholds!$F$6-Thresholds!$E$6))*0.279,MAX(0.02,0.2-((F2053-Thresholds!$G$6)/(Thresholds!$H$6-Thresholds!$G$6))*0.18)))),3)</f>
        <v>0.81200000000000006</v>
      </c>
      <c r="N2053" s="3">
        <f>ROUND(IF(G2053&lt;=Thresholds!$B$7,1-(G2053/Thresholds!$B$7)*0.24,IF(G2053&lt;=Thresholds!$D$7,0.75-((G2053-Thresholds!$C$7)/(Thresholds!$D$7-Thresholds!$C$7))*0.249,IF(G2053&lt;=Thresholds!$F$7,0.499-((G2053-Thresholds!$E$7)/(Thresholds!$F$7-Thresholds!$E$7))*0.279,MAX(0.02,0.2-((G2053-Thresholds!$G$7)/(Thresholds!$H$7-Thresholds!$G$7))*0.18)))),3)</f>
        <v>0.89200000000000002</v>
      </c>
      <c r="O2053" s="3">
        <f>ROUND(IF(H2053&lt;=Thresholds!$B$8,1-(H2053/Thresholds!$B$8)*0.24,IF(H2053&lt;=Thresholds!$D$8,0.75-((H2053-Thresholds!$C$8)/(Thresholds!$D$8-Thresholds!$C$8))*0.249,IF(H2053&lt;=Thresholds!$F$8,0.499-((H2053-Thresholds!$E$8)/(Thresholds!$F$8-Thresholds!$E$8))*0.279,MAX(0.02,0.2-((H2053-Thresholds!$G$8)/(Thresholds!$H$8-Thresholds!$G$8))*0.18)))),3)</f>
        <v>0.88300000000000001</v>
      </c>
      <c r="P2053" s="3">
        <f t="shared" si="96"/>
        <v>0.22500000000000001</v>
      </c>
      <c r="Q2053" t="str">
        <f t="shared" si="97"/>
        <v>Poor</v>
      </c>
      <c r="R2053" s="4">
        <f t="shared" si="98"/>
        <v>0</v>
      </c>
      <c r="S2053" t="str">
        <f>IF(AND(F2053&gt;=10,F2053&lt;=35,P2053&gt;0.5),"ERROR_C2053H2053_POOR_CAP","OK")</f>
        <v>OK</v>
      </c>
    </row>
    <row r="2054" spans="1:19">
      <c r="A2054" t="s">
        <v>2071</v>
      </c>
      <c r="B2054" s="3">
        <v>14.666</v>
      </c>
      <c r="C2054" s="3">
        <v>58.518999999999998</v>
      </c>
      <c r="D2054" s="3">
        <v>7.0259999999999998</v>
      </c>
      <c r="E2054" s="3">
        <v>26.251999999999999</v>
      </c>
      <c r="F2054" s="3">
        <v>0.16600000000000001</v>
      </c>
      <c r="G2054" s="3">
        <v>145.27099999999999</v>
      </c>
      <c r="H2054" s="3">
        <v>750.98900000000003</v>
      </c>
      <c r="I2054" s="3">
        <f>ROUND(IF(B2054&lt;=Thresholds!$B$2,1-(B2054/Thresholds!$B$2)*0.24,IF(B2054&lt;=Thresholds!$D$2,0.75-((B2054-Thresholds!$C$2)/(Thresholds!$D$2-Thresholds!$C$2))*0.249,IF(B2054&lt;=Thresholds!$F$2,0.499-((B2054-Thresholds!$E$2)/(Thresholds!$F$2-Thresholds!$E$2))*0.279,MAX(0.02,0.2-((B2054-Thresholds!$G$2)/(Thresholds!$H$2-Thresholds!$G$2))*0.18)))),3)</f>
        <v>0.96499999999999997</v>
      </c>
      <c r="J2054" s="3">
        <f>ROUND(IF(C2054&lt;=Thresholds!$B$3,1-(C2054/Thresholds!$B$3)*0.24,IF(C2054&lt;=Thresholds!$D$3,0.75-((C2054-Thresholds!$C$3)/(Thresholds!$D$3-Thresholds!$C$3))*0.249,IF(C2054&lt;=Thresholds!$F$3,0.499-((C2054-Thresholds!$E$3)/(Thresholds!$F$3-Thresholds!$E$3))*0.279,MAX(0.02,0.2-((C2054-Thresholds!$G$3)/(Thresholds!$H$3-Thresholds!$G$3))*0.18)))),3)</f>
        <v>0.88300000000000001</v>
      </c>
      <c r="K2054" s="3">
        <f>ROUND(IF(D2054&lt;=Thresholds!$B$4,1-(D2054/Thresholds!$B$4)*0.24,IF(D2054&lt;=Thresholds!$D$4,0.75-((D2054-Thresholds!$C$4)/(Thresholds!$D$4-Thresholds!$C$4))*0.249,IF(D2054&lt;=Thresholds!$F$4,0.499-((D2054-Thresholds!$E$4)/(Thresholds!$F$4-Thresholds!$E$4))*0.279,MAX(0.02,0.2-((D2054-Thresholds!$G$4)/(Thresholds!$H$4-Thresholds!$G$4))*0.18)))),3)</f>
        <v>0.97399999999999998</v>
      </c>
      <c r="L2054" s="3">
        <f>ROUND(IF(E2054&lt;=Thresholds!$B$5,1-(E2054/Thresholds!$B$5)*0.24,IF(E2054&lt;=Thresholds!$D$5,0.75-((E2054-Thresholds!$C$5)/(Thresholds!$D$5-Thresholds!$C$5))*0.249,IF(E2054&lt;=Thresholds!$F$5,0.499-((E2054-Thresholds!$E$5)/(Thresholds!$F$5-Thresholds!$E$5))*0.279,MAX(0.02,0.2-((E2054-Thresholds!$G$5)/(Thresholds!$H$5-Thresholds!$G$5))*0.18)))),3)</f>
        <v>0.874</v>
      </c>
      <c r="M2054" s="3">
        <f>ROUND(IF(F2054&lt;=Thresholds!$B$6,1-(F2054/Thresholds!$B$6)*0.24,IF(F2054&lt;=Thresholds!$D$6,0.75-((F2054-Thresholds!$C$6)/(Thresholds!$D$6-Thresholds!$C$6))*0.249,IF(F2054&lt;=Thresholds!$F$6,0.499-((F2054-Thresholds!$E$6)/(Thresholds!$F$6-Thresholds!$E$6))*0.279,MAX(0.02,0.2-((F2054-Thresholds!$G$6)/(Thresholds!$H$6-Thresholds!$G$6))*0.18)))),3)</f>
        <v>0.96</v>
      </c>
      <c r="N2054" s="3">
        <f>ROUND(IF(G2054&lt;=Thresholds!$B$7,1-(G2054/Thresholds!$B$7)*0.24,IF(G2054&lt;=Thresholds!$D$7,0.75-((G2054-Thresholds!$C$7)/(Thresholds!$D$7-Thresholds!$C$7))*0.249,IF(G2054&lt;=Thresholds!$F$7,0.499-((G2054-Thresholds!$E$7)/(Thresholds!$F$7-Thresholds!$E$7))*0.279,MAX(0.02,0.2-((G2054-Thresholds!$G$7)/(Thresholds!$H$7-Thresholds!$G$7))*0.18)))),3)</f>
        <v>0.9</v>
      </c>
      <c r="O2054" s="3">
        <f>ROUND(IF(H2054&lt;=Thresholds!$B$8,1-(H2054/Thresholds!$B$8)*0.24,IF(H2054&lt;=Thresholds!$D$8,0.75-((H2054-Thresholds!$C$8)/(Thresholds!$D$8-Thresholds!$C$8))*0.249,IF(H2054&lt;=Thresholds!$F$8,0.499-((H2054-Thresholds!$E$8)/(Thresholds!$F$8-Thresholds!$E$8))*0.279,MAX(0.02,0.2-((H2054-Thresholds!$G$8)/(Thresholds!$H$8-Thresholds!$G$8))*0.18)))),3)</f>
        <v>0.92800000000000005</v>
      </c>
      <c r="P2054" s="3">
        <f t="shared" si="96"/>
        <v>0.874</v>
      </c>
      <c r="Q2054" t="str">
        <f t="shared" si="97"/>
        <v>Healthy</v>
      </c>
      <c r="R2054" s="4">
        <f t="shared" si="98"/>
        <v>1</v>
      </c>
      <c r="S2054" t="str">
        <f>IF(AND(F2054&gt;=10,F2054&lt;=35,P2054&gt;0.5),"ERROR_C2054H2054_POOR_CAP","OK")</f>
        <v>OK</v>
      </c>
    </row>
    <row r="2055" spans="1:19">
      <c r="A2055" t="s">
        <v>2072</v>
      </c>
      <c r="B2055" s="3">
        <v>633.31200000000001</v>
      </c>
      <c r="C2055" s="3">
        <v>119.42</v>
      </c>
      <c r="D2055" s="3">
        <v>49.725000000000001</v>
      </c>
      <c r="E2055" s="3">
        <v>25.355</v>
      </c>
      <c r="F2055" s="3">
        <v>0.73699999999999999</v>
      </c>
      <c r="G2055" s="3">
        <v>418.21</v>
      </c>
      <c r="H2055" s="3">
        <v>1280.855</v>
      </c>
      <c r="I2055" s="3">
        <f>ROUND(IF(B2055&lt;=Thresholds!$B$2,1-(B2055/Thresholds!$B$2)*0.24,IF(B2055&lt;=Thresholds!$D$2,0.75-((B2055-Thresholds!$C$2)/(Thresholds!$D$2-Thresholds!$C$2))*0.249,IF(B2055&lt;=Thresholds!$F$2,0.499-((B2055-Thresholds!$E$2)/(Thresholds!$F$2-Thresholds!$E$2))*0.279,MAX(0.02,0.2-((B2055-Thresholds!$G$2)/(Thresholds!$H$2-Thresholds!$G$2))*0.18)))),3)</f>
        <v>0.52900000000000003</v>
      </c>
      <c r="J2055" s="3">
        <f>ROUND(IF(C2055&lt;=Thresholds!$B$3,1-(C2055/Thresholds!$B$3)*0.24,IF(C2055&lt;=Thresholds!$D$3,0.75-((C2055-Thresholds!$C$3)/(Thresholds!$D$3-Thresholds!$C$3))*0.249,IF(C2055&lt;=Thresholds!$F$3,0.499-((C2055-Thresholds!$E$3)/(Thresholds!$F$3-Thresholds!$E$3))*0.279,MAX(0.02,0.2-((C2055-Thresholds!$G$3)/(Thresholds!$H$3-Thresholds!$G$3))*0.18)))),3)</f>
        <v>0.76100000000000001</v>
      </c>
      <c r="K2055" s="3">
        <f>ROUND(IF(D2055&lt;=Thresholds!$B$4,1-(D2055/Thresholds!$B$4)*0.24,IF(D2055&lt;=Thresholds!$D$4,0.75-((D2055-Thresholds!$C$4)/(Thresholds!$D$4-Thresholds!$C$4))*0.249,IF(D2055&lt;=Thresholds!$F$4,0.499-((D2055-Thresholds!$E$4)/(Thresholds!$F$4-Thresholds!$E$4))*0.279,MAX(0.02,0.2-((D2055-Thresholds!$G$4)/(Thresholds!$H$4-Thresholds!$G$4))*0.18)))),3)</f>
        <v>0.81599999999999995</v>
      </c>
      <c r="L2055" s="3">
        <f>ROUND(IF(E2055&lt;=Thresholds!$B$5,1-(E2055/Thresholds!$B$5)*0.24,IF(E2055&lt;=Thresholds!$D$5,0.75-((E2055-Thresholds!$C$5)/(Thresholds!$D$5-Thresholds!$C$5))*0.249,IF(E2055&lt;=Thresholds!$F$5,0.499-((E2055-Thresholds!$E$5)/(Thresholds!$F$5-Thresholds!$E$5))*0.279,MAX(0.02,0.2-((E2055-Thresholds!$G$5)/(Thresholds!$H$5-Thresholds!$G$5))*0.18)))),3)</f>
        <v>0.878</v>
      </c>
      <c r="M2055" s="3">
        <f>ROUND(IF(F2055&lt;=Thresholds!$B$6,1-(F2055/Thresholds!$B$6)*0.24,IF(F2055&lt;=Thresholds!$D$6,0.75-((F2055-Thresholds!$C$6)/(Thresholds!$D$6-Thresholds!$C$6))*0.249,IF(F2055&lt;=Thresholds!$F$6,0.499-((F2055-Thresholds!$E$6)/(Thresholds!$F$6-Thresholds!$E$6))*0.279,MAX(0.02,0.2-((F2055-Thresholds!$G$6)/(Thresholds!$H$6-Thresholds!$G$6))*0.18)))),3)</f>
        <v>0.82299999999999995</v>
      </c>
      <c r="N2055" s="3">
        <f>ROUND(IF(G2055&lt;=Thresholds!$B$7,1-(G2055/Thresholds!$B$7)*0.24,IF(G2055&lt;=Thresholds!$D$7,0.75-((G2055-Thresholds!$C$7)/(Thresholds!$D$7-Thresholds!$C$7))*0.249,IF(G2055&lt;=Thresholds!$F$7,0.499-((G2055-Thresholds!$E$7)/(Thresholds!$F$7-Thresholds!$E$7))*0.279,MAX(0.02,0.2-((G2055-Thresholds!$G$7)/(Thresholds!$H$7-Thresholds!$G$7))*0.18)))),3)</f>
        <v>0.67400000000000004</v>
      </c>
      <c r="O2055" s="3">
        <f>ROUND(IF(H2055&lt;=Thresholds!$B$8,1-(H2055/Thresholds!$B$8)*0.24,IF(H2055&lt;=Thresholds!$D$8,0.75-((H2055-Thresholds!$C$8)/(Thresholds!$D$8-Thresholds!$C$8))*0.249,IF(H2055&lt;=Thresholds!$F$8,0.499-((H2055-Thresholds!$E$8)/(Thresholds!$F$8-Thresholds!$E$8))*0.279,MAX(0.02,0.2-((H2055-Thresholds!$G$8)/(Thresholds!$H$8-Thresholds!$G$8))*0.18)))),3)</f>
        <v>0.877</v>
      </c>
      <c r="P2055" s="3">
        <f t="shared" si="96"/>
        <v>0.52900000000000003</v>
      </c>
      <c r="Q2055" t="str">
        <f t="shared" si="97"/>
        <v>Moderate</v>
      </c>
      <c r="R2055" s="4">
        <f t="shared" si="98"/>
        <v>1</v>
      </c>
      <c r="S2055" t="str">
        <f>IF(AND(F2055&gt;=10,F2055&lt;=35,P2055&gt;0.5),"ERROR_C2055H2055_POOR_CAP","OK")</f>
        <v>OK</v>
      </c>
    </row>
    <row r="2056" spans="1:19">
      <c r="A2056" t="s">
        <v>2073</v>
      </c>
      <c r="B2056" s="3">
        <v>83.027000000000001</v>
      </c>
      <c r="C2056" s="3">
        <v>101.821</v>
      </c>
      <c r="D2056" s="3">
        <v>128.56899999999999</v>
      </c>
      <c r="E2056" s="3">
        <v>17.905000000000001</v>
      </c>
      <c r="F2056" s="3">
        <v>8.85</v>
      </c>
      <c r="G2056" s="3">
        <v>77.704999999999998</v>
      </c>
      <c r="H2056" s="3">
        <v>243.3</v>
      </c>
      <c r="I2056" s="3">
        <f>ROUND(IF(B2056&lt;=Thresholds!$B$2,1-(B2056/Thresholds!$B$2)*0.24,IF(B2056&lt;=Thresholds!$D$2,0.75-((B2056-Thresholds!$C$2)/(Thresholds!$D$2-Thresholds!$C$2))*0.249,IF(B2056&lt;=Thresholds!$F$2,0.499-((B2056-Thresholds!$E$2)/(Thresholds!$F$2-Thresholds!$E$2))*0.279,MAX(0.02,0.2-((B2056-Thresholds!$G$2)/(Thresholds!$H$2-Thresholds!$G$2))*0.18)))),3)</f>
        <v>0.80100000000000005</v>
      </c>
      <c r="J2056" s="3">
        <f>ROUND(IF(C2056&lt;=Thresholds!$B$3,1-(C2056/Thresholds!$B$3)*0.24,IF(C2056&lt;=Thresholds!$D$3,0.75-((C2056-Thresholds!$C$3)/(Thresholds!$D$3-Thresholds!$C$3))*0.249,IF(C2056&lt;=Thresholds!$F$3,0.499-((C2056-Thresholds!$E$3)/(Thresholds!$F$3-Thresholds!$E$3))*0.279,MAX(0.02,0.2-((C2056-Thresholds!$G$3)/(Thresholds!$H$3-Thresholds!$G$3))*0.18)))),3)</f>
        <v>0.79600000000000004</v>
      </c>
      <c r="K2056" s="3">
        <f>ROUND(IF(D2056&lt;=Thresholds!$B$4,1-(D2056/Thresholds!$B$4)*0.24,IF(D2056&lt;=Thresholds!$D$4,0.75-((D2056-Thresholds!$C$4)/(Thresholds!$D$4-Thresholds!$C$4))*0.249,IF(D2056&lt;=Thresholds!$F$4,0.499-((D2056-Thresholds!$E$4)/(Thresholds!$F$4-Thresholds!$E$4))*0.279,MAX(0.02,0.2-((D2056-Thresholds!$G$4)/(Thresholds!$H$4-Thresholds!$G$4))*0.18)))),3)</f>
        <v>0.34200000000000003</v>
      </c>
      <c r="L2056" s="3">
        <f>ROUND(IF(E2056&lt;=Thresholds!$B$5,1-(E2056/Thresholds!$B$5)*0.24,IF(E2056&lt;=Thresholds!$D$5,0.75-((E2056-Thresholds!$C$5)/(Thresholds!$D$5-Thresholds!$C$5))*0.249,IF(E2056&lt;=Thresholds!$F$5,0.499-((E2056-Thresholds!$E$5)/(Thresholds!$F$5-Thresholds!$E$5))*0.279,MAX(0.02,0.2-((E2056-Thresholds!$G$5)/(Thresholds!$H$5-Thresholds!$G$5))*0.18)))),3)</f>
        <v>0.91400000000000003</v>
      </c>
      <c r="M2056" s="3">
        <f>ROUND(IF(F2056&lt;=Thresholds!$B$6,1-(F2056/Thresholds!$B$6)*0.24,IF(F2056&lt;=Thresholds!$D$6,0.75-((F2056-Thresholds!$C$6)/(Thresholds!$D$6-Thresholds!$C$6))*0.249,IF(F2056&lt;=Thresholds!$F$6,0.499-((F2056-Thresholds!$E$6)/(Thresholds!$F$6-Thresholds!$E$6))*0.279,MAX(0.02,0.2-((F2056-Thresholds!$G$6)/(Thresholds!$H$6-Thresholds!$G$6))*0.18)))),3)</f>
        <v>0.50600000000000001</v>
      </c>
      <c r="N2056" s="3">
        <f>ROUND(IF(G2056&lt;=Thresholds!$B$7,1-(G2056/Thresholds!$B$7)*0.24,IF(G2056&lt;=Thresholds!$D$7,0.75-((G2056-Thresholds!$C$7)/(Thresholds!$D$7-Thresholds!$C$7))*0.249,IF(G2056&lt;=Thresholds!$F$7,0.499-((G2056-Thresholds!$E$7)/(Thresholds!$F$7-Thresholds!$E$7))*0.279,MAX(0.02,0.2-((G2056-Thresholds!$G$7)/(Thresholds!$H$7-Thresholds!$G$7))*0.18)))),3)</f>
        <v>0.94699999999999995</v>
      </c>
      <c r="O2056" s="3">
        <f>ROUND(IF(H2056&lt;=Thresholds!$B$8,1-(H2056/Thresholds!$B$8)*0.24,IF(H2056&lt;=Thresholds!$D$8,0.75-((H2056-Thresholds!$C$8)/(Thresholds!$D$8-Thresholds!$C$8))*0.249,IF(H2056&lt;=Thresholds!$F$8,0.499-((H2056-Thresholds!$E$8)/(Thresholds!$F$8-Thresholds!$E$8))*0.279,MAX(0.02,0.2-((H2056-Thresholds!$G$8)/(Thresholds!$H$8-Thresholds!$G$8))*0.18)))),3)</f>
        <v>0.97699999999999998</v>
      </c>
      <c r="P2056" s="3">
        <f t="shared" si="96"/>
        <v>0.34200000000000003</v>
      </c>
      <c r="Q2056" t="str">
        <f t="shared" si="97"/>
        <v>Poor</v>
      </c>
      <c r="R2056" s="4">
        <f t="shared" si="98"/>
        <v>0</v>
      </c>
      <c r="S2056" t="str">
        <f>IF(AND(F2056&gt;=10,F2056&lt;=35,P2056&gt;0.5),"ERROR_C2056H2056_POOR_CAP","OK")</f>
        <v>OK</v>
      </c>
    </row>
    <row r="2057" spans="1:19">
      <c r="A2057" t="s">
        <v>2074</v>
      </c>
      <c r="B2057" s="3">
        <v>22.664000000000001</v>
      </c>
      <c r="C2057" s="3">
        <v>64.846000000000004</v>
      </c>
      <c r="D2057" s="3">
        <v>21.791</v>
      </c>
      <c r="E2057" s="3">
        <v>330.88799999999998</v>
      </c>
      <c r="F2057" s="3">
        <v>0.44600000000000001</v>
      </c>
      <c r="G2057" s="3">
        <v>100.848</v>
      </c>
      <c r="H2057" s="3">
        <v>149.428</v>
      </c>
      <c r="I2057" s="3">
        <f>ROUND(IF(B2057&lt;=Thresholds!$B$2,1-(B2057/Thresholds!$B$2)*0.24,IF(B2057&lt;=Thresholds!$D$2,0.75-((B2057-Thresholds!$C$2)/(Thresholds!$D$2-Thresholds!$C$2))*0.249,IF(B2057&lt;=Thresholds!$F$2,0.499-((B2057-Thresholds!$E$2)/(Thresholds!$F$2-Thresholds!$E$2))*0.279,MAX(0.02,0.2-((B2057-Thresholds!$G$2)/(Thresholds!$H$2-Thresholds!$G$2))*0.18)))),3)</f>
        <v>0.94599999999999995</v>
      </c>
      <c r="J2057" s="3">
        <f>ROUND(IF(C2057&lt;=Thresholds!$B$3,1-(C2057/Thresholds!$B$3)*0.24,IF(C2057&lt;=Thresholds!$D$3,0.75-((C2057-Thresholds!$C$3)/(Thresholds!$D$3-Thresholds!$C$3))*0.249,IF(C2057&lt;=Thresholds!$F$3,0.499-((C2057-Thresholds!$E$3)/(Thresholds!$F$3-Thresholds!$E$3))*0.279,MAX(0.02,0.2-((C2057-Thresholds!$G$3)/(Thresholds!$H$3-Thresholds!$G$3))*0.18)))),3)</f>
        <v>0.87</v>
      </c>
      <c r="K2057" s="3">
        <f>ROUND(IF(D2057&lt;=Thresholds!$B$4,1-(D2057/Thresholds!$B$4)*0.24,IF(D2057&lt;=Thresholds!$D$4,0.75-((D2057-Thresholds!$C$4)/(Thresholds!$D$4-Thresholds!$C$4))*0.249,IF(D2057&lt;=Thresholds!$F$4,0.499-((D2057-Thresholds!$E$4)/(Thresholds!$F$4-Thresholds!$E$4))*0.279,MAX(0.02,0.2-((D2057-Thresholds!$G$4)/(Thresholds!$H$4-Thresholds!$G$4))*0.18)))),3)</f>
        <v>0.92</v>
      </c>
      <c r="L2057" s="3">
        <f>ROUND(IF(E2057&lt;=Thresholds!$B$5,1-(E2057/Thresholds!$B$5)*0.24,IF(E2057&lt;=Thresholds!$D$5,0.75-((E2057-Thresholds!$C$5)/(Thresholds!$D$5-Thresholds!$C$5))*0.249,IF(E2057&lt;=Thresholds!$F$5,0.499-((E2057-Thresholds!$E$5)/(Thresholds!$F$5-Thresholds!$E$5))*0.279,MAX(0.02,0.2-((E2057-Thresholds!$G$5)/(Thresholds!$H$5-Thresholds!$G$5))*0.18)))),3)</f>
        <v>0.316</v>
      </c>
      <c r="M2057" s="3">
        <f>ROUND(IF(F2057&lt;=Thresholds!$B$6,1-(F2057/Thresholds!$B$6)*0.24,IF(F2057&lt;=Thresholds!$D$6,0.75-((F2057-Thresholds!$C$6)/(Thresholds!$D$6-Thresholds!$C$6))*0.249,IF(F2057&lt;=Thresholds!$F$6,0.499-((F2057-Thresholds!$E$6)/(Thresholds!$F$6-Thresholds!$E$6))*0.279,MAX(0.02,0.2-((F2057-Thresholds!$G$6)/(Thresholds!$H$6-Thresholds!$G$6))*0.18)))),3)</f>
        <v>0.89300000000000002</v>
      </c>
      <c r="N2057" s="3">
        <f>ROUND(IF(G2057&lt;=Thresholds!$B$7,1-(G2057/Thresholds!$B$7)*0.24,IF(G2057&lt;=Thresholds!$D$7,0.75-((G2057-Thresholds!$C$7)/(Thresholds!$D$7-Thresholds!$C$7))*0.249,IF(G2057&lt;=Thresholds!$F$7,0.499-((G2057-Thresholds!$E$7)/(Thresholds!$F$7-Thresholds!$E$7))*0.279,MAX(0.02,0.2-((G2057-Thresholds!$G$7)/(Thresholds!$H$7-Thresholds!$G$7))*0.18)))),3)</f>
        <v>0.93100000000000005</v>
      </c>
      <c r="O2057" s="3">
        <f>ROUND(IF(H2057&lt;=Thresholds!$B$8,1-(H2057/Thresholds!$B$8)*0.24,IF(H2057&lt;=Thresholds!$D$8,0.75-((H2057-Thresholds!$C$8)/(Thresholds!$D$8-Thresholds!$C$8))*0.249,IF(H2057&lt;=Thresholds!$F$8,0.499-((H2057-Thresholds!$E$8)/(Thresholds!$F$8-Thresholds!$E$8))*0.279,MAX(0.02,0.2-((H2057-Thresholds!$G$8)/(Thresholds!$H$8-Thresholds!$G$8))*0.18)))),3)</f>
        <v>0.98599999999999999</v>
      </c>
      <c r="P2057" s="3">
        <f t="shared" si="96"/>
        <v>0.316</v>
      </c>
      <c r="Q2057" t="str">
        <f t="shared" si="97"/>
        <v>Poor</v>
      </c>
      <c r="R2057" s="4">
        <f t="shared" si="98"/>
        <v>0</v>
      </c>
      <c r="S2057" t="str">
        <f>IF(AND(F2057&gt;=10,F2057&lt;=35,P2057&gt;0.5),"ERROR_C2057H2057_POOR_CAP","OK")</f>
        <v>OK</v>
      </c>
    </row>
    <row r="2058" spans="1:19">
      <c r="A2058" t="s">
        <v>2075</v>
      </c>
      <c r="B2058" s="3">
        <v>18.663</v>
      </c>
      <c r="C2058" s="3">
        <v>113.798</v>
      </c>
      <c r="D2058" s="3">
        <v>56.334000000000003</v>
      </c>
      <c r="E2058" s="3">
        <v>36.054000000000002</v>
      </c>
      <c r="F2058" s="3">
        <v>0.94599999999999995</v>
      </c>
      <c r="G2058" s="3">
        <v>86.742000000000004</v>
      </c>
      <c r="H2058" s="3">
        <v>1427.663</v>
      </c>
      <c r="I2058" s="3">
        <f>ROUND(IF(B2058&lt;=Thresholds!$B$2,1-(B2058/Thresholds!$B$2)*0.24,IF(B2058&lt;=Thresholds!$D$2,0.75-((B2058-Thresholds!$C$2)/(Thresholds!$D$2-Thresholds!$C$2))*0.249,IF(B2058&lt;=Thresholds!$F$2,0.499-((B2058-Thresholds!$E$2)/(Thresholds!$F$2-Thresholds!$E$2))*0.279,MAX(0.02,0.2-((B2058-Thresholds!$G$2)/(Thresholds!$H$2-Thresholds!$G$2))*0.18)))),3)</f>
        <v>0.95499999999999996</v>
      </c>
      <c r="J2058" s="3">
        <f>ROUND(IF(C2058&lt;=Thresholds!$B$3,1-(C2058/Thresholds!$B$3)*0.24,IF(C2058&lt;=Thresholds!$D$3,0.75-((C2058-Thresholds!$C$3)/(Thresholds!$D$3-Thresholds!$C$3))*0.249,IF(C2058&lt;=Thresholds!$F$3,0.499-((C2058-Thresholds!$E$3)/(Thresholds!$F$3-Thresholds!$E$3))*0.279,MAX(0.02,0.2-((C2058-Thresholds!$G$3)/(Thresholds!$H$3-Thresholds!$G$3))*0.18)))),3)</f>
        <v>0.77200000000000002</v>
      </c>
      <c r="K2058" s="3">
        <f>ROUND(IF(D2058&lt;=Thresholds!$B$4,1-(D2058/Thresholds!$B$4)*0.24,IF(D2058&lt;=Thresholds!$D$4,0.75-((D2058-Thresholds!$C$4)/(Thresholds!$D$4-Thresholds!$C$4))*0.249,IF(D2058&lt;=Thresholds!$F$4,0.499-((D2058-Thresholds!$E$4)/(Thresholds!$F$4-Thresholds!$E$4))*0.279,MAX(0.02,0.2-((D2058-Thresholds!$G$4)/(Thresholds!$H$4-Thresholds!$G$4))*0.18)))),3)</f>
        <v>0.79200000000000004</v>
      </c>
      <c r="L2058" s="3">
        <f>ROUND(IF(E2058&lt;=Thresholds!$B$5,1-(E2058/Thresholds!$B$5)*0.24,IF(E2058&lt;=Thresholds!$D$5,0.75-((E2058-Thresholds!$C$5)/(Thresholds!$D$5-Thresholds!$C$5))*0.249,IF(E2058&lt;=Thresholds!$F$5,0.499-((E2058-Thresholds!$E$5)/(Thresholds!$F$5-Thresholds!$E$5))*0.279,MAX(0.02,0.2-((E2058-Thresholds!$G$5)/(Thresholds!$H$5-Thresholds!$G$5))*0.18)))),3)</f>
        <v>0.82699999999999996</v>
      </c>
      <c r="M2058" s="3">
        <f>ROUND(IF(F2058&lt;=Thresholds!$B$6,1-(F2058/Thresholds!$B$6)*0.24,IF(F2058&lt;=Thresholds!$D$6,0.75-((F2058-Thresholds!$C$6)/(Thresholds!$D$6-Thresholds!$C$6))*0.249,IF(F2058&lt;=Thresholds!$F$6,0.499-((F2058-Thresholds!$E$6)/(Thresholds!$F$6-Thresholds!$E$6))*0.279,MAX(0.02,0.2-((F2058-Thresholds!$G$6)/(Thresholds!$H$6-Thresholds!$G$6))*0.18)))),3)</f>
        <v>0.77300000000000002</v>
      </c>
      <c r="N2058" s="3">
        <f>ROUND(IF(G2058&lt;=Thresholds!$B$7,1-(G2058/Thresholds!$B$7)*0.24,IF(G2058&lt;=Thresholds!$D$7,0.75-((G2058-Thresholds!$C$7)/(Thresholds!$D$7-Thresholds!$C$7))*0.249,IF(G2058&lt;=Thresholds!$F$7,0.499-((G2058-Thresholds!$E$7)/(Thresholds!$F$7-Thresholds!$E$7))*0.279,MAX(0.02,0.2-((G2058-Thresholds!$G$7)/(Thresholds!$H$7-Thresholds!$G$7))*0.18)))),3)</f>
        <v>0.94099999999999995</v>
      </c>
      <c r="O2058" s="3">
        <f>ROUND(IF(H2058&lt;=Thresholds!$B$8,1-(H2058/Thresholds!$B$8)*0.24,IF(H2058&lt;=Thresholds!$D$8,0.75-((H2058-Thresholds!$C$8)/(Thresholds!$D$8-Thresholds!$C$8))*0.249,IF(H2058&lt;=Thresholds!$F$8,0.499-((H2058-Thresholds!$E$8)/(Thresholds!$F$8-Thresholds!$E$8))*0.279,MAX(0.02,0.2-((H2058-Thresholds!$G$8)/(Thresholds!$H$8-Thresholds!$G$8))*0.18)))),3)</f>
        <v>0.86299999999999999</v>
      </c>
      <c r="P2058" s="3">
        <f t="shared" si="96"/>
        <v>0.77200000000000002</v>
      </c>
      <c r="Q2058" t="str">
        <f t="shared" si="97"/>
        <v>Healthy</v>
      </c>
      <c r="R2058" s="4">
        <f t="shared" si="98"/>
        <v>1</v>
      </c>
      <c r="S2058" t="str">
        <f>IF(AND(F2058&gt;=10,F2058&lt;=35,P2058&gt;0.5),"ERROR_C2058H2058_POOR_CAP","OK")</f>
        <v>OK</v>
      </c>
    </row>
    <row r="2059" spans="1:19">
      <c r="A2059" t="s">
        <v>2076</v>
      </c>
      <c r="B2059" s="3">
        <v>50.209000000000003</v>
      </c>
      <c r="C2059" s="3">
        <v>84.846000000000004</v>
      </c>
      <c r="D2059" s="3">
        <v>25.364999999999998</v>
      </c>
      <c r="E2059" s="3">
        <v>74.284000000000006</v>
      </c>
      <c r="F2059" s="3">
        <v>0.89800000000000002</v>
      </c>
      <c r="G2059" s="3">
        <v>160.886</v>
      </c>
      <c r="H2059" s="3">
        <v>3696.1990000000001</v>
      </c>
      <c r="I2059" s="3">
        <f>ROUND(IF(B2059&lt;=Thresholds!$B$2,1-(B2059/Thresholds!$B$2)*0.24,IF(B2059&lt;=Thresholds!$D$2,0.75-((B2059-Thresholds!$C$2)/(Thresholds!$D$2-Thresholds!$C$2))*0.249,IF(B2059&lt;=Thresholds!$F$2,0.499-((B2059-Thresholds!$E$2)/(Thresholds!$F$2-Thresholds!$E$2))*0.279,MAX(0.02,0.2-((B2059-Thresholds!$G$2)/(Thresholds!$H$2-Thresholds!$G$2))*0.18)))),3)</f>
        <v>0.879</v>
      </c>
      <c r="J2059" s="3">
        <f>ROUND(IF(C2059&lt;=Thresholds!$B$3,1-(C2059/Thresholds!$B$3)*0.24,IF(C2059&lt;=Thresholds!$D$3,0.75-((C2059-Thresholds!$C$3)/(Thresholds!$D$3-Thresholds!$C$3))*0.249,IF(C2059&lt;=Thresholds!$F$3,0.499-((C2059-Thresholds!$E$3)/(Thresholds!$F$3-Thresholds!$E$3))*0.279,MAX(0.02,0.2-((C2059-Thresholds!$G$3)/(Thresholds!$H$3-Thresholds!$G$3))*0.18)))),3)</f>
        <v>0.83</v>
      </c>
      <c r="K2059" s="3">
        <f>ROUND(IF(D2059&lt;=Thresholds!$B$4,1-(D2059/Thresholds!$B$4)*0.24,IF(D2059&lt;=Thresholds!$D$4,0.75-((D2059-Thresholds!$C$4)/(Thresholds!$D$4-Thresholds!$C$4))*0.249,IF(D2059&lt;=Thresholds!$F$4,0.499-((D2059-Thresholds!$E$4)/(Thresholds!$F$4-Thresholds!$E$4))*0.279,MAX(0.02,0.2-((D2059-Thresholds!$G$4)/(Thresholds!$H$4-Thresholds!$G$4))*0.18)))),3)</f>
        <v>0.90600000000000003</v>
      </c>
      <c r="L2059" s="3">
        <f>ROUND(IF(E2059&lt;=Thresholds!$B$5,1-(E2059/Thresholds!$B$5)*0.24,IF(E2059&lt;=Thresholds!$D$5,0.75-((E2059-Thresholds!$C$5)/(Thresholds!$D$5-Thresholds!$C$5))*0.249,IF(E2059&lt;=Thresholds!$F$5,0.499-((E2059-Thresholds!$E$5)/(Thresholds!$F$5-Thresholds!$E$5))*0.279,MAX(0.02,0.2-((E2059-Thresholds!$G$5)/(Thresholds!$H$5-Thresholds!$G$5))*0.18)))),3)</f>
        <v>0.63200000000000001</v>
      </c>
      <c r="M2059" s="3">
        <f>ROUND(IF(F2059&lt;=Thresholds!$B$6,1-(F2059/Thresholds!$B$6)*0.24,IF(F2059&lt;=Thresholds!$D$6,0.75-((F2059-Thresholds!$C$6)/(Thresholds!$D$6-Thresholds!$C$6))*0.249,IF(F2059&lt;=Thresholds!$F$6,0.499-((F2059-Thresholds!$E$6)/(Thresholds!$F$6-Thresholds!$E$6))*0.279,MAX(0.02,0.2-((F2059-Thresholds!$G$6)/(Thresholds!$H$6-Thresholds!$G$6))*0.18)))),3)</f>
        <v>0.78400000000000003</v>
      </c>
      <c r="N2059" s="3">
        <f>ROUND(IF(G2059&lt;=Thresholds!$B$7,1-(G2059/Thresholds!$B$7)*0.24,IF(G2059&lt;=Thresholds!$D$7,0.75-((G2059-Thresholds!$C$7)/(Thresholds!$D$7-Thresholds!$C$7))*0.249,IF(G2059&lt;=Thresholds!$F$7,0.499-((G2059-Thresholds!$E$7)/(Thresholds!$F$7-Thresholds!$E$7))*0.279,MAX(0.02,0.2-((G2059-Thresholds!$G$7)/(Thresholds!$H$7-Thresholds!$G$7))*0.18)))),3)</f>
        <v>0.89</v>
      </c>
      <c r="O2059" s="3">
        <f>ROUND(IF(H2059&lt;=Thresholds!$B$8,1-(H2059/Thresholds!$B$8)*0.24,IF(H2059&lt;=Thresholds!$D$8,0.75-((H2059-Thresholds!$C$8)/(Thresholds!$D$8-Thresholds!$C$8))*0.249,IF(H2059&lt;=Thresholds!$F$8,0.499-((H2059-Thresholds!$E$8)/(Thresholds!$F$8-Thresholds!$E$8))*0.279,MAX(0.02,0.2-((H2059-Thresholds!$G$8)/(Thresholds!$H$8-Thresholds!$G$8))*0.18)))),3)</f>
        <v>0.55100000000000005</v>
      </c>
      <c r="P2059" s="3">
        <f t="shared" si="96"/>
        <v>0.55100000000000005</v>
      </c>
      <c r="Q2059" t="str">
        <f t="shared" si="97"/>
        <v>Moderate</v>
      </c>
      <c r="R2059" s="4">
        <f t="shared" si="98"/>
        <v>1</v>
      </c>
      <c r="S2059" t="str">
        <f>IF(AND(F2059&gt;=10,F2059&lt;=35,P2059&gt;0.5),"ERROR_C2059H2059_POOR_CAP","OK")</f>
        <v>OK</v>
      </c>
    </row>
    <row r="2060" spans="1:19">
      <c r="A2060" t="s">
        <v>2077</v>
      </c>
      <c r="B2060" s="3">
        <v>92.26</v>
      </c>
      <c r="C2060" s="3">
        <v>65.658000000000001</v>
      </c>
      <c r="D2060" s="3">
        <v>89.367999999999995</v>
      </c>
      <c r="E2060" s="3">
        <v>34.773000000000003</v>
      </c>
      <c r="F2060" s="3">
        <v>29.436</v>
      </c>
      <c r="G2060" s="3">
        <v>248.22900000000001</v>
      </c>
      <c r="H2060" s="3">
        <v>1977.9090000000001</v>
      </c>
      <c r="I2060" s="3">
        <f>ROUND(IF(B2060&lt;=Thresholds!$B$2,1-(B2060/Thresholds!$B$2)*0.24,IF(B2060&lt;=Thresholds!$D$2,0.75-((B2060-Thresholds!$C$2)/(Thresholds!$D$2-Thresholds!$C$2))*0.249,IF(B2060&lt;=Thresholds!$F$2,0.499-((B2060-Thresholds!$E$2)/(Thresholds!$F$2-Thresholds!$E$2))*0.279,MAX(0.02,0.2-((B2060-Thresholds!$G$2)/(Thresholds!$H$2-Thresholds!$G$2))*0.18)))),3)</f>
        <v>0.77900000000000003</v>
      </c>
      <c r="J2060" s="3">
        <f>ROUND(IF(C2060&lt;=Thresholds!$B$3,1-(C2060/Thresholds!$B$3)*0.24,IF(C2060&lt;=Thresholds!$D$3,0.75-((C2060-Thresholds!$C$3)/(Thresholds!$D$3-Thresholds!$C$3))*0.249,IF(C2060&lt;=Thresholds!$F$3,0.499-((C2060-Thresholds!$E$3)/(Thresholds!$F$3-Thresholds!$E$3))*0.279,MAX(0.02,0.2-((C2060-Thresholds!$G$3)/(Thresholds!$H$3-Thresholds!$G$3))*0.18)))),3)</f>
        <v>0.86899999999999999</v>
      </c>
      <c r="K2060" s="3">
        <f>ROUND(IF(D2060&lt;=Thresholds!$B$4,1-(D2060/Thresholds!$B$4)*0.24,IF(D2060&lt;=Thresholds!$D$4,0.75-((D2060-Thresholds!$C$4)/(Thresholds!$D$4-Thresholds!$C$4))*0.249,IF(D2060&lt;=Thresholds!$F$4,0.499-((D2060-Thresholds!$E$4)/(Thresholds!$F$4-Thresholds!$E$4))*0.279,MAX(0.02,0.2-((D2060-Thresholds!$G$4)/(Thresholds!$H$4-Thresholds!$G$4))*0.18)))),3)</f>
        <v>0.57899999999999996</v>
      </c>
      <c r="L2060" s="3">
        <f>ROUND(IF(E2060&lt;=Thresholds!$B$5,1-(E2060/Thresholds!$B$5)*0.24,IF(E2060&lt;=Thresholds!$D$5,0.75-((E2060-Thresholds!$C$5)/(Thresholds!$D$5-Thresholds!$C$5))*0.249,IF(E2060&lt;=Thresholds!$F$5,0.499-((E2060-Thresholds!$E$5)/(Thresholds!$F$5-Thresholds!$E$5))*0.279,MAX(0.02,0.2-((E2060-Thresholds!$G$5)/(Thresholds!$H$5-Thresholds!$G$5))*0.18)))),3)</f>
        <v>0.83299999999999996</v>
      </c>
      <c r="M2060" s="3">
        <f>ROUND(IF(F2060&lt;=Thresholds!$B$6,1-(F2060/Thresholds!$B$6)*0.24,IF(F2060&lt;=Thresholds!$D$6,0.75-((F2060-Thresholds!$C$6)/(Thresholds!$D$6-Thresholds!$C$6))*0.249,IF(F2060&lt;=Thresholds!$F$6,0.499-((F2060-Thresholds!$E$6)/(Thresholds!$F$6-Thresholds!$E$6))*0.279,MAX(0.02,0.2-((F2060-Thresholds!$G$6)/(Thresholds!$H$6-Thresholds!$G$6))*0.18)))),3)</f>
        <v>0.28199999999999997</v>
      </c>
      <c r="N2060" s="3">
        <f>ROUND(IF(G2060&lt;=Thresholds!$B$7,1-(G2060/Thresholds!$B$7)*0.24,IF(G2060&lt;=Thresholds!$D$7,0.75-((G2060-Thresholds!$C$7)/(Thresholds!$D$7-Thresholds!$C$7))*0.249,IF(G2060&lt;=Thresholds!$F$7,0.499-((G2060-Thresholds!$E$7)/(Thresholds!$F$7-Thresholds!$E$7))*0.279,MAX(0.02,0.2-((G2060-Thresholds!$G$7)/(Thresholds!$H$7-Thresholds!$G$7))*0.18)))),3)</f>
        <v>0.83</v>
      </c>
      <c r="O2060" s="3">
        <f>ROUND(IF(H2060&lt;=Thresholds!$B$8,1-(H2060/Thresholds!$B$8)*0.24,IF(H2060&lt;=Thresholds!$D$8,0.75-((H2060-Thresholds!$C$8)/(Thresholds!$D$8-Thresholds!$C$8))*0.249,IF(H2060&lt;=Thresholds!$F$8,0.499-((H2060-Thresholds!$E$8)/(Thresholds!$F$8-Thresholds!$E$8))*0.279,MAX(0.02,0.2-((H2060-Thresholds!$G$8)/(Thresholds!$H$8-Thresholds!$G$8))*0.18)))),3)</f>
        <v>0.81</v>
      </c>
      <c r="P2060" s="3">
        <f t="shared" si="96"/>
        <v>0.28199999999999997</v>
      </c>
      <c r="Q2060" t="str">
        <f t="shared" si="97"/>
        <v>Poor</v>
      </c>
      <c r="R2060" s="4">
        <f t="shared" si="98"/>
        <v>0</v>
      </c>
      <c r="S2060" t="str">
        <f>IF(AND(F2060&gt;=10,F2060&lt;=35,P2060&gt;0.5),"ERROR_C2060H2060_POOR_CAP","OK")</f>
        <v>OK</v>
      </c>
    </row>
    <row r="2061" spans="1:19">
      <c r="A2061" t="s">
        <v>2078</v>
      </c>
      <c r="B2061" s="3">
        <v>62.378</v>
      </c>
      <c r="C2061" s="3">
        <v>22.506</v>
      </c>
      <c r="D2061" s="3">
        <v>15.601000000000001</v>
      </c>
      <c r="E2061" s="3">
        <v>22.361000000000001</v>
      </c>
      <c r="F2061" s="3">
        <v>0.13</v>
      </c>
      <c r="G2061" s="3">
        <v>318.34800000000001</v>
      </c>
      <c r="H2061" s="3">
        <v>14494.271000000001</v>
      </c>
      <c r="I2061" s="3">
        <f>ROUND(IF(B2061&lt;=Thresholds!$B$2,1-(B2061/Thresholds!$B$2)*0.24,IF(B2061&lt;=Thresholds!$D$2,0.75-((B2061-Thresholds!$C$2)/(Thresholds!$D$2-Thresholds!$C$2))*0.249,IF(B2061&lt;=Thresholds!$F$2,0.499-((B2061-Thresholds!$E$2)/(Thresholds!$F$2-Thresholds!$E$2))*0.279,MAX(0.02,0.2-((B2061-Thresholds!$G$2)/(Thresholds!$H$2-Thresholds!$G$2))*0.18)))),3)</f>
        <v>0.85</v>
      </c>
      <c r="J2061" s="3">
        <f>ROUND(IF(C2061&lt;=Thresholds!$B$3,1-(C2061/Thresholds!$B$3)*0.24,IF(C2061&lt;=Thresholds!$D$3,0.75-((C2061-Thresholds!$C$3)/(Thresholds!$D$3-Thresholds!$C$3))*0.249,IF(C2061&lt;=Thresholds!$F$3,0.499-((C2061-Thresholds!$E$3)/(Thresholds!$F$3-Thresholds!$E$3))*0.279,MAX(0.02,0.2-((C2061-Thresholds!$G$3)/(Thresholds!$H$3-Thresholds!$G$3))*0.18)))),3)</f>
        <v>0.95499999999999996</v>
      </c>
      <c r="K2061" s="3">
        <f>ROUND(IF(D2061&lt;=Thresholds!$B$4,1-(D2061/Thresholds!$B$4)*0.24,IF(D2061&lt;=Thresholds!$D$4,0.75-((D2061-Thresholds!$C$4)/(Thresholds!$D$4-Thresholds!$C$4))*0.249,IF(D2061&lt;=Thresholds!$F$4,0.499-((D2061-Thresholds!$E$4)/(Thresholds!$F$4-Thresholds!$E$4))*0.279,MAX(0.02,0.2-((D2061-Thresholds!$G$4)/(Thresholds!$H$4-Thresholds!$G$4))*0.18)))),3)</f>
        <v>0.94199999999999995</v>
      </c>
      <c r="L2061" s="3">
        <f>ROUND(IF(E2061&lt;=Thresholds!$B$5,1-(E2061/Thresholds!$B$5)*0.24,IF(E2061&lt;=Thresholds!$D$5,0.75-((E2061-Thresholds!$C$5)/(Thresholds!$D$5-Thresholds!$C$5))*0.249,IF(E2061&lt;=Thresholds!$F$5,0.499-((E2061-Thresholds!$E$5)/(Thresholds!$F$5-Thresholds!$E$5))*0.279,MAX(0.02,0.2-((E2061-Thresholds!$G$5)/(Thresholds!$H$5-Thresholds!$G$5))*0.18)))),3)</f>
        <v>0.89300000000000002</v>
      </c>
      <c r="M2061" s="3">
        <f>ROUND(IF(F2061&lt;=Thresholds!$B$6,1-(F2061/Thresholds!$B$6)*0.24,IF(F2061&lt;=Thresholds!$D$6,0.75-((F2061-Thresholds!$C$6)/(Thresholds!$D$6-Thresholds!$C$6))*0.249,IF(F2061&lt;=Thresholds!$F$6,0.499-((F2061-Thresholds!$E$6)/(Thresholds!$F$6-Thresholds!$E$6))*0.279,MAX(0.02,0.2-((F2061-Thresholds!$G$6)/(Thresholds!$H$6-Thresholds!$G$6))*0.18)))),3)</f>
        <v>0.96899999999999997</v>
      </c>
      <c r="N2061" s="3">
        <f>ROUND(IF(G2061&lt;=Thresholds!$B$7,1-(G2061/Thresholds!$B$7)*0.24,IF(G2061&lt;=Thresholds!$D$7,0.75-((G2061-Thresholds!$C$7)/(Thresholds!$D$7-Thresholds!$C$7))*0.249,IF(G2061&lt;=Thresholds!$F$7,0.499-((G2061-Thresholds!$E$7)/(Thresholds!$F$7-Thresholds!$E$7))*0.279,MAX(0.02,0.2-((G2061-Thresholds!$G$7)/(Thresholds!$H$7-Thresholds!$G$7))*0.18)))),3)</f>
        <v>0.78200000000000003</v>
      </c>
      <c r="O2061" s="3">
        <f>ROUND(IF(H2061&lt;=Thresholds!$B$8,1-(H2061/Thresholds!$B$8)*0.24,IF(H2061&lt;=Thresholds!$D$8,0.75-((H2061-Thresholds!$C$8)/(Thresholds!$D$8-Thresholds!$C$8))*0.249,IF(H2061&lt;=Thresholds!$F$8,0.499-((H2061-Thresholds!$E$8)/(Thresholds!$F$8-Thresholds!$E$8))*0.279,MAX(0.02,0.2-((H2061-Thresholds!$G$8)/(Thresholds!$H$8-Thresholds!$G$8))*0.18)))),3)</f>
        <v>0.28100000000000003</v>
      </c>
      <c r="P2061" s="3">
        <f t="shared" si="96"/>
        <v>0.28100000000000003</v>
      </c>
      <c r="Q2061" t="str">
        <f t="shared" si="97"/>
        <v>Poor</v>
      </c>
      <c r="R2061" s="4">
        <f t="shared" si="98"/>
        <v>0</v>
      </c>
      <c r="S2061" t="str">
        <f>IF(AND(F2061&gt;=10,F2061&lt;=35,P2061&gt;0.5),"ERROR_C2061H2061_POOR_CAP","OK")</f>
        <v>OK</v>
      </c>
    </row>
    <row r="2062" spans="1:19">
      <c r="A2062" t="s">
        <v>2079</v>
      </c>
      <c r="B2062" s="3">
        <v>5.8390000000000004</v>
      </c>
      <c r="C2062" s="3">
        <v>27.870999999999999</v>
      </c>
      <c r="D2062" s="3">
        <v>43.773000000000003</v>
      </c>
      <c r="E2062" s="3">
        <v>17.779</v>
      </c>
      <c r="F2062" s="3">
        <v>0.47799999999999998</v>
      </c>
      <c r="G2062" s="3">
        <v>262.46800000000002</v>
      </c>
      <c r="H2062" s="3">
        <v>1312.9549999999999</v>
      </c>
      <c r="I2062" s="3">
        <f>ROUND(IF(B2062&lt;=Thresholds!$B$2,1-(B2062/Thresholds!$B$2)*0.24,IF(B2062&lt;=Thresholds!$D$2,0.75-((B2062-Thresholds!$C$2)/(Thresholds!$D$2-Thresholds!$C$2))*0.249,IF(B2062&lt;=Thresholds!$F$2,0.499-((B2062-Thresholds!$E$2)/(Thresholds!$F$2-Thresholds!$E$2))*0.279,MAX(0.02,0.2-((B2062-Thresholds!$G$2)/(Thresholds!$H$2-Thresholds!$G$2))*0.18)))),3)</f>
        <v>0.98599999999999999</v>
      </c>
      <c r="J2062" s="3">
        <f>ROUND(IF(C2062&lt;=Thresholds!$B$3,1-(C2062/Thresholds!$B$3)*0.24,IF(C2062&lt;=Thresholds!$D$3,0.75-((C2062-Thresholds!$C$3)/(Thresholds!$D$3-Thresholds!$C$3))*0.249,IF(C2062&lt;=Thresholds!$F$3,0.499-((C2062-Thresholds!$E$3)/(Thresholds!$F$3-Thresholds!$E$3))*0.279,MAX(0.02,0.2-((C2062-Thresholds!$G$3)/(Thresholds!$H$3-Thresholds!$G$3))*0.18)))),3)</f>
        <v>0.94399999999999995</v>
      </c>
      <c r="K2062" s="3">
        <f>ROUND(IF(D2062&lt;=Thresholds!$B$4,1-(D2062/Thresholds!$B$4)*0.24,IF(D2062&lt;=Thresholds!$D$4,0.75-((D2062-Thresholds!$C$4)/(Thresholds!$D$4-Thresholds!$C$4))*0.249,IF(D2062&lt;=Thresholds!$F$4,0.499-((D2062-Thresholds!$E$4)/(Thresholds!$F$4-Thresholds!$E$4))*0.279,MAX(0.02,0.2-((D2062-Thresholds!$G$4)/(Thresholds!$H$4-Thresholds!$G$4))*0.18)))),3)</f>
        <v>0.83799999999999997</v>
      </c>
      <c r="L2062" s="3">
        <f>ROUND(IF(E2062&lt;=Thresholds!$B$5,1-(E2062/Thresholds!$B$5)*0.24,IF(E2062&lt;=Thresholds!$D$5,0.75-((E2062-Thresholds!$C$5)/(Thresholds!$D$5-Thresholds!$C$5))*0.249,IF(E2062&lt;=Thresholds!$F$5,0.499-((E2062-Thresholds!$E$5)/(Thresholds!$F$5-Thresholds!$E$5))*0.279,MAX(0.02,0.2-((E2062-Thresholds!$G$5)/(Thresholds!$H$5-Thresholds!$G$5))*0.18)))),3)</f>
        <v>0.91500000000000004</v>
      </c>
      <c r="M2062" s="3">
        <f>ROUND(IF(F2062&lt;=Thresholds!$B$6,1-(F2062/Thresholds!$B$6)*0.24,IF(F2062&lt;=Thresholds!$D$6,0.75-((F2062-Thresholds!$C$6)/(Thresholds!$D$6-Thresholds!$C$6))*0.249,IF(F2062&lt;=Thresholds!$F$6,0.499-((F2062-Thresholds!$E$6)/(Thresholds!$F$6-Thresholds!$E$6))*0.279,MAX(0.02,0.2-((F2062-Thresholds!$G$6)/(Thresholds!$H$6-Thresholds!$G$6))*0.18)))),3)</f>
        <v>0.88500000000000001</v>
      </c>
      <c r="N2062" s="3">
        <f>ROUND(IF(G2062&lt;=Thresholds!$B$7,1-(G2062/Thresholds!$B$7)*0.24,IF(G2062&lt;=Thresholds!$D$7,0.75-((G2062-Thresholds!$C$7)/(Thresholds!$D$7-Thresholds!$C$7))*0.249,IF(G2062&lt;=Thresholds!$F$7,0.499-((G2062-Thresholds!$E$7)/(Thresholds!$F$7-Thresholds!$E$7))*0.279,MAX(0.02,0.2-((G2062-Thresholds!$G$7)/(Thresholds!$H$7-Thresholds!$G$7))*0.18)))),3)</f>
        <v>0.82</v>
      </c>
      <c r="O2062" s="3">
        <f>ROUND(IF(H2062&lt;=Thresholds!$B$8,1-(H2062/Thresholds!$B$8)*0.24,IF(H2062&lt;=Thresholds!$D$8,0.75-((H2062-Thresholds!$C$8)/(Thresholds!$D$8-Thresholds!$C$8))*0.249,IF(H2062&lt;=Thresholds!$F$8,0.499-((H2062-Thresholds!$E$8)/(Thresholds!$F$8-Thresholds!$E$8))*0.279,MAX(0.02,0.2-((H2062-Thresholds!$G$8)/(Thresholds!$H$8-Thresholds!$G$8))*0.18)))),3)</f>
        <v>0.874</v>
      </c>
      <c r="P2062" s="3">
        <f t="shared" si="96"/>
        <v>0.82</v>
      </c>
      <c r="Q2062" t="str">
        <f t="shared" si="97"/>
        <v>Healthy</v>
      </c>
      <c r="R2062" s="4">
        <f t="shared" si="98"/>
        <v>1</v>
      </c>
      <c r="S2062" t="str">
        <f>IF(AND(F2062&gt;=10,F2062&lt;=35,P2062&gt;0.5),"ERROR_C2062H2062_POOR_CAP","OK")</f>
        <v>OK</v>
      </c>
    </row>
    <row r="2063" spans="1:19">
      <c r="A2063" t="s">
        <v>2080</v>
      </c>
      <c r="B2063" s="3">
        <v>52.481999999999999</v>
      </c>
      <c r="C2063" s="3">
        <v>44.646000000000001</v>
      </c>
      <c r="D2063" s="3">
        <v>18.977</v>
      </c>
      <c r="E2063" s="3">
        <v>91.727999999999994</v>
      </c>
      <c r="F2063" s="3">
        <v>0.123</v>
      </c>
      <c r="G2063" s="3">
        <v>251.73400000000001</v>
      </c>
      <c r="H2063" s="3">
        <v>190.6</v>
      </c>
      <c r="I2063" s="3">
        <f>ROUND(IF(B2063&lt;=Thresholds!$B$2,1-(B2063/Thresholds!$B$2)*0.24,IF(B2063&lt;=Thresholds!$D$2,0.75-((B2063-Thresholds!$C$2)/(Thresholds!$D$2-Thresholds!$C$2))*0.249,IF(B2063&lt;=Thresholds!$F$2,0.499-((B2063-Thresholds!$E$2)/(Thresholds!$F$2-Thresholds!$E$2))*0.279,MAX(0.02,0.2-((B2063-Thresholds!$G$2)/(Thresholds!$H$2-Thresholds!$G$2))*0.18)))),3)</f>
        <v>0.874</v>
      </c>
      <c r="J2063" s="3">
        <f>ROUND(IF(C2063&lt;=Thresholds!$B$3,1-(C2063/Thresholds!$B$3)*0.24,IF(C2063&lt;=Thresholds!$D$3,0.75-((C2063-Thresholds!$C$3)/(Thresholds!$D$3-Thresholds!$C$3))*0.249,IF(C2063&lt;=Thresholds!$F$3,0.499-((C2063-Thresholds!$E$3)/(Thresholds!$F$3-Thresholds!$E$3))*0.279,MAX(0.02,0.2-((C2063-Thresholds!$G$3)/(Thresholds!$H$3-Thresholds!$G$3))*0.18)))),3)</f>
        <v>0.91100000000000003</v>
      </c>
      <c r="K2063" s="3">
        <f>ROUND(IF(D2063&lt;=Thresholds!$B$4,1-(D2063/Thresholds!$B$4)*0.24,IF(D2063&lt;=Thresholds!$D$4,0.75-((D2063-Thresholds!$C$4)/(Thresholds!$D$4-Thresholds!$C$4))*0.249,IF(D2063&lt;=Thresholds!$F$4,0.499-((D2063-Thresholds!$E$4)/(Thresholds!$F$4-Thresholds!$E$4))*0.279,MAX(0.02,0.2-((D2063-Thresholds!$G$4)/(Thresholds!$H$4-Thresholds!$G$4))*0.18)))),3)</f>
        <v>0.93</v>
      </c>
      <c r="L2063" s="3">
        <f>ROUND(IF(E2063&lt;=Thresholds!$B$5,1-(E2063/Thresholds!$B$5)*0.24,IF(E2063&lt;=Thresholds!$D$5,0.75-((E2063-Thresholds!$C$5)/(Thresholds!$D$5-Thresholds!$C$5))*0.249,IF(E2063&lt;=Thresholds!$F$5,0.499-((E2063-Thresholds!$E$5)/(Thresholds!$F$5-Thresholds!$E$5))*0.279,MAX(0.02,0.2-((E2063-Thresholds!$G$5)/(Thresholds!$H$5-Thresholds!$G$5))*0.18)))),3)</f>
        <v>0.54300000000000004</v>
      </c>
      <c r="M2063" s="3">
        <f>ROUND(IF(F2063&lt;=Thresholds!$B$6,1-(F2063/Thresholds!$B$6)*0.24,IF(F2063&lt;=Thresholds!$D$6,0.75-((F2063-Thresholds!$C$6)/(Thresholds!$D$6-Thresholds!$C$6))*0.249,IF(F2063&lt;=Thresholds!$F$6,0.499-((F2063-Thresholds!$E$6)/(Thresholds!$F$6-Thresholds!$E$6))*0.279,MAX(0.02,0.2-((F2063-Thresholds!$G$6)/(Thresholds!$H$6-Thresholds!$G$6))*0.18)))),3)</f>
        <v>0.97</v>
      </c>
      <c r="N2063" s="3">
        <f>ROUND(IF(G2063&lt;=Thresholds!$B$7,1-(G2063/Thresholds!$B$7)*0.24,IF(G2063&lt;=Thresholds!$D$7,0.75-((G2063-Thresholds!$C$7)/(Thresholds!$D$7-Thresholds!$C$7))*0.249,IF(G2063&lt;=Thresholds!$F$7,0.499-((G2063-Thresholds!$E$7)/(Thresholds!$F$7-Thresholds!$E$7))*0.279,MAX(0.02,0.2-((G2063-Thresholds!$G$7)/(Thresholds!$H$7-Thresholds!$G$7))*0.18)))),3)</f>
        <v>0.82699999999999996</v>
      </c>
      <c r="O2063" s="3">
        <f>ROUND(IF(H2063&lt;=Thresholds!$B$8,1-(H2063/Thresholds!$B$8)*0.24,IF(H2063&lt;=Thresholds!$D$8,0.75-((H2063-Thresholds!$C$8)/(Thresholds!$D$8-Thresholds!$C$8))*0.249,IF(H2063&lt;=Thresholds!$F$8,0.499-((H2063-Thresholds!$E$8)/(Thresholds!$F$8-Thresholds!$E$8))*0.279,MAX(0.02,0.2-((H2063-Thresholds!$G$8)/(Thresholds!$H$8-Thresholds!$G$8))*0.18)))),3)</f>
        <v>0.98199999999999998</v>
      </c>
      <c r="P2063" s="3">
        <f t="shared" si="96"/>
        <v>0.54300000000000004</v>
      </c>
      <c r="Q2063" t="str">
        <f t="shared" si="97"/>
        <v>Moderate</v>
      </c>
      <c r="R2063" s="4">
        <f t="shared" si="98"/>
        <v>1</v>
      </c>
      <c r="S2063" t="str">
        <f>IF(AND(F2063&gt;=10,F2063&lt;=35,P2063&gt;0.5),"ERROR_C2063H2063_POOR_CAP","OK")</f>
        <v>OK</v>
      </c>
    </row>
    <row r="2064" spans="1:19">
      <c r="A2064" t="s">
        <v>2081</v>
      </c>
      <c r="B2064" s="3">
        <v>85.281999999999996</v>
      </c>
      <c r="C2064" s="3">
        <v>823.99400000000003</v>
      </c>
      <c r="D2064" s="3">
        <v>56.374000000000002</v>
      </c>
      <c r="E2064" s="3">
        <v>38.104999999999997</v>
      </c>
      <c r="F2064" s="3">
        <v>0.17399999999999999</v>
      </c>
      <c r="G2064" s="3">
        <v>259.774</v>
      </c>
      <c r="H2064" s="3">
        <v>3223.7359999999999</v>
      </c>
      <c r="I2064" s="3">
        <f>ROUND(IF(B2064&lt;=Thresholds!$B$2,1-(B2064/Thresholds!$B$2)*0.24,IF(B2064&lt;=Thresholds!$D$2,0.75-((B2064-Thresholds!$C$2)/(Thresholds!$D$2-Thresholds!$C$2))*0.249,IF(B2064&lt;=Thresholds!$F$2,0.499-((B2064-Thresholds!$E$2)/(Thresholds!$F$2-Thresholds!$E$2))*0.279,MAX(0.02,0.2-((B2064-Thresholds!$G$2)/(Thresholds!$H$2-Thresholds!$G$2))*0.18)))),3)</f>
        <v>0.79500000000000004</v>
      </c>
      <c r="J2064" s="3">
        <f>ROUND(IF(C2064&lt;=Thresholds!$B$3,1-(C2064/Thresholds!$B$3)*0.24,IF(C2064&lt;=Thresholds!$D$3,0.75-((C2064-Thresholds!$C$3)/(Thresholds!$D$3-Thresholds!$C$3))*0.249,IF(C2064&lt;=Thresholds!$F$3,0.499-((C2064-Thresholds!$E$3)/(Thresholds!$F$3-Thresholds!$E$3))*0.279,MAX(0.02,0.2-((C2064-Thresholds!$G$3)/(Thresholds!$H$3-Thresholds!$G$3))*0.18)))),3)</f>
        <v>0.30199999999999999</v>
      </c>
      <c r="K2064" s="3">
        <f>ROUND(IF(D2064&lt;=Thresholds!$B$4,1-(D2064/Thresholds!$B$4)*0.24,IF(D2064&lt;=Thresholds!$D$4,0.75-((D2064-Thresholds!$C$4)/(Thresholds!$D$4-Thresholds!$C$4))*0.249,IF(D2064&lt;=Thresholds!$F$4,0.499-((D2064-Thresholds!$E$4)/(Thresholds!$F$4-Thresholds!$E$4))*0.279,MAX(0.02,0.2-((D2064-Thresholds!$G$4)/(Thresholds!$H$4-Thresholds!$G$4))*0.18)))),3)</f>
        <v>0.79200000000000004</v>
      </c>
      <c r="L2064" s="3">
        <f>ROUND(IF(E2064&lt;=Thresholds!$B$5,1-(E2064/Thresholds!$B$5)*0.24,IF(E2064&lt;=Thresholds!$D$5,0.75-((E2064-Thresholds!$C$5)/(Thresholds!$D$5-Thresholds!$C$5))*0.249,IF(E2064&lt;=Thresholds!$F$5,0.499-((E2064-Thresholds!$E$5)/(Thresholds!$F$5-Thresholds!$E$5))*0.279,MAX(0.02,0.2-((E2064-Thresholds!$G$5)/(Thresholds!$H$5-Thresholds!$G$5))*0.18)))),3)</f>
        <v>0.81699999999999995</v>
      </c>
      <c r="M2064" s="3">
        <f>ROUND(IF(F2064&lt;=Thresholds!$B$6,1-(F2064/Thresholds!$B$6)*0.24,IF(F2064&lt;=Thresholds!$D$6,0.75-((F2064-Thresholds!$C$6)/(Thresholds!$D$6-Thresholds!$C$6))*0.249,IF(F2064&lt;=Thresholds!$F$6,0.499-((F2064-Thresholds!$E$6)/(Thresholds!$F$6-Thresholds!$E$6))*0.279,MAX(0.02,0.2-((F2064-Thresholds!$G$6)/(Thresholds!$H$6-Thresholds!$G$6))*0.18)))),3)</f>
        <v>0.95799999999999996</v>
      </c>
      <c r="N2064" s="3">
        <f>ROUND(IF(G2064&lt;=Thresholds!$B$7,1-(G2064/Thresholds!$B$7)*0.24,IF(G2064&lt;=Thresholds!$D$7,0.75-((G2064-Thresholds!$C$7)/(Thresholds!$D$7-Thresholds!$C$7))*0.249,IF(G2064&lt;=Thresholds!$F$7,0.499-((G2064-Thresholds!$E$7)/(Thresholds!$F$7-Thresholds!$E$7))*0.279,MAX(0.02,0.2-((G2064-Thresholds!$G$7)/(Thresholds!$H$7-Thresholds!$G$7))*0.18)))),3)</f>
        <v>0.82199999999999995</v>
      </c>
      <c r="O2064" s="3">
        <f>ROUND(IF(H2064&lt;=Thresholds!$B$8,1-(H2064/Thresholds!$B$8)*0.24,IF(H2064&lt;=Thresholds!$D$8,0.75-((H2064-Thresholds!$C$8)/(Thresholds!$D$8-Thresholds!$C$8))*0.249,IF(H2064&lt;=Thresholds!$F$8,0.499-((H2064-Thresholds!$E$8)/(Thresholds!$F$8-Thresholds!$E$8))*0.279,MAX(0.02,0.2-((H2064-Thresholds!$G$8)/(Thresholds!$H$8-Thresholds!$G$8))*0.18)))),3)</f>
        <v>0.63</v>
      </c>
      <c r="P2064" s="3">
        <f t="shared" si="96"/>
        <v>0.30199999999999999</v>
      </c>
      <c r="Q2064" t="str">
        <f t="shared" si="97"/>
        <v>Poor</v>
      </c>
      <c r="R2064" s="4">
        <f t="shared" si="98"/>
        <v>0</v>
      </c>
      <c r="S2064" t="str">
        <f>IF(AND(F2064&gt;=10,F2064&lt;=35,P2064&gt;0.5),"ERROR_C2064H2064_POOR_CAP","OK")</f>
        <v>OK</v>
      </c>
    </row>
    <row r="2065" spans="1:19">
      <c r="A2065" t="s">
        <v>2082</v>
      </c>
      <c r="B2065" s="3">
        <v>1992.788</v>
      </c>
      <c r="C2065" s="3">
        <v>101.294</v>
      </c>
      <c r="D2065" s="3">
        <v>54.511000000000003</v>
      </c>
      <c r="E2065" s="3">
        <v>81.222999999999999</v>
      </c>
      <c r="F2065" s="3">
        <v>0.51600000000000001</v>
      </c>
      <c r="G2065" s="3">
        <v>219.24299999999999</v>
      </c>
      <c r="H2065" s="3">
        <v>2425.6909999999998</v>
      </c>
      <c r="I2065" s="3">
        <f>ROUND(IF(B2065&lt;=Thresholds!$B$2,1-(B2065/Thresholds!$B$2)*0.24,IF(B2065&lt;=Thresholds!$D$2,0.75-((B2065-Thresholds!$C$2)/(Thresholds!$D$2-Thresholds!$C$2))*0.249,IF(B2065&lt;=Thresholds!$F$2,0.499-((B2065-Thresholds!$E$2)/(Thresholds!$F$2-Thresholds!$E$2))*0.279,MAX(0.02,0.2-((B2065-Thresholds!$G$2)/(Thresholds!$H$2-Thresholds!$G$2))*0.18)))),3)</f>
        <v>0.219</v>
      </c>
      <c r="J2065" s="3">
        <f>ROUND(IF(C2065&lt;=Thresholds!$B$3,1-(C2065/Thresholds!$B$3)*0.24,IF(C2065&lt;=Thresholds!$D$3,0.75-((C2065-Thresholds!$C$3)/(Thresholds!$D$3-Thresholds!$C$3))*0.249,IF(C2065&lt;=Thresholds!$F$3,0.499-((C2065-Thresholds!$E$3)/(Thresholds!$F$3-Thresholds!$E$3))*0.279,MAX(0.02,0.2-((C2065-Thresholds!$G$3)/(Thresholds!$H$3-Thresholds!$G$3))*0.18)))),3)</f>
        <v>0.79700000000000004</v>
      </c>
      <c r="K2065" s="3">
        <f>ROUND(IF(D2065&lt;=Thresholds!$B$4,1-(D2065/Thresholds!$B$4)*0.24,IF(D2065&lt;=Thresholds!$D$4,0.75-((D2065-Thresholds!$C$4)/(Thresholds!$D$4-Thresholds!$C$4))*0.249,IF(D2065&lt;=Thresholds!$F$4,0.499-((D2065-Thresholds!$E$4)/(Thresholds!$F$4-Thresholds!$E$4))*0.279,MAX(0.02,0.2-((D2065-Thresholds!$G$4)/(Thresholds!$H$4-Thresholds!$G$4))*0.18)))),3)</f>
        <v>0.79900000000000004</v>
      </c>
      <c r="L2065" s="3">
        <f>ROUND(IF(E2065&lt;=Thresholds!$B$5,1-(E2065/Thresholds!$B$5)*0.24,IF(E2065&lt;=Thresholds!$D$5,0.75-((E2065-Thresholds!$C$5)/(Thresholds!$D$5-Thresholds!$C$5))*0.249,IF(E2065&lt;=Thresholds!$F$5,0.499-((E2065-Thresholds!$E$5)/(Thresholds!$F$5-Thresholds!$E$5))*0.279,MAX(0.02,0.2-((E2065-Thresholds!$G$5)/(Thresholds!$H$5-Thresholds!$G$5))*0.18)))),3)</f>
        <v>0.59599999999999997</v>
      </c>
      <c r="M2065" s="3">
        <f>ROUND(IF(F2065&lt;=Thresholds!$B$6,1-(F2065/Thresholds!$B$6)*0.24,IF(F2065&lt;=Thresholds!$D$6,0.75-((F2065-Thresholds!$C$6)/(Thresholds!$D$6-Thresholds!$C$6))*0.249,IF(F2065&lt;=Thresholds!$F$6,0.499-((F2065-Thresholds!$E$6)/(Thresholds!$F$6-Thresholds!$E$6))*0.279,MAX(0.02,0.2-((F2065-Thresholds!$G$6)/(Thresholds!$H$6-Thresholds!$G$6))*0.18)))),3)</f>
        <v>0.876</v>
      </c>
      <c r="N2065" s="3">
        <f>ROUND(IF(G2065&lt;=Thresholds!$B$7,1-(G2065/Thresholds!$B$7)*0.24,IF(G2065&lt;=Thresholds!$D$7,0.75-((G2065-Thresholds!$C$7)/(Thresholds!$D$7-Thresholds!$C$7))*0.249,IF(G2065&lt;=Thresholds!$F$7,0.499-((G2065-Thresholds!$E$7)/(Thresholds!$F$7-Thresholds!$E$7))*0.279,MAX(0.02,0.2-((G2065-Thresholds!$G$7)/(Thresholds!$H$7-Thresholds!$G$7))*0.18)))),3)</f>
        <v>0.85</v>
      </c>
      <c r="O2065" s="3">
        <f>ROUND(IF(H2065&lt;=Thresholds!$B$8,1-(H2065/Thresholds!$B$8)*0.24,IF(H2065&lt;=Thresholds!$D$8,0.75-((H2065-Thresholds!$C$8)/(Thresholds!$D$8-Thresholds!$C$8))*0.249,IF(H2065&lt;=Thresholds!$F$8,0.499-((H2065-Thresholds!$E$8)/(Thresholds!$F$8-Thresholds!$E$8))*0.279,MAX(0.02,0.2-((H2065-Thresholds!$G$8)/(Thresholds!$H$8-Thresholds!$G$8))*0.18)))),3)</f>
        <v>0.76700000000000002</v>
      </c>
      <c r="P2065" s="3">
        <f t="shared" si="96"/>
        <v>0.219</v>
      </c>
      <c r="Q2065" t="str">
        <f t="shared" si="97"/>
        <v>Poor</v>
      </c>
      <c r="R2065" s="4">
        <f t="shared" si="98"/>
        <v>0</v>
      </c>
      <c r="S2065" t="str">
        <f>IF(AND(F2065&gt;=10,F2065&lt;=35,P2065&gt;0.5),"ERROR_C2065H2065_POOR_CAP","OK")</f>
        <v>OK</v>
      </c>
    </row>
    <row r="2066" spans="1:19">
      <c r="A2066" t="s">
        <v>2083</v>
      </c>
      <c r="B2066" s="3">
        <v>40.335000000000001</v>
      </c>
      <c r="C2066" s="3">
        <v>38.94</v>
      </c>
      <c r="D2066" s="3">
        <v>54.944000000000003</v>
      </c>
      <c r="E2066" s="3">
        <v>21.696999999999999</v>
      </c>
      <c r="F2066" s="3">
        <v>0.57599999999999996</v>
      </c>
      <c r="G2066" s="3">
        <v>28.266999999999999</v>
      </c>
      <c r="H2066" s="3">
        <v>542.33799999999997</v>
      </c>
      <c r="I2066" s="3">
        <f>ROUND(IF(B2066&lt;=Thresholds!$B$2,1-(B2066/Thresholds!$B$2)*0.24,IF(B2066&lt;=Thresholds!$D$2,0.75-((B2066-Thresholds!$C$2)/(Thresholds!$D$2-Thresholds!$C$2))*0.249,IF(B2066&lt;=Thresholds!$F$2,0.499-((B2066-Thresholds!$E$2)/(Thresholds!$F$2-Thresholds!$E$2))*0.279,MAX(0.02,0.2-((B2066-Thresholds!$G$2)/(Thresholds!$H$2-Thresholds!$G$2))*0.18)))),3)</f>
        <v>0.90300000000000002</v>
      </c>
      <c r="J2066" s="3">
        <f>ROUND(IF(C2066&lt;=Thresholds!$B$3,1-(C2066/Thresholds!$B$3)*0.24,IF(C2066&lt;=Thresholds!$D$3,0.75-((C2066-Thresholds!$C$3)/(Thresholds!$D$3-Thresholds!$C$3))*0.249,IF(C2066&lt;=Thresholds!$F$3,0.499-((C2066-Thresholds!$E$3)/(Thresholds!$F$3-Thresholds!$E$3))*0.279,MAX(0.02,0.2-((C2066-Thresholds!$G$3)/(Thresholds!$H$3-Thresholds!$G$3))*0.18)))),3)</f>
        <v>0.92200000000000004</v>
      </c>
      <c r="K2066" s="3">
        <f>ROUND(IF(D2066&lt;=Thresholds!$B$4,1-(D2066/Thresholds!$B$4)*0.24,IF(D2066&lt;=Thresholds!$D$4,0.75-((D2066-Thresholds!$C$4)/(Thresholds!$D$4-Thresholds!$C$4))*0.249,IF(D2066&lt;=Thresholds!$F$4,0.499-((D2066-Thresholds!$E$4)/(Thresholds!$F$4-Thresholds!$E$4))*0.279,MAX(0.02,0.2-((D2066-Thresholds!$G$4)/(Thresholds!$H$4-Thresholds!$G$4))*0.18)))),3)</f>
        <v>0.79700000000000004</v>
      </c>
      <c r="L2066" s="3">
        <f>ROUND(IF(E2066&lt;=Thresholds!$B$5,1-(E2066/Thresholds!$B$5)*0.24,IF(E2066&lt;=Thresholds!$D$5,0.75-((E2066-Thresholds!$C$5)/(Thresholds!$D$5-Thresholds!$C$5))*0.249,IF(E2066&lt;=Thresholds!$F$5,0.499-((E2066-Thresholds!$E$5)/(Thresholds!$F$5-Thresholds!$E$5))*0.279,MAX(0.02,0.2-((E2066-Thresholds!$G$5)/(Thresholds!$H$5-Thresholds!$G$5))*0.18)))),3)</f>
        <v>0.89600000000000002</v>
      </c>
      <c r="M2066" s="3">
        <f>ROUND(IF(F2066&lt;=Thresholds!$B$6,1-(F2066/Thresholds!$B$6)*0.24,IF(F2066&lt;=Thresholds!$D$6,0.75-((F2066-Thresholds!$C$6)/(Thresholds!$D$6-Thresholds!$C$6))*0.249,IF(F2066&lt;=Thresholds!$F$6,0.499-((F2066-Thresholds!$E$6)/(Thresholds!$F$6-Thresholds!$E$6))*0.279,MAX(0.02,0.2-((F2066-Thresholds!$G$6)/(Thresholds!$H$6-Thresholds!$G$6))*0.18)))),3)</f>
        <v>0.86199999999999999</v>
      </c>
      <c r="N2066" s="3">
        <f>ROUND(IF(G2066&lt;=Thresholds!$B$7,1-(G2066/Thresholds!$B$7)*0.24,IF(G2066&lt;=Thresholds!$D$7,0.75-((G2066-Thresholds!$C$7)/(Thresholds!$D$7-Thresholds!$C$7))*0.249,IF(G2066&lt;=Thresholds!$F$7,0.499-((G2066-Thresholds!$E$7)/(Thresholds!$F$7-Thresholds!$E$7))*0.279,MAX(0.02,0.2-((G2066-Thresholds!$G$7)/(Thresholds!$H$7-Thresholds!$G$7))*0.18)))),3)</f>
        <v>0.98099999999999998</v>
      </c>
      <c r="O2066" s="3">
        <f>ROUND(IF(H2066&lt;=Thresholds!$B$8,1-(H2066/Thresholds!$B$8)*0.24,IF(H2066&lt;=Thresholds!$D$8,0.75-((H2066-Thresholds!$C$8)/(Thresholds!$D$8-Thresholds!$C$8))*0.249,IF(H2066&lt;=Thresholds!$F$8,0.499-((H2066-Thresholds!$E$8)/(Thresholds!$F$8-Thresholds!$E$8))*0.279,MAX(0.02,0.2-((H2066-Thresholds!$G$8)/(Thresholds!$H$8-Thresholds!$G$8))*0.18)))),3)</f>
        <v>0.94799999999999995</v>
      </c>
      <c r="P2066" s="3">
        <f t="shared" si="96"/>
        <v>0.79700000000000004</v>
      </c>
      <c r="Q2066" t="str">
        <f t="shared" si="97"/>
        <v>Healthy</v>
      </c>
      <c r="R2066" s="4">
        <f t="shared" si="98"/>
        <v>1</v>
      </c>
      <c r="S2066" t="str">
        <f>IF(AND(F2066&gt;=10,F2066&lt;=35,P2066&gt;0.5),"ERROR_C2066H2066_POOR_CAP","OK")</f>
        <v>OK</v>
      </c>
    </row>
    <row r="2067" spans="1:19">
      <c r="A2067" t="s">
        <v>2084</v>
      </c>
      <c r="B2067" s="3">
        <v>548.38</v>
      </c>
      <c r="C2067" s="3">
        <v>114.91</v>
      </c>
      <c r="D2067" s="3">
        <v>3.7360000000000002</v>
      </c>
      <c r="E2067" s="3">
        <v>30.263999999999999</v>
      </c>
      <c r="F2067" s="3">
        <v>0.81599999999999995</v>
      </c>
      <c r="G2067" s="3">
        <v>79.738</v>
      </c>
      <c r="H2067" s="3">
        <v>2258.9110000000001</v>
      </c>
      <c r="I2067" s="3">
        <f>ROUND(IF(B2067&lt;=Thresholds!$B$2,1-(B2067/Thresholds!$B$2)*0.24,IF(B2067&lt;=Thresholds!$D$2,0.75-((B2067-Thresholds!$C$2)/(Thresholds!$D$2-Thresholds!$C$2))*0.249,IF(B2067&lt;=Thresholds!$F$2,0.499-((B2067-Thresholds!$E$2)/(Thresholds!$F$2-Thresholds!$E$2))*0.279,MAX(0.02,0.2-((B2067-Thresholds!$G$2)/(Thresholds!$H$2-Thresholds!$G$2))*0.18)))),3)</f>
        <v>0.56399999999999995</v>
      </c>
      <c r="J2067" s="3">
        <f>ROUND(IF(C2067&lt;=Thresholds!$B$3,1-(C2067/Thresholds!$B$3)*0.24,IF(C2067&lt;=Thresholds!$D$3,0.75-((C2067-Thresholds!$C$3)/(Thresholds!$D$3-Thresholds!$C$3))*0.249,IF(C2067&lt;=Thresholds!$F$3,0.499-((C2067-Thresholds!$E$3)/(Thresholds!$F$3-Thresholds!$E$3))*0.279,MAX(0.02,0.2-((C2067-Thresholds!$G$3)/(Thresholds!$H$3-Thresholds!$G$3))*0.18)))),3)</f>
        <v>0.77</v>
      </c>
      <c r="K2067" s="3">
        <f>ROUND(IF(D2067&lt;=Thresholds!$B$4,1-(D2067/Thresholds!$B$4)*0.24,IF(D2067&lt;=Thresholds!$D$4,0.75-((D2067-Thresholds!$C$4)/(Thresholds!$D$4-Thresholds!$C$4))*0.249,IF(D2067&lt;=Thresholds!$F$4,0.499-((D2067-Thresholds!$E$4)/(Thresholds!$F$4-Thresholds!$E$4))*0.279,MAX(0.02,0.2-((D2067-Thresholds!$G$4)/(Thresholds!$H$4-Thresholds!$G$4))*0.18)))),3)</f>
        <v>0.98599999999999999</v>
      </c>
      <c r="L2067" s="3">
        <f>ROUND(IF(E2067&lt;=Thresholds!$B$5,1-(E2067/Thresholds!$B$5)*0.24,IF(E2067&lt;=Thresholds!$D$5,0.75-((E2067-Thresholds!$C$5)/(Thresholds!$D$5-Thresholds!$C$5))*0.249,IF(E2067&lt;=Thresholds!$F$5,0.499-((E2067-Thresholds!$E$5)/(Thresholds!$F$5-Thresholds!$E$5))*0.279,MAX(0.02,0.2-((E2067-Thresholds!$G$5)/(Thresholds!$H$5-Thresholds!$G$5))*0.18)))),3)</f>
        <v>0.85499999999999998</v>
      </c>
      <c r="M2067" s="3">
        <f>ROUND(IF(F2067&lt;=Thresholds!$B$6,1-(F2067/Thresholds!$B$6)*0.24,IF(F2067&lt;=Thresholds!$D$6,0.75-((F2067-Thresholds!$C$6)/(Thresholds!$D$6-Thresholds!$C$6))*0.249,IF(F2067&lt;=Thresholds!$F$6,0.499-((F2067-Thresholds!$E$6)/(Thresholds!$F$6-Thresholds!$E$6))*0.279,MAX(0.02,0.2-((F2067-Thresholds!$G$6)/(Thresholds!$H$6-Thresholds!$G$6))*0.18)))),3)</f>
        <v>0.80400000000000005</v>
      </c>
      <c r="N2067" s="3">
        <f>ROUND(IF(G2067&lt;=Thresholds!$B$7,1-(G2067/Thresholds!$B$7)*0.24,IF(G2067&lt;=Thresholds!$D$7,0.75-((G2067-Thresholds!$C$7)/(Thresholds!$D$7-Thresholds!$C$7))*0.249,IF(G2067&lt;=Thresholds!$F$7,0.499-((G2067-Thresholds!$E$7)/(Thresholds!$F$7-Thresholds!$E$7))*0.279,MAX(0.02,0.2-((G2067-Thresholds!$G$7)/(Thresholds!$H$7-Thresholds!$G$7))*0.18)))),3)</f>
        <v>0.94499999999999995</v>
      </c>
      <c r="O2067" s="3">
        <f>ROUND(IF(H2067&lt;=Thresholds!$B$8,1-(H2067/Thresholds!$B$8)*0.24,IF(H2067&lt;=Thresholds!$D$8,0.75-((H2067-Thresholds!$C$8)/(Thresholds!$D$8-Thresholds!$C$8))*0.249,IF(H2067&lt;=Thresholds!$F$8,0.499-((H2067-Thresholds!$E$8)/(Thresholds!$F$8-Thresholds!$E$8))*0.279,MAX(0.02,0.2-((H2067-Thresholds!$G$8)/(Thresholds!$H$8-Thresholds!$G$8))*0.18)))),3)</f>
        <v>0.78300000000000003</v>
      </c>
      <c r="P2067" s="3">
        <f t="shared" si="96"/>
        <v>0.56399999999999995</v>
      </c>
      <c r="Q2067" t="str">
        <f t="shared" si="97"/>
        <v>Moderate</v>
      </c>
      <c r="R2067" s="4">
        <f t="shared" si="98"/>
        <v>1</v>
      </c>
      <c r="S2067" t="str">
        <f>IF(AND(F2067&gt;=10,F2067&lt;=35,P2067&gt;0.5),"ERROR_C2067H2067_POOR_CAP","OK")</f>
        <v>OK</v>
      </c>
    </row>
    <row r="2068" spans="1:19">
      <c r="A2068" t="s">
        <v>2085</v>
      </c>
      <c r="B2068" s="3">
        <v>80.498000000000005</v>
      </c>
      <c r="C2068" s="3">
        <v>7.5860000000000003</v>
      </c>
      <c r="D2068" s="3">
        <v>64.808000000000007</v>
      </c>
      <c r="E2068" s="3">
        <v>44.798000000000002</v>
      </c>
      <c r="F2068" s="3">
        <v>11.936</v>
      </c>
      <c r="G2068" s="3">
        <v>149.67599999999999</v>
      </c>
      <c r="H2068" s="3">
        <v>1301.7070000000001</v>
      </c>
      <c r="I2068" s="3">
        <f>ROUND(IF(B2068&lt;=Thresholds!$B$2,1-(B2068/Thresholds!$B$2)*0.24,IF(B2068&lt;=Thresholds!$D$2,0.75-((B2068-Thresholds!$C$2)/(Thresholds!$D$2-Thresholds!$C$2))*0.249,IF(B2068&lt;=Thresholds!$F$2,0.499-((B2068-Thresholds!$E$2)/(Thresholds!$F$2-Thresholds!$E$2))*0.279,MAX(0.02,0.2-((B2068-Thresholds!$G$2)/(Thresholds!$H$2-Thresholds!$G$2))*0.18)))),3)</f>
        <v>0.80700000000000005</v>
      </c>
      <c r="J2068" s="3">
        <f>ROUND(IF(C2068&lt;=Thresholds!$B$3,1-(C2068/Thresholds!$B$3)*0.24,IF(C2068&lt;=Thresholds!$D$3,0.75-((C2068-Thresholds!$C$3)/(Thresholds!$D$3-Thresholds!$C$3))*0.249,IF(C2068&lt;=Thresholds!$F$3,0.499-((C2068-Thresholds!$E$3)/(Thresholds!$F$3-Thresholds!$E$3))*0.279,MAX(0.02,0.2-((C2068-Thresholds!$G$3)/(Thresholds!$H$3-Thresholds!$G$3))*0.18)))),3)</f>
        <v>0.98499999999999999</v>
      </c>
      <c r="K2068" s="3">
        <f>ROUND(IF(D2068&lt;=Thresholds!$B$4,1-(D2068/Thresholds!$B$4)*0.24,IF(D2068&lt;=Thresholds!$D$4,0.75-((D2068-Thresholds!$C$4)/(Thresholds!$D$4-Thresholds!$C$4))*0.249,IF(D2068&lt;=Thresholds!$F$4,0.499-((D2068-Thresholds!$E$4)/(Thresholds!$F$4-Thresholds!$E$4))*0.279,MAX(0.02,0.2-((D2068-Thresholds!$G$4)/(Thresholds!$H$4-Thresholds!$G$4))*0.18)))),3)</f>
        <v>0.76100000000000001</v>
      </c>
      <c r="L2068" s="3">
        <f>ROUND(IF(E2068&lt;=Thresholds!$B$5,1-(E2068/Thresholds!$B$5)*0.24,IF(E2068&lt;=Thresholds!$D$5,0.75-((E2068-Thresholds!$C$5)/(Thresholds!$D$5-Thresholds!$C$5))*0.249,IF(E2068&lt;=Thresholds!$F$5,0.499-((E2068-Thresholds!$E$5)/(Thresholds!$F$5-Thresholds!$E$5))*0.279,MAX(0.02,0.2-((E2068-Thresholds!$G$5)/(Thresholds!$H$5-Thresholds!$G$5))*0.18)))),3)</f>
        <v>0.78500000000000003</v>
      </c>
      <c r="M2068" s="3">
        <f>ROUND(IF(F2068&lt;=Thresholds!$B$6,1-(F2068/Thresholds!$B$6)*0.24,IF(F2068&lt;=Thresholds!$D$6,0.75-((F2068-Thresholds!$C$6)/(Thresholds!$D$6-Thresholds!$C$6))*0.249,IF(F2068&lt;=Thresholds!$F$6,0.499-((F2068-Thresholds!$E$6)/(Thresholds!$F$6-Thresholds!$E$6))*0.279,MAX(0.02,0.2-((F2068-Thresholds!$G$6)/(Thresholds!$H$6-Thresholds!$G$6))*0.18)))),3)</f>
        <v>0.47699999999999998</v>
      </c>
      <c r="N2068" s="3">
        <f>ROUND(IF(G2068&lt;=Thresholds!$B$7,1-(G2068/Thresholds!$B$7)*0.24,IF(G2068&lt;=Thresholds!$D$7,0.75-((G2068-Thresholds!$C$7)/(Thresholds!$D$7-Thresholds!$C$7))*0.249,IF(G2068&lt;=Thresholds!$F$7,0.499-((G2068-Thresholds!$E$7)/(Thresholds!$F$7-Thresholds!$E$7))*0.279,MAX(0.02,0.2-((G2068-Thresholds!$G$7)/(Thresholds!$H$7-Thresholds!$G$7))*0.18)))),3)</f>
        <v>0.89700000000000002</v>
      </c>
      <c r="O2068" s="3">
        <f>ROUND(IF(H2068&lt;=Thresholds!$B$8,1-(H2068/Thresholds!$B$8)*0.24,IF(H2068&lt;=Thresholds!$D$8,0.75-((H2068-Thresholds!$C$8)/(Thresholds!$D$8-Thresholds!$C$8))*0.249,IF(H2068&lt;=Thresholds!$F$8,0.499-((H2068-Thresholds!$E$8)/(Thresholds!$F$8-Thresholds!$E$8))*0.279,MAX(0.02,0.2-((H2068-Thresholds!$G$8)/(Thresholds!$H$8-Thresholds!$G$8))*0.18)))),3)</f>
        <v>0.875</v>
      </c>
      <c r="P2068" s="3">
        <f t="shared" si="96"/>
        <v>0.47699999999999998</v>
      </c>
      <c r="Q2068" t="str">
        <f t="shared" si="97"/>
        <v>Poor</v>
      </c>
      <c r="R2068" s="4">
        <f t="shared" si="98"/>
        <v>0</v>
      </c>
      <c r="S2068" t="str">
        <f>IF(AND(F2068&gt;=10,F2068&lt;=35,P2068&gt;0.5),"ERROR_C2068H2068_POOR_CAP","OK")</f>
        <v>OK</v>
      </c>
    </row>
    <row r="2069" spans="1:19">
      <c r="A2069" t="s">
        <v>2086</v>
      </c>
      <c r="B2069" s="3">
        <v>3463.0079999999998</v>
      </c>
      <c r="C2069" s="3">
        <v>57.366</v>
      </c>
      <c r="D2069" s="3">
        <v>57.808</v>
      </c>
      <c r="E2069" s="3">
        <v>38.575000000000003</v>
      </c>
      <c r="F2069" s="3">
        <v>0.92600000000000005</v>
      </c>
      <c r="G2069" s="3">
        <v>285.56900000000002</v>
      </c>
      <c r="H2069" s="3">
        <v>315.91500000000002</v>
      </c>
      <c r="I2069" s="3">
        <f>ROUND(IF(B2069&lt;=Thresholds!$B$2,1-(B2069/Thresholds!$B$2)*0.24,IF(B2069&lt;=Thresholds!$D$2,0.75-((B2069-Thresholds!$C$2)/(Thresholds!$D$2-Thresholds!$C$2))*0.249,IF(B2069&lt;=Thresholds!$F$2,0.499-((B2069-Thresholds!$E$2)/(Thresholds!$F$2-Thresholds!$E$2))*0.279,MAX(0.02,0.2-((B2069-Thresholds!$G$2)/(Thresholds!$H$2-Thresholds!$G$2))*0.18)))),3)</f>
        <v>0.36599999999999999</v>
      </c>
      <c r="J2069" s="3">
        <f>ROUND(IF(C2069&lt;=Thresholds!$B$3,1-(C2069/Thresholds!$B$3)*0.24,IF(C2069&lt;=Thresholds!$D$3,0.75-((C2069-Thresholds!$C$3)/(Thresholds!$D$3-Thresholds!$C$3))*0.249,IF(C2069&lt;=Thresholds!$F$3,0.499-((C2069-Thresholds!$E$3)/(Thresholds!$F$3-Thresholds!$E$3))*0.279,MAX(0.02,0.2-((C2069-Thresholds!$G$3)/(Thresholds!$H$3-Thresholds!$G$3))*0.18)))),3)</f>
        <v>0.88500000000000001</v>
      </c>
      <c r="K2069" s="3">
        <f>ROUND(IF(D2069&lt;=Thresholds!$B$4,1-(D2069/Thresholds!$B$4)*0.24,IF(D2069&lt;=Thresholds!$D$4,0.75-((D2069-Thresholds!$C$4)/(Thresholds!$D$4-Thresholds!$C$4))*0.249,IF(D2069&lt;=Thresholds!$F$4,0.499-((D2069-Thresholds!$E$4)/(Thresholds!$F$4-Thresholds!$E$4))*0.279,MAX(0.02,0.2-((D2069-Thresholds!$G$4)/(Thresholds!$H$4-Thresholds!$G$4))*0.18)))),3)</f>
        <v>0.78700000000000003</v>
      </c>
      <c r="L2069" s="3">
        <f>ROUND(IF(E2069&lt;=Thresholds!$B$5,1-(E2069/Thresholds!$B$5)*0.24,IF(E2069&lt;=Thresholds!$D$5,0.75-((E2069-Thresholds!$C$5)/(Thresholds!$D$5-Thresholds!$C$5))*0.249,IF(E2069&lt;=Thresholds!$F$5,0.499-((E2069-Thresholds!$E$5)/(Thresholds!$F$5-Thresholds!$E$5))*0.279,MAX(0.02,0.2-((E2069-Thresholds!$G$5)/(Thresholds!$H$5-Thresholds!$G$5))*0.18)))),3)</f>
        <v>0.81499999999999995</v>
      </c>
      <c r="M2069" s="3">
        <f>ROUND(IF(F2069&lt;=Thresholds!$B$6,1-(F2069/Thresholds!$B$6)*0.24,IF(F2069&lt;=Thresholds!$D$6,0.75-((F2069-Thresholds!$C$6)/(Thresholds!$D$6-Thresholds!$C$6))*0.249,IF(F2069&lt;=Thresholds!$F$6,0.499-((F2069-Thresholds!$E$6)/(Thresholds!$F$6-Thresholds!$E$6))*0.279,MAX(0.02,0.2-((F2069-Thresholds!$G$6)/(Thresholds!$H$6-Thresholds!$G$6))*0.18)))),3)</f>
        <v>0.77800000000000002</v>
      </c>
      <c r="N2069" s="3">
        <f>ROUND(IF(G2069&lt;=Thresholds!$B$7,1-(G2069/Thresholds!$B$7)*0.24,IF(G2069&lt;=Thresholds!$D$7,0.75-((G2069-Thresholds!$C$7)/(Thresholds!$D$7-Thresholds!$C$7))*0.249,IF(G2069&lt;=Thresholds!$F$7,0.499-((G2069-Thresholds!$E$7)/(Thresholds!$F$7-Thresholds!$E$7))*0.279,MAX(0.02,0.2-((G2069-Thresholds!$G$7)/(Thresholds!$H$7-Thresholds!$G$7))*0.18)))),3)</f>
        <v>0.80400000000000005</v>
      </c>
      <c r="O2069" s="3">
        <f>ROUND(IF(H2069&lt;=Thresholds!$B$8,1-(H2069/Thresholds!$B$8)*0.24,IF(H2069&lt;=Thresholds!$D$8,0.75-((H2069-Thresholds!$C$8)/(Thresholds!$D$8-Thresholds!$C$8))*0.249,IF(H2069&lt;=Thresholds!$F$8,0.499-((H2069-Thresholds!$E$8)/(Thresholds!$F$8-Thresholds!$E$8))*0.279,MAX(0.02,0.2-((H2069-Thresholds!$G$8)/(Thresholds!$H$8-Thresholds!$G$8))*0.18)))),3)</f>
        <v>0.97</v>
      </c>
      <c r="P2069" s="3">
        <f t="shared" si="96"/>
        <v>0.36599999999999999</v>
      </c>
      <c r="Q2069" t="str">
        <f t="shared" si="97"/>
        <v>Poor</v>
      </c>
      <c r="R2069" s="4">
        <f t="shared" si="98"/>
        <v>0</v>
      </c>
      <c r="S2069" t="str">
        <f>IF(AND(F2069&gt;=10,F2069&lt;=35,P2069&gt;0.5),"ERROR_C2069H2069_POOR_CAP","OK")</f>
        <v>OK</v>
      </c>
    </row>
    <row r="2070" spans="1:19">
      <c r="A2070" t="s">
        <v>2087</v>
      </c>
      <c r="B2070" s="3">
        <v>8.7370000000000001</v>
      </c>
      <c r="C2070" s="3">
        <v>45.036999999999999</v>
      </c>
      <c r="D2070" s="3">
        <v>3.9159999999999999</v>
      </c>
      <c r="E2070" s="3">
        <v>4.0629999999999997</v>
      </c>
      <c r="F2070" s="3">
        <v>0.60399999999999998</v>
      </c>
      <c r="G2070" s="3">
        <v>86.885999999999996</v>
      </c>
      <c r="H2070" s="3">
        <v>1106.5129999999999</v>
      </c>
      <c r="I2070" s="3">
        <f>ROUND(IF(B2070&lt;=Thresholds!$B$2,1-(B2070/Thresholds!$B$2)*0.24,IF(B2070&lt;=Thresholds!$D$2,0.75-((B2070-Thresholds!$C$2)/(Thresholds!$D$2-Thresholds!$C$2))*0.249,IF(B2070&lt;=Thresholds!$F$2,0.499-((B2070-Thresholds!$E$2)/(Thresholds!$F$2-Thresholds!$E$2))*0.279,MAX(0.02,0.2-((B2070-Thresholds!$G$2)/(Thresholds!$H$2-Thresholds!$G$2))*0.18)))),3)</f>
        <v>0.97899999999999998</v>
      </c>
      <c r="J2070" s="3">
        <f>ROUND(IF(C2070&lt;=Thresholds!$B$3,1-(C2070/Thresholds!$B$3)*0.24,IF(C2070&lt;=Thresholds!$D$3,0.75-((C2070-Thresholds!$C$3)/(Thresholds!$D$3-Thresholds!$C$3))*0.249,IF(C2070&lt;=Thresholds!$F$3,0.499-((C2070-Thresholds!$E$3)/(Thresholds!$F$3-Thresholds!$E$3))*0.279,MAX(0.02,0.2-((C2070-Thresholds!$G$3)/(Thresholds!$H$3-Thresholds!$G$3))*0.18)))),3)</f>
        <v>0.91</v>
      </c>
      <c r="K2070" s="3">
        <f>ROUND(IF(D2070&lt;=Thresholds!$B$4,1-(D2070/Thresholds!$B$4)*0.24,IF(D2070&lt;=Thresholds!$D$4,0.75-((D2070-Thresholds!$C$4)/(Thresholds!$D$4-Thresholds!$C$4))*0.249,IF(D2070&lt;=Thresholds!$F$4,0.499-((D2070-Thresholds!$E$4)/(Thresholds!$F$4-Thresholds!$E$4))*0.279,MAX(0.02,0.2-((D2070-Thresholds!$G$4)/(Thresholds!$H$4-Thresholds!$G$4))*0.18)))),3)</f>
        <v>0.98599999999999999</v>
      </c>
      <c r="L2070" s="3">
        <f>ROUND(IF(E2070&lt;=Thresholds!$B$5,1-(E2070/Thresholds!$B$5)*0.24,IF(E2070&lt;=Thresholds!$D$5,0.75-((E2070-Thresholds!$C$5)/(Thresholds!$D$5-Thresholds!$C$5))*0.249,IF(E2070&lt;=Thresholds!$F$5,0.499-((E2070-Thresholds!$E$5)/(Thresholds!$F$5-Thresholds!$E$5))*0.279,MAX(0.02,0.2-((E2070-Thresholds!$G$5)/(Thresholds!$H$5-Thresholds!$G$5))*0.18)))),3)</f>
        <v>0.98</v>
      </c>
      <c r="M2070" s="3">
        <f>ROUND(IF(F2070&lt;=Thresholds!$B$6,1-(F2070/Thresholds!$B$6)*0.24,IF(F2070&lt;=Thresholds!$D$6,0.75-((F2070-Thresholds!$C$6)/(Thresholds!$D$6-Thresholds!$C$6))*0.249,IF(F2070&lt;=Thresholds!$F$6,0.499-((F2070-Thresholds!$E$6)/(Thresholds!$F$6-Thresholds!$E$6))*0.279,MAX(0.02,0.2-((F2070-Thresholds!$G$6)/(Thresholds!$H$6-Thresholds!$G$6))*0.18)))),3)</f>
        <v>0.85499999999999998</v>
      </c>
      <c r="N2070" s="3">
        <f>ROUND(IF(G2070&lt;=Thresholds!$B$7,1-(G2070/Thresholds!$B$7)*0.24,IF(G2070&lt;=Thresholds!$D$7,0.75-((G2070-Thresholds!$C$7)/(Thresholds!$D$7-Thresholds!$C$7))*0.249,IF(G2070&lt;=Thresholds!$F$7,0.499-((G2070-Thresholds!$E$7)/(Thresholds!$F$7-Thresholds!$E$7))*0.279,MAX(0.02,0.2-((G2070-Thresholds!$G$7)/(Thresholds!$H$7-Thresholds!$G$7))*0.18)))),3)</f>
        <v>0.94</v>
      </c>
      <c r="O2070" s="3">
        <f>ROUND(IF(H2070&lt;=Thresholds!$B$8,1-(H2070/Thresholds!$B$8)*0.24,IF(H2070&lt;=Thresholds!$D$8,0.75-((H2070-Thresholds!$C$8)/(Thresholds!$D$8-Thresholds!$C$8))*0.249,IF(H2070&lt;=Thresholds!$F$8,0.499-((H2070-Thresholds!$E$8)/(Thresholds!$F$8-Thresholds!$E$8))*0.279,MAX(0.02,0.2-((H2070-Thresholds!$G$8)/(Thresholds!$H$8-Thresholds!$G$8))*0.18)))),3)</f>
        <v>0.89400000000000002</v>
      </c>
      <c r="P2070" s="3">
        <f t="shared" si="96"/>
        <v>0.85499999999999998</v>
      </c>
      <c r="Q2070" t="str">
        <f t="shared" si="97"/>
        <v>Healthy</v>
      </c>
      <c r="R2070" s="4">
        <f t="shared" si="98"/>
        <v>1</v>
      </c>
      <c r="S2070" t="str">
        <f>IF(AND(F2070&gt;=10,F2070&lt;=35,P2070&gt;0.5),"ERROR_C2070H2070_POOR_CAP","OK")</f>
        <v>OK</v>
      </c>
    </row>
    <row r="2071" spans="1:19">
      <c r="A2071" t="s">
        <v>2088</v>
      </c>
      <c r="B2071" s="3">
        <v>22.436</v>
      </c>
      <c r="C2071" s="3">
        <v>110.518</v>
      </c>
      <c r="D2071" s="3">
        <v>26.513000000000002</v>
      </c>
      <c r="E2071" s="3">
        <v>64.653000000000006</v>
      </c>
      <c r="F2071" s="3">
        <v>0.157</v>
      </c>
      <c r="G2071" s="3">
        <v>286.27300000000002</v>
      </c>
      <c r="H2071" s="3">
        <v>504.786</v>
      </c>
      <c r="I2071" s="3">
        <f>ROUND(IF(B2071&lt;=Thresholds!$B$2,1-(B2071/Thresholds!$B$2)*0.24,IF(B2071&lt;=Thresholds!$D$2,0.75-((B2071-Thresholds!$C$2)/(Thresholds!$D$2-Thresholds!$C$2))*0.249,IF(B2071&lt;=Thresholds!$F$2,0.499-((B2071-Thresholds!$E$2)/(Thresholds!$F$2-Thresholds!$E$2))*0.279,MAX(0.02,0.2-((B2071-Thresholds!$G$2)/(Thresholds!$H$2-Thresholds!$G$2))*0.18)))),3)</f>
        <v>0.94599999999999995</v>
      </c>
      <c r="J2071" s="3">
        <f>ROUND(IF(C2071&lt;=Thresholds!$B$3,1-(C2071/Thresholds!$B$3)*0.24,IF(C2071&lt;=Thresholds!$D$3,0.75-((C2071-Thresholds!$C$3)/(Thresholds!$D$3-Thresholds!$C$3))*0.249,IF(C2071&lt;=Thresholds!$F$3,0.499-((C2071-Thresholds!$E$3)/(Thresholds!$F$3-Thresholds!$E$3))*0.279,MAX(0.02,0.2-((C2071-Thresholds!$G$3)/(Thresholds!$H$3-Thresholds!$G$3))*0.18)))),3)</f>
        <v>0.77900000000000003</v>
      </c>
      <c r="K2071" s="3">
        <f>ROUND(IF(D2071&lt;=Thresholds!$B$4,1-(D2071/Thresholds!$B$4)*0.24,IF(D2071&lt;=Thresholds!$D$4,0.75-((D2071-Thresholds!$C$4)/(Thresholds!$D$4-Thresholds!$C$4))*0.249,IF(D2071&lt;=Thresholds!$F$4,0.499-((D2071-Thresholds!$E$4)/(Thresholds!$F$4-Thresholds!$E$4))*0.279,MAX(0.02,0.2-((D2071-Thresholds!$G$4)/(Thresholds!$H$4-Thresholds!$G$4))*0.18)))),3)</f>
        <v>0.90200000000000002</v>
      </c>
      <c r="L2071" s="3">
        <f>ROUND(IF(E2071&lt;=Thresholds!$B$5,1-(E2071/Thresholds!$B$5)*0.24,IF(E2071&lt;=Thresholds!$D$5,0.75-((E2071-Thresholds!$C$5)/(Thresholds!$D$5-Thresholds!$C$5))*0.249,IF(E2071&lt;=Thresholds!$F$5,0.499-((E2071-Thresholds!$E$5)/(Thresholds!$F$5-Thresholds!$E$5))*0.279,MAX(0.02,0.2-((E2071-Thresholds!$G$5)/(Thresholds!$H$5-Thresholds!$G$5))*0.18)))),3)</f>
        <v>0.68100000000000005</v>
      </c>
      <c r="M2071" s="3">
        <f>ROUND(IF(F2071&lt;=Thresholds!$B$6,1-(F2071/Thresholds!$B$6)*0.24,IF(F2071&lt;=Thresholds!$D$6,0.75-((F2071-Thresholds!$C$6)/(Thresholds!$D$6-Thresholds!$C$6))*0.249,IF(F2071&lt;=Thresholds!$F$6,0.499-((F2071-Thresholds!$E$6)/(Thresholds!$F$6-Thresholds!$E$6))*0.279,MAX(0.02,0.2-((F2071-Thresholds!$G$6)/(Thresholds!$H$6-Thresholds!$G$6))*0.18)))),3)</f>
        <v>0.96199999999999997</v>
      </c>
      <c r="N2071" s="3">
        <f>ROUND(IF(G2071&lt;=Thresholds!$B$7,1-(G2071/Thresholds!$B$7)*0.24,IF(G2071&lt;=Thresholds!$D$7,0.75-((G2071-Thresholds!$C$7)/(Thresholds!$D$7-Thresholds!$C$7))*0.249,IF(G2071&lt;=Thresholds!$F$7,0.499-((G2071-Thresholds!$E$7)/(Thresholds!$F$7-Thresholds!$E$7))*0.279,MAX(0.02,0.2-((G2071-Thresholds!$G$7)/(Thresholds!$H$7-Thresholds!$G$7))*0.18)))),3)</f>
        <v>0.80400000000000005</v>
      </c>
      <c r="O2071" s="3">
        <f>ROUND(IF(H2071&lt;=Thresholds!$B$8,1-(H2071/Thresholds!$B$8)*0.24,IF(H2071&lt;=Thresholds!$D$8,0.75-((H2071-Thresholds!$C$8)/(Thresholds!$D$8-Thresholds!$C$8))*0.249,IF(H2071&lt;=Thresholds!$F$8,0.499-((H2071-Thresholds!$E$8)/(Thresholds!$F$8-Thresholds!$E$8))*0.279,MAX(0.02,0.2-((H2071-Thresholds!$G$8)/(Thresholds!$H$8-Thresholds!$G$8))*0.18)))),3)</f>
        <v>0.95199999999999996</v>
      </c>
      <c r="P2071" s="3">
        <f t="shared" si="96"/>
        <v>0.68100000000000005</v>
      </c>
      <c r="Q2071" t="str">
        <f t="shared" si="97"/>
        <v>Moderate</v>
      </c>
      <c r="R2071" s="4">
        <f t="shared" si="98"/>
        <v>1</v>
      </c>
      <c r="S2071" t="str">
        <f>IF(AND(F2071&gt;=10,F2071&lt;=35,P2071&gt;0.5),"ERROR_C2071H2071_POOR_CAP","OK")</f>
        <v>OK</v>
      </c>
    </row>
    <row r="2072" spans="1:19">
      <c r="A2072" t="s">
        <v>2089</v>
      </c>
      <c r="B2072" s="3">
        <v>92.009</v>
      </c>
      <c r="C2072" s="3">
        <v>437.45800000000003</v>
      </c>
      <c r="D2072" s="3">
        <v>16.977</v>
      </c>
      <c r="E2072" s="3">
        <v>29.234000000000002</v>
      </c>
      <c r="F2072" s="3">
        <v>0.754</v>
      </c>
      <c r="G2072" s="3">
        <v>268.947</v>
      </c>
      <c r="H2072" s="3">
        <v>897.10400000000004</v>
      </c>
      <c r="I2072" s="3">
        <f>ROUND(IF(B2072&lt;=Thresholds!$B$2,1-(B2072/Thresholds!$B$2)*0.24,IF(B2072&lt;=Thresholds!$D$2,0.75-((B2072-Thresholds!$C$2)/(Thresholds!$D$2-Thresholds!$C$2))*0.249,IF(B2072&lt;=Thresholds!$F$2,0.499-((B2072-Thresholds!$E$2)/(Thresholds!$F$2-Thresholds!$E$2))*0.279,MAX(0.02,0.2-((B2072-Thresholds!$G$2)/(Thresholds!$H$2-Thresholds!$G$2))*0.18)))),3)</f>
        <v>0.77900000000000003</v>
      </c>
      <c r="J2072" s="3">
        <f>ROUND(IF(C2072&lt;=Thresholds!$B$3,1-(C2072/Thresholds!$B$3)*0.24,IF(C2072&lt;=Thresholds!$D$3,0.75-((C2072-Thresholds!$C$3)/(Thresholds!$D$3-Thresholds!$C$3))*0.249,IF(C2072&lt;=Thresholds!$F$3,0.499-((C2072-Thresholds!$E$3)/(Thresholds!$F$3-Thresholds!$E$3))*0.279,MAX(0.02,0.2-((C2072-Thresholds!$G$3)/(Thresholds!$H$3-Thresholds!$G$3))*0.18)))),3)</f>
        <v>0.48199999999999998</v>
      </c>
      <c r="K2072" s="3">
        <f>ROUND(IF(D2072&lt;=Thresholds!$B$4,1-(D2072/Thresholds!$B$4)*0.24,IF(D2072&lt;=Thresholds!$D$4,0.75-((D2072-Thresholds!$C$4)/(Thresholds!$D$4-Thresholds!$C$4))*0.249,IF(D2072&lt;=Thresholds!$F$4,0.499-((D2072-Thresholds!$E$4)/(Thresholds!$F$4-Thresholds!$E$4))*0.279,MAX(0.02,0.2-((D2072-Thresholds!$G$4)/(Thresholds!$H$4-Thresholds!$G$4))*0.18)))),3)</f>
        <v>0.93700000000000006</v>
      </c>
      <c r="L2072" s="3">
        <f>ROUND(IF(E2072&lt;=Thresholds!$B$5,1-(E2072/Thresholds!$B$5)*0.24,IF(E2072&lt;=Thresholds!$D$5,0.75-((E2072-Thresholds!$C$5)/(Thresholds!$D$5-Thresholds!$C$5))*0.249,IF(E2072&lt;=Thresholds!$F$5,0.499-((E2072-Thresholds!$E$5)/(Thresholds!$F$5-Thresholds!$E$5))*0.279,MAX(0.02,0.2-((E2072-Thresholds!$G$5)/(Thresholds!$H$5-Thresholds!$G$5))*0.18)))),3)</f>
        <v>0.86</v>
      </c>
      <c r="M2072" s="3">
        <f>ROUND(IF(F2072&lt;=Thresholds!$B$6,1-(F2072/Thresholds!$B$6)*0.24,IF(F2072&lt;=Thresholds!$D$6,0.75-((F2072-Thresholds!$C$6)/(Thresholds!$D$6-Thresholds!$C$6))*0.249,IF(F2072&lt;=Thresholds!$F$6,0.499-((F2072-Thresholds!$E$6)/(Thresholds!$F$6-Thresholds!$E$6))*0.279,MAX(0.02,0.2-((F2072-Thresholds!$G$6)/(Thresholds!$H$6-Thresholds!$G$6))*0.18)))),3)</f>
        <v>0.81899999999999995</v>
      </c>
      <c r="N2072" s="3">
        <f>ROUND(IF(G2072&lt;=Thresholds!$B$7,1-(G2072/Thresholds!$B$7)*0.24,IF(G2072&lt;=Thresholds!$D$7,0.75-((G2072-Thresholds!$C$7)/(Thresholds!$D$7-Thresholds!$C$7))*0.249,IF(G2072&lt;=Thresholds!$F$7,0.499-((G2072-Thresholds!$E$7)/(Thresholds!$F$7-Thresholds!$E$7))*0.279,MAX(0.02,0.2-((G2072-Thresholds!$G$7)/(Thresholds!$H$7-Thresholds!$G$7))*0.18)))),3)</f>
        <v>0.81599999999999995</v>
      </c>
      <c r="O2072" s="3">
        <f>ROUND(IF(H2072&lt;=Thresholds!$B$8,1-(H2072/Thresholds!$B$8)*0.24,IF(H2072&lt;=Thresholds!$D$8,0.75-((H2072-Thresholds!$C$8)/(Thresholds!$D$8-Thresholds!$C$8))*0.249,IF(H2072&lt;=Thresholds!$F$8,0.499-((H2072-Thresholds!$E$8)/(Thresholds!$F$8-Thresholds!$E$8))*0.279,MAX(0.02,0.2-((H2072-Thresholds!$G$8)/(Thresholds!$H$8-Thresholds!$G$8))*0.18)))),3)</f>
        <v>0.91400000000000003</v>
      </c>
      <c r="P2072" s="3">
        <f t="shared" si="96"/>
        <v>0.48199999999999998</v>
      </c>
      <c r="Q2072" t="str">
        <f t="shared" si="97"/>
        <v>Poor</v>
      </c>
      <c r="R2072" s="4">
        <f t="shared" si="98"/>
        <v>0</v>
      </c>
      <c r="S2072" t="str">
        <f>IF(AND(F2072&gt;=10,F2072&lt;=35,P2072&gt;0.5),"ERROR_C2072H2072_POOR_CAP","OK")</f>
        <v>OK</v>
      </c>
    </row>
    <row r="2073" spans="1:19">
      <c r="A2073" t="s">
        <v>2090</v>
      </c>
      <c r="B2073" s="3">
        <v>74.209999999999994</v>
      </c>
      <c r="C2073" s="3">
        <v>99.209000000000003</v>
      </c>
      <c r="D2073" s="3">
        <v>37.215000000000003</v>
      </c>
      <c r="E2073" s="3">
        <v>77.504999999999995</v>
      </c>
      <c r="F2073" s="3">
        <v>55.795999999999999</v>
      </c>
      <c r="G2073" s="3">
        <v>262.93799999999999</v>
      </c>
      <c r="H2073" s="3">
        <v>659.05799999999999</v>
      </c>
      <c r="I2073" s="3">
        <f>ROUND(IF(B2073&lt;=Thresholds!$B$2,1-(B2073/Thresholds!$B$2)*0.24,IF(B2073&lt;=Thresholds!$D$2,0.75-((B2073-Thresholds!$C$2)/(Thresholds!$D$2-Thresholds!$C$2))*0.249,IF(B2073&lt;=Thresholds!$F$2,0.499-((B2073-Thresholds!$E$2)/(Thresholds!$F$2-Thresholds!$E$2))*0.279,MAX(0.02,0.2-((B2073-Thresholds!$G$2)/(Thresholds!$H$2-Thresholds!$G$2))*0.18)))),3)</f>
        <v>0.82199999999999995</v>
      </c>
      <c r="J2073" s="3">
        <f>ROUND(IF(C2073&lt;=Thresholds!$B$3,1-(C2073/Thresholds!$B$3)*0.24,IF(C2073&lt;=Thresholds!$D$3,0.75-((C2073-Thresholds!$C$3)/(Thresholds!$D$3-Thresholds!$C$3))*0.249,IF(C2073&lt;=Thresholds!$F$3,0.499-((C2073-Thresholds!$E$3)/(Thresholds!$F$3-Thresholds!$E$3))*0.279,MAX(0.02,0.2-((C2073-Thresholds!$G$3)/(Thresholds!$H$3-Thresholds!$G$3))*0.18)))),3)</f>
        <v>0.80200000000000005</v>
      </c>
      <c r="K2073" s="3">
        <f>ROUND(IF(D2073&lt;=Thresholds!$B$4,1-(D2073/Thresholds!$B$4)*0.24,IF(D2073&lt;=Thresholds!$D$4,0.75-((D2073-Thresholds!$C$4)/(Thresholds!$D$4-Thresholds!$C$4))*0.249,IF(D2073&lt;=Thresholds!$F$4,0.499-((D2073-Thresholds!$E$4)/(Thresholds!$F$4-Thresholds!$E$4))*0.279,MAX(0.02,0.2-((D2073-Thresholds!$G$4)/(Thresholds!$H$4-Thresholds!$G$4))*0.18)))),3)</f>
        <v>0.86299999999999999</v>
      </c>
      <c r="L2073" s="3">
        <f>ROUND(IF(E2073&lt;=Thresholds!$B$5,1-(E2073/Thresholds!$B$5)*0.24,IF(E2073&lt;=Thresholds!$D$5,0.75-((E2073-Thresholds!$C$5)/(Thresholds!$D$5-Thresholds!$C$5))*0.249,IF(E2073&lt;=Thresholds!$F$5,0.499-((E2073-Thresholds!$E$5)/(Thresholds!$F$5-Thresholds!$E$5))*0.279,MAX(0.02,0.2-((E2073-Thresholds!$G$5)/(Thresholds!$H$5-Thresholds!$G$5))*0.18)))),3)</f>
        <v>0.61499999999999999</v>
      </c>
      <c r="M2073" s="3">
        <f>ROUND(IF(F2073&lt;=Thresholds!$B$6,1-(F2073/Thresholds!$B$6)*0.24,IF(F2073&lt;=Thresholds!$D$6,0.75-((F2073-Thresholds!$C$6)/(Thresholds!$D$6-Thresholds!$C$6))*0.249,IF(F2073&lt;=Thresholds!$F$6,0.499-((F2073-Thresholds!$E$6)/(Thresholds!$F$6-Thresholds!$E$6))*0.279,MAX(0.02,0.2-((F2073-Thresholds!$G$6)/(Thresholds!$H$6-Thresholds!$G$6))*0.18)))),3)</f>
        <v>0.307</v>
      </c>
      <c r="N2073" s="3">
        <f>ROUND(IF(G2073&lt;=Thresholds!$B$7,1-(G2073/Thresholds!$B$7)*0.24,IF(G2073&lt;=Thresholds!$D$7,0.75-((G2073-Thresholds!$C$7)/(Thresholds!$D$7-Thresholds!$C$7))*0.249,IF(G2073&lt;=Thresholds!$F$7,0.499-((G2073-Thresholds!$E$7)/(Thresholds!$F$7-Thresholds!$E$7))*0.279,MAX(0.02,0.2-((G2073-Thresholds!$G$7)/(Thresholds!$H$7-Thresholds!$G$7))*0.18)))),3)</f>
        <v>0.82</v>
      </c>
      <c r="O2073" s="3">
        <f>ROUND(IF(H2073&lt;=Thresholds!$B$8,1-(H2073/Thresholds!$B$8)*0.24,IF(H2073&lt;=Thresholds!$D$8,0.75-((H2073-Thresholds!$C$8)/(Thresholds!$D$8-Thresholds!$C$8))*0.249,IF(H2073&lt;=Thresholds!$F$8,0.499-((H2073-Thresholds!$E$8)/(Thresholds!$F$8-Thresholds!$E$8))*0.279,MAX(0.02,0.2-((H2073-Thresholds!$G$8)/(Thresholds!$H$8-Thresholds!$G$8))*0.18)))),3)</f>
        <v>0.93700000000000006</v>
      </c>
      <c r="P2073" s="3">
        <f t="shared" si="96"/>
        <v>0.307</v>
      </c>
      <c r="Q2073" t="str">
        <f t="shared" si="97"/>
        <v>Poor</v>
      </c>
      <c r="R2073" s="4">
        <f t="shared" si="98"/>
        <v>0</v>
      </c>
      <c r="S2073" t="str">
        <f>IF(AND(F2073&gt;=10,F2073&lt;=35,P2073&gt;0.5),"ERROR_C2073H2073_POOR_CAP","OK")</f>
        <v>OK</v>
      </c>
    </row>
    <row r="2074" spans="1:19">
      <c r="A2074" t="s">
        <v>2091</v>
      </c>
      <c r="B2074" s="3">
        <v>20.206</v>
      </c>
      <c r="C2074" s="3">
        <v>71.275000000000006</v>
      </c>
      <c r="D2074" s="3">
        <v>54.024000000000001</v>
      </c>
      <c r="E2074" s="3">
        <v>13.055</v>
      </c>
      <c r="F2074" s="3">
        <v>0.67</v>
      </c>
      <c r="G2074" s="3">
        <v>116.74</v>
      </c>
      <c r="H2074" s="3">
        <v>1959.46</v>
      </c>
      <c r="I2074" s="3">
        <f>ROUND(IF(B2074&lt;=Thresholds!$B$2,1-(B2074/Thresholds!$B$2)*0.24,IF(B2074&lt;=Thresholds!$D$2,0.75-((B2074-Thresholds!$C$2)/(Thresholds!$D$2-Thresholds!$C$2))*0.249,IF(B2074&lt;=Thresholds!$F$2,0.499-((B2074-Thresholds!$E$2)/(Thresholds!$F$2-Thresholds!$E$2))*0.279,MAX(0.02,0.2-((B2074-Thresholds!$G$2)/(Thresholds!$H$2-Thresholds!$G$2))*0.18)))),3)</f>
        <v>0.95199999999999996</v>
      </c>
      <c r="J2074" s="3">
        <f>ROUND(IF(C2074&lt;=Thresholds!$B$3,1-(C2074/Thresholds!$B$3)*0.24,IF(C2074&lt;=Thresholds!$D$3,0.75-((C2074-Thresholds!$C$3)/(Thresholds!$D$3-Thresholds!$C$3))*0.249,IF(C2074&lt;=Thresholds!$F$3,0.499-((C2074-Thresholds!$E$3)/(Thresholds!$F$3-Thresholds!$E$3))*0.279,MAX(0.02,0.2-((C2074-Thresholds!$G$3)/(Thresholds!$H$3-Thresholds!$G$3))*0.18)))),3)</f>
        <v>0.85699999999999998</v>
      </c>
      <c r="K2074" s="3">
        <f>ROUND(IF(D2074&lt;=Thresholds!$B$4,1-(D2074/Thresholds!$B$4)*0.24,IF(D2074&lt;=Thresholds!$D$4,0.75-((D2074-Thresholds!$C$4)/(Thresholds!$D$4-Thresholds!$C$4))*0.249,IF(D2074&lt;=Thresholds!$F$4,0.499-((D2074-Thresholds!$E$4)/(Thresholds!$F$4-Thresholds!$E$4))*0.279,MAX(0.02,0.2-((D2074-Thresholds!$G$4)/(Thresholds!$H$4-Thresholds!$G$4))*0.18)))),3)</f>
        <v>0.80100000000000005</v>
      </c>
      <c r="L2074" s="3">
        <f>ROUND(IF(E2074&lt;=Thresholds!$B$5,1-(E2074/Thresholds!$B$5)*0.24,IF(E2074&lt;=Thresholds!$D$5,0.75-((E2074-Thresholds!$C$5)/(Thresholds!$D$5-Thresholds!$C$5))*0.249,IF(E2074&lt;=Thresholds!$F$5,0.499-((E2074-Thresholds!$E$5)/(Thresholds!$F$5-Thresholds!$E$5))*0.279,MAX(0.02,0.2-((E2074-Thresholds!$G$5)/(Thresholds!$H$5-Thresholds!$G$5))*0.18)))),3)</f>
        <v>0.93700000000000006</v>
      </c>
      <c r="M2074" s="3">
        <f>ROUND(IF(F2074&lt;=Thresholds!$B$6,1-(F2074/Thresholds!$B$6)*0.24,IF(F2074&lt;=Thresholds!$D$6,0.75-((F2074-Thresholds!$C$6)/(Thresholds!$D$6-Thresholds!$C$6))*0.249,IF(F2074&lt;=Thresholds!$F$6,0.499-((F2074-Thresholds!$E$6)/(Thresholds!$F$6-Thresholds!$E$6))*0.279,MAX(0.02,0.2-((F2074-Thresholds!$G$6)/(Thresholds!$H$6-Thresholds!$G$6))*0.18)))),3)</f>
        <v>0.83899999999999997</v>
      </c>
      <c r="N2074" s="3">
        <f>ROUND(IF(G2074&lt;=Thresholds!$B$7,1-(G2074/Thresholds!$B$7)*0.24,IF(G2074&lt;=Thresholds!$D$7,0.75-((G2074-Thresholds!$C$7)/(Thresholds!$D$7-Thresholds!$C$7))*0.249,IF(G2074&lt;=Thresholds!$F$7,0.499-((G2074-Thresholds!$E$7)/(Thresholds!$F$7-Thresholds!$E$7))*0.279,MAX(0.02,0.2-((G2074-Thresholds!$G$7)/(Thresholds!$H$7-Thresholds!$G$7))*0.18)))),3)</f>
        <v>0.92</v>
      </c>
      <c r="O2074" s="3">
        <f>ROUND(IF(H2074&lt;=Thresholds!$B$8,1-(H2074/Thresholds!$B$8)*0.24,IF(H2074&lt;=Thresholds!$D$8,0.75-((H2074-Thresholds!$C$8)/(Thresholds!$D$8-Thresholds!$C$8))*0.249,IF(H2074&lt;=Thresholds!$F$8,0.499-((H2074-Thresholds!$E$8)/(Thresholds!$F$8-Thresholds!$E$8))*0.279,MAX(0.02,0.2-((H2074-Thresholds!$G$8)/(Thresholds!$H$8-Thresholds!$G$8))*0.18)))),3)</f>
        <v>0.81200000000000006</v>
      </c>
      <c r="P2074" s="3">
        <f t="shared" si="96"/>
        <v>0.80100000000000005</v>
      </c>
      <c r="Q2074" t="str">
        <f t="shared" si="97"/>
        <v>Healthy</v>
      </c>
      <c r="R2074" s="4">
        <f t="shared" si="98"/>
        <v>1</v>
      </c>
      <c r="S2074" t="str">
        <f>IF(AND(F2074&gt;=10,F2074&lt;=35,P2074&gt;0.5),"ERROR_C2074H2074_POOR_CAP","OK")</f>
        <v>OK</v>
      </c>
    </row>
    <row r="2075" spans="1:19">
      <c r="A2075" t="s">
        <v>2092</v>
      </c>
      <c r="B2075" s="3">
        <v>45.777999999999999</v>
      </c>
      <c r="C2075" s="3">
        <v>20.3</v>
      </c>
      <c r="D2075" s="3">
        <v>29.83</v>
      </c>
      <c r="E2075" s="3">
        <v>22.44</v>
      </c>
      <c r="F2075" s="3">
        <v>0.42499999999999999</v>
      </c>
      <c r="G2075" s="3">
        <v>127.6</v>
      </c>
      <c r="H2075" s="3">
        <v>3794.6559999999999</v>
      </c>
      <c r="I2075" s="3">
        <f>ROUND(IF(B2075&lt;=Thresholds!$B$2,1-(B2075/Thresholds!$B$2)*0.24,IF(B2075&lt;=Thresholds!$D$2,0.75-((B2075-Thresholds!$C$2)/(Thresholds!$D$2-Thresholds!$C$2))*0.249,IF(B2075&lt;=Thresholds!$F$2,0.499-((B2075-Thresholds!$E$2)/(Thresholds!$F$2-Thresholds!$E$2))*0.279,MAX(0.02,0.2-((B2075-Thresholds!$G$2)/(Thresholds!$H$2-Thresholds!$G$2))*0.18)))),3)</f>
        <v>0.89</v>
      </c>
      <c r="J2075" s="3">
        <f>ROUND(IF(C2075&lt;=Thresholds!$B$3,1-(C2075/Thresholds!$B$3)*0.24,IF(C2075&lt;=Thresholds!$D$3,0.75-((C2075-Thresholds!$C$3)/(Thresholds!$D$3-Thresholds!$C$3))*0.249,IF(C2075&lt;=Thresholds!$F$3,0.499-((C2075-Thresholds!$E$3)/(Thresholds!$F$3-Thresholds!$E$3))*0.279,MAX(0.02,0.2-((C2075-Thresholds!$G$3)/(Thresholds!$H$3-Thresholds!$G$3))*0.18)))),3)</f>
        <v>0.95899999999999996</v>
      </c>
      <c r="K2075" s="3">
        <f>ROUND(IF(D2075&lt;=Thresholds!$B$4,1-(D2075/Thresholds!$B$4)*0.24,IF(D2075&lt;=Thresholds!$D$4,0.75-((D2075-Thresholds!$C$4)/(Thresholds!$D$4-Thresholds!$C$4))*0.249,IF(D2075&lt;=Thresholds!$F$4,0.499-((D2075-Thresholds!$E$4)/(Thresholds!$F$4-Thresholds!$E$4))*0.279,MAX(0.02,0.2-((D2075-Thresholds!$G$4)/(Thresholds!$H$4-Thresholds!$G$4))*0.18)))),3)</f>
        <v>0.89</v>
      </c>
      <c r="L2075" s="3">
        <f>ROUND(IF(E2075&lt;=Thresholds!$B$5,1-(E2075/Thresholds!$B$5)*0.24,IF(E2075&lt;=Thresholds!$D$5,0.75-((E2075-Thresholds!$C$5)/(Thresholds!$D$5-Thresholds!$C$5))*0.249,IF(E2075&lt;=Thresholds!$F$5,0.499-((E2075-Thresholds!$E$5)/(Thresholds!$F$5-Thresholds!$E$5))*0.279,MAX(0.02,0.2-((E2075-Thresholds!$G$5)/(Thresholds!$H$5-Thresholds!$G$5))*0.18)))),3)</f>
        <v>0.89200000000000002</v>
      </c>
      <c r="M2075" s="3">
        <f>ROUND(IF(F2075&lt;=Thresholds!$B$6,1-(F2075/Thresholds!$B$6)*0.24,IF(F2075&lt;=Thresholds!$D$6,0.75-((F2075-Thresholds!$C$6)/(Thresholds!$D$6-Thresholds!$C$6))*0.249,IF(F2075&lt;=Thresholds!$F$6,0.499-((F2075-Thresholds!$E$6)/(Thresholds!$F$6-Thresholds!$E$6))*0.279,MAX(0.02,0.2-((F2075-Thresholds!$G$6)/(Thresholds!$H$6-Thresholds!$G$6))*0.18)))),3)</f>
        <v>0.89800000000000002</v>
      </c>
      <c r="N2075" s="3">
        <f>ROUND(IF(G2075&lt;=Thresholds!$B$7,1-(G2075/Thresholds!$B$7)*0.24,IF(G2075&lt;=Thresholds!$D$7,0.75-((G2075-Thresholds!$C$7)/(Thresholds!$D$7-Thresholds!$C$7))*0.249,IF(G2075&lt;=Thresholds!$F$7,0.499-((G2075-Thresholds!$E$7)/(Thresholds!$F$7-Thresholds!$E$7))*0.279,MAX(0.02,0.2-((G2075-Thresholds!$G$7)/(Thresholds!$H$7-Thresholds!$G$7))*0.18)))),3)</f>
        <v>0.91300000000000003</v>
      </c>
      <c r="O2075" s="3">
        <f>ROUND(IF(H2075&lt;=Thresholds!$B$8,1-(H2075/Thresholds!$B$8)*0.24,IF(H2075&lt;=Thresholds!$D$8,0.75-((H2075-Thresholds!$C$8)/(Thresholds!$D$8-Thresholds!$C$8))*0.249,IF(H2075&lt;=Thresholds!$F$8,0.499-((H2075-Thresholds!$E$8)/(Thresholds!$F$8-Thresholds!$E$8))*0.279,MAX(0.02,0.2-((H2075-Thresholds!$G$8)/(Thresholds!$H$8-Thresholds!$G$8))*0.18)))),3)</f>
        <v>0.53500000000000003</v>
      </c>
      <c r="P2075" s="3">
        <f t="shared" si="96"/>
        <v>0.53500000000000003</v>
      </c>
      <c r="Q2075" t="str">
        <f t="shared" si="97"/>
        <v>Moderate</v>
      </c>
      <c r="R2075" s="4">
        <f t="shared" si="98"/>
        <v>1</v>
      </c>
      <c r="S2075" t="str">
        <f>IF(AND(F2075&gt;=10,F2075&lt;=35,P2075&gt;0.5),"ERROR_C2075H2075_POOR_CAP","OK")</f>
        <v>OK</v>
      </c>
    </row>
    <row r="2076" spans="1:19">
      <c r="A2076" t="s">
        <v>2093</v>
      </c>
      <c r="B2076" s="3">
        <v>38.81</v>
      </c>
      <c r="C2076" s="3">
        <v>29.417000000000002</v>
      </c>
      <c r="D2076" s="3">
        <v>101.02800000000001</v>
      </c>
      <c r="E2076" s="3">
        <v>32.113</v>
      </c>
      <c r="F2076" s="3">
        <v>0.64500000000000002</v>
      </c>
      <c r="G2076" s="3">
        <v>141.73400000000001</v>
      </c>
      <c r="H2076" s="3">
        <v>1200.028</v>
      </c>
      <c r="I2076" s="3">
        <f>ROUND(IF(B2076&lt;=Thresholds!$B$2,1-(B2076/Thresholds!$B$2)*0.24,IF(B2076&lt;=Thresholds!$D$2,0.75-((B2076-Thresholds!$C$2)/(Thresholds!$D$2-Thresholds!$C$2))*0.249,IF(B2076&lt;=Thresholds!$F$2,0.499-((B2076-Thresholds!$E$2)/(Thresholds!$F$2-Thresholds!$E$2))*0.279,MAX(0.02,0.2-((B2076-Thresholds!$G$2)/(Thresholds!$H$2-Thresholds!$G$2))*0.18)))),3)</f>
        <v>0.90700000000000003</v>
      </c>
      <c r="J2076" s="3">
        <f>ROUND(IF(C2076&lt;=Thresholds!$B$3,1-(C2076/Thresholds!$B$3)*0.24,IF(C2076&lt;=Thresholds!$D$3,0.75-((C2076-Thresholds!$C$3)/(Thresholds!$D$3-Thresholds!$C$3))*0.249,IF(C2076&lt;=Thresholds!$F$3,0.499-((C2076-Thresholds!$E$3)/(Thresholds!$F$3-Thresholds!$E$3))*0.279,MAX(0.02,0.2-((C2076-Thresholds!$G$3)/(Thresholds!$H$3-Thresholds!$G$3))*0.18)))),3)</f>
        <v>0.94099999999999995</v>
      </c>
      <c r="K2076" s="3">
        <f>ROUND(IF(D2076&lt;=Thresholds!$B$4,1-(D2076/Thresholds!$B$4)*0.24,IF(D2076&lt;=Thresholds!$D$4,0.75-((D2076-Thresholds!$C$4)/(Thresholds!$D$4-Thresholds!$C$4))*0.249,IF(D2076&lt;=Thresholds!$F$4,0.499-((D2076-Thresholds!$E$4)/(Thresholds!$F$4-Thresholds!$E$4))*0.279,MAX(0.02,0.2-((D2076-Thresholds!$G$4)/(Thresholds!$H$4-Thresholds!$G$4))*0.18)))),3)</f>
        <v>0.499</v>
      </c>
      <c r="L2076" s="3">
        <f>ROUND(IF(E2076&lt;=Thresholds!$B$5,1-(E2076/Thresholds!$B$5)*0.24,IF(E2076&lt;=Thresholds!$D$5,0.75-((E2076-Thresholds!$C$5)/(Thresholds!$D$5-Thresholds!$C$5))*0.249,IF(E2076&lt;=Thresholds!$F$5,0.499-((E2076-Thresholds!$E$5)/(Thresholds!$F$5-Thresholds!$E$5))*0.279,MAX(0.02,0.2-((E2076-Thresholds!$G$5)/(Thresholds!$H$5-Thresholds!$G$5))*0.18)))),3)</f>
        <v>0.84599999999999997</v>
      </c>
      <c r="M2076" s="3">
        <f>ROUND(IF(F2076&lt;=Thresholds!$B$6,1-(F2076/Thresholds!$B$6)*0.24,IF(F2076&lt;=Thresholds!$D$6,0.75-((F2076-Thresholds!$C$6)/(Thresholds!$D$6-Thresholds!$C$6))*0.249,IF(F2076&lt;=Thresholds!$F$6,0.499-((F2076-Thresholds!$E$6)/(Thresholds!$F$6-Thresholds!$E$6))*0.279,MAX(0.02,0.2-((F2076-Thresholds!$G$6)/(Thresholds!$H$6-Thresholds!$G$6))*0.18)))),3)</f>
        <v>0.84499999999999997</v>
      </c>
      <c r="N2076" s="3">
        <f>ROUND(IF(G2076&lt;=Thresholds!$B$7,1-(G2076/Thresholds!$B$7)*0.24,IF(G2076&lt;=Thresholds!$D$7,0.75-((G2076-Thresholds!$C$7)/(Thresholds!$D$7-Thresholds!$C$7))*0.249,IF(G2076&lt;=Thresholds!$F$7,0.499-((G2076-Thresholds!$E$7)/(Thresholds!$F$7-Thresholds!$E$7))*0.279,MAX(0.02,0.2-((G2076-Thresholds!$G$7)/(Thresholds!$H$7-Thresholds!$G$7))*0.18)))),3)</f>
        <v>0.90300000000000002</v>
      </c>
      <c r="O2076" s="3">
        <f>ROUND(IF(H2076&lt;=Thresholds!$B$8,1-(H2076/Thresholds!$B$8)*0.24,IF(H2076&lt;=Thresholds!$D$8,0.75-((H2076-Thresholds!$C$8)/(Thresholds!$D$8-Thresholds!$C$8))*0.249,IF(H2076&lt;=Thresholds!$F$8,0.499-((H2076-Thresholds!$E$8)/(Thresholds!$F$8-Thresholds!$E$8))*0.279,MAX(0.02,0.2-((H2076-Thresholds!$G$8)/(Thresholds!$H$8-Thresholds!$G$8))*0.18)))),3)</f>
        <v>0.88500000000000001</v>
      </c>
      <c r="P2076" s="3">
        <f t="shared" si="96"/>
        <v>0.499</v>
      </c>
      <c r="Q2076" t="str">
        <f t="shared" si="97"/>
        <v>Poor</v>
      </c>
      <c r="R2076" s="4">
        <f t="shared" si="98"/>
        <v>0</v>
      </c>
      <c r="S2076" t="str">
        <f>IF(AND(F2076&gt;=10,F2076&lt;=35,P2076&gt;0.5),"ERROR_C2076H2076_POOR_CAP","OK")</f>
        <v>OK</v>
      </c>
    </row>
    <row r="2077" spans="1:19">
      <c r="A2077" t="s">
        <v>2094</v>
      </c>
      <c r="B2077" s="3">
        <v>33.628</v>
      </c>
      <c r="C2077" s="3">
        <v>6.3179999999999996</v>
      </c>
      <c r="D2077" s="3">
        <v>49.45</v>
      </c>
      <c r="E2077" s="3">
        <v>209.874</v>
      </c>
      <c r="F2077" s="3">
        <v>0.76600000000000001</v>
      </c>
      <c r="G2077" s="3">
        <v>298.95699999999999</v>
      </c>
      <c r="H2077" s="3">
        <v>3348.002</v>
      </c>
      <c r="I2077" s="3">
        <f>ROUND(IF(B2077&lt;=Thresholds!$B$2,1-(B2077/Thresholds!$B$2)*0.24,IF(B2077&lt;=Thresholds!$D$2,0.75-((B2077-Thresholds!$C$2)/(Thresholds!$D$2-Thresholds!$C$2))*0.249,IF(B2077&lt;=Thresholds!$F$2,0.499-((B2077-Thresholds!$E$2)/(Thresholds!$F$2-Thresholds!$E$2))*0.279,MAX(0.02,0.2-((B2077-Thresholds!$G$2)/(Thresholds!$H$2-Thresholds!$G$2))*0.18)))),3)</f>
        <v>0.91900000000000004</v>
      </c>
      <c r="J2077" s="3">
        <f>ROUND(IF(C2077&lt;=Thresholds!$B$3,1-(C2077/Thresholds!$B$3)*0.24,IF(C2077&lt;=Thresholds!$D$3,0.75-((C2077-Thresholds!$C$3)/(Thresholds!$D$3-Thresholds!$C$3))*0.249,IF(C2077&lt;=Thresholds!$F$3,0.499-((C2077-Thresholds!$E$3)/(Thresholds!$F$3-Thresholds!$E$3))*0.279,MAX(0.02,0.2-((C2077-Thresholds!$G$3)/(Thresholds!$H$3-Thresholds!$G$3))*0.18)))),3)</f>
        <v>0.98699999999999999</v>
      </c>
      <c r="K2077" s="3">
        <f>ROUND(IF(D2077&lt;=Thresholds!$B$4,1-(D2077/Thresholds!$B$4)*0.24,IF(D2077&lt;=Thresholds!$D$4,0.75-((D2077-Thresholds!$C$4)/(Thresholds!$D$4-Thresholds!$C$4))*0.249,IF(D2077&lt;=Thresholds!$F$4,0.499-((D2077-Thresholds!$E$4)/(Thresholds!$F$4-Thresholds!$E$4))*0.279,MAX(0.02,0.2-((D2077-Thresholds!$G$4)/(Thresholds!$H$4-Thresholds!$G$4))*0.18)))),3)</f>
        <v>0.81699999999999995</v>
      </c>
      <c r="L2077" s="3">
        <f>ROUND(IF(E2077&lt;=Thresholds!$B$5,1-(E2077/Thresholds!$B$5)*0.24,IF(E2077&lt;=Thresholds!$D$5,0.75-((E2077-Thresholds!$C$5)/(Thresholds!$D$5-Thresholds!$C$5))*0.249,IF(E2077&lt;=Thresholds!$F$5,0.499-((E2077-Thresholds!$E$5)/(Thresholds!$F$5-Thresholds!$E$5))*0.279,MAX(0.02,0.2-((E2077-Thresholds!$G$5)/(Thresholds!$H$5-Thresholds!$G$5))*0.18)))),3)</f>
        <v>0.20799999999999999</v>
      </c>
      <c r="M2077" s="3">
        <f>ROUND(IF(F2077&lt;=Thresholds!$B$6,1-(F2077/Thresholds!$B$6)*0.24,IF(F2077&lt;=Thresholds!$D$6,0.75-((F2077-Thresholds!$C$6)/(Thresholds!$D$6-Thresholds!$C$6))*0.249,IF(F2077&lt;=Thresholds!$F$6,0.499-((F2077-Thresholds!$E$6)/(Thresholds!$F$6-Thresholds!$E$6))*0.279,MAX(0.02,0.2-((F2077-Thresholds!$G$6)/(Thresholds!$H$6-Thresholds!$G$6))*0.18)))),3)</f>
        <v>0.81599999999999995</v>
      </c>
      <c r="N2077" s="3">
        <f>ROUND(IF(G2077&lt;=Thresholds!$B$7,1-(G2077/Thresholds!$B$7)*0.24,IF(G2077&lt;=Thresholds!$D$7,0.75-((G2077-Thresholds!$C$7)/(Thresholds!$D$7-Thresholds!$C$7))*0.249,IF(G2077&lt;=Thresholds!$F$7,0.499-((G2077-Thresholds!$E$7)/(Thresholds!$F$7-Thresholds!$E$7))*0.279,MAX(0.02,0.2-((G2077-Thresholds!$G$7)/(Thresholds!$H$7-Thresholds!$G$7))*0.18)))),3)</f>
        <v>0.79500000000000004</v>
      </c>
      <c r="O2077" s="3">
        <f>ROUND(IF(H2077&lt;=Thresholds!$B$8,1-(H2077/Thresholds!$B$8)*0.24,IF(H2077&lt;=Thresholds!$D$8,0.75-((H2077-Thresholds!$C$8)/(Thresholds!$D$8-Thresholds!$C$8))*0.249,IF(H2077&lt;=Thresholds!$F$8,0.499-((H2077-Thresholds!$E$8)/(Thresholds!$F$8-Thresholds!$E$8))*0.279,MAX(0.02,0.2-((H2077-Thresholds!$G$8)/(Thresholds!$H$8-Thresholds!$G$8))*0.18)))),3)</f>
        <v>0.60899999999999999</v>
      </c>
      <c r="P2077" s="3">
        <f t="shared" si="96"/>
        <v>0.20799999999999999</v>
      </c>
      <c r="Q2077" t="str">
        <f t="shared" si="97"/>
        <v>Poor</v>
      </c>
      <c r="R2077" s="4">
        <f t="shared" si="98"/>
        <v>0</v>
      </c>
      <c r="S2077" t="str">
        <f>IF(AND(F2077&gt;=10,F2077&lt;=35,P2077&gt;0.5),"ERROR_C2077H2077_POOR_CAP","OK")</f>
        <v>OK</v>
      </c>
    </row>
    <row r="2078" spans="1:19">
      <c r="A2078" t="s">
        <v>2095</v>
      </c>
      <c r="B2078" s="3">
        <v>85.221999999999994</v>
      </c>
      <c r="C2078" s="3">
        <v>73.831999999999994</v>
      </c>
      <c r="D2078" s="3">
        <v>13.494999999999999</v>
      </c>
      <c r="E2078" s="3">
        <v>39.152999999999999</v>
      </c>
      <c r="F2078" s="3">
        <v>0.90900000000000003</v>
      </c>
      <c r="G2078" s="3">
        <v>275.72899999999998</v>
      </c>
      <c r="H2078" s="3">
        <v>2368.1790000000001</v>
      </c>
      <c r="I2078" s="3">
        <f>ROUND(IF(B2078&lt;=Thresholds!$B$2,1-(B2078/Thresholds!$B$2)*0.24,IF(B2078&lt;=Thresholds!$D$2,0.75-((B2078-Thresholds!$C$2)/(Thresholds!$D$2-Thresholds!$C$2))*0.249,IF(B2078&lt;=Thresholds!$F$2,0.499-((B2078-Thresholds!$E$2)/(Thresholds!$F$2-Thresholds!$E$2))*0.279,MAX(0.02,0.2-((B2078-Thresholds!$G$2)/(Thresholds!$H$2-Thresholds!$G$2))*0.18)))),3)</f>
        <v>0.79500000000000004</v>
      </c>
      <c r="J2078" s="3">
        <f>ROUND(IF(C2078&lt;=Thresholds!$B$3,1-(C2078/Thresholds!$B$3)*0.24,IF(C2078&lt;=Thresholds!$D$3,0.75-((C2078-Thresholds!$C$3)/(Thresholds!$D$3-Thresholds!$C$3))*0.249,IF(C2078&lt;=Thresholds!$F$3,0.499-((C2078-Thresholds!$E$3)/(Thresholds!$F$3-Thresholds!$E$3))*0.279,MAX(0.02,0.2-((C2078-Thresholds!$G$3)/(Thresholds!$H$3-Thresholds!$G$3))*0.18)))),3)</f>
        <v>0.85199999999999998</v>
      </c>
      <c r="K2078" s="3">
        <f>ROUND(IF(D2078&lt;=Thresholds!$B$4,1-(D2078/Thresholds!$B$4)*0.24,IF(D2078&lt;=Thresholds!$D$4,0.75-((D2078-Thresholds!$C$4)/(Thresholds!$D$4-Thresholds!$C$4))*0.249,IF(D2078&lt;=Thresholds!$F$4,0.499-((D2078-Thresholds!$E$4)/(Thresholds!$F$4-Thresholds!$E$4))*0.279,MAX(0.02,0.2-((D2078-Thresholds!$G$4)/(Thresholds!$H$4-Thresholds!$G$4))*0.18)))),3)</f>
        <v>0.95</v>
      </c>
      <c r="L2078" s="3">
        <f>ROUND(IF(E2078&lt;=Thresholds!$B$5,1-(E2078/Thresholds!$B$5)*0.24,IF(E2078&lt;=Thresholds!$D$5,0.75-((E2078-Thresholds!$C$5)/(Thresholds!$D$5-Thresholds!$C$5))*0.249,IF(E2078&lt;=Thresholds!$F$5,0.499-((E2078-Thresholds!$E$5)/(Thresholds!$F$5-Thresholds!$E$5))*0.279,MAX(0.02,0.2-((E2078-Thresholds!$G$5)/(Thresholds!$H$5-Thresholds!$G$5))*0.18)))),3)</f>
        <v>0.81200000000000006</v>
      </c>
      <c r="M2078" s="3">
        <f>ROUND(IF(F2078&lt;=Thresholds!$B$6,1-(F2078/Thresholds!$B$6)*0.24,IF(F2078&lt;=Thresholds!$D$6,0.75-((F2078-Thresholds!$C$6)/(Thresholds!$D$6-Thresholds!$C$6))*0.249,IF(F2078&lt;=Thresholds!$F$6,0.499-((F2078-Thresholds!$E$6)/(Thresholds!$F$6-Thresholds!$E$6))*0.279,MAX(0.02,0.2-((F2078-Thresholds!$G$6)/(Thresholds!$H$6-Thresholds!$G$6))*0.18)))),3)</f>
        <v>0.78200000000000003</v>
      </c>
      <c r="N2078" s="3">
        <f>ROUND(IF(G2078&lt;=Thresholds!$B$7,1-(G2078/Thresholds!$B$7)*0.24,IF(G2078&lt;=Thresholds!$D$7,0.75-((G2078-Thresholds!$C$7)/(Thresholds!$D$7-Thresholds!$C$7))*0.249,IF(G2078&lt;=Thresholds!$F$7,0.499-((G2078-Thresholds!$E$7)/(Thresholds!$F$7-Thresholds!$E$7))*0.279,MAX(0.02,0.2-((G2078-Thresholds!$G$7)/(Thresholds!$H$7-Thresholds!$G$7))*0.18)))),3)</f>
        <v>0.81100000000000005</v>
      </c>
      <c r="O2078" s="3">
        <f>ROUND(IF(H2078&lt;=Thresholds!$B$8,1-(H2078/Thresholds!$B$8)*0.24,IF(H2078&lt;=Thresholds!$D$8,0.75-((H2078-Thresholds!$C$8)/(Thresholds!$D$8-Thresholds!$C$8))*0.249,IF(H2078&lt;=Thresholds!$F$8,0.499-((H2078-Thresholds!$E$8)/(Thresholds!$F$8-Thresholds!$E$8))*0.279,MAX(0.02,0.2-((H2078-Thresholds!$G$8)/(Thresholds!$H$8-Thresholds!$G$8))*0.18)))),3)</f>
        <v>0.77300000000000002</v>
      </c>
      <c r="P2078" s="3">
        <f t="shared" si="96"/>
        <v>0.77300000000000002</v>
      </c>
      <c r="Q2078" t="str">
        <f t="shared" si="97"/>
        <v>Healthy</v>
      </c>
      <c r="R2078" s="4">
        <f t="shared" si="98"/>
        <v>1</v>
      </c>
      <c r="S2078" t="str">
        <f>IF(AND(F2078&gt;=10,F2078&lt;=35,P2078&gt;0.5),"ERROR_C2078H2078_POOR_CAP","OK")</f>
        <v>OK</v>
      </c>
    </row>
    <row r="2079" spans="1:19">
      <c r="A2079" t="s">
        <v>2096</v>
      </c>
      <c r="B2079" s="3">
        <v>27.629000000000001</v>
      </c>
      <c r="C2079" s="3">
        <v>122.83</v>
      </c>
      <c r="D2079" s="3">
        <v>19.245999999999999</v>
      </c>
      <c r="E2079" s="3">
        <v>29.69</v>
      </c>
      <c r="F2079" s="3">
        <v>8.3000000000000004E-2</v>
      </c>
      <c r="G2079" s="3">
        <v>92.369</v>
      </c>
      <c r="H2079" s="3">
        <v>3023.395</v>
      </c>
      <c r="I2079" s="3">
        <f>ROUND(IF(B2079&lt;=Thresholds!$B$2,1-(B2079/Thresholds!$B$2)*0.24,IF(B2079&lt;=Thresholds!$D$2,0.75-((B2079-Thresholds!$C$2)/(Thresholds!$D$2-Thresholds!$C$2))*0.249,IF(B2079&lt;=Thresholds!$F$2,0.499-((B2079-Thresholds!$E$2)/(Thresholds!$F$2-Thresholds!$E$2))*0.279,MAX(0.02,0.2-((B2079-Thresholds!$G$2)/(Thresholds!$H$2-Thresholds!$G$2))*0.18)))),3)</f>
        <v>0.93400000000000005</v>
      </c>
      <c r="J2079" s="3">
        <f>ROUND(IF(C2079&lt;=Thresholds!$B$3,1-(C2079/Thresholds!$B$3)*0.24,IF(C2079&lt;=Thresholds!$D$3,0.75-((C2079-Thresholds!$C$3)/(Thresholds!$D$3-Thresholds!$C$3))*0.249,IF(C2079&lt;=Thresholds!$F$3,0.499-((C2079-Thresholds!$E$3)/(Thresholds!$F$3-Thresholds!$E$3))*0.279,MAX(0.02,0.2-((C2079-Thresholds!$G$3)/(Thresholds!$H$3-Thresholds!$G$3))*0.18)))),3)</f>
        <v>0.748</v>
      </c>
      <c r="K2079" s="3">
        <f>ROUND(IF(D2079&lt;=Thresholds!$B$4,1-(D2079/Thresholds!$B$4)*0.24,IF(D2079&lt;=Thresholds!$D$4,0.75-((D2079-Thresholds!$C$4)/(Thresholds!$D$4-Thresholds!$C$4))*0.249,IF(D2079&lt;=Thresholds!$F$4,0.499-((D2079-Thresholds!$E$4)/(Thresholds!$F$4-Thresholds!$E$4))*0.279,MAX(0.02,0.2-((D2079-Thresholds!$G$4)/(Thresholds!$H$4-Thresholds!$G$4))*0.18)))),3)</f>
        <v>0.92900000000000005</v>
      </c>
      <c r="L2079" s="3">
        <f>ROUND(IF(E2079&lt;=Thresholds!$B$5,1-(E2079/Thresholds!$B$5)*0.24,IF(E2079&lt;=Thresholds!$D$5,0.75-((E2079-Thresholds!$C$5)/(Thresholds!$D$5-Thresholds!$C$5))*0.249,IF(E2079&lt;=Thresholds!$F$5,0.499-((E2079-Thresholds!$E$5)/(Thresholds!$F$5-Thresholds!$E$5))*0.279,MAX(0.02,0.2-((E2079-Thresholds!$G$5)/(Thresholds!$H$5-Thresholds!$G$5))*0.18)))),3)</f>
        <v>0.85699999999999998</v>
      </c>
      <c r="M2079" s="3">
        <f>ROUND(IF(F2079&lt;=Thresholds!$B$6,1-(F2079/Thresholds!$B$6)*0.24,IF(F2079&lt;=Thresholds!$D$6,0.75-((F2079-Thresholds!$C$6)/(Thresholds!$D$6-Thresholds!$C$6))*0.249,IF(F2079&lt;=Thresholds!$F$6,0.499-((F2079-Thresholds!$E$6)/(Thresholds!$F$6-Thresholds!$E$6))*0.279,MAX(0.02,0.2-((F2079-Thresholds!$G$6)/(Thresholds!$H$6-Thresholds!$G$6))*0.18)))),3)</f>
        <v>0.98</v>
      </c>
      <c r="N2079" s="3">
        <f>ROUND(IF(G2079&lt;=Thresholds!$B$7,1-(G2079/Thresholds!$B$7)*0.24,IF(G2079&lt;=Thresholds!$D$7,0.75-((G2079-Thresholds!$C$7)/(Thresholds!$D$7-Thresholds!$C$7))*0.249,IF(G2079&lt;=Thresholds!$F$7,0.499-((G2079-Thresholds!$E$7)/(Thresholds!$F$7-Thresholds!$E$7))*0.279,MAX(0.02,0.2-((G2079-Thresholds!$G$7)/(Thresholds!$H$7-Thresholds!$G$7))*0.18)))),3)</f>
        <v>0.93700000000000006</v>
      </c>
      <c r="O2079" s="3">
        <f>ROUND(IF(H2079&lt;=Thresholds!$B$8,1-(H2079/Thresholds!$B$8)*0.24,IF(H2079&lt;=Thresholds!$D$8,0.75-((H2079-Thresholds!$C$8)/(Thresholds!$D$8-Thresholds!$C$8))*0.249,IF(H2079&lt;=Thresholds!$F$8,0.499-((H2079-Thresholds!$E$8)/(Thresholds!$F$8-Thresholds!$E$8))*0.279,MAX(0.02,0.2-((H2079-Thresholds!$G$8)/(Thresholds!$H$8-Thresholds!$G$8))*0.18)))),3)</f>
        <v>0.66300000000000003</v>
      </c>
      <c r="P2079" s="3">
        <f t="shared" si="96"/>
        <v>0.66300000000000003</v>
      </c>
      <c r="Q2079" t="str">
        <f t="shared" si="97"/>
        <v>Moderate</v>
      </c>
      <c r="R2079" s="4">
        <f t="shared" si="98"/>
        <v>1</v>
      </c>
      <c r="S2079" t="str">
        <f>IF(AND(F2079&gt;=10,F2079&lt;=35,P2079&gt;0.5),"ERROR_C2079H2079_POOR_CAP","OK")</f>
        <v>OK</v>
      </c>
    </row>
    <row r="2080" spans="1:19">
      <c r="A2080" t="s">
        <v>2097</v>
      </c>
      <c r="B2080" s="3">
        <v>28.244</v>
      </c>
      <c r="C2080" s="3">
        <v>436.56799999999998</v>
      </c>
      <c r="D2080" s="3">
        <v>12.757</v>
      </c>
      <c r="E2080" s="3">
        <v>20.276</v>
      </c>
      <c r="F2080" s="3">
        <v>0.66900000000000004</v>
      </c>
      <c r="G2080" s="3">
        <v>127.685</v>
      </c>
      <c r="H2080" s="3">
        <v>2152.0790000000002</v>
      </c>
      <c r="I2080" s="3">
        <f>ROUND(IF(B2080&lt;=Thresholds!$B$2,1-(B2080/Thresholds!$B$2)*0.24,IF(B2080&lt;=Thresholds!$D$2,0.75-((B2080-Thresholds!$C$2)/(Thresholds!$D$2-Thresholds!$C$2))*0.249,IF(B2080&lt;=Thresholds!$F$2,0.499-((B2080-Thresholds!$E$2)/(Thresholds!$F$2-Thresholds!$E$2))*0.279,MAX(0.02,0.2-((B2080-Thresholds!$G$2)/(Thresholds!$H$2-Thresholds!$G$2))*0.18)))),3)</f>
        <v>0.93200000000000005</v>
      </c>
      <c r="J2080" s="3">
        <f>ROUND(IF(C2080&lt;=Thresholds!$B$3,1-(C2080/Thresholds!$B$3)*0.24,IF(C2080&lt;=Thresholds!$D$3,0.75-((C2080-Thresholds!$C$3)/(Thresholds!$D$3-Thresholds!$C$3))*0.249,IF(C2080&lt;=Thresholds!$F$3,0.499-((C2080-Thresholds!$E$3)/(Thresholds!$F$3-Thresholds!$E$3))*0.279,MAX(0.02,0.2-((C2080-Thresholds!$G$3)/(Thresholds!$H$3-Thresholds!$G$3))*0.18)))),3)</f>
        <v>0.48199999999999998</v>
      </c>
      <c r="K2080" s="3">
        <f>ROUND(IF(D2080&lt;=Thresholds!$B$4,1-(D2080/Thresholds!$B$4)*0.24,IF(D2080&lt;=Thresholds!$D$4,0.75-((D2080-Thresholds!$C$4)/(Thresholds!$D$4-Thresholds!$C$4))*0.249,IF(D2080&lt;=Thresholds!$F$4,0.499-((D2080-Thresholds!$E$4)/(Thresholds!$F$4-Thresholds!$E$4))*0.279,MAX(0.02,0.2-((D2080-Thresholds!$G$4)/(Thresholds!$H$4-Thresholds!$G$4))*0.18)))),3)</f>
        <v>0.95299999999999996</v>
      </c>
      <c r="L2080" s="3">
        <f>ROUND(IF(E2080&lt;=Thresholds!$B$5,1-(E2080/Thresholds!$B$5)*0.24,IF(E2080&lt;=Thresholds!$D$5,0.75-((E2080-Thresholds!$C$5)/(Thresholds!$D$5-Thresholds!$C$5))*0.249,IF(E2080&lt;=Thresholds!$F$5,0.499-((E2080-Thresholds!$E$5)/(Thresholds!$F$5-Thresholds!$E$5))*0.279,MAX(0.02,0.2-((E2080-Thresholds!$G$5)/(Thresholds!$H$5-Thresholds!$G$5))*0.18)))),3)</f>
        <v>0.90300000000000002</v>
      </c>
      <c r="M2080" s="3">
        <f>ROUND(IF(F2080&lt;=Thresholds!$B$6,1-(F2080/Thresholds!$B$6)*0.24,IF(F2080&lt;=Thresholds!$D$6,0.75-((F2080-Thresholds!$C$6)/(Thresholds!$D$6-Thresholds!$C$6))*0.249,IF(F2080&lt;=Thresholds!$F$6,0.499-((F2080-Thresholds!$E$6)/(Thresholds!$F$6-Thresholds!$E$6))*0.279,MAX(0.02,0.2-((F2080-Thresholds!$G$6)/(Thresholds!$H$6-Thresholds!$G$6))*0.18)))),3)</f>
        <v>0.83899999999999997</v>
      </c>
      <c r="N2080" s="3">
        <f>ROUND(IF(G2080&lt;=Thresholds!$B$7,1-(G2080/Thresholds!$B$7)*0.24,IF(G2080&lt;=Thresholds!$D$7,0.75-((G2080-Thresholds!$C$7)/(Thresholds!$D$7-Thresholds!$C$7))*0.249,IF(G2080&lt;=Thresholds!$F$7,0.499-((G2080-Thresholds!$E$7)/(Thresholds!$F$7-Thresholds!$E$7))*0.279,MAX(0.02,0.2-((G2080-Thresholds!$G$7)/(Thresholds!$H$7-Thresholds!$G$7))*0.18)))),3)</f>
        <v>0.91200000000000003</v>
      </c>
      <c r="O2080" s="3">
        <f>ROUND(IF(H2080&lt;=Thresholds!$B$8,1-(H2080/Thresholds!$B$8)*0.24,IF(H2080&lt;=Thresholds!$D$8,0.75-((H2080-Thresholds!$C$8)/(Thresholds!$D$8-Thresholds!$C$8))*0.249,IF(H2080&lt;=Thresholds!$F$8,0.499-((H2080-Thresholds!$E$8)/(Thresholds!$F$8-Thresholds!$E$8))*0.279,MAX(0.02,0.2-((H2080-Thresholds!$G$8)/(Thresholds!$H$8-Thresholds!$G$8))*0.18)))),3)</f>
        <v>0.79300000000000004</v>
      </c>
      <c r="P2080" s="3">
        <f t="shared" si="96"/>
        <v>0.48199999999999998</v>
      </c>
      <c r="Q2080" t="str">
        <f t="shared" si="97"/>
        <v>Poor</v>
      </c>
      <c r="R2080" s="4">
        <f t="shared" si="98"/>
        <v>0</v>
      </c>
      <c r="S2080" t="str">
        <f>IF(AND(F2080&gt;=10,F2080&lt;=35,P2080&gt;0.5),"ERROR_C2080H2080_POOR_CAP","OK")</f>
        <v>OK</v>
      </c>
    </row>
    <row r="2081" spans="1:19">
      <c r="A2081" t="s">
        <v>2098</v>
      </c>
      <c r="B2081" s="3">
        <v>26.492999999999999</v>
      </c>
      <c r="C2081" s="3">
        <v>44.491</v>
      </c>
      <c r="D2081" s="3">
        <v>23.539000000000001</v>
      </c>
      <c r="E2081" s="3">
        <v>36.600999999999999</v>
      </c>
      <c r="F2081" s="3">
        <v>0.90300000000000002</v>
      </c>
      <c r="G2081" s="3">
        <v>2106.5070000000001</v>
      </c>
      <c r="H2081" s="3">
        <v>1086.4480000000001</v>
      </c>
      <c r="I2081" s="3">
        <f>ROUND(IF(B2081&lt;=Thresholds!$B$2,1-(B2081/Thresholds!$B$2)*0.24,IF(B2081&lt;=Thresholds!$D$2,0.75-((B2081-Thresholds!$C$2)/(Thresholds!$D$2-Thresholds!$C$2))*0.249,IF(B2081&lt;=Thresholds!$F$2,0.499-((B2081-Thresholds!$E$2)/(Thresholds!$F$2-Thresholds!$E$2))*0.279,MAX(0.02,0.2-((B2081-Thresholds!$G$2)/(Thresholds!$H$2-Thresholds!$G$2))*0.18)))),3)</f>
        <v>0.93600000000000005</v>
      </c>
      <c r="J2081" s="3">
        <f>ROUND(IF(C2081&lt;=Thresholds!$B$3,1-(C2081/Thresholds!$B$3)*0.24,IF(C2081&lt;=Thresholds!$D$3,0.75-((C2081-Thresholds!$C$3)/(Thresholds!$D$3-Thresholds!$C$3))*0.249,IF(C2081&lt;=Thresholds!$F$3,0.499-((C2081-Thresholds!$E$3)/(Thresholds!$F$3-Thresholds!$E$3))*0.279,MAX(0.02,0.2-((C2081-Thresholds!$G$3)/(Thresholds!$H$3-Thresholds!$G$3))*0.18)))),3)</f>
        <v>0.91100000000000003</v>
      </c>
      <c r="K2081" s="3">
        <f>ROUND(IF(D2081&lt;=Thresholds!$B$4,1-(D2081/Thresholds!$B$4)*0.24,IF(D2081&lt;=Thresholds!$D$4,0.75-((D2081-Thresholds!$C$4)/(Thresholds!$D$4-Thresholds!$C$4))*0.249,IF(D2081&lt;=Thresholds!$F$4,0.499-((D2081-Thresholds!$E$4)/(Thresholds!$F$4-Thresholds!$E$4))*0.279,MAX(0.02,0.2-((D2081-Thresholds!$G$4)/(Thresholds!$H$4-Thresholds!$G$4))*0.18)))),3)</f>
        <v>0.91300000000000003</v>
      </c>
      <c r="L2081" s="3">
        <f>ROUND(IF(E2081&lt;=Thresholds!$B$5,1-(E2081/Thresholds!$B$5)*0.24,IF(E2081&lt;=Thresholds!$D$5,0.75-((E2081-Thresholds!$C$5)/(Thresholds!$D$5-Thresholds!$C$5))*0.249,IF(E2081&lt;=Thresholds!$F$5,0.499-((E2081-Thresholds!$E$5)/(Thresholds!$F$5-Thresholds!$E$5))*0.279,MAX(0.02,0.2-((E2081-Thresholds!$G$5)/(Thresholds!$H$5-Thresholds!$G$5))*0.18)))),3)</f>
        <v>0.82399999999999995</v>
      </c>
      <c r="M2081" s="3">
        <f>ROUND(IF(F2081&lt;=Thresholds!$B$6,1-(F2081/Thresholds!$B$6)*0.24,IF(F2081&lt;=Thresholds!$D$6,0.75-((F2081-Thresholds!$C$6)/(Thresholds!$D$6-Thresholds!$C$6))*0.249,IF(F2081&lt;=Thresholds!$F$6,0.499-((F2081-Thresholds!$E$6)/(Thresholds!$F$6-Thresholds!$E$6))*0.279,MAX(0.02,0.2-((F2081-Thresholds!$G$6)/(Thresholds!$H$6-Thresholds!$G$6))*0.18)))),3)</f>
        <v>0.78300000000000003</v>
      </c>
      <c r="N2081" s="3">
        <f>ROUND(IF(G2081&lt;=Thresholds!$B$7,1-(G2081/Thresholds!$B$7)*0.24,IF(G2081&lt;=Thresholds!$D$7,0.75-((G2081-Thresholds!$C$7)/(Thresholds!$D$7-Thresholds!$C$7))*0.249,IF(G2081&lt;=Thresholds!$F$7,0.499-((G2081-Thresholds!$E$7)/(Thresholds!$F$7-Thresholds!$E$7))*0.279,MAX(0.02,0.2-((G2081-Thresholds!$G$7)/(Thresholds!$H$7-Thresholds!$G$7))*0.18)))),3)</f>
        <v>0.29099999999999998</v>
      </c>
      <c r="O2081" s="3">
        <f>ROUND(IF(H2081&lt;=Thresholds!$B$8,1-(H2081/Thresholds!$B$8)*0.24,IF(H2081&lt;=Thresholds!$D$8,0.75-((H2081-Thresholds!$C$8)/(Thresholds!$D$8-Thresholds!$C$8))*0.249,IF(H2081&lt;=Thresholds!$F$8,0.499-((H2081-Thresholds!$E$8)/(Thresholds!$F$8-Thresholds!$E$8))*0.279,MAX(0.02,0.2-((H2081-Thresholds!$G$8)/(Thresholds!$H$8-Thresholds!$G$8))*0.18)))),3)</f>
        <v>0.89600000000000002</v>
      </c>
      <c r="P2081" s="3">
        <f t="shared" si="96"/>
        <v>0.29099999999999998</v>
      </c>
      <c r="Q2081" t="str">
        <f t="shared" si="97"/>
        <v>Poor</v>
      </c>
      <c r="R2081" s="4">
        <f t="shared" si="98"/>
        <v>0</v>
      </c>
      <c r="S2081" t="str">
        <f>IF(AND(F2081&gt;=10,F2081&lt;=35,P2081&gt;0.5),"ERROR_C2081H2081_POOR_CAP","OK")</f>
        <v>OK</v>
      </c>
    </row>
    <row r="2082" spans="1:19">
      <c r="A2082" t="s">
        <v>2099</v>
      </c>
      <c r="B2082" s="3">
        <v>32.06</v>
      </c>
      <c r="C2082" s="3">
        <v>95.304000000000002</v>
      </c>
      <c r="D2082" s="3">
        <v>41.768999999999998</v>
      </c>
      <c r="E2082" s="3">
        <v>38.365000000000002</v>
      </c>
      <c r="F2082" s="3">
        <v>0.28299999999999997</v>
      </c>
      <c r="G2082" s="3">
        <v>308.48599999999999</v>
      </c>
      <c r="H2082" s="3">
        <v>824.54</v>
      </c>
      <c r="I2082" s="3">
        <f>ROUND(IF(B2082&lt;=Thresholds!$B$2,1-(B2082/Thresholds!$B$2)*0.24,IF(B2082&lt;=Thresholds!$D$2,0.75-((B2082-Thresholds!$C$2)/(Thresholds!$D$2-Thresholds!$C$2))*0.249,IF(B2082&lt;=Thresholds!$F$2,0.499-((B2082-Thresholds!$E$2)/(Thresholds!$F$2-Thresholds!$E$2))*0.279,MAX(0.02,0.2-((B2082-Thresholds!$G$2)/(Thresholds!$H$2-Thresholds!$G$2))*0.18)))),3)</f>
        <v>0.92300000000000004</v>
      </c>
      <c r="J2082" s="3">
        <f>ROUND(IF(C2082&lt;=Thresholds!$B$3,1-(C2082/Thresholds!$B$3)*0.24,IF(C2082&lt;=Thresholds!$D$3,0.75-((C2082-Thresholds!$C$3)/(Thresholds!$D$3-Thresholds!$C$3))*0.249,IF(C2082&lt;=Thresholds!$F$3,0.499-((C2082-Thresholds!$E$3)/(Thresholds!$F$3-Thresholds!$E$3))*0.279,MAX(0.02,0.2-((C2082-Thresholds!$G$3)/(Thresholds!$H$3-Thresholds!$G$3))*0.18)))),3)</f>
        <v>0.80900000000000005</v>
      </c>
      <c r="K2082" s="3">
        <f>ROUND(IF(D2082&lt;=Thresholds!$B$4,1-(D2082/Thresholds!$B$4)*0.24,IF(D2082&lt;=Thresholds!$D$4,0.75-((D2082-Thresholds!$C$4)/(Thresholds!$D$4-Thresholds!$C$4))*0.249,IF(D2082&lt;=Thresholds!$F$4,0.499-((D2082-Thresholds!$E$4)/(Thresholds!$F$4-Thresholds!$E$4))*0.279,MAX(0.02,0.2-((D2082-Thresholds!$G$4)/(Thresholds!$H$4-Thresholds!$G$4))*0.18)))),3)</f>
        <v>0.84599999999999997</v>
      </c>
      <c r="L2082" s="3">
        <f>ROUND(IF(E2082&lt;=Thresholds!$B$5,1-(E2082/Thresholds!$B$5)*0.24,IF(E2082&lt;=Thresholds!$D$5,0.75-((E2082-Thresholds!$C$5)/(Thresholds!$D$5-Thresholds!$C$5))*0.249,IF(E2082&lt;=Thresholds!$F$5,0.499-((E2082-Thresholds!$E$5)/(Thresholds!$F$5-Thresholds!$E$5))*0.279,MAX(0.02,0.2-((E2082-Thresholds!$G$5)/(Thresholds!$H$5-Thresholds!$G$5))*0.18)))),3)</f>
        <v>0.81599999999999995</v>
      </c>
      <c r="M2082" s="3">
        <f>ROUND(IF(F2082&lt;=Thresholds!$B$6,1-(F2082/Thresholds!$B$6)*0.24,IF(F2082&lt;=Thresholds!$D$6,0.75-((F2082-Thresholds!$C$6)/(Thresholds!$D$6-Thresholds!$C$6))*0.249,IF(F2082&lt;=Thresholds!$F$6,0.499-((F2082-Thresholds!$E$6)/(Thresholds!$F$6-Thresholds!$E$6))*0.279,MAX(0.02,0.2-((F2082-Thresholds!$G$6)/(Thresholds!$H$6-Thresholds!$G$6))*0.18)))),3)</f>
        <v>0.93200000000000005</v>
      </c>
      <c r="N2082" s="3">
        <f>ROUND(IF(G2082&lt;=Thresholds!$B$7,1-(G2082/Thresholds!$B$7)*0.24,IF(G2082&lt;=Thresholds!$D$7,0.75-((G2082-Thresholds!$C$7)/(Thresholds!$D$7-Thresholds!$C$7))*0.249,IF(G2082&lt;=Thresholds!$F$7,0.499-((G2082-Thresholds!$E$7)/(Thresholds!$F$7-Thresholds!$E$7))*0.279,MAX(0.02,0.2-((G2082-Thresholds!$G$7)/(Thresholds!$H$7-Thresholds!$G$7))*0.18)))),3)</f>
        <v>0.78800000000000003</v>
      </c>
      <c r="O2082" s="3">
        <f>ROUND(IF(H2082&lt;=Thresholds!$B$8,1-(H2082/Thresholds!$B$8)*0.24,IF(H2082&lt;=Thresholds!$D$8,0.75-((H2082-Thresholds!$C$8)/(Thresholds!$D$8-Thresholds!$C$8))*0.249,IF(H2082&lt;=Thresholds!$F$8,0.499-((H2082-Thresholds!$E$8)/(Thresholds!$F$8-Thresholds!$E$8))*0.279,MAX(0.02,0.2-((H2082-Thresholds!$G$8)/(Thresholds!$H$8-Thresholds!$G$8))*0.18)))),3)</f>
        <v>0.92100000000000004</v>
      </c>
      <c r="P2082" s="3">
        <f t="shared" si="96"/>
        <v>0.78800000000000003</v>
      </c>
      <c r="Q2082" t="str">
        <f t="shared" si="97"/>
        <v>Healthy</v>
      </c>
      <c r="R2082" s="4">
        <f t="shared" si="98"/>
        <v>1</v>
      </c>
      <c r="S2082" t="str">
        <f>IF(AND(F2082&gt;=10,F2082&lt;=35,P2082&gt;0.5),"ERROR_C2082H2082_POOR_CAP","OK")</f>
        <v>OK</v>
      </c>
    </row>
    <row r="2083" spans="1:19">
      <c r="A2083" t="s">
        <v>2100</v>
      </c>
      <c r="B2083" s="3">
        <v>42.441000000000003</v>
      </c>
      <c r="C2083" s="3">
        <v>271.20400000000001</v>
      </c>
      <c r="D2083" s="3">
        <v>29.602</v>
      </c>
      <c r="E2083" s="3">
        <v>2.8439999999999999</v>
      </c>
      <c r="F2083" s="3">
        <v>0.56100000000000005</v>
      </c>
      <c r="G2083" s="3">
        <v>132.81800000000001</v>
      </c>
      <c r="H2083" s="3">
        <v>1898.2249999999999</v>
      </c>
      <c r="I2083" s="3">
        <f>ROUND(IF(B2083&lt;=Thresholds!$B$2,1-(B2083/Thresholds!$B$2)*0.24,IF(B2083&lt;=Thresholds!$D$2,0.75-((B2083-Thresholds!$C$2)/(Thresholds!$D$2-Thresholds!$C$2))*0.249,IF(B2083&lt;=Thresholds!$F$2,0.499-((B2083-Thresholds!$E$2)/(Thresholds!$F$2-Thresholds!$E$2))*0.279,MAX(0.02,0.2-((B2083-Thresholds!$G$2)/(Thresholds!$H$2-Thresholds!$G$2))*0.18)))),3)</f>
        <v>0.89800000000000002</v>
      </c>
      <c r="J2083" s="3">
        <f>ROUND(IF(C2083&lt;=Thresholds!$B$3,1-(C2083/Thresholds!$B$3)*0.24,IF(C2083&lt;=Thresholds!$D$3,0.75-((C2083-Thresholds!$C$3)/(Thresholds!$D$3-Thresholds!$C$3))*0.249,IF(C2083&lt;=Thresholds!$F$3,0.499-((C2083-Thresholds!$E$3)/(Thresholds!$F$3-Thresholds!$E$3))*0.279,MAX(0.02,0.2-((C2083-Thresholds!$G$3)/(Thresholds!$H$3-Thresholds!$G$3))*0.18)))),3)</f>
        <v>0.61599999999999999</v>
      </c>
      <c r="K2083" s="3">
        <f>ROUND(IF(D2083&lt;=Thresholds!$B$4,1-(D2083/Thresholds!$B$4)*0.24,IF(D2083&lt;=Thresholds!$D$4,0.75-((D2083-Thresholds!$C$4)/(Thresholds!$D$4-Thresholds!$C$4))*0.249,IF(D2083&lt;=Thresholds!$F$4,0.499-((D2083-Thresholds!$E$4)/(Thresholds!$F$4-Thresholds!$E$4))*0.279,MAX(0.02,0.2-((D2083-Thresholds!$G$4)/(Thresholds!$H$4-Thresholds!$G$4))*0.18)))),3)</f>
        <v>0.89100000000000001</v>
      </c>
      <c r="L2083" s="3">
        <f>ROUND(IF(E2083&lt;=Thresholds!$B$5,1-(E2083/Thresholds!$B$5)*0.24,IF(E2083&lt;=Thresholds!$D$5,0.75-((E2083-Thresholds!$C$5)/(Thresholds!$D$5-Thresholds!$C$5))*0.249,IF(E2083&lt;=Thresholds!$F$5,0.499-((E2083-Thresholds!$E$5)/(Thresholds!$F$5-Thresholds!$E$5))*0.279,MAX(0.02,0.2-((E2083-Thresholds!$G$5)/(Thresholds!$H$5-Thresholds!$G$5))*0.18)))),3)</f>
        <v>0.98599999999999999</v>
      </c>
      <c r="M2083" s="3">
        <f>ROUND(IF(F2083&lt;=Thresholds!$B$6,1-(F2083/Thresholds!$B$6)*0.24,IF(F2083&lt;=Thresholds!$D$6,0.75-((F2083-Thresholds!$C$6)/(Thresholds!$D$6-Thresholds!$C$6))*0.249,IF(F2083&lt;=Thresholds!$F$6,0.499-((F2083-Thresholds!$E$6)/(Thresholds!$F$6-Thresholds!$E$6))*0.279,MAX(0.02,0.2-((F2083-Thresholds!$G$6)/(Thresholds!$H$6-Thresholds!$G$6))*0.18)))),3)</f>
        <v>0.86499999999999999</v>
      </c>
      <c r="N2083" s="3">
        <f>ROUND(IF(G2083&lt;=Thresholds!$B$7,1-(G2083/Thresholds!$B$7)*0.24,IF(G2083&lt;=Thresholds!$D$7,0.75-((G2083-Thresholds!$C$7)/(Thresholds!$D$7-Thresholds!$C$7))*0.249,IF(G2083&lt;=Thresholds!$F$7,0.499-((G2083-Thresholds!$E$7)/(Thresholds!$F$7-Thresholds!$E$7))*0.279,MAX(0.02,0.2-((G2083-Thresholds!$G$7)/(Thresholds!$H$7-Thresholds!$G$7))*0.18)))),3)</f>
        <v>0.90900000000000003</v>
      </c>
      <c r="O2083" s="3">
        <f>ROUND(IF(H2083&lt;=Thresholds!$B$8,1-(H2083/Thresholds!$B$8)*0.24,IF(H2083&lt;=Thresholds!$D$8,0.75-((H2083-Thresholds!$C$8)/(Thresholds!$D$8-Thresholds!$C$8))*0.249,IF(H2083&lt;=Thresholds!$F$8,0.499-((H2083-Thresholds!$E$8)/(Thresholds!$F$8-Thresholds!$E$8))*0.279,MAX(0.02,0.2-((H2083-Thresholds!$G$8)/(Thresholds!$H$8-Thresholds!$G$8))*0.18)))),3)</f>
        <v>0.81799999999999995</v>
      </c>
      <c r="P2083" s="3">
        <f t="shared" si="96"/>
        <v>0.61599999999999999</v>
      </c>
      <c r="Q2083" t="str">
        <f t="shared" si="97"/>
        <v>Moderate</v>
      </c>
      <c r="R2083" s="4">
        <f t="shared" si="98"/>
        <v>1</v>
      </c>
      <c r="S2083" t="str">
        <f>IF(AND(F2083&gt;=10,F2083&lt;=35,P2083&gt;0.5),"ERROR_C2083H2083_POOR_CAP","OK")</f>
        <v>OK</v>
      </c>
    </row>
    <row r="2084" spans="1:19">
      <c r="A2084" t="s">
        <v>2101</v>
      </c>
      <c r="B2084" s="3">
        <v>1067.3399999999999</v>
      </c>
      <c r="C2084" s="3">
        <v>116.11499999999999</v>
      </c>
      <c r="D2084" s="3">
        <v>19.89</v>
      </c>
      <c r="E2084" s="3">
        <v>15.336</v>
      </c>
      <c r="F2084" s="3">
        <v>0.20399999999999999</v>
      </c>
      <c r="G2084" s="3">
        <v>210.279</v>
      </c>
      <c r="H2084" s="3">
        <v>1180.2860000000001</v>
      </c>
      <c r="I2084" s="3">
        <f>ROUND(IF(B2084&lt;=Thresholds!$B$2,1-(B2084/Thresholds!$B$2)*0.24,IF(B2084&lt;=Thresholds!$D$2,0.75-((B2084-Thresholds!$C$2)/(Thresholds!$D$2-Thresholds!$C$2))*0.249,IF(B2084&lt;=Thresholds!$F$2,0.499-((B2084-Thresholds!$E$2)/(Thresholds!$F$2-Thresholds!$E$2))*0.279,MAX(0.02,0.2-((B2084-Thresholds!$G$2)/(Thresholds!$H$2-Thresholds!$G$2))*0.18)))),3)</f>
        <v>0.40600000000000003</v>
      </c>
      <c r="J2084" s="3">
        <f>ROUND(IF(C2084&lt;=Thresholds!$B$3,1-(C2084/Thresholds!$B$3)*0.24,IF(C2084&lt;=Thresholds!$D$3,0.75-((C2084-Thresholds!$C$3)/(Thresholds!$D$3-Thresholds!$C$3))*0.249,IF(C2084&lt;=Thresholds!$F$3,0.499-((C2084-Thresholds!$E$3)/(Thresholds!$F$3-Thresholds!$E$3))*0.279,MAX(0.02,0.2-((C2084-Thresholds!$G$3)/(Thresholds!$H$3-Thresholds!$G$3))*0.18)))),3)</f>
        <v>0.76800000000000002</v>
      </c>
      <c r="K2084" s="3">
        <f>ROUND(IF(D2084&lt;=Thresholds!$B$4,1-(D2084/Thresholds!$B$4)*0.24,IF(D2084&lt;=Thresholds!$D$4,0.75-((D2084-Thresholds!$C$4)/(Thresholds!$D$4-Thresholds!$C$4))*0.249,IF(D2084&lt;=Thresholds!$F$4,0.499-((D2084-Thresholds!$E$4)/(Thresholds!$F$4-Thresholds!$E$4))*0.279,MAX(0.02,0.2-((D2084-Thresholds!$G$4)/(Thresholds!$H$4-Thresholds!$G$4))*0.18)))),3)</f>
        <v>0.92700000000000005</v>
      </c>
      <c r="L2084" s="3">
        <f>ROUND(IF(E2084&lt;=Thresholds!$B$5,1-(E2084/Thresholds!$B$5)*0.24,IF(E2084&lt;=Thresholds!$D$5,0.75-((E2084-Thresholds!$C$5)/(Thresholds!$D$5-Thresholds!$C$5))*0.249,IF(E2084&lt;=Thresholds!$F$5,0.499-((E2084-Thresholds!$E$5)/(Thresholds!$F$5-Thresholds!$E$5))*0.279,MAX(0.02,0.2-((E2084-Thresholds!$G$5)/(Thresholds!$H$5-Thresholds!$G$5))*0.18)))),3)</f>
        <v>0.92600000000000005</v>
      </c>
      <c r="M2084" s="3">
        <f>ROUND(IF(F2084&lt;=Thresholds!$B$6,1-(F2084/Thresholds!$B$6)*0.24,IF(F2084&lt;=Thresholds!$D$6,0.75-((F2084-Thresholds!$C$6)/(Thresholds!$D$6-Thresholds!$C$6))*0.249,IF(F2084&lt;=Thresholds!$F$6,0.499-((F2084-Thresholds!$E$6)/(Thresholds!$F$6-Thresholds!$E$6))*0.279,MAX(0.02,0.2-((F2084-Thresholds!$G$6)/(Thresholds!$H$6-Thresholds!$G$6))*0.18)))),3)</f>
        <v>0.95099999999999996</v>
      </c>
      <c r="N2084" s="3">
        <f>ROUND(IF(G2084&lt;=Thresholds!$B$7,1-(G2084/Thresholds!$B$7)*0.24,IF(G2084&lt;=Thresholds!$D$7,0.75-((G2084-Thresholds!$C$7)/(Thresholds!$D$7-Thresholds!$C$7))*0.249,IF(G2084&lt;=Thresholds!$F$7,0.499-((G2084-Thresholds!$E$7)/(Thresholds!$F$7-Thresholds!$E$7))*0.279,MAX(0.02,0.2-((G2084-Thresholds!$G$7)/(Thresholds!$H$7-Thresholds!$G$7))*0.18)))),3)</f>
        <v>0.85599999999999998</v>
      </c>
      <c r="O2084" s="3">
        <f>ROUND(IF(H2084&lt;=Thresholds!$B$8,1-(H2084/Thresholds!$B$8)*0.24,IF(H2084&lt;=Thresholds!$D$8,0.75-((H2084-Thresholds!$C$8)/(Thresholds!$D$8-Thresholds!$C$8))*0.249,IF(H2084&lt;=Thresholds!$F$8,0.499-((H2084-Thresholds!$E$8)/(Thresholds!$F$8-Thresholds!$E$8))*0.279,MAX(0.02,0.2-((H2084-Thresholds!$G$8)/(Thresholds!$H$8-Thresholds!$G$8))*0.18)))),3)</f>
        <v>0.88700000000000001</v>
      </c>
      <c r="P2084" s="3">
        <f t="shared" si="96"/>
        <v>0.40600000000000003</v>
      </c>
      <c r="Q2084" t="str">
        <f t="shared" si="97"/>
        <v>Poor</v>
      </c>
      <c r="R2084" s="4">
        <f t="shared" si="98"/>
        <v>0</v>
      </c>
      <c r="S2084" t="str">
        <f>IF(AND(F2084&gt;=10,F2084&lt;=35,P2084&gt;0.5),"ERROR_C2084H2084_POOR_CAP","OK")</f>
        <v>OK</v>
      </c>
    </row>
    <row r="2085" spans="1:19">
      <c r="A2085" t="s">
        <v>2102</v>
      </c>
      <c r="B2085" s="3">
        <v>91.228999999999999</v>
      </c>
      <c r="C2085" s="3">
        <v>75.736999999999995</v>
      </c>
      <c r="D2085" s="3">
        <v>180.51499999999999</v>
      </c>
      <c r="E2085" s="3">
        <v>47.69</v>
      </c>
      <c r="F2085" s="3">
        <v>0.16200000000000001</v>
      </c>
      <c r="G2085" s="3">
        <v>98.206999999999994</v>
      </c>
      <c r="H2085" s="3">
        <v>1303.981</v>
      </c>
      <c r="I2085" s="3">
        <f>ROUND(IF(B2085&lt;=Thresholds!$B$2,1-(B2085/Thresholds!$B$2)*0.24,IF(B2085&lt;=Thresholds!$D$2,0.75-((B2085-Thresholds!$C$2)/(Thresholds!$D$2-Thresholds!$C$2))*0.249,IF(B2085&lt;=Thresholds!$F$2,0.499-((B2085-Thresholds!$E$2)/(Thresholds!$F$2-Thresholds!$E$2))*0.279,MAX(0.02,0.2-((B2085-Thresholds!$G$2)/(Thresholds!$H$2-Thresholds!$G$2))*0.18)))),3)</f>
        <v>0.78100000000000003</v>
      </c>
      <c r="J2085" s="3">
        <f>ROUND(IF(C2085&lt;=Thresholds!$B$3,1-(C2085/Thresholds!$B$3)*0.24,IF(C2085&lt;=Thresholds!$D$3,0.75-((C2085-Thresholds!$C$3)/(Thresholds!$D$3-Thresholds!$C$3))*0.249,IF(C2085&lt;=Thresholds!$F$3,0.499-((C2085-Thresholds!$E$3)/(Thresholds!$F$3-Thresholds!$E$3))*0.279,MAX(0.02,0.2-((C2085-Thresholds!$G$3)/(Thresholds!$H$3-Thresholds!$G$3))*0.18)))),3)</f>
        <v>0.84899999999999998</v>
      </c>
      <c r="K2085" s="3">
        <f>ROUND(IF(D2085&lt;=Thresholds!$B$4,1-(D2085/Thresholds!$B$4)*0.24,IF(D2085&lt;=Thresholds!$D$4,0.75-((D2085-Thresholds!$C$4)/(Thresholds!$D$4-Thresholds!$C$4))*0.249,IF(D2085&lt;=Thresholds!$F$4,0.499-((D2085-Thresholds!$E$4)/(Thresholds!$F$4-Thresholds!$E$4))*0.279,MAX(0.02,0.2-((D2085-Thresholds!$G$4)/(Thresholds!$H$4-Thresholds!$G$4))*0.18)))),3)</f>
        <v>0.23499999999999999</v>
      </c>
      <c r="L2085" s="3">
        <f>ROUND(IF(E2085&lt;=Thresholds!$B$5,1-(E2085/Thresholds!$B$5)*0.24,IF(E2085&lt;=Thresholds!$D$5,0.75-((E2085-Thresholds!$C$5)/(Thresholds!$D$5-Thresholds!$C$5))*0.249,IF(E2085&lt;=Thresholds!$F$5,0.499-((E2085-Thresholds!$E$5)/(Thresholds!$F$5-Thresholds!$E$5))*0.279,MAX(0.02,0.2-((E2085-Thresholds!$G$5)/(Thresholds!$H$5-Thresholds!$G$5))*0.18)))),3)</f>
        <v>0.77100000000000002</v>
      </c>
      <c r="M2085" s="3">
        <f>ROUND(IF(F2085&lt;=Thresholds!$B$6,1-(F2085/Thresholds!$B$6)*0.24,IF(F2085&lt;=Thresholds!$D$6,0.75-((F2085-Thresholds!$C$6)/(Thresholds!$D$6-Thresholds!$C$6))*0.249,IF(F2085&lt;=Thresholds!$F$6,0.499-((F2085-Thresholds!$E$6)/(Thresholds!$F$6-Thresholds!$E$6))*0.279,MAX(0.02,0.2-((F2085-Thresholds!$G$6)/(Thresholds!$H$6-Thresholds!$G$6))*0.18)))),3)</f>
        <v>0.96099999999999997</v>
      </c>
      <c r="N2085" s="3">
        <f>ROUND(IF(G2085&lt;=Thresholds!$B$7,1-(G2085/Thresholds!$B$7)*0.24,IF(G2085&lt;=Thresholds!$D$7,0.75-((G2085-Thresholds!$C$7)/(Thresholds!$D$7-Thresholds!$C$7))*0.249,IF(G2085&lt;=Thresholds!$F$7,0.499-((G2085-Thresholds!$E$7)/(Thresholds!$F$7-Thresholds!$E$7))*0.279,MAX(0.02,0.2-((G2085-Thresholds!$G$7)/(Thresholds!$H$7-Thresholds!$G$7))*0.18)))),3)</f>
        <v>0.93300000000000005</v>
      </c>
      <c r="O2085" s="3">
        <f>ROUND(IF(H2085&lt;=Thresholds!$B$8,1-(H2085/Thresholds!$B$8)*0.24,IF(H2085&lt;=Thresholds!$D$8,0.75-((H2085-Thresholds!$C$8)/(Thresholds!$D$8-Thresholds!$C$8))*0.249,IF(H2085&lt;=Thresholds!$F$8,0.499-((H2085-Thresholds!$E$8)/(Thresholds!$F$8-Thresholds!$E$8))*0.279,MAX(0.02,0.2-((H2085-Thresholds!$G$8)/(Thresholds!$H$8-Thresholds!$G$8))*0.18)))),3)</f>
        <v>0.875</v>
      </c>
      <c r="P2085" s="3">
        <f t="shared" si="96"/>
        <v>0.23499999999999999</v>
      </c>
      <c r="Q2085" t="str">
        <f t="shared" si="97"/>
        <v>Poor</v>
      </c>
      <c r="R2085" s="4">
        <f t="shared" si="98"/>
        <v>0</v>
      </c>
      <c r="S2085" t="str">
        <f>IF(AND(F2085&gt;=10,F2085&lt;=35,P2085&gt;0.5),"ERROR_C2085H2085_POOR_CAP","OK")</f>
        <v>OK</v>
      </c>
    </row>
    <row r="2086" spans="1:19">
      <c r="A2086" t="s">
        <v>2103</v>
      </c>
      <c r="B2086" s="3">
        <v>60.86</v>
      </c>
      <c r="C2086" s="3">
        <v>37.674999999999997</v>
      </c>
      <c r="D2086" s="3">
        <v>7.2990000000000004</v>
      </c>
      <c r="E2086" s="3">
        <v>3.2069999999999999</v>
      </c>
      <c r="F2086" s="3">
        <v>0.223</v>
      </c>
      <c r="G2086" s="3">
        <v>275.14600000000002</v>
      </c>
      <c r="H2086" s="3">
        <v>761.97900000000004</v>
      </c>
      <c r="I2086" s="3">
        <f>ROUND(IF(B2086&lt;=Thresholds!$B$2,1-(B2086/Thresholds!$B$2)*0.24,IF(B2086&lt;=Thresholds!$D$2,0.75-((B2086-Thresholds!$C$2)/(Thresholds!$D$2-Thresholds!$C$2))*0.249,IF(B2086&lt;=Thresholds!$F$2,0.499-((B2086-Thresholds!$E$2)/(Thresholds!$F$2-Thresholds!$E$2))*0.279,MAX(0.02,0.2-((B2086-Thresholds!$G$2)/(Thresholds!$H$2-Thresholds!$G$2))*0.18)))),3)</f>
        <v>0.85399999999999998</v>
      </c>
      <c r="J2086" s="3">
        <f>ROUND(IF(C2086&lt;=Thresholds!$B$3,1-(C2086/Thresholds!$B$3)*0.24,IF(C2086&lt;=Thresholds!$D$3,0.75-((C2086-Thresholds!$C$3)/(Thresholds!$D$3-Thresholds!$C$3))*0.249,IF(C2086&lt;=Thresholds!$F$3,0.499-((C2086-Thresholds!$E$3)/(Thresholds!$F$3-Thresholds!$E$3))*0.279,MAX(0.02,0.2-((C2086-Thresholds!$G$3)/(Thresholds!$H$3-Thresholds!$G$3))*0.18)))),3)</f>
        <v>0.92500000000000004</v>
      </c>
      <c r="K2086" s="3">
        <f>ROUND(IF(D2086&lt;=Thresholds!$B$4,1-(D2086/Thresholds!$B$4)*0.24,IF(D2086&lt;=Thresholds!$D$4,0.75-((D2086-Thresholds!$C$4)/(Thresholds!$D$4-Thresholds!$C$4))*0.249,IF(D2086&lt;=Thresholds!$F$4,0.499-((D2086-Thresholds!$E$4)/(Thresholds!$F$4-Thresholds!$E$4))*0.279,MAX(0.02,0.2-((D2086-Thresholds!$G$4)/(Thresholds!$H$4-Thresholds!$G$4))*0.18)))),3)</f>
        <v>0.97299999999999998</v>
      </c>
      <c r="L2086" s="3">
        <f>ROUND(IF(E2086&lt;=Thresholds!$B$5,1-(E2086/Thresholds!$B$5)*0.24,IF(E2086&lt;=Thresholds!$D$5,0.75-((E2086-Thresholds!$C$5)/(Thresholds!$D$5-Thresholds!$C$5))*0.249,IF(E2086&lt;=Thresholds!$F$5,0.499-((E2086-Thresholds!$E$5)/(Thresholds!$F$5-Thresholds!$E$5))*0.279,MAX(0.02,0.2-((E2086-Thresholds!$G$5)/(Thresholds!$H$5-Thresholds!$G$5))*0.18)))),3)</f>
        <v>0.98499999999999999</v>
      </c>
      <c r="M2086" s="3">
        <f>ROUND(IF(F2086&lt;=Thresholds!$B$6,1-(F2086/Thresholds!$B$6)*0.24,IF(F2086&lt;=Thresholds!$D$6,0.75-((F2086-Thresholds!$C$6)/(Thresholds!$D$6-Thresholds!$C$6))*0.249,IF(F2086&lt;=Thresholds!$F$6,0.499-((F2086-Thresholds!$E$6)/(Thresholds!$F$6-Thresholds!$E$6))*0.279,MAX(0.02,0.2-((F2086-Thresholds!$G$6)/(Thresholds!$H$6-Thresholds!$G$6))*0.18)))),3)</f>
        <v>0.94599999999999995</v>
      </c>
      <c r="N2086" s="3">
        <f>ROUND(IF(G2086&lt;=Thresholds!$B$7,1-(G2086/Thresholds!$B$7)*0.24,IF(G2086&lt;=Thresholds!$D$7,0.75-((G2086-Thresholds!$C$7)/(Thresholds!$D$7-Thresholds!$C$7))*0.249,IF(G2086&lt;=Thresholds!$F$7,0.499-((G2086-Thresholds!$E$7)/(Thresholds!$F$7-Thresholds!$E$7))*0.279,MAX(0.02,0.2-((G2086-Thresholds!$G$7)/(Thresholds!$H$7-Thresholds!$G$7))*0.18)))),3)</f>
        <v>0.81100000000000005</v>
      </c>
      <c r="O2086" s="3">
        <f>ROUND(IF(H2086&lt;=Thresholds!$B$8,1-(H2086/Thresholds!$B$8)*0.24,IF(H2086&lt;=Thresholds!$D$8,0.75-((H2086-Thresholds!$C$8)/(Thresholds!$D$8-Thresholds!$C$8))*0.249,IF(H2086&lt;=Thresholds!$F$8,0.499-((H2086-Thresholds!$E$8)/(Thresholds!$F$8-Thresholds!$E$8))*0.279,MAX(0.02,0.2-((H2086-Thresholds!$G$8)/(Thresholds!$H$8-Thresholds!$G$8))*0.18)))),3)</f>
        <v>0.92700000000000005</v>
      </c>
      <c r="P2086" s="3">
        <f t="shared" si="96"/>
        <v>0.81100000000000005</v>
      </c>
      <c r="Q2086" t="str">
        <f t="shared" si="97"/>
        <v>Healthy</v>
      </c>
      <c r="R2086" s="4">
        <f t="shared" si="98"/>
        <v>1</v>
      </c>
      <c r="S2086" t="str">
        <f>IF(AND(F2086&gt;=10,F2086&lt;=35,P2086&gt;0.5),"ERROR_C2086H2086_POOR_CAP","OK")</f>
        <v>OK</v>
      </c>
    </row>
    <row r="2087" spans="1:19">
      <c r="A2087" t="s">
        <v>2104</v>
      </c>
      <c r="B2087" s="3">
        <v>146.53200000000001</v>
      </c>
      <c r="C2087" s="3">
        <v>108.792</v>
      </c>
      <c r="D2087" s="3">
        <v>24.361999999999998</v>
      </c>
      <c r="E2087" s="3">
        <v>49.334000000000003</v>
      </c>
      <c r="F2087" s="3">
        <v>2.8650000000000002</v>
      </c>
      <c r="G2087" s="3">
        <v>61.536000000000001</v>
      </c>
      <c r="H2087" s="3">
        <v>1064.3679999999999</v>
      </c>
      <c r="I2087" s="3">
        <f>ROUND(IF(B2087&lt;=Thresholds!$B$2,1-(B2087/Thresholds!$B$2)*0.24,IF(B2087&lt;=Thresholds!$D$2,0.75-((B2087-Thresholds!$C$2)/(Thresholds!$D$2-Thresholds!$C$2))*0.249,IF(B2087&lt;=Thresholds!$F$2,0.499-((B2087-Thresholds!$E$2)/(Thresholds!$F$2-Thresholds!$E$2))*0.279,MAX(0.02,0.2-((B2087-Thresholds!$G$2)/(Thresholds!$H$2-Thresholds!$G$2))*0.18)))),3)</f>
        <v>0.73099999999999998</v>
      </c>
      <c r="J2087" s="3">
        <f>ROUND(IF(C2087&lt;=Thresholds!$B$3,1-(C2087/Thresholds!$B$3)*0.24,IF(C2087&lt;=Thresholds!$D$3,0.75-((C2087-Thresholds!$C$3)/(Thresholds!$D$3-Thresholds!$C$3))*0.249,IF(C2087&lt;=Thresholds!$F$3,0.499-((C2087-Thresholds!$E$3)/(Thresholds!$F$3-Thresholds!$E$3))*0.279,MAX(0.02,0.2-((C2087-Thresholds!$G$3)/(Thresholds!$H$3-Thresholds!$G$3))*0.18)))),3)</f>
        <v>0.78200000000000003</v>
      </c>
      <c r="K2087" s="3">
        <f>ROUND(IF(D2087&lt;=Thresholds!$B$4,1-(D2087/Thresholds!$B$4)*0.24,IF(D2087&lt;=Thresholds!$D$4,0.75-((D2087-Thresholds!$C$4)/(Thresholds!$D$4-Thresholds!$C$4))*0.249,IF(D2087&lt;=Thresholds!$F$4,0.499-((D2087-Thresholds!$E$4)/(Thresholds!$F$4-Thresholds!$E$4))*0.279,MAX(0.02,0.2-((D2087-Thresholds!$G$4)/(Thresholds!$H$4-Thresholds!$G$4))*0.18)))),3)</f>
        <v>0.91</v>
      </c>
      <c r="L2087" s="3">
        <f>ROUND(IF(E2087&lt;=Thresholds!$B$5,1-(E2087/Thresholds!$B$5)*0.24,IF(E2087&lt;=Thresholds!$D$5,0.75-((E2087-Thresholds!$C$5)/(Thresholds!$D$5-Thresholds!$C$5))*0.249,IF(E2087&lt;=Thresholds!$F$5,0.499-((E2087-Thresholds!$E$5)/(Thresholds!$F$5-Thresholds!$E$5))*0.279,MAX(0.02,0.2-((E2087-Thresholds!$G$5)/(Thresholds!$H$5-Thresholds!$G$5))*0.18)))),3)</f>
        <v>0.76300000000000001</v>
      </c>
      <c r="M2087" s="3">
        <f>ROUND(IF(F2087&lt;=Thresholds!$B$6,1-(F2087/Thresholds!$B$6)*0.24,IF(F2087&lt;=Thresholds!$D$6,0.75-((F2087-Thresholds!$C$6)/(Thresholds!$D$6-Thresholds!$C$6))*0.249,IF(F2087&lt;=Thresholds!$F$6,0.499-((F2087-Thresholds!$E$6)/(Thresholds!$F$6-Thresholds!$E$6))*0.279,MAX(0.02,0.2-((F2087-Thresholds!$G$6)/(Thresholds!$H$6-Thresholds!$G$6))*0.18)))),3)</f>
        <v>0.69199999999999995</v>
      </c>
      <c r="N2087" s="3">
        <f>ROUND(IF(G2087&lt;=Thresholds!$B$7,1-(G2087/Thresholds!$B$7)*0.24,IF(G2087&lt;=Thresholds!$D$7,0.75-((G2087-Thresholds!$C$7)/(Thresholds!$D$7-Thresholds!$C$7))*0.249,IF(G2087&lt;=Thresholds!$F$7,0.499-((G2087-Thresholds!$E$7)/(Thresholds!$F$7-Thresholds!$E$7))*0.279,MAX(0.02,0.2-((G2087-Thresholds!$G$7)/(Thresholds!$H$7-Thresholds!$G$7))*0.18)))),3)</f>
        <v>0.95799999999999996</v>
      </c>
      <c r="O2087" s="3">
        <f>ROUND(IF(H2087&lt;=Thresholds!$B$8,1-(H2087/Thresholds!$B$8)*0.24,IF(H2087&lt;=Thresholds!$D$8,0.75-((H2087-Thresholds!$C$8)/(Thresholds!$D$8-Thresholds!$C$8))*0.249,IF(H2087&lt;=Thresholds!$F$8,0.499-((H2087-Thresholds!$E$8)/(Thresholds!$F$8-Thresholds!$E$8))*0.279,MAX(0.02,0.2-((H2087-Thresholds!$G$8)/(Thresholds!$H$8-Thresholds!$G$8))*0.18)))),3)</f>
        <v>0.89800000000000002</v>
      </c>
      <c r="P2087" s="3">
        <f t="shared" si="96"/>
        <v>0.69199999999999995</v>
      </c>
      <c r="Q2087" t="str">
        <f t="shared" si="97"/>
        <v>Moderate</v>
      </c>
      <c r="R2087" s="4">
        <f t="shared" si="98"/>
        <v>1</v>
      </c>
      <c r="S2087" t="str">
        <f>IF(AND(F2087&gt;=10,F2087&lt;=35,P2087&gt;0.5),"ERROR_C2087H2087_POOR_CAP","OK")</f>
        <v>OK</v>
      </c>
    </row>
    <row r="2088" spans="1:19">
      <c r="A2088" t="s">
        <v>2105</v>
      </c>
      <c r="B2088" s="3">
        <v>17.170000000000002</v>
      </c>
      <c r="C2088" s="3">
        <v>54.284999999999997</v>
      </c>
      <c r="D2088" s="3">
        <v>61.960999999999999</v>
      </c>
      <c r="E2088" s="3">
        <v>140.46600000000001</v>
      </c>
      <c r="F2088" s="3">
        <v>0.19400000000000001</v>
      </c>
      <c r="G2088" s="3">
        <v>301.13799999999998</v>
      </c>
      <c r="H2088" s="3">
        <v>1620.194</v>
      </c>
      <c r="I2088" s="3">
        <f>ROUND(IF(B2088&lt;=Thresholds!$B$2,1-(B2088/Thresholds!$B$2)*0.24,IF(B2088&lt;=Thresholds!$D$2,0.75-((B2088-Thresholds!$C$2)/(Thresholds!$D$2-Thresholds!$C$2))*0.249,IF(B2088&lt;=Thresholds!$F$2,0.499-((B2088-Thresholds!$E$2)/(Thresholds!$F$2-Thresholds!$E$2))*0.279,MAX(0.02,0.2-((B2088-Thresholds!$G$2)/(Thresholds!$H$2-Thresholds!$G$2))*0.18)))),3)</f>
        <v>0.95899999999999996</v>
      </c>
      <c r="J2088" s="3">
        <f>ROUND(IF(C2088&lt;=Thresholds!$B$3,1-(C2088/Thresholds!$B$3)*0.24,IF(C2088&lt;=Thresholds!$D$3,0.75-((C2088-Thresholds!$C$3)/(Thresholds!$D$3-Thresholds!$C$3))*0.249,IF(C2088&lt;=Thresholds!$F$3,0.499-((C2088-Thresholds!$E$3)/(Thresholds!$F$3-Thresholds!$E$3))*0.279,MAX(0.02,0.2-((C2088-Thresholds!$G$3)/(Thresholds!$H$3-Thresholds!$G$3))*0.18)))),3)</f>
        <v>0.89100000000000001</v>
      </c>
      <c r="K2088" s="3">
        <f>ROUND(IF(D2088&lt;=Thresholds!$B$4,1-(D2088/Thresholds!$B$4)*0.24,IF(D2088&lt;=Thresholds!$D$4,0.75-((D2088-Thresholds!$C$4)/(Thresholds!$D$4-Thresholds!$C$4))*0.249,IF(D2088&lt;=Thresholds!$F$4,0.499-((D2088-Thresholds!$E$4)/(Thresholds!$F$4-Thresholds!$E$4))*0.279,MAX(0.02,0.2-((D2088-Thresholds!$G$4)/(Thresholds!$H$4-Thresholds!$G$4))*0.18)))),3)</f>
        <v>0.77100000000000002</v>
      </c>
      <c r="L2088" s="3">
        <f>ROUND(IF(E2088&lt;=Thresholds!$B$5,1-(E2088/Thresholds!$B$5)*0.24,IF(E2088&lt;=Thresholds!$D$5,0.75-((E2088-Thresholds!$C$5)/(Thresholds!$D$5-Thresholds!$C$5))*0.249,IF(E2088&lt;=Thresholds!$F$5,0.499-((E2088-Thresholds!$E$5)/(Thresholds!$F$5-Thresholds!$E$5))*0.279,MAX(0.02,0.2-((E2088-Thresholds!$G$5)/(Thresholds!$H$5-Thresholds!$G$5))*0.18)))),3)</f>
        <v>0.38800000000000001</v>
      </c>
      <c r="M2088" s="3">
        <f>ROUND(IF(F2088&lt;=Thresholds!$B$6,1-(F2088/Thresholds!$B$6)*0.24,IF(F2088&lt;=Thresholds!$D$6,0.75-((F2088-Thresholds!$C$6)/(Thresholds!$D$6-Thresholds!$C$6))*0.249,IF(F2088&lt;=Thresholds!$F$6,0.499-((F2088-Thresholds!$E$6)/(Thresholds!$F$6-Thresholds!$E$6))*0.279,MAX(0.02,0.2-((F2088-Thresholds!$G$6)/(Thresholds!$H$6-Thresholds!$G$6))*0.18)))),3)</f>
        <v>0.95299999999999996</v>
      </c>
      <c r="N2088" s="3">
        <f>ROUND(IF(G2088&lt;=Thresholds!$B$7,1-(G2088/Thresholds!$B$7)*0.24,IF(G2088&lt;=Thresholds!$D$7,0.75-((G2088-Thresholds!$C$7)/(Thresholds!$D$7-Thresholds!$C$7))*0.249,IF(G2088&lt;=Thresholds!$F$7,0.499-((G2088-Thresholds!$E$7)/(Thresholds!$F$7-Thresholds!$E$7))*0.279,MAX(0.02,0.2-((G2088-Thresholds!$G$7)/(Thresholds!$H$7-Thresholds!$G$7))*0.18)))),3)</f>
        <v>0.79400000000000004</v>
      </c>
      <c r="O2088" s="3">
        <f>ROUND(IF(H2088&lt;=Thresholds!$B$8,1-(H2088/Thresholds!$B$8)*0.24,IF(H2088&lt;=Thresholds!$D$8,0.75-((H2088-Thresholds!$C$8)/(Thresholds!$D$8-Thresholds!$C$8))*0.249,IF(H2088&lt;=Thresholds!$F$8,0.499-((H2088-Thresholds!$E$8)/(Thresholds!$F$8-Thresholds!$E$8))*0.279,MAX(0.02,0.2-((H2088-Thresholds!$G$8)/(Thresholds!$H$8-Thresholds!$G$8))*0.18)))),3)</f>
        <v>0.84399999999999997</v>
      </c>
      <c r="P2088" s="3">
        <f t="shared" si="96"/>
        <v>0.38800000000000001</v>
      </c>
      <c r="Q2088" t="str">
        <f t="shared" si="97"/>
        <v>Poor</v>
      </c>
      <c r="R2088" s="4">
        <f t="shared" si="98"/>
        <v>0</v>
      </c>
      <c r="S2088" t="str">
        <f>IF(AND(F2088&gt;=10,F2088&lt;=35,P2088&gt;0.5),"ERROR_C2088H2088_POOR_CAP","OK")</f>
        <v>OK</v>
      </c>
    </row>
    <row r="2089" spans="1:19">
      <c r="A2089" t="s">
        <v>2106</v>
      </c>
      <c r="B2089" s="3">
        <v>71.616</v>
      </c>
      <c r="C2089" s="3">
        <v>1159.181</v>
      </c>
      <c r="D2089" s="3">
        <v>29.538</v>
      </c>
      <c r="E2089" s="3">
        <v>23.806999999999999</v>
      </c>
      <c r="F2089" s="3">
        <v>0.77800000000000002</v>
      </c>
      <c r="G2089" s="3">
        <v>26.295000000000002</v>
      </c>
      <c r="H2089" s="3">
        <v>1481.32</v>
      </c>
      <c r="I2089" s="3">
        <f>ROUND(IF(B2089&lt;=Thresholds!$B$2,1-(B2089/Thresholds!$B$2)*0.24,IF(B2089&lt;=Thresholds!$D$2,0.75-((B2089-Thresholds!$C$2)/(Thresholds!$D$2-Thresholds!$C$2))*0.249,IF(B2089&lt;=Thresholds!$F$2,0.499-((B2089-Thresholds!$E$2)/(Thresholds!$F$2-Thresholds!$E$2))*0.279,MAX(0.02,0.2-((B2089-Thresholds!$G$2)/(Thresholds!$H$2-Thresholds!$G$2))*0.18)))),3)</f>
        <v>0.82799999999999996</v>
      </c>
      <c r="J2089" s="3">
        <f>ROUND(IF(C2089&lt;=Thresholds!$B$3,1-(C2089/Thresholds!$B$3)*0.24,IF(C2089&lt;=Thresholds!$D$3,0.75-((C2089-Thresholds!$C$3)/(Thresholds!$D$3-Thresholds!$C$3))*0.249,IF(C2089&lt;=Thresholds!$F$3,0.499-((C2089-Thresholds!$E$3)/(Thresholds!$F$3-Thresholds!$E$3))*0.279,MAX(0.02,0.2-((C2089-Thresholds!$G$3)/(Thresholds!$H$3-Thresholds!$G$3))*0.18)))),3)</f>
        <v>0.22800000000000001</v>
      </c>
      <c r="K2089" s="3">
        <f>ROUND(IF(D2089&lt;=Thresholds!$B$4,1-(D2089/Thresholds!$B$4)*0.24,IF(D2089&lt;=Thresholds!$D$4,0.75-((D2089-Thresholds!$C$4)/(Thresholds!$D$4-Thresholds!$C$4))*0.249,IF(D2089&lt;=Thresholds!$F$4,0.499-((D2089-Thresholds!$E$4)/(Thresholds!$F$4-Thresholds!$E$4))*0.279,MAX(0.02,0.2-((D2089-Thresholds!$G$4)/(Thresholds!$H$4-Thresholds!$G$4))*0.18)))),3)</f>
        <v>0.89100000000000001</v>
      </c>
      <c r="L2089" s="3">
        <f>ROUND(IF(E2089&lt;=Thresholds!$B$5,1-(E2089/Thresholds!$B$5)*0.24,IF(E2089&lt;=Thresholds!$D$5,0.75-((E2089-Thresholds!$C$5)/(Thresholds!$D$5-Thresholds!$C$5))*0.249,IF(E2089&lt;=Thresholds!$F$5,0.499-((E2089-Thresholds!$E$5)/(Thresholds!$F$5-Thresholds!$E$5))*0.279,MAX(0.02,0.2-((E2089-Thresholds!$G$5)/(Thresholds!$H$5-Thresholds!$G$5))*0.18)))),3)</f>
        <v>0.88600000000000001</v>
      </c>
      <c r="M2089" s="3">
        <f>ROUND(IF(F2089&lt;=Thresholds!$B$6,1-(F2089/Thresholds!$B$6)*0.24,IF(F2089&lt;=Thresholds!$D$6,0.75-((F2089-Thresholds!$C$6)/(Thresholds!$D$6-Thresholds!$C$6))*0.249,IF(F2089&lt;=Thresholds!$F$6,0.499-((F2089-Thresholds!$E$6)/(Thresholds!$F$6-Thresholds!$E$6))*0.279,MAX(0.02,0.2-((F2089-Thresholds!$G$6)/(Thresholds!$H$6-Thresholds!$G$6))*0.18)))),3)</f>
        <v>0.81299999999999994</v>
      </c>
      <c r="N2089" s="3">
        <f>ROUND(IF(G2089&lt;=Thresholds!$B$7,1-(G2089/Thresholds!$B$7)*0.24,IF(G2089&lt;=Thresholds!$D$7,0.75-((G2089-Thresholds!$C$7)/(Thresholds!$D$7-Thresholds!$C$7))*0.249,IF(G2089&lt;=Thresholds!$F$7,0.499-((G2089-Thresholds!$E$7)/(Thresholds!$F$7-Thresholds!$E$7))*0.279,MAX(0.02,0.2-((G2089-Thresholds!$G$7)/(Thresholds!$H$7-Thresholds!$G$7))*0.18)))),3)</f>
        <v>0.98199999999999998</v>
      </c>
      <c r="O2089" s="3">
        <f>ROUND(IF(H2089&lt;=Thresholds!$B$8,1-(H2089/Thresholds!$B$8)*0.24,IF(H2089&lt;=Thresholds!$D$8,0.75-((H2089-Thresholds!$C$8)/(Thresholds!$D$8-Thresholds!$C$8))*0.249,IF(H2089&lt;=Thresholds!$F$8,0.499-((H2089-Thresholds!$E$8)/(Thresholds!$F$8-Thresholds!$E$8))*0.279,MAX(0.02,0.2-((H2089-Thresholds!$G$8)/(Thresholds!$H$8-Thresholds!$G$8))*0.18)))),3)</f>
        <v>0.85799999999999998</v>
      </c>
      <c r="P2089" s="3">
        <f t="shared" si="96"/>
        <v>0.22800000000000001</v>
      </c>
      <c r="Q2089" t="str">
        <f t="shared" si="97"/>
        <v>Poor</v>
      </c>
      <c r="R2089" s="4">
        <f t="shared" si="98"/>
        <v>0</v>
      </c>
      <c r="S2089" t="str">
        <f>IF(AND(F2089&gt;=10,F2089&lt;=35,P2089&gt;0.5),"ERROR_C2089H2089_POOR_CAP","OK")</f>
        <v>OK</v>
      </c>
    </row>
    <row r="2090" spans="1:19">
      <c r="A2090" t="s">
        <v>2107</v>
      </c>
      <c r="B2090" s="3">
        <v>90.727000000000004</v>
      </c>
      <c r="C2090" s="3">
        <v>41.956000000000003</v>
      </c>
      <c r="D2090" s="3">
        <v>11.736000000000001</v>
      </c>
      <c r="E2090" s="3">
        <v>5.4020000000000001</v>
      </c>
      <c r="F2090" s="3">
        <v>0.20799999999999999</v>
      </c>
      <c r="G2090" s="3">
        <v>52.71</v>
      </c>
      <c r="H2090" s="3">
        <v>965.35299999999995</v>
      </c>
      <c r="I2090" s="3">
        <f>ROUND(IF(B2090&lt;=Thresholds!$B$2,1-(B2090/Thresholds!$B$2)*0.24,IF(B2090&lt;=Thresholds!$D$2,0.75-((B2090-Thresholds!$C$2)/(Thresholds!$D$2-Thresholds!$C$2))*0.249,IF(B2090&lt;=Thresholds!$F$2,0.499-((B2090-Thresholds!$E$2)/(Thresholds!$F$2-Thresholds!$E$2))*0.279,MAX(0.02,0.2-((B2090-Thresholds!$G$2)/(Thresholds!$H$2-Thresholds!$G$2))*0.18)))),3)</f>
        <v>0.78200000000000003</v>
      </c>
      <c r="J2090" s="3">
        <f>ROUND(IF(C2090&lt;=Thresholds!$B$3,1-(C2090/Thresholds!$B$3)*0.24,IF(C2090&lt;=Thresholds!$D$3,0.75-((C2090-Thresholds!$C$3)/(Thresholds!$D$3-Thresholds!$C$3))*0.249,IF(C2090&lt;=Thresholds!$F$3,0.499-((C2090-Thresholds!$E$3)/(Thresholds!$F$3-Thresholds!$E$3))*0.279,MAX(0.02,0.2-((C2090-Thresholds!$G$3)/(Thresholds!$H$3-Thresholds!$G$3))*0.18)))),3)</f>
        <v>0.91600000000000004</v>
      </c>
      <c r="K2090" s="3">
        <f>ROUND(IF(D2090&lt;=Thresholds!$B$4,1-(D2090/Thresholds!$B$4)*0.24,IF(D2090&lt;=Thresholds!$D$4,0.75-((D2090-Thresholds!$C$4)/(Thresholds!$D$4-Thresholds!$C$4))*0.249,IF(D2090&lt;=Thresholds!$F$4,0.499-((D2090-Thresholds!$E$4)/(Thresholds!$F$4-Thresholds!$E$4))*0.279,MAX(0.02,0.2-((D2090-Thresholds!$G$4)/(Thresholds!$H$4-Thresholds!$G$4))*0.18)))),3)</f>
        <v>0.95699999999999996</v>
      </c>
      <c r="L2090" s="3">
        <f>ROUND(IF(E2090&lt;=Thresholds!$B$5,1-(E2090/Thresholds!$B$5)*0.24,IF(E2090&lt;=Thresholds!$D$5,0.75-((E2090-Thresholds!$C$5)/(Thresholds!$D$5-Thresholds!$C$5))*0.249,IF(E2090&lt;=Thresholds!$F$5,0.499-((E2090-Thresholds!$E$5)/(Thresholds!$F$5-Thresholds!$E$5))*0.279,MAX(0.02,0.2-((E2090-Thresholds!$G$5)/(Thresholds!$H$5-Thresholds!$G$5))*0.18)))),3)</f>
        <v>0.97399999999999998</v>
      </c>
      <c r="M2090" s="3">
        <f>ROUND(IF(F2090&lt;=Thresholds!$B$6,1-(F2090/Thresholds!$B$6)*0.24,IF(F2090&lt;=Thresholds!$D$6,0.75-((F2090-Thresholds!$C$6)/(Thresholds!$D$6-Thresholds!$C$6))*0.249,IF(F2090&lt;=Thresholds!$F$6,0.499-((F2090-Thresholds!$E$6)/(Thresholds!$F$6-Thresholds!$E$6))*0.279,MAX(0.02,0.2-((F2090-Thresholds!$G$6)/(Thresholds!$H$6-Thresholds!$G$6))*0.18)))),3)</f>
        <v>0.95</v>
      </c>
      <c r="N2090" s="3">
        <f>ROUND(IF(G2090&lt;=Thresholds!$B$7,1-(G2090/Thresholds!$B$7)*0.24,IF(G2090&lt;=Thresholds!$D$7,0.75-((G2090-Thresholds!$C$7)/(Thresholds!$D$7-Thresholds!$C$7))*0.249,IF(G2090&lt;=Thresholds!$F$7,0.499-((G2090-Thresholds!$E$7)/(Thresholds!$F$7-Thresholds!$E$7))*0.279,MAX(0.02,0.2-((G2090-Thresholds!$G$7)/(Thresholds!$H$7-Thresholds!$G$7))*0.18)))),3)</f>
        <v>0.96399999999999997</v>
      </c>
      <c r="O2090" s="3">
        <f>ROUND(IF(H2090&lt;=Thresholds!$B$8,1-(H2090/Thresholds!$B$8)*0.24,IF(H2090&lt;=Thresholds!$D$8,0.75-((H2090-Thresholds!$C$8)/(Thresholds!$D$8-Thresholds!$C$8))*0.249,IF(H2090&lt;=Thresholds!$F$8,0.499-((H2090-Thresholds!$E$8)/(Thresholds!$F$8-Thresholds!$E$8))*0.279,MAX(0.02,0.2-((H2090-Thresholds!$G$8)/(Thresholds!$H$8-Thresholds!$G$8))*0.18)))),3)</f>
        <v>0.90700000000000003</v>
      </c>
      <c r="P2090" s="3">
        <f t="shared" si="96"/>
        <v>0.78200000000000003</v>
      </c>
      <c r="Q2090" t="str">
        <f t="shared" si="97"/>
        <v>Healthy</v>
      </c>
      <c r="R2090" s="4">
        <f t="shared" si="98"/>
        <v>1</v>
      </c>
      <c r="S2090" t="str">
        <f>IF(AND(F2090&gt;=10,F2090&lt;=35,P2090&gt;0.5),"ERROR_C2090H2090_POOR_CAP","OK")</f>
        <v>OK</v>
      </c>
    </row>
    <row r="2091" spans="1:19">
      <c r="A2091" t="s">
        <v>2108</v>
      </c>
      <c r="B2091" s="3">
        <v>391.584</v>
      </c>
      <c r="C2091" s="3">
        <v>150.31399999999999</v>
      </c>
      <c r="D2091" s="3">
        <v>22.873999999999999</v>
      </c>
      <c r="E2091" s="3">
        <v>15.368</v>
      </c>
      <c r="F2091" s="3">
        <v>0.73399999999999999</v>
      </c>
      <c r="G2091" s="3">
        <v>63.908000000000001</v>
      </c>
      <c r="H2091" s="3">
        <v>1506.981</v>
      </c>
      <c r="I2091" s="3">
        <f>ROUND(IF(B2091&lt;=Thresholds!$B$2,1-(B2091/Thresholds!$B$2)*0.24,IF(B2091&lt;=Thresholds!$D$2,0.75-((B2091-Thresholds!$C$2)/(Thresholds!$D$2-Thresholds!$C$2))*0.249,IF(B2091&lt;=Thresholds!$F$2,0.499-((B2091-Thresholds!$E$2)/(Thresholds!$F$2-Thresholds!$E$2))*0.279,MAX(0.02,0.2-((B2091-Thresholds!$G$2)/(Thresholds!$H$2-Thresholds!$G$2))*0.18)))),3)</f>
        <v>0.629</v>
      </c>
      <c r="J2091" s="3">
        <f>ROUND(IF(C2091&lt;=Thresholds!$B$3,1-(C2091/Thresholds!$B$3)*0.24,IF(C2091&lt;=Thresholds!$D$3,0.75-((C2091-Thresholds!$C$3)/(Thresholds!$D$3-Thresholds!$C$3))*0.249,IF(C2091&lt;=Thresholds!$F$3,0.499-((C2091-Thresholds!$E$3)/(Thresholds!$F$3-Thresholds!$E$3))*0.279,MAX(0.02,0.2-((C2091-Thresholds!$G$3)/(Thresholds!$H$3-Thresholds!$G$3))*0.18)))),3)</f>
        <v>0.72399999999999998</v>
      </c>
      <c r="K2091" s="3">
        <f>ROUND(IF(D2091&lt;=Thresholds!$B$4,1-(D2091/Thresholds!$B$4)*0.24,IF(D2091&lt;=Thresholds!$D$4,0.75-((D2091-Thresholds!$C$4)/(Thresholds!$D$4-Thresholds!$C$4))*0.249,IF(D2091&lt;=Thresholds!$F$4,0.499-((D2091-Thresholds!$E$4)/(Thresholds!$F$4-Thresholds!$E$4))*0.279,MAX(0.02,0.2-((D2091-Thresholds!$G$4)/(Thresholds!$H$4-Thresholds!$G$4))*0.18)))),3)</f>
        <v>0.91600000000000004</v>
      </c>
      <c r="L2091" s="3">
        <f>ROUND(IF(E2091&lt;=Thresholds!$B$5,1-(E2091/Thresholds!$B$5)*0.24,IF(E2091&lt;=Thresholds!$D$5,0.75-((E2091-Thresholds!$C$5)/(Thresholds!$D$5-Thresholds!$C$5))*0.249,IF(E2091&lt;=Thresholds!$F$5,0.499-((E2091-Thresholds!$E$5)/(Thresholds!$F$5-Thresholds!$E$5))*0.279,MAX(0.02,0.2-((E2091-Thresholds!$G$5)/(Thresholds!$H$5-Thresholds!$G$5))*0.18)))),3)</f>
        <v>0.92600000000000005</v>
      </c>
      <c r="M2091" s="3">
        <f>ROUND(IF(F2091&lt;=Thresholds!$B$6,1-(F2091/Thresholds!$B$6)*0.24,IF(F2091&lt;=Thresholds!$D$6,0.75-((F2091-Thresholds!$C$6)/(Thresholds!$D$6-Thresholds!$C$6))*0.249,IF(F2091&lt;=Thresholds!$F$6,0.499-((F2091-Thresholds!$E$6)/(Thresholds!$F$6-Thresholds!$E$6))*0.279,MAX(0.02,0.2-((F2091-Thresholds!$G$6)/(Thresholds!$H$6-Thresholds!$G$6))*0.18)))),3)</f>
        <v>0.82399999999999995</v>
      </c>
      <c r="N2091" s="3">
        <f>ROUND(IF(G2091&lt;=Thresholds!$B$7,1-(G2091/Thresholds!$B$7)*0.24,IF(G2091&lt;=Thresholds!$D$7,0.75-((G2091-Thresholds!$C$7)/(Thresholds!$D$7-Thresholds!$C$7))*0.249,IF(G2091&lt;=Thresholds!$F$7,0.499-((G2091-Thresholds!$E$7)/(Thresholds!$F$7-Thresholds!$E$7))*0.279,MAX(0.02,0.2-((G2091-Thresholds!$G$7)/(Thresholds!$H$7-Thresholds!$G$7))*0.18)))),3)</f>
        <v>0.95599999999999996</v>
      </c>
      <c r="O2091" s="3">
        <f>ROUND(IF(H2091&lt;=Thresholds!$B$8,1-(H2091/Thresholds!$B$8)*0.24,IF(H2091&lt;=Thresholds!$D$8,0.75-((H2091-Thresholds!$C$8)/(Thresholds!$D$8-Thresholds!$C$8))*0.249,IF(H2091&lt;=Thresholds!$F$8,0.499-((H2091-Thresholds!$E$8)/(Thresholds!$F$8-Thresholds!$E$8))*0.279,MAX(0.02,0.2-((H2091-Thresholds!$G$8)/(Thresholds!$H$8-Thresholds!$G$8))*0.18)))),3)</f>
        <v>0.85499999999999998</v>
      </c>
      <c r="P2091" s="3">
        <f t="shared" si="96"/>
        <v>0.629</v>
      </c>
      <c r="Q2091" t="str">
        <f t="shared" si="97"/>
        <v>Moderate</v>
      </c>
      <c r="R2091" s="4">
        <f t="shared" si="98"/>
        <v>1</v>
      </c>
      <c r="S2091" t="str">
        <f>IF(AND(F2091&gt;=10,F2091&lt;=35,P2091&gt;0.5),"ERROR_C2091H2091_POOR_CAP","OK")</f>
        <v>OK</v>
      </c>
    </row>
    <row r="2092" spans="1:19">
      <c r="A2092" t="s">
        <v>2109</v>
      </c>
      <c r="B2092" s="3">
        <v>48.795000000000002</v>
      </c>
      <c r="C2092" s="3">
        <v>21.920999999999999</v>
      </c>
      <c r="D2092" s="3">
        <v>32.033999999999999</v>
      </c>
      <c r="E2092" s="3">
        <v>48.756999999999998</v>
      </c>
      <c r="F2092" s="3">
        <v>13.833</v>
      </c>
      <c r="G2092" s="3">
        <v>506.09500000000003</v>
      </c>
      <c r="H2092" s="3">
        <v>2167.4279999999999</v>
      </c>
      <c r="I2092" s="3">
        <f>ROUND(IF(B2092&lt;=Thresholds!$B$2,1-(B2092/Thresholds!$B$2)*0.24,IF(B2092&lt;=Thresholds!$D$2,0.75-((B2092-Thresholds!$C$2)/(Thresholds!$D$2-Thresholds!$C$2))*0.249,IF(B2092&lt;=Thresholds!$F$2,0.499-((B2092-Thresholds!$E$2)/(Thresholds!$F$2-Thresholds!$E$2))*0.279,MAX(0.02,0.2-((B2092-Thresholds!$G$2)/(Thresholds!$H$2-Thresholds!$G$2))*0.18)))),3)</f>
        <v>0.88300000000000001</v>
      </c>
      <c r="J2092" s="3">
        <f>ROUND(IF(C2092&lt;=Thresholds!$B$3,1-(C2092/Thresholds!$B$3)*0.24,IF(C2092&lt;=Thresholds!$D$3,0.75-((C2092-Thresholds!$C$3)/(Thresholds!$D$3-Thresholds!$C$3))*0.249,IF(C2092&lt;=Thresholds!$F$3,0.499-((C2092-Thresholds!$E$3)/(Thresholds!$F$3-Thresholds!$E$3))*0.279,MAX(0.02,0.2-((C2092-Thresholds!$G$3)/(Thresholds!$H$3-Thresholds!$G$3))*0.18)))),3)</f>
        <v>0.95599999999999996</v>
      </c>
      <c r="K2092" s="3">
        <f>ROUND(IF(D2092&lt;=Thresholds!$B$4,1-(D2092/Thresholds!$B$4)*0.24,IF(D2092&lt;=Thresholds!$D$4,0.75-((D2092-Thresholds!$C$4)/(Thresholds!$D$4-Thresholds!$C$4))*0.249,IF(D2092&lt;=Thresholds!$F$4,0.499-((D2092-Thresholds!$E$4)/(Thresholds!$F$4-Thresholds!$E$4))*0.279,MAX(0.02,0.2-((D2092-Thresholds!$G$4)/(Thresholds!$H$4-Thresholds!$G$4))*0.18)))),3)</f>
        <v>0.88200000000000001</v>
      </c>
      <c r="L2092" s="3">
        <f>ROUND(IF(E2092&lt;=Thresholds!$B$5,1-(E2092/Thresholds!$B$5)*0.24,IF(E2092&lt;=Thresholds!$D$5,0.75-((E2092-Thresholds!$C$5)/(Thresholds!$D$5-Thresholds!$C$5))*0.249,IF(E2092&lt;=Thresholds!$F$5,0.499-((E2092-Thresholds!$E$5)/(Thresholds!$F$5-Thresholds!$E$5))*0.279,MAX(0.02,0.2-((E2092-Thresholds!$G$5)/(Thresholds!$H$5-Thresholds!$G$5))*0.18)))),3)</f>
        <v>0.76600000000000001</v>
      </c>
      <c r="M2092" s="3">
        <f>ROUND(IF(F2092&lt;=Thresholds!$B$6,1-(F2092/Thresholds!$B$6)*0.24,IF(F2092&lt;=Thresholds!$D$6,0.75-((F2092-Thresholds!$C$6)/(Thresholds!$D$6-Thresholds!$C$6))*0.249,IF(F2092&lt;=Thresholds!$F$6,0.499-((F2092-Thresholds!$E$6)/(Thresholds!$F$6-Thresholds!$E$6))*0.279,MAX(0.02,0.2-((F2092-Thresholds!$G$6)/(Thresholds!$H$6-Thresholds!$G$6))*0.18)))),3)</f>
        <v>0.45600000000000002</v>
      </c>
      <c r="N2092" s="3">
        <f>ROUND(IF(G2092&lt;=Thresholds!$B$7,1-(G2092/Thresholds!$B$7)*0.24,IF(G2092&lt;=Thresholds!$D$7,0.75-((G2092-Thresholds!$C$7)/(Thresholds!$D$7-Thresholds!$C$7))*0.249,IF(G2092&lt;=Thresholds!$F$7,0.499-((G2092-Thresholds!$E$7)/(Thresholds!$F$7-Thresholds!$E$7))*0.279,MAX(0.02,0.2-((G2092-Thresholds!$G$7)/(Thresholds!$H$7-Thresholds!$G$7))*0.18)))),3)</f>
        <v>0.57399999999999995</v>
      </c>
      <c r="O2092" s="3">
        <f>ROUND(IF(H2092&lt;=Thresholds!$B$8,1-(H2092/Thresholds!$B$8)*0.24,IF(H2092&lt;=Thresholds!$D$8,0.75-((H2092-Thresholds!$C$8)/(Thresholds!$D$8-Thresholds!$C$8))*0.249,IF(H2092&lt;=Thresholds!$F$8,0.499-((H2092-Thresholds!$E$8)/(Thresholds!$F$8-Thresholds!$E$8))*0.279,MAX(0.02,0.2-((H2092-Thresholds!$G$8)/(Thresholds!$H$8-Thresholds!$G$8))*0.18)))),3)</f>
        <v>0.79200000000000004</v>
      </c>
      <c r="P2092" s="3">
        <f t="shared" si="96"/>
        <v>0.45600000000000002</v>
      </c>
      <c r="Q2092" t="str">
        <f t="shared" si="97"/>
        <v>Poor</v>
      </c>
      <c r="R2092" s="4">
        <f t="shared" si="98"/>
        <v>0</v>
      </c>
      <c r="S2092" t="str">
        <f>IF(AND(F2092&gt;=10,F2092&lt;=35,P2092&gt;0.5),"ERROR_C2092H2092_POOR_CAP","OK")</f>
        <v>OK</v>
      </c>
    </row>
    <row r="2093" spans="1:19">
      <c r="A2093" t="s">
        <v>2110</v>
      </c>
      <c r="B2093" s="3">
        <v>64.686999999999998</v>
      </c>
      <c r="C2093" s="3">
        <v>82.995999999999995</v>
      </c>
      <c r="D2093" s="3">
        <v>152.10599999999999</v>
      </c>
      <c r="E2093" s="3">
        <v>28.135999999999999</v>
      </c>
      <c r="F2093" s="3">
        <v>0.154</v>
      </c>
      <c r="G2093" s="3">
        <v>77.460999999999999</v>
      </c>
      <c r="H2093" s="3">
        <v>2328.2179999999998</v>
      </c>
      <c r="I2093" s="3">
        <f>ROUND(IF(B2093&lt;=Thresholds!$B$2,1-(B2093/Thresholds!$B$2)*0.24,IF(B2093&lt;=Thresholds!$D$2,0.75-((B2093-Thresholds!$C$2)/(Thresholds!$D$2-Thresholds!$C$2))*0.249,IF(B2093&lt;=Thresholds!$F$2,0.499-((B2093-Thresholds!$E$2)/(Thresholds!$F$2-Thresholds!$E$2))*0.279,MAX(0.02,0.2-((B2093-Thresholds!$G$2)/(Thresholds!$H$2-Thresholds!$G$2))*0.18)))),3)</f>
        <v>0.84499999999999997</v>
      </c>
      <c r="J2093" s="3">
        <f>ROUND(IF(C2093&lt;=Thresholds!$B$3,1-(C2093/Thresholds!$B$3)*0.24,IF(C2093&lt;=Thresholds!$D$3,0.75-((C2093-Thresholds!$C$3)/(Thresholds!$D$3-Thresholds!$C$3))*0.249,IF(C2093&lt;=Thresholds!$F$3,0.499-((C2093-Thresholds!$E$3)/(Thresholds!$F$3-Thresholds!$E$3))*0.279,MAX(0.02,0.2-((C2093-Thresholds!$G$3)/(Thresholds!$H$3-Thresholds!$G$3))*0.18)))),3)</f>
        <v>0.83399999999999996</v>
      </c>
      <c r="K2093" s="3">
        <f>ROUND(IF(D2093&lt;=Thresholds!$B$4,1-(D2093/Thresholds!$B$4)*0.24,IF(D2093&lt;=Thresholds!$D$4,0.75-((D2093-Thresholds!$C$4)/(Thresholds!$D$4-Thresholds!$C$4))*0.249,IF(D2093&lt;=Thresholds!$F$4,0.499-((D2093-Thresholds!$E$4)/(Thresholds!$F$4-Thresholds!$E$4))*0.279,MAX(0.02,0.2-((D2093-Thresholds!$G$4)/(Thresholds!$H$4-Thresholds!$G$4))*0.18)))),3)</f>
        <v>0.20100000000000001</v>
      </c>
      <c r="L2093" s="3">
        <f>ROUND(IF(E2093&lt;=Thresholds!$B$5,1-(E2093/Thresholds!$B$5)*0.24,IF(E2093&lt;=Thresholds!$D$5,0.75-((E2093-Thresholds!$C$5)/(Thresholds!$D$5-Thresholds!$C$5))*0.249,IF(E2093&lt;=Thresholds!$F$5,0.499-((E2093-Thresholds!$E$5)/(Thresholds!$F$5-Thresholds!$E$5))*0.279,MAX(0.02,0.2-((E2093-Thresholds!$G$5)/(Thresholds!$H$5-Thresholds!$G$5))*0.18)))),3)</f>
        <v>0.86499999999999999</v>
      </c>
      <c r="M2093" s="3">
        <f>ROUND(IF(F2093&lt;=Thresholds!$B$6,1-(F2093/Thresholds!$B$6)*0.24,IF(F2093&lt;=Thresholds!$D$6,0.75-((F2093-Thresholds!$C$6)/(Thresholds!$D$6-Thresholds!$C$6))*0.249,IF(F2093&lt;=Thresholds!$F$6,0.499-((F2093-Thresholds!$E$6)/(Thresholds!$F$6-Thresholds!$E$6))*0.279,MAX(0.02,0.2-((F2093-Thresholds!$G$6)/(Thresholds!$H$6-Thresholds!$G$6))*0.18)))),3)</f>
        <v>0.96299999999999997</v>
      </c>
      <c r="N2093" s="3">
        <f>ROUND(IF(G2093&lt;=Thresholds!$B$7,1-(G2093/Thresholds!$B$7)*0.24,IF(G2093&lt;=Thresholds!$D$7,0.75-((G2093-Thresholds!$C$7)/(Thresholds!$D$7-Thresholds!$C$7))*0.249,IF(G2093&lt;=Thresholds!$F$7,0.499-((G2093-Thresholds!$E$7)/(Thresholds!$F$7-Thresholds!$E$7))*0.279,MAX(0.02,0.2-((G2093-Thresholds!$G$7)/(Thresholds!$H$7-Thresholds!$G$7))*0.18)))),3)</f>
        <v>0.94699999999999995</v>
      </c>
      <c r="O2093" s="3">
        <f>ROUND(IF(H2093&lt;=Thresholds!$B$8,1-(H2093/Thresholds!$B$8)*0.24,IF(H2093&lt;=Thresholds!$D$8,0.75-((H2093-Thresholds!$C$8)/(Thresholds!$D$8-Thresholds!$C$8))*0.249,IF(H2093&lt;=Thresholds!$F$8,0.499-((H2093-Thresholds!$E$8)/(Thresholds!$F$8-Thresholds!$E$8))*0.279,MAX(0.02,0.2-((H2093-Thresholds!$G$8)/(Thresholds!$H$8-Thresholds!$G$8))*0.18)))),3)</f>
        <v>0.77600000000000002</v>
      </c>
      <c r="P2093" s="3">
        <f t="shared" si="96"/>
        <v>0.20100000000000001</v>
      </c>
      <c r="Q2093" t="str">
        <f t="shared" si="97"/>
        <v>Poor</v>
      </c>
      <c r="R2093" s="4">
        <f t="shared" si="98"/>
        <v>0</v>
      </c>
      <c r="S2093" t="str">
        <f>IF(AND(F2093&gt;=10,F2093&lt;=35,P2093&gt;0.5),"ERROR_C2093H2093_POOR_CAP","OK")</f>
        <v>OK</v>
      </c>
    </row>
    <row r="2094" spans="1:19">
      <c r="A2094" t="s">
        <v>2111</v>
      </c>
      <c r="B2094" s="3">
        <v>51.801000000000002</v>
      </c>
      <c r="C2094" s="3">
        <v>55.182000000000002</v>
      </c>
      <c r="D2094" s="3">
        <v>42.402000000000001</v>
      </c>
      <c r="E2094" s="3">
        <v>41.902000000000001</v>
      </c>
      <c r="F2094" s="3">
        <v>0.23799999999999999</v>
      </c>
      <c r="G2094" s="3">
        <v>86.981999999999999</v>
      </c>
      <c r="H2094" s="3">
        <v>681.88599999999997</v>
      </c>
      <c r="I2094" s="3">
        <f>ROUND(IF(B2094&lt;=Thresholds!$B$2,1-(B2094/Thresholds!$B$2)*0.24,IF(B2094&lt;=Thresholds!$D$2,0.75-((B2094-Thresholds!$C$2)/(Thresholds!$D$2-Thresholds!$C$2))*0.249,IF(B2094&lt;=Thresholds!$F$2,0.499-((B2094-Thresholds!$E$2)/(Thresholds!$F$2-Thresholds!$E$2))*0.279,MAX(0.02,0.2-((B2094-Thresholds!$G$2)/(Thresholds!$H$2-Thresholds!$G$2))*0.18)))),3)</f>
        <v>0.876</v>
      </c>
      <c r="J2094" s="3">
        <f>ROUND(IF(C2094&lt;=Thresholds!$B$3,1-(C2094/Thresholds!$B$3)*0.24,IF(C2094&lt;=Thresholds!$D$3,0.75-((C2094-Thresholds!$C$3)/(Thresholds!$D$3-Thresholds!$C$3))*0.249,IF(C2094&lt;=Thresholds!$F$3,0.499-((C2094-Thresholds!$E$3)/(Thresholds!$F$3-Thresholds!$E$3))*0.279,MAX(0.02,0.2-((C2094-Thresholds!$G$3)/(Thresholds!$H$3-Thresholds!$G$3))*0.18)))),3)</f>
        <v>0.89</v>
      </c>
      <c r="K2094" s="3">
        <f>ROUND(IF(D2094&lt;=Thresholds!$B$4,1-(D2094/Thresholds!$B$4)*0.24,IF(D2094&lt;=Thresholds!$D$4,0.75-((D2094-Thresholds!$C$4)/(Thresholds!$D$4-Thresholds!$C$4))*0.249,IF(D2094&lt;=Thresholds!$F$4,0.499-((D2094-Thresholds!$E$4)/(Thresholds!$F$4-Thresholds!$E$4))*0.279,MAX(0.02,0.2-((D2094-Thresholds!$G$4)/(Thresholds!$H$4-Thresholds!$G$4))*0.18)))),3)</f>
        <v>0.84299999999999997</v>
      </c>
      <c r="L2094" s="3">
        <f>ROUND(IF(E2094&lt;=Thresholds!$B$5,1-(E2094/Thresholds!$B$5)*0.24,IF(E2094&lt;=Thresholds!$D$5,0.75-((E2094-Thresholds!$C$5)/(Thresholds!$D$5-Thresholds!$C$5))*0.249,IF(E2094&lt;=Thresholds!$F$5,0.499-((E2094-Thresholds!$E$5)/(Thresholds!$F$5-Thresholds!$E$5))*0.279,MAX(0.02,0.2-((E2094-Thresholds!$G$5)/(Thresholds!$H$5-Thresholds!$G$5))*0.18)))),3)</f>
        <v>0.79900000000000004</v>
      </c>
      <c r="M2094" s="3">
        <f>ROUND(IF(F2094&lt;=Thresholds!$B$6,1-(F2094/Thresholds!$B$6)*0.24,IF(F2094&lt;=Thresholds!$D$6,0.75-((F2094-Thresholds!$C$6)/(Thresholds!$D$6-Thresholds!$C$6))*0.249,IF(F2094&lt;=Thresholds!$F$6,0.499-((F2094-Thresholds!$E$6)/(Thresholds!$F$6-Thresholds!$E$6))*0.279,MAX(0.02,0.2-((F2094-Thresholds!$G$6)/(Thresholds!$H$6-Thresholds!$G$6))*0.18)))),3)</f>
        <v>0.94299999999999995</v>
      </c>
      <c r="N2094" s="3">
        <f>ROUND(IF(G2094&lt;=Thresholds!$B$7,1-(G2094/Thresholds!$B$7)*0.24,IF(G2094&lt;=Thresholds!$D$7,0.75-((G2094-Thresholds!$C$7)/(Thresholds!$D$7-Thresholds!$C$7))*0.249,IF(G2094&lt;=Thresholds!$F$7,0.499-((G2094-Thresholds!$E$7)/(Thresholds!$F$7-Thresholds!$E$7))*0.279,MAX(0.02,0.2-((G2094-Thresholds!$G$7)/(Thresholds!$H$7-Thresholds!$G$7))*0.18)))),3)</f>
        <v>0.94</v>
      </c>
      <c r="O2094" s="3">
        <f>ROUND(IF(H2094&lt;=Thresholds!$B$8,1-(H2094/Thresholds!$B$8)*0.24,IF(H2094&lt;=Thresholds!$D$8,0.75-((H2094-Thresholds!$C$8)/(Thresholds!$D$8-Thresholds!$C$8))*0.249,IF(H2094&lt;=Thresholds!$F$8,0.499-((H2094-Thresholds!$E$8)/(Thresholds!$F$8-Thresholds!$E$8))*0.279,MAX(0.02,0.2-((H2094-Thresholds!$G$8)/(Thresholds!$H$8-Thresholds!$G$8))*0.18)))),3)</f>
        <v>0.93500000000000005</v>
      </c>
      <c r="P2094" s="3">
        <f t="shared" si="96"/>
        <v>0.79900000000000004</v>
      </c>
      <c r="Q2094" t="str">
        <f t="shared" si="97"/>
        <v>Healthy</v>
      </c>
      <c r="R2094" s="4">
        <f t="shared" si="98"/>
        <v>1</v>
      </c>
      <c r="S2094" t="str">
        <f>IF(AND(F2094&gt;=10,F2094&lt;=35,P2094&gt;0.5),"ERROR_C2094H2094_POOR_CAP","OK")</f>
        <v>OK</v>
      </c>
    </row>
    <row r="2095" spans="1:19">
      <c r="A2095" t="s">
        <v>2112</v>
      </c>
      <c r="B2095" s="3">
        <v>60.947000000000003</v>
      </c>
      <c r="C2095" s="3">
        <v>251.36799999999999</v>
      </c>
      <c r="D2095" s="3">
        <v>29.802</v>
      </c>
      <c r="E2095" s="3">
        <v>7.0259999999999998</v>
      </c>
      <c r="F2095" s="3">
        <v>0.879</v>
      </c>
      <c r="G2095" s="3">
        <v>330.96600000000001</v>
      </c>
      <c r="H2095" s="3">
        <v>519.08199999999999</v>
      </c>
      <c r="I2095" s="3">
        <f>ROUND(IF(B2095&lt;=Thresholds!$B$2,1-(B2095/Thresholds!$B$2)*0.24,IF(B2095&lt;=Thresholds!$D$2,0.75-((B2095-Thresholds!$C$2)/(Thresholds!$D$2-Thresholds!$C$2))*0.249,IF(B2095&lt;=Thresholds!$F$2,0.499-((B2095-Thresholds!$E$2)/(Thresholds!$F$2-Thresholds!$E$2))*0.279,MAX(0.02,0.2-((B2095-Thresholds!$G$2)/(Thresholds!$H$2-Thresholds!$G$2))*0.18)))),3)</f>
        <v>0.85399999999999998</v>
      </c>
      <c r="J2095" s="3">
        <f>ROUND(IF(C2095&lt;=Thresholds!$B$3,1-(C2095/Thresholds!$B$3)*0.24,IF(C2095&lt;=Thresholds!$D$3,0.75-((C2095-Thresholds!$C$3)/(Thresholds!$D$3-Thresholds!$C$3))*0.249,IF(C2095&lt;=Thresholds!$F$3,0.499-((C2095-Thresholds!$E$3)/(Thresholds!$F$3-Thresholds!$E$3))*0.279,MAX(0.02,0.2-((C2095-Thresholds!$G$3)/(Thresholds!$H$3-Thresholds!$G$3))*0.18)))),3)</f>
        <v>0.63400000000000001</v>
      </c>
      <c r="K2095" s="3">
        <f>ROUND(IF(D2095&lt;=Thresholds!$B$4,1-(D2095/Thresholds!$B$4)*0.24,IF(D2095&lt;=Thresholds!$D$4,0.75-((D2095-Thresholds!$C$4)/(Thresholds!$D$4-Thresholds!$C$4))*0.249,IF(D2095&lt;=Thresholds!$F$4,0.499-((D2095-Thresholds!$E$4)/(Thresholds!$F$4-Thresholds!$E$4))*0.279,MAX(0.02,0.2-((D2095-Thresholds!$G$4)/(Thresholds!$H$4-Thresholds!$G$4))*0.18)))),3)</f>
        <v>0.89</v>
      </c>
      <c r="L2095" s="3">
        <f>ROUND(IF(E2095&lt;=Thresholds!$B$5,1-(E2095/Thresholds!$B$5)*0.24,IF(E2095&lt;=Thresholds!$D$5,0.75-((E2095-Thresholds!$C$5)/(Thresholds!$D$5-Thresholds!$C$5))*0.249,IF(E2095&lt;=Thresholds!$F$5,0.499-((E2095-Thresholds!$E$5)/(Thresholds!$F$5-Thresholds!$E$5))*0.279,MAX(0.02,0.2-((E2095-Thresholds!$G$5)/(Thresholds!$H$5-Thresholds!$G$5))*0.18)))),3)</f>
        <v>0.96599999999999997</v>
      </c>
      <c r="M2095" s="3">
        <f>ROUND(IF(F2095&lt;=Thresholds!$B$6,1-(F2095/Thresholds!$B$6)*0.24,IF(F2095&lt;=Thresholds!$D$6,0.75-((F2095-Thresholds!$C$6)/(Thresholds!$D$6-Thresholds!$C$6))*0.249,IF(F2095&lt;=Thresholds!$F$6,0.499-((F2095-Thresholds!$E$6)/(Thresholds!$F$6-Thresholds!$E$6))*0.279,MAX(0.02,0.2-((F2095-Thresholds!$G$6)/(Thresholds!$H$6-Thresholds!$G$6))*0.18)))),3)</f>
        <v>0.78900000000000003</v>
      </c>
      <c r="N2095" s="3">
        <f>ROUND(IF(G2095&lt;=Thresholds!$B$7,1-(G2095/Thresholds!$B$7)*0.24,IF(G2095&lt;=Thresholds!$D$7,0.75-((G2095-Thresholds!$C$7)/(Thresholds!$D$7-Thresholds!$C$7))*0.249,IF(G2095&lt;=Thresholds!$F$7,0.499-((G2095-Thresholds!$E$7)/(Thresholds!$F$7-Thresholds!$E$7))*0.279,MAX(0.02,0.2-((G2095-Thresholds!$G$7)/(Thresholds!$H$7-Thresholds!$G$7))*0.18)))),3)</f>
        <v>0.77300000000000002</v>
      </c>
      <c r="O2095" s="3">
        <f>ROUND(IF(H2095&lt;=Thresholds!$B$8,1-(H2095/Thresholds!$B$8)*0.24,IF(H2095&lt;=Thresholds!$D$8,0.75-((H2095-Thresholds!$C$8)/(Thresholds!$D$8-Thresholds!$C$8))*0.249,IF(H2095&lt;=Thresholds!$F$8,0.499-((H2095-Thresholds!$E$8)/(Thresholds!$F$8-Thresholds!$E$8))*0.279,MAX(0.02,0.2-((H2095-Thresholds!$G$8)/(Thresholds!$H$8-Thresholds!$G$8))*0.18)))),3)</f>
        <v>0.95</v>
      </c>
      <c r="P2095" s="3">
        <f t="shared" si="96"/>
        <v>0.63400000000000001</v>
      </c>
      <c r="Q2095" t="str">
        <f t="shared" si="97"/>
        <v>Moderate</v>
      </c>
      <c r="R2095" s="4">
        <f t="shared" si="98"/>
        <v>1</v>
      </c>
      <c r="S2095" t="str">
        <f>IF(AND(F2095&gt;=10,F2095&lt;=35,P2095&gt;0.5),"ERROR_C2095H2095_POOR_CAP","OK")</f>
        <v>OK</v>
      </c>
    </row>
    <row r="2096" spans="1:19">
      <c r="A2096" t="s">
        <v>2113</v>
      </c>
      <c r="B2096" s="3">
        <v>96.203000000000003</v>
      </c>
      <c r="C2096" s="3">
        <v>37.343000000000004</v>
      </c>
      <c r="D2096" s="3">
        <v>126.99</v>
      </c>
      <c r="E2096" s="3">
        <v>18.343</v>
      </c>
      <c r="F2096" s="3">
        <v>0.52800000000000002</v>
      </c>
      <c r="G2096" s="3">
        <v>278.30900000000003</v>
      </c>
      <c r="H2096" s="3">
        <v>1871.1969999999999</v>
      </c>
      <c r="I2096" s="3">
        <f>ROUND(IF(B2096&lt;=Thresholds!$B$2,1-(B2096/Thresholds!$B$2)*0.24,IF(B2096&lt;=Thresholds!$D$2,0.75-((B2096-Thresholds!$C$2)/(Thresholds!$D$2-Thresholds!$C$2))*0.249,IF(B2096&lt;=Thresholds!$F$2,0.499-((B2096-Thresholds!$E$2)/(Thresholds!$F$2-Thresholds!$E$2))*0.279,MAX(0.02,0.2-((B2096-Thresholds!$G$2)/(Thresholds!$H$2-Thresholds!$G$2))*0.18)))),3)</f>
        <v>0.76900000000000002</v>
      </c>
      <c r="J2096" s="3">
        <f>ROUND(IF(C2096&lt;=Thresholds!$B$3,1-(C2096/Thresholds!$B$3)*0.24,IF(C2096&lt;=Thresholds!$D$3,0.75-((C2096-Thresholds!$C$3)/(Thresholds!$D$3-Thresholds!$C$3))*0.249,IF(C2096&lt;=Thresholds!$F$3,0.499-((C2096-Thresholds!$E$3)/(Thresholds!$F$3-Thresholds!$E$3))*0.279,MAX(0.02,0.2-((C2096-Thresholds!$G$3)/(Thresholds!$H$3-Thresholds!$G$3))*0.18)))),3)</f>
        <v>0.92500000000000004</v>
      </c>
      <c r="K2096" s="3">
        <f>ROUND(IF(D2096&lt;=Thresholds!$B$4,1-(D2096/Thresholds!$B$4)*0.24,IF(D2096&lt;=Thresholds!$D$4,0.75-((D2096-Thresholds!$C$4)/(Thresholds!$D$4-Thresholds!$C$4))*0.249,IF(D2096&lt;=Thresholds!$F$4,0.499-((D2096-Thresholds!$E$4)/(Thresholds!$F$4-Thresholds!$E$4))*0.279,MAX(0.02,0.2-((D2096-Thresholds!$G$4)/(Thresholds!$H$4-Thresholds!$G$4))*0.18)))),3)</f>
        <v>0.35099999999999998</v>
      </c>
      <c r="L2096" s="3">
        <f>ROUND(IF(E2096&lt;=Thresholds!$B$5,1-(E2096/Thresholds!$B$5)*0.24,IF(E2096&lt;=Thresholds!$D$5,0.75-((E2096-Thresholds!$C$5)/(Thresholds!$D$5-Thresholds!$C$5))*0.249,IF(E2096&lt;=Thresholds!$F$5,0.499-((E2096-Thresholds!$E$5)/(Thresholds!$F$5-Thresholds!$E$5))*0.279,MAX(0.02,0.2-((E2096-Thresholds!$G$5)/(Thresholds!$H$5-Thresholds!$G$5))*0.18)))),3)</f>
        <v>0.91200000000000003</v>
      </c>
      <c r="M2096" s="3">
        <f>ROUND(IF(F2096&lt;=Thresholds!$B$6,1-(F2096/Thresholds!$B$6)*0.24,IF(F2096&lt;=Thresholds!$D$6,0.75-((F2096-Thresholds!$C$6)/(Thresholds!$D$6-Thresholds!$C$6))*0.249,IF(F2096&lt;=Thresholds!$F$6,0.499-((F2096-Thresholds!$E$6)/(Thresholds!$F$6-Thresholds!$E$6))*0.279,MAX(0.02,0.2-((F2096-Thresholds!$G$6)/(Thresholds!$H$6-Thresholds!$G$6))*0.18)))),3)</f>
        <v>0.873</v>
      </c>
      <c r="N2096" s="3">
        <f>ROUND(IF(G2096&lt;=Thresholds!$B$7,1-(G2096/Thresholds!$B$7)*0.24,IF(G2096&lt;=Thresholds!$D$7,0.75-((G2096-Thresholds!$C$7)/(Thresholds!$D$7-Thresholds!$C$7))*0.249,IF(G2096&lt;=Thresholds!$F$7,0.499-((G2096-Thresholds!$E$7)/(Thresholds!$F$7-Thresholds!$E$7))*0.279,MAX(0.02,0.2-((G2096-Thresholds!$G$7)/(Thresholds!$H$7-Thresholds!$G$7))*0.18)))),3)</f>
        <v>0.80900000000000005</v>
      </c>
      <c r="O2096" s="3">
        <f>ROUND(IF(H2096&lt;=Thresholds!$B$8,1-(H2096/Thresholds!$B$8)*0.24,IF(H2096&lt;=Thresholds!$D$8,0.75-((H2096-Thresholds!$C$8)/(Thresholds!$D$8-Thresholds!$C$8))*0.249,IF(H2096&lt;=Thresholds!$F$8,0.499-((H2096-Thresholds!$E$8)/(Thresholds!$F$8-Thresholds!$E$8))*0.279,MAX(0.02,0.2-((H2096-Thresholds!$G$8)/(Thresholds!$H$8-Thresholds!$G$8))*0.18)))),3)</f>
        <v>0.82</v>
      </c>
      <c r="P2096" s="3">
        <f t="shared" si="96"/>
        <v>0.35099999999999998</v>
      </c>
      <c r="Q2096" t="str">
        <f t="shared" si="97"/>
        <v>Poor</v>
      </c>
      <c r="R2096" s="4">
        <f t="shared" si="98"/>
        <v>0</v>
      </c>
      <c r="S2096" t="str">
        <f>IF(AND(F2096&gt;=10,F2096&lt;=35,P2096&gt;0.5),"ERROR_C2096H2096_POOR_CAP","OK")</f>
        <v>OK</v>
      </c>
    </row>
    <row r="2097" spans="1:19">
      <c r="A2097" t="s">
        <v>2114</v>
      </c>
      <c r="B2097" s="3">
        <v>21.321000000000002</v>
      </c>
      <c r="C2097" s="3">
        <v>94.331000000000003</v>
      </c>
      <c r="D2097" s="3">
        <v>46.442</v>
      </c>
      <c r="E2097" s="3">
        <v>83.265000000000001</v>
      </c>
      <c r="F2097" s="3">
        <v>68.287000000000006</v>
      </c>
      <c r="G2097" s="3">
        <v>152.006</v>
      </c>
      <c r="H2097" s="3">
        <v>533.26499999999999</v>
      </c>
      <c r="I2097" s="3">
        <f>ROUND(IF(B2097&lt;=Thresholds!$B$2,1-(B2097/Thresholds!$B$2)*0.24,IF(B2097&lt;=Thresholds!$D$2,0.75-((B2097-Thresholds!$C$2)/(Thresholds!$D$2-Thresholds!$C$2))*0.249,IF(B2097&lt;=Thresholds!$F$2,0.499-((B2097-Thresholds!$E$2)/(Thresholds!$F$2-Thresholds!$E$2))*0.279,MAX(0.02,0.2-((B2097-Thresholds!$G$2)/(Thresholds!$H$2-Thresholds!$G$2))*0.18)))),3)</f>
        <v>0.94899999999999995</v>
      </c>
      <c r="J2097" s="3">
        <f>ROUND(IF(C2097&lt;=Thresholds!$B$3,1-(C2097/Thresholds!$B$3)*0.24,IF(C2097&lt;=Thresholds!$D$3,0.75-((C2097-Thresholds!$C$3)/(Thresholds!$D$3-Thresholds!$C$3))*0.249,IF(C2097&lt;=Thresholds!$F$3,0.499-((C2097-Thresholds!$E$3)/(Thresholds!$F$3-Thresholds!$E$3))*0.279,MAX(0.02,0.2-((C2097-Thresholds!$G$3)/(Thresholds!$H$3-Thresholds!$G$3))*0.18)))),3)</f>
        <v>0.81100000000000005</v>
      </c>
      <c r="K2097" s="3">
        <f>ROUND(IF(D2097&lt;=Thresholds!$B$4,1-(D2097/Thresholds!$B$4)*0.24,IF(D2097&lt;=Thresholds!$D$4,0.75-((D2097-Thresholds!$C$4)/(Thresholds!$D$4-Thresholds!$C$4))*0.249,IF(D2097&lt;=Thresholds!$F$4,0.499-((D2097-Thresholds!$E$4)/(Thresholds!$F$4-Thresholds!$E$4))*0.279,MAX(0.02,0.2-((D2097-Thresholds!$G$4)/(Thresholds!$H$4-Thresholds!$G$4))*0.18)))),3)</f>
        <v>0.82899999999999996</v>
      </c>
      <c r="L2097" s="3">
        <f>ROUND(IF(E2097&lt;=Thresholds!$B$5,1-(E2097/Thresholds!$B$5)*0.24,IF(E2097&lt;=Thresholds!$D$5,0.75-((E2097-Thresholds!$C$5)/(Thresholds!$D$5-Thresholds!$C$5))*0.249,IF(E2097&lt;=Thresholds!$F$5,0.499-((E2097-Thresholds!$E$5)/(Thresholds!$F$5-Thresholds!$E$5))*0.279,MAX(0.02,0.2-((E2097-Thresholds!$G$5)/(Thresholds!$H$5-Thresholds!$G$5))*0.18)))),3)</f>
        <v>0.58599999999999997</v>
      </c>
      <c r="M2097" s="3">
        <f>ROUND(IF(F2097&lt;=Thresholds!$B$6,1-(F2097/Thresholds!$B$6)*0.24,IF(F2097&lt;=Thresholds!$D$6,0.75-((F2097-Thresholds!$C$6)/(Thresholds!$D$6-Thresholds!$C$6))*0.249,IF(F2097&lt;=Thresholds!$F$6,0.499-((F2097-Thresholds!$E$6)/(Thresholds!$F$6-Thresholds!$E$6))*0.279,MAX(0.02,0.2-((F2097-Thresholds!$G$6)/(Thresholds!$H$6-Thresholds!$G$6))*0.18)))),3)</f>
        <v>0.371</v>
      </c>
      <c r="N2097" s="3">
        <f>ROUND(IF(G2097&lt;=Thresholds!$B$7,1-(G2097/Thresholds!$B$7)*0.24,IF(G2097&lt;=Thresholds!$D$7,0.75-((G2097-Thresholds!$C$7)/(Thresholds!$D$7-Thresholds!$C$7))*0.249,IF(G2097&lt;=Thresholds!$F$7,0.499-((G2097-Thresholds!$E$7)/(Thresholds!$F$7-Thresholds!$E$7))*0.279,MAX(0.02,0.2-((G2097-Thresholds!$G$7)/(Thresholds!$H$7-Thresholds!$G$7))*0.18)))),3)</f>
        <v>0.89600000000000002</v>
      </c>
      <c r="O2097" s="3">
        <f>ROUND(IF(H2097&lt;=Thresholds!$B$8,1-(H2097/Thresholds!$B$8)*0.24,IF(H2097&lt;=Thresholds!$D$8,0.75-((H2097-Thresholds!$C$8)/(Thresholds!$D$8-Thresholds!$C$8))*0.249,IF(H2097&lt;=Thresholds!$F$8,0.499-((H2097-Thresholds!$E$8)/(Thresholds!$F$8-Thresholds!$E$8))*0.279,MAX(0.02,0.2-((H2097-Thresholds!$G$8)/(Thresholds!$H$8-Thresholds!$G$8))*0.18)))),3)</f>
        <v>0.94899999999999995</v>
      </c>
      <c r="P2097" s="3">
        <f t="shared" si="96"/>
        <v>0.371</v>
      </c>
      <c r="Q2097" t="str">
        <f t="shared" si="97"/>
        <v>Poor</v>
      </c>
      <c r="R2097" s="4">
        <f t="shared" si="98"/>
        <v>0</v>
      </c>
      <c r="S2097" t="str">
        <f>IF(AND(F2097&gt;=10,F2097&lt;=35,P2097&gt;0.5),"ERROR_C2097H2097_POOR_CAP","OK")</f>
        <v>OK</v>
      </c>
    </row>
    <row r="2098" spans="1:19">
      <c r="A2098" t="s">
        <v>2115</v>
      </c>
      <c r="B2098" s="3">
        <v>20.986999999999998</v>
      </c>
      <c r="C2098" s="3">
        <v>40.786000000000001</v>
      </c>
      <c r="D2098" s="3">
        <v>16.632000000000001</v>
      </c>
      <c r="E2098" s="3">
        <v>39.557000000000002</v>
      </c>
      <c r="F2098" s="3">
        <v>0.88100000000000001</v>
      </c>
      <c r="G2098" s="3">
        <v>262.58999999999997</v>
      </c>
      <c r="H2098" s="3">
        <v>315.36399999999998</v>
      </c>
      <c r="I2098" s="3">
        <f>ROUND(IF(B2098&lt;=Thresholds!$B$2,1-(B2098/Thresholds!$B$2)*0.24,IF(B2098&lt;=Thresholds!$D$2,0.75-((B2098-Thresholds!$C$2)/(Thresholds!$D$2-Thresholds!$C$2))*0.249,IF(B2098&lt;=Thresholds!$F$2,0.499-((B2098-Thresholds!$E$2)/(Thresholds!$F$2-Thresholds!$E$2))*0.279,MAX(0.02,0.2-((B2098-Thresholds!$G$2)/(Thresholds!$H$2-Thresholds!$G$2))*0.18)))),3)</f>
        <v>0.95</v>
      </c>
      <c r="J2098" s="3">
        <f>ROUND(IF(C2098&lt;=Thresholds!$B$3,1-(C2098/Thresholds!$B$3)*0.24,IF(C2098&lt;=Thresholds!$D$3,0.75-((C2098-Thresholds!$C$3)/(Thresholds!$D$3-Thresholds!$C$3))*0.249,IF(C2098&lt;=Thresholds!$F$3,0.499-((C2098-Thresholds!$E$3)/(Thresholds!$F$3-Thresholds!$E$3))*0.279,MAX(0.02,0.2-((C2098-Thresholds!$G$3)/(Thresholds!$H$3-Thresholds!$G$3))*0.18)))),3)</f>
        <v>0.91800000000000004</v>
      </c>
      <c r="K2098" s="3">
        <f>ROUND(IF(D2098&lt;=Thresholds!$B$4,1-(D2098/Thresholds!$B$4)*0.24,IF(D2098&lt;=Thresholds!$D$4,0.75-((D2098-Thresholds!$C$4)/(Thresholds!$D$4-Thresholds!$C$4))*0.249,IF(D2098&lt;=Thresholds!$F$4,0.499-((D2098-Thresholds!$E$4)/(Thresholds!$F$4-Thresholds!$E$4))*0.279,MAX(0.02,0.2-((D2098-Thresholds!$G$4)/(Thresholds!$H$4-Thresholds!$G$4))*0.18)))),3)</f>
        <v>0.93899999999999995</v>
      </c>
      <c r="L2098" s="3">
        <f>ROUND(IF(E2098&lt;=Thresholds!$B$5,1-(E2098/Thresholds!$B$5)*0.24,IF(E2098&lt;=Thresholds!$D$5,0.75-((E2098-Thresholds!$C$5)/(Thresholds!$D$5-Thresholds!$C$5))*0.249,IF(E2098&lt;=Thresholds!$F$5,0.499-((E2098-Thresholds!$E$5)/(Thresholds!$F$5-Thresholds!$E$5))*0.279,MAX(0.02,0.2-((E2098-Thresholds!$G$5)/(Thresholds!$H$5-Thresholds!$G$5))*0.18)))),3)</f>
        <v>0.81</v>
      </c>
      <c r="M2098" s="3">
        <f>ROUND(IF(F2098&lt;=Thresholds!$B$6,1-(F2098/Thresholds!$B$6)*0.24,IF(F2098&lt;=Thresholds!$D$6,0.75-((F2098-Thresholds!$C$6)/(Thresholds!$D$6-Thresholds!$C$6))*0.249,IF(F2098&lt;=Thresholds!$F$6,0.499-((F2098-Thresholds!$E$6)/(Thresholds!$F$6-Thresholds!$E$6))*0.279,MAX(0.02,0.2-((F2098-Thresholds!$G$6)/(Thresholds!$H$6-Thresholds!$G$6))*0.18)))),3)</f>
        <v>0.78900000000000003</v>
      </c>
      <c r="N2098" s="3">
        <f>ROUND(IF(G2098&lt;=Thresholds!$B$7,1-(G2098/Thresholds!$B$7)*0.24,IF(G2098&lt;=Thresholds!$D$7,0.75-((G2098-Thresholds!$C$7)/(Thresholds!$D$7-Thresholds!$C$7))*0.249,IF(G2098&lt;=Thresholds!$F$7,0.499-((G2098-Thresholds!$E$7)/(Thresholds!$F$7-Thresholds!$E$7))*0.279,MAX(0.02,0.2-((G2098-Thresholds!$G$7)/(Thresholds!$H$7-Thresholds!$G$7))*0.18)))),3)</f>
        <v>0.82</v>
      </c>
      <c r="O2098" s="3">
        <f>ROUND(IF(H2098&lt;=Thresholds!$B$8,1-(H2098/Thresholds!$B$8)*0.24,IF(H2098&lt;=Thresholds!$D$8,0.75-((H2098-Thresholds!$C$8)/(Thresholds!$D$8-Thresholds!$C$8))*0.249,IF(H2098&lt;=Thresholds!$F$8,0.499-((H2098-Thresholds!$E$8)/(Thresholds!$F$8-Thresholds!$E$8))*0.279,MAX(0.02,0.2-((H2098-Thresholds!$G$8)/(Thresholds!$H$8-Thresholds!$G$8))*0.18)))),3)</f>
        <v>0.97</v>
      </c>
      <c r="P2098" s="3">
        <f t="shared" si="96"/>
        <v>0.78900000000000003</v>
      </c>
      <c r="Q2098" t="str">
        <f t="shared" si="97"/>
        <v>Healthy</v>
      </c>
      <c r="R2098" s="4">
        <f t="shared" si="98"/>
        <v>1</v>
      </c>
      <c r="S2098" t="str">
        <f>IF(AND(F2098&gt;=10,F2098&lt;=35,P2098&gt;0.5),"ERROR_C2098H2098_POOR_CAP","OK")</f>
        <v>OK</v>
      </c>
    </row>
    <row r="2099" spans="1:19">
      <c r="A2099" t="s">
        <v>2116</v>
      </c>
      <c r="B2099" s="3">
        <v>42.22</v>
      </c>
      <c r="C2099" s="3">
        <v>69.320999999999998</v>
      </c>
      <c r="D2099" s="3">
        <v>13.909000000000001</v>
      </c>
      <c r="E2099" s="3">
        <v>43.805</v>
      </c>
      <c r="F2099" s="3">
        <v>6.8369999999999997</v>
      </c>
      <c r="G2099" s="3">
        <v>52.841000000000001</v>
      </c>
      <c r="H2099" s="3">
        <v>560.45899999999995</v>
      </c>
      <c r="I2099" s="3">
        <f>ROUND(IF(B2099&lt;=Thresholds!$B$2,1-(B2099/Thresholds!$B$2)*0.24,IF(B2099&lt;=Thresholds!$D$2,0.75-((B2099-Thresholds!$C$2)/(Thresholds!$D$2-Thresholds!$C$2))*0.249,IF(B2099&lt;=Thresholds!$F$2,0.499-((B2099-Thresholds!$E$2)/(Thresholds!$F$2-Thresholds!$E$2))*0.279,MAX(0.02,0.2-((B2099-Thresholds!$G$2)/(Thresholds!$H$2-Thresholds!$G$2))*0.18)))),3)</f>
        <v>0.89900000000000002</v>
      </c>
      <c r="J2099" s="3">
        <f>ROUND(IF(C2099&lt;=Thresholds!$B$3,1-(C2099/Thresholds!$B$3)*0.24,IF(C2099&lt;=Thresholds!$D$3,0.75-((C2099-Thresholds!$C$3)/(Thresholds!$D$3-Thresholds!$C$3))*0.249,IF(C2099&lt;=Thresholds!$F$3,0.499-((C2099-Thresholds!$E$3)/(Thresholds!$F$3-Thresholds!$E$3))*0.279,MAX(0.02,0.2-((C2099-Thresholds!$G$3)/(Thresholds!$H$3-Thresholds!$G$3))*0.18)))),3)</f>
        <v>0.86099999999999999</v>
      </c>
      <c r="K2099" s="3">
        <f>ROUND(IF(D2099&lt;=Thresholds!$B$4,1-(D2099/Thresholds!$B$4)*0.24,IF(D2099&lt;=Thresholds!$D$4,0.75-((D2099-Thresholds!$C$4)/(Thresholds!$D$4-Thresholds!$C$4))*0.249,IF(D2099&lt;=Thresholds!$F$4,0.499-((D2099-Thresholds!$E$4)/(Thresholds!$F$4-Thresholds!$E$4))*0.279,MAX(0.02,0.2-((D2099-Thresholds!$G$4)/(Thresholds!$H$4-Thresholds!$G$4))*0.18)))),3)</f>
        <v>0.94899999999999995</v>
      </c>
      <c r="L2099" s="3">
        <f>ROUND(IF(E2099&lt;=Thresholds!$B$5,1-(E2099/Thresholds!$B$5)*0.24,IF(E2099&lt;=Thresholds!$D$5,0.75-((E2099-Thresholds!$C$5)/(Thresholds!$D$5-Thresholds!$C$5))*0.249,IF(E2099&lt;=Thresholds!$F$5,0.499-((E2099-Thresholds!$E$5)/(Thresholds!$F$5-Thresholds!$E$5))*0.279,MAX(0.02,0.2-((E2099-Thresholds!$G$5)/(Thresholds!$H$5-Thresholds!$G$5))*0.18)))),3)</f>
        <v>0.79</v>
      </c>
      <c r="M2099" s="3">
        <f>ROUND(IF(F2099&lt;=Thresholds!$B$6,1-(F2099/Thresholds!$B$6)*0.24,IF(F2099&lt;=Thresholds!$D$6,0.75-((F2099-Thresholds!$C$6)/(Thresholds!$D$6-Thresholds!$C$6))*0.249,IF(F2099&lt;=Thresholds!$F$6,0.499-((F2099-Thresholds!$E$6)/(Thresholds!$F$6-Thresholds!$E$6))*0.279,MAX(0.02,0.2-((F2099-Thresholds!$G$6)/(Thresholds!$H$6-Thresholds!$G$6))*0.18)))),3)</f>
        <v>0.56799999999999995</v>
      </c>
      <c r="N2099" s="3">
        <f>ROUND(IF(G2099&lt;=Thresholds!$B$7,1-(G2099/Thresholds!$B$7)*0.24,IF(G2099&lt;=Thresholds!$D$7,0.75-((G2099-Thresholds!$C$7)/(Thresholds!$D$7-Thresholds!$C$7))*0.249,IF(G2099&lt;=Thresholds!$F$7,0.499-((G2099-Thresholds!$E$7)/(Thresholds!$F$7-Thresholds!$E$7))*0.279,MAX(0.02,0.2-((G2099-Thresholds!$G$7)/(Thresholds!$H$7-Thresholds!$G$7))*0.18)))),3)</f>
        <v>0.96399999999999997</v>
      </c>
      <c r="O2099" s="3">
        <f>ROUND(IF(H2099&lt;=Thresholds!$B$8,1-(H2099/Thresholds!$B$8)*0.24,IF(H2099&lt;=Thresholds!$D$8,0.75-((H2099-Thresholds!$C$8)/(Thresholds!$D$8-Thresholds!$C$8))*0.249,IF(H2099&lt;=Thresholds!$F$8,0.499-((H2099-Thresholds!$E$8)/(Thresholds!$F$8-Thresholds!$E$8))*0.279,MAX(0.02,0.2-((H2099-Thresholds!$G$8)/(Thresholds!$H$8-Thresholds!$G$8))*0.18)))),3)</f>
        <v>0.94599999999999995</v>
      </c>
      <c r="P2099" s="3">
        <f t="shared" si="96"/>
        <v>0.56799999999999995</v>
      </c>
      <c r="Q2099" t="str">
        <f t="shared" si="97"/>
        <v>Moderate</v>
      </c>
      <c r="R2099" s="4">
        <f t="shared" si="98"/>
        <v>1</v>
      </c>
      <c r="S2099" t="str">
        <f>IF(AND(F2099&gt;=10,F2099&lt;=35,P2099&gt;0.5),"ERROR_C2099H2099_POOR_CAP","OK")</f>
        <v>OK</v>
      </c>
    </row>
    <row r="2100" spans="1:19">
      <c r="A2100" t="s">
        <v>2117</v>
      </c>
      <c r="B2100" s="3">
        <v>43.545000000000002</v>
      </c>
      <c r="C2100" s="3">
        <v>92.29</v>
      </c>
      <c r="D2100" s="3">
        <v>64.311999999999998</v>
      </c>
      <c r="E2100" s="3">
        <v>23.742999999999999</v>
      </c>
      <c r="F2100" s="3">
        <v>0.57499999999999996</v>
      </c>
      <c r="G2100" s="3">
        <v>1301.193</v>
      </c>
      <c r="H2100" s="3">
        <v>1931.1379999999999</v>
      </c>
      <c r="I2100" s="3">
        <f>ROUND(IF(B2100&lt;=Thresholds!$B$2,1-(B2100/Thresholds!$B$2)*0.24,IF(B2100&lt;=Thresholds!$D$2,0.75-((B2100-Thresholds!$C$2)/(Thresholds!$D$2-Thresholds!$C$2))*0.249,IF(B2100&lt;=Thresholds!$F$2,0.499-((B2100-Thresholds!$E$2)/(Thresholds!$F$2-Thresholds!$E$2))*0.279,MAX(0.02,0.2-((B2100-Thresholds!$G$2)/(Thresholds!$H$2-Thresholds!$G$2))*0.18)))),3)</f>
        <v>0.89500000000000002</v>
      </c>
      <c r="J2100" s="3">
        <f>ROUND(IF(C2100&lt;=Thresholds!$B$3,1-(C2100/Thresholds!$B$3)*0.24,IF(C2100&lt;=Thresholds!$D$3,0.75-((C2100-Thresholds!$C$3)/(Thresholds!$D$3-Thresholds!$C$3))*0.249,IF(C2100&lt;=Thresholds!$F$3,0.499-((C2100-Thresholds!$E$3)/(Thresholds!$F$3-Thresholds!$E$3))*0.279,MAX(0.02,0.2-((C2100-Thresholds!$G$3)/(Thresholds!$H$3-Thresholds!$G$3))*0.18)))),3)</f>
        <v>0.81499999999999995</v>
      </c>
      <c r="K2100" s="3">
        <f>ROUND(IF(D2100&lt;=Thresholds!$B$4,1-(D2100/Thresholds!$B$4)*0.24,IF(D2100&lt;=Thresholds!$D$4,0.75-((D2100-Thresholds!$C$4)/(Thresholds!$D$4-Thresholds!$C$4))*0.249,IF(D2100&lt;=Thresholds!$F$4,0.499-((D2100-Thresholds!$E$4)/(Thresholds!$F$4-Thresholds!$E$4))*0.279,MAX(0.02,0.2-((D2100-Thresholds!$G$4)/(Thresholds!$H$4-Thresholds!$G$4))*0.18)))),3)</f>
        <v>0.76300000000000001</v>
      </c>
      <c r="L2100" s="3">
        <f>ROUND(IF(E2100&lt;=Thresholds!$B$5,1-(E2100/Thresholds!$B$5)*0.24,IF(E2100&lt;=Thresholds!$D$5,0.75-((E2100-Thresholds!$C$5)/(Thresholds!$D$5-Thresholds!$C$5))*0.249,IF(E2100&lt;=Thresholds!$F$5,0.499-((E2100-Thresholds!$E$5)/(Thresholds!$F$5-Thresholds!$E$5))*0.279,MAX(0.02,0.2-((E2100-Thresholds!$G$5)/(Thresholds!$H$5-Thresholds!$G$5))*0.18)))),3)</f>
        <v>0.88600000000000001</v>
      </c>
      <c r="M2100" s="3">
        <f>ROUND(IF(F2100&lt;=Thresholds!$B$6,1-(F2100/Thresholds!$B$6)*0.24,IF(F2100&lt;=Thresholds!$D$6,0.75-((F2100-Thresholds!$C$6)/(Thresholds!$D$6-Thresholds!$C$6))*0.249,IF(F2100&lt;=Thresholds!$F$6,0.499-((F2100-Thresholds!$E$6)/(Thresholds!$F$6-Thresholds!$E$6))*0.279,MAX(0.02,0.2-((F2100-Thresholds!$G$6)/(Thresholds!$H$6-Thresholds!$G$6))*0.18)))),3)</f>
        <v>0.86199999999999999</v>
      </c>
      <c r="N2100" s="3">
        <f>ROUND(IF(G2100&lt;=Thresholds!$B$7,1-(G2100/Thresholds!$B$7)*0.24,IF(G2100&lt;=Thresholds!$D$7,0.75-((G2100-Thresholds!$C$7)/(Thresholds!$D$7-Thresholds!$C$7))*0.249,IF(G2100&lt;=Thresholds!$F$7,0.499-((G2100-Thresholds!$E$7)/(Thresholds!$F$7-Thresholds!$E$7))*0.279,MAX(0.02,0.2-((G2100-Thresholds!$G$7)/(Thresholds!$H$7-Thresholds!$G$7))*0.18)))),3)</f>
        <v>0.253</v>
      </c>
      <c r="O2100" s="3">
        <f>ROUND(IF(H2100&lt;=Thresholds!$B$8,1-(H2100/Thresholds!$B$8)*0.24,IF(H2100&lt;=Thresholds!$D$8,0.75-((H2100-Thresholds!$C$8)/(Thresholds!$D$8-Thresholds!$C$8))*0.249,IF(H2100&lt;=Thresholds!$F$8,0.499-((H2100-Thresholds!$E$8)/(Thresholds!$F$8-Thresholds!$E$8))*0.279,MAX(0.02,0.2-((H2100-Thresholds!$G$8)/(Thresholds!$H$8-Thresholds!$G$8))*0.18)))),3)</f>
        <v>0.81499999999999995</v>
      </c>
      <c r="P2100" s="3">
        <f t="shared" si="96"/>
        <v>0.253</v>
      </c>
      <c r="Q2100" t="str">
        <f t="shared" si="97"/>
        <v>Poor</v>
      </c>
      <c r="R2100" s="4">
        <f t="shared" si="98"/>
        <v>0</v>
      </c>
      <c r="S2100" t="str">
        <f>IF(AND(F2100&gt;=10,F2100&lt;=35,P2100&gt;0.5),"ERROR_C2100H2100_POOR_CAP","OK")</f>
        <v>OK</v>
      </c>
    </row>
    <row r="2101" spans="1:19">
      <c r="A2101" t="s">
        <v>2118</v>
      </c>
      <c r="B2101" s="3">
        <v>1821.5889999999999</v>
      </c>
      <c r="C2101" s="3">
        <v>25.326000000000001</v>
      </c>
      <c r="D2101" s="3">
        <v>13.286</v>
      </c>
      <c r="E2101" s="3">
        <v>46.298000000000002</v>
      </c>
      <c r="F2101" s="3">
        <v>0.13300000000000001</v>
      </c>
      <c r="G2101" s="3">
        <v>206.93600000000001</v>
      </c>
      <c r="H2101" s="3">
        <v>6367.12</v>
      </c>
      <c r="I2101" s="3">
        <f>ROUND(IF(B2101&lt;=Thresholds!$B$2,1-(B2101/Thresholds!$B$2)*0.24,IF(B2101&lt;=Thresholds!$D$2,0.75-((B2101-Thresholds!$C$2)/(Thresholds!$D$2-Thresholds!$C$2))*0.249,IF(B2101&lt;=Thresholds!$F$2,0.499-((B2101-Thresholds!$E$2)/(Thresholds!$F$2-Thresholds!$E$2))*0.279,MAX(0.02,0.2-((B2101-Thresholds!$G$2)/(Thresholds!$H$2-Thresholds!$G$2))*0.18)))),3)</f>
        <v>0.20200000000000001</v>
      </c>
      <c r="J2101" s="3">
        <f>ROUND(IF(C2101&lt;=Thresholds!$B$3,1-(C2101/Thresholds!$B$3)*0.24,IF(C2101&lt;=Thresholds!$D$3,0.75-((C2101-Thresholds!$C$3)/(Thresholds!$D$3-Thresholds!$C$3))*0.249,IF(C2101&lt;=Thresholds!$F$3,0.499-((C2101-Thresholds!$E$3)/(Thresholds!$F$3-Thresholds!$E$3))*0.279,MAX(0.02,0.2-((C2101-Thresholds!$G$3)/(Thresholds!$H$3-Thresholds!$G$3))*0.18)))),3)</f>
        <v>0.94899999999999995</v>
      </c>
      <c r="K2101" s="3">
        <f>ROUND(IF(D2101&lt;=Thresholds!$B$4,1-(D2101/Thresholds!$B$4)*0.24,IF(D2101&lt;=Thresholds!$D$4,0.75-((D2101-Thresholds!$C$4)/(Thresholds!$D$4-Thresholds!$C$4))*0.249,IF(D2101&lt;=Thresholds!$F$4,0.499-((D2101-Thresholds!$E$4)/(Thresholds!$F$4-Thresholds!$E$4))*0.279,MAX(0.02,0.2-((D2101-Thresholds!$G$4)/(Thresholds!$H$4-Thresholds!$G$4))*0.18)))),3)</f>
        <v>0.95099999999999996</v>
      </c>
      <c r="L2101" s="3">
        <f>ROUND(IF(E2101&lt;=Thresholds!$B$5,1-(E2101/Thresholds!$B$5)*0.24,IF(E2101&lt;=Thresholds!$D$5,0.75-((E2101-Thresholds!$C$5)/(Thresholds!$D$5-Thresholds!$C$5))*0.249,IF(E2101&lt;=Thresholds!$F$5,0.499-((E2101-Thresholds!$E$5)/(Thresholds!$F$5-Thresholds!$E$5))*0.279,MAX(0.02,0.2-((E2101-Thresholds!$G$5)/(Thresholds!$H$5-Thresholds!$G$5))*0.18)))),3)</f>
        <v>0.77800000000000002</v>
      </c>
      <c r="M2101" s="3">
        <f>ROUND(IF(F2101&lt;=Thresholds!$B$6,1-(F2101/Thresholds!$B$6)*0.24,IF(F2101&lt;=Thresholds!$D$6,0.75-((F2101-Thresholds!$C$6)/(Thresholds!$D$6-Thresholds!$C$6))*0.249,IF(F2101&lt;=Thresholds!$F$6,0.499-((F2101-Thresholds!$E$6)/(Thresholds!$F$6-Thresholds!$E$6))*0.279,MAX(0.02,0.2-((F2101-Thresholds!$G$6)/(Thresholds!$H$6-Thresholds!$G$6))*0.18)))),3)</f>
        <v>0.96799999999999997</v>
      </c>
      <c r="N2101" s="3">
        <f>ROUND(IF(G2101&lt;=Thresholds!$B$7,1-(G2101/Thresholds!$B$7)*0.24,IF(G2101&lt;=Thresholds!$D$7,0.75-((G2101-Thresholds!$C$7)/(Thresholds!$D$7-Thresholds!$C$7))*0.249,IF(G2101&lt;=Thresholds!$F$7,0.499-((G2101-Thresholds!$E$7)/(Thresholds!$F$7-Thresholds!$E$7))*0.279,MAX(0.02,0.2-((G2101-Thresholds!$G$7)/(Thresholds!$H$7-Thresholds!$G$7))*0.18)))),3)</f>
        <v>0.85799999999999998</v>
      </c>
      <c r="O2101" s="3">
        <f>ROUND(IF(H2101&lt;=Thresholds!$B$8,1-(H2101/Thresholds!$B$8)*0.24,IF(H2101&lt;=Thresholds!$D$8,0.75-((H2101-Thresholds!$C$8)/(Thresholds!$D$8-Thresholds!$C$8))*0.249,IF(H2101&lt;=Thresholds!$F$8,0.499-((H2101-Thresholds!$E$8)/(Thresholds!$F$8-Thresholds!$E$8))*0.279,MAX(0.02,0.2-((H2101-Thresholds!$G$8)/(Thresholds!$H$8-Thresholds!$G$8))*0.18)))),3)</f>
        <v>0.38900000000000001</v>
      </c>
      <c r="P2101" s="3">
        <f t="shared" si="96"/>
        <v>0.20200000000000001</v>
      </c>
      <c r="Q2101" t="str">
        <f t="shared" si="97"/>
        <v>Poor</v>
      </c>
      <c r="R2101" s="4">
        <f t="shared" si="98"/>
        <v>0</v>
      </c>
      <c r="S2101" t="str">
        <f>IF(AND(F2101&gt;=10,F2101&lt;=35,P2101&gt;0.5),"ERROR_C2101H2101_POOR_CAP","OK")</f>
        <v>OK</v>
      </c>
    </row>
    <row r="2102" spans="1:19">
      <c r="A2102" t="s">
        <v>2119</v>
      </c>
      <c r="B2102" s="3">
        <v>70.894000000000005</v>
      </c>
      <c r="C2102" s="3">
        <v>10.532</v>
      </c>
      <c r="D2102" s="3">
        <v>28.562000000000001</v>
      </c>
      <c r="E2102" s="3">
        <v>2.512</v>
      </c>
      <c r="F2102" s="3">
        <v>0.92300000000000004</v>
      </c>
      <c r="G2102" s="3">
        <v>314.04199999999997</v>
      </c>
      <c r="H2102" s="3">
        <v>2091.5740000000001</v>
      </c>
      <c r="I2102" s="3">
        <f>ROUND(IF(B2102&lt;=Thresholds!$B$2,1-(B2102/Thresholds!$B$2)*0.24,IF(B2102&lt;=Thresholds!$D$2,0.75-((B2102-Thresholds!$C$2)/(Thresholds!$D$2-Thresholds!$C$2))*0.249,IF(B2102&lt;=Thresholds!$F$2,0.499-((B2102-Thresholds!$E$2)/(Thresholds!$F$2-Thresholds!$E$2))*0.279,MAX(0.02,0.2-((B2102-Thresholds!$G$2)/(Thresholds!$H$2-Thresholds!$G$2))*0.18)))),3)</f>
        <v>0.83</v>
      </c>
      <c r="J2102" s="3">
        <f>ROUND(IF(C2102&lt;=Thresholds!$B$3,1-(C2102/Thresholds!$B$3)*0.24,IF(C2102&lt;=Thresholds!$D$3,0.75-((C2102-Thresholds!$C$3)/(Thresholds!$D$3-Thresholds!$C$3))*0.249,IF(C2102&lt;=Thresholds!$F$3,0.499-((C2102-Thresholds!$E$3)/(Thresholds!$F$3-Thresholds!$E$3))*0.279,MAX(0.02,0.2-((C2102-Thresholds!$G$3)/(Thresholds!$H$3-Thresholds!$G$3))*0.18)))),3)</f>
        <v>0.97899999999999998</v>
      </c>
      <c r="K2102" s="3">
        <f>ROUND(IF(D2102&lt;=Thresholds!$B$4,1-(D2102/Thresholds!$B$4)*0.24,IF(D2102&lt;=Thresholds!$D$4,0.75-((D2102-Thresholds!$C$4)/(Thresholds!$D$4-Thresholds!$C$4))*0.249,IF(D2102&lt;=Thresholds!$F$4,0.499-((D2102-Thresholds!$E$4)/(Thresholds!$F$4-Thresholds!$E$4))*0.279,MAX(0.02,0.2-((D2102-Thresholds!$G$4)/(Thresholds!$H$4-Thresholds!$G$4))*0.18)))),3)</f>
        <v>0.89500000000000002</v>
      </c>
      <c r="L2102" s="3">
        <f>ROUND(IF(E2102&lt;=Thresholds!$B$5,1-(E2102/Thresholds!$B$5)*0.24,IF(E2102&lt;=Thresholds!$D$5,0.75-((E2102-Thresholds!$C$5)/(Thresholds!$D$5-Thresholds!$C$5))*0.249,IF(E2102&lt;=Thresholds!$F$5,0.499-((E2102-Thresholds!$E$5)/(Thresholds!$F$5-Thresholds!$E$5))*0.279,MAX(0.02,0.2-((E2102-Thresholds!$G$5)/(Thresholds!$H$5-Thresholds!$G$5))*0.18)))),3)</f>
        <v>0.98799999999999999</v>
      </c>
      <c r="M2102" s="3">
        <f>ROUND(IF(F2102&lt;=Thresholds!$B$6,1-(F2102/Thresholds!$B$6)*0.24,IF(F2102&lt;=Thresholds!$D$6,0.75-((F2102-Thresholds!$C$6)/(Thresholds!$D$6-Thresholds!$C$6))*0.249,IF(F2102&lt;=Thresholds!$F$6,0.499-((F2102-Thresholds!$E$6)/(Thresholds!$F$6-Thresholds!$E$6))*0.279,MAX(0.02,0.2-((F2102-Thresholds!$G$6)/(Thresholds!$H$6-Thresholds!$G$6))*0.18)))),3)</f>
        <v>0.77800000000000002</v>
      </c>
      <c r="N2102" s="3">
        <f>ROUND(IF(G2102&lt;=Thresholds!$B$7,1-(G2102/Thresholds!$B$7)*0.24,IF(G2102&lt;=Thresholds!$D$7,0.75-((G2102-Thresholds!$C$7)/(Thresholds!$D$7-Thresholds!$C$7))*0.249,IF(G2102&lt;=Thresholds!$F$7,0.499-((G2102-Thresholds!$E$7)/(Thresholds!$F$7-Thresholds!$E$7))*0.279,MAX(0.02,0.2-((G2102-Thresholds!$G$7)/(Thresholds!$H$7-Thresholds!$G$7))*0.18)))),3)</f>
        <v>0.78500000000000003</v>
      </c>
      <c r="O2102" s="3">
        <f>ROUND(IF(H2102&lt;=Thresholds!$B$8,1-(H2102/Thresholds!$B$8)*0.24,IF(H2102&lt;=Thresholds!$D$8,0.75-((H2102-Thresholds!$C$8)/(Thresholds!$D$8-Thresholds!$C$8))*0.249,IF(H2102&lt;=Thresholds!$F$8,0.499-((H2102-Thresholds!$E$8)/(Thresholds!$F$8-Thresholds!$E$8))*0.279,MAX(0.02,0.2-((H2102-Thresholds!$G$8)/(Thresholds!$H$8-Thresholds!$G$8))*0.18)))),3)</f>
        <v>0.79900000000000004</v>
      </c>
      <c r="P2102" s="3">
        <f t="shared" si="96"/>
        <v>0.77800000000000002</v>
      </c>
      <c r="Q2102" t="str">
        <f t="shared" si="97"/>
        <v>Healthy</v>
      </c>
      <c r="R2102" s="4">
        <f t="shared" si="98"/>
        <v>1</v>
      </c>
      <c r="S2102" t="str">
        <f>IF(AND(F2102&gt;=10,F2102&lt;=35,P2102&gt;0.5),"ERROR_C2102H2102_POOR_CAP","OK")</f>
        <v>OK</v>
      </c>
    </row>
    <row r="2103" spans="1:19">
      <c r="A2103" t="s">
        <v>2120</v>
      </c>
      <c r="B2103" s="3">
        <v>239.72800000000001</v>
      </c>
      <c r="C2103" s="3">
        <v>47.189</v>
      </c>
      <c r="D2103" s="3">
        <v>15.242000000000001</v>
      </c>
      <c r="E2103" s="3">
        <v>5.6710000000000003</v>
      </c>
      <c r="F2103" s="3">
        <v>0.84399999999999997</v>
      </c>
      <c r="G2103" s="3">
        <v>232.63300000000001</v>
      </c>
      <c r="H2103" s="3">
        <v>3362.806</v>
      </c>
      <c r="I2103" s="3">
        <f>ROUND(IF(B2103&lt;=Thresholds!$B$2,1-(B2103/Thresholds!$B$2)*0.24,IF(B2103&lt;=Thresholds!$D$2,0.75-((B2103-Thresholds!$C$2)/(Thresholds!$D$2-Thresholds!$C$2))*0.249,IF(B2103&lt;=Thresholds!$F$2,0.499-((B2103-Thresholds!$E$2)/(Thresholds!$F$2-Thresholds!$E$2))*0.279,MAX(0.02,0.2-((B2103-Thresholds!$G$2)/(Thresholds!$H$2-Thresholds!$G$2))*0.18)))),3)</f>
        <v>0.69199999999999995</v>
      </c>
      <c r="J2103" s="3">
        <f>ROUND(IF(C2103&lt;=Thresholds!$B$3,1-(C2103/Thresholds!$B$3)*0.24,IF(C2103&lt;=Thresholds!$D$3,0.75-((C2103-Thresholds!$C$3)/(Thresholds!$D$3-Thresholds!$C$3))*0.249,IF(C2103&lt;=Thresholds!$F$3,0.499-((C2103-Thresholds!$E$3)/(Thresholds!$F$3-Thresholds!$E$3))*0.279,MAX(0.02,0.2-((C2103-Thresholds!$G$3)/(Thresholds!$H$3-Thresholds!$G$3))*0.18)))),3)</f>
        <v>0.90600000000000003</v>
      </c>
      <c r="K2103" s="3">
        <f>ROUND(IF(D2103&lt;=Thresholds!$B$4,1-(D2103/Thresholds!$B$4)*0.24,IF(D2103&lt;=Thresholds!$D$4,0.75-((D2103-Thresholds!$C$4)/(Thresholds!$D$4-Thresholds!$C$4))*0.249,IF(D2103&lt;=Thresholds!$F$4,0.499-((D2103-Thresholds!$E$4)/(Thresholds!$F$4-Thresholds!$E$4))*0.279,MAX(0.02,0.2-((D2103-Thresholds!$G$4)/(Thresholds!$H$4-Thresholds!$G$4))*0.18)))),3)</f>
        <v>0.94399999999999995</v>
      </c>
      <c r="L2103" s="3">
        <f>ROUND(IF(E2103&lt;=Thresholds!$B$5,1-(E2103/Thresholds!$B$5)*0.24,IF(E2103&lt;=Thresholds!$D$5,0.75-((E2103-Thresholds!$C$5)/(Thresholds!$D$5-Thresholds!$C$5))*0.249,IF(E2103&lt;=Thresholds!$F$5,0.499-((E2103-Thresholds!$E$5)/(Thresholds!$F$5-Thresholds!$E$5))*0.279,MAX(0.02,0.2-((E2103-Thresholds!$G$5)/(Thresholds!$H$5-Thresholds!$G$5))*0.18)))),3)</f>
        <v>0.97299999999999998</v>
      </c>
      <c r="M2103" s="3">
        <f>ROUND(IF(F2103&lt;=Thresholds!$B$6,1-(F2103/Thresholds!$B$6)*0.24,IF(F2103&lt;=Thresholds!$D$6,0.75-((F2103-Thresholds!$C$6)/(Thresholds!$D$6-Thresholds!$C$6))*0.249,IF(F2103&lt;=Thresholds!$F$6,0.499-((F2103-Thresholds!$E$6)/(Thresholds!$F$6-Thresholds!$E$6))*0.279,MAX(0.02,0.2-((F2103-Thresholds!$G$6)/(Thresholds!$H$6-Thresholds!$G$6))*0.18)))),3)</f>
        <v>0.79700000000000004</v>
      </c>
      <c r="N2103" s="3">
        <f>ROUND(IF(G2103&lt;=Thresholds!$B$7,1-(G2103/Thresholds!$B$7)*0.24,IF(G2103&lt;=Thresholds!$D$7,0.75-((G2103-Thresholds!$C$7)/(Thresholds!$D$7-Thresholds!$C$7))*0.249,IF(G2103&lt;=Thresholds!$F$7,0.499-((G2103-Thresholds!$E$7)/(Thresholds!$F$7-Thresholds!$E$7))*0.279,MAX(0.02,0.2-((G2103-Thresholds!$G$7)/(Thresholds!$H$7-Thresholds!$G$7))*0.18)))),3)</f>
        <v>0.84</v>
      </c>
      <c r="O2103" s="3">
        <f>ROUND(IF(H2103&lt;=Thresholds!$B$8,1-(H2103/Thresholds!$B$8)*0.24,IF(H2103&lt;=Thresholds!$D$8,0.75-((H2103-Thresholds!$C$8)/(Thresholds!$D$8-Thresholds!$C$8))*0.249,IF(H2103&lt;=Thresholds!$F$8,0.499-((H2103-Thresholds!$E$8)/(Thresholds!$F$8-Thresholds!$E$8))*0.279,MAX(0.02,0.2-((H2103-Thresholds!$G$8)/(Thresholds!$H$8-Thresholds!$G$8))*0.18)))),3)</f>
        <v>0.60699999999999998</v>
      </c>
      <c r="P2103" s="3">
        <f t="shared" si="96"/>
        <v>0.60699999999999998</v>
      </c>
      <c r="Q2103" t="str">
        <f t="shared" si="97"/>
        <v>Moderate</v>
      </c>
      <c r="R2103" s="4">
        <f t="shared" si="98"/>
        <v>1</v>
      </c>
      <c r="S2103" t="str">
        <f>IF(AND(F2103&gt;=10,F2103&lt;=35,P2103&gt;0.5),"ERROR_C2103H2103_POOR_CAP","OK")</f>
        <v>OK</v>
      </c>
    </row>
    <row r="2104" spans="1:19">
      <c r="A2104" t="s">
        <v>2121</v>
      </c>
      <c r="B2104" s="3">
        <v>40.22</v>
      </c>
      <c r="C2104" s="3">
        <v>755.54</v>
      </c>
      <c r="D2104" s="3">
        <v>41.484999999999999</v>
      </c>
      <c r="E2104" s="3">
        <v>8.8870000000000005</v>
      </c>
      <c r="F2104" s="3">
        <v>0.33300000000000002</v>
      </c>
      <c r="G2104" s="3">
        <v>171.67400000000001</v>
      </c>
      <c r="H2104" s="3">
        <v>331.25299999999999</v>
      </c>
      <c r="I2104" s="3">
        <f>ROUND(IF(B2104&lt;=Thresholds!$B$2,1-(B2104/Thresholds!$B$2)*0.24,IF(B2104&lt;=Thresholds!$D$2,0.75-((B2104-Thresholds!$C$2)/(Thresholds!$D$2-Thresholds!$C$2))*0.249,IF(B2104&lt;=Thresholds!$F$2,0.499-((B2104-Thresholds!$E$2)/(Thresholds!$F$2-Thresholds!$E$2))*0.279,MAX(0.02,0.2-((B2104-Thresholds!$G$2)/(Thresholds!$H$2-Thresholds!$G$2))*0.18)))),3)</f>
        <v>0.90300000000000002</v>
      </c>
      <c r="J2104" s="3">
        <f>ROUND(IF(C2104&lt;=Thresholds!$B$3,1-(C2104/Thresholds!$B$3)*0.24,IF(C2104&lt;=Thresholds!$D$3,0.75-((C2104-Thresholds!$C$3)/(Thresholds!$D$3-Thresholds!$C$3))*0.249,IF(C2104&lt;=Thresholds!$F$3,0.499-((C2104-Thresholds!$E$3)/(Thresholds!$F$3-Thresholds!$E$3))*0.279,MAX(0.02,0.2-((C2104-Thresholds!$G$3)/(Thresholds!$H$3-Thresholds!$G$3))*0.18)))),3)</f>
        <v>0.33400000000000002</v>
      </c>
      <c r="K2104" s="3">
        <f>ROUND(IF(D2104&lt;=Thresholds!$B$4,1-(D2104/Thresholds!$B$4)*0.24,IF(D2104&lt;=Thresholds!$D$4,0.75-((D2104-Thresholds!$C$4)/(Thresholds!$D$4-Thresholds!$C$4))*0.249,IF(D2104&lt;=Thresholds!$F$4,0.499-((D2104-Thresholds!$E$4)/(Thresholds!$F$4-Thresholds!$E$4))*0.279,MAX(0.02,0.2-((D2104-Thresholds!$G$4)/(Thresholds!$H$4-Thresholds!$G$4))*0.18)))),3)</f>
        <v>0.84699999999999998</v>
      </c>
      <c r="L2104" s="3">
        <f>ROUND(IF(E2104&lt;=Thresholds!$B$5,1-(E2104/Thresholds!$B$5)*0.24,IF(E2104&lt;=Thresholds!$D$5,0.75-((E2104-Thresholds!$C$5)/(Thresholds!$D$5-Thresholds!$C$5))*0.249,IF(E2104&lt;=Thresholds!$F$5,0.499-((E2104-Thresholds!$E$5)/(Thresholds!$F$5-Thresholds!$E$5))*0.279,MAX(0.02,0.2-((E2104-Thresholds!$G$5)/(Thresholds!$H$5-Thresholds!$G$5))*0.18)))),3)</f>
        <v>0.95699999999999996</v>
      </c>
      <c r="M2104" s="3">
        <f>ROUND(IF(F2104&lt;=Thresholds!$B$6,1-(F2104/Thresholds!$B$6)*0.24,IF(F2104&lt;=Thresholds!$D$6,0.75-((F2104-Thresholds!$C$6)/(Thresholds!$D$6-Thresholds!$C$6))*0.249,IF(F2104&lt;=Thresholds!$F$6,0.499-((F2104-Thresholds!$E$6)/(Thresholds!$F$6-Thresholds!$E$6))*0.279,MAX(0.02,0.2-((F2104-Thresholds!$G$6)/(Thresholds!$H$6-Thresholds!$G$6))*0.18)))),3)</f>
        <v>0.92</v>
      </c>
      <c r="N2104" s="3">
        <f>ROUND(IF(G2104&lt;=Thresholds!$B$7,1-(G2104/Thresholds!$B$7)*0.24,IF(G2104&lt;=Thresholds!$D$7,0.75-((G2104-Thresholds!$C$7)/(Thresholds!$D$7-Thresholds!$C$7))*0.249,IF(G2104&lt;=Thresholds!$F$7,0.499-((G2104-Thresholds!$E$7)/(Thresholds!$F$7-Thresholds!$E$7))*0.279,MAX(0.02,0.2-((G2104-Thresholds!$G$7)/(Thresholds!$H$7-Thresholds!$G$7))*0.18)))),3)</f>
        <v>0.88200000000000001</v>
      </c>
      <c r="O2104" s="3">
        <f>ROUND(IF(H2104&lt;=Thresholds!$B$8,1-(H2104/Thresholds!$B$8)*0.24,IF(H2104&lt;=Thresholds!$D$8,0.75-((H2104-Thresholds!$C$8)/(Thresholds!$D$8-Thresholds!$C$8))*0.249,IF(H2104&lt;=Thresholds!$F$8,0.499-((H2104-Thresholds!$E$8)/(Thresholds!$F$8-Thresholds!$E$8))*0.279,MAX(0.02,0.2-((H2104-Thresholds!$G$8)/(Thresholds!$H$8-Thresholds!$G$8))*0.18)))),3)</f>
        <v>0.96799999999999997</v>
      </c>
      <c r="P2104" s="3">
        <f t="shared" si="96"/>
        <v>0.33400000000000002</v>
      </c>
      <c r="Q2104" t="str">
        <f t="shared" si="97"/>
        <v>Poor</v>
      </c>
      <c r="R2104" s="4">
        <f t="shared" si="98"/>
        <v>0</v>
      </c>
      <c r="S2104" t="str">
        <f>IF(AND(F2104&gt;=10,F2104&lt;=35,P2104&gt;0.5),"ERROR_C2104H2104_POOR_CAP","OK")</f>
        <v>OK</v>
      </c>
    </row>
    <row r="2105" spans="1:19">
      <c r="A2105" t="s">
        <v>2122</v>
      </c>
      <c r="B2105" s="3">
        <v>2306.4949999999999</v>
      </c>
      <c r="C2105" s="3">
        <v>53.865000000000002</v>
      </c>
      <c r="D2105" s="3">
        <v>4.5629999999999997</v>
      </c>
      <c r="E2105" s="3">
        <v>27.622</v>
      </c>
      <c r="F2105" s="3">
        <v>0.48799999999999999</v>
      </c>
      <c r="G2105" s="3">
        <v>236.643</v>
      </c>
      <c r="H2105" s="3">
        <v>8985.89</v>
      </c>
      <c r="I2105" s="3">
        <f>ROUND(IF(B2105&lt;=Thresholds!$B$2,1-(B2105/Thresholds!$B$2)*0.24,IF(B2105&lt;=Thresholds!$D$2,0.75-((B2105-Thresholds!$C$2)/(Thresholds!$D$2-Thresholds!$C$2))*0.249,IF(B2105&lt;=Thresholds!$F$2,0.499-((B2105-Thresholds!$E$2)/(Thresholds!$F$2-Thresholds!$E$2))*0.279,MAX(0.02,0.2-((B2105-Thresholds!$G$2)/(Thresholds!$H$2-Thresholds!$G$2))*0.18)))),3)</f>
        <v>0.251</v>
      </c>
      <c r="J2105" s="3">
        <f>ROUND(IF(C2105&lt;=Thresholds!$B$3,1-(C2105/Thresholds!$B$3)*0.24,IF(C2105&lt;=Thresholds!$D$3,0.75-((C2105-Thresholds!$C$3)/(Thresholds!$D$3-Thresholds!$C$3))*0.249,IF(C2105&lt;=Thresholds!$F$3,0.499-((C2105-Thresholds!$E$3)/(Thresholds!$F$3-Thresholds!$E$3))*0.279,MAX(0.02,0.2-((C2105-Thresholds!$G$3)/(Thresholds!$H$3-Thresholds!$G$3))*0.18)))),3)</f>
        <v>0.89200000000000002</v>
      </c>
      <c r="K2105" s="3">
        <f>ROUND(IF(D2105&lt;=Thresholds!$B$4,1-(D2105/Thresholds!$B$4)*0.24,IF(D2105&lt;=Thresholds!$D$4,0.75-((D2105-Thresholds!$C$4)/(Thresholds!$D$4-Thresholds!$C$4))*0.249,IF(D2105&lt;=Thresholds!$F$4,0.499-((D2105-Thresholds!$E$4)/(Thresholds!$F$4-Thresholds!$E$4))*0.279,MAX(0.02,0.2-((D2105-Thresholds!$G$4)/(Thresholds!$H$4-Thresholds!$G$4))*0.18)))),3)</f>
        <v>0.98299999999999998</v>
      </c>
      <c r="L2105" s="3">
        <f>ROUND(IF(E2105&lt;=Thresholds!$B$5,1-(E2105/Thresholds!$B$5)*0.24,IF(E2105&lt;=Thresholds!$D$5,0.75-((E2105-Thresholds!$C$5)/(Thresholds!$D$5-Thresholds!$C$5))*0.249,IF(E2105&lt;=Thresholds!$F$5,0.499-((E2105-Thresholds!$E$5)/(Thresholds!$F$5-Thresholds!$E$5))*0.279,MAX(0.02,0.2-((E2105-Thresholds!$G$5)/(Thresholds!$H$5-Thresholds!$G$5))*0.18)))),3)</f>
        <v>0.86699999999999999</v>
      </c>
      <c r="M2105" s="3">
        <f>ROUND(IF(F2105&lt;=Thresholds!$B$6,1-(F2105/Thresholds!$B$6)*0.24,IF(F2105&lt;=Thresholds!$D$6,0.75-((F2105-Thresholds!$C$6)/(Thresholds!$D$6-Thresholds!$C$6))*0.249,IF(F2105&lt;=Thresholds!$F$6,0.499-((F2105-Thresholds!$E$6)/(Thresholds!$F$6-Thresholds!$E$6))*0.279,MAX(0.02,0.2-((F2105-Thresholds!$G$6)/(Thresholds!$H$6-Thresholds!$G$6))*0.18)))),3)</f>
        <v>0.88300000000000001</v>
      </c>
      <c r="N2105" s="3">
        <f>ROUND(IF(G2105&lt;=Thresholds!$B$7,1-(G2105/Thresholds!$B$7)*0.24,IF(G2105&lt;=Thresholds!$D$7,0.75-((G2105-Thresholds!$C$7)/(Thresholds!$D$7-Thresholds!$C$7))*0.249,IF(G2105&lt;=Thresholds!$F$7,0.499-((G2105-Thresholds!$E$7)/(Thresholds!$F$7-Thresholds!$E$7))*0.279,MAX(0.02,0.2-((G2105-Thresholds!$G$7)/(Thresholds!$H$7-Thresholds!$G$7))*0.18)))),3)</f>
        <v>0.83799999999999997</v>
      </c>
      <c r="O2105" s="3">
        <f>ROUND(IF(H2105&lt;=Thresholds!$B$8,1-(H2105/Thresholds!$B$8)*0.24,IF(H2105&lt;=Thresholds!$D$8,0.75-((H2105-Thresholds!$C$8)/(Thresholds!$D$8-Thresholds!$C$8))*0.249,IF(H2105&lt;=Thresholds!$F$8,0.499-((H2105-Thresholds!$E$8)/(Thresholds!$F$8-Thresholds!$E$8))*0.279,MAX(0.02,0.2-((H2105-Thresholds!$G$8)/(Thresholds!$H$8-Thresholds!$G$8))*0.18)))),3)</f>
        <v>0.26700000000000002</v>
      </c>
      <c r="P2105" s="3">
        <f t="shared" si="96"/>
        <v>0.251</v>
      </c>
      <c r="Q2105" t="str">
        <f t="shared" si="97"/>
        <v>Poor</v>
      </c>
      <c r="R2105" s="4">
        <f t="shared" si="98"/>
        <v>0</v>
      </c>
      <c r="S2105" t="str">
        <f>IF(AND(F2105&gt;=10,F2105&lt;=35,P2105&gt;0.5),"ERROR_C2105H2105_POOR_CAP","OK")</f>
        <v>OK</v>
      </c>
    </row>
    <row r="2106" spans="1:19">
      <c r="A2106" t="s">
        <v>2123</v>
      </c>
      <c r="B2106" s="3">
        <v>50.03</v>
      </c>
      <c r="C2106" s="3">
        <v>55.695999999999998</v>
      </c>
      <c r="D2106" s="3">
        <v>11.265000000000001</v>
      </c>
      <c r="E2106" s="3">
        <v>15.866</v>
      </c>
      <c r="F2106" s="3">
        <v>0.72299999999999998</v>
      </c>
      <c r="G2106" s="3">
        <v>254.648</v>
      </c>
      <c r="H2106" s="3">
        <v>965.72299999999996</v>
      </c>
      <c r="I2106" s="3">
        <f>ROUND(IF(B2106&lt;=Thresholds!$B$2,1-(B2106/Thresholds!$B$2)*0.24,IF(B2106&lt;=Thresholds!$D$2,0.75-((B2106-Thresholds!$C$2)/(Thresholds!$D$2-Thresholds!$C$2))*0.249,IF(B2106&lt;=Thresholds!$F$2,0.499-((B2106-Thresholds!$E$2)/(Thresholds!$F$2-Thresholds!$E$2))*0.279,MAX(0.02,0.2-((B2106-Thresholds!$G$2)/(Thresholds!$H$2-Thresholds!$G$2))*0.18)))),3)</f>
        <v>0.88</v>
      </c>
      <c r="J2106" s="3">
        <f>ROUND(IF(C2106&lt;=Thresholds!$B$3,1-(C2106/Thresholds!$B$3)*0.24,IF(C2106&lt;=Thresholds!$D$3,0.75-((C2106-Thresholds!$C$3)/(Thresholds!$D$3-Thresholds!$C$3))*0.249,IF(C2106&lt;=Thresholds!$F$3,0.499-((C2106-Thresholds!$E$3)/(Thresholds!$F$3-Thresholds!$E$3))*0.279,MAX(0.02,0.2-((C2106-Thresholds!$G$3)/(Thresholds!$H$3-Thresholds!$G$3))*0.18)))),3)</f>
        <v>0.88900000000000001</v>
      </c>
      <c r="K2106" s="3">
        <f>ROUND(IF(D2106&lt;=Thresholds!$B$4,1-(D2106/Thresholds!$B$4)*0.24,IF(D2106&lt;=Thresholds!$D$4,0.75-((D2106-Thresholds!$C$4)/(Thresholds!$D$4-Thresholds!$C$4))*0.249,IF(D2106&lt;=Thresholds!$F$4,0.499-((D2106-Thresholds!$E$4)/(Thresholds!$F$4-Thresholds!$E$4))*0.279,MAX(0.02,0.2-((D2106-Thresholds!$G$4)/(Thresholds!$H$4-Thresholds!$G$4))*0.18)))),3)</f>
        <v>0.95799999999999996</v>
      </c>
      <c r="L2106" s="3">
        <f>ROUND(IF(E2106&lt;=Thresholds!$B$5,1-(E2106/Thresholds!$B$5)*0.24,IF(E2106&lt;=Thresholds!$D$5,0.75-((E2106-Thresholds!$C$5)/(Thresholds!$D$5-Thresholds!$C$5))*0.249,IF(E2106&lt;=Thresholds!$F$5,0.499-((E2106-Thresholds!$E$5)/(Thresholds!$F$5-Thresholds!$E$5))*0.279,MAX(0.02,0.2-((E2106-Thresholds!$G$5)/(Thresholds!$H$5-Thresholds!$G$5))*0.18)))),3)</f>
        <v>0.92400000000000004</v>
      </c>
      <c r="M2106" s="3">
        <f>ROUND(IF(F2106&lt;=Thresholds!$B$6,1-(F2106/Thresholds!$B$6)*0.24,IF(F2106&lt;=Thresholds!$D$6,0.75-((F2106-Thresholds!$C$6)/(Thresholds!$D$6-Thresholds!$C$6))*0.249,IF(F2106&lt;=Thresholds!$F$6,0.499-((F2106-Thresholds!$E$6)/(Thresholds!$F$6-Thresholds!$E$6))*0.279,MAX(0.02,0.2-((F2106-Thresholds!$G$6)/(Thresholds!$H$6-Thresholds!$G$6))*0.18)))),3)</f>
        <v>0.82599999999999996</v>
      </c>
      <c r="N2106" s="3">
        <f>ROUND(IF(G2106&lt;=Thresholds!$B$7,1-(G2106/Thresholds!$B$7)*0.24,IF(G2106&lt;=Thresholds!$D$7,0.75-((G2106-Thresholds!$C$7)/(Thresholds!$D$7-Thresholds!$C$7))*0.249,IF(G2106&lt;=Thresholds!$F$7,0.499-((G2106-Thresholds!$E$7)/(Thresholds!$F$7-Thresholds!$E$7))*0.279,MAX(0.02,0.2-((G2106-Thresholds!$G$7)/(Thresholds!$H$7-Thresholds!$G$7))*0.18)))),3)</f>
        <v>0.82499999999999996</v>
      </c>
      <c r="O2106" s="3">
        <f>ROUND(IF(H2106&lt;=Thresholds!$B$8,1-(H2106/Thresholds!$B$8)*0.24,IF(H2106&lt;=Thresholds!$D$8,0.75-((H2106-Thresholds!$C$8)/(Thresholds!$D$8-Thresholds!$C$8))*0.249,IF(H2106&lt;=Thresholds!$F$8,0.499-((H2106-Thresholds!$E$8)/(Thresholds!$F$8-Thresholds!$E$8))*0.279,MAX(0.02,0.2-((H2106-Thresholds!$G$8)/(Thresholds!$H$8-Thresholds!$G$8))*0.18)))),3)</f>
        <v>0.90700000000000003</v>
      </c>
      <c r="P2106" s="3">
        <f t="shared" si="96"/>
        <v>0.82499999999999996</v>
      </c>
      <c r="Q2106" t="str">
        <f t="shared" si="97"/>
        <v>Healthy</v>
      </c>
      <c r="R2106" s="4">
        <f t="shared" si="98"/>
        <v>1</v>
      </c>
      <c r="S2106" t="str">
        <f>IF(AND(F2106&gt;=10,F2106&lt;=35,P2106&gt;0.5),"ERROR_C2106H2106_POOR_CAP","OK")</f>
        <v>OK</v>
      </c>
    </row>
    <row r="2107" spans="1:19">
      <c r="A2107" t="s">
        <v>2124</v>
      </c>
      <c r="B2107" s="3">
        <v>614.57600000000002</v>
      </c>
      <c r="C2107" s="3">
        <v>32.023000000000003</v>
      </c>
      <c r="D2107" s="3">
        <v>13.961</v>
      </c>
      <c r="E2107" s="3">
        <v>15.39</v>
      </c>
      <c r="F2107" s="3">
        <v>0.13600000000000001</v>
      </c>
      <c r="G2107" s="3">
        <v>292.19900000000001</v>
      </c>
      <c r="H2107" s="3">
        <v>1690.2080000000001</v>
      </c>
      <c r="I2107" s="3">
        <f>ROUND(IF(B2107&lt;=Thresholds!$B$2,1-(B2107/Thresholds!$B$2)*0.24,IF(B2107&lt;=Thresholds!$D$2,0.75-((B2107-Thresholds!$C$2)/(Thresholds!$D$2-Thresholds!$C$2))*0.249,IF(B2107&lt;=Thresholds!$F$2,0.499-((B2107-Thresholds!$E$2)/(Thresholds!$F$2-Thresholds!$E$2))*0.279,MAX(0.02,0.2-((B2107-Thresholds!$G$2)/(Thresholds!$H$2-Thresholds!$G$2))*0.18)))),3)</f>
        <v>0.53700000000000003</v>
      </c>
      <c r="J2107" s="3">
        <f>ROUND(IF(C2107&lt;=Thresholds!$B$3,1-(C2107/Thresholds!$B$3)*0.24,IF(C2107&lt;=Thresholds!$D$3,0.75-((C2107-Thresholds!$C$3)/(Thresholds!$D$3-Thresholds!$C$3))*0.249,IF(C2107&lt;=Thresholds!$F$3,0.499-((C2107-Thresholds!$E$3)/(Thresholds!$F$3-Thresholds!$E$3))*0.279,MAX(0.02,0.2-((C2107-Thresholds!$G$3)/(Thresholds!$H$3-Thresholds!$G$3))*0.18)))),3)</f>
        <v>0.93600000000000005</v>
      </c>
      <c r="K2107" s="3">
        <f>ROUND(IF(D2107&lt;=Thresholds!$B$4,1-(D2107/Thresholds!$B$4)*0.24,IF(D2107&lt;=Thresholds!$D$4,0.75-((D2107-Thresholds!$C$4)/(Thresholds!$D$4-Thresholds!$C$4))*0.249,IF(D2107&lt;=Thresholds!$F$4,0.499-((D2107-Thresholds!$E$4)/(Thresholds!$F$4-Thresholds!$E$4))*0.279,MAX(0.02,0.2-((D2107-Thresholds!$G$4)/(Thresholds!$H$4-Thresholds!$G$4))*0.18)))),3)</f>
        <v>0.94799999999999995</v>
      </c>
      <c r="L2107" s="3">
        <f>ROUND(IF(E2107&lt;=Thresholds!$B$5,1-(E2107/Thresholds!$B$5)*0.24,IF(E2107&lt;=Thresholds!$D$5,0.75-((E2107-Thresholds!$C$5)/(Thresholds!$D$5-Thresholds!$C$5))*0.249,IF(E2107&lt;=Thresholds!$F$5,0.499-((E2107-Thresholds!$E$5)/(Thresholds!$F$5-Thresholds!$E$5))*0.279,MAX(0.02,0.2-((E2107-Thresholds!$G$5)/(Thresholds!$H$5-Thresholds!$G$5))*0.18)))),3)</f>
        <v>0.92600000000000005</v>
      </c>
      <c r="M2107" s="3">
        <f>ROUND(IF(F2107&lt;=Thresholds!$B$6,1-(F2107/Thresholds!$B$6)*0.24,IF(F2107&lt;=Thresholds!$D$6,0.75-((F2107-Thresholds!$C$6)/(Thresholds!$D$6-Thresholds!$C$6))*0.249,IF(F2107&lt;=Thresholds!$F$6,0.499-((F2107-Thresholds!$E$6)/(Thresholds!$F$6-Thresholds!$E$6))*0.279,MAX(0.02,0.2-((F2107-Thresholds!$G$6)/(Thresholds!$H$6-Thresholds!$G$6))*0.18)))),3)</f>
        <v>0.96699999999999997</v>
      </c>
      <c r="N2107" s="3">
        <f>ROUND(IF(G2107&lt;=Thresholds!$B$7,1-(G2107/Thresholds!$B$7)*0.24,IF(G2107&lt;=Thresholds!$D$7,0.75-((G2107-Thresholds!$C$7)/(Thresholds!$D$7-Thresholds!$C$7))*0.249,IF(G2107&lt;=Thresholds!$F$7,0.499-((G2107-Thresholds!$E$7)/(Thresholds!$F$7-Thresholds!$E$7))*0.279,MAX(0.02,0.2-((G2107-Thresholds!$G$7)/(Thresholds!$H$7-Thresholds!$G$7))*0.18)))),3)</f>
        <v>0.8</v>
      </c>
      <c r="O2107" s="3">
        <f>ROUND(IF(H2107&lt;=Thresholds!$B$8,1-(H2107/Thresholds!$B$8)*0.24,IF(H2107&lt;=Thresholds!$D$8,0.75-((H2107-Thresholds!$C$8)/(Thresholds!$D$8-Thresholds!$C$8))*0.249,IF(H2107&lt;=Thresholds!$F$8,0.499-((H2107-Thresholds!$E$8)/(Thresholds!$F$8-Thresholds!$E$8))*0.279,MAX(0.02,0.2-((H2107-Thresholds!$G$8)/(Thresholds!$H$8-Thresholds!$G$8))*0.18)))),3)</f>
        <v>0.83799999999999997</v>
      </c>
      <c r="P2107" s="3">
        <f t="shared" si="96"/>
        <v>0.53700000000000003</v>
      </c>
      <c r="Q2107" t="str">
        <f t="shared" si="97"/>
        <v>Moderate</v>
      </c>
      <c r="R2107" s="4">
        <f t="shared" si="98"/>
        <v>1</v>
      </c>
      <c r="S2107" t="str">
        <f>IF(AND(F2107&gt;=10,F2107&lt;=35,P2107&gt;0.5),"ERROR_C2107H2107_POOR_CAP","OK")</f>
        <v>OK</v>
      </c>
    </row>
    <row r="2108" spans="1:19">
      <c r="A2108" t="s">
        <v>2125</v>
      </c>
      <c r="B2108" s="3">
        <v>98.388999999999996</v>
      </c>
      <c r="C2108" s="3">
        <v>827.81799999999998</v>
      </c>
      <c r="D2108" s="3">
        <v>51.816000000000003</v>
      </c>
      <c r="E2108" s="3">
        <v>7.9470000000000001</v>
      </c>
      <c r="F2108" s="3">
        <v>0.66100000000000003</v>
      </c>
      <c r="G2108" s="3">
        <v>281.02800000000002</v>
      </c>
      <c r="H2108" s="3">
        <v>740.06600000000003</v>
      </c>
      <c r="I2108" s="3">
        <f>ROUND(IF(B2108&lt;=Thresholds!$B$2,1-(B2108/Thresholds!$B$2)*0.24,IF(B2108&lt;=Thresholds!$D$2,0.75-((B2108-Thresholds!$C$2)/(Thresholds!$D$2-Thresholds!$C$2))*0.249,IF(B2108&lt;=Thresholds!$F$2,0.499-((B2108-Thresholds!$E$2)/(Thresholds!$F$2-Thresholds!$E$2))*0.279,MAX(0.02,0.2-((B2108-Thresholds!$G$2)/(Thresholds!$H$2-Thresholds!$G$2))*0.18)))),3)</f>
        <v>0.76400000000000001</v>
      </c>
      <c r="J2108" s="3">
        <f>ROUND(IF(C2108&lt;=Thresholds!$B$3,1-(C2108/Thresholds!$B$3)*0.24,IF(C2108&lt;=Thresholds!$D$3,0.75-((C2108-Thresholds!$C$3)/(Thresholds!$D$3-Thresholds!$C$3))*0.249,IF(C2108&lt;=Thresholds!$F$3,0.499-((C2108-Thresholds!$E$3)/(Thresholds!$F$3-Thresholds!$E$3))*0.279,MAX(0.02,0.2-((C2108-Thresholds!$G$3)/(Thresholds!$H$3-Thresholds!$G$3))*0.18)))),3)</f>
        <v>0.3</v>
      </c>
      <c r="K2108" s="3">
        <f>ROUND(IF(D2108&lt;=Thresholds!$B$4,1-(D2108/Thresholds!$B$4)*0.24,IF(D2108&lt;=Thresholds!$D$4,0.75-((D2108-Thresholds!$C$4)/(Thresholds!$D$4-Thresholds!$C$4))*0.249,IF(D2108&lt;=Thresholds!$F$4,0.499-((D2108-Thresholds!$E$4)/(Thresholds!$F$4-Thresholds!$E$4))*0.279,MAX(0.02,0.2-((D2108-Thresholds!$G$4)/(Thresholds!$H$4-Thresholds!$G$4))*0.18)))),3)</f>
        <v>0.80900000000000005</v>
      </c>
      <c r="L2108" s="3">
        <f>ROUND(IF(E2108&lt;=Thresholds!$B$5,1-(E2108/Thresholds!$B$5)*0.24,IF(E2108&lt;=Thresholds!$D$5,0.75-((E2108-Thresholds!$C$5)/(Thresholds!$D$5-Thresholds!$C$5))*0.249,IF(E2108&lt;=Thresholds!$F$5,0.499-((E2108-Thresholds!$E$5)/(Thresholds!$F$5-Thresholds!$E$5))*0.279,MAX(0.02,0.2-((E2108-Thresholds!$G$5)/(Thresholds!$H$5-Thresholds!$G$5))*0.18)))),3)</f>
        <v>0.96199999999999997</v>
      </c>
      <c r="M2108" s="3">
        <f>ROUND(IF(F2108&lt;=Thresholds!$B$6,1-(F2108/Thresholds!$B$6)*0.24,IF(F2108&lt;=Thresholds!$D$6,0.75-((F2108-Thresholds!$C$6)/(Thresholds!$D$6-Thresholds!$C$6))*0.249,IF(F2108&lt;=Thresholds!$F$6,0.499-((F2108-Thresholds!$E$6)/(Thresholds!$F$6-Thresholds!$E$6))*0.279,MAX(0.02,0.2-((F2108-Thresholds!$G$6)/(Thresholds!$H$6-Thresholds!$G$6))*0.18)))),3)</f>
        <v>0.84099999999999997</v>
      </c>
      <c r="N2108" s="3">
        <f>ROUND(IF(G2108&lt;=Thresholds!$B$7,1-(G2108/Thresholds!$B$7)*0.24,IF(G2108&lt;=Thresholds!$D$7,0.75-((G2108-Thresholds!$C$7)/(Thresholds!$D$7-Thresholds!$C$7))*0.249,IF(G2108&lt;=Thresholds!$F$7,0.499-((G2108-Thresholds!$E$7)/(Thresholds!$F$7-Thresholds!$E$7))*0.279,MAX(0.02,0.2-((G2108-Thresholds!$G$7)/(Thresholds!$H$7-Thresholds!$G$7))*0.18)))),3)</f>
        <v>0.80700000000000005</v>
      </c>
      <c r="O2108" s="3">
        <f>ROUND(IF(H2108&lt;=Thresholds!$B$8,1-(H2108/Thresholds!$B$8)*0.24,IF(H2108&lt;=Thresholds!$D$8,0.75-((H2108-Thresholds!$C$8)/(Thresholds!$D$8-Thresholds!$C$8))*0.249,IF(H2108&lt;=Thresholds!$F$8,0.499-((H2108-Thresholds!$E$8)/(Thresholds!$F$8-Thresholds!$E$8))*0.279,MAX(0.02,0.2-((H2108-Thresholds!$G$8)/(Thresholds!$H$8-Thresholds!$G$8))*0.18)))),3)</f>
        <v>0.92900000000000005</v>
      </c>
      <c r="P2108" s="3">
        <f t="shared" si="96"/>
        <v>0.3</v>
      </c>
      <c r="Q2108" t="str">
        <f t="shared" si="97"/>
        <v>Poor</v>
      </c>
      <c r="R2108" s="4">
        <f t="shared" si="98"/>
        <v>0</v>
      </c>
      <c r="S2108" t="str">
        <f>IF(AND(F2108&gt;=10,F2108&lt;=35,P2108&gt;0.5),"ERROR_C2108H2108_POOR_CAP","OK")</f>
        <v>OK</v>
      </c>
    </row>
    <row r="2109" spans="1:19">
      <c r="A2109" t="s">
        <v>2126</v>
      </c>
      <c r="B2109" s="3">
        <v>18.036000000000001</v>
      </c>
      <c r="C2109" s="3">
        <v>28.806000000000001</v>
      </c>
      <c r="D2109" s="3">
        <v>180.297</v>
      </c>
      <c r="E2109" s="3">
        <v>19.076000000000001</v>
      </c>
      <c r="F2109" s="3">
        <v>23.084</v>
      </c>
      <c r="G2109" s="3">
        <v>113.16200000000001</v>
      </c>
      <c r="H2109" s="3">
        <v>2299.0590000000002</v>
      </c>
      <c r="I2109" s="3">
        <f>ROUND(IF(B2109&lt;=Thresholds!$B$2,1-(B2109/Thresholds!$B$2)*0.24,IF(B2109&lt;=Thresholds!$D$2,0.75-((B2109-Thresholds!$C$2)/(Thresholds!$D$2-Thresholds!$C$2))*0.249,IF(B2109&lt;=Thresholds!$F$2,0.499-((B2109-Thresholds!$E$2)/(Thresholds!$F$2-Thresholds!$E$2))*0.279,MAX(0.02,0.2-((B2109-Thresholds!$G$2)/(Thresholds!$H$2-Thresholds!$G$2))*0.18)))),3)</f>
        <v>0.95699999999999996</v>
      </c>
      <c r="J2109" s="3">
        <f>ROUND(IF(C2109&lt;=Thresholds!$B$3,1-(C2109/Thresholds!$B$3)*0.24,IF(C2109&lt;=Thresholds!$D$3,0.75-((C2109-Thresholds!$C$3)/(Thresholds!$D$3-Thresholds!$C$3))*0.249,IF(C2109&lt;=Thresholds!$F$3,0.499-((C2109-Thresholds!$E$3)/(Thresholds!$F$3-Thresholds!$E$3))*0.279,MAX(0.02,0.2-((C2109-Thresholds!$G$3)/(Thresholds!$H$3-Thresholds!$G$3))*0.18)))),3)</f>
        <v>0.94199999999999995</v>
      </c>
      <c r="K2109" s="3">
        <f>ROUND(IF(D2109&lt;=Thresholds!$B$4,1-(D2109/Thresholds!$B$4)*0.24,IF(D2109&lt;=Thresholds!$D$4,0.75-((D2109-Thresholds!$C$4)/(Thresholds!$D$4-Thresholds!$C$4))*0.249,IF(D2109&lt;=Thresholds!$F$4,0.499-((D2109-Thresholds!$E$4)/(Thresholds!$F$4-Thresholds!$E$4))*0.279,MAX(0.02,0.2-((D2109-Thresholds!$G$4)/(Thresholds!$H$4-Thresholds!$G$4))*0.18)))),3)</f>
        <v>0.23499999999999999</v>
      </c>
      <c r="L2109" s="3">
        <f>ROUND(IF(E2109&lt;=Thresholds!$B$5,1-(E2109/Thresholds!$B$5)*0.24,IF(E2109&lt;=Thresholds!$D$5,0.75-((E2109-Thresholds!$C$5)/(Thresholds!$D$5-Thresholds!$C$5))*0.249,IF(E2109&lt;=Thresholds!$F$5,0.499-((E2109-Thresholds!$E$5)/(Thresholds!$F$5-Thresholds!$E$5))*0.279,MAX(0.02,0.2-((E2109-Thresholds!$G$5)/(Thresholds!$H$5-Thresholds!$G$5))*0.18)))),3)</f>
        <v>0.90800000000000003</v>
      </c>
      <c r="M2109" s="3">
        <f>ROUND(IF(F2109&lt;=Thresholds!$B$6,1-(F2109/Thresholds!$B$6)*0.24,IF(F2109&lt;=Thresholds!$D$6,0.75-((F2109-Thresholds!$C$6)/(Thresholds!$D$6-Thresholds!$C$6))*0.249,IF(F2109&lt;=Thresholds!$F$6,0.499-((F2109-Thresholds!$E$6)/(Thresholds!$F$6-Thresholds!$E$6))*0.279,MAX(0.02,0.2-((F2109-Thresholds!$G$6)/(Thresholds!$H$6-Thresholds!$G$6))*0.18)))),3)</f>
        <v>0.35299999999999998</v>
      </c>
      <c r="N2109" s="3">
        <f>ROUND(IF(G2109&lt;=Thresholds!$B$7,1-(G2109/Thresholds!$B$7)*0.24,IF(G2109&lt;=Thresholds!$D$7,0.75-((G2109-Thresholds!$C$7)/(Thresholds!$D$7-Thresholds!$C$7))*0.249,IF(G2109&lt;=Thresholds!$F$7,0.499-((G2109-Thresholds!$E$7)/(Thresholds!$F$7-Thresholds!$E$7))*0.279,MAX(0.02,0.2-((G2109-Thresholds!$G$7)/(Thresholds!$H$7-Thresholds!$G$7))*0.18)))),3)</f>
        <v>0.92200000000000004</v>
      </c>
      <c r="O2109" s="3">
        <f>ROUND(IF(H2109&lt;=Thresholds!$B$8,1-(H2109/Thresholds!$B$8)*0.24,IF(H2109&lt;=Thresholds!$D$8,0.75-((H2109-Thresholds!$C$8)/(Thresholds!$D$8-Thresholds!$C$8))*0.249,IF(H2109&lt;=Thresholds!$F$8,0.499-((H2109-Thresholds!$E$8)/(Thresholds!$F$8-Thresholds!$E$8))*0.279,MAX(0.02,0.2-((H2109-Thresholds!$G$8)/(Thresholds!$H$8-Thresholds!$G$8))*0.18)))),3)</f>
        <v>0.77900000000000003</v>
      </c>
      <c r="P2109" s="3">
        <f t="shared" si="96"/>
        <v>0.23499999999999999</v>
      </c>
      <c r="Q2109" t="str">
        <f t="shared" si="97"/>
        <v>Poor</v>
      </c>
      <c r="R2109" s="4">
        <f t="shared" si="98"/>
        <v>0</v>
      </c>
      <c r="S2109" t="str">
        <f>IF(AND(F2109&gt;=10,F2109&lt;=35,P2109&gt;0.5),"ERROR_C2109H2109_POOR_CAP","OK")</f>
        <v>OK</v>
      </c>
    </row>
    <row r="2110" spans="1:19">
      <c r="A2110" t="s">
        <v>2127</v>
      </c>
      <c r="B2110" s="3">
        <v>95.346999999999994</v>
      </c>
      <c r="C2110" s="3">
        <v>107.95</v>
      </c>
      <c r="D2110" s="3">
        <v>49.689</v>
      </c>
      <c r="E2110" s="3">
        <v>22.545000000000002</v>
      </c>
      <c r="F2110" s="3">
        <v>0.70799999999999996</v>
      </c>
      <c r="G2110" s="3">
        <v>280.18799999999999</v>
      </c>
      <c r="H2110" s="3">
        <v>1560.462</v>
      </c>
      <c r="I2110" s="3">
        <f>ROUND(IF(B2110&lt;=Thresholds!$B$2,1-(B2110/Thresholds!$B$2)*0.24,IF(B2110&lt;=Thresholds!$D$2,0.75-((B2110-Thresholds!$C$2)/(Thresholds!$D$2-Thresholds!$C$2))*0.249,IF(B2110&lt;=Thresholds!$F$2,0.499-((B2110-Thresholds!$E$2)/(Thresholds!$F$2-Thresholds!$E$2))*0.279,MAX(0.02,0.2-((B2110-Thresholds!$G$2)/(Thresholds!$H$2-Thresholds!$G$2))*0.18)))),3)</f>
        <v>0.77100000000000002</v>
      </c>
      <c r="J2110" s="3">
        <f>ROUND(IF(C2110&lt;=Thresholds!$B$3,1-(C2110/Thresholds!$B$3)*0.24,IF(C2110&lt;=Thresholds!$D$3,0.75-((C2110-Thresholds!$C$3)/(Thresholds!$D$3-Thresholds!$C$3))*0.249,IF(C2110&lt;=Thresholds!$F$3,0.499-((C2110-Thresholds!$E$3)/(Thresholds!$F$3-Thresholds!$E$3))*0.279,MAX(0.02,0.2-((C2110-Thresholds!$G$3)/(Thresholds!$H$3-Thresholds!$G$3))*0.18)))),3)</f>
        <v>0.78400000000000003</v>
      </c>
      <c r="K2110" s="3">
        <f>ROUND(IF(D2110&lt;=Thresholds!$B$4,1-(D2110/Thresholds!$B$4)*0.24,IF(D2110&lt;=Thresholds!$D$4,0.75-((D2110-Thresholds!$C$4)/(Thresholds!$D$4-Thresholds!$C$4))*0.249,IF(D2110&lt;=Thresholds!$F$4,0.499-((D2110-Thresholds!$E$4)/(Thresholds!$F$4-Thresholds!$E$4))*0.279,MAX(0.02,0.2-((D2110-Thresholds!$G$4)/(Thresholds!$H$4-Thresholds!$G$4))*0.18)))),3)</f>
        <v>0.81699999999999995</v>
      </c>
      <c r="L2110" s="3">
        <f>ROUND(IF(E2110&lt;=Thresholds!$B$5,1-(E2110/Thresholds!$B$5)*0.24,IF(E2110&lt;=Thresholds!$D$5,0.75-((E2110-Thresholds!$C$5)/(Thresholds!$D$5-Thresholds!$C$5))*0.249,IF(E2110&lt;=Thresholds!$F$5,0.499-((E2110-Thresholds!$E$5)/(Thresholds!$F$5-Thresholds!$E$5))*0.279,MAX(0.02,0.2-((E2110-Thresholds!$G$5)/(Thresholds!$H$5-Thresholds!$G$5))*0.18)))),3)</f>
        <v>0.89200000000000002</v>
      </c>
      <c r="M2110" s="3">
        <f>ROUND(IF(F2110&lt;=Thresholds!$B$6,1-(F2110/Thresholds!$B$6)*0.24,IF(F2110&lt;=Thresholds!$D$6,0.75-((F2110-Thresholds!$C$6)/(Thresholds!$D$6-Thresholds!$C$6))*0.249,IF(F2110&lt;=Thresholds!$F$6,0.499-((F2110-Thresholds!$E$6)/(Thresholds!$F$6-Thresholds!$E$6))*0.279,MAX(0.02,0.2-((F2110-Thresholds!$G$6)/(Thresholds!$H$6-Thresholds!$G$6))*0.18)))),3)</f>
        <v>0.83</v>
      </c>
      <c r="N2110" s="3">
        <f>ROUND(IF(G2110&lt;=Thresholds!$B$7,1-(G2110/Thresholds!$B$7)*0.24,IF(G2110&lt;=Thresholds!$D$7,0.75-((G2110-Thresholds!$C$7)/(Thresholds!$D$7-Thresholds!$C$7))*0.249,IF(G2110&lt;=Thresholds!$F$7,0.499-((G2110-Thresholds!$E$7)/(Thresholds!$F$7-Thresholds!$E$7))*0.279,MAX(0.02,0.2-((G2110-Thresholds!$G$7)/(Thresholds!$H$7-Thresholds!$G$7))*0.18)))),3)</f>
        <v>0.80800000000000005</v>
      </c>
      <c r="O2110" s="3">
        <f>ROUND(IF(H2110&lt;=Thresholds!$B$8,1-(H2110/Thresholds!$B$8)*0.24,IF(H2110&lt;=Thresholds!$D$8,0.75-((H2110-Thresholds!$C$8)/(Thresholds!$D$8-Thresholds!$C$8))*0.249,IF(H2110&lt;=Thresholds!$F$8,0.499-((H2110-Thresholds!$E$8)/(Thresholds!$F$8-Thresholds!$E$8))*0.279,MAX(0.02,0.2-((H2110-Thresholds!$G$8)/(Thresholds!$H$8-Thresholds!$G$8))*0.18)))),3)</f>
        <v>0.85</v>
      </c>
      <c r="P2110" s="3">
        <f t="shared" si="96"/>
        <v>0.77100000000000002</v>
      </c>
      <c r="Q2110" t="str">
        <f t="shared" si="97"/>
        <v>Healthy</v>
      </c>
      <c r="R2110" s="4">
        <f t="shared" si="98"/>
        <v>1</v>
      </c>
      <c r="S2110" t="str">
        <f>IF(AND(F2110&gt;=10,F2110&lt;=35,P2110&gt;0.5),"ERROR_C2110H2110_POOR_CAP","OK")</f>
        <v>OK</v>
      </c>
    </row>
    <row r="2111" spans="1:19">
      <c r="A2111" t="s">
        <v>2128</v>
      </c>
      <c r="B2111" s="3">
        <v>64.248999999999995</v>
      </c>
      <c r="C2111" s="3">
        <v>263.73599999999999</v>
      </c>
      <c r="D2111" s="3">
        <v>20.382000000000001</v>
      </c>
      <c r="E2111" s="3">
        <v>22.856999999999999</v>
      </c>
      <c r="F2111" s="3">
        <v>0.11600000000000001</v>
      </c>
      <c r="G2111" s="3">
        <v>126.491</v>
      </c>
      <c r="H2111" s="3">
        <v>932.93</v>
      </c>
      <c r="I2111" s="3">
        <f>ROUND(IF(B2111&lt;=Thresholds!$B$2,1-(B2111/Thresholds!$B$2)*0.24,IF(B2111&lt;=Thresholds!$D$2,0.75-((B2111-Thresholds!$C$2)/(Thresholds!$D$2-Thresholds!$C$2))*0.249,IF(B2111&lt;=Thresholds!$F$2,0.499-((B2111-Thresholds!$E$2)/(Thresholds!$F$2-Thresholds!$E$2))*0.279,MAX(0.02,0.2-((B2111-Thresholds!$G$2)/(Thresholds!$H$2-Thresholds!$G$2))*0.18)))),3)</f>
        <v>0.84599999999999997</v>
      </c>
      <c r="J2111" s="3">
        <f>ROUND(IF(C2111&lt;=Thresholds!$B$3,1-(C2111/Thresholds!$B$3)*0.24,IF(C2111&lt;=Thresholds!$D$3,0.75-((C2111-Thresholds!$C$3)/(Thresholds!$D$3-Thresholds!$C$3))*0.249,IF(C2111&lt;=Thresholds!$F$3,0.499-((C2111-Thresholds!$E$3)/(Thresholds!$F$3-Thresholds!$E$3))*0.279,MAX(0.02,0.2-((C2111-Thresholds!$G$3)/(Thresholds!$H$3-Thresholds!$G$3))*0.18)))),3)</f>
        <v>0.623</v>
      </c>
      <c r="K2111" s="3">
        <f>ROUND(IF(D2111&lt;=Thresholds!$B$4,1-(D2111/Thresholds!$B$4)*0.24,IF(D2111&lt;=Thresholds!$D$4,0.75-((D2111-Thresholds!$C$4)/(Thresholds!$D$4-Thresholds!$C$4))*0.249,IF(D2111&lt;=Thresholds!$F$4,0.499-((D2111-Thresholds!$E$4)/(Thresholds!$F$4-Thresholds!$E$4))*0.279,MAX(0.02,0.2-((D2111-Thresholds!$G$4)/(Thresholds!$H$4-Thresholds!$G$4))*0.18)))),3)</f>
        <v>0.92500000000000004</v>
      </c>
      <c r="L2111" s="3">
        <f>ROUND(IF(E2111&lt;=Thresholds!$B$5,1-(E2111/Thresholds!$B$5)*0.24,IF(E2111&lt;=Thresholds!$D$5,0.75-((E2111-Thresholds!$C$5)/(Thresholds!$D$5-Thresholds!$C$5))*0.249,IF(E2111&lt;=Thresholds!$F$5,0.499-((E2111-Thresholds!$E$5)/(Thresholds!$F$5-Thresholds!$E$5))*0.279,MAX(0.02,0.2-((E2111-Thresholds!$G$5)/(Thresholds!$H$5-Thresholds!$G$5))*0.18)))),3)</f>
        <v>0.89</v>
      </c>
      <c r="M2111" s="3">
        <f>ROUND(IF(F2111&lt;=Thresholds!$B$6,1-(F2111/Thresholds!$B$6)*0.24,IF(F2111&lt;=Thresholds!$D$6,0.75-((F2111-Thresholds!$C$6)/(Thresholds!$D$6-Thresholds!$C$6))*0.249,IF(F2111&lt;=Thresholds!$F$6,0.499-((F2111-Thresholds!$E$6)/(Thresholds!$F$6-Thresholds!$E$6))*0.279,MAX(0.02,0.2-((F2111-Thresholds!$G$6)/(Thresholds!$H$6-Thresholds!$G$6))*0.18)))),3)</f>
        <v>0.97199999999999998</v>
      </c>
      <c r="N2111" s="3">
        <f>ROUND(IF(G2111&lt;=Thresholds!$B$7,1-(G2111/Thresholds!$B$7)*0.24,IF(G2111&lt;=Thresholds!$D$7,0.75-((G2111-Thresholds!$C$7)/(Thresholds!$D$7-Thresholds!$C$7))*0.249,IF(G2111&lt;=Thresholds!$F$7,0.499-((G2111-Thresholds!$E$7)/(Thresholds!$F$7-Thresholds!$E$7))*0.279,MAX(0.02,0.2-((G2111-Thresholds!$G$7)/(Thresholds!$H$7-Thresholds!$G$7))*0.18)))),3)</f>
        <v>0.91300000000000003</v>
      </c>
      <c r="O2111" s="3">
        <f>ROUND(IF(H2111&lt;=Thresholds!$B$8,1-(H2111/Thresholds!$B$8)*0.24,IF(H2111&lt;=Thresholds!$D$8,0.75-((H2111-Thresholds!$C$8)/(Thresholds!$D$8-Thresholds!$C$8))*0.249,IF(H2111&lt;=Thresholds!$F$8,0.499-((H2111-Thresholds!$E$8)/(Thresholds!$F$8-Thresholds!$E$8))*0.279,MAX(0.02,0.2-((H2111-Thresholds!$G$8)/(Thresholds!$H$8-Thresholds!$G$8))*0.18)))),3)</f>
        <v>0.91</v>
      </c>
      <c r="P2111" s="3">
        <f t="shared" si="96"/>
        <v>0.623</v>
      </c>
      <c r="Q2111" t="str">
        <f t="shared" si="97"/>
        <v>Moderate</v>
      </c>
      <c r="R2111" s="4">
        <f t="shared" si="98"/>
        <v>1</v>
      </c>
      <c r="S2111" t="str">
        <f>IF(AND(F2111&gt;=10,F2111&lt;=35,P2111&gt;0.5),"ERROR_C2111H2111_POOR_CAP","OK")</f>
        <v>OK</v>
      </c>
    </row>
    <row r="2112" spans="1:19">
      <c r="A2112" t="s">
        <v>2129</v>
      </c>
      <c r="B2112" s="3">
        <v>1016.447</v>
      </c>
      <c r="C2112" s="3">
        <v>62.363</v>
      </c>
      <c r="D2112" s="3">
        <v>41.256999999999998</v>
      </c>
      <c r="E2112" s="3">
        <v>88.802999999999997</v>
      </c>
      <c r="F2112" s="3">
        <v>0.33500000000000002</v>
      </c>
      <c r="G2112" s="3">
        <v>78.265000000000001</v>
      </c>
      <c r="H2112" s="3">
        <v>2220.2359999999999</v>
      </c>
      <c r="I2112" s="3">
        <f>ROUND(IF(B2112&lt;=Thresholds!$B$2,1-(B2112/Thresholds!$B$2)*0.24,IF(B2112&lt;=Thresholds!$D$2,0.75-((B2112-Thresholds!$C$2)/(Thresholds!$D$2-Thresholds!$C$2))*0.249,IF(B2112&lt;=Thresholds!$F$2,0.499-((B2112-Thresholds!$E$2)/(Thresholds!$F$2-Thresholds!$E$2))*0.279,MAX(0.02,0.2-((B2112-Thresholds!$G$2)/(Thresholds!$H$2-Thresholds!$G$2))*0.18)))),3)</f>
        <v>0.41899999999999998</v>
      </c>
      <c r="J2112" s="3">
        <f>ROUND(IF(C2112&lt;=Thresholds!$B$3,1-(C2112/Thresholds!$B$3)*0.24,IF(C2112&lt;=Thresholds!$D$3,0.75-((C2112-Thresholds!$C$3)/(Thresholds!$D$3-Thresholds!$C$3))*0.249,IF(C2112&lt;=Thresholds!$F$3,0.499-((C2112-Thresholds!$E$3)/(Thresholds!$F$3-Thresholds!$E$3))*0.279,MAX(0.02,0.2-((C2112-Thresholds!$G$3)/(Thresholds!$H$3-Thresholds!$G$3))*0.18)))),3)</f>
        <v>0.875</v>
      </c>
      <c r="K2112" s="3">
        <f>ROUND(IF(D2112&lt;=Thresholds!$B$4,1-(D2112/Thresholds!$B$4)*0.24,IF(D2112&lt;=Thresholds!$D$4,0.75-((D2112-Thresholds!$C$4)/(Thresholds!$D$4-Thresholds!$C$4))*0.249,IF(D2112&lt;=Thresholds!$F$4,0.499-((D2112-Thresholds!$E$4)/(Thresholds!$F$4-Thresholds!$E$4))*0.279,MAX(0.02,0.2-((D2112-Thresholds!$G$4)/(Thresholds!$H$4-Thresholds!$G$4))*0.18)))),3)</f>
        <v>0.84799999999999998</v>
      </c>
      <c r="L2112" s="3">
        <f>ROUND(IF(E2112&lt;=Thresholds!$B$5,1-(E2112/Thresholds!$B$5)*0.24,IF(E2112&lt;=Thresholds!$D$5,0.75-((E2112-Thresholds!$C$5)/(Thresholds!$D$5-Thresholds!$C$5))*0.249,IF(E2112&lt;=Thresholds!$F$5,0.499-((E2112-Thresholds!$E$5)/(Thresholds!$F$5-Thresholds!$E$5))*0.279,MAX(0.02,0.2-((E2112-Thresholds!$G$5)/(Thresholds!$H$5-Thresholds!$G$5))*0.18)))),3)</f>
        <v>0.55800000000000005</v>
      </c>
      <c r="M2112" s="3">
        <f>ROUND(IF(F2112&lt;=Thresholds!$B$6,1-(F2112/Thresholds!$B$6)*0.24,IF(F2112&lt;=Thresholds!$D$6,0.75-((F2112-Thresholds!$C$6)/(Thresholds!$D$6-Thresholds!$C$6))*0.249,IF(F2112&lt;=Thresholds!$F$6,0.499-((F2112-Thresholds!$E$6)/(Thresholds!$F$6-Thresholds!$E$6))*0.279,MAX(0.02,0.2-((F2112-Thresholds!$G$6)/(Thresholds!$H$6-Thresholds!$G$6))*0.18)))),3)</f>
        <v>0.92</v>
      </c>
      <c r="N2112" s="3">
        <f>ROUND(IF(G2112&lt;=Thresholds!$B$7,1-(G2112/Thresholds!$B$7)*0.24,IF(G2112&lt;=Thresholds!$D$7,0.75-((G2112-Thresholds!$C$7)/(Thresholds!$D$7-Thresholds!$C$7))*0.249,IF(G2112&lt;=Thresholds!$F$7,0.499-((G2112-Thresholds!$E$7)/(Thresholds!$F$7-Thresholds!$E$7))*0.279,MAX(0.02,0.2-((G2112-Thresholds!$G$7)/(Thresholds!$H$7-Thresholds!$G$7))*0.18)))),3)</f>
        <v>0.94599999999999995</v>
      </c>
      <c r="O2112" s="3">
        <f>ROUND(IF(H2112&lt;=Thresholds!$B$8,1-(H2112/Thresholds!$B$8)*0.24,IF(H2112&lt;=Thresholds!$D$8,0.75-((H2112-Thresholds!$C$8)/(Thresholds!$D$8-Thresholds!$C$8))*0.249,IF(H2112&lt;=Thresholds!$F$8,0.499-((H2112-Thresholds!$E$8)/(Thresholds!$F$8-Thresholds!$E$8))*0.279,MAX(0.02,0.2-((H2112-Thresholds!$G$8)/(Thresholds!$H$8-Thresholds!$G$8))*0.18)))),3)</f>
        <v>0.78700000000000003</v>
      </c>
      <c r="P2112" s="3">
        <f t="shared" si="96"/>
        <v>0.41899999999999998</v>
      </c>
      <c r="Q2112" t="str">
        <f t="shared" si="97"/>
        <v>Poor</v>
      </c>
      <c r="R2112" s="4">
        <f t="shared" si="98"/>
        <v>0</v>
      </c>
      <c r="S2112" t="str">
        <f>IF(AND(F2112&gt;=10,F2112&lt;=35,P2112&gt;0.5),"ERROR_C2112H2112_POOR_CAP","OK")</f>
        <v>OK</v>
      </c>
    </row>
    <row r="2113" spans="1:19">
      <c r="A2113" t="s">
        <v>2130</v>
      </c>
      <c r="B2113" s="3">
        <v>2831.1060000000002</v>
      </c>
      <c r="C2113" s="3">
        <v>25.177</v>
      </c>
      <c r="D2113" s="3">
        <v>19.84</v>
      </c>
      <c r="E2113" s="3">
        <v>22.849</v>
      </c>
      <c r="F2113" s="3">
        <v>0.36799999999999999</v>
      </c>
      <c r="G2113" s="3">
        <v>82.793000000000006</v>
      </c>
      <c r="H2113" s="3">
        <v>2081.797</v>
      </c>
      <c r="I2113" s="3">
        <f>ROUND(IF(B2113&lt;=Thresholds!$B$2,1-(B2113/Thresholds!$B$2)*0.24,IF(B2113&lt;=Thresholds!$D$2,0.75-((B2113-Thresholds!$C$2)/(Thresholds!$D$2-Thresholds!$C$2))*0.249,IF(B2113&lt;=Thresholds!$F$2,0.499-((B2113-Thresholds!$E$2)/(Thresholds!$F$2-Thresholds!$E$2))*0.279,MAX(0.02,0.2-((B2113-Thresholds!$G$2)/(Thresholds!$H$2-Thresholds!$G$2))*0.18)))),3)</f>
        <v>0.30299999999999999</v>
      </c>
      <c r="J2113" s="3">
        <f>ROUND(IF(C2113&lt;=Thresholds!$B$3,1-(C2113/Thresholds!$B$3)*0.24,IF(C2113&lt;=Thresholds!$D$3,0.75-((C2113-Thresholds!$C$3)/(Thresholds!$D$3-Thresholds!$C$3))*0.249,IF(C2113&lt;=Thresholds!$F$3,0.499-((C2113-Thresholds!$E$3)/(Thresholds!$F$3-Thresholds!$E$3))*0.279,MAX(0.02,0.2-((C2113-Thresholds!$G$3)/(Thresholds!$H$3-Thresholds!$G$3))*0.18)))),3)</f>
        <v>0.95</v>
      </c>
      <c r="K2113" s="3">
        <f>ROUND(IF(D2113&lt;=Thresholds!$B$4,1-(D2113/Thresholds!$B$4)*0.24,IF(D2113&lt;=Thresholds!$D$4,0.75-((D2113-Thresholds!$C$4)/(Thresholds!$D$4-Thresholds!$C$4))*0.249,IF(D2113&lt;=Thresholds!$F$4,0.499-((D2113-Thresholds!$E$4)/(Thresholds!$F$4-Thresholds!$E$4))*0.279,MAX(0.02,0.2-((D2113-Thresholds!$G$4)/(Thresholds!$H$4-Thresholds!$G$4))*0.18)))),3)</f>
        <v>0.92700000000000005</v>
      </c>
      <c r="L2113" s="3">
        <f>ROUND(IF(E2113&lt;=Thresholds!$B$5,1-(E2113/Thresholds!$B$5)*0.24,IF(E2113&lt;=Thresholds!$D$5,0.75-((E2113-Thresholds!$C$5)/(Thresholds!$D$5-Thresholds!$C$5))*0.249,IF(E2113&lt;=Thresholds!$F$5,0.499-((E2113-Thresholds!$E$5)/(Thresholds!$F$5-Thresholds!$E$5))*0.279,MAX(0.02,0.2-((E2113-Thresholds!$G$5)/(Thresholds!$H$5-Thresholds!$G$5))*0.18)))),3)</f>
        <v>0.89</v>
      </c>
      <c r="M2113" s="3">
        <f>ROUND(IF(F2113&lt;=Thresholds!$B$6,1-(F2113/Thresholds!$B$6)*0.24,IF(F2113&lt;=Thresholds!$D$6,0.75-((F2113-Thresholds!$C$6)/(Thresholds!$D$6-Thresholds!$C$6))*0.249,IF(F2113&lt;=Thresholds!$F$6,0.499-((F2113-Thresholds!$E$6)/(Thresholds!$F$6-Thresholds!$E$6))*0.279,MAX(0.02,0.2-((F2113-Thresholds!$G$6)/(Thresholds!$H$6-Thresholds!$G$6))*0.18)))),3)</f>
        <v>0.91200000000000003</v>
      </c>
      <c r="N2113" s="3">
        <f>ROUND(IF(G2113&lt;=Thresholds!$B$7,1-(G2113/Thresholds!$B$7)*0.24,IF(G2113&lt;=Thresholds!$D$7,0.75-((G2113-Thresholds!$C$7)/(Thresholds!$D$7-Thresholds!$C$7))*0.249,IF(G2113&lt;=Thresholds!$F$7,0.499-((G2113-Thresholds!$E$7)/(Thresholds!$F$7-Thresholds!$E$7))*0.279,MAX(0.02,0.2-((G2113-Thresholds!$G$7)/(Thresholds!$H$7-Thresholds!$G$7))*0.18)))),3)</f>
        <v>0.94299999999999995</v>
      </c>
      <c r="O2113" s="3">
        <f>ROUND(IF(H2113&lt;=Thresholds!$B$8,1-(H2113/Thresholds!$B$8)*0.24,IF(H2113&lt;=Thresholds!$D$8,0.75-((H2113-Thresholds!$C$8)/(Thresholds!$D$8-Thresholds!$C$8))*0.249,IF(H2113&lt;=Thresholds!$F$8,0.499-((H2113-Thresholds!$E$8)/(Thresholds!$F$8-Thresholds!$E$8))*0.279,MAX(0.02,0.2-((H2113-Thresholds!$G$8)/(Thresholds!$H$8-Thresholds!$G$8))*0.18)))),3)</f>
        <v>0.8</v>
      </c>
      <c r="P2113" s="3">
        <f t="shared" si="96"/>
        <v>0.30299999999999999</v>
      </c>
      <c r="Q2113" t="str">
        <f t="shared" si="97"/>
        <v>Poor</v>
      </c>
      <c r="R2113" s="4">
        <f t="shared" si="98"/>
        <v>0</v>
      </c>
      <c r="S2113" t="str">
        <f>IF(AND(F2113&gt;=10,F2113&lt;=35,P2113&gt;0.5),"ERROR_C2113H2113_POOR_CAP","OK")</f>
        <v>OK</v>
      </c>
    </row>
    <row r="2114" spans="1:19">
      <c r="A2114" t="s">
        <v>2131</v>
      </c>
      <c r="B2114" s="3">
        <v>99.756</v>
      </c>
      <c r="C2114" s="3">
        <v>24.867999999999999</v>
      </c>
      <c r="D2114" s="3">
        <v>57.228999999999999</v>
      </c>
      <c r="E2114" s="3">
        <v>39.204000000000001</v>
      </c>
      <c r="F2114" s="3">
        <v>0.40100000000000002</v>
      </c>
      <c r="G2114" s="3">
        <v>92.444000000000003</v>
      </c>
      <c r="H2114" s="3">
        <v>2124.9079999999999</v>
      </c>
      <c r="I2114" s="3">
        <f>ROUND(IF(B2114&lt;=Thresholds!$B$2,1-(B2114/Thresholds!$B$2)*0.24,IF(B2114&lt;=Thresholds!$D$2,0.75-((B2114-Thresholds!$C$2)/(Thresholds!$D$2-Thresholds!$C$2))*0.249,IF(B2114&lt;=Thresholds!$F$2,0.499-((B2114-Thresholds!$E$2)/(Thresholds!$F$2-Thresholds!$E$2))*0.279,MAX(0.02,0.2-((B2114-Thresholds!$G$2)/(Thresholds!$H$2-Thresholds!$G$2))*0.18)))),3)</f>
        <v>0.76100000000000001</v>
      </c>
      <c r="J2114" s="3">
        <f>ROUND(IF(C2114&lt;=Thresholds!$B$3,1-(C2114/Thresholds!$B$3)*0.24,IF(C2114&lt;=Thresholds!$D$3,0.75-((C2114-Thresholds!$C$3)/(Thresholds!$D$3-Thresholds!$C$3))*0.249,IF(C2114&lt;=Thresholds!$F$3,0.499-((C2114-Thresholds!$E$3)/(Thresholds!$F$3-Thresholds!$E$3))*0.279,MAX(0.02,0.2-((C2114-Thresholds!$G$3)/(Thresholds!$H$3-Thresholds!$G$3))*0.18)))),3)</f>
        <v>0.95</v>
      </c>
      <c r="K2114" s="3">
        <f>ROUND(IF(D2114&lt;=Thresholds!$B$4,1-(D2114/Thresholds!$B$4)*0.24,IF(D2114&lt;=Thresholds!$D$4,0.75-((D2114-Thresholds!$C$4)/(Thresholds!$D$4-Thresholds!$C$4))*0.249,IF(D2114&lt;=Thresholds!$F$4,0.499-((D2114-Thresholds!$E$4)/(Thresholds!$F$4-Thresholds!$E$4))*0.279,MAX(0.02,0.2-((D2114-Thresholds!$G$4)/(Thresholds!$H$4-Thresholds!$G$4))*0.18)))),3)</f>
        <v>0.78900000000000003</v>
      </c>
      <c r="L2114" s="3">
        <f>ROUND(IF(E2114&lt;=Thresholds!$B$5,1-(E2114/Thresholds!$B$5)*0.24,IF(E2114&lt;=Thresholds!$D$5,0.75-((E2114-Thresholds!$C$5)/(Thresholds!$D$5-Thresholds!$C$5))*0.249,IF(E2114&lt;=Thresholds!$F$5,0.499-((E2114-Thresholds!$E$5)/(Thresholds!$F$5-Thresholds!$E$5))*0.279,MAX(0.02,0.2-((E2114-Thresholds!$G$5)/(Thresholds!$H$5-Thresholds!$G$5))*0.18)))),3)</f>
        <v>0.81200000000000006</v>
      </c>
      <c r="M2114" s="3">
        <f>ROUND(IF(F2114&lt;=Thresholds!$B$6,1-(F2114/Thresholds!$B$6)*0.24,IF(F2114&lt;=Thresholds!$D$6,0.75-((F2114-Thresholds!$C$6)/(Thresholds!$D$6-Thresholds!$C$6))*0.249,IF(F2114&lt;=Thresholds!$F$6,0.499-((F2114-Thresholds!$E$6)/(Thresholds!$F$6-Thresholds!$E$6))*0.279,MAX(0.02,0.2-((F2114-Thresholds!$G$6)/(Thresholds!$H$6-Thresholds!$G$6))*0.18)))),3)</f>
        <v>0.90400000000000003</v>
      </c>
      <c r="N2114" s="3">
        <f>ROUND(IF(G2114&lt;=Thresholds!$B$7,1-(G2114/Thresholds!$B$7)*0.24,IF(G2114&lt;=Thresholds!$D$7,0.75-((G2114-Thresholds!$C$7)/(Thresholds!$D$7-Thresholds!$C$7))*0.249,IF(G2114&lt;=Thresholds!$F$7,0.499-((G2114-Thresholds!$E$7)/(Thresholds!$F$7-Thresholds!$E$7))*0.279,MAX(0.02,0.2-((G2114-Thresholds!$G$7)/(Thresholds!$H$7-Thresholds!$G$7))*0.18)))),3)</f>
        <v>0.93700000000000006</v>
      </c>
      <c r="O2114" s="3">
        <f>ROUND(IF(H2114&lt;=Thresholds!$B$8,1-(H2114/Thresholds!$B$8)*0.24,IF(H2114&lt;=Thresholds!$D$8,0.75-((H2114-Thresholds!$C$8)/(Thresholds!$D$8-Thresholds!$C$8))*0.249,IF(H2114&lt;=Thresholds!$F$8,0.499-((H2114-Thresholds!$E$8)/(Thresholds!$F$8-Thresholds!$E$8))*0.279,MAX(0.02,0.2-((H2114-Thresholds!$G$8)/(Thresholds!$H$8-Thresholds!$G$8))*0.18)))),3)</f>
        <v>0.79600000000000004</v>
      </c>
      <c r="P2114" s="3">
        <f t="shared" ref="P2114:P2177" si="99">ROUND(MIN(I2114:O2114),3)</f>
        <v>0.76100000000000001</v>
      </c>
      <c r="Q2114" t="str">
        <f t="shared" ref="Q2114:Q2177" si="100">IF(P2114&gt;=0.751,"Healthy",IF(P2114&gt;=0.501,"Moderate",IF(P2114&gt;=0.201,"Poor","Critical")))</f>
        <v>Healthy</v>
      </c>
      <c r="R2114" s="4">
        <f t="shared" ref="R2114:R2177" si="101">IF(P2114&gt;=0.5,1,0)</f>
        <v>1</v>
      </c>
      <c r="S2114" t="str">
        <f>IF(AND(F2114&gt;=10,F2114&lt;=35,P2114&gt;0.5),"ERROR_C2114H2114_POOR_CAP","OK")</f>
        <v>OK</v>
      </c>
    </row>
    <row r="2115" spans="1:19">
      <c r="A2115" t="s">
        <v>2132</v>
      </c>
      <c r="B2115" s="3">
        <v>237.05500000000001</v>
      </c>
      <c r="C2115" s="3">
        <v>138.63800000000001</v>
      </c>
      <c r="D2115" s="3">
        <v>20.594000000000001</v>
      </c>
      <c r="E2115" s="3">
        <v>24.710999999999999</v>
      </c>
      <c r="F2115" s="3">
        <v>0.23799999999999999</v>
      </c>
      <c r="G2115" s="3">
        <v>161.76300000000001</v>
      </c>
      <c r="H2115" s="3">
        <v>1801.982</v>
      </c>
      <c r="I2115" s="3">
        <f>ROUND(IF(B2115&lt;=Thresholds!$B$2,1-(B2115/Thresholds!$B$2)*0.24,IF(B2115&lt;=Thresholds!$D$2,0.75-((B2115-Thresholds!$C$2)/(Thresholds!$D$2-Thresholds!$C$2))*0.249,IF(B2115&lt;=Thresholds!$F$2,0.499-((B2115-Thresholds!$E$2)/(Thresholds!$F$2-Thresholds!$E$2))*0.279,MAX(0.02,0.2-((B2115-Thresholds!$G$2)/(Thresholds!$H$2-Thresholds!$G$2))*0.18)))),3)</f>
        <v>0.69299999999999995</v>
      </c>
      <c r="J2115" s="3">
        <f>ROUND(IF(C2115&lt;=Thresholds!$B$3,1-(C2115/Thresholds!$B$3)*0.24,IF(C2115&lt;=Thresholds!$D$3,0.75-((C2115-Thresholds!$C$3)/(Thresholds!$D$3-Thresholds!$C$3))*0.249,IF(C2115&lt;=Thresholds!$F$3,0.499-((C2115-Thresholds!$E$3)/(Thresholds!$F$3-Thresholds!$E$3))*0.279,MAX(0.02,0.2-((C2115-Thresholds!$G$3)/(Thresholds!$H$3-Thresholds!$G$3))*0.18)))),3)</f>
        <v>0.73399999999999999</v>
      </c>
      <c r="K2115" s="3">
        <f>ROUND(IF(D2115&lt;=Thresholds!$B$4,1-(D2115/Thresholds!$B$4)*0.24,IF(D2115&lt;=Thresholds!$D$4,0.75-((D2115-Thresholds!$C$4)/(Thresholds!$D$4-Thresholds!$C$4))*0.249,IF(D2115&lt;=Thresholds!$F$4,0.499-((D2115-Thresholds!$E$4)/(Thresholds!$F$4-Thresholds!$E$4))*0.279,MAX(0.02,0.2-((D2115-Thresholds!$G$4)/(Thresholds!$H$4-Thresholds!$G$4))*0.18)))),3)</f>
        <v>0.92400000000000004</v>
      </c>
      <c r="L2115" s="3">
        <f>ROUND(IF(E2115&lt;=Thresholds!$B$5,1-(E2115/Thresholds!$B$5)*0.24,IF(E2115&lt;=Thresholds!$D$5,0.75-((E2115-Thresholds!$C$5)/(Thresholds!$D$5-Thresholds!$C$5))*0.249,IF(E2115&lt;=Thresholds!$F$5,0.499-((E2115-Thresholds!$E$5)/(Thresholds!$F$5-Thresholds!$E$5))*0.279,MAX(0.02,0.2-((E2115-Thresholds!$G$5)/(Thresholds!$H$5-Thresholds!$G$5))*0.18)))),3)</f>
        <v>0.88100000000000001</v>
      </c>
      <c r="M2115" s="3">
        <f>ROUND(IF(F2115&lt;=Thresholds!$B$6,1-(F2115/Thresholds!$B$6)*0.24,IF(F2115&lt;=Thresholds!$D$6,0.75-((F2115-Thresholds!$C$6)/(Thresholds!$D$6-Thresholds!$C$6))*0.249,IF(F2115&lt;=Thresholds!$F$6,0.499-((F2115-Thresholds!$E$6)/(Thresholds!$F$6-Thresholds!$E$6))*0.279,MAX(0.02,0.2-((F2115-Thresholds!$G$6)/(Thresholds!$H$6-Thresholds!$G$6))*0.18)))),3)</f>
        <v>0.94299999999999995</v>
      </c>
      <c r="N2115" s="3">
        <f>ROUND(IF(G2115&lt;=Thresholds!$B$7,1-(G2115/Thresholds!$B$7)*0.24,IF(G2115&lt;=Thresholds!$D$7,0.75-((G2115-Thresholds!$C$7)/(Thresholds!$D$7-Thresholds!$C$7))*0.249,IF(G2115&lt;=Thresholds!$F$7,0.499-((G2115-Thresholds!$E$7)/(Thresholds!$F$7-Thresholds!$E$7))*0.279,MAX(0.02,0.2-((G2115-Thresholds!$G$7)/(Thresholds!$H$7-Thresholds!$G$7))*0.18)))),3)</f>
        <v>0.88900000000000001</v>
      </c>
      <c r="O2115" s="3">
        <f>ROUND(IF(H2115&lt;=Thresholds!$B$8,1-(H2115/Thresholds!$B$8)*0.24,IF(H2115&lt;=Thresholds!$D$8,0.75-((H2115-Thresholds!$C$8)/(Thresholds!$D$8-Thresholds!$C$8))*0.249,IF(H2115&lt;=Thresholds!$F$8,0.499-((H2115-Thresholds!$E$8)/(Thresholds!$F$8-Thresholds!$E$8))*0.279,MAX(0.02,0.2-((H2115-Thresholds!$G$8)/(Thresholds!$H$8-Thresholds!$G$8))*0.18)))),3)</f>
        <v>0.82699999999999996</v>
      </c>
      <c r="P2115" s="3">
        <f t="shared" si="99"/>
        <v>0.69299999999999995</v>
      </c>
      <c r="Q2115" t="str">
        <f t="shared" si="100"/>
        <v>Moderate</v>
      </c>
      <c r="R2115" s="4">
        <f t="shared" si="101"/>
        <v>1</v>
      </c>
      <c r="S2115" t="str">
        <f>IF(AND(F2115&gt;=10,F2115&lt;=35,P2115&gt;0.5),"ERROR_C2115H2115_POOR_CAP","OK")</f>
        <v>OK</v>
      </c>
    </row>
    <row r="2116" spans="1:19">
      <c r="A2116" t="s">
        <v>2133</v>
      </c>
      <c r="B2116" s="3">
        <v>37.036000000000001</v>
      </c>
      <c r="C2116" s="3">
        <v>106.96299999999999</v>
      </c>
      <c r="D2116" s="3">
        <v>32.996000000000002</v>
      </c>
      <c r="E2116" s="3">
        <v>47.320999999999998</v>
      </c>
      <c r="F2116" s="3">
        <v>0.216</v>
      </c>
      <c r="G2116" s="3">
        <v>147.446</v>
      </c>
      <c r="H2116" s="3">
        <v>5928.4009999999998</v>
      </c>
      <c r="I2116" s="3">
        <f>ROUND(IF(B2116&lt;=Thresholds!$B$2,1-(B2116/Thresholds!$B$2)*0.24,IF(B2116&lt;=Thresholds!$D$2,0.75-((B2116-Thresholds!$C$2)/(Thresholds!$D$2-Thresholds!$C$2))*0.249,IF(B2116&lt;=Thresholds!$F$2,0.499-((B2116-Thresholds!$E$2)/(Thresholds!$F$2-Thresholds!$E$2))*0.279,MAX(0.02,0.2-((B2116-Thresholds!$G$2)/(Thresholds!$H$2-Thresholds!$G$2))*0.18)))),3)</f>
        <v>0.91100000000000003</v>
      </c>
      <c r="J2116" s="3">
        <f>ROUND(IF(C2116&lt;=Thresholds!$B$3,1-(C2116/Thresholds!$B$3)*0.24,IF(C2116&lt;=Thresholds!$D$3,0.75-((C2116-Thresholds!$C$3)/(Thresholds!$D$3-Thresholds!$C$3))*0.249,IF(C2116&lt;=Thresholds!$F$3,0.499-((C2116-Thresholds!$E$3)/(Thresholds!$F$3-Thresholds!$E$3))*0.279,MAX(0.02,0.2-((C2116-Thresholds!$G$3)/(Thresholds!$H$3-Thresholds!$G$3))*0.18)))),3)</f>
        <v>0.78600000000000003</v>
      </c>
      <c r="K2116" s="3">
        <f>ROUND(IF(D2116&lt;=Thresholds!$B$4,1-(D2116/Thresholds!$B$4)*0.24,IF(D2116&lt;=Thresholds!$D$4,0.75-((D2116-Thresholds!$C$4)/(Thresholds!$D$4-Thresholds!$C$4))*0.249,IF(D2116&lt;=Thresholds!$F$4,0.499-((D2116-Thresholds!$E$4)/(Thresholds!$F$4-Thresholds!$E$4))*0.279,MAX(0.02,0.2-((D2116-Thresholds!$G$4)/(Thresholds!$H$4-Thresholds!$G$4))*0.18)))),3)</f>
        <v>0.878</v>
      </c>
      <c r="L2116" s="3">
        <f>ROUND(IF(E2116&lt;=Thresholds!$B$5,1-(E2116/Thresholds!$B$5)*0.24,IF(E2116&lt;=Thresholds!$D$5,0.75-((E2116-Thresholds!$C$5)/(Thresholds!$D$5-Thresholds!$C$5))*0.249,IF(E2116&lt;=Thresholds!$F$5,0.499-((E2116-Thresholds!$E$5)/(Thresholds!$F$5-Thresholds!$E$5))*0.279,MAX(0.02,0.2-((E2116-Thresholds!$G$5)/(Thresholds!$H$5-Thresholds!$G$5))*0.18)))),3)</f>
        <v>0.77300000000000002</v>
      </c>
      <c r="M2116" s="3">
        <f>ROUND(IF(F2116&lt;=Thresholds!$B$6,1-(F2116/Thresholds!$B$6)*0.24,IF(F2116&lt;=Thresholds!$D$6,0.75-((F2116-Thresholds!$C$6)/(Thresholds!$D$6-Thresholds!$C$6))*0.249,IF(F2116&lt;=Thresholds!$F$6,0.499-((F2116-Thresholds!$E$6)/(Thresholds!$F$6-Thresholds!$E$6))*0.279,MAX(0.02,0.2-((F2116-Thresholds!$G$6)/(Thresholds!$H$6-Thresholds!$G$6))*0.18)))),3)</f>
        <v>0.94799999999999995</v>
      </c>
      <c r="N2116" s="3">
        <f>ROUND(IF(G2116&lt;=Thresholds!$B$7,1-(G2116/Thresholds!$B$7)*0.24,IF(G2116&lt;=Thresholds!$D$7,0.75-((G2116-Thresholds!$C$7)/(Thresholds!$D$7-Thresholds!$C$7))*0.249,IF(G2116&lt;=Thresholds!$F$7,0.499-((G2116-Thresholds!$E$7)/(Thresholds!$F$7-Thresholds!$E$7))*0.279,MAX(0.02,0.2-((G2116-Thresholds!$G$7)/(Thresholds!$H$7-Thresholds!$G$7))*0.18)))),3)</f>
        <v>0.89900000000000002</v>
      </c>
      <c r="O2116" s="3">
        <f>ROUND(IF(H2116&lt;=Thresholds!$B$8,1-(H2116/Thresholds!$B$8)*0.24,IF(H2116&lt;=Thresholds!$D$8,0.75-((H2116-Thresholds!$C$8)/(Thresholds!$D$8-Thresholds!$C$8))*0.249,IF(H2116&lt;=Thresholds!$F$8,0.499-((H2116-Thresholds!$E$8)/(Thresholds!$F$8-Thresholds!$E$8))*0.279,MAX(0.02,0.2-((H2116-Thresholds!$G$8)/(Thresholds!$H$8-Thresholds!$G$8))*0.18)))),3)</f>
        <v>0.40899999999999997</v>
      </c>
      <c r="P2116" s="3">
        <f t="shared" si="99"/>
        <v>0.40899999999999997</v>
      </c>
      <c r="Q2116" t="str">
        <f t="shared" si="100"/>
        <v>Poor</v>
      </c>
      <c r="R2116" s="4">
        <f t="shared" si="101"/>
        <v>0</v>
      </c>
      <c r="S2116" t="str">
        <f>IF(AND(F2116&gt;=10,F2116&lt;=35,P2116&gt;0.5),"ERROR_C2116H2116_POOR_CAP","OK")</f>
        <v>OK</v>
      </c>
    </row>
    <row r="2117" spans="1:19">
      <c r="A2117" t="s">
        <v>2134</v>
      </c>
      <c r="B2117" s="3">
        <v>2680.223</v>
      </c>
      <c r="C2117" s="3">
        <v>9.7050000000000001</v>
      </c>
      <c r="D2117" s="3">
        <v>51.478000000000002</v>
      </c>
      <c r="E2117" s="3">
        <v>25.155000000000001</v>
      </c>
      <c r="F2117" s="3">
        <v>0.124</v>
      </c>
      <c r="G2117" s="3">
        <v>240.92699999999999</v>
      </c>
      <c r="H2117" s="3">
        <v>243.53899999999999</v>
      </c>
      <c r="I2117" s="3">
        <f>ROUND(IF(B2117&lt;=Thresholds!$B$2,1-(B2117/Thresholds!$B$2)*0.24,IF(B2117&lt;=Thresholds!$D$2,0.75-((B2117-Thresholds!$C$2)/(Thresholds!$D$2-Thresholds!$C$2))*0.249,IF(B2117&lt;=Thresholds!$F$2,0.499-((B2117-Thresholds!$E$2)/(Thresholds!$F$2-Thresholds!$E$2))*0.279,MAX(0.02,0.2-((B2117-Thresholds!$G$2)/(Thresholds!$H$2-Thresholds!$G$2))*0.18)))),3)</f>
        <v>0.28799999999999998</v>
      </c>
      <c r="J2117" s="3">
        <f>ROUND(IF(C2117&lt;=Thresholds!$B$3,1-(C2117/Thresholds!$B$3)*0.24,IF(C2117&lt;=Thresholds!$D$3,0.75-((C2117-Thresholds!$C$3)/(Thresholds!$D$3-Thresholds!$C$3))*0.249,IF(C2117&lt;=Thresholds!$F$3,0.499-((C2117-Thresholds!$E$3)/(Thresholds!$F$3-Thresholds!$E$3))*0.279,MAX(0.02,0.2-((C2117-Thresholds!$G$3)/(Thresholds!$H$3-Thresholds!$G$3))*0.18)))),3)</f>
        <v>0.98099999999999998</v>
      </c>
      <c r="K2117" s="3">
        <f>ROUND(IF(D2117&lt;=Thresholds!$B$4,1-(D2117/Thresholds!$B$4)*0.24,IF(D2117&lt;=Thresholds!$D$4,0.75-((D2117-Thresholds!$C$4)/(Thresholds!$D$4-Thresholds!$C$4))*0.249,IF(D2117&lt;=Thresholds!$F$4,0.499-((D2117-Thresholds!$E$4)/(Thresholds!$F$4-Thresholds!$E$4))*0.279,MAX(0.02,0.2-((D2117-Thresholds!$G$4)/(Thresholds!$H$4-Thresholds!$G$4))*0.18)))),3)</f>
        <v>0.81</v>
      </c>
      <c r="L2117" s="3">
        <f>ROUND(IF(E2117&lt;=Thresholds!$B$5,1-(E2117/Thresholds!$B$5)*0.24,IF(E2117&lt;=Thresholds!$D$5,0.75-((E2117-Thresholds!$C$5)/(Thresholds!$D$5-Thresholds!$C$5))*0.249,IF(E2117&lt;=Thresholds!$F$5,0.499-((E2117-Thresholds!$E$5)/(Thresholds!$F$5-Thresholds!$E$5))*0.279,MAX(0.02,0.2-((E2117-Thresholds!$G$5)/(Thresholds!$H$5-Thresholds!$G$5))*0.18)))),3)</f>
        <v>0.879</v>
      </c>
      <c r="M2117" s="3">
        <f>ROUND(IF(F2117&lt;=Thresholds!$B$6,1-(F2117/Thresholds!$B$6)*0.24,IF(F2117&lt;=Thresholds!$D$6,0.75-((F2117-Thresholds!$C$6)/(Thresholds!$D$6-Thresholds!$C$6))*0.249,IF(F2117&lt;=Thresholds!$F$6,0.499-((F2117-Thresholds!$E$6)/(Thresholds!$F$6-Thresholds!$E$6))*0.279,MAX(0.02,0.2-((F2117-Thresholds!$G$6)/(Thresholds!$H$6-Thresholds!$G$6))*0.18)))),3)</f>
        <v>0.97</v>
      </c>
      <c r="N2117" s="3">
        <f>ROUND(IF(G2117&lt;=Thresholds!$B$7,1-(G2117/Thresholds!$B$7)*0.24,IF(G2117&lt;=Thresholds!$D$7,0.75-((G2117-Thresholds!$C$7)/(Thresholds!$D$7-Thresholds!$C$7))*0.249,IF(G2117&lt;=Thresholds!$F$7,0.499-((G2117-Thresholds!$E$7)/(Thresholds!$F$7-Thresholds!$E$7))*0.279,MAX(0.02,0.2-((G2117-Thresholds!$G$7)/(Thresholds!$H$7-Thresholds!$G$7))*0.18)))),3)</f>
        <v>0.83499999999999996</v>
      </c>
      <c r="O2117" s="3">
        <f>ROUND(IF(H2117&lt;=Thresholds!$B$8,1-(H2117/Thresholds!$B$8)*0.24,IF(H2117&lt;=Thresholds!$D$8,0.75-((H2117-Thresholds!$C$8)/(Thresholds!$D$8-Thresholds!$C$8))*0.249,IF(H2117&lt;=Thresholds!$F$8,0.499-((H2117-Thresholds!$E$8)/(Thresholds!$F$8-Thresholds!$E$8))*0.279,MAX(0.02,0.2-((H2117-Thresholds!$G$8)/(Thresholds!$H$8-Thresholds!$G$8))*0.18)))),3)</f>
        <v>0.97699999999999998</v>
      </c>
      <c r="P2117" s="3">
        <f t="shared" si="99"/>
        <v>0.28799999999999998</v>
      </c>
      <c r="Q2117" t="str">
        <f t="shared" si="100"/>
        <v>Poor</v>
      </c>
      <c r="R2117" s="4">
        <f t="shared" si="101"/>
        <v>0</v>
      </c>
      <c r="S2117" t="str">
        <f>IF(AND(F2117&gt;=10,F2117&lt;=35,P2117&gt;0.5),"ERROR_C2117H2117_POOR_CAP","OK")</f>
        <v>OK</v>
      </c>
    </row>
    <row r="2118" spans="1:19">
      <c r="A2118" t="s">
        <v>2135</v>
      </c>
      <c r="B2118" s="3">
        <v>75.019000000000005</v>
      </c>
      <c r="C2118" s="3">
        <v>39.47</v>
      </c>
      <c r="D2118" s="3">
        <v>31.384</v>
      </c>
      <c r="E2118" s="3">
        <v>47.918999999999997</v>
      </c>
      <c r="F2118" s="3">
        <v>0.54600000000000004</v>
      </c>
      <c r="G2118" s="3">
        <v>109.206</v>
      </c>
      <c r="H2118" s="3">
        <v>1210.462</v>
      </c>
      <c r="I2118" s="3">
        <f>ROUND(IF(B2118&lt;=Thresholds!$B$2,1-(B2118/Thresholds!$B$2)*0.24,IF(B2118&lt;=Thresholds!$D$2,0.75-((B2118-Thresholds!$C$2)/(Thresholds!$D$2-Thresholds!$C$2))*0.249,IF(B2118&lt;=Thresholds!$F$2,0.499-((B2118-Thresholds!$E$2)/(Thresholds!$F$2-Thresholds!$E$2))*0.279,MAX(0.02,0.2-((B2118-Thresholds!$G$2)/(Thresholds!$H$2-Thresholds!$G$2))*0.18)))),3)</f>
        <v>0.82</v>
      </c>
      <c r="J2118" s="3">
        <f>ROUND(IF(C2118&lt;=Thresholds!$B$3,1-(C2118/Thresholds!$B$3)*0.24,IF(C2118&lt;=Thresholds!$D$3,0.75-((C2118-Thresholds!$C$3)/(Thresholds!$D$3-Thresholds!$C$3))*0.249,IF(C2118&lt;=Thresholds!$F$3,0.499-((C2118-Thresholds!$E$3)/(Thresholds!$F$3-Thresholds!$E$3))*0.279,MAX(0.02,0.2-((C2118-Thresholds!$G$3)/(Thresholds!$H$3-Thresholds!$G$3))*0.18)))),3)</f>
        <v>0.92100000000000004</v>
      </c>
      <c r="K2118" s="3">
        <f>ROUND(IF(D2118&lt;=Thresholds!$B$4,1-(D2118/Thresholds!$B$4)*0.24,IF(D2118&lt;=Thresholds!$D$4,0.75-((D2118-Thresholds!$C$4)/(Thresholds!$D$4-Thresholds!$C$4))*0.249,IF(D2118&lt;=Thresholds!$F$4,0.499-((D2118-Thresholds!$E$4)/(Thresholds!$F$4-Thresholds!$E$4))*0.279,MAX(0.02,0.2-((D2118-Thresholds!$G$4)/(Thresholds!$H$4-Thresholds!$G$4))*0.18)))),3)</f>
        <v>0.88400000000000001</v>
      </c>
      <c r="L2118" s="3">
        <f>ROUND(IF(E2118&lt;=Thresholds!$B$5,1-(E2118/Thresholds!$B$5)*0.24,IF(E2118&lt;=Thresholds!$D$5,0.75-((E2118-Thresholds!$C$5)/(Thresholds!$D$5-Thresholds!$C$5))*0.249,IF(E2118&lt;=Thresholds!$F$5,0.499-((E2118-Thresholds!$E$5)/(Thresholds!$F$5-Thresholds!$E$5))*0.279,MAX(0.02,0.2-((E2118-Thresholds!$G$5)/(Thresholds!$H$5-Thresholds!$G$5))*0.18)))),3)</f>
        <v>0.77</v>
      </c>
      <c r="M2118" s="3">
        <f>ROUND(IF(F2118&lt;=Thresholds!$B$6,1-(F2118/Thresholds!$B$6)*0.24,IF(F2118&lt;=Thresholds!$D$6,0.75-((F2118-Thresholds!$C$6)/(Thresholds!$D$6-Thresholds!$C$6))*0.249,IF(F2118&lt;=Thresholds!$F$6,0.499-((F2118-Thresholds!$E$6)/(Thresholds!$F$6-Thresholds!$E$6))*0.279,MAX(0.02,0.2-((F2118-Thresholds!$G$6)/(Thresholds!$H$6-Thresholds!$G$6))*0.18)))),3)</f>
        <v>0.86899999999999999</v>
      </c>
      <c r="N2118" s="3">
        <f>ROUND(IF(G2118&lt;=Thresholds!$B$7,1-(G2118/Thresholds!$B$7)*0.24,IF(G2118&lt;=Thresholds!$D$7,0.75-((G2118-Thresholds!$C$7)/(Thresholds!$D$7-Thresholds!$C$7))*0.249,IF(G2118&lt;=Thresholds!$F$7,0.499-((G2118-Thresholds!$E$7)/(Thresholds!$F$7-Thresholds!$E$7))*0.279,MAX(0.02,0.2-((G2118-Thresholds!$G$7)/(Thresholds!$H$7-Thresholds!$G$7))*0.18)))),3)</f>
        <v>0.92500000000000004</v>
      </c>
      <c r="O2118" s="3">
        <f>ROUND(IF(H2118&lt;=Thresholds!$B$8,1-(H2118/Thresholds!$B$8)*0.24,IF(H2118&lt;=Thresholds!$D$8,0.75-((H2118-Thresholds!$C$8)/(Thresholds!$D$8-Thresholds!$C$8))*0.249,IF(H2118&lt;=Thresholds!$F$8,0.499-((H2118-Thresholds!$E$8)/(Thresholds!$F$8-Thresholds!$E$8))*0.279,MAX(0.02,0.2-((H2118-Thresholds!$G$8)/(Thresholds!$H$8-Thresholds!$G$8))*0.18)))),3)</f>
        <v>0.88400000000000001</v>
      </c>
      <c r="P2118" s="3">
        <f t="shared" si="99"/>
        <v>0.77</v>
      </c>
      <c r="Q2118" t="str">
        <f t="shared" si="100"/>
        <v>Healthy</v>
      </c>
      <c r="R2118" s="4">
        <f t="shared" si="101"/>
        <v>1</v>
      </c>
      <c r="S2118" t="str">
        <f>IF(AND(F2118&gt;=10,F2118&lt;=35,P2118&gt;0.5),"ERROR_C2118H2118_POOR_CAP","OK")</f>
        <v>OK</v>
      </c>
    </row>
    <row r="2119" spans="1:19">
      <c r="A2119" t="s">
        <v>2136</v>
      </c>
      <c r="B2119" s="3">
        <v>74.135000000000005</v>
      </c>
      <c r="C2119" s="3">
        <v>15.388</v>
      </c>
      <c r="D2119" s="3">
        <v>49.713000000000001</v>
      </c>
      <c r="E2119" s="3">
        <v>94.909000000000006</v>
      </c>
      <c r="F2119" s="3">
        <v>0.96499999999999997</v>
      </c>
      <c r="G2119" s="3">
        <v>134.34100000000001</v>
      </c>
      <c r="H2119" s="3">
        <v>1112.1400000000001</v>
      </c>
      <c r="I2119" s="3">
        <f>ROUND(IF(B2119&lt;=Thresholds!$B$2,1-(B2119/Thresholds!$B$2)*0.24,IF(B2119&lt;=Thresholds!$D$2,0.75-((B2119-Thresholds!$C$2)/(Thresholds!$D$2-Thresholds!$C$2))*0.249,IF(B2119&lt;=Thresholds!$F$2,0.499-((B2119-Thresholds!$E$2)/(Thresholds!$F$2-Thresholds!$E$2))*0.279,MAX(0.02,0.2-((B2119-Thresholds!$G$2)/(Thresholds!$H$2-Thresholds!$G$2))*0.18)))),3)</f>
        <v>0.82199999999999995</v>
      </c>
      <c r="J2119" s="3">
        <f>ROUND(IF(C2119&lt;=Thresholds!$B$3,1-(C2119/Thresholds!$B$3)*0.24,IF(C2119&lt;=Thresholds!$D$3,0.75-((C2119-Thresholds!$C$3)/(Thresholds!$D$3-Thresholds!$C$3))*0.249,IF(C2119&lt;=Thresholds!$F$3,0.499-((C2119-Thresholds!$E$3)/(Thresholds!$F$3-Thresholds!$E$3))*0.279,MAX(0.02,0.2-((C2119-Thresholds!$G$3)/(Thresholds!$H$3-Thresholds!$G$3))*0.18)))),3)</f>
        <v>0.96899999999999997</v>
      </c>
      <c r="K2119" s="3">
        <f>ROUND(IF(D2119&lt;=Thresholds!$B$4,1-(D2119/Thresholds!$B$4)*0.24,IF(D2119&lt;=Thresholds!$D$4,0.75-((D2119-Thresholds!$C$4)/(Thresholds!$D$4-Thresholds!$C$4))*0.249,IF(D2119&lt;=Thresholds!$F$4,0.499-((D2119-Thresholds!$E$4)/(Thresholds!$F$4-Thresholds!$E$4))*0.279,MAX(0.02,0.2-((D2119-Thresholds!$G$4)/(Thresholds!$H$4-Thresholds!$G$4))*0.18)))),3)</f>
        <v>0.81599999999999995</v>
      </c>
      <c r="L2119" s="3">
        <f>ROUND(IF(E2119&lt;=Thresholds!$B$5,1-(E2119/Thresholds!$B$5)*0.24,IF(E2119&lt;=Thresholds!$D$5,0.75-((E2119-Thresholds!$C$5)/(Thresholds!$D$5-Thresholds!$C$5))*0.249,IF(E2119&lt;=Thresholds!$F$5,0.499-((E2119-Thresholds!$E$5)/(Thresholds!$F$5-Thresholds!$E$5))*0.279,MAX(0.02,0.2-((E2119-Thresholds!$G$5)/(Thresholds!$H$5-Thresholds!$G$5))*0.18)))),3)</f>
        <v>0.52700000000000002</v>
      </c>
      <c r="M2119" s="3">
        <f>ROUND(IF(F2119&lt;=Thresholds!$B$6,1-(F2119/Thresholds!$B$6)*0.24,IF(F2119&lt;=Thresholds!$D$6,0.75-((F2119-Thresholds!$C$6)/(Thresholds!$D$6-Thresholds!$C$6))*0.249,IF(F2119&lt;=Thresholds!$F$6,0.499-((F2119-Thresholds!$E$6)/(Thresholds!$F$6-Thresholds!$E$6))*0.279,MAX(0.02,0.2-((F2119-Thresholds!$G$6)/(Thresholds!$H$6-Thresholds!$G$6))*0.18)))),3)</f>
        <v>0.76800000000000002</v>
      </c>
      <c r="N2119" s="3">
        <f>ROUND(IF(G2119&lt;=Thresholds!$B$7,1-(G2119/Thresholds!$B$7)*0.24,IF(G2119&lt;=Thresholds!$D$7,0.75-((G2119-Thresholds!$C$7)/(Thresholds!$D$7-Thresholds!$C$7))*0.249,IF(G2119&lt;=Thresholds!$F$7,0.499-((G2119-Thresholds!$E$7)/(Thresholds!$F$7-Thresholds!$E$7))*0.279,MAX(0.02,0.2-((G2119-Thresholds!$G$7)/(Thresholds!$H$7-Thresholds!$G$7))*0.18)))),3)</f>
        <v>0.90800000000000003</v>
      </c>
      <c r="O2119" s="3">
        <f>ROUND(IF(H2119&lt;=Thresholds!$B$8,1-(H2119/Thresholds!$B$8)*0.24,IF(H2119&lt;=Thresholds!$D$8,0.75-((H2119-Thresholds!$C$8)/(Thresholds!$D$8-Thresholds!$C$8))*0.249,IF(H2119&lt;=Thresholds!$F$8,0.499-((H2119-Thresholds!$E$8)/(Thresholds!$F$8-Thresholds!$E$8))*0.279,MAX(0.02,0.2-((H2119-Thresholds!$G$8)/(Thresholds!$H$8-Thresholds!$G$8))*0.18)))),3)</f>
        <v>0.89300000000000002</v>
      </c>
      <c r="P2119" s="3">
        <f t="shared" si="99"/>
        <v>0.52700000000000002</v>
      </c>
      <c r="Q2119" t="str">
        <f t="shared" si="100"/>
        <v>Moderate</v>
      </c>
      <c r="R2119" s="4">
        <f t="shared" si="101"/>
        <v>1</v>
      </c>
      <c r="S2119" t="str">
        <f>IF(AND(F2119&gt;=10,F2119&lt;=35,P2119&gt;0.5),"ERROR_C2119H2119_POOR_CAP","OK")</f>
        <v>OK</v>
      </c>
    </row>
    <row r="2120" spans="1:19">
      <c r="A2120" t="s">
        <v>2137</v>
      </c>
      <c r="B2120" s="3">
        <v>69.546000000000006</v>
      </c>
      <c r="C2120" s="3">
        <v>795.81399999999996</v>
      </c>
      <c r="D2120" s="3">
        <v>17.690000000000001</v>
      </c>
      <c r="E2120" s="3">
        <v>28.789000000000001</v>
      </c>
      <c r="F2120" s="3">
        <v>0.81899999999999995</v>
      </c>
      <c r="G2120" s="3">
        <v>338.255</v>
      </c>
      <c r="H2120" s="3">
        <v>284.46600000000001</v>
      </c>
      <c r="I2120" s="3">
        <f>ROUND(IF(B2120&lt;=Thresholds!$B$2,1-(B2120/Thresholds!$B$2)*0.24,IF(B2120&lt;=Thresholds!$D$2,0.75-((B2120-Thresholds!$C$2)/(Thresholds!$D$2-Thresholds!$C$2))*0.249,IF(B2120&lt;=Thresholds!$F$2,0.499-((B2120-Thresholds!$E$2)/(Thresholds!$F$2-Thresholds!$E$2))*0.279,MAX(0.02,0.2-((B2120-Thresholds!$G$2)/(Thresholds!$H$2-Thresholds!$G$2))*0.18)))),3)</f>
        <v>0.83299999999999996</v>
      </c>
      <c r="J2120" s="3">
        <f>ROUND(IF(C2120&lt;=Thresholds!$B$3,1-(C2120/Thresholds!$B$3)*0.24,IF(C2120&lt;=Thresholds!$D$3,0.75-((C2120-Thresholds!$C$3)/(Thresholds!$D$3-Thresholds!$C$3))*0.249,IF(C2120&lt;=Thresholds!$F$3,0.499-((C2120-Thresholds!$E$3)/(Thresholds!$F$3-Thresholds!$E$3))*0.279,MAX(0.02,0.2-((C2120-Thresholds!$G$3)/(Thresholds!$H$3-Thresholds!$G$3))*0.18)))),3)</f>
        <v>0.315</v>
      </c>
      <c r="K2120" s="3">
        <f>ROUND(IF(D2120&lt;=Thresholds!$B$4,1-(D2120/Thresholds!$B$4)*0.24,IF(D2120&lt;=Thresholds!$D$4,0.75-((D2120-Thresholds!$C$4)/(Thresholds!$D$4-Thresholds!$C$4))*0.249,IF(D2120&lt;=Thresholds!$F$4,0.499-((D2120-Thresholds!$E$4)/(Thresholds!$F$4-Thresholds!$E$4))*0.279,MAX(0.02,0.2-((D2120-Thresholds!$G$4)/(Thresholds!$H$4-Thresholds!$G$4))*0.18)))),3)</f>
        <v>0.93500000000000005</v>
      </c>
      <c r="L2120" s="3">
        <f>ROUND(IF(E2120&lt;=Thresholds!$B$5,1-(E2120/Thresholds!$B$5)*0.24,IF(E2120&lt;=Thresholds!$D$5,0.75-((E2120-Thresholds!$C$5)/(Thresholds!$D$5-Thresholds!$C$5))*0.249,IF(E2120&lt;=Thresholds!$F$5,0.499-((E2120-Thresholds!$E$5)/(Thresholds!$F$5-Thresholds!$E$5))*0.279,MAX(0.02,0.2-((E2120-Thresholds!$G$5)/(Thresholds!$H$5-Thresholds!$G$5))*0.18)))),3)</f>
        <v>0.86199999999999999</v>
      </c>
      <c r="M2120" s="3">
        <f>ROUND(IF(F2120&lt;=Thresholds!$B$6,1-(F2120/Thresholds!$B$6)*0.24,IF(F2120&lt;=Thresholds!$D$6,0.75-((F2120-Thresholds!$C$6)/(Thresholds!$D$6-Thresholds!$C$6))*0.249,IF(F2120&lt;=Thresholds!$F$6,0.499-((F2120-Thresholds!$E$6)/(Thresholds!$F$6-Thresholds!$E$6))*0.279,MAX(0.02,0.2-((F2120-Thresholds!$G$6)/(Thresholds!$H$6-Thresholds!$G$6))*0.18)))),3)</f>
        <v>0.80300000000000005</v>
      </c>
      <c r="N2120" s="3">
        <f>ROUND(IF(G2120&lt;=Thresholds!$B$7,1-(G2120/Thresholds!$B$7)*0.24,IF(G2120&lt;=Thresholds!$D$7,0.75-((G2120-Thresholds!$C$7)/(Thresholds!$D$7-Thresholds!$C$7))*0.249,IF(G2120&lt;=Thresholds!$F$7,0.499-((G2120-Thresholds!$E$7)/(Thresholds!$F$7-Thresholds!$E$7))*0.279,MAX(0.02,0.2-((G2120-Thresholds!$G$7)/(Thresholds!$H$7-Thresholds!$G$7))*0.18)))),3)</f>
        <v>0.76800000000000002</v>
      </c>
      <c r="O2120" s="3">
        <f>ROUND(IF(H2120&lt;=Thresholds!$B$8,1-(H2120/Thresholds!$B$8)*0.24,IF(H2120&lt;=Thresholds!$D$8,0.75-((H2120-Thresholds!$C$8)/(Thresholds!$D$8-Thresholds!$C$8))*0.249,IF(H2120&lt;=Thresholds!$F$8,0.499-((H2120-Thresholds!$E$8)/(Thresholds!$F$8-Thresholds!$E$8))*0.279,MAX(0.02,0.2-((H2120-Thresholds!$G$8)/(Thresholds!$H$8-Thresholds!$G$8))*0.18)))),3)</f>
        <v>0.97299999999999998</v>
      </c>
      <c r="P2120" s="3">
        <f t="shared" si="99"/>
        <v>0.315</v>
      </c>
      <c r="Q2120" t="str">
        <f t="shared" si="100"/>
        <v>Poor</v>
      </c>
      <c r="R2120" s="4">
        <f t="shared" si="101"/>
        <v>0</v>
      </c>
      <c r="S2120" t="str">
        <f>IF(AND(F2120&gt;=10,F2120&lt;=35,P2120&gt;0.5),"ERROR_C2120H2120_POOR_CAP","OK")</f>
        <v>OK</v>
      </c>
    </row>
    <row r="2121" spans="1:19">
      <c r="A2121" t="s">
        <v>2138</v>
      </c>
      <c r="B2121" s="3">
        <v>3052.7049999999999</v>
      </c>
      <c r="C2121" s="3">
        <v>99.078000000000003</v>
      </c>
      <c r="D2121" s="3">
        <v>49.348999999999997</v>
      </c>
      <c r="E2121" s="3">
        <v>29.635000000000002</v>
      </c>
      <c r="F2121" s="3">
        <v>0.94099999999999995</v>
      </c>
      <c r="G2121" s="3">
        <v>67.093000000000004</v>
      </c>
      <c r="H2121" s="3">
        <v>1254.0229999999999</v>
      </c>
      <c r="I2121" s="3">
        <f>ROUND(IF(B2121&lt;=Thresholds!$B$2,1-(B2121/Thresholds!$B$2)*0.24,IF(B2121&lt;=Thresholds!$D$2,0.75-((B2121-Thresholds!$C$2)/(Thresholds!$D$2-Thresholds!$C$2))*0.249,IF(B2121&lt;=Thresholds!$F$2,0.499-((B2121-Thresholds!$E$2)/(Thresholds!$F$2-Thresholds!$E$2))*0.279,MAX(0.02,0.2-((B2121-Thresholds!$G$2)/(Thresholds!$H$2-Thresholds!$G$2))*0.18)))),3)</f>
        <v>0.32500000000000001</v>
      </c>
      <c r="J2121" s="3">
        <f>ROUND(IF(C2121&lt;=Thresholds!$B$3,1-(C2121/Thresholds!$B$3)*0.24,IF(C2121&lt;=Thresholds!$D$3,0.75-((C2121-Thresholds!$C$3)/(Thresholds!$D$3-Thresholds!$C$3))*0.249,IF(C2121&lt;=Thresholds!$F$3,0.499-((C2121-Thresholds!$E$3)/(Thresholds!$F$3-Thresholds!$E$3))*0.279,MAX(0.02,0.2-((C2121-Thresholds!$G$3)/(Thresholds!$H$3-Thresholds!$G$3))*0.18)))),3)</f>
        <v>0.80200000000000005</v>
      </c>
      <c r="K2121" s="3">
        <f>ROUND(IF(D2121&lt;=Thresholds!$B$4,1-(D2121/Thresholds!$B$4)*0.24,IF(D2121&lt;=Thresholds!$D$4,0.75-((D2121-Thresholds!$C$4)/(Thresholds!$D$4-Thresholds!$C$4))*0.249,IF(D2121&lt;=Thresholds!$F$4,0.499-((D2121-Thresholds!$E$4)/(Thresholds!$F$4-Thresholds!$E$4))*0.279,MAX(0.02,0.2-((D2121-Thresholds!$G$4)/(Thresholds!$H$4-Thresholds!$G$4))*0.18)))),3)</f>
        <v>0.81799999999999995</v>
      </c>
      <c r="L2121" s="3">
        <f>ROUND(IF(E2121&lt;=Thresholds!$B$5,1-(E2121/Thresholds!$B$5)*0.24,IF(E2121&lt;=Thresholds!$D$5,0.75-((E2121-Thresholds!$C$5)/(Thresholds!$D$5-Thresholds!$C$5))*0.249,IF(E2121&lt;=Thresholds!$F$5,0.499-((E2121-Thresholds!$E$5)/(Thresholds!$F$5-Thresholds!$E$5))*0.279,MAX(0.02,0.2-((E2121-Thresholds!$G$5)/(Thresholds!$H$5-Thresholds!$G$5))*0.18)))),3)</f>
        <v>0.85799999999999998</v>
      </c>
      <c r="M2121" s="3">
        <f>ROUND(IF(F2121&lt;=Thresholds!$B$6,1-(F2121/Thresholds!$B$6)*0.24,IF(F2121&lt;=Thresholds!$D$6,0.75-((F2121-Thresholds!$C$6)/(Thresholds!$D$6-Thresholds!$C$6))*0.249,IF(F2121&lt;=Thresholds!$F$6,0.499-((F2121-Thresholds!$E$6)/(Thresholds!$F$6-Thresholds!$E$6))*0.279,MAX(0.02,0.2-((F2121-Thresholds!$G$6)/(Thresholds!$H$6-Thresholds!$G$6))*0.18)))),3)</f>
        <v>0.77400000000000002</v>
      </c>
      <c r="N2121" s="3">
        <f>ROUND(IF(G2121&lt;=Thresholds!$B$7,1-(G2121/Thresholds!$B$7)*0.24,IF(G2121&lt;=Thresholds!$D$7,0.75-((G2121-Thresholds!$C$7)/(Thresholds!$D$7-Thresholds!$C$7))*0.249,IF(G2121&lt;=Thresholds!$F$7,0.499-((G2121-Thresholds!$E$7)/(Thresholds!$F$7-Thresholds!$E$7))*0.279,MAX(0.02,0.2-((G2121-Thresholds!$G$7)/(Thresholds!$H$7-Thresholds!$G$7))*0.18)))),3)</f>
        <v>0.95399999999999996</v>
      </c>
      <c r="O2121" s="3">
        <f>ROUND(IF(H2121&lt;=Thresholds!$B$8,1-(H2121/Thresholds!$B$8)*0.24,IF(H2121&lt;=Thresholds!$D$8,0.75-((H2121-Thresholds!$C$8)/(Thresholds!$D$8-Thresholds!$C$8))*0.249,IF(H2121&lt;=Thresholds!$F$8,0.499-((H2121-Thresholds!$E$8)/(Thresholds!$F$8-Thresholds!$E$8))*0.279,MAX(0.02,0.2-((H2121-Thresholds!$G$8)/(Thresholds!$H$8-Thresholds!$G$8))*0.18)))),3)</f>
        <v>0.88</v>
      </c>
      <c r="P2121" s="3">
        <f t="shared" si="99"/>
        <v>0.32500000000000001</v>
      </c>
      <c r="Q2121" t="str">
        <f t="shared" si="100"/>
        <v>Poor</v>
      </c>
      <c r="R2121" s="4">
        <f t="shared" si="101"/>
        <v>0</v>
      </c>
      <c r="S2121" t="str">
        <f>IF(AND(F2121&gt;=10,F2121&lt;=35,P2121&gt;0.5),"ERROR_C2121H2121_POOR_CAP","OK")</f>
        <v>OK</v>
      </c>
    </row>
    <row r="2122" spans="1:19">
      <c r="A2122" t="s">
        <v>2139</v>
      </c>
      <c r="B2122" s="3">
        <v>6.0540000000000003</v>
      </c>
      <c r="C2122" s="3">
        <v>64.941000000000003</v>
      </c>
      <c r="D2122" s="3">
        <v>23.907</v>
      </c>
      <c r="E2122" s="3">
        <v>35.631</v>
      </c>
      <c r="F2122" s="3">
        <v>0.66700000000000004</v>
      </c>
      <c r="G2122" s="3">
        <v>296.01100000000002</v>
      </c>
      <c r="H2122" s="3">
        <v>1039.5150000000001</v>
      </c>
      <c r="I2122" s="3">
        <f>ROUND(IF(B2122&lt;=Thresholds!$B$2,1-(B2122/Thresholds!$B$2)*0.24,IF(B2122&lt;=Thresholds!$D$2,0.75-((B2122-Thresholds!$C$2)/(Thresholds!$D$2-Thresholds!$C$2))*0.249,IF(B2122&lt;=Thresholds!$F$2,0.499-((B2122-Thresholds!$E$2)/(Thresholds!$F$2-Thresholds!$E$2))*0.279,MAX(0.02,0.2-((B2122-Thresholds!$G$2)/(Thresholds!$H$2-Thresholds!$G$2))*0.18)))),3)</f>
        <v>0.98499999999999999</v>
      </c>
      <c r="J2122" s="3">
        <f>ROUND(IF(C2122&lt;=Thresholds!$B$3,1-(C2122/Thresholds!$B$3)*0.24,IF(C2122&lt;=Thresholds!$D$3,0.75-((C2122-Thresholds!$C$3)/(Thresholds!$D$3-Thresholds!$C$3))*0.249,IF(C2122&lt;=Thresholds!$F$3,0.499-((C2122-Thresholds!$E$3)/(Thresholds!$F$3-Thresholds!$E$3))*0.279,MAX(0.02,0.2-((C2122-Thresholds!$G$3)/(Thresholds!$H$3-Thresholds!$G$3))*0.18)))),3)</f>
        <v>0.87</v>
      </c>
      <c r="K2122" s="3">
        <f>ROUND(IF(D2122&lt;=Thresholds!$B$4,1-(D2122/Thresholds!$B$4)*0.24,IF(D2122&lt;=Thresholds!$D$4,0.75-((D2122-Thresholds!$C$4)/(Thresholds!$D$4-Thresholds!$C$4))*0.249,IF(D2122&lt;=Thresholds!$F$4,0.499-((D2122-Thresholds!$E$4)/(Thresholds!$F$4-Thresholds!$E$4))*0.279,MAX(0.02,0.2-((D2122-Thresholds!$G$4)/(Thresholds!$H$4-Thresholds!$G$4))*0.18)))),3)</f>
        <v>0.91200000000000003</v>
      </c>
      <c r="L2122" s="3">
        <f>ROUND(IF(E2122&lt;=Thresholds!$B$5,1-(E2122/Thresholds!$B$5)*0.24,IF(E2122&lt;=Thresholds!$D$5,0.75-((E2122-Thresholds!$C$5)/(Thresholds!$D$5-Thresholds!$C$5))*0.249,IF(E2122&lt;=Thresholds!$F$5,0.499-((E2122-Thresholds!$E$5)/(Thresholds!$F$5-Thresholds!$E$5))*0.279,MAX(0.02,0.2-((E2122-Thresholds!$G$5)/(Thresholds!$H$5-Thresholds!$G$5))*0.18)))),3)</f>
        <v>0.82899999999999996</v>
      </c>
      <c r="M2122" s="3">
        <f>ROUND(IF(F2122&lt;=Thresholds!$B$6,1-(F2122/Thresholds!$B$6)*0.24,IF(F2122&lt;=Thresholds!$D$6,0.75-((F2122-Thresholds!$C$6)/(Thresholds!$D$6-Thresholds!$C$6))*0.249,IF(F2122&lt;=Thresholds!$F$6,0.499-((F2122-Thresholds!$E$6)/(Thresholds!$F$6-Thresholds!$E$6))*0.279,MAX(0.02,0.2-((F2122-Thresholds!$G$6)/(Thresholds!$H$6-Thresholds!$G$6))*0.18)))),3)</f>
        <v>0.84</v>
      </c>
      <c r="N2122" s="3">
        <f>ROUND(IF(G2122&lt;=Thresholds!$B$7,1-(G2122/Thresholds!$B$7)*0.24,IF(G2122&lt;=Thresholds!$D$7,0.75-((G2122-Thresholds!$C$7)/(Thresholds!$D$7-Thresholds!$C$7))*0.249,IF(G2122&lt;=Thresholds!$F$7,0.499-((G2122-Thresholds!$E$7)/(Thresholds!$F$7-Thresholds!$E$7))*0.279,MAX(0.02,0.2-((G2122-Thresholds!$G$7)/(Thresholds!$H$7-Thresholds!$G$7))*0.18)))),3)</f>
        <v>0.79700000000000004</v>
      </c>
      <c r="O2122" s="3">
        <f>ROUND(IF(H2122&lt;=Thresholds!$B$8,1-(H2122/Thresholds!$B$8)*0.24,IF(H2122&lt;=Thresholds!$D$8,0.75-((H2122-Thresholds!$C$8)/(Thresholds!$D$8-Thresholds!$C$8))*0.249,IF(H2122&lt;=Thresholds!$F$8,0.499-((H2122-Thresholds!$E$8)/(Thresholds!$F$8-Thresholds!$E$8))*0.279,MAX(0.02,0.2-((H2122-Thresholds!$G$8)/(Thresholds!$H$8-Thresholds!$G$8))*0.18)))),3)</f>
        <v>0.9</v>
      </c>
      <c r="P2122" s="3">
        <f t="shared" si="99"/>
        <v>0.79700000000000004</v>
      </c>
      <c r="Q2122" t="str">
        <f t="shared" si="100"/>
        <v>Healthy</v>
      </c>
      <c r="R2122" s="4">
        <f t="shared" si="101"/>
        <v>1</v>
      </c>
      <c r="S2122" t="str">
        <f>IF(AND(F2122&gt;=10,F2122&lt;=35,P2122&gt;0.5),"ERROR_C2122H2122_POOR_CAP","OK")</f>
        <v>OK</v>
      </c>
    </row>
    <row r="2123" spans="1:19">
      <c r="A2123" t="s">
        <v>2140</v>
      </c>
      <c r="B2123" s="3">
        <v>97.748000000000005</v>
      </c>
      <c r="C2123" s="3">
        <v>47.420999999999999</v>
      </c>
      <c r="D2123" s="3">
        <v>81.102999999999994</v>
      </c>
      <c r="E2123" s="3">
        <v>22.849</v>
      </c>
      <c r="F2123" s="3">
        <v>0.371</v>
      </c>
      <c r="G2123" s="3">
        <v>29.638000000000002</v>
      </c>
      <c r="H2123" s="3">
        <v>1801.4839999999999</v>
      </c>
      <c r="I2123" s="3">
        <f>ROUND(IF(B2123&lt;=Thresholds!$B$2,1-(B2123/Thresholds!$B$2)*0.24,IF(B2123&lt;=Thresholds!$D$2,0.75-((B2123-Thresholds!$C$2)/(Thresholds!$D$2-Thresholds!$C$2))*0.249,IF(B2123&lt;=Thresholds!$F$2,0.499-((B2123-Thresholds!$E$2)/(Thresholds!$F$2-Thresholds!$E$2))*0.279,MAX(0.02,0.2-((B2123-Thresholds!$G$2)/(Thresholds!$H$2-Thresholds!$G$2))*0.18)))),3)</f>
        <v>0.76500000000000001</v>
      </c>
      <c r="J2123" s="3">
        <f>ROUND(IF(C2123&lt;=Thresholds!$B$3,1-(C2123/Thresholds!$B$3)*0.24,IF(C2123&lt;=Thresholds!$D$3,0.75-((C2123-Thresholds!$C$3)/(Thresholds!$D$3-Thresholds!$C$3))*0.249,IF(C2123&lt;=Thresholds!$F$3,0.499-((C2123-Thresholds!$E$3)/(Thresholds!$F$3-Thresholds!$E$3))*0.279,MAX(0.02,0.2-((C2123-Thresholds!$G$3)/(Thresholds!$H$3-Thresholds!$G$3))*0.18)))),3)</f>
        <v>0.90500000000000003</v>
      </c>
      <c r="K2123" s="3">
        <f>ROUND(IF(D2123&lt;=Thresholds!$B$4,1-(D2123/Thresholds!$B$4)*0.24,IF(D2123&lt;=Thresholds!$D$4,0.75-((D2123-Thresholds!$C$4)/(Thresholds!$D$4-Thresholds!$C$4))*0.249,IF(D2123&lt;=Thresholds!$F$4,0.499-((D2123-Thresholds!$E$4)/(Thresholds!$F$4-Thresholds!$E$4))*0.279,MAX(0.02,0.2-((D2123-Thresholds!$G$4)/(Thresholds!$H$4-Thresholds!$G$4))*0.18)))),3)</f>
        <v>0.63900000000000001</v>
      </c>
      <c r="L2123" s="3">
        <f>ROUND(IF(E2123&lt;=Thresholds!$B$5,1-(E2123/Thresholds!$B$5)*0.24,IF(E2123&lt;=Thresholds!$D$5,0.75-((E2123-Thresholds!$C$5)/(Thresholds!$D$5-Thresholds!$C$5))*0.249,IF(E2123&lt;=Thresholds!$F$5,0.499-((E2123-Thresholds!$E$5)/(Thresholds!$F$5-Thresholds!$E$5))*0.279,MAX(0.02,0.2-((E2123-Thresholds!$G$5)/(Thresholds!$H$5-Thresholds!$G$5))*0.18)))),3)</f>
        <v>0.89</v>
      </c>
      <c r="M2123" s="3">
        <f>ROUND(IF(F2123&lt;=Thresholds!$B$6,1-(F2123/Thresholds!$B$6)*0.24,IF(F2123&lt;=Thresholds!$D$6,0.75-((F2123-Thresholds!$C$6)/(Thresholds!$D$6-Thresholds!$C$6))*0.249,IF(F2123&lt;=Thresholds!$F$6,0.499-((F2123-Thresholds!$E$6)/(Thresholds!$F$6-Thresholds!$E$6))*0.279,MAX(0.02,0.2-((F2123-Thresholds!$G$6)/(Thresholds!$H$6-Thresholds!$G$6))*0.18)))),3)</f>
        <v>0.91100000000000003</v>
      </c>
      <c r="N2123" s="3">
        <f>ROUND(IF(G2123&lt;=Thresholds!$B$7,1-(G2123/Thresholds!$B$7)*0.24,IF(G2123&lt;=Thresholds!$D$7,0.75-((G2123-Thresholds!$C$7)/(Thresholds!$D$7-Thresholds!$C$7))*0.249,IF(G2123&lt;=Thresholds!$F$7,0.499-((G2123-Thresholds!$E$7)/(Thresholds!$F$7-Thresholds!$E$7))*0.279,MAX(0.02,0.2-((G2123-Thresholds!$G$7)/(Thresholds!$H$7-Thresholds!$G$7))*0.18)))),3)</f>
        <v>0.98</v>
      </c>
      <c r="O2123" s="3">
        <f>ROUND(IF(H2123&lt;=Thresholds!$B$8,1-(H2123/Thresholds!$B$8)*0.24,IF(H2123&lt;=Thresholds!$D$8,0.75-((H2123-Thresholds!$C$8)/(Thresholds!$D$8-Thresholds!$C$8))*0.249,IF(H2123&lt;=Thresholds!$F$8,0.499-((H2123-Thresholds!$E$8)/(Thresholds!$F$8-Thresholds!$E$8))*0.279,MAX(0.02,0.2-((H2123-Thresholds!$G$8)/(Thresholds!$H$8-Thresholds!$G$8))*0.18)))),3)</f>
        <v>0.82699999999999996</v>
      </c>
      <c r="P2123" s="3">
        <f t="shared" si="99"/>
        <v>0.63900000000000001</v>
      </c>
      <c r="Q2123" t="str">
        <f t="shared" si="100"/>
        <v>Moderate</v>
      </c>
      <c r="R2123" s="4">
        <f t="shared" si="101"/>
        <v>1</v>
      </c>
      <c r="S2123" t="str">
        <f>IF(AND(F2123&gt;=10,F2123&lt;=35,P2123&gt;0.5),"ERROR_C2123H2123_POOR_CAP","OK")</f>
        <v>OK</v>
      </c>
    </row>
    <row r="2124" spans="1:19">
      <c r="A2124" t="s">
        <v>2141</v>
      </c>
      <c r="B2124" s="3">
        <v>53.374000000000002</v>
      </c>
      <c r="C2124" s="3">
        <v>30.085000000000001</v>
      </c>
      <c r="D2124" s="3">
        <v>27.725000000000001</v>
      </c>
      <c r="E2124" s="3">
        <v>33.119</v>
      </c>
      <c r="F2124" s="3">
        <v>27.521000000000001</v>
      </c>
      <c r="G2124" s="3">
        <v>24.899000000000001</v>
      </c>
      <c r="H2124" s="3">
        <v>1085.81</v>
      </c>
      <c r="I2124" s="3">
        <f>ROUND(IF(B2124&lt;=Thresholds!$B$2,1-(B2124/Thresholds!$B$2)*0.24,IF(B2124&lt;=Thresholds!$D$2,0.75-((B2124-Thresholds!$C$2)/(Thresholds!$D$2-Thresholds!$C$2))*0.249,IF(B2124&lt;=Thresholds!$F$2,0.499-((B2124-Thresholds!$E$2)/(Thresholds!$F$2-Thresholds!$E$2))*0.279,MAX(0.02,0.2-((B2124-Thresholds!$G$2)/(Thresholds!$H$2-Thresholds!$G$2))*0.18)))),3)</f>
        <v>0.872</v>
      </c>
      <c r="J2124" s="3">
        <f>ROUND(IF(C2124&lt;=Thresholds!$B$3,1-(C2124/Thresholds!$B$3)*0.24,IF(C2124&lt;=Thresholds!$D$3,0.75-((C2124-Thresholds!$C$3)/(Thresholds!$D$3-Thresholds!$C$3))*0.249,IF(C2124&lt;=Thresholds!$F$3,0.499-((C2124-Thresholds!$E$3)/(Thresholds!$F$3-Thresholds!$E$3))*0.279,MAX(0.02,0.2-((C2124-Thresholds!$G$3)/(Thresholds!$H$3-Thresholds!$G$3))*0.18)))),3)</f>
        <v>0.94</v>
      </c>
      <c r="K2124" s="3">
        <f>ROUND(IF(D2124&lt;=Thresholds!$B$4,1-(D2124/Thresholds!$B$4)*0.24,IF(D2124&lt;=Thresholds!$D$4,0.75-((D2124-Thresholds!$C$4)/(Thresholds!$D$4-Thresholds!$C$4))*0.249,IF(D2124&lt;=Thresholds!$F$4,0.499-((D2124-Thresholds!$E$4)/(Thresholds!$F$4-Thresholds!$E$4))*0.279,MAX(0.02,0.2-((D2124-Thresholds!$G$4)/(Thresholds!$H$4-Thresholds!$G$4))*0.18)))),3)</f>
        <v>0.89800000000000002</v>
      </c>
      <c r="L2124" s="3">
        <f>ROUND(IF(E2124&lt;=Thresholds!$B$5,1-(E2124/Thresholds!$B$5)*0.24,IF(E2124&lt;=Thresholds!$D$5,0.75-((E2124-Thresholds!$C$5)/(Thresholds!$D$5-Thresholds!$C$5))*0.249,IF(E2124&lt;=Thresholds!$F$5,0.499-((E2124-Thresholds!$E$5)/(Thresholds!$F$5-Thresholds!$E$5))*0.279,MAX(0.02,0.2-((E2124-Thresholds!$G$5)/(Thresholds!$H$5-Thresholds!$G$5))*0.18)))),3)</f>
        <v>0.84099999999999997</v>
      </c>
      <c r="M2124" s="3">
        <f>ROUND(IF(F2124&lt;=Thresholds!$B$6,1-(F2124/Thresholds!$B$6)*0.24,IF(F2124&lt;=Thresholds!$D$6,0.75-((F2124-Thresholds!$C$6)/(Thresholds!$D$6-Thresholds!$C$6))*0.249,IF(F2124&lt;=Thresholds!$F$6,0.499-((F2124-Thresholds!$E$6)/(Thresholds!$F$6-Thresholds!$E$6))*0.279,MAX(0.02,0.2-((F2124-Thresholds!$G$6)/(Thresholds!$H$6-Thresholds!$G$6))*0.18)))),3)</f>
        <v>0.30299999999999999</v>
      </c>
      <c r="N2124" s="3">
        <f>ROUND(IF(G2124&lt;=Thresholds!$B$7,1-(G2124/Thresholds!$B$7)*0.24,IF(G2124&lt;=Thresholds!$D$7,0.75-((G2124-Thresholds!$C$7)/(Thresholds!$D$7-Thresholds!$C$7))*0.249,IF(G2124&lt;=Thresholds!$F$7,0.499-((G2124-Thresholds!$E$7)/(Thresholds!$F$7-Thresholds!$E$7))*0.279,MAX(0.02,0.2-((G2124-Thresholds!$G$7)/(Thresholds!$H$7-Thresholds!$G$7))*0.18)))),3)</f>
        <v>0.98299999999999998</v>
      </c>
      <c r="O2124" s="3">
        <f>ROUND(IF(H2124&lt;=Thresholds!$B$8,1-(H2124/Thresholds!$B$8)*0.24,IF(H2124&lt;=Thresholds!$D$8,0.75-((H2124-Thresholds!$C$8)/(Thresholds!$D$8-Thresholds!$C$8))*0.249,IF(H2124&lt;=Thresholds!$F$8,0.499-((H2124-Thresholds!$E$8)/(Thresholds!$F$8-Thresholds!$E$8))*0.279,MAX(0.02,0.2-((H2124-Thresholds!$G$8)/(Thresholds!$H$8-Thresholds!$G$8))*0.18)))),3)</f>
        <v>0.89600000000000002</v>
      </c>
      <c r="P2124" s="3">
        <f t="shared" si="99"/>
        <v>0.30299999999999999</v>
      </c>
      <c r="Q2124" t="str">
        <f t="shared" si="100"/>
        <v>Poor</v>
      </c>
      <c r="R2124" s="4">
        <f t="shared" si="101"/>
        <v>0</v>
      </c>
      <c r="S2124" t="str">
        <f>IF(AND(F2124&gt;=10,F2124&lt;=35,P2124&gt;0.5),"ERROR_C2124H2124_POOR_CAP","OK")</f>
        <v>OK</v>
      </c>
    </row>
    <row r="2125" spans="1:19">
      <c r="A2125" t="s">
        <v>2142</v>
      </c>
      <c r="B2125" s="3">
        <v>2306.8960000000002</v>
      </c>
      <c r="C2125" s="3">
        <v>705.34299999999996</v>
      </c>
      <c r="D2125" s="3">
        <v>48.63</v>
      </c>
      <c r="E2125" s="3">
        <v>22.48</v>
      </c>
      <c r="F2125" s="3">
        <v>0.89300000000000002</v>
      </c>
      <c r="G2125" s="3">
        <v>175.56200000000001</v>
      </c>
      <c r="H2125" s="3">
        <v>1489.761</v>
      </c>
      <c r="I2125" s="3">
        <f>ROUND(IF(B2125&lt;=Thresholds!$B$2,1-(B2125/Thresholds!$B$2)*0.24,IF(B2125&lt;=Thresholds!$D$2,0.75-((B2125-Thresholds!$C$2)/(Thresholds!$D$2-Thresholds!$C$2))*0.249,IF(B2125&lt;=Thresholds!$F$2,0.499-((B2125-Thresholds!$E$2)/(Thresholds!$F$2-Thresholds!$E$2))*0.279,MAX(0.02,0.2-((B2125-Thresholds!$G$2)/(Thresholds!$H$2-Thresholds!$G$2))*0.18)))),3)</f>
        <v>0.251</v>
      </c>
      <c r="J2125" s="3">
        <f>ROUND(IF(C2125&lt;=Thresholds!$B$3,1-(C2125/Thresholds!$B$3)*0.24,IF(C2125&lt;=Thresholds!$D$3,0.75-((C2125-Thresholds!$C$3)/(Thresholds!$D$3-Thresholds!$C$3))*0.249,IF(C2125&lt;=Thresholds!$F$3,0.499-((C2125-Thresholds!$E$3)/(Thresholds!$F$3-Thresholds!$E$3))*0.279,MAX(0.02,0.2-((C2125-Thresholds!$G$3)/(Thresholds!$H$3-Thresholds!$G$3))*0.18)))),3)</f>
        <v>0.35699999999999998</v>
      </c>
      <c r="K2125" s="3">
        <f>ROUND(IF(D2125&lt;=Thresholds!$B$4,1-(D2125/Thresholds!$B$4)*0.24,IF(D2125&lt;=Thresholds!$D$4,0.75-((D2125-Thresholds!$C$4)/(Thresholds!$D$4-Thresholds!$C$4))*0.249,IF(D2125&lt;=Thresholds!$F$4,0.499-((D2125-Thresholds!$E$4)/(Thresholds!$F$4-Thresholds!$E$4))*0.279,MAX(0.02,0.2-((D2125-Thresholds!$G$4)/(Thresholds!$H$4-Thresholds!$G$4))*0.18)))),3)</f>
        <v>0.82</v>
      </c>
      <c r="L2125" s="3">
        <f>ROUND(IF(E2125&lt;=Thresholds!$B$5,1-(E2125/Thresholds!$B$5)*0.24,IF(E2125&lt;=Thresholds!$D$5,0.75-((E2125-Thresholds!$C$5)/(Thresholds!$D$5-Thresholds!$C$5))*0.249,IF(E2125&lt;=Thresholds!$F$5,0.499-((E2125-Thresholds!$E$5)/(Thresholds!$F$5-Thresholds!$E$5))*0.279,MAX(0.02,0.2-((E2125-Thresholds!$G$5)/(Thresholds!$H$5-Thresholds!$G$5))*0.18)))),3)</f>
        <v>0.89200000000000002</v>
      </c>
      <c r="M2125" s="3">
        <f>ROUND(IF(F2125&lt;=Thresholds!$B$6,1-(F2125/Thresholds!$B$6)*0.24,IF(F2125&lt;=Thresholds!$D$6,0.75-((F2125-Thresholds!$C$6)/(Thresholds!$D$6-Thresholds!$C$6))*0.249,IF(F2125&lt;=Thresholds!$F$6,0.499-((F2125-Thresholds!$E$6)/(Thresholds!$F$6-Thresholds!$E$6))*0.279,MAX(0.02,0.2-((F2125-Thresholds!$G$6)/(Thresholds!$H$6-Thresholds!$G$6))*0.18)))),3)</f>
        <v>0.78600000000000003</v>
      </c>
      <c r="N2125" s="3">
        <f>ROUND(IF(G2125&lt;=Thresholds!$B$7,1-(G2125/Thresholds!$B$7)*0.24,IF(G2125&lt;=Thresholds!$D$7,0.75-((G2125-Thresholds!$C$7)/(Thresholds!$D$7-Thresholds!$C$7))*0.249,IF(G2125&lt;=Thresholds!$F$7,0.499-((G2125-Thresholds!$E$7)/(Thresholds!$F$7-Thresholds!$E$7))*0.279,MAX(0.02,0.2-((G2125-Thresholds!$G$7)/(Thresholds!$H$7-Thresholds!$G$7))*0.18)))),3)</f>
        <v>0.88</v>
      </c>
      <c r="O2125" s="3">
        <f>ROUND(IF(H2125&lt;=Thresholds!$B$8,1-(H2125/Thresholds!$B$8)*0.24,IF(H2125&lt;=Thresholds!$D$8,0.75-((H2125-Thresholds!$C$8)/(Thresholds!$D$8-Thresholds!$C$8))*0.249,IF(H2125&lt;=Thresholds!$F$8,0.499-((H2125-Thresholds!$E$8)/(Thresholds!$F$8-Thresholds!$E$8))*0.279,MAX(0.02,0.2-((H2125-Thresholds!$G$8)/(Thresholds!$H$8-Thresholds!$G$8))*0.18)))),3)</f>
        <v>0.85699999999999998</v>
      </c>
      <c r="P2125" s="3">
        <f t="shared" si="99"/>
        <v>0.251</v>
      </c>
      <c r="Q2125" t="str">
        <f t="shared" si="100"/>
        <v>Poor</v>
      </c>
      <c r="R2125" s="4">
        <f t="shared" si="101"/>
        <v>0</v>
      </c>
      <c r="S2125" t="str">
        <f>IF(AND(F2125&gt;=10,F2125&lt;=35,P2125&gt;0.5),"ERROR_C2125H2125_POOR_CAP","OK")</f>
        <v>OK</v>
      </c>
    </row>
    <row r="2126" spans="1:19">
      <c r="A2126" t="s">
        <v>2143</v>
      </c>
      <c r="B2126" s="3">
        <v>45.936</v>
      </c>
      <c r="C2126" s="3">
        <v>30.855</v>
      </c>
      <c r="D2126" s="3">
        <v>50.176000000000002</v>
      </c>
      <c r="E2126" s="3">
        <v>34.622</v>
      </c>
      <c r="F2126" s="3">
        <v>0.81799999999999995</v>
      </c>
      <c r="G2126" s="3">
        <v>33.024999999999999</v>
      </c>
      <c r="H2126" s="3">
        <v>1242.979</v>
      </c>
      <c r="I2126" s="3">
        <f>ROUND(IF(B2126&lt;=Thresholds!$B$2,1-(B2126/Thresholds!$B$2)*0.24,IF(B2126&lt;=Thresholds!$D$2,0.75-((B2126-Thresholds!$C$2)/(Thresholds!$D$2-Thresholds!$C$2))*0.249,IF(B2126&lt;=Thresholds!$F$2,0.499-((B2126-Thresholds!$E$2)/(Thresholds!$F$2-Thresholds!$E$2))*0.279,MAX(0.02,0.2-((B2126-Thresholds!$G$2)/(Thresholds!$H$2-Thresholds!$G$2))*0.18)))),3)</f>
        <v>0.89</v>
      </c>
      <c r="J2126" s="3">
        <f>ROUND(IF(C2126&lt;=Thresholds!$B$3,1-(C2126/Thresholds!$B$3)*0.24,IF(C2126&lt;=Thresholds!$D$3,0.75-((C2126-Thresholds!$C$3)/(Thresholds!$D$3-Thresholds!$C$3))*0.249,IF(C2126&lt;=Thresholds!$F$3,0.499-((C2126-Thresholds!$E$3)/(Thresholds!$F$3-Thresholds!$E$3))*0.279,MAX(0.02,0.2-((C2126-Thresholds!$G$3)/(Thresholds!$H$3-Thresholds!$G$3))*0.18)))),3)</f>
        <v>0.93799999999999994</v>
      </c>
      <c r="K2126" s="3">
        <f>ROUND(IF(D2126&lt;=Thresholds!$B$4,1-(D2126/Thresholds!$B$4)*0.24,IF(D2126&lt;=Thresholds!$D$4,0.75-((D2126-Thresholds!$C$4)/(Thresholds!$D$4-Thresholds!$C$4))*0.249,IF(D2126&lt;=Thresholds!$F$4,0.499-((D2126-Thresholds!$E$4)/(Thresholds!$F$4-Thresholds!$E$4))*0.279,MAX(0.02,0.2-((D2126-Thresholds!$G$4)/(Thresholds!$H$4-Thresholds!$G$4))*0.18)))),3)</f>
        <v>0.81499999999999995</v>
      </c>
      <c r="L2126" s="3">
        <f>ROUND(IF(E2126&lt;=Thresholds!$B$5,1-(E2126/Thresholds!$B$5)*0.24,IF(E2126&lt;=Thresholds!$D$5,0.75-((E2126-Thresholds!$C$5)/(Thresholds!$D$5-Thresholds!$C$5))*0.249,IF(E2126&lt;=Thresholds!$F$5,0.499-((E2126-Thresholds!$E$5)/(Thresholds!$F$5-Thresholds!$E$5))*0.279,MAX(0.02,0.2-((E2126-Thresholds!$G$5)/(Thresholds!$H$5-Thresholds!$G$5))*0.18)))),3)</f>
        <v>0.83399999999999996</v>
      </c>
      <c r="M2126" s="3">
        <f>ROUND(IF(F2126&lt;=Thresholds!$B$6,1-(F2126/Thresholds!$B$6)*0.24,IF(F2126&lt;=Thresholds!$D$6,0.75-((F2126-Thresholds!$C$6)/(Thresholds!$D$6-Thresholds!$C$6))*0.249,IF(F2126&lt;=Thresholds!$F$6,0.499-((F2126-Thresholds!$E$6)/(Thresholds!$F$6-Thresholds!$E$6))*0.279,MAX(0.02,0.2-((F2126-Thresholds!$G$6)/(Thresholds!$H$6-Thresholds!$G$6))*0.18)))),3)</f>
        <v>0.80400000000000005</v>
      </c>
      <c r="N2126" s="3">
        <f>ROUND(IF(G2126&lt;=Thresholds!$B$7,1-(G2126/Thresholds!$B$7)*0.24,IF(G2126&lt;=Thresholds!$D$7,0.75-((G2126-Thresholds!$C$7)/(Thresholds!$D$7-Thresholds!$C$7))*0.249,IF(G2126&lt;=Thresholds!$F$7,0.499-((G2126-Thresholds!$E$7)/(Thresholds!$F$7-Thresholds!$E$7))*0.279,MAX(0.02,0.2-((G2126-Thresholds!$G$7)/(Thresholds!$H$7-Thresholds!$G$7))*0.18)))),3)</f>
        <v>0.97699999999999998</v>
      </c>
      <c r="O2126" s="3">
        <f>ROUND(IF(H2126&lt;=Thresholds!$B$8,1-(H2126/Thresholds!$B$8)*0.24,IF(H2126&lt;=Thresholds!$D$8,0.75-((H2126-Thresholds!$C$8)/(Thresholds!$D$8-Thresholds!$C$8))*0.249,IF(H2126&lt;=Thresholds!$F$8,0.499-((H2126-Thresholds!$E$8)/(Thresholds!$F$8-Thresholds!$E$8))*0.279,MAX(0.02,0.2-((H2126-Thresholds!$G$8)/(Thresholds!$H$8-Thresholds!$G$8))*0.18)))),3)</f>
        <v>0.88100000000000001</v>
      </c>
      <c r="P2126" s="3">
        <f t="shared" si="99"/>
        <v>0.80400000000000005</v>
      </c>
      <c r="Q2126" t="str">
        <f t="shared" si="100"/>
        <v>Healthy</v>
      </c>
      <c r="R2126" s="4">
        <f t="shared" si="101"/>
        <v>1</v>
      </c>
      <c r="S2126" t="str">
        <f>IF(AND(F2126&gt;=10,F2126&lt;=35,P2126&gt;0.5),"ERROR_C2126H2126_POOR_CAP","OK")</f>
        <v>OK</v>
      </c>
    </row>
    <row r="2127" spans="1:19">
      <c r="A2127" t="s">
        <v>2144</v>
      </c>
      <c r="B2127" s="3">
        <v>59.401000000000003</v>
      </c>
      <c r="C2127" s="3">
        <v>331.90699999999998</v>
      </c>
      <c r="D2127" s="3">
        <v>45.223999999999997</v>
      </c>
      <c r="E2127" s="3">
        <v>10.535</v>
      </c>
      <c r="F2127" s="3">
        <v>0.53900000000000003</v>
      </c>
      <c r="G2127" s="3">
        <v>222.958</v>
      </c>
      <c r="H2127" s="3">
        <v>2138.5659999999998</v>
      </c>
      <c r="I2127" s="3">
        <f>ROUND(IF(B2127&lt;=Thresholds!$B$2,1-(B2127/Thresholds!$B$2)*0.24,IF(B2127&lt;=Thresholds!$D$2,0.75-((B2127-Thresholds!$C$2)/(Thresholds!$D$2-Thresholds!$C$2))*0.249,IF(B2127&lt;=Thresholds!$F$2,0.499-((B2127-Thresholds!$E$2)/(Thresholds!$F$2-Thresholds!$E$2))*0.279,MAX(0.02,0.2-((B2127-Thresholds!$G$2)/(Thresholds!$H$2-Thresholds!$G$2))*0.18)))),3)</f>
        <v>0.85699999999999998</v>
      </c>
      <c r="J2127" s="3">
        <f>ROUND(IF(C2127&lt;=Thresholds!$B$3,1-(C2127/Thresholds!$B$3)*0.24,IF(C2127&lt;=Thresholds!$D$3,0.75-((C2127-Thresholds!$C$3)/(Thresholds!$D$3-Thresholds!$C$3))*0.249,IF(C2127&lt;=Thresholds!$F$3,0.499-((C2127-Thresholds!$E$3)/(Thresholds!$F$3-Thresholds!$E$3))*0.279,MAX(0.02,0.2-((C2127-Thresholds!$G$3)/(Thresholds!$H$3-Thresholds!$G$3))*0.18)))),3)</f>
        <v>0.56200000000000006</v>
      </c>
      <c r="K2127" s="3">
        <f>ROUND(IF(D2127&lt;=Thresholds!$B$4,1-(D2127/Thresholds!$B$4)*0.24,IF(D2127&lt;=Thresholds!$D$4,0.75-((D2127-Thresholds!$C$4)/(Thresholds!$D$4-Thresholds!$C$4))*0.249,IF(D2127&lt;=Thresholds!$F$4,0.499-((D2127-Thresholds!$E$4)/(Thresholds!$F$4-Thresholds!$E$4))*0.279,MAX(0.02,0.2-((D2127-Thresholds!$G$4)/(Thresholds!$H$4-Thresholds!$G$4))*0.18)))),3)</f>
        <v>0.83299999999999996</v>
      </c>
      <c r="L2127" s="3">
        <f>ROUND(IF(E2127&lt;=Thresholds!$B$5,1-(E2127/Thresholds!$B$5)*0.24,IF(E2127&lt;=Thresholds!$D$5,0.75-((E2127-Thresholds!$C$5)/(Thresholds!$D$5-Thresholds!$C$5))*0.249,IF(E2127&lt;=Thresholds!$F$5,0.499-((E2127-Thresholds!$E$5)/(Thresholds!$F$5-Thresholds!$E$5))*0.279,MAX(0.02,0.2-((E2127-Thresholds!$G$5)/(Thresholds!$H$5-Thresholds!$G$5))*0.18)))),3)</f>
        <v>0.94899999999999995</v>
      </c>
      <c r="M2127" s="3">
        <f>ROUND(IF(F2127&lt;=Thresholds!$B$6,1-(F2127/Thresholds!$B$6)*0.24,IF(F2127&lt;=Thresholds!$D$6,0.75-((F2127-Thresholds!$C$6)/(Thresholds!$D$6-Thresholds!$C$6))*0.249,IF(F2127&lt;=Thresholds!$F$6,0.499-((F2127-Thresholds!$E$6)/(Thresholds!$F$6-Thresholds!$E$6))*0.279,MAX(0.02,0.2-((F2127-Thresholds!$G$6)/(Thresholds!$H$6-Thresholds!$G$6))*0.18)))),3)</f>
        <v>0.871</v>
      </c>
      <c r="N2127" s="3">
        <f>ROUND(IF(G2127&lt;=Thresholds!$B$7,1-(G2127/Thresholds!$B$7)*0.24,IF(G2127&lt;=Thresholds!$D$7,0.75-((G2127-Thresholds!$C$7)/(Thresholds!$D$7-Thresholds!$C$7))*0.249,IF(G2127&lt;=Thresholds!$F$7,0.499-((G2127-Thresholds!$E$7)/(Thresholds!$F$7-Thresholds!$E$7))*0.279,MAX(0.02,0.2-((G2127-Thresholds!$G$7)/(Thresholds!$H$7-Thresholds!$G$7))*0.18)))),3)</f>
        <v>0.84699999999999998</v>
      </c>
      <c r="O2127" s="3">
        <f>ROUND(IF(H2127&lt;=Thresholds!$B$8,1-(H2127/Thresholds!$B$8)*0.24,IF(H2127&lt;=Thresholds!$D$8,0.75-((H2127-Thresholds!$C$8)/(Thresholds!$D$8-Thresholds!$C$8))*0.249,IF(H2127&lt;=Thresholds!$F$8,0.499-((H2127-Thresholds!$E$8)/(Thresholds!$F$8-Thresholds!$E$8))*0.279,MAX(0.02,0.2-((H2127-Thresholds!$G$8)/(Thresholds!$H$8-Thresholds!$G$8))*0.18)))),3)</f>
        <v>0.79500000000000004</v>
      </c>
      <c r="P2127" s="3">
        <f t="shared" si="99"/>
        <v>0.56200000000000006</v>
      </c>
      <c r="Q2127" t="str">
        <f t="shared" si="100"/>
        <v>Moderate</v>
      </c>
      <c r="R2127" s="4">
        <f t="shared" si="101"/>
        <v>1</v>
      </c>
      <c r="S2127" t="str">
        <f>IF(AND(F2127&gt;=10,F2127&lt;=35,P2127&gt;0.5),"ERROR_C2127H2127_POOR_CAP","OK")</f>
        <v>OK</v>
      </c>
    </row>
    <row r="2128" spans="1:19">
      <c r="A2128" t="s">
        <v>2145</v>
      </c>
      <c r="B2128" s="3">
        <v>852.71699999999998</v>
      </c>
      <c r="C2128" s="3">
        <v>41.9</v>
      </c>
      <c r="D2128" s="3">
        <v>64.644999999999996</v>
      </c>
      <c r="E2128" s="3">
        <v>17.826000000000001</v>
      </c>
      <c r="F2128" s="3">
        <v>7.0999999999999994E-2</v>
      </c>
      <c r="G2128" s="3">
        <v>240.523</v>
      </c>
      <c r="H2128" s="3">
        <v>843.87300000000005</v>
      </c>
      <c r="I2128" s="3">
        <f>ROUND(IF(B2128&lt;=Thresholds!$B$2,1-(B2128/Thresholds!$B$2)*0.24,IF(B2128&lt;=Thresholds!$D$2,0.75-((B2128-Thresholds!$C$2)/(Thresholds!$D$2-Thresholds!$C$2))*0.249,IF(B2128&lt;=Thresholds!$F$2,0.499-((B2128-Thresholds!$E$2)/(Thresholds!$F$2-Thresholds!$E$2))*0.279,MAX(0.02,0.2-((B2128-Thresholds!$G$2)/(Thresholds!$H$2-Thresholds!$G$2))*0.18)))),3)</f>
        <v>0.46</v>
      </c>
      <c r="J2128" s="3">
        <f>ROUND(IF(C2128&lt;=Thresholds!$B$3,1-(C2128/Thresholds!$B$3)*0.24,IF(C2128&lt;=Thresholds!$D$3,0.75-((C2128-Thresholds!$C$3)/(Thresholds!$D$3-Thresholds!$C$3))*0.249,IF(C2128&lt;=Thresholds!$F$3,0.499-((C2128-Thresholds!$E$3)/(Thresholds!$F$3-Thresholds!$E$3))*0.279,MAX(0.02,0.2-((C2128-Thresholds!$G$3)/(Thresholds!$H$3-Thresholds!$G$3))*0.18)))),3)</f>
        <v>0.91600000000000004</v>
      </c>
      <c r="K2128" s="3">
        <f>ROUND(IF(D2128&lt;=Thresholds!$B$4,1-(D2128/Thresholds!$B$4)*0.24,IF(D2128&lt;=Thresholds!$D$4,0.75-((D2128-Thresholds!$C$4)/(Thresholds!$D$4-Thresholds!$C$4))*0.249,IF(D2128&lt;=Thresholds!$F$4,0.499-((D2128-Thresholds!$E$4)/(Thresholds!$F$4-Thresholds!$E$4))*0.279,MAX(0.02,0.2-((D2128-Thresholds!$G$4)/(Thresholds!$H$4-Thresholds!$G$4))*0.18)))),3)</f>
        <v>0.76100000000000001</v>
      </c>
      <c r="L2128" s="3">
        <f>ROUND(IF(E2128&lt;=Thresholds!$B$5,1-(E2128/Thresholds!$B$5)*0.24,IF(E2128&lt;=Thresholds!$D$5,0.75-((E2128-Thresholds!$C$5)/(Thresholds!$D$5-Thresholds!$C$5))*0.249,IF(E2128&lt;=Thresholds!$F$5,0.499-((E2128-Thresholds!$E$5)/(Thresholds!$F$5-Thresholds!$E$5))*0.279,MAX(0.02,0.2-((E2128-Thresholds!$G$5)/(Thresholds!$H$5-Thresholds!$G$5))*0.18)))),3)</f>
        <v>0.91400000000000003</v>
      </c>
      <c r="M2128" s="3">
        <f>ROUND(IF(F2128&lt;=Thresholds!$B$6,1-(F2128/Thresholds!$B$6)*0.24,IF(F2128&lt;=Thresholds!$D$6,0.75-((F2128-Thresholds!$C$6)/(Thresholds!$D$6-Thresholds!$C$6))*0.249,IF(F2128&lt;=Thresholds!$F$6,0.499-((F2128-Thresholds!$E$6)/(Thresholds!$F$6-Thresholds!$E$6))*0.279,MAX(0.02,0.2-((F2128-Thresholds!$G$6)/(Thresholds!$H$6-Thresholds!$G$6))*0.18)))),3)</f>
        <v>0.98299999999999998</v>
      </c>
      <c r="N2128" s="3">
        <f>ROUND(IF(G2128&lt;=Thresholds!$B$7,1-(G2128/Thresholds!$B$7)*0.24,IF(G2128&lt;=Thresholds!$D$7,0.75-((G2128-Thresholds!$C$7)/(Thresholds!$D$7-Thresholds!$C$7))*0.249,IF(G2128&lt;=Thresholds!$F$7,0.499-((G2128-Thresholds!$E$7)/(Thresholds!$F$7-Thresholds!$E$7))*0.279,MAX(0.02,0.2-((G2128-Thresholds!$G$7)/(Thresholds!$H$7-Thresholds!$G$7))*0.18)))),3)</f>
        <v>0.83499999999999996</v>
      </c>
      <c r="O2128" s="3">
        <f>ROUND(IF(H2128&lt;=Thresholds!$B$8,1-(H2128/Thresholds!$B$8)*0.24,IF(H2128&lt;=Thresholds!$D$8,0.75-((H2128-Thresholds!$C$8)/(Thresholds!$D$8-Thresholds!$C$8))*0.249,IF(H2128&lt;=Thresholds!$F$8,0.499-((H2128-Thresholds!$E$8)/(Thresholds!$F$8-Thresholds!$E$8))*0.279,MAX(0.02,0.2-((H2128-Thresholds!$G$8)/(Thresholds!$H$8-Thresholds!$G$8))*0.18)))),3)</f>
        <v>0.91900000000000004</v>
      </c>
      <c r="P2128" s="3">
        <f t="shared" si="99"/>
        <v>0.46</v>
      </c>
      <c r="Q2128" t="str">
        <f t="shared" si="100"/>
        <v>Poor</v>
      </c>
      <c r="R2128" s="4">
        <f t="shared" si="101"/>
        <v>0</v>
      </c>
      <c r="S2128" t="str">
        <f>IF(AND(F2128&gt;=10,F2128&lt;=35,P2128&gt;0.5),"ERROR_C2128H2128_POOR_CAP","OK")</f>
        <v>OK</v>
      </c>
    </row>
    <row r="2129" spans="1:19">
      <c r="A2129" t="s">
        <v>2146</v>
      </c>
      <c r="B2129" s="3">
        <v>48.264000000000003</v>
      </c>
      <c r="C2129" s="3">
        <v>35.908999999999999</v>
      </c>
      <c r="D2129" s="3">
        <v>56.136000000000003</v>
      </c>
      <c r="E2129" s="3">
        <v>22.573</v>
      </c>
      <c r="F2129" s="3">
        <v>0.71499999999999997</v>
      </c>
      <c r="G2129" s="3">
        <v>2356.2289999999998</v>
      </c>
      <c r="H2129" s="3">
        <v>2177.7570000000001</v>
      </c>
      <c r="I2129" s="3">
        <f>ROUND(IF(B2129&lt;=Thresholds!$B$2,1-(B2129/Thresholds!$B$2)*0.24,IF(B2129&lt;=Thresholds!$D$2,0.75-((B2129-Thresholds!$C$2)/(Thresholds!$D$2-Thresholds!$C$2))*0.249,IF(B2129&lt;=Thresholds!$F$2,0.499-((B2129-Thresholds!$E$2)/(Thresholds!$F$2-Thresholds!$E$2))*0.279,MAX(0.02,0.2-((B2129-Thresholds!$G$2)/(Thresholds!$H$2-Thresholds!$G$2))*0.18)))),3)</f>
        <v>0.88400000000000001</v>
      </c>
      <c r="J2129" s="3">
        <f>ROUND(IF(C2129&lt;=Thresholds!$B$3,1-(C2129/Thresholds!$B$3)*0.24,IF(C2129&lt;=Thresholds!$D$3,0.75-((C2129-Thresholds!$C$3)/(Thresholds!$D$3-Thresholds!$C$3))*0.249,IF(C2129&lt;=Thresholds!$F$3,0.499-((C2129-Thresholds!$E$3)/(Thresholds!$F$3-Thresholds!$E$3))*0.279,MAX(0.02,0.2-((C2129-Thresholds!$G$3)/(Thresholds!$H$3-Thresholds!$G$3))*0.18)))),3)</f>
        <v>0.92800000000000005</v>
      </c>
      <c r="K2129" s="3">
        <f>ROUND(IF(D2129&lt;=Thresholds!$B$4,1-(D2129/Thresholds!$B$4)*0.24,IF(D2129&lt;=Thresholds!$D$4,0.75-((D2129-Thresholds!$C$4)/(Thresholds!$D$4-Thresholds!$C$4))*0.249,IF(D2129&lt;=Thresholds!$F$4,0.499-((D2129-Thresholds!$E$4)/(Thresholds!$F$4-Thresholds!$E$4))*0.279,MAX(0.02,0.2-((D2129-Thresholds!$G$4)/(Thresholds!$H$4-Thresholds!$G$4))*0.18)))),3)</f>
        <v>0.79300000000000004</v>
      </c>
      <c r="L2129" s="3">
        <f>ROUND(IF(E2129&lt;=Thresholds!$B$5,1-(E2129/Thresholds!$B$5)*0.24,IF(E2129&lt;=Thresholds!$D$5,0.75-((E2129-Thresholds!$C$5)/(Thresholds!$D$5-Thresholds!$C$5))*0.249,IF(E2129&lt;=Thresholds!$F$5,0.499-((E2129-Thresholds!$E$5)/(Thresholds!$F$5-Thresholds!$E$5))*0.279,MAX(0.02,0.2-((E2129-Thresholds!$G$5)/(Thresholds!$H$5-Thresholds!$G$5))*0.18)))),3)</f>
        <v>0.89200000000000002</v>
      </c>
      <c r="M2129" s="3">
        <f>ROUND(IF(F2129&lt;=Thresholds!$B$6,1-(F2129/Thresholds!$B$6)*0.24,IF(F2129&lt;=Thresholds!$D$6,0.75-((F2129-Thresholds!$C$6)/(Thresholds!$D$6-Thresholds!$C$6))*0.249,IF(F2129&lt;=Thresholds!$F$6,0.499-((F2129-Thresholds!$E$6)/(Thresholds!$F$6-Thresholds!$E$6))*0.279,MAX(0.02,0.2-((F2129-Thresholds!$G$6)/(Thresholds!$H$6-Thresholds!$G$6))*0.18)))),3)</f>
        <v>0.82799999999999996</v>
      </c>
      <c r="N2129" s="3">
        <f>ROUND(IF(G2129&lt;=Thresholds!$B$7,1-(G2129/Thresholds!$B$7)*0.24,IF(G2129&lt;=Thresholds!$D$7,0.75-((G2129-Thresholds!$C$7)/(Thresholds!$D$7-Thresholds!$C$7))*0.249,IF(G2129&lt;=Thresholds!$F$7,0.499-((G2129-Thresholds!$E$7)/(Thresholds!$F$7-Thresholds!$E$7))*0.279,MAX(0.02,0.2-((G2129-Thresholds!$G$7)/(Thresholds!$H$7-Thresholds!$G$7))*0.18)))),3)</f>
        <v>0.32300000000000001</v>
      </c>
      <c r="O2129" s="3">
        <f>ROUND(IF(H2129&lt;=Thresholds!$B$8,1-(H2129/Thresholds!$B$8)*0.24,IF(H2129&lt;=Thresholds!$D$8,0.75-((H2129-Thresholds!$C$8)/(Thresholds!$D$8-Thresholds!$C$8))*0.249,IF(H2129&lt;=Thresholds!$F$8,0.499-((H2129-Thresholds!$E$8)/(Thresholds!$F$8-Thresholds!$E$8))*0.279,MAX(0.02,0.2-((H2129-Thresholds!$G$8)/(Thresholds!$H$8-Thresholds!$G$8))*0.18)))),3)</f>
        <v>0.79100000000000004</v>
      </c>
      <c r="P2129" s="3">
        <f t="shared" si="99"/>
        <v>0.32300000000000001</v>
      </c>
      <c r="Q2129" t="str">
        <f t="shared" si="100"/>
        <v>Poor</v>
      </c>
      <c r="R2129" s="4">
        <f t="shared" si="101"/>
        <v>0</v>
      </c>
      <c r="S2129" t="str">
        <f>IF(AND(F2129&gt;=10,F2129&lt;=35,P2129&gt;0.5),"ERROR_C2129H2129_POOR_CAP","OK")</f>
        <v>OK</v>
      </c>
    </row>
    <row r="2130" spans="1:19">
      <c r="A2130" t="s">
        <v>2147</v>
      </c>
      <c r="B2130" s="3">
        <v>42.122</v>
      </c>
      <c r="C2130" s="3">
        <v>27.297000000000001</v>
      </c>
      <c r="D2130" s="3">
        <v>7.0289999999999999</v>
      </c>
      <c r="E2130" s="3">
        <v>5.8120000000000003</v>
      </c>
      <c r="F2130" s="3">
        <v>0.77500000000000002</v>
      </c>
      <c r="G2130" s="3">
        <v>209.64500000000001</v>
      </c>
      <c r="H2130" s="3">
        <v>2410.1239999999998</v>
      </c>
      <c r="I2130" s="3">
        <f>ROUND(IF(B2130&lt;=Thresholds!$B$2,1-(B2130/Thresholds!$B$2)*0.24,IF(B2130&lt;=Thresholds!$D$2,0.75-((B2130-Thresholds!$C$2)/(Thresholds!$D$2-Thresholds!$C$2))*0.249,IF(B2130&lt;=Thresholds!$F$2,0.499-((B2130-Thresholds!$E$2)/(Thresholds!$F$2-Thresholds!$E$2))*0.279,MAX(0.02,0.2-((B2130-Thresholds!$G$2)/(Thresholds!$H$2-Thresholds!$G$2))*0.18)))),3)</f>
        <v>0.89900000000000002</v>
      </c>
      <c r="J2130" s="3">
        <f>ROUND(IF(C2130&lt;=Thresholds!$B$3,1-(C2130/Thresholds!$B$3)*0.24,IF(C2130&lt;=Thresholds!$D$3,0.75-((C2130-Thresholds!$C$3)/(Thresholds!$D$3-Thresholds!$C$3))*0.249,IF(C2130&lt;=Thresholds!$F$3,0.499-((C2130-Thresholds!$E$3)/(Thresholds!$F$3-Thresholds!$E$3))*0.279,MAX(0.02,0.2-((C2130-Thresholds!$G$3)/(Thresholds!$H$3-Thresholds!$G$3))*0.18)))),3)</f>
        <v>0.94499999999999995</v>
      </c>
      <c r="K2130" s="3">
        <f>ROUND(IF(D2130&lt;=Thresholds!$B$4,1-(D2130/Thresholds!$B$4)*0.24,IF(D2130&lt;=Thresholds!$D$4,0.75-((D2130-Thresholds!$C$4)/(Thresholds!$D$4-Thresholds!$C$4))*0.249,IF(D2130&lt;=Thresholds!$F$4,0.499-((D2130-Thresholds!$E$4)/(Thresholds!$F$4-Thresholds!$E$4))*0.279,MAX(0.02,0.2-((D2130-Thresholds!$G$4)/(Thresholds!$H$4-Thresholds!$G$4))*0.18)))),3)</f>
        <v>0.97399999999999998</v>
      </c>
      <c r="L2130" s="3">
        <f>ROUND(IF(E2130&lt;=Thresholds!$B$5,1-(E2130/Thresholds!$B$5)*0.24,IF(E2130&lt;=Thresholds!$D$5,0.75-((E2130-Thresholds!$C$5)/(Thresholds!$D$5-Thresholds!$C$5))*0.249,IF(E2130&lt;=Thresholds!$F$5,0.499-((E2130-Thresholds!$E$5)/(Thresholds!$F$5-Thresholds!$E$5))*0.279,MAX(0.02,0.2-((E2130-Thresholds!$G$5)/(Thresholds!$H$5-Thresholds!$G$5))*0.18)))),3)</f>
        <v>0.97199999999999998</v>
      </c>
      <c r="M2130" s="3">
        <f>ROUND(IF(F2130&lt;=Thresholds!$B$6,1-(F2130/Thresholds!$B$6)*0.24,IF(F2130&lt;=Thresholds!$D$6,0.75-((F2130-Thresholds!$C$6)/(Thresholds!$D$6-Thresholds!$C$6))*0.249,IF(F2130&lt;=Thresholds!$F$6,0.499-((F2130-Thresholds!$E$6)/(Thresholds!$F$6-Thresholds!$E$6))*0.279,MAX(0.02,0.2-((F2130-Thresholds!$G$6)/(Thresholds!$H$6-Thresholds!$G$6))*0.18)))),3)</f>
        <v>0.81399999999999995</v>
      </c>
      <c r="N2130" s="3">
        <f>ROUND(IF(G2130&lt;=Thresholds!$B$7,1-(G2130/Thresholds!$B$7)*0.24,IF(G2130&lt;=Thresholds!$D$7,0.75-((G2130-Thresholds!$C$7)/(Thresholds!$D$7-Thresholds!$C$7))*0.249,IF(G2130&lt;=Thresholds!$F$7,0.499-((G2130-Thresholds!$E$7)/(Thresholds!$F$7-Thresholds!$E$7))*0.279,MAX(0.02,0.2-((G2130-Thresholds!$G$7)/(Thresholds!$H$7-Thresholds!$G$7))*0.18)))),3)</f>
        <v>0.85599999999999998</v>
      </c>
      <c r="O2130" s="3">
        <f>ROUND(IF(H2130&lt;=Thresholds!$B$8,1-(H2130/Thresholds!$B$8)*0.24,IF(H2130&lt;=Thresholds!$D$8,0.75-((H2130-Thresholds!$C$8)/(Thresholds!$D$8-Thresholds!$C$8))*0.249,IF(H2130&lt;=Thresholds!$F$8,0.499-((H2130-Thresholds!$E$8)/(Thresholds!$F$8-Thresholds!$E$8))*0.279,MAX(0.02,0.2-((H2130-Thresholds!$G$8)/(Thresholds!$H$8-Thresholds!$G$8))*0.18)))),3)</f>
        <v>0.76900000000000002</v>
      </c>
      <c r="P2130" s="3">
        <f t="shared" si="99"/>
        <v>0.76900000000000002</v>
      </c>
      <c r="Q2130" t="str">
        <f t="shared" si="100"/>
        <v>Healthy</v>
      </c>
      <c r="R2130" s="4">
        <f t="shared" si="101"/>
        <v>1</v>
      </c>
      <c r="S2130" t="str">
        <f>IF(AND(F2130&gt;=10,F2130&lt;=35,P2130&gt;0.5),"ERROR_C2130H2130_POOR_CAP","OK")</f>
        <v>OK</v>
      </c>
    </row>
    <row r="2131" spans="1:19">
      <c r="A2131" t="s">
        <v>2148</v>
      </c>
      <c r="B2131" s="3">
        <v>697.12300000000005</v>
      </c>
      <c r="C2131" s="3">
        <v>113.56</v>
      </c>
      <c r="D2131" s="3">
        <v>39.078000000000003</v>
      </c>
      <c r="E2131" s="3">
        <v>10.922000000000001</v>
      </c>
      <c r="F2131" s="3">
        <v>0.84499999999999997</v>
      </c>
      <c r="G2131" s="3">
        <v>296.56900000000002</v>
      </c>
      <c r="H2131" s="3">
        <v>315.21899999999999</v>
      </c>
      <c r="I2131" s="3">
        <f>ROUND(IF(B2131&lt;=Thresholds!$B$2,1-(B2131/Thresholds!$B$2)*0.24,IF(B2131&lt;=Thresholds!$D$2,0.75-((B2131-Thresholds!$C$2)/(Thresholds!$D$2-Thresholds!$C$2))*0.249,IF(B2131&lt;=Thresholds!$F$2,0.499-((B2131-Thresholds!$E$2)/(Thresholds!$F$2-Thresholds!$E$2))*0.279,MAX(0.02,0.2-((B2131-Thresholds!$G$2)/(Thresholds!$H$2-Thresholds!$G$2))*0.18)))),3)</f>
        <v>0.502</v>
      </c>
      <c r="J2131" s="3">
        <f>ROUND(IF(C2131&lt;=Thresholds!$B$3,1-(C2131/Thresholds!$B$3)*0.24,IF(C2131&lt;=Thresholds!$D$3,0.75-((C2131-Thresholds!$C$3)/(Thresholds!$D$3-Thresholds!$C$3))*0.249,IF(C2131&lt;=Thresholds!$F$3,0.499-((C2131-Thresholds!$E$3)/(Thresholds!$F$3-Thresholds!$E$3))*0.279,MAX(0.02,0.2-((C2131-Thresholds!$G$3)/(Thresholds!$H$3-Thresholds!$G$3))*0.18)))),3)</f>
        <v>0.77300000000000002</v>
      </c>
      <c r="K2131" s="3">
        <f>ROUND(IF(D2131&lt;=Thresholds!$B$4,1-(D2131/Thresholds!$B$4)*0.24,IF(D2131&lt;=Thresholds!$D$4,0.75-((D2131-Thresholds!$C$4)/(Thresholds!$D$4-Thresholds!$C$4))*0.249,IF(D2131&lt;=Thresholds!$F$4,0.499-((D2131-Thresholds!$E$4)/(Thresholds!$F$4-Thresholds!$E$4))*0.279,MAX(0.02,0.2-((D2131-Thresholds!$G$4)/(Thresholds!$H$4-Thresholds!$G$4))*0.18)))),3)</f>
        <v>0.85599999999999998</v>
      </c>
      <c r="L2131" s="3">
        <f>ROUND(IF(E2131&lt;=Thresholds!$B$5,1-(E2131/Thresholds!$B$5)*0.24,IF(E2131&lt;=Thresholds!$D$5,0.75-((E2131-Thresholds!$C$5)/(Thresholds!$D$5-Thresholds!$C$5))*0.249,IF(E2131&lt;=Thresholds!$F$5,0.499-((E2131-Thresholds!$E$5)/(Thresholds!$F$5-Thresholds!$E$5))*0.279,MAX(0.02,0.2-((E2131-Thresholds!$G$5)/(Thresholds!$H$5-Thresholds!$G$5))*0.18)))),3)</f>
        <v>0.94799999999999995</v>
      </c>
      <c r="M2131" s="3">
        <f>ROUND(IF(F2131&lt;=Thresholds!$B$6,1-(F2131/Thresholds!$B$6)*0.24,IF(F2131&lt;=Thresholds!$D$6,0.75-((F2131-Thresholds!$C$6)/(Thresholds!$D$6-Thresholds!$C$6))*0.249,IF(F2131&lt;=Thresholds!$F$6,0.499-((F2131-Thresholds!$E$6)/(Thresholds!$F$6-Thresholds!$E$6))*0.279,MAX(0.02,0.2-((F2131-Thresholds!$G$6)/(Thresholds!$H$6-Thresholds!$G$6))*0.18)))),3)</f>
        <v>0.79700000000000004</v>
      </c>
      <c r="N2131" s="3">
        <f>ROUND(IF(G2131&lt;=Thresholds!$B$7,1-(G2131/Thresholds!$B$7)*0.24,IF(G2131&lt;=Thresholds!$D$7,0.75-((G2131-Thresholds!$C$7)/(Thresholds!$D$7-Thresholds!$C$7))*0.249,IF(G2131&lt;=Thresholds!$F$7,0.499-((G2131-Thresholds!$E$7)/(Thresholds!$F$7-Thresholds!$E$7))*0.279,MAX(0.02,0.2-((G2131-Thresholds!$G$7)/(Thresholds!$H$7-Thresholds!$G$7))*0.18)))),3)</f>
        <v>0.79700000000000004</v>
      </c>
      <c r="O2131" s="3">
        <f>ROUND(IF(H2131&lt;=Thresholds!$B$8,1-(H2131/Thresholds!$B$8)*0.24,IF(H2131&lt;=Thresholds!$D$8,0.75-((H2131-Thresholds!$C$8)/(Thresholds!$D$8-Thresholds!$C$8))*0.249,IF(H2131&lt;=Thresholds!$F$8,0.499-((H2131-Thresholds!$E$8)/(Thresholds!$F$8-Thresholds!$E$8))*0.279,MAX(0.02,0.2-((H2131-Thresholds!$G$8)/(Thresholds!$H$8-Thresholds!$G$8))*0.18)))),3)</f>
        <v>0.97</v>
      </c>
      <c r="P2131" s="3">
        <f t="shared" si="99"/>
        <v>0.502</v>
      </c>
      <c r="Q2131" t="str">
        <f t="shared" si="100"/>
        <v>Moderate</v>
      </c>
      <c r="R2131" s="4">
        <f t="shared" si="101"/>
        <v>1</v>
      </c>
      <c r="S2131" t="str">
        <f>IF(AND(F2131&gt;=10,F2131&lt;=35,P2131&gt;0.5),"ERROR_C2131H2131_POOR_CAP","OK")</f>
        <v>OK</v>
      </c>
    </row>
    <row r="2132" spans="1:19">
      <c r="A2132" t="s">
        <v>2149</v>
      </c>
      <c r="B2132" s="3">
        <v>51.600999999999999</v>
      </c>
      <c r="C2132" s="3">
        <v>678.72699999999998</v>
      </c>
      <c r="D2132" s="3">
        <v>29.103000000000002</v>
      </c>
      <c r="E2132" s="3">
        <v>17.835999999999999</v>
      </c>
      <c r="F2132" s="3">
        <v>0.88900000000000001</v>
      </c>
      <c r="G2132" s="3">
        <v>85.353999999999999</v>
      </c>
      <c r="H2132" s="3">
        <v>2035.172</v>
      </c>
      <c r="I2132" s="3">
        <f>ROUND(IF(B2132&lt;=Thresholds!$B$2,1-(B2132/Thresholds!$B$2)*0.24,IF(B2132&lt;=Thresholds!$D$2,0.75-((B2132-Thresholds!$C$2)/(Thresholds!$D$2-Thresholds!$C$2))*0.249,IF(B2132&lt;=Thresholds!$F$2,0.499-((B2132-Thresholds!$E$2)/(Thresholds!$F$2-Thresholds!$E$2))*0.279,MAX(0.02,0.2-((B2132-Thresholds!$G$2)/(Thresholds!$H$2-Thresholds!$G$2))*0.18)))),3)</f>
        <v>0.876</v>
      </c>
      <c r="J2132" s="3">
        <f>ROUND(IF(C2132&lt;=Thresholds!$B$3,1-(C2132/Thresholds!$B$3)*0.24,IF(C2132&lt;=Thresholds!$D$3,0.75-((C2132-Thresholds!$C$3)/(Thresholds!$D$3-Thresholds!$C$3))*0.249,IF(C2132&lt;=Thresholds!$F$3,0.499-((C2132-Thresholds!$E$3)/(Thresholds!$F$3-Thresholds!$E$3))*0.279,MAX(0.02,0.2-((C2132-Thresholds!$G$3)/(Thresholds!$H$3-Thresholds!$G$3))*0.18)))),3)</f>
        <v>0.37</v>
      </c>
      <c r="K2132" s="3">
        <f>ROUND(IF(D2132&lt;=Thresholds!$B$4,1-(D2132/Thresholds!$B$4)*0.24,IF(D2132&lt;=Thresholds!$D$4,0.75-((D2132-Thresholds!$C$4)/(Thresholds!$D$4-Thresholds!$C$4))*0.249,IF(D2132&lt;=Thresholds!$F$4,0.499-((D2132-Thresholds!$E$4)/(Thresholds!$F$4-Thresholds!$E$4))*0.279,MAX(0.02,0.2-((D2132-Thresholds!$G$4)/(Thresholds!$H$4-Thresholds!$G$4))*0.18)))),3)</f>
        <v>0.89300000000000002</v>
      </c>
      <c r="L2132" s="3">
        <f>ROUND(IF(E2132&lt;=Thresholds!$B$5,1-(E2132/Thresholds!$B$5)*0.24,IF(E2132&lt;=Thresholds!$D$5,0.75-((E2132-Thresholds!$C$5)/(Thresholds!$D$5-Thresholds!$C$5))*0.249,IF(E2132&lt;=Thresholds!$F$5,0.499-((E2132-Thresholds!$E$5)/(Thresholds!$F$5-Thresholds!$E$5))*0.279,MAX(0.02,0.2-((E2132-Thresholds!$G$5)/(Thresholds!$H$5-Thresholds!$G$5))*0.18)))),3)</f>
        <v>0.91400000000000003</v>
      </c>
      <c r="M2132" s="3">
        <f>ROUND(IF(F2132&lt;=Thresholds!$B$6,1-(F2132/Thresholds!$B$6)*0.24,IF(F2132&lt;=Thresholds!$D$6,0.75-((F2132-Thresholds!$C$6)/(Thresholds!$D$6-Thresholds!$C$6))*0.249,IF(F2132&lt;=Thresholds!$F$6,0.499-((F2132-Thresholds!$E$6)/(Thresholds!$F$6-Thresholds!$E$6))*0.279,MAX(0.02,0.2-((F2132-Thresholds!$G$6)/(Thresholds!$H$6-Thresholds!$G$6))*0.18)))),3)</f>
        <v>0.78700000000000003</v>
      </c>
      <c r="N2132" s="3">
        <f>ROUND(IF(G2132&lt;=Thresholds!$B$7,1-(G2132/Thresholds!$B$7)*0.24,IF(G2132&lt;=Thresholds!$D$7,0.75-((G2132-Thresholds!$C$7)/(Thresholds!$D$7-Thresholds!$C$7))*0.249,IF(G2132&lt;=Thresholds!$F$7,0.499-((G2132-Thresholds!$E$7)/(Thresholds!$F$7-Thresholds!$E$7))*0.279,MAX(0.02,0.2-((G2132-Thresholds!$G$7)/(Thresholds!$H$7-Thresholds!$G$7))*0.18)))),3)</f>
        <v>0.94099999999999995</v>
      </c>
      <c r="O2132" s="3">
        <f>ROUND(IF(H2132&lt;=Thresholds!$B$8,1-(H2132/Thresholds!$B$8)*0.24,IF(H2132&lt;=Thresholds!$D$8,0.75-((H2132-Thresholds!$C$8)/(Thresholds!$D$8-Thresholds!$C$8))*0.249,IF(H2132&lt;=Thresholds!$F$8,0.499-((H2132-Thresholds!$E$8)/(Thresholds!$F$8-Thresholds!$E$8))*0.279,MAX(0.02,0.2-((H2132-Thresholds!$G$8)/(Thresholds!$H$8-Thresholds!$G$8))*0.18)))),3)</f>
        <v>0.80500000000000005</v>
      </c>
      <c r="P2132" s="3">
        <f t="shared" si="99"/>
        <v>0.37</v>
      </c>
      <c r="Q2132" t="str">
        <f t="shared" si="100"/>
        <v>Poor</v>
      </c>
      <c r="R2132" s="4">
        <f t="shared" si="101"/>
        <v>0</v>
      </c>
      <c r="S2132" t="str">
        <f>IF(AND(F2132&gt;=10,F2132&lt;=35,P2132&gt;0.5),"ERROR_C2132H2132_POOR_CAP","OK")</f>
        <v>OK</v>
      </c>
    </row>
    <row r="2133" spans="1:19">
      <c r="A2133" t="s">
        <v>2150</v>
      </c>
      <c r="B2133" s="3">
        <v>3092.616</v>
      </c>
      <c r="C2133" s="3">
        <v>99.748999999999995</v>
      </c>
      <c r="D2133" s="3">
        <v>22.266999999999999</v>
      </c>
      <c r="E2133" s="3">
        <v>14.965</v>
      </c>
      <c r="F2133" s="3">
        <v>0.435</v>
      </c>
      <c r="G2133" s="3">
        <v>114.569</v>
      </c>
      <c r="H2133" s="3">
        <v>196.74199999999999</v>
      </c>
      <c r="I2133" s="3">
        <f>ROUND(IF(B2133&lt;=Thresholds!$B$2,1-(B2133/Thresholds!$B$2)*0.24,IF(B2133&lt;=Thresholds!$D$2,0.75-((B2133-Thresholds!$C$2)/(Thresholds!$D$2-Thresholds!$C$2))*0.249,IF(B2133&lt;=Thresholds!$F$2,0.499-((B2133-Thresholds!$E$2)/(Thresholds!$F$2-Thresholds!$E$2))*0.279,MAX(0.02,0.2-((B2133-Thresholds!$G$2)/(Thresholds!$H$2-Thresholds!$G$2))*0.18)))),3)</f>
        <v>0.32900000000000001</v>
      </c>
      <c r="J2133" s="3">
        <f>ROUND(IF(C2133&lt;=Thresholds!$B$3,1-(C2133/Thresholds!$B$3)*0.24,IF(C2133&lt;=Thresholds!$D$3,0.75-((C2133-Thresholds!$C$3)/(Thresholds!$D$3-Thresholds!$C$3))*0.249,IF(C2133&lt;=Thresholds!$F$3,0.499-((C2133-Thresholds!$E$3)/(Thresholds!$F$3-Thresholds!$E$3))*0.279,MAX(0.02,0.2-((C2133-Thresholds!$G$3)/(Thresholds!$H$3-Thresholds!$G$3))*0.18)))),3)</f>
        <v>0.80100000000000005</v>
      </c>
      <c r="K2133" s="3">
        <f>ROUND(IF(D2133&lt;=Thresholds!$B$4,1-(D2133/Thresholds!$B$4)*0.24,IF(D2133&lt;=Thresholds!$D$4,0.75-((D2133-Thresholds!$C$4)/(Thresholds!$D$4-Thresholds!$C$4))*0.249,IF(D2133&lt;=Thresholds!$F$4,0.499-((D2133-Thresholds!$E$4)/(Thresholds!$F$4-Thresholds!$E$4))*0.279,MAX(0.02,0.2-((D2133-Thresholds!$G$4)/(Thresholds!$H$4-Thresholds!$G$4))*0.18)))),3)</f>
        <v>0.91800000000000004</v>
      </c>
      <c r="L2133" s="3">
        <f>ROUND(IF(E2133&lt;=Thresholds!$B$5,1-(E2133/Thresholds!$B$5)*0.24,IF(E2133&lt;=Thresholds!$D$5,0.75-((E2133-Thresholds!$C$5)/(Thresholds!$D$5-Thresholds!$C$5))*0.249,IF(E2133&lt;=Thresholds!$F$5,0.499-((E2133-Thresholds!$E$5)/(Thresholds!$F$5-Thresholds!$E$5))*0.279,MAX(0.02,0.2-((E2133-Thresholds!$G$5)/(Thresholds!$H$5-Thresholds!$G$5))*0.18)))),3)</f>
        <v>0.92800000000000005</v>
      </c>
      <c r="M2133" s="3">
        <f>ROUND(IF(F2133&lt;=Thresholds!$B$6,1-(F2133/Thresholds!$B$6)*0.24,IF(F2133&lt;=Thresholds!$D$6,0.75-((F2133-Thresholds!$C$6)/(Thresholds!$D$6-Thresholds!$C$6))*0.249,IF(F2133&lt;=Thresholds!$F$6,0.499-((F2133-Thresholds!$E$6)/(Thresholds!$F$6-Thresholds!$E$6))*0.279,MAX(0.02,0.2-((F2133-Thresholds!$G$6)/(Thresholds!$H$6-Thresholds!$G$6))*0.18)))),3)</f>
        <v>0.89600000000000002</v>
      </c>
      <c r="N2133" s="3">
        <f>ROUND(IF(G2133&lt;=Thresholds!$B$7,1-(G2133/Thresholds!$B$7)*0.24,IF(G2133&lt;=Thresholds!$D$7,0.75-((G2133-Thresholds!$C$7)/(Thresholds!$D$7-Thresholds!$C$7))*0.249,IF(G2133&lt;=Thresholds!$F$7,0.499-((G2133-Thresholds!$E$7)/(Thresholds!$F$7-Thresholds!$E$7))*0.279,MAX(0.02,0.2-((G2133-Thresholds!$G$7)/(Thresholds!$H$7-Thresholds!$G$7))*0.18)))),3)</f>
        <v>0.92100000000000004</v>
      </c>
      <c r="O2133" s="3">
        <f>ROUND(IF(H2133&lt;=Thresholds!$B$8,1-(H2133/Thresholds!$B$8)*0.24,IF(H2133&lt;=Thresholds!$D$8,0.75-((H2133-Thresholds!$C$8)/(Thresholds!$D$8-Thresholds!$C$8))*0.249,IF(H2133&lt;=Thresholds!$F$8,0.499-((H2133-Thresholds!$E$8)/(Thresholds!$F$8-Thresholds!$E$8))*0.279,MAX(0.02,0.2-((H2133-Thresholds!$G$8)/(Thresholds!$H$8-Thresholds!$G$8))*0.18)))),3)</f>
        <v>0.98099999999999998</v>
      </c>
      <c r="P2133" s="3">
        <f t="shared" si="99"/>
        <v>0.32900000000000001</v>
      </c>
      <c r="Q2133" t="str">
        <f t="shared" si="100"/>
        <v>Poor</v>
      </c>
      <c r="R2133" s="4">
        <f t="shared" si="101"/>
        <v>0</v>
      </c>
      <c r="S2133" t="str">
        <f>IF(AND(F2133&gt;=10,F2133&lt;=35,P2133&gt;0.5),"ERROR_C2133H2133_POOR_CAP","OK")</f>
        <v>OK</v>
      </c>
    </row>
    <row r="2134" spans="1:19">
      <c r="A2134" t="s">
        <v>2151</v>
      </c>
      <c r="B2134" s="3">
        <v>95.6</v>
      </c>
      <c r="C2134" s="3">
        <v>32.723999999999997</v>
      </c>
      <c r="D2134" s="3">
        <v>57.853999999999999</v>
      </c>
      <c r="E2134" s="3">
        <v>34.542000000000002</v>
      </c>
      <c r="F2134" s="3">
        <v>0.27600000000000002</v>
      </c>
      <c r="G2134" s="3">
        <v>126.173</v>
      </c>
      <c r="H2134" s="3">
        <v>1756.8340000000001</v>
      </c>
      <c r="I2134" s="3">
        <f>ROUND(IF(B2134&lt;=Thresholds!$B$2,1-(B2134/Thresholds!$B$2)*0.24,IF(B2134&lt;=Thresholds!$D$2,0.75-((B2134-Thresholds!$C$2)/(Thresholds!$D$2-Thresholds!$C$2))*0.249,IF(B2134&lt;=Thresholds!$F$2,0.499-((B2134-Thresholds!$E$2)/(Thresholds!$F$2-Thresholds!$E$2))*0.279,MAX(0.02,0.2-((B2134-Thresholds!$G$2)/(Thresholds!$H$2-Thresholds!$G$2))*0.18)))),3)</f>
        <v>0.77100000000000002</v>
      </c>
      <c r="J2134" s="3">
        <f>ROUND(IF(C2134&lt;=Thresholds!$B$3,1-(C2134/Thresholds!$B$3)*0.24,IF(C2134&lt;=Thresholds!$D$3,0.75-((C2134-Thresholds!$C$3)/(Thresholds!$D$3-Thresholds!$C$3))*0.249,IF(C2134&lt;=Thresholds!$F$3,0.499-((C2134-Thresholds!$E$3)/(Thresholds!$F$3-Thresholds!$E$3))*0.279,MAX(0.02,0.2-((C2134-Thresholds!$G$3)/(Thresholds!$H$3-Thresholds!$G$3))*0.18)))),3)</f>
        <v>0.93500000000000005</v>
      </c>
      <c r="K2134" s="3">
        <f>ROUND(IF(D2134&lt;=Thresholds!$B$4,1-(D2134/Thresholds!$B$4)*0.24,IF(D2134&lt;=Thresholds!$D$4,0.75-((D2134-Thresholds!$C$4)/(Thresholds!$D$4-Thresholds!$C$4))*0.249,IF(D2134&lt;=Thresholds!$F$4,0.499-((D2134-Thresholds!$E$4)/(Thresholds!$F$4-Thresholds!$E$4))*0.279,MAX(0.02,0.2-((D2134-Thresholds!$G$4)/(Thresholds!$H$4-Thresholds!$G$4))*0.18)))),3)</f>
        <v>0.78600000000000003</v>
      </c>
      <c r="L2134" s="3">
        <f>ROUND(IF(E2134&lt;=Thresholds!$B$5,1-(E2134/Thresholds!$B$5)*0.24,IF(E2134&lt;=Thresholds!$D$5,0.75-((E2134-Thresholds!$C$5)/(Thresholds!$D$5-Thresholds!$C$5))*0.249,IF(E2134&lt;=Thresholds!$F$5,0.499-((E2134-Thresholds!$E$5)/(Thresholds!$F$5-Thresholds!$E$5))*0.279,MAX(0.02,0.2-((E2134-Thresholds!$G$5)/(Thresholds!$H$5-Thresholds!$G$5))*0.18)))),3)</f>
        <v>0.83399999999999996</v>
      </c>
      <c r="M2134" s="3">
        <f>ROUND(IF(F2134&lt;=Thresholds!$B$6,1-(F2134/Thresholds!$B$6)*0.24,IF(F2134&lt;=Thresholds!$D$6,0.75-((F2134-Thresholds!$C$6)/(Thresholds!$D$6-Thresholds!$C$6))*0.249,IF(F2134&lt;=Thresholds!$F$6,0.499-((F2134-Thresholds!$E$6)/(Thresholds!$F$6-Thresholds!$E$6))*0.279,MAX(0.02,0.2-((F2134-Thresholds!$G$6)/(Thresholds!$H$6-Thresholds!$G$6))*0.18)))),3)</f>
        <v>0.93400000000000005</v>
      </c>
      <c r="N2134" s="3">
        <f>ROUND(IF(G2134&lt;=Thresholds!$B$7,1-(G2134/Thresholds!$B$7)*0.24,IF(G2134&lt;=Thresholds!$D$7,0.75-((G2134-Thresholds!$C$7)/(Thresholds!$D$7-Thresholds!$C$7))*0.249,IF(G2134&lt;=Thresholds!$F$7,0.499-((G2134-Thresholds!$E$7)/(Thresholds!$F$7-Thresholds!$E$7))*0.279,MAX(0.02,0.2-((G2134-Thresholds!$G$7)/(Thresholds!$H$7-Thresholds!$G$7))*0.18)))),3)</f>
        <v>0.91300000000000003</v>
      </c>
      <c r="O2134" s="3">
        <f>ROUND(IF(H2134&lt;=Thresholds!$B$8,1-(H2134/Thresholds!$B$8)*0.24,IF(H2134&lt;=Thresholds!$D$8,0.75-((H2134-Thresholds!$C$8)/(Thresholds!$D$8-Thresholds!$C$8))*0.249,IF(H2134&lt;=Thresholds!$F$8,0.499-((H2134-Thresholds!$E$8)/(Thresholds!$F$8-Thresholds!$E$8))*0.279,MAX(0.02,0.2-((H2134-Thresholds!$G$8)/(Thresholds!$H$8-Thresholds!$G$8))*0.18)))),3)</f>
        <v>0.83099999999999996</v>
      </c>
      <c r="P2134" s="3">
        <f t="shared" si="99"/>
        <v>0.77100000000000002</v>
      </c>
      <c r="Q2134" t="str">
        <f t="shared" si="100"/>
        <v>Healthy</v>
      </c>
      <c r="R2134" s="4">
        <f t="shared" si="101"/>
        <v>1</v>
      </c>
      <c r="S2134" t="str">
        <f>IF(AND(F2134&gt;=10,F2134&lt;=35,P2134&gt;0.5),"ERROR_C2134H2134_POOR_CAP","OK")</f>
        <v>OK</v>
      </c>
    </row>
    <row r="2135" spans="1:19">
      <c r="A2135" t="s">
        <v>2152</v>
      </c>
      <c r="B2135" s="3">
        <v>62.143000000000001</v>
      </c>
      <c r="C2135" s="3">
        <v>8.1980000000000004</v>
      </c>
      <c r="D2135" s="3">
        <v>20.681000000000001</v>
      </c>
      <c r="E2135" s="3">
        <v>39.317</v>
      </c>
      <c r="F2135" s="3">
        <v>7.5579999999999998</v>
      </c>
      <c r="G2135" s="3">
        <v>434.30399999999997</v>
      </c>
      <c r="H2135" s="3">
        <v>188.61199999999999</v>
      </c>
      <c r="I2135" s="3">
        <f>ROUND(IF(B2135&lt;=Thresholds!$B$2,1-(B2135/Thresholds!$B$2)*0.24,IF(B2135&lt;=Thresholds!$D$2,0.75-((B2135-Thresholds!$C$2)/(Thresholds!$D$2-Thresholds!$C$2))*0.249,IF(B2135&lt;=Thresholds!$F$2,0.499-((B2135-Thresholds!$E$2)/(Thresholds!$F$2-Thresholds!$E$2))*0.279,MAX(0.02,0.2-((B2135-Thresholds!$G$2)/(Thresholds!$H$2-Thresholds!$G$2))*0.18)))),3)</f>
        <v>0.85099999999999998</v>
      </c>
      <c r="J2135" s="3">
        <f>ROUND(IF(C2135&lt;=Thresholds!$B$3,1-(C2135/Thresholds!$B$3)*0.24,IF(C2135&lt;=Thresholds!$D$3,0.75-((C2135-Thresholds!$C$3)/(Thresholds!$D$3-Thresholds!$C$3))*0.249,IF(C2135&lt;=Thresholds!$F$3,0.499-((C2135-Thresholds!$E$3)/(Thresholds!$F$3-Thresholds!$E$3))*0.279,MAX(0.02,0.2-((C2135-Thresholds!$G$3)/(Thresholds!$H$3-Thresholds!$G$3))*0.18)))),3)</f>
        <v>0.98399999999999999</v>
      </c>
      <c r="K2135" s="3">
        <f>ROUND(IF(D2135&lt;=Thresholds!$B$4,1-(D2135/Thresholds!$B$4)*0.24,IF(D2135&lt;=Thresholds!$D$4,0.75-((D2135-Thresholds!$C$4)/(Thresholds!$D$4-Thresholds!$C$4))*0.249,IF(D2135&lt;=Thresholds!$F$4,0.499-((D2135-Thresholds!$E$4)/(Thresholds!$F$4-Thresholds!$E$4))*0.279,MAX(0.02,0.2-((D2135-Thresholds!$G$4)/(Thresholds!$H$4-Thresholds!$G$4))*0.18)))),3)</f>
        <v>0.92400000000000004</v>
      </c>
      <c r="L2135" s="3">
        <f>ROUND(IF(E2135&lt;=Thresholds!$B$5,1-(E2135/Thresholds!$B$5)*0.24,IF(E2135&lt;=Thresholds!$D$5,0.75-((E2135-Thresholds!$C$5)/(Thresholds!$D$5-Thresholds!$C$5))*0.249,IF(E2135&lt;=Thresholds!$F$5,0.499-((E2135-Thresholds!$E$5)/(Thresholds!$F$5-Thresholds!$E$5))*0.279,MAX(0.02,0.2-((E2135-Thresholds!$G$5)/(Thresholds!$H$5-Thresholds!$G$5))*0.18)))),3)</f>
        <v>0.81100000000000005</v>
      </c>
      <c r="M2135" s="3">
        <f>ROUND(IF(F2135&lt;=Thresholds!$B$6,1-(F2135/Thresholds!$B$6)*0.24,IF(F2135&lt;=Thresholds!$D$6,0.75-((F2135-Thresholds!$C$6)/(Thresholds!$D$6-Thresholds!$C$6))*0.249,IF(F2135&lt;=Thresholds!$F$6,0.499-((F2135-Thresholds!$E$6)/(Thresholds!$F$6-Thresholds!$E$6))*0.279,MAX(0.02,0.2-((F2135-Thresholds!$G$6)/(Thresholds!$H$6-Thresholds!$G$6))*0.18)))),3)</f>
        <v>0.54600000000000004</v>
      </c>
      <c r="N2135" s="3">
        <f>ROUND(IF(G2135&lt;=Thresholds!$B$7,1-(G2135/Thresholds!$B$7)*0.24,IF(G2135&lt;=Thresholds!$D$7,0.75-((G2135-Thresholds!$C$7)/(Thresholds!$D$7-Thresholds!$C$7))*0.249,IF(G2135&lt;=Thresholds!$F$7,0.499-((G2135-Thresholds!$E$7)/(Thresholds!$F$7-Thresholds!$E$7))*0.279,MAX(0.02,0.2-((G2135-Thresholds!$G$7)/(Thresholds!$H$7-Thresholds!$G$7))*0.18)))),3)</f>
        <v>0.65500000000000003</v>
      </c>
      <c r="O2135" s="3">
        <f>ROUND(IF(H2135&lt;=Thresholds!$B$8,1-(H2135/Thresholds!$B$8)*0.24,IF(H2135&lt;=Thresholds!$D$8,0.75-((H2135-Thresholds!$C$8)/(Thresholds!$D$8-Thresholds!$C$8))*0.249,IF(H2135&lt;=Thresholds!$F$8,0.499-((H2135-Thresholds!$E$8)/(Thresholds!$F$8-Thresholds!$E$8))*0.279,MAX(0.02,0.2-((H2135-Thresholds!$G$8)/(Thresholds!$H$8-Thresholds!$G$8))*0.18)))),3)</f>
        <v>0.98199999999999998</v>
      </c>
      <c r="P2135" s="3">
        <f t="shared" si="99"/>
        <v>0.54600000000000004</v>
      </c>
      <c r="Q2135" t="str">
        <f t="shared" si="100"/>
        <v>Moderate</v>
      </c>
      <c r="R2135" s="4">
        <f t="shared" si="101"/>
        <v>1</v>
      </c>
      <c r="S2135" t="str">
        <f>IF(AND(F2135&gt;=10,F2135&lt;=35,P2135&gt;0.5),"ERROR_C2135H2135_POOR_CAP","OK")</f>
        <v>OK</v>
      </c>
    </row>
    <row r="2136" spans="1:19">
      <c r="A2136" t="s">
        <v>2153</v>
      </c>
      <c r="B2136" s="3">
        <v>23.036000000000001</v>
      </c>
      <c r="C2136" s="3">
        <v>47.936999999999998</v>
      </c>
      <c r="D2136" s="3">
        <v>64.766999999999996</v>
      </c>
      <c r="E2136" s="3">
        <v>151.75</v>
      </c>
      <c r="F2136" s="3">
        <v>0.96099999999999997</v>
      </c>
      <c r="G2136" s="3">
        <v>107.792</v>
      </c>
      <c r="H2136" s="3">
        <v>1458.3520000000001</v>
      </c>
      <c r="I2136" s="3">
        <f>ROUND(IF(B2136&lt;=Thresholds!$B$2,1-(B2136/Thresholds!$B$2)*0.24,IF(B2136&lt;=Thresholds!$D$2,0.75-((B2136-Thresholds!$C$2)/(Thresholds!$D$2-Thresholds!$C$2))*0.249,IF(B2136&lt;=Thresholds!$F$2,0.499-((B2136-Thresholds!$E$2)/(Thresholds!$F$2-Thresholds!$E$2))*0.279,MAX(0.02,0.2-((B2136-Thresholds!$G$2)/(Thresholds!$H$2-Thresholds!$G$2))*0.18)))),3)</f>
        <v>0.94499999999999995</v>
      </c>
      <c r="J2136" s="3">
        <f>ROUND(IF(C2136&lt;=Thresholds!$B$3,1-(C2136/Thresholds!$B$3)*0.24,IF(C2136&lt;=Thresholds!$D$3,0.75-((C2136-Thresholds!$C$3)/(Thresholds!$D$3-Thresholds!$C$3))*0.249,IF(C2136&lt;=Thresholds!$F$3,0.499-((C2136-Thresholds!$E$3)/(Thresholds!$F$3-Thresholds!$E$3))*0.279,MAX(0.02,0.2-((C2136-Thresholds!$G$3)/(Thresholds!$H$3-Thresholds!$G$3))*0.18)))),3)</f>
        <v>0.90400000000000003</v>
      </c>
      <c r="K2136" s="3">
        <f>ROUND(IF(D2136&lt;=Thresholds!$B$4,1-(D2136/Thresholds!$B$4)*0.24,IF(D2136&lt;=Thresholds!$D$4,0.75-((D2136-Thresholds!$C$4)/(Thresholds!$D$4-Thresholds!$C$4))*0.249,IF(D2136&lt;=Thresholds!$F$4,0.499-((D2136-Thresholds!$E$4)/(Thresholds!$F$4-Thresholds!$E$4))*0.279,MAX(0.02,0.2-((D2136-Thresholds!$G$4)/(Thresholds!$H$4-Thresholds!$G$4))*0.18)))),3)</f>
        <v>0.76100000000000001</v>
      </c>
      <c r="L2136" s="3">
        <f>ROUND(IF(E2136&lt;=Thresholds!$B$5,1-(E2136/Thresholds!$B$5)*0.24,IF(E2136&lt;=Thresholds!$D$5,0.75-((E2136-Thresholds!$C$5)/(Thresholds!$D$5-Thresholds!$C$5))*0.249,IF(E2136&lt;=Thresholds!$F$5,0.499-((E2136-Thresholds!$E$5)/(Thresholds!$F$5-Thresholds!$E$5))*0.279,MAX(0.02,0.2-((E2136-Thresholds!$G$5)/(Thresholds!$H$5-Thresholds!$G$5))*0.18)))),3)</f>
        <v>0.35599999999999998</v>
      </c>
      <c r="M2136" s="3">
        <f>ROUND(IF(F2136&lt;=Thresholds!$B$6,1-(F2136/Thresholds!$B$6)*0.24,IF(F2136&lt;=Thresholds!$D$6,0.75-((F2136-Thresholds!$C$6)/(Thresholds!$D$6-Thresholds!$C$6))*0.249,IF(F2136&lt;=Thresholds!$F$6,0.499-((F2136-Thresholds!$E$6)/(Thresholds!$F$6-Thresholds!$E$6))*0.279,MAX(0.02,0.2-((F2136-Thresholds!$G$6)/(Thresholds!$H$6-Thresholds!$G$6))*0.18)))),3)</f>
        <v>0.76900000000000002</v>
      </c>
      <c r="N2136" s="3">
        <f>ROUND(IF(G2136&lt;=Thresholds!$B$7,1-(G2136/Thresholds!$B$7)*0.24,IF(G2136&lt;=Thresholds!$D$7,0.75-((G2136-Thresholds!$C$7)/(Thresholds!$D$7-Thresholds!$C$7))*0.249,IF(G2136&lt;=Thresholds!$F$7,0.499-((G2136-Thresholds!$E$7)/(Thresholds!$F$7-Thresholds!$E$7))*0.279,MAX(0.02,0.2-((G2136-Thresholds!$G$7)/(Thresholds!$H$7-Thresholds!$G$7))*0.18)))),3)</f>
        <v>0.92600000000000005</v>
      </c>
      <c r="O2136" s="3">
        <f>ROUND(IF(H2136&lt;=Thresholds!$B$8,1-(H2136/Thresholds!$B$8)*0.24,IF(H2136&lt;=Thresholds!$D$8,0.75-((H2136-Thresholds!$C$8)/(Thresholds!$D$8-Thresholds!$C$8))*0.249,IF(H2136&lt;=Thresholds!$F$8,0.499-((H2136-Thresholds!$E$8)/(Thresholds!$F$8-Thresholds!$E$8))*0.279,MAX(0.02,0.2-((H2136-Thresholds!$G$8)/(Thresholds!$H$8-Thresholds!$G$8))*0.18)))),3)</f>
        <v>0.86</v>
      </c>
      <c r="P2136" s="3">
        <f t="shared" si="99"/>
        <v>0.35599999999999998</v>
      </c>
      <c r="Q2136" t="str">
        <f t="shared" si="100"/>
        <v>Poor</v>
      </c>
      <c r="R2136" s="4">
        <f t="shared" si="101"/>
        <v>0</v>
      </c>
      <c r="S2136" t="str">
        <f>IF(AND(F2136&gt;=10,F2136&lt;=35,P2136&gt;0.5),"ERROR_C2136H2136_POOR_CAP","OK")</f>
        <v>OK</v>
      </c>
    </row>
    <row r="2137" spans="1:19">
      <c r="A2137" t="s">
        <v>2154</v>
      </c>
      <c r="B2137" s="3">
        <v>79.703000000000003</v>
      </c>
      <c r="C2137" s="3">
        <v>98.536000000000001</v>
      </c>
      <c r="D2137" s="3">
        <v>46.313000000000002</v>
      </c>
      <c r="E2137" s="3">
        <v>69.932000000000002</v>
      </c>
      <c r="F2137" s="3">
        <v>0.70899999999999996</v>
      </c>
      <c r="G2137" s="3">
        <v>2414.826</v>
      </c>
      <c r="H2137" s="3">
        <v>303.94400000000002</v>
      </c>
      <c r="I2137" s="3">
        <f>ROUND(IF(B2137&lt;=Thresholds!$B$2,1-(B2137/Thresholds!$B$2)*0.24,IF(B2137&lt;=Thresholds!$D$2,0.75-((B2137-Thresholds!$C$2)/(Thresholds!$D$2-Thresholds!$C$2))*0.249,IF(B2137&lt;=Thresholds!$F$2,0.499-((B2137-Thresholds!$E$2)/(Thresholds!$F$2-Thresholds!$E$2))*0.279,MAX(0.02,0.2-((B2137-Thresholds!$G$2)/(Thresholds!$H$2-Thresholds!$G$2))*0.18)))),3)</f>
        <v>0.80900000000000005</v>
      </c>
      <c r="J2137" s="3">
        <f>ROUND(IF(C2137&lt;=Thresholds!$B$3,1-(C2137/Thresholds!$B$3)*0.24,IF(C2137&lt;=Thresholds!$D$3,0.75-((C2137-Thresholds!$C$3)/(Thresholds!$D$3-Thresholds!$C$3))*0.249,IF(C2137&lt;=Thresholds!$F$3,0.499-((C2137-Thresholds!$E$3)/(Thresholds!$F$3-Thresholds!$E$3))*0.279,MAX(0.02,0.2-((C2137-Thresholds!$G$3)/(Thresholds!$H$3-Thresholds!$G$3))*0.18)))),3)</f>
        <v>0.80300000000000005</v>
      </c>
      <c r="K2137" s="3">
        <f>ROUND(IF(D2137&lt;=Thresholds!$B$4,1-(D2137/Thresholds!$B$4)*0.24,IF(D2137&lt;=Thresholds!$D$4,0.75-((D2137-Thresholds!$C$4)/(Thresholds!$D$4-Thresholds!$C$4))*0.249,IF(D2137&lt;=Thresholds!$F$4,0.499-((D2137-Thresholds!$E$4)/(Thresholds!$F$4-Thresholds!$E$4))*0.279,MAX(0.02,0.2-((D2137-Thresholds!$G$4)/(Thresholds!$H$4-Thresholds!$G$4))*0.18)))),3)</f>
        <v>0.82899999999999996</v>
      </c>
      <c r="L2137" s="3">
        <f>ROUND(IF(E2137&lt;=Thresholds!$B$5,1-(E2137/Thresholds!$B$5)*0.24,IF(E2137&lt;=Thresholds!$D$5,0.75-((E2137-Thresholds!$C$5)/(Thresholds!$D$5-Thresholds!$C$5))*0.249,IF(E2137&lt;=Thresholds!$F$5,0.499-((E2137-Thresholds!$E$5)/(Thresholds!$F$5-Thresholds!$E$5))*0.279,MAX(0.02,0.2-((E2137-Thresholds!$G$5)/(Thresholds!$H$5-Thresholds!$G$5))*0.18)))),3)</f>
        <v>0.65400000000000003</v>
      </c>
      <c r="M2137" s="3">
        <f>ROUND(IF(F2137&lt;=Thresholds!$B$6,1-(F2137/Thresholds!$B$6)*0.24,IF(F2137&lt;=Thresholds!$D$6,0.75-((F2137-Thresholds!$C$6)/(Thresholds!$D$6-Thresholds!$C$6))*0.249,IF(F2137&lt;=Thresholds!$F$6,0.499-((F2137-Thresholds!$E$6)/(Thresholds!$F$6-Thresholds!$E$6))*0.279,MAX(0.02,0.2-((F2137-Thresholds!$G$6)/(Thresholds!$H$6-Thresholds!$G$6))*0.18)))),3)</f>
        <v>0.83</v>
      </c>
      <c r="N2137" s="3">
        <f>ROUND(IF(G2137&lt;=Thresholds!$B$7,1-(G2137/Thresholds!$B$7)*0.24,IF(G2137&lt;=Thresholds!$D$7,0.75-((G2137-Thresholds!$C$7)/(Thresholds!$D$7-Thresholds!$C$7))*0.249,IF(G2137&lt;=Thresholds!$F$7,0.499-((G2137-Thresholds!$E$7)/(Thresholds!$F$7-Thresholds!$E$7))*0.279,MAX(0.02,0.2-((G2137-Thresholds!$G$7)/(Thresholds!$H$7-Thresholds!$G$7))*0.18)))),3)</f>
        <v>0.33</v>
      </c>
      <c r="O2137" s="3">
        <f>ROUND(IF(H2137&lt;=Thresholds!$B$8,1-(H2137/Thresholds!$B$8)*0.24,IF(H2137&lt;=Thresholds!$D$8,0.75-((H2137-Thresholds!$C$8)/(Thresholds!$D$8-Thresholds!$C$8))*0.249,IF(H2137&lt;=Thresholds!$F$8,0.499-((H2137-Thresholds!$E$8)/(Thresholds!$F$8-Thresholds!$E$8))*0.279,MAX(0.02,0.2-((H2137-Thresholds!$G$8)/(Thresholds!$H$8-Thresholds!$G$8))*0.18)))),3)</f>
        <v>0.97099999999999997</v>
      </c>
      <c r="P2137" s="3">
        <f t="shared" si="99"/>
        <v>0.33</v>
      </c>
      <c r="Q2137" t="str">
        <f t="shared" si="100"/>
        <v>Poor</v>
      </c>
      <c r="R2137" s="4">
        <f t="shared" si="101"/>
        <v>0</v>
      </c>
      <c r="S2137" t="str">
        <f>IF(AND(F2137&gt;=10,F2137&lt;=35,P2137&gt;0.5),"ERROR_C2137H2137_POOR_CAP","OK")</f>
        <v>OK</v>
      </c>
    </row>
    <row r="2138" spans="1:19">
      <c r="A2138" t="s">
        <v>2155</v>
      </c>
      <c r="B2138" s="3">
        <v>95.616</v>
      </c>
      <c r="C2138" s="3">
        <v>36.902999999999999</v>
      </c>
      <c r="D2138" s="3">
        <v>16.946000000000002</v>
      </c>
      <c r="E2138" s="3">
        <v>7.91</v>
      </c>
      <c r="F2138" s="3">
        <v>0.88900000000000001</v>
      </c>
      <c r="G2138" s="3">
        <v>192.96199999999999</v>
      </c>
      <c r="H2138" s="3">
        <v>2176.2809999999999</v>
      </c>
      <c r="I2138" s="3">
        <f>ROUND(IF(B2138&lt;=Thresholds!$B$2,1-(B2138/Thresholds!$B$2)*0.24,IF(B2138&lt;=Thresholds!$D$2,0.75-((B2138-Thresholds!$C$2)/(Thresholds!$D$2-Thresholds!$C$2))*0.249,IF(B2138&lt;=Thresholds!$F$2,0.499-((B2138-Thresholds!$E$2)/(Thresholds!$F$2-Thresholds!$E$2))*0.279,MAX(0.02,0.2-((B2138-Thresholds!$G$2)/(Thresholds!$H$2-Thresholds!$G$2))*0.18)))),3)</f>
        <v>0.77100000000000002</v>
      </c>
      <c r="J2138" s="3">
        <f>ROUND(IF(C2138&lt;=Thresholds!$B$3,1-(C2138/Thresholds!$B$3)*0.24,IF(C2138&lt;=Thresholds!$D$3,0.75-((C2138-Thresholds!$C$3)/(Thresholds!$D$3-Thresholds!$C$3))*0.249,IF(C2138&lt;=Thresholds!$F$3,0.499-((C2138-Thresholds!$E$3)/(Thresholds!$F$3-Thresholds!$E$3))*0.279,MAX(0.02,0.2-((C2138-Thresholds!$G$3)/(Thresholds!$H$3-Thresholds!$G$3))*0.18)))),3)</f>
        <v>0.92600000000000005</v>
      </c>
      <c r="K2138" s="3">
        <f>ROUND(IF(D2138&lt;=Thresholds!$B$4,1-(D2138/Thresholds!$B$4)*0.24,IF(D2138&lt;=Thresholds!$D$4,0.75-((D2138-Thresholds!$C$4)/(Thresholds!$D$4-Thresholds!$C$4))*0.249,IF(D2138&lt;=Thresholds!$F$4,0.499-((D2138-Thresholds!$E$4)/(Thresholds!$F$4-Thresholds!$E$4))*0.279,MAX(0.02,0.2-((D2138-Thresholds!$G$4)/(Thresholds!$H$4-Thresholds!$G$4))*0.18)))),3)</f>
        <v>0.93700000000000006</v>
      </c>
      <c r="L2138" s="3">
        <f>ROUND(IF(E2138&lt;=Thresholds!$B$5,1-(E2138/Thresholds!$B$5)*0.24,IF(E2138&lt;=Thresholds!$D$5,0.75-((E2138-Thresholds!$C$5)/(Thresholds!$D$5-Thresholds!$C$5))*0.249,IF(E2138&lt;=Thresholds!$F$5,0.499-((E2138-Thresholds!$E$5)/(Thresholds!$F$5-Thresholds!$E$5))*0.279,MAX(0.02,0.2-((E2138-Thresholds!$G$5)/(Thresholds!$H$5-Thresholds!$G$5))*0.18)))),3)</f>
        <v>0.96199999999999997</v>
      </c>
      <c r="M2138" s="3">
        <f>ROUND(IF(F2138&lt;=Thresholds!$B$6,1-(F2138/Thresholds!$B$6)*0.24,IF(F2138&lt;=Thresholds!$D$6,0.75-((F2138-Thresholds!$C$6)/(Thresholds!$D$6-Thresholds!$C$6))*0.249,IF(F2138&lt;=Thresholds!$F$6,0.499-((F2138-Thresholds!$E$6)/(Thresholds!$F$6-Thresholds!$E$6))*0.279,MAX(0.02,0.2-((F2138-Thresholds!$G$6)/(Thresholds!$H$6-Thresholds!$G$6))*0.18)))),3)</f>
        <v>0.78700000000000003</v>
      </c>
      <c r="N2138" s="3">
        <f>ROUND(IF(G2138&lt;=Thresholds!$B$7,1-(G2138/Thresholds!$B$7)*0.24,IF(G2138&lt;=Thresholds!$D$7,0.75-((G2138-Thresholds!$C$7)/(Thresholds!$D$7-Thresholds!$C$7))*0.249,IF(G2138&lt;=Thresholds!$F$7,0.499-((G2138-Thresholds!$E$7)/(Thresholds!$F$7-Thresholds!$E$7))*0.279,MAX(0.02,0.2-((G2138-Thresholds!$G$7)/(Thresholds!$H$7-Thresholds!$G$7))*0.18)))),3)</f>
        <v>0.86799999999999999</v>
      </c>
      <c r="O2138" s="3">
        <f>ROUND(IF(H2138&lt;=Thresholds!$B$8,1-(H2138/Thresholds!$B$8)*0.24,IF(H2138&lt;=Thresholds!$D$8,0.75-((H2138-Thresholds!$C$8)/(Thresholds!$D$8-Thresholds!$C$8))*0.249,IF(H2138&lt;=Thresholds!$F$8,0.499-((H2138-Thresholds!$E$8)/(Thresholds!$F$8-Thresholds!$E$8))*0.279,MAX(0.02,0.2-((H2138-Thresholds!$G$8)/(Thresholds!$H$8-Thresholds!$G$8))*0.18)))),3)</f>
        <v>0.79100000000000004</v>
      </c>
      <c r="P2138" s="3">
        <f t="shared" si="99"/>
        <v>0.77100000000000002</v>
      </c>
      <c r="Q2138" t="str">
        <f t="shared" si="100"/>
        <v>Healthy</v>
      </c>
      <c r="R2138" s="4">
        <f t="shared" si="101"/>
        <v>1</v>
      </c>
      <c r="S2138" t="str">
        <f>IF(AND(F2138&gt;=10,F2138&lt;=35,P2138&gt;0.5),"ERROR_C2138H2138_POOR_CAP","OK")</f>
        <v>OK</v>
      </c>
    </row>
    <row r="2139" spans="1:19">
      <c r="A2139" t="s">
        <v>2156</v>
      </c>
      <c r="B2139" s="3">
        <v>90.778999999999996</v>
      </c>
      <c r="C2139" s="3">
        <v>11.906000000000001</v>
      </c>
      <c r="D2139" s="3">
        <v>26.690999999999999</v>
      </c>
      <c r="E2139" s="3">
        <v>42.917999999999999</v>
      </c>
      <c r="F2139" s="3">
        <v>0.88800000000000001</v>
      </c>
      <c r="G2139" s="3">
        <v>210.655</v>
      </c>
      <c r="H2139" s="3">
        <v>2713.7330000000002</v>
      </c>
      <c r="I2139" s="3">
        <f>ROUND(IF(B2139&lt;=Thresholds!$B$2,1-(B2139/Thresholds!$B$2)*0.24,IF(B2139&lt;=Thresholds!$D$2,0.75-((B2139-Thresholds!$C$2)/(Thresholds!$D$2-Thresholds!$C$2))*0.249,IF(B2139&lt;=Thresholds!$F$2,0.499-((B2139-Thresholds!$E$2)/(Thresholds!$F$2-Thresholds!$E$2))*0.279,MAX(0.02,0.2-((B2139-Thresholds!$G$2)/(Thresholds!$H$2-Thresholds!$G$2))*0.18)))),3)</f>
        <v>0.78200000000000003</v>
      </c>
      <c r="J2139" s="3">
        <f>ROUND(IF(C2139&lt;=Thresholds!$B$3,1-(C2139/Thresholds!$B$3)*0.24,IF(C2139&lt;=Thresholds!$D$3,0.75-((C2139-Thresholds!$C$3)/(Thresholds!$D$3-Thresholds!$C$3))*0.249,IF(C2139&lt;=Thresholds!$F$3,0.499-((C2139-Thresholds!$E$3)/(Thresholds!$F$3-Thresholds!$E$3))*0.279,MAX(0.02,0.2-((C2139-Thresholds!$G$3)/(Thresholds!$H$3-Thresholds!$G$3))*0.18)))),3)</f>
        <v>0.97599999999999998</v>
      </c>
      <c r="K2139" s="3">
        <f>ROUND(IF(D2139&lt;=Thresholds!$B$4,1-(D2139/Thresholds!$B$4)*0.24,IF(D2139&lt;=Thresholds!$D$4,0.75-((D2139-Thresholds!$C$4)/(Thresholds!$D$4-Thresholds!$C$4))*0.249,IF(D2139&lt;=Thresholds!$F$4,0.499-((D2139-Thresholds!$E$4)/(Thresholds!$F$4-Thresholds!$E$4))*0.279,MAX(0.02,0.2-((D2139-Thresholds!$G$4)/(Thresholds!$H$4-Thresholds!$G$4))*0.18)))),3)</f>
        <v>0.90100000000000002</v>
      </c>
      <c r="L2139" s="3">
        <f>ROUND(IF(E2139&lt;=Thresholds!$B$5,1-(E2139/Thresholds!$B$5)*0.24,IF(E2139&lt;=Thresholds!$D$5,0.75-((E2139-Thresholds!$C$5)/(Thresholds!$D$5-Thresholds!$C$5))*0.249,IF(E2139&lt;=Thresholds!$F$5,0.499-((E2139-Thresholds!$E$5)/(Thresholds!$F$5-Thresholds!$E$5))*0.279,MAX(0.02,0.2-((E2139-Thresholds!$G$5)/(Thresholds!$H$5-Thresholds!$G$5))*0.18)))),3)</f>
        <v>0.79400000000000004</v>
      </c>
      <c r="M2139" s="3">
        <f>ROUND(IF(F2139&lt;=Thresholds!$B$6,1-(F2139/Thresholds!$B$6)*0.24,IF(F2139&lt;=Thresholds!$D$6,0.75-((F2139-Thresholds!$C$6)/(Thresholds!$D$6-Thresholds!$C$6))*0.249,IF(F2139&lt;=Thresholds!$F$6,0.499-((F2139-Thresholds!$E$6)/(Thresholds!$F$6-Thresholds!$E$6))*0.279,MAX(0.02,0.2-((F2139-Thresholds!$G$6)/(Thresholds!$H$6-Thresholds!$G$6))*0.18)))),3)</f>
        <v>0.78700000000000003</v>
      </c>
      <c r="N2139" s="3">
        <f>ROUND(IF(G2139&lt;=Thresholds!$B$7,1-(G2139/Thresholds!$B$7)*0.24,IF(G2139&lt;=Thresholds!$D$7,0.75-((G2139-Thresholds!$C$7)/(Thresholds!$D$7-Thresholds!$C$7))*0.249,IF(G2139&lt;=Thresholds!$F$7,0.499-((G2139-Thresholds!$E$7)/(Thresholds!$F$7-Thresholds!$E$7))*0.279,MAX(0.02,0.2-((G2139-Thresholds!$G$7)/(Thresholds!$H$7-Thresholds!$G$7))*0.18)))),3)</f>
        <v>0.85599999999999998</v>
      </c>
      <c r="O2139" s="3">
        <f>ROUND(IF(H2139&lt;=Thresholds!$B$8,1-(H2139/Thresholds!$B$8)*0.24,IF(H2139&lt;=Thresholds!$D$8,0.75-((H2139-Thresholds!$C$8)/(Thresholds!$D$8-Thresholds!$C$8))*0.249,IF(H2139&lt;=Thresholds!$F$8,0.499-((H2139-Thresholds!$E$8)/(Thresholds!$F$8-Thresholds!$E$8))*0.279,MAX(0.02,0.2-((H2139-Thresholds!$G$8)/(Thresholds!$H$8-Thresholds!$G$8))*0.18)))),3)</f>
        <v>0.71499999999999997</v>
      </c>
      <c r="P2139" s="3">
        <f t="shared" si="99"/>
        <v>0.71499999999999997</v>
      </c>
      <c r="Q2139" t="str">
        <f t="shared" si="100"/>
        <v>Moderate</v>
      </c>
      <c r="R2139" s="4">
        <f t="shared" si="101"/>
        <v>1</v>
      </c>
      <c r="S2139" t="str">
        <f>IF(AND(F2139&gt;=10,F2139&lt;=35,P2139&gt;0.5),"ERROR_C2139H2139_POOR_CAP","OK")</f>
        <v>OK</v>
      </c>
    </row>
    <row r="2140" spans="1:19">
      <c r="A2140" t="s">
        <v>2157</v>
      </c>
      <c r="B2140" s="3">
        <v>13.85</v>
      </c>
      <c r="C2140" s="3">
        <v>6.1680000000000001</v>
      </c>
      <c r="D2140" s="3">
        <v>61.262999999999998</v>
      </c>
      <c r="E2140" s="3">
        <v>39.298999999999999</v>
      </c>
      <c r="F2140" s="3">
        <v>13.901999999999999</v>
      </c>
      <c r="G2140" s="3">
        <v>35.588000000000001</v>
      </c>
      <c r="H2140" s="3">
        <v>1547.808</v>
      </c>
      <c r="I2140" s="3">
        <f>ROUND(IF(B2140&lt;=Thresholds!$B$2,1-(B2140/Thresholds!$B$2)*0.24,IF(B2140&lt;=Thresholds!$D$2,0.75-((B2140-Thresholds!$C$2)/(Thresholds!$D$2-Thresholds!$C$2))*0.249,IF(B2140&lt;=Thresholds!$F$2,0.499-((B2140-Thresholds!$E$2)/(Thresholds!$F$2-Thresholds!$E$2))*0.279,MAX(0.02,0.2-((B2140-Thresholds!$G$2)/(Thresholds!$H$2-Thresholds!$G$2))*0.18)))),3)</f>
        <v>0.96699999999999997</v>
      </c>
      <c r="J2140" s="3">
        <f>ROUND(IF(C2140&lt;=Thresholds!$B$3,1-(C2140/Thresholds!$B$3)*0.24,IF(C2140&lt;=Thresholds!$D$3,0.75-((C2140-Thresholds!$C$3)/(Thresholds!$D$3-Thresholds!$C$3))*0.249,IF(C2140&lt;=Thresholds!$F$3,0.499-((C2140-Thresholds!$E$3)/(Thresholds!$F$3-Thresholds!$E$3))*0.279,MAX(0.02,0.2-((C2140-Thresholds!$G$3)/(Thresholds!$H$3-Thresholds!$G$3))*0.18)))),3)</f>
        <v>0.98799999999999999</v>
      </c>
      <c r="K2140" s="3">
        <f>ROUND(IF(D2140&lt;=Thresholds!$B$4,1-(D2140/Thresholds!$B$4)*0.24,IF(D2140&lt;=Thresholds!$D$4,0.75-((D2140-Thresholds!$C$4)/(Thresholds!$D$4-Thresholds!$C$4))*0.249,IF(D2140&lt;=Thresholds!$F$4,0.499-((D2140-Thresholds!$E$4)/(Thresholds!$F$4-Thresholds!$E$4))*0.279,MAX(0.02,0.2-((D2140-Thresholds!$G$4)/(Thresholds!$H$4-Thresholds!$G$4))*0.18)))),3)</f>
        <v>0.77400000000000002</v>
      </c>
      <c r="L2140" s="3">
        <f>ROUND(IF(E2140&lt;=Thresholds!$B$5,1-(E2140/Thresholds!$B$5)*0.24,IF(E2140&lt;=Thresholds!$D$5,0.75-((E2140-Thresholds!$C$5)/(Thresholds!$D$5-Thresholds!$C$5))*0.249,IF(E2140&lt;=Thresholds!$F$5,0.499-((E2140-Thresholds!$E$5)/(Thresholds!$F$5-Thresholds!$E$5))*0.279,MAX(0.02,0.2-((E2140-Thresholds!$G$5)/(Thresholds!$H$5-Thresholds!$G$5))*0.18)))),3)</f>
        <v>0.81100000000000005</v>
      </c>
      <c r="M2140" s="3">
        <f>ROUND(IF(F2140&lt;=Thresholds!$B$6,1-(F2140/Thresholds!$B$6)*0.24,IF(F2140&lt;=Thresholds!$D$6,0.75-((F2140-Thresholds!$C$6)/(Thresholds!$D$6-Thresholds!$C$6))*0.249,IF(F2140&lt;=Thresholds!$F$6,0.499-((F2140-Thresholds!$E$6)/(Thresholds!$F$6-Thresholds!$E$6))*0.279,MAX(0.02,0.2-((F2140-Thresholds!$G$6)/(Thresholds!$H$6-Thresholds!$G$6))*0.18)))),3)</f>
        <v>0.45500000000000002</v>
      </c>
      <c r="N2140" s="3">
        <f>ROUND(IF(G2140&lt;=Thresholds!$B$7,1-(G2140/Thresholds!$B$7)*0.24,IF(G2140&lt;=Thresholds!$D$7,0.75-((G2140-Thresholds!$C$7)/(Thresholds!$D$7-Thresholds!$C$7))*0.249,IF(G2140&lt;=Thresholds!$F$7,0.499-((G2140-Thresholds!$E$7)/(Thresholds!$F$7-Thresholds!$E$7))*0.279,MAX(0.02,0.2-((G2140-Thresholds!$G$7)/(Thresholds!$H$7-Thresholds!$G$7))*0.18)))),3)</f>
        <v>0.97599999999999998</v>
      </c>
      <c r="O2140" s="3">
        <f>ROUND(IF(H2140&lt;=Thresholds!$B$8,1-(H2140/Thresholds!$B$8)*0.24,IF(H2140&lt;=Thresholds!$D$8,0.75-((H2140-Thresholds!$C$8)/(Thresholds!$D$8-Thresholds!$C$8))*0.249,IF(H2140&lt;=Thresholds!$F$8,0.499-((H2140-Thresholds!$E$8)/(Thresholds!$F$8-Thresholds!$E$8))*0.279,MAX(0.02,0.2-((H2140-Thresholds!$G$8)/(Thresholds!$H$8-Thresholds!$G$8))*0.18)))),3)</f>
        <v>0.85099999999999998</v>
      </c>
      <c r="P2140" s="3">
        <f t="shared" si="99"/>
        <v>0.45500000000000002</v>
      </c>
      <c r="Q2140" t="str">
        <f t="shared" si="100"/>
        <v>Poor</v>
      </c>
      <c r="R2140" s="4">
        <f t="shared" si="101"/>
        <v>0</v>
      </c>
      <c r="S2140" t="str">
        <f>IF(AND(F2140&gt;=10,F2140&lt;=35,P2140&gt;0.5),"ERROR_C2140H2140_POOR_CAP","OK")</f>
        <v>OK</v>
      </c>
    </row>
    <row r="2141" spans="1:19">
      <c r="A2141" t="s">
        <v>2158</v>
      </c>
      <c r="B2141" s="3">
        <v>3346.346</v>
      </c>
      <c r="C2141" s="3">
        <v>11.462999999999999</v>
      </c>
      <c r="D2141" s="3">
        <v>5.17</v>
      </c>
      <c r="E2141" s="3">
        <v>32.381999999999998</v>
      </c>
      <c r="F2141" s="3">
        <v>0.08</v>
      </c>
      <c r="G2141" s="3">
        <v>230.50700000000001</v>
      </c>
      <c r="H2141" s="3">
        <v>2182.1509999999998</v>
      </c>
      <c r="I2141" s="3">
        <f>ROUND(IF(B2141&lt;=Thresholds!$B$2,1-(B2141/Thresholds!$B$2)*0.24,IF(B2141&lt;=Thresholds!$D$2,0.75-((B2141-Thresholds!$C$2)/(Thresholds!$D$2-Thresholds!$C$2))*0.249,IF(B2141&lt;=Thresholds!$F$2,0.499-((B2141-Thresholds!$E$2)/(Thresholds!$F$2-Thresholds!$E$2))*0.279,MAX(0.02,0.2-((B2141-Thresholds!$G$2)/(Thresholds!$H$2-Thresholds!$G$2))*0.18)))),3)</f>
        <v>0.35399999999999998</v>
      </c>
      <c r="J2141" s="3">
        <f>ROUND(IF(C2141&lt;=Thresholds!$B$3,1-(C2141/Thresholds!$B$3)*0.24,IF(C2141&lt;=Thresholds!$D$3,0.75-((C2141-Thresholds!$C$3)/(Thresholds!$D$3-Thresholds!$C$3))*0.249,IF(C2141&lt;=Thresholds!$F$3,0.499-((C2141-Thresholds!$E$3)/(Thresholds!$F$3-Thresholds!$E$3))*0.279,MAX(0.02,0.2-((C2141-Thresholds!$G$3)/(Thresholds!$H$3-Thresholds!$G$3))*0.18)))),3)</f>
        <v>0.97699999999999998</v>
      </c>
      <c r="K2141" s="3">
        <f>ROUND(IF(D2141&lt;=Thresholds!$B$4,1-(D2141/Thresholds!$B$4)*0.24,IF(D2141&lt;=Thresholds!$D$4,0.75-((D2141-Thresholds!$C$4)/(Thresholds!$D$4-Thresholds!$C$4))*0.249,IF(D2141&lt;=Thresholds!$F$4,0.499-((D2141-Thresholds!$E$4)/(Thresholds!$F$4-Thresholds!$E$4))*0.279,MAX(0.02,0.2-((D2141-Thresholds!$G$4)/(Thresholds!$H$4-Thresholds!$G$4))*0.18)))),3)</f>
        <v>0.98099999999999998</v>
      </c>
      <c r="L2141" s="3">
        <f>ROUND(IF(E2141&lt;=Thresholds!$B$5,1-(E2141/Thresholds!$B$5)*0.24,IF(E2141&lt;=Thresholds!$D$5,0.75-((E2141-Thresholds!$C$5)/(Thresholds!$D$5-Thresholds!$C$5))*0.249,IF(E2141&lt;=Thresholds!$F$5,0.499-((E2141-Thresholds!$E$5)/(Thresholds!$F$5-Thresholds!$E$5))*0.279,MAX(0.02,0.2-((E2141-Thresholds!$G$5)/(Thresholds!$H$5-Thresholds!$G$5))*0.18)))),3)</f>
        <v>0.84499999999999997</v>
      </c>
      <c r="M2141" s="3">
        <f>ROUND(IF(F2141&lt;=Thresholds!$B$6,1-(F2141/Thresholds!$B$6)*0.24,IF(F2141&lt;=Thresholds!$D$6,0.75-((F2141-Thresholds!$C$6)/(Thresholds!$D$6-Thresholds!$C$6))*0.249,IF(F2141&lt;=Thresholds!$F$6,0.499-((F2141-Thresholds!$E$6)/(Thresholds!$F$6-Thresholds!$E$6))*0.279,MAX(0.02,0.2-((F2141-Thresholds!$G$6)/(Thresholds!$H$6-Thresholds!$G$6))*0.18)))),3)</f>
        <v>0.98099999999999998</v>
      </c>
      <c r="N2141" s="3">
        <f>ROUND(IF(G2141&lt;=Thresholds!$B$7,1-(G2141/Thresholds!$B$7)*0.24,IF(G2141&lt;=Thresholds!$D$7,0.75-((G2141-Thresholds!$C$7)/(Thresholds!$D$7-Thresholds!$C$7))*0.249,IF(G2141&lt;=Thresholds!$F$7,0.499-((G2141-Thresholds!$E$7)/(Thresholds!$F$7-Thresholds!$E$7))*0.279,MAX(0.02,0.2-((G2141-Thresholds!$G$7)/(Thresholds!$H$7-Thresholds!$G$7))*0.18)))),3)</f>
        <v>0.84199999999999997</v>
      </c>
      <c r="O2141" s="3">
        <f>ROUND(IF(H2141&lt;=Thresholds!$B$8,1-(H2141/Thresholds!$B$8)*0.24,IF(H2141&lt;=Thresholds!$D$8,0.75-((H2141-Thresholds!$C$8)/(Thresholds!$D$8-Thresholds!$C$8))*0.249,IF(H2141&lt;=Thresholds!$F$8,0.499-((H2141-Thresholds!$E$8)/(Thresholds!$F$8-Thresholds!$E$8))*0.279,MAX(0.02,0.2-((H2141-Thresholds!$G$8)/(Thresholds!$H$8-Thresholds!$G$8))*0.18)))),3)</f>
        <v>0.79100000000000004</v>
      </c>
      <c r="P2141" s="3">
        <f t="shared" si="99"/>
        <v>0.35399999999999998</v>
      </c>
      <c r="Q2141" t="str">
        <f t="shared" si="100"/>
        <v>Poor</v>
      </c>
      <c r="R2141" s="4">
        <f t="shared" si="101"/>
        <v>0</v>
      </c>
      <c r="S2141" t="str">
        <f>IF(AND(F2141&gt;=10,F2141&lt;=35,P2141&gt;0.5),"ERROR_C2141H2141_POOR_CAP","OK")</f>
        <v>OK</v>
      </c>
    </row>
    <row r="2142" spans="1:19">
      <c r="A2142" t="s">
        <v>2159</v>
      </c>
      <c r="B2142" s="3">
        <v>19.271000000000001</v>
      </c>
      <c r="C2142" s="3">
        <v>24.879000000000001</v>
      </c>
      <c r="D2142" s="3">
        <v>61.656999999999996</v>
      </c>
      <c r="E2142" s="3">
        <v>28.638000000000002</v>
      </c>
      <c r="F2142" s="3">
        <v>0.66900000000000004</v>
      </c>
      <c r="G2142" s="3">
        <v>273.65600000000001</v>
      </c>
      <c r="H2142" s="3">
        <v>2103.1930000000002</v>
      </c>
      <c r="I2142" s="3">
        <f>ROUND(IF(B2142&lt;=Thresholds!$B$2,1-(B2142/Thresholds!$B$2)*0.24,IF(B2142&lt;=Thresholds!$D$2,0.75-((B2142-Thresholds!$C$2)/(Thresholds!$D$2-Thresholds!$C$2))*0.249,IF(B2142&lt;=Thresholds!$F$2,0.499-((B2142-Thresholds!$E$2)/(Thresholds!$F$2-Thresholds!$E$2))*0.279,MAX(0.02,0.2-((B2142-Thresholds!$G$2)/(Thresholds!$H$2-Thresholds!$G$2))*0.18)))),3)</f>
        <v>0.95399999999999996</v>
      </c>
      <c r="J2142" s="3">
        <f>ROUND(IF(C2142&lt;=Thresholds!$B$3,1-(C2142/Thresholds!$B$3)*0.24,IF(C2142&lt;=Thresholds!$D$3,0.75-((C2142-Thresholds!$C$3)/(Thresholds!$D$3-Thresholds!$C$3))*0.249,IF(C2142&lt;=Thresholds!$F$3,0.499-((C2142-Thresholds!$E$3)/(Thresholds!$F$3-Thresholds!$E$3))*0.279,MAX(0.02,0.2-((C2142-Thresholds!$G$3)/(Thresholds!$H$3-Thresholds!$G$3))*0.18)))),3)</f>
        <v>0.95</v>
      </c>
      <c r="K2142" s="3">
        <f>ROUND(IF(D2142&lt;=Thresholds!$B$4,1-(D2142/Thresholds!$B$4)*0.24,IF(D2142&lt;=Thresholds!$D$4,0.75-((D2142-Thresholds!$C$4)/(Thresholds!$D$4-Thresholds!$C$4))*0.249,IF(D2142&lt;=Thresholds!$F$4,0.499-((D2142-Thresholds!$E$4)/(Thresholds!$F$4-Thresholds!$E$4))*0.279,MAX(0.02,0.2-((D2142-Thresholds!$G$4)/(Thresholds!$H$4-Thresholds!$G$4))*0.18)))),3)</f>
        <v>0.77200000000000002</v>
      </c>
      <c r="L2142" s="3">
        <f>ROUND(IF(E2142&lt;=Thresholds!$B$5,1-(E2142/Thresholds!$B$5)*0.24,IF(E2142&lt;=Thresholds!$D$5,0.75-((E2142-Thresholds!$C$5)/(Thresholds!$D$5-Thresholds!$C$5))*0.249,IF(E2142&lt;=Thresholds!$F$5,0.499-((E2142-Thresholds!$E$5)/(Thresholds!$F$5-Thresholds!$E$5))*0.279,MAX(0.02,0.2-((E2142-Thresholds!$G$5)/(Thresholds!$H$5-Thresholds!$G$5))*0.18)))),3)</f>
        <v>0.86299999999999999</v>
      </c>
      <c r="M2142" s="3">
        <f>ROUND(IF(F2142&lt;=Thresholds!$B$6,1-(F2142/Thresholds!$B$6)*0.24,IF(F2142&lt;=Thresholds!$D$6,0.75-((F2142-Thresholds!$C$6)/(Thresholds!$D$6-Thresholds!$C$6))*0.249,IF(F2142&lt;=Thresholds!$F$6,0.499-((F2142-Thresholds!$E$6)/(Thresholds!$F$6-Thresholds!$E$6))*0.279,MAX(0.02,0.2-((F2142-Thresholds!$G$6)/(Thresholds!$H$6-Thresholds!$G$6))*0.18)))),3)</f>
        <v>0.83899999999999997</v>
      </c>
      <c r="N2142" s="3">
        <f>ROUND(IF(G2142&lt;=Thresholds!$B$7,1-(G2142/Thresholds!$B$7)*0.24,IF(G2142&lt;=Thresholds!$D$7,0.75-((G2142-Thresholds!$C$7)/(Thresholds!$D$7-Thresholds!$C$7))*0.249,IF(G2142&lt;=Thresholds!$F$7,0.499-((G2142-Thresholds!$E$7)/(Thresholds!$F$7-Thresholds!$E$7))*0.279,MAX(0.02,0.2-((G2142-Thresholds!$G$7)/(Thresholds!$H$7-Thresholds!$G$7))*0.18)))),3)</f>
        <v>0.81200000000000006</v>
      </c>
      <c r="O2142" s="3">
        <f>ROUND(IF(H2142&lt;=Thresholds!$B$8,1-(H2142/Thresholds!$B$8)*0.24,IF(H2142&lt;=Thresholds!$D$8,0.75-((H2142-Thresholds!$C$8)/(Thresholds!$D$8-Thresholds!$C$8))*0.249,IF(H2142&lt;=Thresholds!$F$8,0.499-((H2142-Thresholds!$E$8)/(Thresholds!$F$8-Thresholds!$E$8))*0.279,MAX(0.02,0.2-((H2142-Thresholds!$G$8)/(Thresholds!$H$8-Thresholds!$G$8))*0.18)))),3)</f>
        <v>0.79800000000000004</v>
      </c>
      <c r="P2142" s="3">
        <f t="shared" si="99"/>
        <v>0.77200000000000002</v>
      </c>
      <c r="Q2142" t="str">
        <f t="shared" si="100"/>
        <v>Healthy</v>
      </c>
      <c r="R2142" s="4">
        <f t="shared" si="101"/>
        <v>1</v>
      </c>
      <c r="S2142" t="str">
        <f>IF(AND(F2142&gt;=10,F2142&lt;=35,P2142&gt;0.5),"ERROR_C2142H2142_POOR_CAP","OK")</f>
        <v>OK</v>
      </c>
    </row>
    <row r="2143" spans="1:19">
      <c r="A2143" t="s">
        <v>2160</v>
      </c>
      <c r="B2143" s="3">
        <v>55.024999999999999</v>
      </c>
      <c r="C2143" s="3">
        <v>91.757999999999996</v>
      </c>
      <c r="D2143" s="3">
        <v>5.1139999999999999</v>
      </c>
      <c r="E2143" s="3">
        <v>42.905999999999999</v>
      </c>
      <c r="F2143" s="3">
        <v>0.48499999999999999</v>
      </c>
      <c r="G2143" s="3">
        <v>189.18299999999999</v>
      </c>
      <c r="H2143" s="3">
        <v>3948.9450000000002</v>
      </c>
      <c r="I2143" s="3">
        <f>ROUND(IF(B2143&lt;=Thresholds!$B$2,1-(B2143/Thresholds!$B$2)*0.24,IF(B2143&lt;=Thresholds!$D$2,0.75-((B2143-Thresholds!$C$2)/(Thresholds!$D$2-Thresholds!$C$2))*0.249,IF(B2143&lt;=Thresholds!$F$2,0.499-((B2143-Thresholds!$E$2)/(Thresholds!$F$2-Thresholds!$E$2))*0.279,MAX(0.02,0.2-((B2143-Thresholds!$G$2)/(Thresholds!$H$2-Thresholds!$G$2))*0.18)))),3)</f>
        <v>0.86799999999999999</v>
      </c>
      <c r="J2143" s="3">
        <f>ROUND(IF(C2143&lt;=Thresholds!$B$3,1-(C2143/Thresholds!$B$3)*0.24,IF(C2143&lt;=Thresholds!$D$3,0.75-((C2143-Thresholds!$C$3)/(Thresholds!$D$3-Thresholds!$C$3))*0.249,IF(C2143&lt;=Thresholds!$F$3,0.499-((C2143-Thresholds!$E$3)/(Thresholds!$F$3-Thresholds!$E$3))*0.279,MAX(0.02,0.2-((C2143-Thresholds!$G$3)/(Thresholds!$H$3-Thresholds!$G$3))*0.18)))),3)</f>
        <v>0.81599999999999995</v>
      </c>
      <c r="K2143" s="3">
        <f>ROUND(IF(D2143&lt;=Thresholds!$B$4,1-(D2143/Thresholds!$B$4)*0.24,IF(D2143&lt;=Thresholds!$D$4,0.75-((D2143-Thresholds!$C$4)/(Thresholds!$D$4-Thresholds!$C$4))*0.249,IF(D2143&lt;=Thresholds!$F$4,0.499-((D2143-Thresholds!$E$4)/(Thresholds!$F$4-Thresholds!$E$4))*0.279,MAX(0.02,0.2-((D2143-Thresholds!$G$4)/(Thresholds!$H$4-Thresholds!$G$4))*0.18)))),3)</f>
        <v>0.98099999999999998</v>
      </c>
      <c r="L2143" s="3">
        <f>ROUND(IF(E2143&lt;=Thresholds!$B$5,1-(E2143/Thresholds!$B$5)*0.24,IF(E2143&lt;=Thresholds!$D$5,0.75-((E2143-Thresholds!$C$5)/(Thresholds!$D$5-Thresholds!$C$5))*0.249,IF(E2143&lt;=Thresholds!$F$5,0.499-((E2143-Thresholds!$E$5)/(Thresholds!$F$5-Thresholds!$E$5))*0.279,MAX(0.02,0.2-((E2143-Thresholds!$G$5)/(Thresholds!$H$5-Thresholds!$G$5))*0.18)))),3)</f>
        <v>0.79400000000000004</v>
      </c>
      <c r="M2143" s="3">
        <f>ROUND(IF(F2143&lt;=Thresholds!$B$6,1-(F2143/Thresholds!$B$6)*0.24,IF(F2143&lt;=Thresholds!$D$6,0.75-((F2143-Thresholds!$C$6)/(Thresholds!$D$6-Thresholds!$C$6))*0.249,IF(F2143&lt;=Thresholds!$F$6,0.499-((F2143-Thresholds!$E$6)/(Thresholds!$F$6-Thresholds!$E$6))*0.279,MAX(0.02,0.2-((F2143-Thresholds!$G$6)/(Thresholds!$H$6-Thresholds!$G$6))*0.18)))),3)</f>
        <v>0.88400000000000001</v>
      </c>
      <c r="N2143" s="3">
        <f>ROUND(IF(G2143&lt;=Thresholds!$B$7,1-(G2143/Thresholds!$B$7)*0.24,IF(G2143&lt;=Thresholds!$D$7,0.75-((G2143-Thresholds!$C$7)/(Thresholds!$D$7-Thresholds!$C$7))*0.249,IF(G2143&lt;=Thresholds!$F$7,0.499-((G2143-Thresholds!$E$7)/(Thresholds!$F$7-Thresholds!$E$7))*0.279,MAX(0.02,0.2-((G2143-Thresholds!$G$7)/(Thresholds!$H$7-Thresholds!$G$7))*0.18)))),3)</f>
        <v>0.87</v>
      </c>
      <c r="O2143" s="3">
        <f>ROUND(IF(H2143&lt;=Thresholds!$B$8,1-(H2143/Thresholds!$B$8)*0.24,IF(H2143&lt;=Thresholds!$D$8,0.75-((H2143-Thresholds!$C$8)/(Thresholds!$D$8-Thresholds!$C$8))*0.249,IF(H2143&lt;=Thresholds!$F$8,0.499-((H2143-Thresholds!$E$8)/(Thresholds!$F$8-Thresholds!$E$8))*0.279,MAX(0.02,0.2-((H2143-Thresholds!$G$8)/(Thresholds!$H$8-Thresholds!$G$8))*0.18)))),3)</f>
        <v>0.50900000000000001</v>
      </c>
      <c r="P2143" s="3">
        <f t="shared" si="99"/>
        <v>0.50900000000000001</v>
      </c>
      <c r="Q2143" t="str">
        <f t="shared" si="100"/>
        <v>Moderate</v>
      </c>
      <c r="R2143" s="4">
        <f t="shared" si="101"/>
        <v>1</v>
      </c>
      <c r="S2143" t="str">
        <f>IF(AND(F2143&gt;=10,F2143&lt;=35,P2143&gt;0.5),"ERROR_C2143H2143_POOR_CAP","OK")</f>
        <v>OK</v>
      </c>
    </row>
    <row r="2144" spans="1:19">
      <c r="A2144" t="s">
        <v>2161</v>
      </c>
      <c r="B2144" s="3">
        <v>65.950999999999993</v>
      </c>
      <c r="C2144" s="3">
        <v>468.28800000000001</v>
      </c>
      <c r="D2144" s="3">
        <v>20.268999999999998</v>
      </c>
      <c r="E2144" s="3">
        <v>6.0750000000000002</v>
      </c>
      <c r="F2144" s="3">
        <v>0.56299999999999994</v>
      </c>
      <c r="G2144" s="3">
        <v>158.142</v>
      </c>
      <c r="H2144" s="3">
        <v>1531.799</v>
      </c>
      <c r="I2144" s="3">
        <f>ROUND(IF(B2144&lt;=Thresholds!$B$2,1-(B2144/Thresholds!$B$2)*0.24,IF(B2144&lt;=Thresholds!$D$2,0.75-((B2144-Thresholds!$C$2)/(Thresholds!$D$2-Thresholds!$C$2))*0.249,IF(B2144&lt;=Thresholds!$F$2,0.499-((B2144-Thresholds!$E$2)/(Thresholds!$F$2-Thresholds!$E$2))*0.279,MAX(0.02,0.2-((B2144-Thresholds!$G$2)/(Thresholds!$H$2-Thresholds!$G$2))*0.18)))),3)</f>
        <v>0.84199999999999997</v>
      </c>
      <c r="J2144" s="3">
        <f>ROUND(IF(C2144&lt;=Thresholds!$B$3,1-(C2144/Thresholds!$B$3)*0.24,IF(C2144&lt;=Thresholds!$D$3,0.75-((C2144-Thresholds!$C$3)/(Thresholds!$D$3-Thresholds!$C$3))*0.249,IF(C2144&lt;=Thresholds!$F$3,0.499-((C2144-Thresholds!$E$3)/(Thresholds!$F$3-Thresholds!$E$3))*0.279,MAX(0.02,0.2-((C2144-Thresholds!$G$3)/(Thresholds!$H$3-Thresholds!$G$3))*0.18)))),3)</f>
        <v>0.46800000000000003</v>
      </c>
      <c r="K2144" s="3">
        <f>ROUND(IF(D2144&lt;=Thresholds!$B$4,1-(D2144/Thresholds!$B$4)*0.24,IF(D2144&lt;=Thresholds!$D$4,0.75-((D2144-Thresholds!$C$4)/(Thresholds!$D$4-Thresholds!$C$4))*0.249,IF(D2144&lt;=Thresholds!$F$4,0.499-((D2144-Thresholds!$E$4)/(Thresholds!$F$4-Thresholds!$E$4))*0.279,MAX(0.02,0.2-((D2144-Thresholds!$G$4)/(Thresholds!$H$4-Thresholds!$G$4))*0.18)))),3)</f>
        <v>0.92500000000000004</v>
      </c>
      <c r="L2144" s="3">
        <f>ROUND(IF(E2144&lt;=Thresholds!$B$5,1-(E2144/Thresholds!$B$5)*0.24,IF(E2144&lt;=Thresholds!$D$5,0.75-((E2144-Thresholds!$C$5)/(Thresholds!$D$5-Thresholds!$C$5))*0.249,IF(E2144&lt;=Thresholds!$F$5,0.499-((E2144-Thresholds!$E$5)/(Thresholds!$F$5-Thresholds!$E$5))*0.279,MAX(0.02,0.2-((E2144-Thresholds!$G$5)/(Thresholds!$H$5-Thresholds!$G$5))*0.18)))),3)</f>
        <v>0.97099999999999997</v>
      </c>
      <c r="M2144" s="3">
        <f>ROUND(IF(F2144&lt;=Thresholds!$B$6,1-(F2144/Thresholds!$B$6)*0.24,IF(F2144&lt;=Thresholds!$D$6,0.75-((F2144-Thresholds!$C$6)/(Thresholds!$D$6-Thresholds!$C$6))*0.249,IF(F2144&lt;=Thresholds!$F$6,0.499-((F2144-Thresholds!$E$6)/(Thresholds!$F$6-Thresholds!$E$6))*0.279,MAX(0.02,0.2-((F2144-Thresholds!$G$6)/(Thresholds!$H$6-Thresholds!$G$6))*0.18)))),3)</f>
        <v>0.86499999999999999</v>
      </c>
      <c r="N2144" s="3">
        <f>ROUND(IF(G2144&lt;=Thresholds!$B$7,1-(G2144/Thresholds!$B$7)*0.24,IF(G2144&lt;=Thresholds!$D$7,0.75-((G2144-Thresholds!$C$7)/(Thresholds!$D$7-Thresholds!$C$7))*0.249,IF(G2144&lt;=Thresholds!$F$7,0.499-((G2144-Thresholds!$E$7)/(Thresholds!$F$7-Thresholds!$E$7))*0.279,MAX(0.02,0.2-((G2144-Thresholds!$G$7)/(Thresholds!$H$7-Thresholds!$G$7))*0.18)))),3)</f>
        <v>0.89200000000000002</v>
      </c>
      <c r="O2144" s="3">
        <f>ROUND(IF(H2144&lt;=Thresholds!$B$8,1-(H2144/Thresholds!$B$8)*0.24,IF(H2144&lt;=Thresholds!$D$8,0.75-((H2144-Thresholds!$C$8)/(Thresholds!$D$8-Thresholds!$C$8))*0.249,IF(H2144&lt;=Thresholds!$F$8,0.499-((H2144-Thresholds!$E$8)/(Thresholds!$F$8-Thresholds!$E$8))*0.279,MAX(0.02,0.2-((H2144-Thresholds!$G$8)/(Thresholds!$H$8-Thresholds!$G$8))*0.18)))),3)</f>
        <v>0.85299999999999998</v>
      </c>
      <c r="P2144" s="3">
        <f t="shared" si="99"/>
        <v>0.46800000000000003</v>
      </c>
      <c r="Q2144" t="str">
        <f t="shared" si="100"/>
        <v>Poor</v>
      </c>
      <c r="R2144" s="4">
        <f t="shared" si="101"/>
        <v>0</v>
      </c>
      <c r="S2144" t="str">
        <f>IF(AND(F2144&gt;=10,F2144&lt;=35,P2144&gt;0.5),"ERROR_C2144H2144_POOR_CAP","OK")</f>
        <v>OK</v>
      </c>
    </row>
    <row r="2145" spans="1:19">
      <c r="A2145" t="s">
        <v>2162</v>
      </c>
      <c r="B2145" s="3">
        <v>86.564999999999998</v>
      </c>
      <c r="C2145" s="3">
        <v>25.55</v>
      </c>
      <c r="D2145" s="3">
        <v>32.411000000000001</v>
      </c>
      <c r="E2145" s="3">
        <v>204.33199999999999</v>
      </c>
      <c r="F2145" s="3">
        <v>6.5000000000000002E-2</v>
      </c>
      <c r="G2145" s="3">
        <v>28.504000000000001</v>
      </c>
      <c r="H2145" s="3">
        <v>441.98899999999998</v>
      </c>
      <c r="I2145" s="3">
        <f>ROUND(IF(B2145&lt;=Thresholds!$B$2,1-(B2145/Thresholds!$B$2)*0.24,IF(B2145&lt;=Thresholds!$D$2,0.75-((B2145-Thresholds!$C$2)/(Thresholds!$D$2-Thresholds!$C$2))*0.249,IF(B2145&lt;=Thresholds!$F$2,0.499-((B2145-Thresholds!$E$2)/(Thresholds!$F$2-Thresholds!$E$2))*0.279,MAX(0.02,0.2-((B2145-Thresholds!$G$2)/(Thresholds!$H$2-Thresholds!$G$2))*0.18)))),3)</f>
        <v>0.79200000000000004</v>
      </c>
      <c r="J2145" s="3">
        <f>ROUND(IF(C2145&lt;=Thresholds!$B$3,1-(C2145/Thresholds!$B$3)*0.24,IF(C2145&lt;=Thresholds!$D$3,0.75-((C2145-Thresholds!$C$3)/(Thresholds!$D$3-Thresholds!$C$3))*0.249,IF(C2145&lt;=Thresholds!$F$3,0.499-((C2145-Thresholds!$E$3)/(Thresholds!$F$3-Thresholds!$E$3))*0.279,MAX(0.02,0.2-((C2145-Thresholds!$G$3)/(Thresholds!$H$3-Thresholds!$G$3))*0.18)))),3)</f>
        <v>0.94899999999999995</v>
      </c>
      <c r="K2145" s="3">
        <f>ROUND(IF(D2145&lt;=Thresholds!$B$4,1-(D2145/Thresholds!$B$4)*0.24,IF(D2145&lt;=Thresholds!$D$4,0.75-((D2145-Thresholds!$C$4)/(Thresholds!$D$4-Thresholds!$C$4))*0.249,IF(D2145&lt;=Thresholds!$F$4,0.499-((D2145-Thresholds!$E$4)/(Thresholds!$F$4-Thresholds!$E$4))*0.279,MAX(0.02,0.2-((D2145-Thresholds!$G$4)/(Thresholds!$H$4-Thresholds!$G$4))*0.18)))),3)</f>
        <v>0.88</v>
      </c>
      <c r="L2145" s="3">
        <f>ROUND(IF(E2145&lt;=Thresholds!$B$5,1-(E2145/Thresholds!$B$5)*0.24,IF(E2145&lt;=Thresholds!$D$5,0.75-((E2145-Thresholds!$C$5)/(Thresholds!$D$5-Thresholds!$C$5))*0.249,IF(E2145&lt;=Thresholds!$F$5,0.499-((E2145-Thresholds!$E$5)/(Thresholds!$F$5-Thresholds!$E$5))*0.279,MAX(0.02,0.2-((E2145-Thresholds!$G$5)/(Thresholds!$H$5-Thresholds!$G$5))*0.18)))),3)</f>
        <v>0.20300000000000001</v>
      </c>
      <c r="M2145" s="3">
        <f>ROUND(IF(F2145&lt;=Thresholds!$B$6,1-(F2145/Thresholds!$B$6)*0.24,IF(F2145&lt;=Thresholds!$D$6,0.75-((F2145-Thresholds!$C$6)/(Thresholds!$D$6-Thresholds!$C$6))*0.249,IF(F2145&lt;=Thresholds!$F$6,0.499-((F2145-Thresholds!$E$6)/(Thresholds!$F$6-Thresholds!$E$6))*0.279,MAX(0.02,0.2-((F2145-Thresholds!$G$6)/(Thresholds!$H$6-Thresholds!$G$6))*0.18)))),3)</f>
        <v>0.98399999999999999</v>
      </c>
      <c r="N2145" s="3">
        <f>ROUND(IF(G2145&lt;=Thresholds!$B$7,1-(G2145/Thresholds!$B$7)*0.24,IF(G2145&lt;=Thresholds!$D$7,0.75-((G2145-Thresholds!$C$7)/(Thresholds!$D$7-Thresholds!$C$7))*0.249,IF(G2145&lt;=Thresholds!$F$7,0.499-((G2145-Thresholds!$E$7)/(Thresholds!$F$7-Thresholds!$E$7))*0.279,MAX(0.02,0.2-((G2145-Thresholds!$G$7)/(Thresholds!$H$7-Thresholds!$G$7))*0.18)))),3)</f>
        <v>0.98</v>
      </c>
      <c r="O2145" s="3">
        <f>ROUND(IF(H2145&lt;=Thresholds!$B$8,1-(H2145/Thresholds!$B$8)*0.24,IF(H2145&lt;=Thresholds!$D$8,0.75-((H2145-Thresholds!$C$8)/(Thresholds!$D$8-Thresholds!$C$8))*0.249,IF(H2145&lt;=Thresholds!$F$8,0.499-((H2145-Thresholds!$E$8)/(Thresholds!$F$8-Thresholds!$E$8))*0.279,MAX(0.02,0.2-((H2145-Thresholds!$G$8)/(Thresholds!$H$8-Thresholds!$G$8))*0.18)))),3)</f>
        <v>0.95799999999999996</v>
      </c>
      <c r="P2145" s="3">
        <f t="shared" si="99"/>
        <v>0.20300000000000001</v>
      </c>
      <c r="Q2145" t="str">
        <f t="shared" si="100"/>
        <v>Poor</v>
      </c>
      <c r="R2145" s="4">
        <f t="shared" si="101"/>
        <v>0</v>
      </c>
      <c r="S2145" t="str">
        <f>IF(AND(F2145&gt;=10,F2145&lt;=35,P2145&gt;0.5),"ERROR_C2145H2145_POOR_CAP","OK")</f>
        <v>OK</v>
      </c>
    </row>
    <row r="2146" spans="1:19">
      <c r="A2146" t="s">
        <v>2163</v>
      </c>
      <c r="B2146" s="3">
        <v>10.398</v>
      </c>
      <c r="C2146" s="3">
        <v>92.344999999999999</v>
      </c>
      <c r="D2146" s="3">
        <v>14.07</v>
      </c>
      <c r="E2146" s="3">
        <v>46.334000000000003</v>
      </c>
      <c r="F2146" s="3">
        <v>0.23499999999999999</v>
      </c>
      <c r="G2146" s="3">
        <v>317.20100000000002</v>
      </c>
      <c r="H2146" s="3">
        <v>753.33600000000001</v>
      </c>
      <c r="I2146" s="3">
        <f>ROUND(IF(B2146&lt;=Thresholds!$B$2,1-(B2146/Thresholds!$B$2)*0.24,IF(B2146&lt;=Thresholds!$D$2,0.75-((B2146-Thresholds!$C$2)/(Thresholds!$D$2-Thresholds!$C$2))*0.249,IF(B2146&lt;=Thresholds!$F$2,0.499-((B2146-Thresholds!$E$2)/(Thresholds!$F$2-Thresholds!$E$2))*0.279,MAX(0.02,0.2-((B2146-Thresholds!$G$2)/(Thresholds!$H$2-Thresholds!$G$2))*0.18)))),3)</f>
        <v>0.97499999999999998</v>
      </c>
      <c r="J2146" s="3">
        <f>ROUND(IF(C2146&lt;=Thresholds!$B$3,1-(C2146/Thresholds!$B$3)*0.24,IF(C2146&lt;=Thresholds!$D$3,0.75-((C2146-Thresholds!$C$3)/(Thresholds!$D$3-Thresholds!$C$3))*0.249,IF(C2146&lt;=Thresholds!$F$3,0.499-((C2146-Thresholds!$E$3)/(Thresholds!$F$3-Thresholds!$E$3))*0.279,MAX(0.02,0.2-((C2146-Thresholds!$G$3)/(Thresholds!$H$3-Thresholds!$G$3))*0.18)))),3)</f>
        <v>0.81499999999999995</v>
      </c>
      <c r="K2146" s="3">
        <f>ROUND(IF(D2146&lt;=Thresholds!$B$4,1-(D2146/Thresholds!$B$4)*0.24,IF(D2146&lt;=Thresholds!$D$4,0.75-((D2146-Thresholds!$C$4)/(Thresholds!$D$4-Thresholds!$C$4))*0.249,IF(D2146&lt;=Thresholds!$F$4,0.499-((D2146-Thresholds!$E$4)/(Thresholds!$F$4-Thresholds!$E$4))*0.279,MAX(0.02,0.2-((D2146-Thresholds!$G$4)/(Thresholds!$H$4-Thresholds!$G$4))*0.18)))),3)</f>
        <v>0.94799999999999995</v>
      </c>
      <c r="L2146" s="3">
        <f>ROUND(IF(E2146&lt;=Thresholds!$B$5,1-(E2146/Thresholds!$B$5)*0.24,IF(E2146&lt;=Thresholds!$D$5,0.75-((E2146-Thresholds!$C$5)/(Thresholds!$D$5-Thresholds!$C$5))*0.249,IF(E2146&lt;=Thresholds!$F$5,0.499-((E2146-Thresholds!$E$5)/(Thresholds!$F$5-Thresholds!$E$5))*0.279,MAX(0.02,0.2-((E2146-Thresholds!$G$5)/(Thresholds!$H$5-Thresholds!$G$5))*0.18)))),3)</f>
        <v>0.77800000000000002</v>
      </c>
      <c r="M2146" s="3">
        <f>ROUND(IF(F2146&lt;=Thresholds!$B$6,1-(F2146/Thresholds!$B$6)*0.24,IF(F2146&lt;=Thresholds!$D$6,0.75-((F2146-Thresholds!$C$6)/(Thresholds!$D$6-Thresholds!$C$6))*0.249,IF(F2146&lt;=Thresholds!$F$6,0.499-((F2146-Thresholds!$E$6)/(Thresholds!$F$6-Thresholds!$E$6))*0.279,MAX(0.02,0.2-((F2146-Thresholds!$G$6)/(Thresholds!$H$6-Thresholds!$G$6))*0.18)))),3)</f>
        <v>0.94399999999999995</v>
      </c>
      <c r="N2146" s="3">
        <f>ROUND(IF(G2146&lt;=Thresholds!$B$7,1-(G2146/Thresholds!$B$7)*0.24,IF(G2146&lt;=Thresholds!$D$7,0.75-((G2146-Thresholds!$C$7)/(Thresholds!$D$7-Thresholds!$C$7))*0.249,IF(G2146&lt;=Thresholds!$F$7,0.499-((G2146-Thresholds!$E$7)/(Thresholds!$F$7-Thresholds!$E$7))*0.279,MAX(0.02,0.2-((G2146-Thresholds!$G$7)/(Thresholds!$H$7-Thresholds!$G$7))*0.18)))),3)</f>
        <v>0.78200000000000003</v>
      </c>
      <c r="O2146" s="3">
        <f>ROUND(IF(H2146&lt;=Thresholds!$B$8,1-(H2146/Thresholds!$B$8)*0.24,IF(H2146&lt;=Thresholds!$D$8,0.75-((H2146-Thresholds!$C$8)/(Thresholds!$D$8-Thresholds!$C$8))*0.249,IF(H2146&lt;=Thresholds!$F$8,0.499-((H2146-Thresholds!$E$8)/(Thresholds!$F$8-Thresholds!$E$8))*0.279,MAX(0.02,0.2-((H2146-Thresholds!$G$8)/(Thresholds!$H$8-Thresholds!$G$8))*0.18)))),3)</f>
        <v>0.92800000000000005</v>
      </c>
      <c r="P2146" s="3">
        <f t="shared" si="99"/>
        <v>0.77800000000000002</v>
      </c>
      <c r="Q2146" t="str">
        <f t="shared" si="100"/>
        <v>Healthy</v>
      </c>
      <c r="R2146" s="4">
        <f t="shared" si="101"/>
        <v>1</v>
      </c>
      <c r="S2146" t="str">
        <f>IF(AND(F2146&gt;=10,F2146&lt;=35,P2146&gt;0.5),"ERROR_C2146H2146_POOR_CAP","OK")</f>
        <v>OK</v>
      </c>
    </row>
    <row r="2147" spans="1:19">
      <c r="A2147" t="s">
        <v>2164</v>
      </c>
      <c r="B2147" s="3">
        <v>25.742000000000001</v>
      </c>
      <c r="C2147" s="3">
        <v>97.55</v>
      </c>
      <c r="D2147" s="3">
        <v>93.924999999999997</v>
      </c>
      <c r="E2147" s="3">
        <v>33.420999999999999</v>
      </c>
      <c r="F2147" s="3">
        <v>0.66</v>
      </c>
      <c r="G2147" s="3">
        <v>128.55799999999999</v>
      </c>
      <c r="H2147" s="3">
        <v>1364.5619999999999</v>
      </c>
      <c r="I2147" s="3">
        <f>ROUND(IF(B2147&lt;=Thresholds!$B$2,1-(B2147/Thresholds!$B$2)*0.24,IF(B2147&lt;=Thresholds!$D$2,0.75-((B2147-Thresholds!$C$2)/(Thresholds!$D$2-Thresholds!$C$2))*0.249,IF(B2147&lt;=Thresholds!$F$2,0.499-((B2147-Thresholds!$E$2)/(Thresholds!$F$2-Thresholds!$E$2))*0.279,MAX(0.02,0.2-((B2147-Thresholds!$G$2)/(Thresholds!$H$2-Thresholds!$G$2))*0.18)))),3)</f>
        <v>0.93799999999999994</v>
      </c>
      <c r="J2147" s="3">
        <f>ROUND(IF(C2147&lt;=Thresholds!$B$3,1-(C2147/Thresholds!$B$3)*0.24,IF(C2147&lt;=Thresholds!$D$3,0.75-((C2147-Thresholds!$C$3)/(Thresholds!$D$3-Thresholds!$C$3))*0.249,IF(C2147&lt;=Thresholds!$F$3,0.499-((C2147-Thresholds!$E$3)/(Thresholds!$F$3-Thresholds!$E$3))*0.279,MAX(0.02,0.2-((C2147-Thresholds!$G$3)/(Thresholds!$H$3-Thresholds!$G$3))*0.18)))),3)</f>
        <v>0.80500000000000005</v>
      </c>
      <c r="K2147" s="3">
        <f>ROUND(IF(D2147&lt;=Thresholds!$B$4,1-(D2147/Thresholds!$B$4)*0.24,IF(D2147&lt;=Thresholds!$D$4,0.75-((D2147-Thresholds!$C$4)/(Thresholds!$D$4-Thresholds!$C$4))*0.249,IF(D2147&lt;=Thresholds!$F$4,0.499-((D2147-Thresholds!$E$4)/(Thresholds!$F$4-Thresholds!$E$4))*0.279,MAX(0.02,0.2-((D2147-Thresholds!$G$4)/(Thresholds!$H$4-Thresholds!$G$4))*0.18)))),3)</f>
        <v>0.54500000000000004</v>
      </c>
      <c r="L2147" s="3">
        <f>ROUND(IF(E2147&lt;=Thresholds!$B$5,1-(E2147/Thresholds!$B$5)*0.24,IF(E2147&lt;=Thresholds!$D$5,0.75-((E2147-Thresholds!$C$5)/(Thresholds!$D$5-Thresholds!$C$5))*0.249,IF(E2147&lt;=Thresholds!$F$5,0.499-((E2147-Thresholds!$E$5)/(Thresholds!$F$5-Thresholds!$E$5))*0.279,MAX(0.02,0.2-((E2147-Thresholds!$G$5)/(Thresholds!$H$5-Thresholds!$G$5))*0.18)))),3)</f>
        <v>0.84</v>
      </c>
      <c r="M2147" s="3">
        <f>ROUND(IF(F2147&lt;=Thresholds!$B$6,1-(F2147/Thresholds!$B$6)*0.24,IF(F2147&lt;=Thresholds!$D$6,0.75-((F2147-Thresholds!$C$6)/(Thresholds!$D$6-Thresholds!$C$6))*0.249,IF(F2147&lt;=Thresholds!$F$6,0.499-((F2147-Thresholds!$E$6)/(Thresholds!$F$6-Thresholds!$E$6))*0.279,MAX(0.02,0.2-((F2147-Thresholds!$G$6)/(Thresholds!$H$6-Thresholds!$G$6))*0.18)))),3)</f>
        <v>0.84199999999999997</v>
      </c>
      <c r="N2147" s="3">
        <f>ROUND(IF(G2147&lt;=Thresholds!$B$7,1-(G2147/Thresholds!$B$7)*0.24,IF(G2147&lt;=Thresholds!$D$7,0.75-((G2147-Thresholds!$C$7)/(Thresholds!$D$7-Thresholds!$C$7))*0.249,IF(G2147&lt;=Thresholds!$F$7,0.499-((G2147-Thresholds!$E$7)/(Thresholds!$F$7-Thresholds!$E$7))*0.279,MAX(0.02,0.2-((G2147-Thresholds!$G$7)/(Thresholds!$H$7-Thresholds!$G$7))*0.18)))),3)</f>
        <v>0.91200000000000003</v>
      </c>
      <c r="O2147" s="3">
        <f>ROUND(IF(H2147&lt;=Thresholds!$B$8,1-(H2147/Thresholds!$B$8)*0.24,IF(H2147&lt;=Thresholds!$D$8,0.75-((H2147-Thresholds!$C$8)/(Thresholds!$D$8-Thresholds!$C$8))*0.249,IF(H2147&lt;=Thresholds!$F$8,0.499-((H2147-Thresholds!$E$8)/(Thresholds!$F$8-Thresholds!$E$8))*0.279,MAX(0.02,0.2-((H2147-Thresholds!$G$8)/(Thresholds!$H$8-Thresholds!$G$8))*0.18)))),3)</f>
        <v>0.86899999999999999</v>
      </c>
      <c r="P2147" s="3">
        <f t="shared" si="99"/>
        <v>0.54500000000000004</v>
      </c>
      <c r="Q2147" t="str">
        <f t="shared" si="100"/>
        <v>Moderate</v>
      </c>
      <c r="R2147" s="4">
        <f t="shared" si="101"/>
        <v>1</v>
      </c>
      <c r="S2147" t="str">
        <f>IF(AND(F2147&gt;=10,F2147&lt;=35,P2147&gt;0.5),"ERROR_C2147H2147_POOR_CAP","OK")</f>
        <v>OK</v>
      </c>
    </row>
    <row r="2148" spans="1:19">
      <c r="A2148" t="s">
        <v>2165</v>
      </c>
      <c r="B2148" s="3">
        <v>1664.7190000000001</v>
      </c>
      <c r="C2148" s="3">
        <v>7.2489999999999997</v>
      </c>
      <c r="D2148" s="3">
        <v>49.338999999999999</v>
      </c>
      <c r="E2148" s="3">
        <v>40.999000000000002</v>
      </c>
      <c r="F2148" s="3">
        <v>0.93400000000000005</v>
      </c>
      <c r="G2148" s="3">
        <v>479.23899999999998</v>
      </c>
      <c r="H2148" s="3">
        <v>510.47699999999998</v>
      </c>
      <c r="I2148" s="3">
        <f>ROUND(IF(B2148&lt;=Thresholds!$B$2,1-(B2148/Thresholds!$B$2)*0.24,IF(B2148&lt;=Thresholds!$D$2,0.75-((B2148-Thresholds!$C$2)/(Thresholds!$D$2-Thresholds!$C$2))*0.249,IF(B2148&lt;=Thresholds!$F$2,0.499-((B2148-Thresholds!$E$2)/(Thresholds!$F$2-Thresholds!$E$2))*0.279,MAX(0.02,0.2-((B2148-Thresholds!$G$2)/(Thresholds!$H$2-Thresholds!$G$2))*0.18)))),3)</f>
        <v>0.254</v>
      </c>
      <c r="J2148" s="3">
        <f>ROUND(IF(C2148&lt;=Thresholds!$B$3,1-(C2148/Thresholds!$B$3)*0.24,IF(C2148&lt;=Thresholds!$D$3,0.75-((C2148-Thresholds!$C$3)/(Thresholds!$D$3-Thresholds!$C$3))*0.249,IF(C2148&lt;=Thresholds!$F$3,0.499-((C2148-Thresholds!$E$3)/(Thresholds!$F$3-Thresholds!$E$3))*0.279,MAX(0.02,0.2-((C2148-Thresholds!$G$3)/(Thresholds!$H$3-Thresholds!$G$3))*0.18)))),3)</f>
        <v>0.98599999999999999</v>
      </c>
      <c r="K2148" s="3">
        <f>ROUND(IF(D2148&lt;=Thresholds!$B$4,1-(D2148/Thresholds!$B$4)*0.24,IF(D2148&lt;=Thresholds!$D$4,0.75-((D2148-Thresholds!$C$4)/(Thresholds!$D$4-Thresholds!$C$4))*0.249,IF(D2148&lt;=Thresholds!$F$4,0.499-((D2148-Thresholds!$E$4)/(Thresholds!$F$4-Thresholds!$E$4))*0.279,MAX(0.02,0.2-((D2148-Thresholds!$G$4)/(Thresholds!$H$4-Thresholds!$G$4))*0.18)))),3)</f>
        <v>0.81799999999999995</v>
      </c>
      <c r="L2148" s="3">
        <f>ROUND(IF(E2148&lt;=Thresholds!$B$5,1-(E2148/Thresholds!$B$5)*0.24,IF(E2148&lt;=Thresholds!$D$5,0.75-((E2148-Thresholds!$C$5)/(Thresholds!$D$5-Thresholds!$C$5))*0.249,IF(E2148&lt;=Thresholds!$F$5,0.499-((E2148-Thresholds!$E$5)/(Thresholds!$F$5-Thresholds!$E$5))*0.279,MAX(0.02,0.2-((E2148-Thresholds!$G$5)/(Thresholds!$H$5-Thresholds!$G$5))*0.18)))),3)</f>
        <v>0.80300000000000005</v>
      </c>
      <c r="M2148" s="3">
        <f>ROUND(IF(F2148&lt;=Thresholds!$B$6,1-(F2148/Thresholds!$B$6)*0.24,IF(F2148&lt;=Thresholds!$D$6,0.75-((F2148-Thresholds!$C$6)/(Thresholds!$D$6-Thresholds!$C$6))*0.249,IF(F2148&lt;=Thresholds!$F$6,0.499-((F2148-Thresholds!$E$6)/(Thresholds!$F$6-Thresholds!$E$6))*0.279,MAX(0.02,0.2-((F2148-Thresholds!$G$6)/(Thresholds!$H$6-Thresholds!$G$6))*0.18)))),3)</f>
        <v>0.77600000000000002</v>
      </c>
      <c r="N2148" s="3">
        <f>ROUND(IF(G2148&lt;=Thresholds!$B$7,1-(G2148/Thresholds!$B$7)*0.24,IF(G2148&lt;=Thresholds!$D$7,0.75-((G2148-Thresholds!$C$7)/(Thresholds!$D$7-Thresholds!$C$7))*0.249,IF(G2148&lt;=Thresholds!$F$7,0.499-((G2148-Thresholds!$E$7)/(Thresholds!$F$7-Thresholds!$E$7))*0.279,MAX(0.02,0.2-((G2148-Thresholds!$G$7)/(Thresholds!$H$7-Thresholds!$G$7))*0.18)))),3)</f>
        <v>0.60399999999999998</v>
      </c>
      <c r="O2148" s="3">
        <f>ROUND(IF(H2148&lt;=Thresholds!$B$8,1-(H2148/Thresholds!$B$8)*0.24,IF(H2148&lt;=Thresholds!$D$8,0.75-((H2148-Thresholds!$C$8)/(Thresholds!$D$8-Thresholds!$C$8))*0.249,IF(H2148&lt;=Thresholds!$F$8,0.499-((H2148-Thresholds!$E$8)/(Thresholds!$F$8-Thresholds!$E$8))*0.279,MAX(0.02,0.2-((H2148-Thresholds!$G$8)/(Thresholds!$H$8-Thresholds!$G$8))*0.18)))),3)</f>
        <v>0.95099999999999996</v>
      </c>
      <c r="P2148" s="3">
        <f t="shared" si="99"/>
        <v>0.254</v>
      </c>
      <c r="Q2148" t="str">
        <f t="shared" si="100"/>
        <v>Poor</v>
      </c>
      <c r="R2148" s="4">
        <f t="shared" si="101"/>
        <v>0</v>
      </c>
      <c r="S2148" t="str">
        <f>IF(AND(F2148&gt;=10,F2148&lt;=35,P2148&gt;0.5),"ERROR_C2148H2148_POOR_CAP","OK")</f>
        <v>OK</v>
      </c>
    </row>
    <row r="2149" spans="1:19">
      <c r="A2149" t="s">
        <v>2166</v>
      </c>
      <c r="B2149" s="3">
        <v>95.897999999999996</v>
      </c>
      <c r="C2149" s="3">
        <v>1816.546</v>
      </c>
      <c r="D2149" s="3">
        <v>18.603999999999999</v>
      </c>
      <c r="E2149" s="3">
        <v>11.175000000000001</v>
      </c>
      <c r="F2149" s="3">
        <v>0.91400000000000003</v>
      </c>
      <c r="G2149" s="3">
        <v>206.98400000000001</v>
      </c>
      <c r="H2149" s="3">
        <v>1087.039</v>
      </c>
      <c r="I2149" s="3">
        <f>ROUND(IF(B2149&lt;=Thresholds!$B$2,1-(B2149/Thresholds!$B$2)*0.24,IF(B2149&lt;=Thresholds!$D$2,0.75-((B2149-Thresholds!$C$2)/(Thresholds!$D$2-Thresholds!$C$2))*0.249,IF(B2149&lt;=Thresholds!$F$2,0.499-((B2149-Thresholds!$E$2)/(Thresholds!$F$2-Thresholds!$E$2))*0.279,MAX(0.02,0.2-((B2149-Thresholds!$G$2)/(Thresholds!$H$2-Thresholds!$G$2))*0.18)))),3)</f>
        <v>0.77</v>
      </c>
      <c r="J2149" s="3">
        <f>ROUND(IF(C2149&lt;=Thresholds!$B$3,1-(C2149/Thresholds!$B$3)*0.24,IF(C2149&lt;=Thresholds!$D$3,0.75-((C2149-Thresholds!$C$3)/(Thresholds!$D$3-Thresholds!$C$3))*0.249,IF(C2149&lt;=Thresholds!$F$3,0.499-((C2149-Thresholds!$E$3)/(Thresholds!$F$3-Thresholds!$E$3))*0.279,MAX(0.02,0.2-((C2149-Thresholds!$G$3)/(Thresholds!$H$3-Thresholds!$G$3))*0.18)))),3)</f>
        <v>0.34699999999999998</v>
      </c>
      <c r="K2149" s="3">
        <f>ROUND(IF(D2149&lt;=Thresholds!$B$4,1-(D2149/Thresholds!$B$4)*0.24,IF(D2149&lt;=Thresholds!$D$4,0.75-((D2149-Thresholds!$C$4)/(Thresholds!$D$4-Thresholds!$C$4))*0.249,IF(D2149&lt;=Thresholds!$F$4,0.499-((D2149-Thresholds!$E$4)/(Thresholds!$F$4-Thresholds!$E$4))*0.279,MAX(0.02,0.2-((D2149-Thresholds!$G$4)/(Thresholds!$H$4-Thresholds!$G$4))*0.18)))),3)</f>
        <v>0.93100000000000005</v>
      </c>
      <c r="L2149" s="3">
        <f>ROUND(IF(E2149&lt;=Thresholds!$B$5,1-(E2149/Thresholds!$B$5)*0.24,IF(E2149&lt;=Thresholds!$D$5,0.75-((E2149-Thresholds!$C$5)/(Thresholds!$D$5-Thresholds!$C$5))*0.249,IF(E2149&lt;=Thresholds!$F$5,0.499-((E2149-Thresholds!$E$5)/(Thresholds!$F$5-Thresholds!$E$5))*0.279,MAX(0.02,0.2-((E2149-Thresholds!$G$5)/(Thresholds!$H$5-Thresholds!$G$5))*0.18)))),3)</f>
        <v>0.94599999999999995</v>
      </c>
      <c r="M2149" s="3">
        <f>ROUND(IF(F2149&lt;=Thresholds!$B$6,1-(F2149/Thresholds!$B$6)*0.24,IF(F2149&lt;=Thresholds!$D$6,0.75-((F2149-Thresholds!$C$6)/(Thresholds!$D$6-Thresholds!$C$6))*0.249,IF(F2149&lt;=Thresholds!$F$6,0.499-((F2149-Thresholds!$E$6)/(Thresholds!$F$6-Thresholds!$E$6))*0.279,MAX(0.02,0.2-((F2149-Thresholds!$G$6)/(Thresholds!$H$6-Thresholds!$G$6))*0.18)))),3)</f>
        <v>0.78100000000000003</v>
      </c>
      <c r="N2149" s="3">
        <f>ROUND(IF(G2149&lt;=Thresholds!$B$7,1-(G2149/Thresholds!$B$7)*0.24,IF(G2149&lt;=Thresholds!$D$7,0.75-((G2149-Thresholds!$C$7)/(Thresholds!$D$7-Thresholds!$C$7))*0.249,IF(G2149&lt;=Thresholds!$F$7,0.499-((G2149-Thresholds!$E$7)/(Thresholds!$F$7-Thresholds!$E$7))*0.279,MAX(0.02,0.2-((G2149-Thresholds!$G$7)/(Thresholds!$H$7-Thresholds!$G$7))*0.18)))),3)</f>
        <v>0.85799999999999998</v>
      </c>
      <c r="O2149" s="3">
        <f>ROUND(IF(H2149&lt;=Thresholds!$B$8,1-(H2149/Thresholds!$B$8)*0.24,IF(H2149&lt;=Thresholds!$D$8,0.75-((H2149-Thresholds!$C$8)/(Thresholds!$D$8-Thresholds!$C$8))*0.249,IF(H2149&lt;=Thresholds!$F$8,0.499-((H2149-Thresholds!$E$8)/(Thresholds!$F$8-Thresholds!$E$8))*0.279,MAX(0.02,0.2-((H2149-Thresholds!$G$8)/(Thresholds!$H$8-Thresholds!$G$8))*0.18)))),3)</f>
        <v>0.89600000000000002</v>
      </c>
      <c r="P2149" s="3">
        <f t="shared" si="99"/>
        <v>0.34699999999999998</v>
      </c>
      <c r="Q2149" t="str">
        <f t="shared" si="100"/>
        <v>Poor</v>
      </c>
      <c r="R2149" s="4">
        <f t="shared" si="101"/>
        <v>0</v>
      </c>
      <c r="S2149" t="str">
        <f>IF(AND(F2149&gt;=10,F2149&lt;=35,P2149&gt;0.5),"ERROR_C2149H2149_POOR_CAP","OK")</f>
        <v>OK</v>
      </c>
    </row>
    <row r="2150" spans="1:19">
      <c r="A2150" t="s">
        <v>2167</v>
      </c>
      <c r="B2150" s="3">
        <v>62.954000000000001</v>
      </c>
      <c r="C2150" s="3">
        <v>79.989000000000004</v>
      </c>
      <c r="D2150" s="3">
        <v>30.966999999999999</v>
      </c>
      <c r="E2150" s="3">
        <v>8.7629999999999999</v>
      </c>
      <c r="F2150" s="3">
        <v>0.76700000000000002</v>
      </c>
      <c r="G2150" s="3">
        <v>98.058999999999997</v>
      </c>
      <c r="H2150" s="3">
        <v>880.83199999999999</v>
      </c>
      <c r="I2150" s="3">
        <f>ROUND(IF(B2150&lt;=Thresholds!$B$2,1-(B2150/Thresholds!$B$2)*0.24,IF(B2150&lt;=Thresholds!$D$2,0.75-((B2150-Thresholds!$C$2)/(Thresholds!$D$2-Thresholds!$C$2))*0.249,IF(B2150&lt;=Thresholds!$F$2,0.499-((B2150-Thresholds!$E$2)/(Thresholds!$F$2-Thresholds!$E$2))*0.279,MAX(0.02,0.2-((B2150-Thresholds!$G$2)/(Thresholds!$H$2-Thresholds!$G$2))*0.18)))),3)</f>
        <v>0.84899999999999998</v>
      </c>
      <c r="J2150" s="3">
        <f>ROUND(IF(C2150&lt;=Thresholds!$B$3,1-(C2150/Thresholds!$B$3)*0.24,IF(C2150&lt;=Thresholds!$D$3,0.75-((C2150-Thresholds!$C$3)/(Thresholds!$D$3-Thresholds!$C$3))*0.249,IF(C2150&lt;=Thresholds!$F$3,0.499-((C2150-Thresholds!$E$3)/(Thresholds!$F$3-Thresholds!$E$3))*0.279,MAX(0.02,0.2-((C2150-Thresholds!$G$3)/(Thresholds!$H$3-Thresholds!$G$3))*0.18)))),3)</f>
        <v>0.84</v>
      </c>
      <c r="K2150" s="3">
        <f>ROUND(IF(D2150&lt;=Thresholds!$B$4,1-(D2150/Thresholds!$B$4)*0.24,IF(D2150&lt;=Thresholds!$D$4,0.75-((D2150-Thresholds!$C$4)/(Thresholds!$D$4-Thresholds!$C$4))*0.249,IF(D2150&lt;=Thresholds!$F$4,0.499-((D2150-Thresholds!$E$4)/(Thresholds!$F$4-Thresholds!$E$4))*0.279,MAX(0.02,0.2-((D2150-Thresholds!$G$4)/(Thresholds!$H$4-Thresholds!$G$4))*0.18)))),3)</f>
        <v>0.88600000000000001</v>
      </c>
      <c r="L2150" s="3">
        <f>ROUND(IF(E2150&lt;=Thresholds!$B$5,1-(E2150/Thresholds!$B$5)*0.24,IF(E2150&lt;=Thresholds!$D$5,0.75-((E2150-Thresholds!$C$5)/(Thresholds!$D$5-Thresholds!$C$5))*0.249,IF(E2150&lt;=Thresholds!$F$5,0.499-((E2150-Thresholds!$E$5)/(Thresholds!$F$5-Thresholds!$E$5))*0.279,MAX(0.02,0.2-((E2150-Thresholds!$G$5)/(Thresholds!$H$5-Thresholds!$G$5))*0.18)))),3)</f>
        <v>0.95799999999999996</v>
      </c>
      <c r="M2150" s="3">
        <f>ROUND(IF(F2150&lt;=Thresholds!$B$6,1-(F2150/Thresholds!$B$6)*0.24,IF(F2150&lt;=Thresholds!$D$6,0.75-((F2150-Thresholds!$C$6)/(Thresholds!$D$6-Thresholds!$C$6))*0.249,IF(F2150&lt;=Thresholds!$F$6,0.499-((F2150-Thresholds!$E$6)/(Thresholds!$F$6-Thresholds!$E$6))*0.279,MAX(0.02,0.2-((F2150-Thresholds!$G$6)/(Thresholds!$H$6-Thresholds!$G$6))*0.18)))),3)</f>
        <v>0.81599999999999995</v>
      </c>
      <c r="N2150" s="3">
        <f>ROUND(IF(G2150&lt;=Thresholds!$B$7,1-(G2150/Thresholds!$B$7)*0.24,IF(G2150&lt;=Thresholds!$D$7,0.75-((G2150-Thresholds!$C$7)/(Thresholds!$D$7-Thresholds!$C$7))*0.249,IF(G2150&lt;=Thresholds!$F$7,0.499-((G2150-Thresholds!$E$7)/(Thresholds!$F$7-Thresholds!$E$7))*0.279,MAX(0.02,0.2-((G2150-Thresholds!$G$7)/(Thresholds!$H$7-Thresholds!$G$7))*0.18)))),3)</f>
        <v>0.93300000000000005</v>
      </c>
      <c r="O2150" s="3">
        <f>ROUND(IF(H2150&lt;=Thresholds!$B$8,1-(H2150/Thresholds!$B$8)*0.24,IF(H2150&lt;=Thresholds!$D$8,0.75-((H2150-Thresholds!$C$8)/(Thresholds!$D$8-Thresholds!$C$8))*0.249,IF(H2150&lt;=Thresholds!$F$8,0.499-((H2150-Thresholds!$E$8)/(Thresholds!$F$8-Thresholds!$E$8))*0.279,MAX(0.02,0.2-((H2150-Thresholds!$G$8)/(Thresholds!$H$8-Thresholds!$G$8))*0.18)))),3)</f>
        <v>0.91500000000000004</v>
      </c>
      <c r="P2150" s="3">
        <f t="shared" si="99"/>
        <v>0.81599999999999995</v>
      </c>
      <c r="Q2150" t="str">
        <f t="shared" si="100"/>
        <v>Healthy</v>
      </c>
      <c r="R2150" s="4">
        <f t="shared" si="101"/>
        <v>1</v>
      </c>
      <c r="S2150" t="str">
        <f>IF(AND(F2150&gt;=10,F2150&lt;=35,P2150&gt;0.5),"ERROR_C2150H2150_POOR_CAP","OK")</f>
        <v>OK</v>
      </c>
    </row>
    <row r="2151" spans="1:19">
      <c r="A2151" t="s">
        <v>2168</v>
      </c>
      <c r="B2151" s="3">
        <v>77.661000000000001</v>
      </c>
      <c r="C2151" s="3">
        <v>84.626000000000005</v>
      </c>
      <c r="D2151" s="3">
        <v>5.8449999999999998</v>
      </c>
      <c r="E2151" s="3">
        <v>19.356000000000002</v>
      </c>
      <c r="F2151" s="3">
        <v>0.71299999999999997</v>
      </c>
      <c r="G2151" s="3">
        <v>158.78399999999999</v>
      </c>
      <c r="H2151" s="3">
        <v>2619.66</v>
      </c>
      <c r="I2151" s="3">
        <f>ROUND(IF(B2151&lt;=Thresholds!$B$2,1-(B2151/Thresholds!$B$2)*0.24,IF(B2151&lt;=Thresholds!$D$2,0.75-((B2151-Thresholds!$C$2)/(Thresholds!$D$2-Thresholds!$C$2))*0.249,IF(B2151&lt;=Thresholds!$F$2,0.499-((B2151-Thresholds!$E$2)/(Thresholds!$F$2-Thresholds!$E$2))*0.279,MAX(0.02,0.2-((B2151-Thresholds!$G$2)/(Thresholds!$H$2-Thresholds!$G$2))*0.18)))),3)</f>
        <v>0.81399999999999995</v>
      </c>
      <c r="J2151" s="3">
        <f>ROUND(IF(C2151&lt;=Thresholds!$B$3,1-(C2151/Thresholds!$B$3)*0.24,IF(C2151&lt;=Thresholds!$D$3,0.75-((C2151-Thresholds!$C$3)/(Thresholds!$D$3-Thresholds!$C$3))*0.249,IF(C2151&lt;=Thresholds!$F$3,0.499-((C2151-Thresholds!$E$3)/(Thresholds!$F$3-Thresholds!$E$3))*0.279,MAX(0.02,0.2-((C2151-Thresholds!$G$3)/(Thresholds!$H$3-Thresholds!$G$3))*0.18)))),3)</f>
        <v>0.83099999999999996</v>
      </c>
      <c r="K2151" s="3">
        <f>ROUND(IF(D2151&lt;=Thresholds!$B$4,1-(D2151/Thresholds!$B$4)*0.24,IF(D2151&lt;=Thresholds!$D$4,0.75-((D2151-Thresholds!$C$4)/(Thresholds!$D$4-Thresholds!$C$4))*0.249,IF(D2151&lt;=Thresholds!$F$4,0.499-((D2151-Thresholds!$E$4)/(Thresholds!$F$4-Thresholds!$E$4))*0.279,MAX(0.02,0.2-((D2151-Thresholds!$G$4)/(Thresholds!$H$4-Thresholds!$G$4))*0.18)))),3)</f>
        <v>0.97799999999999998</v>
      </c>
      <c r="L2151" s="3">
        <f>ROUND(IF(E2151&lt;=Thresholds!$B$5,1-(E2151/Thresholds!$B$5)*0.24,IF(E2151&lt;=Thresholds!$D$5,0.75-((E2151-Thresholds!$C$5)/(Thresholds!$D$5-Thresholds!$C$5))*0.249,IF(E2151&lt;=Thresholds!$F$5,0.499-((E2151-Thresholds!$E$5)/(Thresholds!$F$5-Thresholds!$E$5))*0.279,MAX(0.02,0.2-((E2151-Thresholds!$G$5)/(Thresholds!$H$5-Thresholds!$G$5))*0.18)))),3)</f>
        <v>0.90700000000000003</v>
      </c>
      <c r="M2151" s="3">
        <f>ROUND(IF(F2151&lt;=Thresholds!$B$6,1-(F2151/Thresholds!$B$6)*0.24,IF(F2151&lt;=Thresholds!$D$6,0.75-((F2151-Thresholds!$C$6)/(Thresholds!$D$6-Thresholds!$C$6))*0.249,IF(F2151&lt;=Thresholds!$F$6,0.499-((F2151-Thresholds!$E$6)/(Thresholds!$F$6-Thresholds!$E$6))*0.279,MAX(0.02,0.2-((F2151-Thresholds!$G$6)/(Thresholds!$H$6-Thresholds!$G$6))*0.18)))),3)</f>
        <v>0.82899999999999996</v>
      </c>
      <c r="N2151" s="3">
        <f>ROUND(IF(G2151&lt;=Thresholds!$B$7,1-(G2151/Thresholds!$B$7)*0.24,IF(G2151&lt;=Thresholds!$D$7,0.75-((G2151-Thresholds!$C$7)/(Thresholds!$D$7-Thresholds!$C$7))*0.249,IF(G2151&lt;=Thresholds!$F$7,0.499-((G2151-Thresholds!$E$7)/(Thresholds!$F$7-Thresholds!$E$7))*0.279,MAX(0.02,0.2-((G2151-Thresholds!$G$7)/(Thresholds!$H$7-Thresholds!$G$7))*0.18)))),3)</f>
        <v>0.89100000000000001</v>
      </c>
      <c r="O2151" s="3">
        <f>ROUND(IF(H2151&lt;=Thresholds!$B$8,1-(H2151/Thresholds!$B$8)*0.24,IF(H2151&lt;=Thresholds!$D$8,0.75-((H2151-Thresholds!$C$8)/(Thresholds!$D$8-Thresholds!$C$8))*0.249,IF(H2151&lt;=Thresholds!$F$8,0.499-((H2151-Thresholds!$E$8)/(Thresholds!$F$8-Thresholds!$E$8))*0.279,MAX(0.02,0.2-((H2151-Thresholds!$G$8)/(Thresholds!$H$8-Thresholds!$G$8))*0.18)))),3)</f>
        <v>0.73</v>
      </c>
      <c r="P2151" s="3">
        <f t="shared" si="99"/>
        <v>0.73</v>
      </c>
      <c r="Q2151" t="str">
        <f t="shared" si="100"/>
        <v>Moderate</v>
      </c>
      <c r="R2151" s="4">
        <f t="shared" si="101"/>
        <v>1</v>
      </c>
      <c r="S2151" t="str">
        <f>IF(AND(F2151&gt;=10,F2151&lt;=35,P2151&gt;0.5),"ERROR_C2151H2151_POOR_CAP","OK")</f>
        <v>OK</v>
      </c>
    </row>
    <row r="2152" spans="1:19">
      <c r="A2152" t="s">
        <v>2169</v>
      </c>
      <c r="B2152" s="3">
        <v>80.028000000000006</v>
      </c>
      <c r="C2152" s="3">
        <v>94.793000000000006</v>
      </c>
      <c r="D2152" s="3">
        <v>20.440000000000001</v>
      </c>
      <c r="E2152" s="3">
        <v>184.2</v>
      </c>
      <c r="F2152" s="3">
        <v>0.28100000000000003</v>
      </c>
      <c r="G2152" s="3">
        <v>150.536</v>
      </c>
      <c r="H2152" s="3">
        <v>1791.5050000000001</v>
      </c>
      <c r="I2152" s="3">
        <f>ROUND(IF(B2152&lt;=Thresholds!$B$2,1-(B2152/Thresholds!$B$2)*0.24,IF(B2152&lt;=Thresholds!$D$2,0.75-((B2152-Thresholds!$C$2)/(Thresholds!$D$2-Thresholds!$C$2))*0.249,IF(B2152&lt;=Thresholds!$F$2,0.499-((B2152-Thresholds!$E$2)/(Thresholds!$F$2-Thresholds!$E$2))*0.279,MAX(0.02,0.2-((B2152-Thresholds!$G$2)/(Thresholds!$H$2-Thresholds!$G$2))*0.18)))),3)</f>
        <v>0.80800000000000005</v>
      </c>
      <c r="J2152" s="3">
        <f>ROUND(IF(C2152&lt;=Thresholds!$B$3,1-(C2152/Thresholds!$B$3)*0.24,IF(C2152&lt;=Thresholds!$D$3,0.75-((C2152-Thresholds!$C$3)/(Thresholds!$D$3-Thresholds!$C$3))*0.249,IF(C2152&lt;=Thresholds!$F$3,0.499-((C2152-Thresholds!$E$3)/(Thresholds!$F$3-Thresholds!$E$3))*0.279,MAX(0.02,0.2-((C2152-Thresholds!$G$3)/(Thresholds!$H$3-Thresholds!$G$3))*0.18)))),3)</f>
        <v>0.81</v>
      </c>
      <c r="K2152" s="3">
        <f>ROUND(IF(D2152&lt;=Thresholds!$B$4,1-(D2152/Thresholds!$B$4)*0.24,IF(D2152&lt;=Thresholds!$D$4,0.75-((D2152-Thresholds!$C$4)/(Thresholds!$D$4-Thresholds!$C$4))*0.249,IF(D2152&lt;=Thresholds!$F$4,0.499-((D2152-Thresholds!$E$4)/(Thresholds!$F$4-Thresholds!$E$4))*0.279,MAX(0.02,0.2-((D2152-Thresholds!$G$4)/(Thresholds!$H$4-Thresholds!$G$4))*0.18)))),3)</f>
        <v>0.92500000000000004</v>
      </c>
      <c r="L2152" s="3">
        <f>ROUND(IF(E2152&lt;=Thresholds!$B$5,1-(E2152/Thresholds!$B$5)*0.24,IF(E2152&lt;=Thresholds!$D$5,0.75-((E2152-Thresholds!$C$5)/(Thresholds!$D$5-Thresholds!$C$5))*0.249,IF(E2152&lt;=Thresholds!$F$5,0.499-((E2152-Thresholds!$E$5)/(Thresholds!$F$5-Thresholds!$E$5))*0.279,MAX(0.02,0.2-((E2152-Thresholds!$G$5)/(Thresholds!$H$5-Thresholds!$G$5))*0.18)))),3)</f>
        <v>0.26500000000000001</v>
      </c>
      <c r="M2152" s="3">
        <f>ROUND(IF(F2152&lt;=Thresholds!$B$6,1-(F2152/Thresholds!$B$6)*0.24,IF(F2152&lt;=Thresholds!$D$6,0.75-((F2152-Thresholds!$C$6)/(Thresholds!$D$6-Thresholds!$C$6))*0.249,IF(F2152&lt;=Thresholds!$F$6,0.499-((F2152-Thresholds!$E$6)/(Thresholds!$F$6-Thresholds!$E$6))*0.279,MAX(0.02,0.2-((F2152-Thresholds!$G$6)/(Thresholds!$H$6-Thresholds!$G$6))*0.18)))),3)</f>
        <v>0.93300000000000005</v>
      </c>
      <c r="N2152" s="3">
        <f>ROUND(IF(G2152&lt;=Thresholds!$B$7,1-(G2152/Thresholds!$B$7)*0.24,IF(G2152&lt;=Thresholds!$D$7,0.75-((G2152-Thresholds!$C$7)/(Thresholds!$D$7-Thresholds!$C$7))*0.249,IF(G2152&lt;=Thresholds!$F$7,0.499-((G2152-Thresholds!$E$7)/(Thresholds!$F$7-Thresholds!$E$7))*0.279,MAX(0.02,0.2-((G2152-Thresholds!$G$7)/(Thresholds!$H$7-Thresholds!$G$7))*0.18)))),3)</f>
        <v>0.89700000000000002</v>
      </c>
      <c r="O2152" s="3">
        <f>ROUND(IF(H2152&lt;=Thresholds!$B$8,1-(H2152/Thresholds!$B$8)*0.24,IF(H2152&lt;=Thresholds!$D$8,0.75-((H2152-Thresholds!$C$8)/(Thresholds!$D$8-Thresholds!$C$8))*0.249,IF(H2152&lt;=Thresholds!$F$8,0.499-((H2152-Thresholds!$E$8)/(Thresholds!$F$8-Thresholds!$E$8))*0.279,MAX(0.02,0.2-((H2152-Thresholds!$G$8)/(Thresholds!$H$8-Thresholds!$G$8))*0.18)))),3)</f>
        <v>0.82799999999999996</v>
      </c>
      <c r="P2152" s="3">
        <f t="shared" si="99"/>
        <v>0.26500000000000001</v>
      </c>
      <c r="Q2152" t="str">
        <f t="shared" si="100"/>
        <v>Poor</v>
      </c>
      <c r="R2152" s="4">
        <f t="shared" si="101"/>
        <v>0</v>
      </c>
      <c r="S2152" t="str">
        <f>IF(AND(F2152&gt;=10,F2152&lt;=35,P2152&gt;0.5),"ERROR_C2152H2152_POOR_CAP","OK")</f>
        <v>OK</v>
      </c>
    </row>
    <row r="2153" spans="1:19">
      <c r="A2153" t="s">
        <v>2170</v>
      </c>
      <c r="B2153" s="3">
        <v>18.952999999999999</v>
      </c>
      <c r="C2153" s="3">
        <v>46.16</v>
      </c>
      <c r="D2153" s="3">
        <v>47.515000000000001</v>
      </c>
      <c r="E2153" s="3">
        <v>23.959</v>
      </c>
      <c r="F2153" s="3">
        <v>67.055999999999997</v>
      </c>
      <c r="G2153" s="3">
        <v>189.65899999999999</v>
      </c>
      <c r="H2153" s="3">
        <v>781.55700000000002</v>
      </c>
      <c r="I2153" s="3">
        <f>ROUND(IF(B2153&lt;=Thresholds!$B$2,1-(B2153/Thresholds!$B$2)*0.24,IF(B2153&lt;=Thresholds!$D$2,0.75-((B2153-Thresholds!$C$2)/(Thresholds!$D$2-Thresholds!$C$2))*0.249,IF(B2153&lt;=Thresholds!$F$2,0.499-((B2153-Thresholds!$E$2)/(Thresholds!$F$2-Thresholds!$E$2))*0.279,MAX(0.02,0.2-((B2153-Thresholds!$G$2)/(Thresholds!$H$2-Thresholds!$G$2))*0.18)))),3)</f>
        <v>0.95499999999999996</v>
      </c>
      <c r="J2153" s="3">
        <f>ROUND(IF(C2153&lt;=Thresholds!$B$3,1-(C2153/Thresholds!$B$3)*0.24,IF(C2153&lt;=Thresholds!$D$3,0.75-((C2153-Thresholds!$C$3)/(Thresholds!$D$3-Thresholds!$C$3))*0.249,IF(C2153&lt;=Thresholds!$F$3,0.499-((C2153-Thresholds!$E$3)/(Thresholds!$F$3-Thresholds!$E$3))*0.279,MAX(0.02,0.2-((C2153-Thresholds!$G$3)/(Thresholds!$H$3-Thresholds!$G$3))*0.18)))),3)</f>
        <v>0.90800000000000003</v>
      </c>
      <c r="K2153" s="3">
        <f>ROUND(IF(D2153&lt;=Thresholds!$B$4,1-(D2153/Thresholds!$B$4)*0.24,IF(D2153&lt;=Thresholds!$D$4,0.75-((D2153-Thresholds!$C$4)/(Thresholds!$D$4-Thresholds!$C$4))*0.249,IF(D2153&lt;=Thresholds!$F$4,0.499-((D2153-Thresholds!$E$4)/(Thresholds!$F$4-Thresholds!$E$4))*0.279,MAX(0.02,0.2-((D2153-Thresholds!$G$4)/(Thresholds!$H$4-Thresholds!$G$4))*0.18)))),3)</f>
        <v>0.82499999999999996</v>
      </c>
      <c r="L2153" s="3">
        <f>ROUND(IF(E2153&lt;=Thresholds!$B$5,1-(E2153/Thresholds!$B$5)*0.24,IF(E2153&lt;=Thresholds!$D$5,0.75-((E2153-Thresholds!$C$5)/(Thresholds!$D$5-Thresholds!$C$5))*0.249,IF(E2153&lt;=Thresholds!$F$5,0.499-((E2153-Thresholds!$E$5)/(Thresholds!$F$5-Thresholds!$E$5))*0.279,MAX(0.02,0.2-((E2153-Thresholds!$G$5)/(Thresholds!$H$5-Thresholds!$G$5))*0.18)))),3)</f>
        <v>0.88500000000000001</v>
      </c>
      <c r="M2153" s="3">
        <f>ROUND(IF(F2153&lt;=Thresholds!$B$6,1-(F2153/Thresholds!$B$6)*0.24,IF(F2153&lt;=Thresholds!$D$6,0.75-((F2153-Thresholds!$C$6)/(Thresholds!$D$6-Thresholds!$C$6))*0.249,IF(F2153&lt;=Thresholds!$F$6,0.499-((F2153-Thresholds!$E$6)/(Thresholds!$F$6-Thresholds!$E$6))*0.279,MAX(0.02,0.2-((F2153-Thresholds!$G$6)/(Thresholds!$H$6-Thresholds!$G$6))*0.18)))),3)</f>
        <v>0.36499999999999999</v>
      </c>
      <c r="N2153" s="3">
        <f>ROUND(IF(G2153&lt;=Thresholds!$B$7,1-(G2153/Thresholds!$B$7)*0.24,IF(G2153&lt;=Thresholds!$D$7,0.75-((G2153-Thresholds!$C$7)/(Thresholds!$D$7-Thresholds!$C$7))*0.249,IF(G2153&lt;=Thresholds!$F$7,0.499-((G2153-Thresholds!$E$7)/(Thresholds!$F$7-Thresholds!$E$7))*0.279,MAX(0.02,0.2-((G2153-Thresholds!$G$7)/(Thresholds!$H$7-Thresholds!$G$7))*0.18)))),3)</f>
        <v>0.87</v>
      </c>
      <c r="O2153" s="3">
        <f>ROUND(IF(H2153&lt;=Thresholds!$B$8,1-(H2153/Thresholds!$B$8)*0.24,IF(H2153&lt;=Thresholds!$D$8,0.75-((H2153-Thresholds!$C$8)/(Thresholds!$D$8-Thresholds!$C$8))*0.249,IF(H2153&lt;=Thresholds!$F$8,0.499-((H2153-Thresholds!$E$8)/(Thresholds!$F$8-Thresholds!$E$8))*0.279,MAX(0.02,0.2-((H2153-Thresholds!$G$8)/(Thresholds!$H$8-Thresholds!$G$8))*0.18)))),3)</f>
        <v>0.92500000000000004</v>
      </c>
      <c r="P2153" s="3">
        <f t="shared" si="99"/>
        <v>0.36499999999999999</v>
      </c>
      <c r="Q2153" t="str">
        <f t="shared" si="100"/>
        <v>Poor</v>
      </c>
      <c r="R2153" s="4">
        <f t="shared" si="101"/>
        <v>0</v>
      </c>
      <c r="S2153" t="str">
        <f>IF(AND(F2153&gt;=10,F2153&lt;=35,P2153&gt;0.5),"ERROR_C2153H2153_POOR_CAP","OK")</f>
        <v>OK</v>
      </c>
    </row>
    <row r="2154" spans="1:19">
      <c r="A2154" t="s">
        <v>2171</v>
      </c>
      <c r="B2154" s="3">
        <v>96.269000000000005</v>
      </c>
      <c r="C2154" s="3">
        <v>32.314</v>
      </c>
      <c r="D2154" s="3">
        <v>5.6239999999999997</v>
      </c>
      <c r="E2154" s="3">
        <v>21.654</v>
      </c>
      <c r="F2154" s="3">
        <v>0.49</v>
      </c>
      <c r="G2154" s="3">
        <v>275.34100000000001</v>
      </c>
      <c r="H2154" s="3">
        <v>2429.1210000000001</v>
      </c>
      <c r="I2154" s="3">
        <f>ROUND(IF(B2154&lt;=Thresholds!$B$2,1-(B2154/Thresholds!$B$2)*0.24,IF(B2154&lt;=Thresholds!$D$2,0.75-((B2154-Thresholds!$C$2)/(Thresholds!$D$2-Thresholds!$C$2))*0.249,IF(B2154&lt;=Thresholds!$F$2,0.499-((B2154-Thresholds!$E$2)/(Thresholds!$F$2-Thresholds!$E$2))*0.279,MAX(0.02,0.2-((B2154-Thresholds!$G$2)/(Thresholds!$H$2-Thresholds!$G$2))*0.18)))),3)</f>
        <v>0.76900000000000002</v>
      </c>
      <c r="J2154" s="3">
        <f>ROUND(IF(C2154&lt;=Thresholds!$B$3,1-(C2154/Thresholds!$B$3)*0.24,IF(C2154&lt;=Thresholds!$D$3,0.75-((C2154-Thresholds!$C$3)/(Thresholds!$D$3-Thresholds!$C$3))*0.249,IF(C2154&lt;=Thresholds!$F$3,0.499-((C2154-Thresholds!$E$3)/(Thresholds!$F$3-Thresholds!$E$3))*0.279,MAX(0.02,0.2-((C2154-Thresholds!$G$3)/(Thresholds!$H$3-Thresholds!$G$3))*0.18)))),3)</f>
        <v>0.93500000000000005</v>
      </c>
      <c r="K2154" s="3">
        <f>ROUND(IF(D2154&lt;=Thresholds!$B$4,1-(D2154/Thresholds!$B$4)*0.24,IF(D2154&lt;=Thresholds!$D$4,0.75-((D2154-Thresholds!$C$4)/(Thresholds!$D$4-Thresholds!$C$4))*0.249,IF(D2154&lt;=Thresholds!$F$4,0.499-((D2154-Thresholds!$E$4)/(Thresholds!$F$4-Thresholds!$E$4))*0.279,MAX(0.02,0.2-((D2154-Thresholds!$G$4)/(Thresholds!$H$4-Thresholds!$G$4))*0.18)))),3)</f>
        <v>0.97899999999999998</v>
      </c>
      <c r="L2154" s="3">
        <f>ROUND(IF(E2154&lt;=Thresholds!$B$5,1-(E2154/Thresholds!$B$5)*0.24,IF(E2154&lt;=Thresholds!$D$5,0.75-((E2154-Thresholds!$C$5)/(Thresholds!$D$5-Thresholds!$C$5))*0.249,IF(E2154&lt;=Thresholds!$F$5,0.499-((E2154-Thresholds!$E$5)/(Thresholds!$F$5-Thresholds!$E$5))*0.279,MAX(0.02,0.2-((E2154-Thresholds!$G$5)/(Thresholds!$H$5-Thresholds!$G$5))*0.18)))),3)</f>
        <v>0.89600000000000002</v>
      </c>
      <c r="M2154" s="3">
        <f>ROUND(IF(F2154&lt;=Thresholds!$B$6,1-(F2154/Thresholds!$B$6)*0.24,IF(F2154&lt;=Thresholds!$D$6,0.75-((F2154-Thresholds!$C$6)/(Thresholds!$D$6-Thresholds!$C$6))*0.249,IF(F2154&lt;=Thresholds!$F$6,0.499-((F2154-Thresholds!$E$6)/(Thresholds!$F$6-Thresholds!$E$6))*0.279,MAX(0.02,0.2-((F2154-Thresholds!$G$6)/(Thresholds!$H$6-Thresholds!$G$6))*0.18)))),3)</f>
        <v>0.88200000000000001</v>
      </c>
      <c r="N2154" s="3">
        <f>ROUND(IF(G2154&lt;=Thresholds!$B$7,1-(G2154/Thresholds!$B$7)*0.24,IF(G2154&lt;=Thresholds!$D$7,0.75-((G2154-Thresholds!$C$7)/(Thresholds!$D$7-Thresholds!$C$7))*0.249,IF(G2154&lt;=Thresholds!$F$7,0.499-((G2154-Thresholds!$E$7)/(Thresholds!$F$7-Thresholds!$E$7))*0.279,MAX(0.02,0.2-((G2154-Thresholds!$G$7)/(Thresholds!$H$7-Thresholds!$G$7))*0.18)))),3)</f>
        <v>0.81100000000000005</v>
      </c>
      <c r="O2154" s="3">
        <f>ROUND(IF(H2154&lt;=Thresholds!$B$8,1-(H2154/Thresholds!$B$8)*0.24,IF(H2154&lt;=Thresholds!$D$8,0.75-((H2154-Thresholds!$C$8)/(Thresholds!$D$8-Thresholds!$C$8))*0.249,IF(H2154&lt;=Thresholds!$F$8,0.499-((H2154-Thresholds!$E$8)/(Thresholds!$F$8-Thresholds!$E$8))*0.279,MAX(0.02,0.2-((H2154-Thresholds!$G$8)/(Thresholds!$H$8-Thresholds!$G$8))*0.18)))),3)</f>
        <v>0.76700000000000002</v>
      </c>
      <c r="P2154" s="3">
        <f t="shared" si="99"/>
        <v>0.76700000000000002</v>
      </c>
      <c r="Q2154" t="str">
        <f t="shared" si="100"/>
        <v>Healthy</v>
      </c>
      <c r="R2154" s="4">
        <f t="shared" si="101"/>
        <v>1</v>
      </c>
      <c r="S2154" t="str">
        <f>IF(AND(F2154&gt;=10,F2154&lt;=35,P2154&gt;0.5),"ERROR_C2154H2154_POOR_CAP","OK")</f>
        <v>OK</v>
      </c>
    </row>
    <row r="2155" spans="1:19">
      <c r="A2155" t="s">
        <v>2172</v>
      </c>
      <c r="B2155" s="3">
        <v>31.952000000000002</v>
      </c>
      <c r="C2155" s="3">
        <v>14.401</v>
      </c>
      <c r="D2155" s="3">
        <v>26.271999999999998</v>
      </c>
      <c r="E2155" s="3">
        <v>83.662000000000006</v>
      </c>
      <c r="F2155" s="3">
        <v>0.82599999999999996</v>
      </c>
      <c r="G2155" s="3">
        <v>339.29</v>
      </c>
      <c r="H2155" s="3">
        <v>3927.0219999999999</v>
      </c>
      <c r="I2155" s="3">
        <f>ROUND(IF(B2155&lt;=Thresholds!$B$2,1-(B2155/Thresholds!$B$2)*0.24,IF(B2155&lt;=Thresholds!$D$2,0.75-((B2155-Thresholds!$C$2)/(Thresholds!$D$2-Thresholds!$C$2))*0.249,IF(B2155&lt;=Thresholds!$F$2,0.499-((B2155-Thresholds!$E$2)/(Thresholds!$F$2-Thresholds!$E$2))*0.279,MAX(0.02,0.2-((B2155-Thresholds!$G$2)/(Thresholds!$H$2-Thresholds!$G$2))*0.18)))),3)</f>
        <v>0.92300000000000004</v>
      </c>
      <c r="J2155" s="3">
        <f>ROUND(IF(C2155&lt;=Thresholds!$B$3,1-(C2155/Thresholds!$B$3)*0.24,IF(C2155&lt;=Thresholds!$D$3,0.75-((C2155-Thresholds!$C$3)/(Thresholds!$D$3-Thresholds!$C$3))*0.249,IF(C2155&lt;=Thresholds!$F$3,0.499-((C2155-Thresholds!$E$3)/(Thresholds!$F$3-Thresholds!$E$3))*0.279,MAX(0.02,0.2-((C2155-Thresholds!$G$3)/(Thresholds!$H$3-Thresholds!$G$3))*0.18)))),3)</f>
        <v>0.97099999999999997</v>
      </c>
      <c r="K2155" s="3">
        <f>ROUND(IF(D2155&lt;=Thresholds!$B$4,1-(D2155/Thresholds!$B$4)*0.24,IF(D2155&lt;=Thresholds!$D$4,0.75-((D2155-Thresholds!$C$4)/(Thresholds!$D$4-Thresholds!$C$4))*0.249,IF(D2155&lt;=Thresholds!$F$4,0.499-((D2155-Thresholds!$E$4)/(Thresholds!$F$4-Thresholds!$E$4))*0.279,MAX(0.02,0.2-((D2155-Thresholds!$G$4)/(Thresholds!$H$4-Thresholds!$G$4))*0.18)))),3)</f>
        <v>0.90300000000000002</v>
      </c>
      <c r="L2155" s="3">
        <f>ROUND(IF(E2155&lt;=Thresholds!$B$5,1-(E2155/Thresholds!$B$5)*0.24,IF(E2155&lt;=Thresholds!$D$5,0.75-((E2155-Thresholds!$C$5)/(Thresholds!$D$5-Thresholds!$C$5))*0.249,IF(E2155&lt;=Thresholds!$F$5,0.499-((E2155-Thresholds!$E$5)/(Thresholds!$F$5-Thresholds!$E$5))*0.279,MAX(0.02,0.2-((E2155-Thresholds!$G$5)/(Thresholds!$H$5-Thresholds!$G$5))*0.18)))),3)</f>
        <v>0.58399999999999996</v>
      </c>
      <c r="M2155" s="3">
        <f>ROUND(IF(F2155&lt;=Thresholds!$B$6,1-(F2155/Thresholds!$B$6)*0.24,IF(F2155&lt;=Thresholds!$D$6,0.75-((F2155-Thresholds!$C$6)/(Thresholds!$D$6-Thresholds!$C$6))*0.249,IF(F2155&lt;=Thresholds!$F$6,0.499-((F2155-Thresholds!$E$6)/(Thresholds!$F$6-Thresholds!$E$6))*0.279,MAX(0.02,0.2-((F2155-Thresholds!$G$6)/(Thresholds!$H$6-Thresholds!$G$6))*0.18)))),3)</f>
        <v>0.80200000000000005</v>
      </c>
      <c r="N2155" s="3">
        <f>ROUND(IF(G2155&lt;=Thresholds!$B$7,1-(G2155/Thresholds!$B$7)*0.24,IF(G2155&lt;=Thresholds!$D$7,0.75-((G2155-Thresholds!$C$7)/(Thresholds!$D$7-Thresholds!$C$7))*0.249,IF(G2155&lt;=Thresholds!$F$7,0.499-((G2155-Thresholds!$E$7)/(Thresholds!$F$7-Thresholds!$E$7))*0.279,MAX(0.02,0.2-((G2155-Thresholds!$G$7)/(Thresholds!$H$7-Thresholds!$G$7))*0.18)))),3)</f>
        <v>0.76700000000000002</v>
      </c>
      <c r="O2155" s="3">
        <f>ROUND(IF(H2155&lt;=Thresholds!$B$8,1-(H2155/Thresholds!$B$8)*0.24,IF(H2155&lt;=Thresholds!$D$8,0.75-((H2155-Thresholds!$C$8)/(Thresholds!$D$8-Thresholds!$C$8))*0.249,IF(H2155&lt;=Thresholds!$F$8,0.499-((H2155-Thresholds!$E$8)/(Thresholds!$F$8-Thresholds!$E$8))*0.279,MAX(0.02,0.2-((H2155-Thresholds!$G$8)/(Thresholds!$H$8-Thresholds!$G$8))*0.18)))),3)</f>
        <v>0.51300000000000001</v>
      </c>
      <c r="P2155" s="3">
        <f t="shared" si="99"/>
        <v>0.51300000000000001</v>
      </c>
      <c r="Q2155" t="str">
        <f t="shared" si="100"/>
        <v>Moderate</v>
      </c>
      <c r="R2155" s="4">
        <f t="shared" si="101"/>
        <v>1</v>
      </c>
      <c r="S2155" t="str">
        <f>IF(AND(F2155&gt;=10,F2155&lt;=35,P2155&gt;0.5),"ERROR_C2155H2155_POOR_CAP","OK")</f>
        <v>OK</v>
      </c>
    </row>
    <row r="2156" spans="1:19">
      <c r="A2156" t="s">
        <v>2173</v>
      </c>
      <c r="B2156" s="3">
        <v>62.459000000000003</v>
      </c>
      <c r="C2156" s="3">
        <v>444.53</v>
      </c>
      <c r="D2156" s="3">
        <v>13.487</v>
      </c>
      <c r="E2156" s="3">
        <v>22.01</v>
      </c>
      <c r="F2156" s="3">
        <v>0.63900000000000001</v>
      </c>
      <c r="G2156" s="3">
        <v>21.184000000000001</v>
      </c>
      <c r="H2156" s="3">
        <v>1115.2629999999999</v>
      </c>
      <c r="I2156" s="3">
        <f>ROUND(IF(B2156&lt;=Thresholds!$B$2,1-(B2156/Thresholds!$B$2)*0.24,IF(B2156&lt;=Thresholds!$D$2,0.75-((B2156-Thresholds!$C$2)/(Thresholds!$D$2-Thresholds!$C$2))*0.249,IF(B2156&lt;=Thresholds!$F$2,0.499-((B2156-Thresholds!$E$2)/(Thresholds!$F$2-Thresholds!$E$2))*0.279,MAX(0.02,0.2-((B2156-Thresholds!$G$2)/(Thresholds!$H$2-Thresholds!$G$2))*0.18)))),3)</f>
        <v>0.85</v>
      </c>
      <c r="J2156" s="3">
        <f>ROUND(IF(C2156&lt;=Thresholds!$B$3,1-(C2156/Thresholds!$B$3)*0.24,IF(C2156&lt;=Thresholds!$D$3,0.75-((C2156-Thresholds!$C$3)/(Thresholds!$D$3-Thresholds!$C$3))*0.249,IF(C2156&lt;=Thresholds!$F$3,0.499-((C2156-Thresholds!$E$3)/(Thresholds!$F$3-Thresholds!$E$3))*0.279,MAX(0.02,0.2-((C2156-Thresholds!$G$3)/(Thresholds!$H$3-Thresholds!$G$3))*0.18)))),3)</f>
        <v>0.47899999999999998</v>
      </c>
      <c r="K2156" s="3">
        <f>ROUND(IF(D2156&lt;=Thresholds!$B$4,1-(D2156/Thresholds!$B$4)*0.24,IF(D2156&lt;=Thresholds!$D$4,0.75-((D2156-Thresholds!$C$4)/(Thresholds!$D$4-Thresholds!$C$4))*0.249,IF(D2156&lt;=Thresholds!$F$4,0.499-((D2156-Thresholds!$E$4)/(Thresholds!$F$4-Thresholds!$E$4))*0.279,MAX(0.02,0.2-((D2156-Thresholds!$G$4)/(Thresholds!$H$4-Thresholds!$G$4))*0.18)))),3)</f>
        <v>0.95</v>
      </c>
      <c r="L2156" s="3">
        <f>ROUND(IF(E2156&lt;=Thresholds!$B$5,1-(E2156/Thresholds!$B$5)*0.24,IF(E2156&lt;=Thresholds!$D$5,0.75-((E2156-Thresholds!$C$5)/(Thresholds!$D$5-Thresholds!$C$5))*0.249,IF(E2156&lt;=Thresholds!$F$5,0.499-((E2156-Thresholds!$E$5)/(Thresholds!$F$5-Thresholds!$E$5))*0.279,MAX(0.02,0.2-((E2156-Thresholds!$G$5)/(Thresholds!$H$5-Thresholds!$G$5))*0.18)))),3)</f>
        <v>0.89400000000000002</v>
      </c>
      <c r="M2156" s="3">
        <f>ROUND(IF(F2156&lt;=Thresholds!$B$6,1-(F2156/Thresholds!$B$6)*0.24,IF(F2156&lt;=Thresholds!$D$6,0.75-((F2156-Thresholds!$C$6)/(Thresholds!$D$6-Thresholds!$C$6))*0.249,IF(F2156&lt;=Thresholds!$F$6,0.499-((F2156-Thresholds!$E$6)/(Thresholds!$F$6-Thresholds!$E$6))*0.279,MAX(0.02,0.2-((F2156-Thresholds!$G$6)/(Thresholds!$H$6-Thresholds!$G$6))*0.18)))),3)</f>
        <v>0.84699999999999998</v>
      </c>
      <c r="N2156" s="3">
        <f>ROUND(IF(G2156&lt;=Thresholds!$B$7,1-(G2156/Thresholds!$B$7)*0.24,IF(G2156&lt;=Thresholds!$D$7,0.75-((G2156-Thresholds!$C$7)/(Thresholds!$D$7-Thresholds!$C$7))*0.249,IF(G2156&lt;=Thresholds!$F$7,0.499-((G2156-Thresholds!$E$7)/(Thresholds!$F$7-Thresholds!$E$7))*0.279,MAX(0.02,0.2-((G2156-Thresholds!$G$7)/(Thresholds!$H$7-Thresholds!$G$7))*0.18)))),3)</f>
        <v>0.98499999999999999</v>
      </c>
      <c r="O2156" s="3">
        <f>ROUND(IF(H2156&lt;=Thresholds!$B$8,1-(H2156/Thresholds!$B$8)*0.24,IF(H2156&lt;=Thresholds!$D$8,0.75-((H2156-Thresholds!$C$8)/(Thresholds!$D$8-Thresholds!$C$8))*0.249,IF(H2156&lt;=Thresholds!$F$8,0.499-((H2156-Thresholds!$E$8)/(Thresholds!$F$8-Thresholds!$E$8))*0.279,MAX(0.02,0.2-((H2156-Thresholds!$G$8)/(Thresholds!$H$8-Thresholds!$G$8))*0.18)))),3)</f>
        <v>0.89300000000000002</v>
      </c>
      <c r="P2156" s="3">
        <f t="shared" si="99"/>
        <v>0.47899999999999998</v>
      </c>
      <c r="Q2156" t="str">
        <f t="shared" si="100"/>
        <v>Poor</v>
      </c>
      <c r="R2156" s="4">
        <f t="shared" si="101"/>
        <v>0</v>
      </c>
      <c r="S2156" t="str">
        <f>IF(AND(F2156&gt;=10,F2156&lt;=35,P2156&gt;0.5),"ERROR_C2156H2156_POOR_CAP","OK")</f>
        <v>OK</v>
      </c>
    </row>
    <row r="2157" spans="1:19">
      <c r="A2157" t="s">
        <v>2174</v>
      </c>
      <c r="B2157" s="3">
        <v>60.423999999999999</v>
      </c>
      <c r="C2157" s="3">
        <v>26.169</v>
      </c>
      <c r="D2157" s="3">
        <v>58.363999999999997</v>
      </c>
      <c r="E2157" s="3">
        <v>20.405000000000001</v>
      </c>
      <c r="F2157" s="3">
        <v>64.581999999999994</v>
      </c>
      <c r="G2157" s="3">
        <v>319.63600000000002</v>
      </c>
      <c r="H2157" s="3">
        <v>2823.7890000000002</v>
      </c>
      <c r="I2157" s="3">
        <f>ROUND(IF(B2157&lt;=Thresholds!$B$2,1-(B2157/Thresholds!$B$2)*0.24,IF(B2157&lt;=Thresholds!$D$2,0.75-((B2157-Thresholds!$C$2)/(Thresholds!$D$2-Thresholds!$C$2))*0.249,IF(B2157&lt;=Thresholds!$F$2,0.499-((B2157-Thresholds!$E$2)/(Thresholds!$F$2-Thresholds!$E$2))*0.279,MAX(0.02,0.2-((B2157-Thresholds!$G$2)/(Thresholds!$H$2-Thresholds!$G$2))*0.18)))),3)</f>
        <v>0.85499999999999998</v>
      </c>
      <c r="J2157" s="3">
        <f>ROUND(IF(C2157&lt;=Thresholds!$B$3,1-(C2157/Thresholds!$B$3)*0.24,IF(C2157&lt;=Thresholds!$D$3,0.75-((C2157-Thresholds!$C$3)/(Thresholds!$D$3-Thresholds!$C$3))*0.249,IF(C2157&lt;=Thresholds!$F$3,0.499-((C2157-Thresholds!$E$3)/(Thresholds!$F$3-Thresholds!$E$3))*0.279,MAX(0.02,0.2-((C2157-Thresholds!$G$3)/(Thresholds!$H$3-Thresholds!$G$3))*0.18)))),3)</f>
        <v>0.94799999999999995</v>
      </c>
      <c r="K2157" s="3">
        <f>ROUND(IF(D2157&lt;=Thresholds!$B$4,1-(D2157/Thresholds!$B$4)*0.24,IF(D2157&lt;=Thresholds!$D$4,0.75-((D2157-Thresholds!$C$4)/(Thresholds!$D$4-Thresholds!$C$4))*0.249,IF(D2157&lt;=Thresholds!$F$4,0.499-((D2157-Thresholds!$E$4)/(Thresholds!$F$4-Thresholds!$E$4))*0.279,MAX(0.02,0.2-((D2157-Thresholds!$G$4)/(Thresholds!$H$4-Thresholds!$G$4))*0.18)))),3)</f>
        <v>0.78500000000000003</v>
      </c>
      <c r="L2157" s="3">
        <f>ROUND(IF(E2157&lt;=Thresholds!$B$5,1-(E2157/Thresholds!$B$5)*0.24,IF(E2157&lt;=Thresholds!$D$5,0.75-((E2157-Thresholds!$C$5)/(Thresholds!$D$5-Thresholds!$C$5))*0.249,IF(E2157&lt;=Thresholds!$F$5,0.499-((E2157-Thresholds!$E$5)/(Thresholds!$F$5-Thresholds!$E$5))*0.279,MAX(0.02,0.2-((E2157-Thresholds!$G$5)/(Thresholds!$H$5-Thresholds!$G$5))*0.18)))),3)</f>
        <v>0.90200000000000002</v>
      </c>
      <c r="M2157" s="3">
        <f>ROUND(IF(F2157&lt;=Thresholds!$B$6,1-(F2157/Thresholds!$B$6)*0.24,IF(F2157&lt;=Thresholds!$D$6,0.75-((F2157-Thresholds!$C$6)/(Thresholds!$D$6-Thresholds!$C$6))*0.249,IF(F2157&lt;=Thresholds!$F$6,0.499-((F2157-Thresholds!$E$6)/(Thresholds!$F$6-Thresholds!$E$6))*0.279,MAX(0.02,0.2-((F2157-Thresholds!$G$6)/(Thresholds!$H$6-Thresholds!$G$6))*0.18)))),3)</f>
        <v>0.35199999999999998</v>
      </c>
      <c r="N2157" s="3">
        <f>ROUND(IF(G2157&lt;=Thresholds!$B$7,1-(G2157/Thresholds!$B$7)*0.24,IF(G2157&lt;=Thresholds!$D$7,0.75-((G2157-Thresholds!$C$7)/(Thresholds!$D$7-Thresholds!$C$7))*0.249,IF(G2157&lt;=Thresholds!$F$7,0.499-((G2157-Thresholds!$E$7)/(Thresholds!$F$7-Thresholds!$E$7))*0.279,MAX(0.02,0.2-((G2157-Thresholds!$G$7)/(Thresholds!$H$7-Thresholds!$G$7))*0.18)))),3)</f>
        <v>0.78100000000000003</v>
      </c>
      <c r="O2157" s="3">
        <f>ROUND(IF(H2157&lt;=Thresholds!$B$8,1-(H2157/Thresholds!$B$8)*0.24,IF(H2157&lt;=Thresholds!$D$8,0.75-((H2157-Thresholds!$C$8)/(Thresholds!$D$8-Thresholds!$C$8))*0.249,IF(H2157&lt;=Thresholds!$F$8,0.499-((H2157-Thresholds!$E$8)/(Thresholds!$F$8-Thresholds!$E$8))*0.279,MAX(0.02,0.2-((H2157-Thresholds!$G$8)/(Thresholds!$H$8-Thresholds!$G$8))*0.18)))),3)</f>
        <v>0.69599999999999995</v>
      </c>
      <c r="P2157" s="3">
        <f t="shared" si="99"/>
        <v>0.35199999999999998</v>
      </c>
      <c r="Q2157" t="str">
        <f t="shared" si="100"/>
        <v>Poor</v>
      </c>
      <c r="R2157" s="4">
        <f t="shared" si="101"/>
        <v>0</v>
      </c>
      <c r="S2157" t="str">
        <f>IF(AND(F2157&gt;=10,F2157&lt;=35,P2157&gt;0.5),"ERROR_C2157H2157_POOR_CAP","OK")</f>
        <v>OK</v>
      </c>
    </row>
    <row r="2158" spans="1:19">
      <c r="A2158" t="s">
        <v>2175</v>
      </c>
      <c r="B2158" s="3">
        <v>57.52</v>
      </c>
      <c r="C2158" s="3">
        <v>60.43</v>
      </c>
      <c r="D2158" s="3">
        <v>63.304000000000002</v>
      </c>
      <c r="E2158" s="3">
        <v>28.908999999999999</v>
      </c>
      <c r="F2158" s="3">
        <v>0.49099999999999999</v>
      </c>
      <c r="G2158" s="3">
        <v>182.23099999999999</v>
      </c>
      <c r="H2158" s="3">
        <v>1575.923</v>
      </c>
      <c r="I2158" s="3">
        <f>ROUND(IF(B2158&lt;=Thresholds!$B$2,1-(B2158/Thresholds!$B$2)*0.24,IF(B2158&lt;=Thresholds!$D$2,0.75-((B2158-Thresholds!$C$2)/(Thresholds!$D$2-Thresholds!$C$2))*0.249,IF(B2158&lt;=Thresholds!$F$2,0.499-((B2158-Thresholds!$E$2)/(Thresholds!$F$2-Thresholds!$E$2))*0.279,MAX(0.02,0.2-((B2158-Thresholds!$G$2)/(Thresholds!$H$2-Thresholds!$G$2))*0.18)))),3)</f>
        <v>0.86199999999999999</v>
      </c>
      <c r="J2158" s="3">
        <f>ROUND(IF(C2158&lt;=Thresholds!$B$3,1-(C2158/Thresholds!$B$3)*0.24,IF(C2158&lt;=Thresholds!$D$3,0.75-((C2158-Thresholds!$C$3)/(Thresholds!$D$3-Thresholds!$C$3))*0.249,IF(C2158&lt;=Thresholds!$F$3,0.499-((C2158-Thresholds!$E$3)/(Thresholds!$F$3-Thresholds!$E$3))*0.279,MAX(0.02,0.2-((C2158-Thresholds!$G$3)/(Thresholds!$H$3-Thresholds!$G$3))*0.18)))),3)</f>
        <v>0.879</v>
      </c>
      <c r="K2158" s="3">
        <f>ROUND(IF(D2158&lt;=Thresholds!$B$4,1-(D2158/Thresholds!$B$4)*0.24,IF(D2158&lt;=Thresholds!$D$4,0.75-((D2158-Thresholds!$C$4)/(Thresholds!$D$4-Thresholds!$C$4))*0.249,IF(D2158&lt;=Thresholds!$F$4,0.499-((D2158-Thresholds!$E$4)/(Thresholds!$F$4-Thresholds!$E$4))*0.279,MAX(0.02,0.2-((D2158-Thresholds!$G$4)/(Thresholds!$H$4-Thresholds!$G$4))*0.18)))),3)</f>
        <v>0.76600000000000001</v>
      </c>
      <c r="L2158" s="3">
        <f>ROUND(IF(E2158&lt;=Thresholds!$B$5,1-(E2158/Thresholds!$B$5)*0.24,IF(E2158&lt;=Thresholds!$D$5,0.75-((E2158-Thresholds!$C$5)/(Thresholds!$D$5-Thresholds!$C$5))*0.249,IF(E2158&lt;=Thresholds!$F$5,0.499-((E2158-Thresholds!$E$5)/(Thresholds!$F$5-Thresholds!$E$5))*0.279,MAX(0.02,0.2-((E2158-Thresholds!$G$5)/(Thresholds!$H$5-Thresholds!$G$5))*0.18)))),3)</f>
        <v>0.86099999999999999</v>
      </c>
      <c r="M2158" s="3">
        <f>ROUND(IF(F2158&lt;=Thresholds!$B$6,1-(F2158/Thresholds!$B$6)*0.24,IF(F2158&lt;=Thresholds!$D$6,0.75-((F2158-Thresholds!$C$6)/(Thresholds!$D$6-Thresholds!$C$6))*0.249,IF(F2158&lt;=Thresholds!$F$6,0.499-((F2158-Thresholds!$E$6)/(Thresholds!$F$6-Thresholds!$E$6))*0.279,MAX(0.02,0.2-((F2158-Thresholds!$G$6)/(Thresholds!$H$6-Thresholds!$G$6))*0.18)))),3)</f>
        <v>0.88200000000000001</v>
      </c>
      <c r="N2158" s="3">
        <f>ROUND(IF(G2158&lt;=Thresholds!$B$7,1-(G2158/Thresholds!$B$7)*0.24,IF(G2158&lt;=Thresholds!$D$7,0.75-((G2158-Thresholds!$C$7)/(Thresholds!$D$7-Thresholds!$C$7))*0.249,IF(G2158&lt;=Thresholds!$F$7,0.499-((G2158-Thresholds!$E$7)/(Thresholds!$F$7-Thresholds!$E$7))*0.279,MAX(0.02,0.2-((G2158-Thresholds!$G$7)/(Thresholds!$H$7-Thresholds!$G$7))*0.18)))),3)</f>
        <v>0.875</v>
      </c>
      <c r="O2158" s="3">
        <f>ROUND(IF(H2158&lt;=Thresholds!$B$8,1-(H2158/Thresholds!$B$8)*0.24,IF(H2158&lt;=Thresholds!$D$8,0.75-((H2158-Thresholds!$C$8)/(Thresholds!$D$8-Thresholds!$C$8))*0.249,IF(H2158&lt;=Thresholds!$F$8,0.499-((H2158-Thresholds!$E$8)/(Thresholds!$F$8-Thresholds!$E$8))*0.279,MAX(0.02,0.2-((H2158-Thresholds!$G$8)/(Thresholds!$H$8-Thresholds!$G$8))*0.18)))),3)</f>
        <v>0.84899999999999998</v>
      </c>
      <c r="P2158" s="3">
        <f t="shared" si="99"/>
        <v>0.76600000000000001</v>
      </c>
      <c r="Q2158" t="str">
        <f t="shared" si="100"/>
        <v>Healthy</v>
      </c>
      <c r="R2158" s="4">
        <f t="shared" si="101"/>
        <v>1</v>
      </c>
      <c r="S2158" t="str">
        <f>IF(AND(F2158&gt;=10,F2158&lt;=35,P2158&gt;0.5),"ERROR_C2158H2158_POOR_CAP","OK")</f>
        <v>OK</v>
      </c>
    </row>
    <row r="2159" spans="1:19">
      <c r="A2159" t="s">
        <v>2176</v>
      </c>
      <c r="B2159" s="3">
        <v>92.055000000000007</v>
      </c>
      <c r="C2159" s="3">
        <v>55.456000000000003</v>
      </c>
      <c r="D2159" s="3">
        <v>93.453999999999994</v>
      </c>
      <c r="E2159" s="3">
        <v>14.234999999999999</v>
      </c>
      <c r="F2159" s="3">
        <v>0.54900000000000004</v>
      </c>
      <c r="G2159" s="3">
        <v>33.744999999999997</v>
      </c>
      <c r="H2159" s="3">
        <v>2375.377</v>
      </c>
      <c r="I2159" s="3">
        <f>ROUND(IF(B2159&lt;=Thresholds!$B$2,1-(B2159/Thresholds!$B$2)*0.24,IF(B2159&lt;=Thresholds!$D$2,0.75-((B2159-Thresholds!$C$2)/(Thresholds!$D$2-Thresholds!$C$2))*0.249,IF(B2159&lt;=Thresholds!$F$2,0.499-((B2159-Thresholds!$E$2)/(Thresholds!$F$2-Thresholds!$E$2))*0.279,MAX(0.02,0.2-((B2159-Thresholds!$G$2)/(Thresholds!$H$2-Thresholds!$G$2))*0.18)))),3)</f>
        <v>0.77900000000000003</v>
      </c>
      <c r="J2159" s="3">
        <f>ROUND(IF(C2159&lt;=Thresholds!$B$3,1-(C2159/Thresholds!$B$3)*0.24,IF(C2159&lt;=Thresholds!$D$3,0.75-((C2159-Thresholds!$C$3)/(Thresholds!$D$3-Thresholds!$C$3))*0.249,IF(C2159&lt;=Thresholds!$F$3,0.499-((C2159-Thresholds!$E$3)/(Thresholds!$F$3-Thresholds!$E$3))*0.279,MAX(0.02,0.2-((C2159-Thresholds!$G$3)/(Thresholds!$H$3-Thresholds!$G$3))*0.18)))),3)</f>
        <v>0.88900000000000001</v>
      </c>
      <c r="K2159" s="3">
        <f>ROUND(IF(D2159&lt;=Thresholds!$B$4,1-(D2159/Thresholds!$B$4)*0.24,IF(D2159&lt;=Thresholds!$D$4,0.75-((D2159-Thresholds!$C$4)/(Thresholds!$D$4-Thresholds!$C$4))*0.249,IF(D2159&lt;=Thresholds!$F$4,0.499-((D2159-Thresholds!$E$4)/(Thresholds!$F$4-Thresholds!$E$4))*0.279,MAX(0.02,0.2-((D2159-Thresholds!$G$4)/(Thresholds!$H$4-Thresholds!$G$4))*0.18)))),3)</f>
        <v>0.54900000000000004</v>
      </c>
      <c r="L2159" s="3">
        <f>ROUND(IF(E2159&lt;=Thresholds!$B$5,1-(E2159/Thresholds!$B$5)*0.24,IF(E2159&lt;=Thresholds!$D$5,0.75-((E2159-Thresholds!$C$5)/(Thresholds!$D$5-Thresholds!$C$5))*0.249,IF(E2159&lt;=Thresholds!$F$5,0.499-((E2159-Thresholds!$E$5)/(Thresholds!$F$5-Thresholds!$E$5))*0.279,MAX(0.02,0.2-((E2159-Thresholds!$G$5)/(Thresholds!$H$5-Thresholds!$G$5))*0.18)))),3)</f>
        <v>0.93200000000000005</v>
      </c>
      <c r="M2159" s="3">
        <f>ROUND(IF(F2159&lt;=Thresholds!$B$6,1-(F2159/Thresholds!$B$6)*0.24,IF(F2159&lt;=Thresholds!$D$6,0.75-((F2159-Thresholds!$C$6)/(Thresholds!$D$6-Thresholds!$C$6))*0.249,IF(F2159&lt;=Thresholds!$F$6,0.499-((F2159-Thresholds!$E$6)/(Thresholds!$F$6-Thresholds!$E$6))*0.279,MAX(0.02,0.2-((F2159-Thresholds!$G$6)/(Thresholds!$H$6-Thresholds!$G$6))*0.18)))),3)</f>
        <v>0.86799999999999999</v>
      </c>
      <c r="N2159" s="3">
        <f>ROUND(IF(G2159&lt;=Thresholds!$B$7,1-(G2159/Thresholds!$B$7)*0.24,IF(G2159&lt;=Thresholds!$D$7,0.75-((G2159-Thresholds!$C$7)/(Thresholds!$D$7-Thresholds!$C$7))*0.249,IF(G2159&lt;=Thresholds!$F$7,0.499-((G2159-Thresholds!$E$7)/(Thresholds!$F$7-Thresholds!$E$7))*0.279,MAX(0.02,0.2-((G2159-Thresholds!$G$7)/(Thresholds!$H$7-Thresholds!$G$7))*0.18)))),3)</f>
        <v>0.97699999999999998</v>
      </c>
      <c r="O2159" s="3">
        <f>ROUND(IF(H2159&lt;=Thresholds!$B$8,1-(H2159/Thresholds!$B$8)*0.24,IF(H2159&lt;=Thresholds!$D$8,0.75-((H2159-Thresholds!$C$8)/(Thresholds!$D$8-Thresholds!$C$8))*0.249,IF(H2159&lt;=Thresholds!$F$8,0.499-((H2159-Thresholds!$E$8)/(Thresholds!$F$8-Thresholds!$E$8))*0.279,MAX(0.02,0.2-((H2159-Thresholds!$G$8)/(Thresholds!$H$8-Thresholds!$G$8))*0.18)))),3)</f>
        <v>0.77200000000000002</v>
      </c>
      <c r="P2159" s="3">
        <f t="shared" si="99"/>
        <v>0.54900000000000004</v>
      </c>
      <c r="Q2159" t="str">
        <f t="shared" si="100"/>
        <v>Moderate</v>
      </c>
      <c r="R2159" s="4">
        <f t="shared" si="101"/>
        <v>1</v>
      </c>
      <c r="S2159" t="str">
        <f>IF(AND(F2159&gt;=10,F2159&lt;=35,P2159&gt;0.5),"ERROR_C2159H2159_POOR_CAP","OK")</f>
        <v>OK</v>
      </c>
    </row>
    <row r="2160" spans="1:19">
      <c r="A2160" t="s">
        <v>2177</v>
      </c>
      <c r="B2160" s="3">
        <v>274.46600000000001</v>
      </c>
      <c r="C2160" s="3">
        <v>43.32</v>
      </c>
      <c r="D2160" s="3">
        <v>40.493000000000002</v>
      </c>
      <c r="E2160" s="3">
        <v>37.936999999999998</v>
      </c>
      <c r="F2160" s="3">
        <v>0.97699999999999998</v>
      </c>
      <c r="G2160" s="3">
        <v>216.83099999999999</v>
      </c>
      <c r="H2160" s="3">
        <v>4757.2020000000002</v>
      </c>
      <c r="I2160" s="3">
        <f>ROUND(IF(B2160&lt;=Thresholds!$B$2,1-(B2160/Thresholds!$B$2)*0.24,IF(B2160&lt;=Thresholds!$D$2,0.75-((B2160-Thresholds!$C$2)/(Thresholds!$D$2-Thresholds!$C$2))*0.249,IF(B2160&lt;=Thresholds!$F$2,0.499-((B2160-Thresholds!$E$2)/(Thresholds!$F$2-Thresholds!$E$2))*0.279,MAX(0.02,0.2-((B2160-Thresholds!$G$2)/(Thresholds!$H$2-Thresholds!$G$2))*0.18)))),3)</f>
        <v>0.67800000000000005</v>
      </c>
      <c r="J2160" s="3">
        <f>ROUND(IF(C2160&lt;=Thresholds!$B$3,1-(C2160/Thresholds!$B$3)*0.24,IF(C2160&lt;=Thresholds!$D$3,0.75-((C2160-Thresholds!$C$3)/(Thresholds!$D$3-Thresholds!$C$3))*0.249,IF(C2160&lt;=Thresholds!$F$3,0.499-((C2160-Thresholds!$E$3)/(Thresholds!$F$3-Thresholds!$E$3))*0.279,MAX(0.02,0.2-((C2160-Thresholds!$G$3)/(Thresholds!$H$3-Thresholds!$G$3))*0.18)))),3)</f>
        <v>0.91300000000000003</v>
      </c>
      <c r="K2160" s="3">
        <f>ROUND(IF(D2160&lt;=Thresholds!$B$4,1-(D2160/Thresholds!$B$4)*0.24,IF(D2160&lt;=Thresholds!$D$4,0.75-((D2160-Thresholds!$C$4)/(Thresholds!$D$4-Thresholds!$C$4))*0.249,IF(D2160&lt;=Thresholds!$F$4,0.499-((D2160-Thresholds!$E$4)/(Thresholds!$F$4-Thresholds!$E$4))*0.279,MAX(0.02,0.2-((D2160-Thresholds!$G$4)/(Thresholds!$H$4-Thresholds!$G$4))*0.18)))),3)</f>
        <v>0.85</v>
      </c>
      <c r="L2160" s="3">
        <f>ROUND(IF(E2160&lt;=Thresholds!$B$5,1-(E2160/Thresholds!$B$5)*0.24,IF(E2160&lt;=Thresholds!$D$5,0.75-((E2160-Thresholds!$C$5)/(Thresholds!$D$5-Thresholds!$C$5))*0.249,IF(E2160&lt;=Thresholds!$F$5,0.499-((E2160-Thresholds!$E$5)/(Thresholds!$F$5-Thresholds!$E$5))*0.279,MAX(0.02,0.2-((E2160-Thresholds!$G$5)/(Thresholds!$H$5-Thresholds!$G$5))*0.18)))),3)</f>
        <v>0.81799999999999995</v>
      </c>
      <c r="M2160" s="3">
        <f>ROUND(IF(F2160&lt;=Thresholds!$B$6,1-(F2160/Thresholds!$B$6)*0.24,IF(F2160&lt;=Thresholds!$D$6,0.75-((F2160-Thresholds!$C$6)/(Thresholds!$D$6-Thresholds!$C$6))*0.249,IF(F2160&lt;=Thresholds!$F$6,0.499-((F2160-Thresholds!$E$6)/(Thresholds!$F$6-Thresholds!$E$6))*0.279,MAX(0.02,0.2-((F2160-Thresholds!$G$6)/(Thresholds!$H$6-Thresholds!$G$6))*0.18)))),3)</f>
        <v>0.76600000000000001</v>
      </c>
      <c r="N2160" s="3">
        <f>ROUND(IF(G2160&lt;=Thresholds!$B$7,1-(G2160/Thresholds!$B$7)*0.24,IF(G2160&lt;=Thresholds!$D$7,0.75-((G2160-Thresholds!$C$7)/(Thresholds!$D$7-Thresholds!$C$7))*0.249,IF(G2160&lt;=Thresholds!$F$7,0.499-((G2160-Thresholds!$E$7)/(Thresholds!$F$7-Thresholds!$E$7))*0.279,MAX(0.02,0.2-((G2160-Thresholds!$G$7)/(Thresholds!$H$7-Thresholds!$G$7))*0.18)))),3)</f>
        <v>0.85099999999999998</v>
      </c>
      <c r="O2160" s="3">
        <f>ROUND(IF(H2160&lt;=Thresholds!$B$8,1-(H2160/Thresholds!$B$8)*0.24,IF(H2160&lt;=Thresholds!$D$8,0.75-((H2160-Thresholds!$C$8)/(Thresholds!$D$8-Thresholds!$C$8))*0.249,IF(H2160&lt;=Thresholds!$F$8,0.499-((H2160-Thresholds!$E$8)/(Thresholds!$F$8-Thresholds!$E$8))*0.279,MAX(0.02,0.2-((H2160-Thresholds!$G$8)/(Thresholds!$H$8-Thresholds!$G$8))*0.18)))),3)</f>
        <v>0.46400000000000002</v>
      </c>
      <c r="P2160" s="3">
        <f t="shared" si="99"/>
        <v>0.46400000000000002</v>
      </c>
      <c r="Q2160" t="str">
        <f t="shared" si="100"/>
        <v>Poor</v>
      </c>
      <c r="R2160" s="4">
        <f t="shared" si="101"/>
        <v>0</v>
      </c>
      <c r="S2160" t="str">
        <f>IF(AND(F2160&gt;=10,F2160&lt;=35,P2160&gt;0.5),"ERROR_C2160H2160_POOR_CAP","OK")</f>
        <v>OK</v>
      </c>
    </row>
    <row r="2161" spans="1:19">
      <c r="A2161" t="s">
        <v>2178</v>
      </c>
      <c r="B2161" s="3">
        <v>3521.895</v>
      </c>
      <c r="C2161" s="3">
        <v>81.037999999999997</v>
      </c>
      <c r="D2161" s="3">
        <v>32.051000000000002</v>
      </c>
      <c r="E2161" s="3">
        <v>21.448</v>
      </c>
      <c r="F2161" s="3">
        <v>0.84799999999999998</v>
      </c>
      <c r="G2161" s="3">
        <v>258.35500000000002</v>
      </c>
      <c r="H2161" s="3">
        <v>3779.5079999999998</v>
      </c>
      <c r="I2161" s="3">
        <f>ROUND(IF(B2161&lt;=Thresholds!$B$2,1-(B2161/Thresholds!$B$2)*0.24,IF(B2161&lt;=Thresholds!$D$2,0.75-((B2161-Thresholds!$C$2)/(Thresholds!$D$2-Thresholds!$C$2))*0.249,IF(B2161&lt;=Thresholds!$F$2,0.499-((B2161-Thresholds!$E$2)/(Thresholds!$F$2-Thresholds!$E$2))*0.279,MAX(0.02,0.2-((B2161-Thresholds!$G$2)/(Thresholds!$H$2-Thresholds!$G$2))*0.18)))),3)</f>
        <v>0.372</v>
      </c>
      <c r="J2161" s="3">
        <f>ROUND(IF(C2161&lt;=Thresholds!$B$3,1-(C2161/Thresholds!$B$3)*0.24,IF(C2161&lt;=Thresholds!$D$3,0.75-((C2161-Thresholds!$C$3)/(Thresholds!$D$3-Thresholds!$C$3))*0.249,IF(C2161&lt;=Thresholds!$F$3,0.499-((C2161-Thresholds!$E$3)/(Thresholds!$F$3-Thresholds!$E$3))*0.279,MAX(0.02,0.2-((C2161-Thresholds!$G$3)/(Thresholds!$H$3-Thresholds!$G$3))*0.18)))),3)</f>
        <v>0.83799999999999997</v>
      </c>
      <c r="K2161" s="3">
        <f>ROUND(IF(D2161&lt;=Thresholds!$B$4,1-(D2161/Thresholds!$B$4)*0.24,IF(D2161&lt;=Thresholds!$D$4,0.75-((D2161-Thresholds!$C$4)/(Thresholds!$D$4-Thresholds!$C$4))*0.249,IF(D2161&lt;=Thresholds!$F$4,0.499-((D2161-Thresholds!$E$4)/(Thresholds!$F$4-Thresholds!$E$4))*0.279,MAX(0.02,0.2-((D2161-Thresholds!$G$4)/(Thresholds!$H$4-Thresholds!$G$4))*0.18)))),3)</f>
        <v>0.88200000000000001</v>
      </c>
      <c r="L2161" s="3">
        <f>ROUND(IF(E2161&lt;=Thresholds!$B$5,1-(E2161/Thresholds!$B$5)*0.24,IF(E2161&lt;=Thresholds!$D$5,0.75-((E2161-Thresholds!$C$5)/(Thresholds!$D$5-Thresholds!$C$5))*0.249,IF(E2161&lt;=Thresholds!$F$5,0.499-((E2161-Thresholds!$E$5)/(Thresholds!$F$5-Thresholds!$E$5))*0.279,MAX(0.02,0.2-((E2161-Thresholds!$G$5)/(Thresholds!$H$5-Thresholds!$G$5))*0.18)))),3)</f>
        <v>0.89700000000000002</v>
      </c>
      <c r="M2161" s="3">
        <f>ROUND(IF(F2161&lt;=Thresholds!$B$6,1-(F2161/Thresholds!$B$6)*0.24,IF(F2161&lt;=Thresholds!$D$6,0.75-((F2161-Thresholds!$C$6)/(Thresholds!$D$6-Thresholds!$C$6))*0.249,IF(F2161&lt;=Thresholds!$F$6,0.499-((F2161-Thresholds!$E$6)/(Thresholds!$F$6-Thresholds!$E$6))*0.279,MAX(0.02,0.2-((F2161-Thresholds!$G$6)/(Thresholds!$H$6-Thresholds!$G$6))*0.18)))),3)</f>
        <v>0.79600000000000004</v>
      </c>
      <c r="N2161" s="3">
        <f>ROUND(IF(G2161&lt;=Thresholds!$B$7,1-(G2161/Thresholds!$B$7)*0.24,IF(G2161&lt;=Thresholds!$D$7,0.75-((G2161-Thresholds!$C$7)/(Thresholds!$D$7-Thresholds!$C$7))*0.249,IF(G2161&lt;=Thresholds!$F$7,0.499-((G2161-Thresholds!$E$7)/(Thresholds!$F$7-Thresholds!$E$7))*0.279,MAX(0.02,0.2-((G2161-Thresholds!$G$7)/(Thresholds!$H$7-Thresholds!$G$7))*0.18)))),3)</f>
        <v>0.82299999999999995</v>
      </c>
      <c r="O2161" s="3">
        <f>ROUND(IF(H2161&lt;=Thresholds!$B$8,1-(H2161/Thresholds!$B$8)*0.24,IF(H2161&lt;=Thresholds!$D$8,0.75-((H2161-Thresholds!$C$8)/(Thresholds!$D$8-Thresholds!$C$8))*0.249,IF(H2161&lt;=Thresholds!$F$8,0.499-((H2161-Thresholds!$E$8)/(Thresholds!$F$8-Thresholds!$E$8))*0.279,MAX(0.02,0.2-((H2161-Thresholds!$G$8)/(Thresholds!$H$8-Thresholds!$G$8))*0.18)))),3)</f>
        <v>0.53800000000000003</v>
      </c>
      <c r="P2161" s="3">
        <f t="shared" si="99"/>
        <v>0.372</v>
      </c>
      <c r="Q2161" t="str">
        <f t="shared" si="100"/>
        <v>Poor</v>
      </c>
      <c r="R2161" s="4">
        <f t="shared" si="101"/>
        <v>0</v>
      </c>
      <c r="S2161" t="str">
        <f>IF(AND(F2161&gt;=10,F2161&lt;=35,P2161&gt;0.5),"ERROR_C2161H2161_POOR_CAP","OK")</f>
        <v>OK</v>
      </c>
    </row>
    <row r="2162" spans="1:19">
      <c r="A2162" t="s">
        <v>2179</v>
      </c>
      <c r="B2162" s="3">
        <v>32.003</v>
      </c>
      <c r="C2162" s="3">
        <v>112.679</v>
      </c>
      <c r="D2162" s="3">
        <v>7.617</v>
      </c>
      <c r="E2162" s="3">
        <v>16.774999999999999</v>
      </c>
      <c r="F2162" s="3">
        <v>6.6000000000000003E-2</v>
      </c>
      <c r="G2162" s="3">
        <v>189.26499999999999</v>
      </c>
      <c r="H2162" s="3">
        <v>1490.415</v>
      </c>
      <c r="I2162" s="3">
        <f>ROUND(IF(B2162&lt;=Thresholds!$B$2,1-(B2162/Thresholds!$B$2)*0.24,IF(B2162&lt;=Thresholds!$D$2,0.75-((B2162-Thresholds!$C$2)/(Thresholds!$D$2-Thresholds!$C$2))*0.249,IF(B2162&lt;=Thresholds!$F$2,0.499-((B2162-Thresholds!$E$2)/(Thresholds!$F$2-Thresholds!$E$2))*0.279,MAX(0.02,0.2-((B2162-Thresholds!$G$2)/(Thresholds!$H$2-Thresholds!$G$2))*0.18)))),3)</f>
        <v>0.92300000000000004</v>
      </c>
      <c r="J2162" s="3">
        <f>ROUND(IF(C2162&lt;=Thresholds!$B$3,1-(C2162/Thresholds!$B$3)*0.24,IF(C2162&lt;=Thresholds!$D$3,0.75-((C2162-Thresholds!$C$3)/(Thresholds!$D$3-Thresholds!$C$3))*0.249,IF(C2162&lt;=Thresholds!$F$3,0.499-((C2162-Thresholds!$E$3)/(Thresholds!$F$3-Thresholds!$E$3))*0.279,MAX(0.02,0.2-((C2162-Thresholds!$G$3)/(Thresholds!$H$3-Thresholds!$G$3))*0.18)))),3)</f>
        <v>0.77500000000000002</v>
      </c>
      <c r="K2162" s="3">
        <f>ROUND(IF(D2162&lt;=Thresholds!$B$4,1-(D2162/Thresholds!$B$4)*0.24,IF(D2162&lt;=Thresholds!$D$4,0.75-((D2162-Thresholds!$C$4)/(Thresholds!$D$4-Thresholds!$C$4))*0.249,IF(D2162&lt;=Thresholds!$F$4,0.499-((D2162-Thresholds!$E$4)/(Thresholds!$F$4-Thresholds!$E$4))*0.279,MAX(0.02,0.2-((D2162-Thresholds!$G$4)/(Thresholds!$H$4-Thresholds!$G$4))*0.18)))),3)</f>
        <v>0.97199999999999998</v>
      </c>
      <c r="L2162" s="3">
        <f>ROUND(IF(E2162&lt;=Thresholds!$B$5,1-(E2162/Thresholds!$B$5)*0.24,IF(E2162&lt;=Thresholds!$D$5,0.75-((E2162-Thresholds!$C$5)/(Thresholds!$D$5-Thresholds!$C$5))*0.249,IF(E2162&lt;=Thresholds!$F$5,0.499-((E2162-Thresholds!$E$5)/(Thresholds!$F$5-Thresholds!$E$5))*0.279,MAX(0.02,0.2-((E2162-Thresholds!$G$5)/(Thresholds!$H$5-Thresholds!$G$5))*0.18)))),3)</f>
        <v>0.91900000000000004</v>
      </c>
      <c r="M2162" s="3">
        <f>ROUND(IF(F2162&lt;=Thresholds!$B$6,1-(F2162/Thresholds!$B$6)*0.24,IF(F2162&lt;=Thresholds!$D$6,0.75-((F2162-Thresholds!$C$6)/(Thresholds!$D$6-Thresholds!$C$6))*0.249,IF(F2162&lt;=Thresholds!$F$6,0.499-((F2162-Thresholds!$E$6)/(Thresholds!$F$6-Thresholds!$E$6))*0.279,MAX(0.02,0.2-((F2162-Thresholds!$G$6)/(Thresholds!$H$6-Thresholds!$G$6))*0.18)))),3)</f>
        <v>0.98399999999999999</v>
      </c>
      <c r="N2162" s="3">
        <f>ROUND(IF(G2162&lt;=Thresholds!$B$7,1-(G2162/Thresholds!$B$7)*0.24,IF(G2162&lt;=Thresholds!$D$7,0.75-((G2162-Thresholds!$C$7)/(Thresholds!$D$7-Thresholds!$C$7))*0.249,IF(G2162&lt;=Thresholds!$F$7,0.499-((G2162-Thresholds!$E$7)/(Thresholds!$F$7-Thresholds!$E$7))*0.279,MAX(0.02,0.2-((G2162-Thresholds!$G$7)/(Thresholds!$H$7-Thresholds!$G$7))*0.18)))),3)</f>
        <v>0.87</v>
      </c>
      <c r="O2162" s="3">
        <f>ROUND(IF(H2162&lt;=Thresholds!$B$8,1-(H2162/Thresholds!$B$8)*0.24,IF(H2162&lt;=Thresholds!$D$8,0.75-((H2162-Thresholds!$C$8)/(Thresholds!$D$8-Thresholds!$C$8))*0.249,IF(H2162&lt;=Thresholds!$F$8,0.499-((H2162-Thresholds!$E$8)/(Thresholds!$F$8-Thresholds!$E$8))*0.279,MAX(0.02,0.2-((H2162-Thresholds!$G$8)/(Thresholds!$H$8-Thresholds!$G$8))*0.18)))),3)</f>
        <v>0.85699999999999998</v>
      </c>
      <c r="P2162" s="3">
        <f t="shared" si="99"/>
        <v>0.77500000000000002</v>
      </c>
      <c r="Q2162" t="str">
        <f t="shared" si="100"/>
        <v>Healthy</v>
      </c>
      <c r="R2162" s="4">
        <f t="shared" si="101"/>
        <v>1</v>
      </c>
      <c r="S2162" t="str">
        <f>IF(AND(F2162&gt;=10,F2162&lt;=35,P2162&gt;0.5),"ERROR_C2162H2162_POOR_CAP","OK")</f>
        <v>OK</v>
      </c>
    </row>
    <row r="2163" spans="1:19">
      <c r="A2163" t="s">
        <v>2180</v>
      </c>
      <c r="B2163" s="3">
        <v>19.469000000000001</v>
      </c>
      <c r="C2163" s="3">
        <v>78.454999999999998</v>
      </c>
      <c r="D2163" s="3">
        <v>94.316000000000003</v>
      </c>
      <c r="E2163" s="3">
        <v>8.7889999999999997</v>
      </c>
      <c r="F2163" s="3">
        <v>0.61199999999999999</v>
      </c>
      <c r="G2163" s="3">
        <v>197.09899999999999</v>
      </c>
      <c r="H2163" s="3">
        <v>1655.5150000000001</v>
      </c>
      <c r="I2163" s="3">
        <f>ROUND(IF(B2163&lt;=Thresholds!$B$2,1-(B2163/Thresholds!$B$2)*0.24,IF(B2163&lt;=Thresholds!$D$2,0.75-((B2163-Thresholds!$C$2)/(Thresholds!$D$2-Thresholds!$C$2))*0.249,IF(B2163&lt;=Thresholds!$F$2,0.499-((B2163-Thresholds!$E$2)/(Thresholds!$F$2-Thresholds!$E$2))*0.279,MAX(0.02,0.2-((B2163-Thresholds!$G$2)/(Thresholds!$H$2-Thresholds!$G$2))*0.18)))),3)</f>
        <v>0.95299999999999996</v>
      </c>
      <c r="J2163" s="3">
        <f>ROUND(IF(C2163&lt;=Thresholds!$B$3,1-(C2163/Thresholds!$B$3)*0.24,IF(C2163&lt;=Thresholds!$D$3,0.75-((C2163-Thresholds!$C$3)/(Thresholds!$D$3-Thresholds!$C$3))*0.249,IF(C2163&lt;=Thresholds!$F$3,0.499-((C2163-Thresholds!$E$3)/(Thresholds!$F$3-Thresholds!$E$3))*0.279,MAX(0.02,0.2-((C2163-Thresholds!$G$3)/(Thresholds!$H$3-Thresholds!$G$3))*0.18)))),3)</f>
        <v>0.84299999999999997</v>
      </c>
      <c r="K2163" s="3">
        <f>ROUND(IF(D2163&lt;=Thresholds!$B$4,1-(D2163/Thresholds!$B$4)*0.24,IF(D2163&lt;=Thresholds!$D$4,0.75-((D2163-Thresholds!$C$4)/(Thresholds!$D$4-Thresholds!$C$4))*0.249,IF(D2163&lt;=Thresholds!$F$4,0.499-((D2163-Thresholds!$E$4)/(Thresholds!$F$4-Thresholds!$E$4))*0.279,MAX(0.02,0.2-((D2163-Thresholds!$G$4)/(Thresholds!$H$4-Thresholds!$G$4))*0.18)))),3)</f>
        <v>0.54300000000000004</v>
      </c>
      <c r="L2163" s="3">
        <f>ROUND(IF(E2163&lt;=Thresholds!$B$5,1-(E2163/Thresholds!$B$5)*0.24,IF(E2163&lt;=Thresholds!$D$5,0.75-((E2163-Thresholds!$C$5)/(Thresholds!$D$5-Thresholds!$C$5))*0.249,IF(E2163&lt;=Thresholds!$F$5,0.499-((E2163-Thresholds!$E$5)/(Thresholds!$F$5-Thresholds!$E$5))*0.279,MAX(0.02,0.2-((E2163-Thresholds!$G$5)/(Thresholds!$H$5-Thresholds!$G$5))*0.18)))),3)</f>
        <v>0.95799999999999996</v>
      </c>
      <c r="M2163" s="3">
        <f>ROUND(IF(F2163&lt;=Thresholds!$B$6,1-(F2163/Thresholds!$B$6)*0.24,IF(F2163&lt;=Thresholds!$D$6,0.75-((F2163-Thresholds!$C$6)/(Thresholds!$D$6-Thresholds!$C$6))*0.249,IF(F2163&lt;=Thresholds!$F$6,0.499-((F2163-Thresholds!$E$6)/(Thresholds!$F$6-Thresholds!$E$6))*0.279,MAX(0.02,0.2-((F2163-Thresholds!$G$6)/(Thresholds!$H$6-Thresholds!$G$6))*0.18)))),3)</f>
        <v>0.85299999999999998</v>
      </c>
      <c r="N2163" s="3">
        <f>ROUND(IF(G2163&lt;=Thresholds!$B$7,1-(G2163/Thresholds!$B$7)*0.24,IF(G2163&lt;=Thresholds!$D$7,0.75-((G2163-Thresholds!$C$7)/(Thresholds!$D$7-Thresholds!$C$7))*0.249,IF(G2163&lt;=Thresholds!$F$7,0.499-((G2163-Thresholds!$E$7)/(Thresholds!$F$7-Thresholds!$E$7))*0.279,MAX(0.02,0.2-((G2163-Thresholds!$G$7)/(Thresholds!$H$7-Thresholds!$G$7))*0.18)))),3)</f>
        <v>0.86499999999999999</v>
      </c>
      <c r="O2163" s="3">
        <f>ROUND(IF(H2163&lt;=Thresholds!$B$8,1-(H2163/Thresholds!$B$8)*0.24,IF(H2163&lt;=Thresholds!$D$8,0.75-((H2163-Thresholds!$C$8)/(Thresholds!$D$8-Thresholds!$C$8))*0.249,IF(H2163&lt;=Thresholds!$F$8,0.499-((H2163-Thresholds!$E$8)/(Thresholds!$F$8-Thresholds!$E$8))*0.279,MAX(0.02,0.2-((H2163-Thresholds!$G$8)/(Thresholds!$H$8-Thresholds!$G$8))*0.18)))),3)</f>
        <v>0.84099999999999997</v>
      </c>
      <c r="P2163" s="3">
        <f t="shared" si="99"/>
        <v>0.54300000000000004</v>
      </c>
      <c r="Q2163" t="str">
        <f t="shared" si="100"/>
        <v>Moderate</v>
      </c>
      <c r="R2163" s="4">
        <f t="shared" si="101"/>
        <v>1</v>
      </c>
      <c r="S2163" t="str">
        <f>IF(AND(F2163&gt;=10,F2163&lt;=35,P2163&gt;0.5),"ERROR_C2163H2163_POOR_CAP","OK")</f>
        <v>OK</v>
      </c>
    </row>
    <row r="2164" spans="1:19">
      <c r="A2164" t="s">
        <v>2181</v>
      </c>
      <c r="B2164" s="3">
        <v>75.516999999999996</v>
      </c>
      <c r="C2164" s="3">
        <v>491.64800000000002</v>
      </c>
      <c r="D2164" s="3">
        <v>46.308</v>
      </c>
      <c r="E2164" s="3">
        <v>16.600000000000001</v>
      </c>
      <c r="F2164" s="3">
        <v>6.0999999999999999E-2</v>
      </c>
      <c r="G2164" s="3">
        <v>224.011</v>
      </c>
      <c r="H2164" s="3">
        <v>1809.875</v>
      </c>
      <c r="I2164" s="3">
        <f>ROUND(IF(B2164&lt;=Thresholds!$B$2,1-(B2164/Thresholds!$B$2)*0.24,IF(B2164&lt;=Thresholds!$D$2,0.75-((B2164-Thresholds!$C$2)/(Thresholds!$D$2-Thresholds!$C$2))*0.249,IF(B2164&lt;=Thresholds!$F$2,0.499-((B2164-Thresholds!$E$2)/(Thresholds!$F$2-Thresholds!$E$2))*0.279,MAX(0.02,0.2-((B2164-Thresholds!$G$2)/(Thresholds!$H$2-Thresholds!$G$2))*0.18)))),3)</f>
        <v>0.81899999999999995</v>
      </c>
      <c r="J2164" s="3">
        <f>ROUND(IF(C2164&lt;=Thresholds!$B$3,1-(C2164/Thresholds!$B$3)*0.24,IF(C2164&lt;=Thresholds!$D$3,0.75-((C2164-Thresholds!$C$3)/(Thresholds!$D$3-Thresholds!$C$3))*0.249,IF(C2164&lt;=Thresholds!$F$3,0.499-((C2164-Thresholds!$E$3)/(Thresholds!$F$3-Thresholds!$E$3))*0.279,MAX(0.02,0.2-((C2164-Thresholds!$G$3)/(Thresholds!$H$3-Thresholds!$G$3))*0.18)))),3)</f>
        <v>0.45700000000000002</v>
      </c>
      <c r="K2164" s="3">
        <f>ROUND(IF(D2164&lt;=Thresholds!$B$4,1-(D2164/Thresholds!$B$4)*0.24,IF(D2164&lt;=Thresholds!$D$4,0.75-((D2164-Thresholds!$C$4)/(Thresholds!$D$4-Thresholds!$C$4))*0.249,IF(D2164&lt;=Thresholds!$F$4,0.499-((D2164-Thresholds!$E$4)/(Thresholds!$F$4-Thresholds!$E$4))*0.279,MAX(0.02,0.2-((D2164-Thresholds!$G$4)/(Thresholds!$H$4-Thresholds!$G$4))*0.18)))),3)</f>
        <v>0.82899999999999996</v>
      </c>
      <c r="L2164" s="3">
        <f>ROUND(IF(E2164&lt;=Thresholds!$B$5,1-(E2164/Thresholds!$B$5)*0.24,IF(E2164&lt;=Thresholds!$D$5,0.75-((E2164-Thresholds!$C$5)/(Thresholds!$D$5-Thresholds!$C$5))*0.249,IF(E2164&lt;=Thresholds!$F$5,0.499-((E2164-Thresholds!$E$5)/(Thresholds!$F$5-Thresholds!$E$5))*0.279,MAX(0.02,0.2-((E2164-Thresholds!$G$5)/(Thresholds!$H$5-Thresholds!$G$5))*0.18)))),3)</f>
        <v>0.92</v>
      </c>
      <c r="M2164" s="3">
        <f>ROUND(IF(F2164&lt;=Thresholds!$B$6,1-(F2164/Thresholds!$B$6)*0.24,IF(F2164&lt;=Thresholds!$D$6,0.75-((F2164-Thresholds!$C$6)/(Thresholds!$D$6-Thresholds!$C$6))*0.249,IF(F2164&lt;=Thresholds!$F$6,0.499-((F2164-Thresholds!$E$6)/(Thresholds!$F$6-Thresholds!$E$6))*0.279,MAX(0.02,0.2-((F2164-Thresholds!$G$6)/(Thresholds!$H$6-Thresholds!$G$6))*0.18)))),3)</f>
        <v>0.98499999999999999</v>
      </c>
      <c r="N2164" s="3">
        <f>ROUND(IF(G2164&lt;=Thresholds!$B$7,1-(G2164/Thresholds!$B$7)*0.24,IF(G2164&lt;=Thresholds!$D$7,0.75-((G2164-Thresholds!$C$7)/(Thresholds!$D$7-Thresholds!$C$7))*0.249,IF(G2164&lt;=Thresholds!$F$7,0.499-((G2164-Thresholds!$E$7)/(Thresholds!$F$7-Thresholds!$E$7))*0.279,MAX(0.02,0.2-((G2164-Thresholds!$G$7)/(Thresholds!$H$7-Thresholds!$G$7))*0.18)))),3)</f>
        <v>0.84599999999999997</v>
      </c>
      <c r="O2164" s="3">
        <f>ROUND(IF(H2164&lt;=Thresholds!$B$8,1-(H2164/Thresholds!$B$8)*0.24,IF(H2164&lt;=Thresholds!$D$8,0.75-((H2164-Thresholds!$C$8)/(Thresholds!$D$8-Thresholds!$C$8))*0.249,IF(H2164&lt;=Thresholds!$F$8,0.499-((H2164-Thresholds!$E$8)/(Thresholds!$F$8-Thresholds!$E$8))*0.279,MAX(0.02,0.2-((H2164-Thresholds!$G$8)/(Thresholds!$H$8-Thresholds!$G$8))*0.18)))),3)</f>
        <v>0.82599999999999996</v>
      </c>
      <c r="P2164" s="3">
        <f t="shared" si="99"/>
        <v>0.45700000000000002</v>
      </c>
      <c r="Q2164" t="str">
        <f t="shared" si="100"/>
        <v>Poor</v>
      </c>
      <c r="R2164" s="4">
        <f t="shared" si="101"/>
        <v>0</v>
      </c>
      <c r="S2164" t="str">
        <f>IF(AND(F2164&gt;=10,F2164&lt;=35,P2164&gt;0.5),"ERROR_C2164H2164_POOR_CAP","OK")</f>
        <v>OK</v>
      </c>
    </row>
    <row r="2165" spans="1:19">
      <c r="A2165" t="s">
        <v>2182</v>
      </c>
      <c r="B2165" s="3">
        <v>36.999000000000002</v>
      </c>
      <c r="C2165" s="3">
        <v>1622.7629999999999</v>
      </c>
      <c r="D2165" s="3">
        <v>38.462000000000003</v>
      </c>
      <c r="E2165" s="3">
        <v>25.513000000000002</v>
      </c>
      <c r="F2165" s="3">
        <v>0.45500000000000002</v>
      </c>
      <c r="G2165" s="3">
        <v>674.71</v>
      </c>
      <c r="H2165" s="3">
        <v>2025.9490000000001</v>
      </c>
      <c r="I2165" s="3">
        <f>ROUND(IF(B2165&lt;=Thresholds!$B$2,1-(B2165/Thresholds!$B$2)*0.24,IF(B2165&lt;=Thresholds!$D$2,0.75-((B2165-Thresholds!$C$2)/(Thresholds!$D$2-Thresholds!$C$2))*0.249,IF(B2165&lt;=Thresholds!$F$2,0.499-((B2165-Thresholds!$E$2)/(Thresholds!$F$2-Thresholds!$E$2))*0.279,MAX(0.02,0.2-((B2165-Thresholds!$G$2)/(Thresholds!$H$2-Thresholds!$G$2))*0.18)))),3)</f>
        <v>0.91100000000000003</v>
      </c>
      <c r="J2165" s="3">
        <f>ROUND(IF(C2165&lt;=Thresholds!$B$3,1-(C2165/Thresholds!$B$3)*0.24,IF(C2165&lt;=Thresholds!$D$3,0.75-((C2165-Thresholds!$C$3)/(Thresholds!$D$3-Thresholds!$C$3))*0.249,IF(C2165&lt;=Thresholds!$F$3,0.499-((C2165-Thresholds!$E$3)/(Thresholds!$F$3-Thresholds!$E$3))*0.279,MAX(0.02,0.2-((C2165-Thresholds!$G$3)/(Thresholds!$H$3-Thresholds!$G$3))*0.18)))),3)</f>
        <v>0.312</v>
      </c>
      <c r="K2165" s="3">
        <f>ROUND(IF(D2165&lt;=Thresholds!$B$4,1-(D2165/Thresholds!$B$4)*0.24,IF(D2165&lt;=Thresholds!$D$4,0.75-((D2165-Thresholds!$C$4)/(Thresholds!$D$4-Thresholds!$C$4))*0.249,IF(D2165&lt;=Thresholds!$F$4,0.499-((D2165-Thresholds!$E$4)/(Thresholds!$F$4-Thresholds!$E$4))*0.279,MAX(0.02,0.2-((D2165-Thresholds!$G$4)/(Thresholds!$H$4-Thresholds!$G$4))*0.18)))),3)</f>
        <v>0.85799999999999998</v>
      </c>
      <c r="L2165" s="3">
        <f>ROUND(IF(E2165&lt;=Thresholds!$B$5,1-(E2165/Thresholds!$B$5)*0.24,IF(E2165&lt;=Thresholds!$D$5,0.75-((E2165-Thresholds!$C$5)/(Thresholds!$D$5-Thresholds!$C$5))*0.249,IF(E2165&lt;=Thresholds!$F$5,0.499-((E2165-Thresholds!$E$5)/(Thresholds!$F$5-Thresholds!$E$5))*0.279,MAX(0.02,0.2-((E2165-Thresholds!$G$5)/(Thresholds!$H$5-Thresholds!$G$5))*0.18)))),3)</f>
        <v>0.878</v>
      </c>
      <c r="M2165" s="3">
        <f>ROUND(IF(F2165&lt;=Thresholds!$B$6,1-(F2165/Thresholds!$B$6)*0.24,IF(F2165&lt;=Thresholds!$D$6,0.75-((F2165-Thresholds!$C$6)/(Thresholds!$D$6-Thresholds!$C$6))*0.249,IF(F2165&lt;=Thresholds!$F$6,0.499-((F2165-Thresholds!$E$6)/(Thresholds!$F$6-Thresholds!$E$6))*0.279,MAX(0.02,0.2-((F2165-Thresholds!$G$6)/(Thresholds!$H$6-Thresholds!$G$6))*0.18)))),3)</f>
        <v>0.89100000000000001</v>
      </c>
      <c r="N2165" s="3">
        <f>ROUND(IF(G2165&lt;=Thresholds!$B$7,1-(G2165/Thresholds!$B$7)*0.24,IF(G2165&lt;=Thresholds!$D$7,0.75-((G2165-Thresholds!$C$7)/(Thresholds!$D$7-Thresholds!$C$7))*0.249,IF(G2165&lt;=Thresholds!$F$7,0.499-((G2165-Thresholds!$E$7)/(Thresholds!$F$7-Thresholds!$E$7))*0.279,MAX(0.02,0.2-((G2165-Thresholds!$G$7)/(Thresholds!$H$7-Thresholds!$G$7))*0.18)))),3)</f>
        <v>0.46400000000000002</v>
      </c>
      <c r="O2165" s="3">
        <f>ROUND(IF(H2165&lt;=Thresholds!$B$8,1-(H2165/Thresholds!$B$8)*0.24,IF(H2165&lt;=Thresholds!$D$8,0.75-((H2165-Thresholds!$C$8)/(Thresholds!$D$8-Thresholds!$C$8))*0.249,IF(H2165&lt;=Thresholds!$F$8,0.499-((H2165-Thresholds!$E$8)/(Thresholds!$F$8-Thresholds!$E$8))*0.279,MAX(0.02,0.2-((H2165-Thresholds!$G$8)/(Thresholds!$H$8-Thresholds!$G$8))*0.18)))),3)</f>
        <v>0.80600000000000005</v>
      </c>
      <c r="P2165" s="3">
        <f t="shared" si="99"/>
        <v>0.312</v>
      </c>
      <c r="Q2165" t="str">
        <f t="shared" si="100"/>
        <v>Poor</v>
      </c>
      <c r="R2165" s="4">
        <f t="shared" si="101"/>
        <v>0</v>
      </c>
      <c r="S2165" t="str">
        <f>IF(AND(F2165&gt;=10,F2165&lt;=35,P2165&gt;0.5),"ERROR_C2165H2165_POOR_CAP","OK")</f>
        <v>OK</v>
      </c>
    </row>
    <row r="2166" spans="1:19">
      <c r="A2166" t="s">
        <v>2183</v>
      </c>
      <c r="B2166" s="3">
        <v>94.316000000000003</v>
      </c>
      <c r="C2166" s="3">
        <v>100.31</v>
      </c>
      <c r="D2166" s="3">
        <v>36.915999999999997</v>
      </c>
      <c r="E2166" s="3">
        <v>48.707000000000001</v>
      </c>
      <c r="F2166" s="3">
        <v>0.82599999999999996</v>
      </c>
      <c r="G2166" s="3">
        <v>233.304</v>
      </c>
      <c r="H2166" s="3">
        <v>2161.1030000000001</v>
      </c>
      <c r="I2166" s="3">
        <f>ROUND(IF(B2166&lt;=Thresholds!$B$2,1-(B2166/Thresholds!$B$2)*0.24,IF(B2166&lt;=Thresholds!$D$2,0.75-((B2166-Thresholds!$C$2)/(Thresholds!$D$2-Thresholds!$C$2))*0.249,IF(B2166&lt;=Thresholds!$F$2,0.499-((B2166-Thresholds!$E$2)/(Thresholds!$F$2-Thresholds!$E$2))*0.279,MAX(0.02,0.2-((B2166-Thresholds!$G$2)/(Thresholds!$H$2-Thresholds!$G$2))*0.18)))),3)</f>
        <v>0.77400000000000002</v>
      </c>
      <c r="J2166" s="3">
        <f>ROUND(IF(C2166&lt;=Thresholds!$B$3,1-(C2166/Thresholds!$B$3)*0.24,IF(C2166&lt;=Thresholds!$D$3,0.75-((C2166-Thresholds!$C$3)/(Thresholds!$D$3-Thresholds!$C$3))*0.249,IF(C2166&lt;=Thresholds!$F$3,0.499-((C2166-Thresholds!$E$3)/(Thresholds!$F$3-Thresholds!$E$3))*0.279,MAX(0.02,0.2-((C2166-Thresholds!$G$3)/(Thresholds!$H$3-Thresholds!$G$3))*0.18)))),3)</f>
        <v>0.79900000000000004</v>
      </c>
      <c r="K2166" s="3">
        <f>ROUND(IF(D2166&lt;=Thresholds!$B$4,1-(D2166/Thresholds!$B$4)*0.24,IF(D2166&lt;=Thresholds!$D$4,0.75-((D2166-Thresholds!$C$4)/(Thresholds!$D$4-Thresholds!$C$4))*0.249,IF(D2166&lt;=Thresholds!$F$4,0.499-((D2166-Thresholds!$E$4)/(Thresholds!$F$4-Thresholds!$E$4))*0.279,MAX(0.02,0.2-((D2166-Thresholds!$G$4)/(Thresholds!$H$4-Thresholds!$G$4))*0.18)))),3)</f>
        <v>0.86399999999999999</v>
      </c>
      <c r="L2166" s="3">
        <f>ROUND(IF(E2166&lt;=Thresholds!$B$5,1-(E2166/Thresholds!$B$5)*0.24,IF(E2166&lt;=Thresholds!$D$5,0.75-((E2166-Thresholds!$C$5)/(Thresholds!$D$5-Thresholds!$C$5))*0.249,IF(E2166&lt;=Thresholds!$F$5,0.499-((E2166-Thresholds!$E$5)/(Thresholds!$F$5-Thresholds!$E$5))*0.279,MAX(0.02,0.2-((E2166-Thresholds!$G$5)/(Thresholds!$H$5-Thresholds!$G$5))*0.18)))),3)</f>
        <v>0.76600000000000001</v>
      </c>
      <c r="M2166" s="3">
        <f>ROUND(IF(F2166&lt;=Thresholds!$B$6,1-(F2166/Thresholds!$B$6)*0.24,IF(F2166&lt;=Thresholds!$D$6,0.75-((F2166-Thresholds!$C$6)/(Thresholds!$D$6-Thresholds!$C$6))*0.249,IF(F2166&lt;=Thresholds!$F$6,0.499-((F2166-Thresholds!$E$6)/(Thresholds!$F$6-Thresholds!$E$6))*0.279,MAX(0.02,0.2-((F2166-Thresholds!$G$6)/(Thresholds!$H$6-Thresholds!$G$6))*0.18)))),3)</f>
        <v>0.80200000000000005</v>
      </c>
      <c r="N2166" s="3">
        <f>ROUND(IF(G2166&lt;=Thresholds!$B$7,1-(G2166/Thresholds!$B$7)*0.24,IF(G2166&lt;=Thresholds!$D$7,0.75-((G2166-Thresholds!$C$7)/(Thresholds!$D$7-Thresholds!$C$7))*0.249,IF(G2166&lt;=Thresholds!$F$7,0.499-((G2166-Thresholds!$E$7)/(Thresholds!$F$7-Thresholds!$E$7))*0.279,MAX(0.02,0.2-((G2166-Thresholds!$G$7)/(Thresholds!$H$7-Thresholds!$G$7))*0.18)))),3)</f>
        <v>0.84</v>
      </c>
      <c r="O2166" s="3">
        <f>ROUND(IF(H2166&lt;=Thresholds!$B$8,1-(H2166/Thresholds!$B$8)*0.24,IF(H2166&lt;=Thresholds!$D$8,0.75-((H2166-Thresholds!$C$8)/(Thresholds!$D$8-Thresholds!$C$8))*0.249,IF(H2166&lt;=Thresholds!$F$8,0.499-((H2166-Thresholds!$E$8)/(Thresholds!$F$8-Thresholds!$E$8))*0.279,MAX(0.02,0.2-((H2166-Thresholds!$G$8)/(Thresholds!$H$8-Thresholds!$G$8))*0.18)))),3)</f>
        <v>0.79300000000000004</v>
      </c>
      <c r="P2166" s="3">
        <f t="shared" si="99"/>
        <v>0.76600000000000001</v>
      </c>
      <c r="Q2166" t="str">
        <f t="shared" si="100"/>
        <v>Healthy</v>
      </c>
      <c r="R2166" s="4">
        <f t="shared" si="101"/>
        <v>1</v>
      </c>
      <c r="S2166" t="str">
        <f>IF(AND(F2166&gt;=10,F2166&lt;=35,P2166&gt;0.5),"ERROR_C2166H2166_POOR_CAP","OK")</f>
        <v>OK</v>
      </c>
    </row>
    <row r="2167" spans="1:19">
      <c r="A2167" t="s">
        <v>2184</v>
      </c>
      <c r="B2167" s="3">
        <v>55.725000000000001</v>
      </c>
      <c r="C2167" s="3">
        <v>106.246</v>
      </c>
      <c r="D2167" s="3">
        <v>8.51</v>
      </c>
      <c r="E2167" s="3">
        <v>71.016000000000005</v>
      </c>
      <c r="F2167" s="3">
        <v>0.28399999999999997</v>
      </c>
      <c r="G2167" s="3">
        <v>476.24</v>
      </c>
      <c r="H2167" s="3">
        <v>1190.354</v>
      </c>
      <c r="I2167" s="3">
        <f>ROUND(IF(B2167&lt;=Thresholds!$B$2,1-(B2167/Thresholds!$B$2)*0.24,IF(B2167&lt;=Thresholds!$D$2,0.75-((B2167-Thresholds!$C$2)/(Thresholds!$D$2-Thresholds!$C$2))*0.249,IF(B2167&lt;=Thresholds!$F$2,0.499-((B2167-Thresholds!$E$2)/(Thresholds!$F$2-Thresholds!$E$2))*0.279,MAX(0.02,0.2-((B2167-Thresholds!$G$2)/(Thresholds!$H$2-Thresholds!$G$2))*0.18)))),3)</f>
        <v>0.86599999999999999</v>
      </c>
      <c r="J2167" s="3">
        <f>ROUND(IF(C2167&lt;=Thresholds!$B$3,1-(C2167/Thresholds!$B$3)*0.24,IF(C2167&lt;=Thresholds!$D$3,0.75-((C2167-Thresholds!$C$3)/(Thresholds!$D$3-Thresholds!$C$3))*0.249,IF(C2167&lt;=Thresholds!$F$3,0.499-((C2167-Thresholds!$E$3)/(Thresholds!$F$3-Thresholds!$E$3))*0.279,MAX(0.02,0.2-((C2167-Thresholds!$G$3)/(Thresholds!$H$3-Thresholds!$G$3))*0.18)))),3)</f>
        <v>0.78800000000000003</v>
      </c>
      <c r="K2167" s="3">
        <f>ROUND(IF(D2167&lt;=Thresholds!$B$4,1-(D2167/Thresholds!$B$4)*0.24,IF(D2167&lt;=Thresholds!$D$4,0.75-((D2167-Thresholds!$C$4)/(Thresholds!$D$4-Thresholds!$C$4))*0.249,IF(D2167&lt;=Thresholds!$F$4,0.499-((D2167-Thresholds!$E$4)/(Thresholds!$F$4-Thresholds!$E$4))*0.279,MAX(0.02,0.2-((D2167-Thresholds!$G$4)/(Thresholds!$H$4-Thresholds!$G$4))*0.18)))),3)</f>
        <v>0.96899999999999997</v>
      </c>
      <c r="L2167" s="3">
        <f>ROUND(IF(E2167&lt;=Thresholds!$B$5,1-(E2167/Thresholds!$B$5)*0.24,IF(E2167&lt;=Thresholds!$D$5,0.75-((E2167-Thresholds!$C$5)/(Thresholds!$D$5-Thresholds!$C$5))*0.249,IF(E2167&lt;=Thresholds!$F$5,0.499-((E2167-Thresholds!$E$5)/(Thresholds!$F$5-Thresholds!$E$5))*0.279,MAX(0.02,0.2-((E2167-Thresholds!$G$5)/(Thresholds!$H$5-Thresholds!$G$5))*0.18)))),3)</f>
        <v>0.64800000000000002</v>
      </c>
      <c r="M2167" s="3">
        <f>ROUND(IF(F2167&lt;=Thresholds!$B$6,1-(F2167/Thresholds!$B$6)*0.24,IF(F2167&lt;=Thresholds!$D$6,0.75-((F2167-Thresholds!$C$6)/(Thresholds!$D$6-Thresholds!$C$6))*0.249,IF(F2167&lt;=Thresholds!$F$6,0.499-((F2167-Thresholds!$E$6)/(Thresholds!$F$6-Thresholds!$E$6))*0.279,MAX(0.02,0.2-((F2167-Thresholds!$G$6)/(Thresholds!$H$6-Thresholds!$G$6))*0.18)))),3)</f>
        <v>0.93200000000000005</v>
      </c>
      <c r="N2167" s="3">
        <f>ROUND(IF(G2167&lt;=Thresholds!$B$7,1-(G2167/Thresholds!$B$7)*0.24,IF(G2167&lt;=Thresholds!$D$7,0.75-((G2167-Thresholds!$C$7)/(Thresholds!$D$7-Thresholds!$C$7))*0.249,IF(G2167&lt;=Thresholds!$F$7,0.499-((G2167-Thresholds!$E$7)/(Thresholds!$F$7-Thresholds!$E$7))*0.279,MAX(0.02,0.2-((G2167-Thresholds!$G$7)/(Thresholds!$H$7-Thresholds!$G$7))*0.18)))),3)</f>
        <v>0.60799999999999998</v>
      </c>
      <c r="O2167" s="3">
        <f>ROUND(IF(H2167&lt;=Thresholds!$B$8,1-(H2167/Thresholds!$B$8)*0.24,IF(H2167&lt;=Thresholds!$D$8,0.75-((H2167-Thresholds!$C$8)/(Thresholds!$D$8-Thresholds!$C$8))*0.249,IF(H2167&lt;=Thresholds!$F$8,0.499-((H2167-Thresholds!$E$8)/(Thresholds!$F$8-Thresholds!$E$8))*0.279,MAX(0.02,0.2-((H2167-Thresholds!$G$8)/(Thresholds!$H$8-Thresholds!$G$8))*0.18)))),3)</f>
        <v>0.88600000000000001</v>
      </c>
      <c r="P2167" s="3">
        <f t="shared" si="99"/>
        <v>0.60799999999999998</v>
      </c>
      <c r="Q2167" t="str">
        <f t="shared" si="100"/>
        <v>Moderate</v>
      </c>
      <c r="R2167" s="4">
        <f t="shared" si="101"/>
        <v>1</v>
      </c>
      <c r="S2167" t="str">
        <f>IF(AND(F2167&gt;=10,F2167&lt;=35,P2167&gt;0.5),"ERROR_C2167H2167_POOR_CAP","OK")</f>
        <v>OK</v>
      </c>
    </row>
    <row r="2168" spans="1:19">
      <c r="A2168" t="s">
        <v>2185</v>
      </c>
      <c r="B2168" s="3">
        <v>19.529</v>
      </c>
      <c r="C2168" s="3">
        <v>93.150999999999996</v>
      </c>
      <c r="D2168" s="3">
        <v>59.773000000000003</v>
      </c>
      <c r="E2168" s="3">
        <v>125.54300000000001</v>
      </c>
      <c r="F2168" s="3">
        <v>0.78300000000000003</v>
      </c>
      <c r="G2168" s="3">
        <v>299.983</v>
      </c>
      <c r="H2168" s="3">
        <v>140.97800000000001</v>
      </c>
      <c r="I2168" s="3">
        <f>ROUND(IF(B2168&lt;=Thresholds!$B$2,1-(B2168/Thresholds!$B$2)*0.24,IF(B2168&lt;=Thresholds!$D$2,0.75-((B2168-Thresholds!$C$2)/(Thresholds!$D$2-Thresholds!$C$2))*0.249,IF(B2168&lt;=Thresholds!$F$2,0.499-((B2168-Thresholds!$E$2)/(Thresholds!$F$2-Thresholds!$E$2))*0.279,MAX(0.02,0.2-((B2168-Thresholds!$G$2)/(Thresholds!$H$2-Thresholds!$G$2))*0.18)))),3)</f>
        <v>0.95299999999999996</v>
      </c>
      <c r="J2168" s="3">
        <f>ROUND(IF(C2168&lt;=Thresholds!$B$3,1-(C2168/Thresholds!$B$3)*0.24,IF(C2168&lt;=Thresholds!$D$3,0.75-((C2168-Thresholds!$C$3)/(Thresholds!$D$3-Thresholds!$C$3))*0.249,IF(C2168&lt;=Thresholds!$F$3,0.499-((C2168-Thresholds!$E$3)/(Thresholds!$F$3-Thresholds!$E$3))*0.279,MAX(0.02,0.2-((C2168-Thresholds!$G$3)/(Thresholds!$H$3-Thresholds!$G$3))*0.18)))),3)</f>
        <v>0.81399999999999995</v>
      </c>
      <c r="K2168" s="3">
        <f>ROUND(IF(D2168&lt;=Thresholds!$B$4,1-(D2168/Thresholds!$B$4)*0.24,IF(D2168&lt;=Thresholds!$D$4,0.75-((D2168-Thresholds!$C$4)/(Thresholds!$D$4-Thresholds!$C$4))*0.249,IF(D2168&lt;=Thresholds!$F$4,0.499-((D2168-Thresholds!$E$4)/(Thresholds!$F$4-Thresholds!$E$4))*0.279,MAX(0.02,0.2-((D2168-Thresholds!$G$4)/(Thresholds!$H$4-Thresholds!$G$4))*0.18)))),3)</f>
        <v>0.77900000000000003</v>
      </c>
      <c r="L2168" s="3">
        <f>ROUND(IF(E2168&lt;=Thresholds!$B$5,1-(E2168/Thresholds!$B$5)*0.24,IF(E2168&lt;=Thresholds!$D$5,0.75-((E2168-Thresholds!$C$5)/(Thresholds!$D$5-Thresholds!$C$5))*0.249,IF(E2168&lt;=Thresholds!$F$5,0.499-((E2168-Thresholds!$E$5)/(Thresholds!$F$5-Thresholds!$E$5))*0.279,MAX(0.02,0.2-((E2168-Thresholds!$G$5)/(Thresholds!$H$5-Thresholds!$G$5))*0.18)))),3)</f>
        <v>0.43</v>
      </c>
      <c r="M2168" s="3">
        <f>ROUND(IF(F2168&lt;=Thresholds!$B$6,1-(F2168/Thresholds!$B$6)*0.24,IF(F2168&lt;=Thresholds!$D$6,0.75-((F2168-Thresholds!$C$6)/(Thresholds!$D$6-Thresholds!$C$6))*0.249,IF(F2168&lt;=Thresholds!$F$6,0.499-((F2168-Thresholds!$E$6)/(Thresholds!$F$6-Thresholds!$E$6))*0.279,MAX(0.02,0.2-((F2168-Thresholds!$G$6)/(Thresholds!$H$6-Thresholds!$G$6))*0.18)))),3)</f>
        <v>0.81200000000000006</v>
      </c>
      <c r="N2168" s="3">
        <f>ROUND(IF(G2168&lt;=Thresholds!$B$7,1-(G2168/Thresholds!$B$7)*0.24,IF(G2168&lt;=Thresholds!$D$7,0.75-((G2168-Thresholds!$C$7)/(Thresholds!$D$7-Thresholds!$C$7))*0.249,IF(G2168&lt;=Thresholds!$F$7,0.499-((G2168-Thresholds!$E$7)/(Thresholds!$F$7-Thresholds!$E$7))*0.279,MAX(0.02,0.2-((G2168-Thresholds!$G$7)/(Thresholds!$H$7-Thresholds!$G$7))*0.18)))),3)</f>
        <v>0.79400000000000004</v>
      </c>
      <c r="O2168" s="3">
        <f>ROUND(IF(H2168&lt;=Thresholds!$B$8,1-(H2168/Thresholds!$B$8)*0.24,IF(H2168&lt;=Thresholds!$D$8,0.75-((H2168-Thresholds!$C$8)/(Thresholds!$D$8-Thresholds!$C$8))*0.249,IF(H2168&lt;=Thresholds!$F$8,0.499-((H2168-Thresholds!$E$8)/(Thresholds!$F$8-Thresholds!$E$8))*0.279,MAX(0.02,0.2-((H2168-Thresholds!$G$8)/(Thresholds!$H$8-Thresholds!$G$8))*0.18)))),3)</f>
        <v>0.98599999999999999</v>
      </c>
      <c r="P2168" s="3">
        <f t="shared" si="99"/>
        <v>0.43</v>
      </c>
      <c r="Q2168" t="str">
        <f t="shared" si="100"/>
        <v>Poor</v>
      </c>
      <c r="R2168" s="4">
        <f t="shared" si="101"/>
        <v>0</v>
      </c>
      <c r="S2168" t="str">
        <f>IF(AND(F2168&gt;=10,F2168&lt;=35,P2168&gt;0.5),"ERROR_C2168H2168_POOR_CAP","OK")</f>
        <v>OK</v>
      </c>
    </row>
    <row r="2169" spans="1:19">
      <c r="A2169" t="s">
        <v>2186</v>
      </c>
      <c r="B2169" s="3">
        <v>1239.721</v>
      </c>
      <c r="C2169" s="3">
        <v>87.034000000000006</v>
      </c>
      <c r="D2169" s="3">
        <v>22.885999999999999</v>
      </c>
      <c r="E2169" s="3">
        <v>370.23399999999998</v>
      </c>
      <c r="F2169" s="3">
        <v>0.67400000000000004</v>
      </c>
      <c r="G2169" s="3">
        <v>177.81899999999999</v>
      </c>
      <c r="H2169" s="3">
        <v>1594.348</v>
      </c>
      <c r="I2169" s="3">
        <f>ROUND(IF(B2169&lt;=Thresholds!$B$2,1-(B2169/Thresholds!$B$2)*0.24,IF(B2169&lt;=Thresholds!$D$2,0.75-((B2169-Thresholds!$C$2)/(Thresholds!$D$2-Thresholds!$C$2))*0.249,IF(B2169&lt;=Thresholds!$F$2,0.499-((B2169-Thresholds!$E$2)/(Thresholds!$F$2-Thresholds!$E$2))*0.279,MAX(0.02,0.2-((B2169-Thresholds!$G$2)/(Thresholds!$H$2-Thresholds!$G$2))*0.18)))),3)</f>
        <v>0.36199999999999999</v>
      </c>
      <c r="J2169" s="3">
        <f>ROUND(IF(C2169&lt;=Thresholds!$B$3,1-(C2169/Thresholds!$B$3)*0.24,IF(C2169&lt;=Thresholds!$D$3,0.75-((C2169-Thresholds!$C$3)/(Thresholds!$D$3-Thresholds!$C$3))*0.249,IF(C2169&lt;=Thresholds!$F$3,0.499-((C2169-Thresholds!$E$3)/(Thresholds!$F$3-Thresholds!$E$3))*0.279,MAX(0.02,0.2-((C2169-Thresholds!$G$3)/(Thresholds!$H$3-Thresholds!$G$3))*0.18)))),3)</f>
        <v>0.82599999999999996</v>
      </c>
      <c r="K2169" s="3">
        <f>ROUND(IF(D2169&lt;=Thresholds!$B$4,1-(D2169/Thresholds!$B$4)*0.24,IF(D2169&lt;=Thresholds!$D$4,0.75-((D2169-Thresholds!$C$4)/(Thresholds!$D$4-Thresholds!$C$4))*0.249,IF(D2169&lt;=Thresholds!$F$4,0.499-((D2169-Thresholds!$E$4)/(Thresholds!$F$4-Thresholds!$E$4))*0.279,MAX(0.02,0.2-((D2169-Thresholds!$G$4)/(Thresholds!$H$4-Thresholds!$G$4))*0.18)))),3)</f>
        <v>0.91500000000000004</v>
      </c>
      <c r="L2169" s="3">
        <f>ROUND(IF(E2169&lt;=Thresholds!$B$5,1-(E2169/Thresholds!$B$5)*0.24,IF(E2169&lt;=Thresholds!$D$5,0.75-((E2169-Thresholds!$C$5)/(Thresholds!$D$5-Thresholds!$C$5))*0.249,IF(E2169&lt;=Thresholds!$F$5,0.499-((E2169-Thresholds!$E$5)/(Thresholds!$F$5-Thresholds!$E$5))*0.279,MAX(0.02,0.2-((E2169-Thresholds!$G$5)/(Thresholds!$H$5-Thresholds!$G$5))*0.18)))),3)</f>
        <v>0.35199999999999998</v>
      </c>
      <c r="M2169" s="3">
        <f>ROUND(IF(F2169&lt;=Thresholds!$B$6,1-(F2169/Thresholds!$B$6)*0.24,IF(F2169&lt;=Thresholds!$D$6,0.75-((F2169-Thresholds!$C$6)/(Thresholds!$D$6-Thresholds!$C$6))*0.249,IF(F2169&lt;=Thresholds!$F$6,0.499-((F2169-Thresholds!$E$6)/(Thresholds!$F$6-Thresholds!$E$6))*0.279,MAX(0.02,0.2-((F2169-Thresholds!$G$6)/(Thresholds!$H$6-Thresholds!$G$6))*0.18)))),3)</f>
        <v>0.83799999999999997</v>
      </c>
      <c r="N2169" s="3">
        <f>ROUND(IF(G2169&lt;=Thresholds!$B$7,1-(G2169/Thresholds!$B$7)*0.24,IF(G2169&lt;=Thresholds!$D$7,0.75-((G2169-Thresholds!$C$7)/(Thresholds!$D$7-Thresholds!$C$7))*0.249,IF(G2169&lt;=Thresholds!$F$7,0.499-((G2169-Thresholds!$E$7)/(Thresholds!$F$7-Thresholds!$E$7))*0.279,MAX(0.02,0.2-((G2169-Thresholds!$G$7)/(Thresholds!$H$7-Thresholds!$G$7))*0.18)))),3)</f>
        <v>0.878</v>
      </c>
      <c r="O2169" s="3">
        <f>ROUND(IF(H2169&lt;=Thresholds!$B$8,1-(H2169/Thresholds!$B$8)*0.24,IF(H2169&lt;=Thresholds!$D$8,0.75-((H2169-Thresholds!$C$8)/(Thresholds!$D$8-Thresholds!$C$8))*0.249,IF(H2169&lt;=Thresholds!$F$8,0.499-((H2169-Thresholds!$E$8)/(Thresholds!$F$8-Thresholds!$E$8))*0.279,MAX(0.02,0.2-((H2169-Thresholds!$G$8)/(Thresholds!$H$8-Thresholds!$G$8))*0.18)))),3)</f>
        <v>0.84699999999999998</v>
      </c>
      <c r="P2169" s="3">
        <f t="shared" si="99"/>
        <v>0.35199999999999998</v>
      </c>
      <c r="Q2169" t="str">
        <f t="shared" si="100"/>
        <v>Poor</v>
      </c>
      <c r="R2169" s="4">
        <f t="shared" si="101"/>
        <v>0</v>
      </c>
      <c r="S2169" t="str">
        <f>IF(AND(F2169&gt;=10,F2169&lt;=35,P2169&gt;0.5),"ERROR_C2169H2169_POOR_CAP","OK")</f>
        <v>OK</v>
      </c>
    </row>
    <row r="2170" spans="1:19">
      <c r="A2170" t="s">
        <v>2187</v>
      </c>
      <c r="B2170" s="3">
        <v>66.025000000000006</v>
      </c>
      <c r="C2170" s="3">
        <v>14.353</v>
      </c>
      <c r="D2170" s="3">
        <v>64.418000000000006</v>
      </c>
      <c r="E2170" s="3">
        <v>19.106999999999999</v>
      </c>
      <c r="F2170" s="3">
        <v>0.26400000000000001</v>
      </c>
      <c r="G2170" s="3">
        <v>46.149000000000001</v>
      </c>
      <c r="H2170" s="3">
        <v>1492.047</v>
      </c>
      <c r="I2170" s="3">
        <f>ROUND(IF(B2170&lt;=Thresholds!$B$2,1-(B2170/Thresholds!$B$2)*0.24,IF(B2170&lt;=Thresholds!$D$2,0.75-((B2170-Thresholds!$C$2)/(Thresholds!$D$2-Thresholds!$C$2))*0.249,IF(B2170&lt;=Thresholds!$F$2,0.499-((B2170-Thresholds!$E$2)/(Thresholds!$F$2-Thresholds!$E$2))*0.279,MAX(0.02,0.2-((B2170-Thresholds!$G$2)/(Thresholds!$H$2-Thresholds!$G$2))*0.18)))),3)</f>
        <v>0.84199999999999997</v>
      </c>
      <c r="J2170" s="3">
        <f>ROUND(IF(C2170&lt;=Thresholds!$B$3,1-(C2170/Thresholds!$B$3)*0.24,IF(C2170&lt;=Thresholds!$D$3,0.75-((C2170-Thresholds!$C$3)/(Thresholds!$D$3-Thresholds!$C$3))*0.249,IF(C2170&lt;=Thresholds!$F$3,0.499-((C2170-Thresholds!$E$3)/(Thresholds!$F$3-Thresholds!$E$3))*0.279,MAX(0.02,0.2-((C2170-Thresholds!$G$3)/(Thresholds!$H$3-Thresholds!$G$3))*0.18)))),3)</f>
        <v>0.97099999999999997</v>
      </c>
      <c r="K2170" s="3">
        <f>ROUND(IF(D2170&lt;=Thresholds!$B$4,1-(D2170/Thresholds!$B$4)*0.24,IF(D2170&lt;=Thresholds!$D$4,0.75-((D2170-Thresholds!$C$4)/(Thresholds!$D$4-Thresholds!$C$4))*0.249,IF(D2170&lt;=Thresholds!$F$4,0.499-((D2170-Thresholds!$E$4)/(Thresholds!$F$4-Thresholds!$E$4))*0.279,MAX(0.02,0.2-((D2170-Thresholds!$G$4)/(Thresholds!$H$4-Thresholds!$G$4))*0.18)))),3)</f>
        <v>0.76200000000000001</v>
      </c>
      <c r="L2170" s="3">
        <f>ROUND(IF(E2170&lt;=Thresholds!$B$5,1-(E2170/Thresholds!$B$5)*0.24,IF(E2170&lt;=Thresholds!$D$5,0.75-((E2170-Thresholds!$C$5)/(Thresholds!$D$5-Thresholds!$C$5))*0.249,IF(E2170&lt;=Thresholds!$F$5,0.499-((E2170-Thresholds!$E$5)/(Thresholds!$F$5-Thresholds!$E$5))*0.279,MAX(0.02,0.2-((E2170-Thresholds!$G$5)/(Thresholds!$H$5-Thresholds!$G$5))*0.18)))),3)</f>
        <v>0.90800000000000003</v>
      </c>
      <c r="M2170" s="3">
        <f>ROUND(IF(F2170&lt;=Thresholds!$B$6,1-(F2170/Thresholds!$B$6)*0.24,IF(F2170&lt;=Thresholds!$D$6,0.75-((F2170-Thresholds!$C$6)/(Thresholds!$D$6-Thresholds!$C$6))*0.249,IF(F2170&lt;=Thresholds!$F$6,0.499-((F2170-Thresholds!$E$6)/(Thresholds!$F$6-Thresholds!$E$6))*0.279,MAX(0.02,0.2-((F2170-Thresholds!$G$6)/(Thresholds!$H$6-Thresholds!$G$6))*0.18)))),3)</f>
        <v>0.93700000000000006</v>
      </c>
      <c r="N2170" s="3">
        <f>ROUND(IF(G2170&lt;=Thresholds!$B$7,1-(G2170/Thresholds!$B$7)*0.24,IF(G2170&lt;=Thresholds!$D$7,0.75-((G2170-Thresholds!$C$7)/(Thresholds!$D$7-Thresholds!$C$7))*0.249,IF(G2170&lt;=Thresholds!$F$7,0.499-((G2170-Thresholds!$E$7)/(Thresholds!$F$7-Thresholds!$E$7))*0.279,MAX(0.02,0.2-((G2170-Thresholds!$G$7)/(Thresholds!$H$7-Thresholds!$G$7))*0.18)))),3)</f>
        <v>0.96799999999999997</v>
      </c>
      <c r="O2170" s="3">
        <f>ROUND(IF(H2170&lt;=Thresholds!$B$8,1-(H2170/Thresholds!$B$8)*0.24,IF(H2170&lt;=Thresholds!$D$8,0.75-((H2170-Thresholds!$C$8)/(Thresholds!$D$8-Thresholds!$C$8))*0.249,IF(H2170&lt;=Thresholds!$F$8,0.499-((H2170-Thresholds!$E$8)/(Thresholds!$F$8-Thresholds!$E$8))*0.279,MAX(0.02,0.2-((H2170-Thresholds!$G$8)/(Thresholds!$H$8-Thresholds!$G$8))*0.18)))),3)</f>
        <v>0.85699999999999998</v>
      </c>
      <c r="P2170" s="3">
        <f t="shared" si="99"/>
        <v>0.76200000000000001</v>
      </c>
      <c r="Q2170" t="str">
        <f t="shared" si="100"/>
        <v>Healthy</v>
      </c>
      <c r="R2170" s="4">
        <f t="shared" si="101"/>
        <v>1</v>
      </c>
      <c r="S2170" t="str">
        <f>IF(AND(F2170&gt;=10,F2170&lt;=35,P2170&gt;0.5),"ERROR_C2170H2170_POOR_CAP","OK")</f>
        <v>OK</v>
      </c>
    </row>
    <row r="2171" spans="1:19">
      <c r="A2171" t="s">
        <v>2188</v>
      </c>
      <c r="B2171" s="3">
        <v>22.036999999999999</v>
      </c>
      <c r="C2171" s="3">
        <v>11.129</v>
      </c>
      <c r="D2171" s="3">
        <v>46.167000000000002</v>
      </c>
      <c r="E2171" s="3">
        <v>42.082999999999998</v>
      </c>
      <c r="F2171" s="3">
        <v>0.75700000000000001</v>
      </c>
      <c r="G2171" s="3">
        <v>480.38200000000001</v>
      </c>
      <c r="H2171" s="3">
        <v>1840.3050000000001</v>
      </c>
      <c r="I2171" s="3">
        <f>ROUND(IF(B2171&lt;=Thresholds!$B$2,1-(B2171/Thresholds!$B$2)*0.24,IF(B2171&lt;=Thresholds!$D$2,0.75-((B2171-Thresholds!$C$2)/(Thresholds!$D$2-Thresholds!$C$2))*0.249,IF(B2171&lt;=Thresholds!$F$2,0.499-((B2171-Thresholds!$E$2)/(Thresholds!$F$2-Thresholds!$E$2))*0.279,MAX(0.02,0.2-((B2171-Thresholds!$G$2)/(Thresholds!$H$2-Thresholds!$G$2))*0.18)))),3)</f>
        <v>0.94699999999999995</v>
      </c>
      <c r="J2171" s="3">
        <f>ROUND(IF(C2171&lt;=Thresholds!$B$3,1-(C2171/Thresholds!$B$3)*0.24,IF(C2171&lt;=Thresholds!$D$3,0.75-((C2171-Thresholds!$C$3)/(Thresholds!$D$3-Thresholds!$C$3))*0.249,IF(C2171&lt;=Thresholds!$F$3,0.499-((C2171-Thresholds!$E$3)/(Thresholds!$F$3-Thresholds!$E$3))*0.279,MAX(0.02,0.2-((C2171-Thresholds!$G$3)/(Thresholds!$H$3-Thresholds!$G$3))*0.18)))),3)</f>
        <v>0.97799999999999998</v>
      </c>
      <c r="K2171" s="3">
        <f>ROUND(IF(D2171&lt;=Thresholds!$B$4,1-(D2171/Thresholds!$B$4)*0.24,IF(D2171&lt;=Thresholds!$D$4,0.75-((D2171-Thresholds!$C$4)/(Thresholds!$D$4-Thresholds!$C$4))*0.249,IF(D2171&lt;=Thresholds!$F$4,0.499-((D2171-Thresholds!$E$4)/(Thresholds!$F$4-Thresholds!$E$4))*0.279,MAX(0.02,0.2-((D2171-Thresholds!$G$4)/(Thresholds!$H$4-Thresholds!$G$4))*0.18)))),3)</f>
        <v>0.83</v>
      </c>
      <c r="L2171" s="3">
        <f>ROUND(IF(E2171&lt;=Thresholds!$B$5,1-(E2171/Thresholds!$B$5)*0.24,IF(E2171&lt;=Thresholds!$D$5,0.75-((E2171-Thresholds!$C$5)/(Thresholds!$D$5-Thresholds!$C$5))*0.249,IF(E2171&lt;=Thresholds!$F$5,0.499-((E2171-Thresholds!$E$5)/(Thresholds!$F$5-Thresholds!$E$5))*0.279,MAX(0.02,0.2-((E2171-Thresholds!$G$5)/(Thresholds!$H$5-Thresholds!$G$5))*0.18)))),3)</f>
        <v>0.79800000000000004</v>
      </c>
      <c r="M2171" s="3">
        <f>ROUND(IF(F2171&lt;=Thresholds!$B$6,1-(F2171/Thresholds!$B$6)*0.24,IF(F2171&lt;=Thresholds!$D$6,0.75-((F2171-Thresholds!$C$6)/(Thresholds!$D$6-Thresholds!$C$6))*0.249,IF(F2171&lt;=Thresholds!$F$6,0.499-((F2171-Thresholds!$E$6)/(Thresholds!$F$6-Thresholds!$E$6))*0.279,MAX(0.02,0.2-((F2171-Thresholds!$G$6)/(Thresholds!$H$6-Thresholds!$G$6))*0.18)))),3)</f>
        <v>0.81799999999999995</v>
      </c>
      <c r="N2171" s="3">
        <f>ROUND(IF(G2171&lt;=Thresholds!$B$7,1-(G2171/Thresholds!$B$7)*0.24,IF(G2171&lt;=Thresholds!$D$7,0.75-((G2171-Thresholds!$C$7)/(Thresholds!$D$7-Thresholds!$C$7))*0.249,IF(G2171&lt;=Thresholds!$F$7,0.499-((G2171-Thresholds!$E$7)/(Thresholds!$F$7-Thresholds!$E$7))*0.279,MAX(0.02,0.2-((G2171-Thresholds!$G$7)/(Thresholds!$H$7-Thresholds!$G$7))*0.18)))),3)</f>
        <v>0.60299999999999998</v>
      </c>
      <c r="O2171" s="3">
        <f>ROUND(IF(H2171&lt;=Thresholds!$B$8,1-(H2171/Thresholds!$B$8)*0.24,IF(H2171&lt;=Thresholds!$D$8,0.75-((H2171-Thresholds!$C$8)/(Thresholds!$D$8-Thresholds!$C$8))*0.249,IF(H2171&lt;=Thresholds!$F$8,0.499-((H2171-Thresholds!$E$8)/(Thresholds!$F$8-Thresholds!$E$8))*0.279,MAX(0.02,0.2-((H2171-Thresholds!$G$8)/(Thresholds!$H$8-Thresholds!$G$8))*0.18)))),3)</f>
        <v>0.82299999999999995</v>
      </c>
      <c r="P2171" s="3">
        <f t="shared" si="99"/>
        <v>0.60299999999999998</v>
      </c>
      <c r="Q2171" t="str">
        <f t="shared" si="100"/>
        <v>Moderate</v>
      </c>
      <c r="R2171" s="4">
        <f t="shared" si="101"/>
        <v>1</v>
      </c>
      <c r="S2171" t="str">
        <f>IF(AND(F2171&gt;=10,F2171&lt;=35,P2171&gt;0.5),"ERROR_C2171H2171_POOR_CAP","OK")</f>
        <v>OK</v>
      </c>
    </row>
    <row r="2172" spans="1:19">
      <c r="A2172" t="s">
        <v>2189</v>
      </c>
      <c r="B2172" s="3">
        <v>24.946999999999999</v>
      </c>
      <c r="C2172" s="3">
        <v>669.68399999999997</v>
      </c>
      <c r="D2172" s="3">
        <v>21.667999999999999</v>
      </c>
      <c r="E2172" s="3">
        <v>11.233000000000001</v>
      </c>
      <c r="F2172" s="3">
        <v>0.32900000000000001</v>
      </c>
      <c r="G2172" s="3">
        <v>348.77199999999999</v>
      </c>
      <c r="H2172" s="3">
        <v>778.27099999999996</v>
      </c>
      <c r="I2172" s="3">
        <f>ROUND(IF(B2172&lt;=Thresholds!$B$2,1-(B2172/Thresholds!$B$2)*0.24,IF(B2172&lt;=Thresholds!$D$2,0.75-((B2172-Thresholds!$C$2)/(Thresholds!$D$2-Thresholds!$C$2))*0.249,IF(B2172&lt;=Thresholds!$F$2,0.499-((B2172-Thresholds!$E$2)/(Thresholds!$F$2-Thresholds!$E$2))*0.279,MAX(0.02,0.2-((B2172-Thresholds!$G$2)/(Thresholds!$H$2-Thresholds!$G$2))*0.18)))),3)</f>
        <v>0.94</v>
      </c>
      <c r="J2172" s="3">
        <f>ROUND(IF(C2172&lt;=Thresholds!$B$3,1-(C2172/Thresholds!$B$3)*0.24,IF(C2172&lt;=Thresholds!$D$3,0.75-((C2172-Thresholds!$C$3)/(Thresholds!$D$3-Thresholds!$C$3))*0.249,IF(C2172&lt;=Thresholds!$F$3,0.499-((C2172-Thresholds!$E$3)/(Thresholds!$F$3-Thresholds!$E$3))*0.279,MAX(0.02,0.2-((C2172-Thresholds!$G$3)/(Thresholds!$H$3-Thresholds!$G$3))*0.18)))),3)</f>
        <v>0.374</v>
      </c>
      <c r="K2172" s="3">
        <f>ROUND(IF(D2172&lt;=Thresholds!$B$4,1-(D2172/Thresholds!$B$4)*0.24,IF(D2172&lt;=Thresholds!$D$4,0.75-((D2172-Thresholds!$C$4)/(Thresholds!$D$4-Thresholds!$C$4))*0.249,IF(D2172&lt;=Thresholds!$F$4,0.499-((D2172-Thresholds!$E$4)/(Thresholds!$F$4-Thresholds!$E$4))*0.279,MAX(0.02,0.2-((D2172-Thresholds!$G$4)/(Thresholds!$H$4-Thresholds!$G$4))*0.18)))),3)</f>
        <v>0.92</v>
      </c>
      <c r="L2172" s="3">
        <f>ROUND(IF(E2172&lt;=Thresholds!$B$5,1-(E2172/Thresholds!$B$5)*0.24,IF(E2172&lt;=Thresholds!$D$5,0.75-((E2172-Thresholds!$C$5)/(Thresholds!$D$5-Thresholds!$C$5))*0.249,IF(E2172&lt;=Thresholds!$F$5,0.499-((E2172-Thresholds!$E$5)/(Thresholds!$F$5-Thresholds!$E$5))*0.279,MAX(0.02,0.2-((E2172-Thresholds!$G$5)/(Thresholds!$H$5-Thresholds!$G$5))*0.18)))),3)</f>
        <v>0.94599999999999995</v>
      </c>
      <c r="M2172" s="3">
        <f>ROUND(IF(F2172&lt;=Thresholds!$B$6,1-(F2172/Thresholds!$B$6)*0.24,IF(F2172&lt;=Thresholds!$D$6,0.75-((F2172-Thresholds!$C$6)/(Thresholds!$D$6-Thresholds!$C$6))*0.249,IF(F2172&lt;=Thresholds!$F$6,0.499-((F2172-Thresholds!$E$6)/(Thresholds!$F$6-Thresholds!$E$6))*0.279,MAX(0.02,0.2-((F2172-Thresholds!$G$6)/(Thresholds!$H$6-Thresholds!$G$6))*0.18)))),3)</f>
        <v>0.92100000000000004</v>
      </c>
      <c r="N2172" s="3">
        <f>ROUND(IF(G2172&lt;=Thresholds!$B$7,1-(G2172/Thresholds!$B$7)*0.24,IF(G2172&lt;=Thresholds!$D$7,0.75-((G2172-Thresholds!$C$7)/(Thresholds!$D$7-Thresholds!$C$7))*0.249,IF(G2172&lt;=Thresholds!$F$7,0.499-((G2172-Thresholds!$E$7)/(Thresholds!$F$7-Thresholds!$E$7))*0.279,MAX(0.02,0.2-((G2172-Thresholds!$G$7)/(Thresholds!$H$7-Thresholds!$G$7))*0.18)))),3)</f>
        <v>0.76100000000000001</v>
      </c>
      <c r="O2172" s="3">
        <f>ROUND(IF(H2172&lt;=Thresholds!$B$8,1-(H2172/Thresholds!$B$8)*0.24,IF(H2172&lt;=Thresholds!$D$8,0.75-((H2172-Thresholds!$C$8)/(Thresholds!$D$8-Thresholds!$C$8))*0.249,IF(H2172&lt;=Thresholds!$F$8,0.499-((H2172-Thresholds!$E$8)/(Thresholds!$F$8-Thresholds!$E$8))*0.279,MAX(0.02,0.2-((H2172-Thresholds!$G$8)/(Thresholds!$H$8-Thresholds!$G$8))*0.18)))),3)</f>
        <v>0.92500000000000004</v>
      </c>
      <c r="P2172" s="3">
        <f t="shared" si="99"/>
        <v>0.374</v>
      </c>
      <c r="Q2172" t="str">
        <f t="shared" si="100"/>
        <v>Poor</v>
      </c>
      <c r="R2172" s="4">
        <f t="shared" si="101"/>
        <v>0</v>
      </c>
      <c r="S2172" t="str">
        <f>IF(AND(F2172&gt;=10,F2172&lt;=35,P2172&gt;0.5),"ERROR_C2172H2172_POOR_CAP","OK")</f>
        <v>OK</v>
      </c>
    </row>
    <row r="2173" spans="1:19">
      <c r="A2173" t="s">
        <v>2190</v>
      </c>
      <c r="B2173" s="3">
        <v>2368.069</v>
      </c>
      <c r="C2173" s="3">
        <v>648.71</v>
      </c>
      <c r="D2173" s="3">
        <v>4.835</v>
      </c>
      <c r="E2173" s="3">
        <v>38.115000000000002</v>
      </c>
      <c r="F2173" s="3">
        <v>0.55800000000000005</v>
      </c>
      <c r="G2173" s="3">
        <v>305.44499999999999</v>
      </c>
      <c r="H2173" s="3">
        <v>1964.3589999999999</v>
      </c>
      <c r="I2173" s="3">
        <f>ROUND(IF(B2173&lt;=Thresholds!$B$2,1-(B2173/Thresholds!$B$2)*0.24,IF(B2173&lt;=Thresholds!$D$2,0.75-((B2173-Thresholds!$C$2)/(Thresholds!$D$2-Thresholds!$C$2))*0.249,IF(B2173&lt;=Thresholds!$F$2,0.499-((B2173-Thresholds!$E$2)/(Thresholds!$F$2-Thresholds!$E$2))*0.279,MAX(0.02,0.2-((B2173-Thresholds!$G$2)/(Thresholds!$H$2-Thresholds!$G$2))*0.18)))),3)</f>
        <v>0.25700000000000001</v>
      </c>
      <c r="J2173" s="3">
        <f>ROUND(IF(C2173&lt;=Thresholds!$B$3,1-(C2173/Thresholds!$B$3)*0.24,IF(C2173&lt;=Thresholds!$D$3,0.75-((C2173-Thresholds!$C$3)/(Thresholds!$D$3-Thresholds!$C$3))*0.249,IF(C2173&lt;=Thresholds!$F$3,0.499-((C2173-Thresholds!$E$3)/(Thresholds!$F$3-Thresholds!$E$3))*0.279,MAX(0.02,0.2-((C2173-Thresholds!$G$3)/(Thresholds!$H$3-Thresholds!$G$3))*0.18)))),3)</f>
        <v>0.38400000000000001</v>
      </c>
      <c r="K2173" s="3">
        <f>ROUND(IF(D2173&lt;=Thresholds!$B$4,1-(D2173/Thresholds!$B$4)*0.24,IF(D2173&lt;=Thresholds!$D$4,0.75-((D2173-Thresholds!$C$4)/(Thresholds!$D$4-Thresholds!$C$4))*0.249,IF(D2173&lt;=Thresholds!$F$4,0.499-((D2173-Thresholds!$E$4)/(Thresholds!$F$4-Thresholds!$E$4))*0.279,MAX(0.02,0.2-((D2173-Thresholds!$G$4)/(Thresholds!$H$4-Thresholds!$G$4))*0.18)))),3)</f>
        <v>0.98199999999999998</v>
      </c>
      <c r="L2173" s="3">
        <f>ROUND(IF(E2173&lt;=Thresholds!$B$5,1-(E2173/Thresholds!$B$5)*0.24,IF(E2173&lt;=Thresholds!$D$5,0.75-((E2173-Thresholds!$C$5)/(Thresholds!$D$5-Thresholds!$C$5))*0.249,IF(E2173&lt;=Thresholds!$F$5,0.499-((E2173-Thresholds!$E$5)/(Thresholds!$F$5-Thresholds!$E$5))*0.279,MAX(0.02,0.2-((E2173-Thresholds!$G$5)/(Thresholds!$H$5-Thresholds!$G$5))*0.18)))),3)</f>
        <v>0.81699999999999995</v>
      </c>
      <c r="M2173" s="3">
        <f>ROUND(IF(F2173&lt;=Thresholds!$B$6,1-(F2173/Thresholds!$B$6)*0.24,IF(F2173&lt;=Thresholds!$D$6,0.75-((F2173-Thresholds!$C$6)/(Thresholds!$D$6-Thresholds!$C$6))*0.249,IF(F2173&lt;=Thresholds!$F$6,0.499-((F2173-Thresholds!$E$6)/(Thresholds!$F$6-Thresholds!$E$6))*0.279,MAX(0.02,0.2-((F2173-Thresholds!$G$6)/(Thresholds!$H$6-Thresholds!$G$6))*0.18)))),3)</f>
        <v>0.86599999999999999</v>
      </c>
      <c r="N2173" s="3">
        <f>ROUND(IF(G2173&lt;=Thresholds!$B$7,1-(G2173/Thresholds!$B$7)*0.24,IF(G2173&lt;=Thresholds!$D$7,0.75-((G2173-Thresholds!$C$7)/(Thresholds!$D$7-Thresholds!$C$7))*0.249,IF(G2173&lt;=Thresholds!$F$7,0.499-((G2173-Thresholds!$E$7)/(Thresholds!$F$7-Thresholds!$E$7))*0.279,MAX(0.02,0.2-((G2173-Thresholds!$G$7)/(Thresholds!$H$7-Thresholds!$G$7))*0.18)))),3)</f>
        <v>0.79100000000000004</v>
      </c>
      <c r="O2173" s="3">
        <f>ROUND(IF(H2173&lt;=Thresholds!$B$8,1-(H2173/Thresholds!$B$8)*0.24,IF(H2173&lt;=Thresholds!$D$8,0.75-((H2173-Thresholds!$C$8)/(Thresholds!$D$8-Thresholds!$C$8))*0.249,IF(H2173&lt;=Thresholds!$F$8,0.499-((H2173-Thresholds!$E$8)/(Thresholds!$F$8-Thresholds!$E$8))*0.279,MAX(0.02,0.2-((H2173-Thresholds!$G$8)/(Thresholds!$H$8-Thresholds!$G$8))*0.18)))),3)</f>
        <v>0.81100000000000005</v>
      </c>
      <c r="P2173" s="3">
        <f t="shared" si="99"/>
        <v>0.25700000000000001</v>
      </c>
      <c r="Q2173" t="str">
        <f t="shared" si="100"/>
        <v>Poor</v>
      </c>
      <c r="R2173" s="4">
        <f t="shared" si="101"/>
        <v>0</v>
      </c>
      <c r="S2173" t="str">
        <f>IF(AND(F2173&gt;=10,F2173&lt;=35,P2173&gt;0.5),"ERROR_C2173H2173_POOR_CAP","OK")</f>
        <v>OK</v>
      </c>
    </row>
    <row r="2174" spans="1:19">
      <c r="A2174" t="s">
        <v>2191</v>
      </c>
      <c r="B2174" s="3">
        <v>78.852000000000004</v>
      </c>
      <c r="C2174" s="3">
        <v>75.346000000000004</v>
      </c>
      <c r="D2174" s="3">
        <v>51.811999999999998</v>
      </c>
      <c r="E2174" s="3">
        <v>32.418999999999997</v>
      </c>
      <c r="F2174" s="3">
        <v>0.97899999999999998</v>
      </c>
      <c r="G2174" s="3">
        <v>246.28</v>
      </c>
      <c r="H2174" s="3">
        <v>2151.6640000000002</v>
      </c>
      <c r="I2174" s="3">
        <f>ROUND(IF(B2174&lt;=Thresholds!$B$2,1-(B2174/Thresholds!$B$2)*0.24,IF(B2174&lt;=Thresholds!$D$2,0.75-((B2174-Thresholds!$C$2)/(Thresholds!$D$2-Thresholds!$C$2))*0.249,IF(B2174&lt;=Thresholds!$F$2,0.499-((B2174-Thresholds!$E$2)/(Thresholds!$F$2-Thresholds!$E$2))*0.279,MAX(0.02,0.2-((B2174-Thresholds!$G$2)/(Thresholds!$H$2-Thresholds!$G$2))*0.18)))),3)</f>
        <v>0.81100000000000005</v>
      </c>
      <c r="J2174" s="3">
        <f>ROUND(IF(C2174&lt;=Thresholds!$B$3,1-(C2174/Thresholds!$B$3)*0.24,IF(C2174&lt;=Thresholds!$D$3,0.75-((C2174-Thresholds!$C$3)/(Thresholds!$D$3-Thresholds!$C$3))*0.249,IF(C2174&lt;=Thresholds!$F$3,0.499-((C2174-Thresholds!$E$3)/(Thresholds!$F$3-Thresholds!$E$3))*0.279,MAX(0.02,0.2-((C2174-Thresholds!$G$3)/(Thresholds!$H$3-Thresholds!$G$3))*0.18)))),3)</f>
        <v>0.84899999999999998</v>
      </c>
      <c r="K2174" s="3">
        <f>ROUND(IF(D2174&lt;=Thresholds!$B$4,1-(D2174/Thresholds!$B$4)*0.24,IF(D2174&lt;=Thresholds!$D$4,0.75-((D2174-Thresholds!$C$4)/(Thresholds!$D$4-Thresholds!$C$4))*0.249,IF(D2174&lt;=Thresholds!$F$4,0.499-((D2174-Thresholds!$E$4)/(Thresholds!$F$4-Thresholds!$E$4))*0.279,MAX(0.02,0.2-((D2174-Thresholds!$G$4)/(Thresholds!$H$4-Thresholds!$G$4))*0.18)))),3)</f>
        <v>0.80900000000000005</v>
      </c>
      <c r="L2174" s="3">
        <f>ROUND(IF(E2174&lt;=Thresholds!$B$5,1-(E2174/Thresholds!$B$5)*0.24,IF(E2174&lt;=Thresholds!$D$5,0.75-((E2174-Thresholds!$C$5)/(Thresholds!$D$5-Thresholds!$C$5))*0.249,IF(E2174&lt;=Thresholds!$F$5,0.499-((E2174-Thresholds!$E$5)/(Thresholds!$F$5-Thresholds!$E$5))*0.279,MAX(0.02,0.2-((E2174-Thresholds!$G$5)/(Thresholds!$H$5-Thresholds!$G$5))*0.18)))),3)</f>
        <v>0.84399999999999997</v>
      </c>
      <c r="M2174" s="3">
        <f>ROUND(IF(F2174&lt;=Thresholds!$B$6,1-(F2174/Thresholds!$B$6)*0.24,IF(F2174&lt;=Thresholds!$D$6,0.75-((F2174-Thresholds!$C$6)/(Thresholds!$D$6-Thresholds!$C$6))*0.249,IF(F2174&lt;=Thresholds!$F$6,0.499-((F2174-Thresholds!$E$6)/(Thresholds!$F$6-Thresholds!$E$6))*0.279,MAX(0.02,0.2-((F2174-Thresholds!$G$6)/(Thresholds!$H$6-Thresholds!$G$6))*0.18)))),3)</f>
        <v>0.76500000000000001</v>
      </c>
      <c r="N2174" s="3">
        <f>ROUND(IF(G2174&lt;=Thresholds!$B$7,1-(G2174/Thresholds!$B$7)*0.24,IF(G2174&lt;=Thresholds!$D$7,0.75-((G2174-Thresholds!$C$7)/(Thresholds!$D$7-Thresholds!$C$7))*0.249,IF(G2174&lt;=Thresholds!$F$7,0.499-((G2174-Thresholds!$E$7)/(Thresholds!$F$7-Thresholds!$E$7))*0.279,MAX(0.02,0.2-((G2174-Thresholds!$G$7)/(Thresholds!$H$7-Thresholds!$G$7))*0.18)))),3)</f>
        <v>0.83099999999999996</v>
      </c>
      <c r="O2174" s="3">
        <f>ROUND(IF(H2174&lt;=Thresholds!$B$8,1-(H2174/Thresholds!$B$8)*0.24,IF(H2174&lt;=Thresholds!$D$8,0.75-((H2174-Thresholds!$C$8)/(Thresholds!$D$8-Thresholds!$C$8))*0.249,IF(H2174&lt;=Thresholds!$F$8,0.499-((H2174-Thresholds!$E$8)/(Thresholds!$F$8-Thresholds!$E$8))*0.279,MAX(0.02,0.2-((H2174-Thresholds!$G$8)/(Thresholds!$H$8-Thresholds!$G$8))*0.18)))),3)</f>
        <v>0.79300000000000004</v>
      </c>
      <c r="P2174" s="3">
        <f t="shared" si="99"/>
        <v>0.76500000000000001</v>
      </c>
      <c r="Q2174" t="str">
        <f t="shared" si="100"/>
        <v>Healthy</v>
      </c>
      <c r="R2174" s="4">
        <f t="shared" si="101"/>
        <v>1</v>
      </c>
      <c r="S2174" t="str">
        <f>IF(AND(F2174&gt;=10,F2174&lt;=35,P2174&gt;0.5),"ERROR_C2174H2174_POOR_CAP","OK")</f>
        <v>OK</v>
      </c>
    </row>
    <row r="2175" spans="1:19">
      <c r="A2175" t="s">
        <v>2192</v>
      </c>
      <c r="B2175" s="3">
        <v>13.534000000000001</v>
      </c>
      <c r="C2175" s="3">
        <v>85.239000000000004</v>
      </c>
      <c r="D2175" s="3">
        <v>79.040000000000006</v>
      </c>
      <c r="E2175" s="3">
        <v>10.407</v>
      </c>
      <c r="F2175" s="3">
        <v>0.56100000000000005</v>
      </c>
      <c r="G2175" s="3">
        <v>132.91499999999999</v>
      </c>
      <c r="H2175" s="3">
        <v>761.46299999999997</v>
      </c>
      <c r="I2175" s="3">
        <f>ROUND(IF(B2175&lt;=Thresholds!$B$2,1-(B2175/Thresholds!$B$2)*0.24,IF(B2175&lt;=Thresholds!$D$2,0.75-((B2175-Thresholds!$C$2)/(Thresholds!$D$2-Thresholds!$C$2))*0.249,IF(B2175&lt;=Thresholds!$F$2,0.499-((B2175-Thresholds!$E$2)/(Thresholds!$F$2-Thresholds!$E$2))*0.279,MAX(0.02,0.2-((B2175-Thresholds!$G$2)/(Thresholds!$H$2-Thresholds!$G$2))*0.18)))),3)</f>
        <v>0.96799999999999997</v>
      </c>
      <c r="J2175" s="3">
        <f>ROUND(IF(C2175&lt;=Thresholds!$B$3,1-(C2175/Thresholds!$B$3)*0.24,IF(C2175&lt;=Thresholds!$D$3,0.75-((C2175-Thresholds!$C$3)/(Thresholds!$D$3-Thresholds!$C$3))*0.249,IF(C2175&lt;=Thresholds!$F$3,0.499-((C2175-Thresholds!$E$3)/(Thresholds!$F$3-Thresholds!$E$3))*0.279,MAX(0.02,0.2-((C2175-Thresholds!$G$3)/(Thresholds!$H$3-Thresholds!$G$3))*0.18)))),3)</f>
        <v>0.83</v>
      </c>
      <c r="K2175" s="3">
        <f>ROUND(IF(D2175&lt;=Thresholds!$B$4,1-(D2175/Thresholds!$B$4)*0.24,IF(D2175&lt;=Thresholds!$D$4,0.75-((D2175-Thresholds!$C$4)/(Thresholds!$D$4-Thresholds!$C$4))*0.249,IF(D2175&lt;=Thresholds!$F$4,0.499-((D2175-Thresholds!$E$4)/(Thresholds!$F$4-Thresholds!$E$4))*0.279,MAX(0.02,0.2-((D2175-Thresholds!$G$4)/(Thresholds!$H$4-Thresholds!$G$4))*0.18)))),3)</f>
        <v>0.65500000000000003</v>
      </c>
      <c r="L2175" s="3">
        <f>ROUND(IF(E2175&lt;=Thresholds!$B$5,1-(E2175/Thresholds!$B$5)*0.24,IF(E2175&lt;=Thresholds!$D$5,0.75-((E2175-Thresholds!$C$5)/(Thresholds!$D$5-Thresholds!$C$5))*0.249,IF(E2175&lt;=Thresholds!$F$5,0.499-((E2175-Thresholds!$E$5)/(Thresholds!$F$5-Thresholds!$E$5))*0.279,MAX(0.02,0.2-((E2175-Thresholds!$G$5)/(Thresholds!$H$5-Thresholds!$G$5))*0.18)))),3)</f>
        <v>0.95</v>
      </c>
      <c r="M2175" s="3">
        <f>ROUND(IF(F2175&lt;=Thresholds!$B$6,1-(F2175/Thresholds!$B$6)*0.24,IF(F2175&lt;=Thresholds!$D$6,0.75-((F2175-Thresholds!$C$6)/(Thresholds!$D$6-Thresholds!$C$6))*0.249,IF(F2175&lt;=Thresholds!$F$6,0.499-((F2175-Thresholds!$E$6)/(Thresholds!$F$6-Thresholds!$E$6))*0.279,MAX(0.02,0.2-((F2175-Thresholds!$G$6)/(Thresholds!$H$6-Thresholds!$G$6))*0.18)))),3)</f>
        <v>0.86499999999999999</v>
      </c>
      <c r="N2175" s="3">
        <f>ROUND(IF(G2175&lt;=Thresholds!$B$7,1-(G2175/Thresholds!$B$7)*0.24,IF(G2175&lt;=Thresholds!$D$7,0.75-((G2175-Thresholds!$C$7)/(Thresholds!$D$7-Thresholds!$C$7))*0.249,IF(G2175&lt;=Thresholds!$F$7,0.499-((G2175-Thresholds!$E$7)/(Thresholds!$F$7-Thresholds!$E$7))*0.279,MAX(0.02,0.2-((G2175-Thresholds!$G$7)/(Thresholds!$H$7-Thresholds!$G$7))*0.18)))),3)</f>
        <v>0.90900000000000003</v>
      </c>
      <c r="O2175" s="3">
        <f>ROUND(IF(H2175&lt;=Thresholds!$B$8,1-(H2175/Thresholds!$B$8)*0.24,IF(H2175&lt;=Thresholds!$D$8,0.75-((H2175-Thresholds!$C$8)/(Thresholds!$D$8-Thresholds!$C$8))*0.249,IF(H2175&lt;=Thresholds!$F$8,0.499-((H2175-Thresholds!$E$8)/(Thresholds!$F$8-Thresholds!$E$8))*0.279,MAX(0.02,0.2-((H2175-Thresholds!$G$8)/(Thresholds!$H$8-Thresholds!$G$8))*0.18)))),3)</f>
        <v>0.92700000000000005</v>
      </c>
      <c r="P2175" s="3">
        <f t="shared" si="99"/>
        <v>0.65500000000000003</v>
      </c>
      <c r="Q2175" t="str">
        <f t="shared" si="100"/>
        <v>Moderate</v>
      </c>
      <c r="R2175" s="4">
        <f t="shared" si="101"/>
        <v>1</v>
      </c>
      <c r="S2175" t="str">
        <f>IF(AND(F2175&gt;=10,F2175&lt;=35,P2175&gt;0.5),"ERROR_C2175H2175_POOR_CAP","OK")</f>
        <v>OK</v>
      </c>
    </row>
    <row r="2176" spans="1:19">
      <c r="A2176" t="s">
        <v>2193</v>
      </c>
      <c r="B2176" s="3">
        <v>1510.53</v>
      </c>
      <c r="C2176" s="3">
        <v>14.365</v>
      </c>
      <c r="D2176" s="3">
        <v>52.328000000000003</v>
      </c>
      <c r="E2176" s="3">
        <v>26.672000000000001</v>
      </c>
      <c r="F2176" s="3">
        <v>3.177</v>
      </c>
      <c r="G2176" s="3">
        <v>198.583</v>
      </c>
      <c r="H2176" s="3">
        <v>312.75299999999999</v>
      </c>
      <c r="I2176" s="3">
        <f>ROUND(IF(B2176&lt;=Thresholds!$B$2,1-(B2176/Thresholds!$B$2)*0.24,IF(B2176&lt;=Thresholds!$D$2,0.75-((B2176-Thresholds!$C$2)/(Thresholds!$D$2-Thresholds!$C$2))*0.249,IF(B2176&lt;=Thresholds!$F$2,0.499-((B2176-Thresholds!$E$2)/(Thresholds!$F$2-Thresholds!$E$2))*0.279,MAX(0.02,0.2-((B2176-Thresholds!$G$2)/(Thresholds!$H$2-Thresholds!$G$2))*0.18)))),3)</f>
        <v>0.29299999999999998</v>
      </c>
      <c r="J2176" s="3">
        <f>ROUND(IF(C2176&lt;=Thresholds!$B$3,1-(C2176/Thresholds!$B$3)*0.24,IF(C2176&lt;=Thresholds!$D$3,0.75-((C2176-Thresholds!$C$3)/(Thresholds!$D$3-Thresholds!$C$3))*0.249,IF(C2176&lt;=Thresholds!$F$3,0.499-((C2176-Thresholds!$E$3)/(Thresholds!$F$3-Thresholds!$E$3))*0.279,MAX(0.02,0.2-((C2176-Thresholds!$G$3)/(Thresholds!$H$3-Thresholds!$G$3))*0.18)))),3)</f>
        <v>0.97099999999999997</v>
      </c>
      <c r="K2176" s="3">
        <f>ROUND(IF(D2176&lt;=Thresholds!$B$4,1-(D2176/Thresholds!$B$4)*0.24,IF(D2176&lt;=Thresholds!$D$4,0.75-((D2176-Thresholds!$C$4)/(Thresholds!$D$4-Thresholds!$C$4))*0.249,IF(D2176&lt;=Thresholds!$F$4,0.499-((D2176-Thresholds!$E$4)/(Thresholds!$F$4-Thresholds!$E$4))*0.279,MAX(0.02,0.2-((D2176-Thresholds!$G$4)/(Thresholds!$H$4-Thresholds!$G$4))*0.18)))),3)</f>
        <v>0.80700000000000005</v>
      </c>
      <c r="L2176" s="3">
        <f>ROUND(IF(E2176&lt;=Thresholds!$B$5,1-(E2176/Thresholds!$B$5)*0.24,IF(E2176&lt;=Thresholds!$D$5,0.75-((E2176-Thresholds!$C$5)/(Thresholds!$D$5-Thresholds!$C$5))*0.249,IF(E2176&lt;=Thresholds!$F$5,0.499-((E2176-Thresholds!$E$5)/(Thresholds!$F$5-Thresholds!$E$5))*0.279,MAX(0.02,0.2-((E2176-Thresholds!$G$5)/(Thresholds!$H$5-Thresholds!$G$5))*0.18)))),3)</f>
        <v>0.872</v>
      </c>
      <c r="M2176" s="3">
        <f>ROUND(IF(F2176&lt;=Thresholds!$B$6,1-(F2176/Thresholds!$B$6)*0.24,IF(F2176&lt;=Thresholds!$D$6,0.75-((F2176-Thresholds!$C$6)/(Thresholds!$D$6-Thresholds!$C$6))*0.249,IF(F2176&lt;=Thresholds!$F$6,0.499-((F2176-Thresholds!$E$6)/(Thresholds!$F$6-Thresholds!$E$6))*0.279,MAX(0.02,0.2-((F2176-Thresholds!$G$6)/(Thresholds!$H$6-Thresholds!$G$6))*0.18)))),3)</f>
        <v>0.68200000000000005</v>
      </c>
      <c r="N2176" s="3">
        <f>ROUND(IF(G2176&lt;=Thresholds!$B$7,1-(G2176/Thresholds!$B$7)*0.24,IF(G2176&lt;=Thresholds!$D$7,0.75-((G2176-Thresholds!$C$7)/(Thresholds!$D$7-Thresholds!$C$7))*0.249,IF(G2176&lt;=Thresholds!$F$7,0.499-((G2176-Thresholds!$E$7)/(Thresholds!$F$7-Thresholds!$E$7))*0.279,MAX(0.02,0.2-((G2176-Thresholds!$G$7)/(Thresholds!$H$7-Thresholds!$G$7))*0.18)))),3)</f>
        <v>0.86399999999999999</v>
      </c>
      <c r="O2176" s="3">
        <f>ROUND(IF(H2176&lt;=Thresholds!$B$8,1-(H2176/Thresholds!$B$8)*0.24,IF(H2176&lt;=Thresholds!$D$8,0.75-((H2176-Thresholds!$C$8)/(Thresholds!$D$8-Thresholds!$C$8))*0.249,IF(H2176&lt;=Thresholds!$F$8,0.499-((H2176-Thresholds!$E$8)/(Thresholds!$F$8-Thresholds!$E$8))*0.279,MAX(0.02,0.2-((H2176-Thresholds!$G$8)/(Thresholds!$H$8-Thresholds!$G$8))*0.18)))),3)</f>
        <v>0.97</v>
      </c>
      <c r="P2176" s="3">
        <f t="shared" si="99"/>
        <v>0.29299999999999998</v>
      </c>
      <c r="Q2176" t="str">
        <f t="shared" si="100"/>
        <v>Poor</v>
      </c>
      <c r="R2176" s="4">
        <f t="shared" si="101"/>
        <v>0</v>
      </c>
      <c r="S2176" t="str">
        <f>IF(AND(F2176&gt;=10,F2176&lt;=35,P2176&gt;0.5),"ERROR_C2176H2176_POOR_CAP","OK")</f>
        <v>OK</v>
      </c>
    </row>
    <row r="2177" spans="1:19">
      <c r="A2177" t="s">
        <v>2194</v>
      </c>
      <c r="B2177" s="3">
        <v>635.46400000000006</v>
      </c>
      <c r="C2177" s="3">
        <v>82.275000000000006</v>
      </c>
      <c r="D2177" s="3">
        <v>18.617999999999999</v>
      </c>
      <c r="E2177" s="3">
        <v>34.154000000000003</v>
      </c>
      <c r="F2177" s="3">
        <v>0.92600000000000005</v>
      </c>
      <c r="G2177" s="3">
        <v>33.091000000000001</v>
      </c>
      <c r="H2177" s="3">
        <v>14728.476000000001</v>
      </c>
      <c r="I2177" s="3">
        <f>ROUND(IF(B2177&lt;=Thresholds!$B$2,1-(B2177/Thresholds!$B$2)*0.24,IF(B2177&lt;=Thresholds!$D$2,0.75-((B2177-Thresholds!$C$2)/(Thresholds!$D$2-Thresholds!$C$2))*0.249,IF(B2177&lt;=Thresholds!$F$2,0.499-((B2177-Thresholds!$E$2)/(Thresholds!$F$2-Thresholds!$E$2))*0.279,MAX(0.02,0.2-((B2177-Thresholds!$G$2)/(Thresholds!$H$2-Thresholds!$G$2))*0.18)))),3)</f>
        <v>0.52800000000000002</v>
      </c>
      <c r="J2177" s="3">
        <f>ROUND(IF(C2177&lt;=Thresholds!$B$3,1-(C2177/Thresholds!$B$3)*0.24,IF(C2177&lt;=Thresholds!$D$3,0.75-((C2177-Thresholds!$C$3)/(Thresholds!$D$3-Thresholds!$C$3))*0.249,IF(C2177&lt;=Thresholds!$F$3,0.499-((C2177-Thresholds!$E$3)/(Thresholds!$F$3-Thresholds!$E$3))*0.279,MAX(0.02,0.2-((C2177-Thresholds!$G$3)/(Thresholds!$H$3-Thresholds!$G$3))*0.18)))),3)</f>
        <v>0.83499999999999996</v>
      </c>
      <c r="K2177" s="3">
        <f>ROUND(IF(D2177&lt;=Thresholds!$B$4,1-(D2177/Thresholds!$B$4)*0.24,IF(D2177&lt;=Thresholds!$D$4,0.75-((D2177-Thresholds!$C$4)/(Thresholds!$D$4-Thresholds!$C$4))*0.249,IF(D2177&lt;=Thresholds!$F$4,0.499-((D2177-Thresholds!$E$4)/(Thresholds!$F$4-Thresholds!$E$4))*0.279,MAX(0.02,0.2-((D2177-Thresholds!$G$4)/(Thresholds!$H$4-Thresholds!$G$4))*0.18)))),3)</f>
        <v>0.93100000000000005</v>
      </c>
      <c r="L2177" s="3">
        <f>ROUND(IF(E2177&lt;=Thresholds!$B$5,1-(E2177/Thresholds!$B$5)*0.24,IF(E2177&lt;=Thresholds!$D$5,0.75-((E2177-Thresholds!$C$5)/(Thresholds!$D$5-Thresholds!$C$5))*0.249,IF(E2177&lt;=Thresholds!$F$5,0.499-((E2177-Thresholds!$E$5)/(Thresholds!$F$5-Thresholds!$E$5))*0.279,MAX(0.02,0.2-((E2177-Thresholds!$G$5)/(Thresholds!$H$5-Thresholds!$G$5))*0.18)))),3)</f>
        <v>0.83599999999999997</v>
      </c>
      <c r="M2177" s="3">
        <f>ROUND(IF(F2177&lt;=Thresholds!$B$6,1-(F2177/Thresholds!$B$6)*0.24,IF(F2177&lt;=Thresholds!$D$6,0.75-((F2177-Thresholds!$C$6)/(Thresholds!$D$6-Thresholds!$C$6))*0.249,IF(F2177&lt;=Thresholds!$F$6,0.499-((F2177-Thresholds!$E$6)/(Thresholds!$F$6-Thresholds!$E$6))*0.279,MAX(0.02,0.2-((F2177-Thresholds!$G$6)/(Thresholds!$H$6-Thresholds!$G$6))*0.18)))),3)</f>
        <v>0.77800000000000002</v>
      </c>
      <c r="N2177" s="3">
        <f>ROUND(IF(G2177&lt;=Thresholds!$B$7,1-(G2177/Thresholds!$B$7)*0.24,IF(G2177&lt;=Thresholds!$D$7,0.75-((G2177-Thresholds!$C$7)/(Thresholds!$D$7-Thresholds!$C$7))*0.249,IF(G2177&lt;=Thresholds!$F$7,0.499-((G2177-Thresholds!$E$7)/(Thresholds!$F$7-Thresholds!$E$7))*0.279,MAX(0.02,0.2-((G2177-Thresholds!$G$7)/(Thresholds!$H$7-Thresholds!$G$7))*0.18)))),3)</f>
        <v>0.97699999999999998</v>
      </c>
      <c r="O2177" s="3">
        <f>ROUND(IF(H2177&lt;=Thresholds!$B$8,1-(H2177/Thresholds!$B$8)*0.24,IF(H2177&lt;=Thresholds!$D$8,0.75-((H2177-Thresholds!$C$8)/(Thresholds!$D$8-Thresholds!$C$8))*0.249,IF(H2177&lt;=Thresholds!$F$8,0.499-((H2177-Thresholds!$E$8)/(Thresholds!$F$8-Thresholds!$E$8))*0.279,MAX(0.02,0.2-((H2177-Thresholds!$G$8)/(Thresholds!$H$8-Thresholds!$G$8))*0.18)))),3)</f>
        <v>0.28499999999999998</v>
      </c>
      <c r="P2177" s="3">
        <f t="shared" si="99"/>
        <v>0.28499999999999998</v>
      </c>
      <c r="Q2177" t="str">
        <f t="shared" si="100"/>
        <v>Poor</v>
      </c>
      <c r="R2177" s="4">
        <f t="shared" si="101"/>
        <v>0</v>
      </c>
      <c r="S2177" t="str">
        <f>IF(AND(F2177&gt;=10,F2177&lt;=35,P2177&gt;0.5),"ERROR_C2177H2177_POOR_CAP","OK")</f>
        <v>OK</v>
      </c>
    </row>
    <row r="2178" spans="1:19">
      <c r="A2178" t="s">
        <v>2195</v>
      </c>
      <c r="B2178" s="3">
        <v>6.1970000000000001</v>
      </c>
      <c r="C2178" s="3">
        <v>41.509</v>
      </c>
      <c r="D2178" s="3">
        <v>58.38</v>
      </c>
      <c r="E2178" s="3">
        <v>8.0679999999999996</v>
      </c>
      <c r="F2178" s="3">
        <v>0.312</v>
      </c>
      <c r="G2178" s="3">
        <v>23.61</v>
      </c>
      <c r="H2178" s="3">
        <v>1932.7059999999999</v>
      </c>
      <c r="I2178" s="3">
        <f>ROUND(IF(B2178&lt;=Thresholds!$B$2,1-(B2178/Thresholds!$B$2)*0.24,IF(B2178&lt;=Thresholds!$D$2,0.75-((B2178-Thresholds!$C$2)/(Thresholds!$D$2-Thresholds!$C$2))*0.249,IF(B2178&lt;=Thresholds!$F$2,0.499-((B2178-Thresholds!$E$2)/(Thresholds!$F$2-Thresholds!$E$2))*0.279,MAX(0.02,0.2-((B2178-Thresholds!$G$2)/(Thresholds!$H$2-Thresholds!$G$2))*0.18)))),3)</f>
        <v>0.98499999999999999</v>
      </c>
      <c r="J2178" s="3">
        <f>ROUND(IF(C2178&lt;=Thresholds!$B$3,1-(C2178/Thresholds!$B$3)*0.24,IF(C2178&lt;=Thresholds!$D$3,0.75-((C2178-Thresholds!$C$3)/(Thresholds!$D$3-Thresholds!$C$3))*0.249,IF(C2178&lt;=Thresholds!$F$3,0.499-((C2178-Thresholds!$E$3)/(Thresholds!$F$3-Thresholds!$E$3))*0.279,MAX(0.02,0.2-((C2178-Thresholds!$G$3)/(Thresholds!$H$3-Thresholds!$G$3))*0.18)))),3)</f>
        <v>0.91700000000000004</v>
      </c>
      <c r="K2178" s="3">
        <f>ROUND(IF(D2178&lt;=Thresholds!$B$4,1-(D2178/Thresholds!$B$4)*0.24,IF(D2178&lt;=Thresholds!$D$4,0.75-((D2178-Thresholds!$C$4)/(Thresholds!$D$4-Thresholds!$C$4))*0.249,IF(D2178&lt;=Thresholds!$F$4,0.499-((D2178-Thresholds!$E$4)/(Thresholds!$F$4-Thresholds!$E$4))*0.279,MAX(0.02,0.2-((D2178-Thresholds!$G$4)/(Thresholds!$H$4-Thresholds!$G$4))*0.18)))),3)</f>
        <v>0.78400000000000003</v>
      </c>
      <c r="L2178" s="3">
        <f>ROUND(IF(E2178&lt;=Thresholds!$B$5,1-(E2178/Thresholds!$B$5)*0.24,IF(E2178&lt;=Thresholds!$D$5,0.75-((E2178-Thresholds!$C$5)/(Thresholds!$D$5-Thresholds!$C$5))*0.249,IF(E2178&lt;=Thresholds!$F$5,0.499-((E2178-Thresholds!$E$5)/(Thresholds!$F$5-Thresholds!$E$5))*0.279,MAX(0.02,0.2-((E2178-Thresholds!$G$5)/(Thresholds!$H$5-Thresholds!$G$5))*0.18)))),3)</f>
        <v>0.96099999999999997</v>
      </c>
      <c r="M2178" s="3">
        <f>ROUND(IF(F2178&lt;=Thresholds!$B$6,1-(F2178/Thresholds!$B$6)*0.24,IF(F2178&lt;=Thresholds!$D$6,0.75-((F2178-Thresholds!$C$6)/(Thresholds!$D$6-Thresholds!$C$6))*0.249,IF(F2178&lt;=Thresholds!$F$6,0.499-((F2178-Thresholds!$E$6)/(Thresholds!$F$6-Thresholds!$E$6))*0.279,MAX(0.02,0.2-((F2178-Thresholds!$G$6)/(Thresholds!$H$6-Thresholds!$G$6))*0.18)))),3)</f>
        <v>0.92500000000000004</v>
      </c>
      <c r="N2178" s="3">
        <f>ROUND(IF(G2178&lt;=Thresholds!$B$7,1-(G2178/Thresholds!$B$7)*0.24,IF(G2178&lt;=Thresholds!$D$7,0.75-((G2178-Thresholds!$C$7)/(Thresholds!$D$7-Thresholds!$C$7))*0.249,IF(G2178&lt;=Thresholds!$F$7,0.499-((G2178-Thresholds!$E$7)/(Thresholds!$F$7-Thresholds!$E$7))*0.279,MAX(0.02,0.2-((G2178-Thresholds!$G$7)/(Thresholds!$H$7-Thresholds!$G$7))*0.18)))),3)</f>
        <v>0.98399999999999999</v>
      </c>
      <c r="O2178" s="3">
        <f>ROUND(IF(H2178&lt;=Thresholds!$B$8,1-(H2178/Thresholds!$B$8)*0.24,IF(H2178&lt;=Thresholds!$D$8,0.75-((H2178-Thresholds!$C$8)/(Thresholds!$D$8-Thresholds!$C$8))*0.249,IF(H2178&lt;=Thresholds!$F$8,0.499-((H2178-Thresholds!$E$8)/(Thresholds!$F$8-Thresholds!$E$8))*0.279,MAX(0.02,0.2-((H2178-Thresholds!$G$8)/(Thresholds!$H$8-Thresholds!$G$8))*0.18)))),3)</f>
        <v>0.81399999999999995</v>
      </c>
      <c r="P2178" s="3">
        <f t="shared" ref="P2178:P2241" si="102">ROUND(MIN(I2178:O2178),3)</f>
        <v>0.78400000000000003</v>
      </c>
      <c r="Q2178" t="str">
        <f t="shared" ref="Q2178:Q2241" si="103">IF(P2178&gt;=0.751,"Healthy",IF(P2178&gt;=0.501,"Moderate",IF(P2178&gt;=0.201,"Poor","Critical")))</f>
        <v>Healthy</v>
      </c>
      <c r="R2178" s="4">
        <f t="shared" ref="R2178:R2241" si="104">IF(P2178&gt;=0.5,1,0)</f>
        <v>1</v>
      </c>
      <c r="S2178" t="str">
        <f>IF(AND(F2178&gt;=10,F2178&lt;=35,P2178&gt;0.5),"ERROR_C2178H2178_POOR_CAP","OK")</f>
        <v>OK</v>
      </c>
    </row>
    <row r="2179" spans="1:19">
      <c r="A2179" t="s">
        <v>2196</v>
      </c>
      <c r="B2179" s="3">
        <v>92.695999999999998</v>
      </c>
      <c r="C2179" s="3">
        <v>87.15</v>
      </c>
      <c r="D2179" s="3">
        <v>12.488</v>
      </c>
      <c r="E2179" s="3">
        <v>6.3680000000000003</v>
      </c>
      <c r="F2179" s="3">
        <v>4.1550000000000002</v>
      </c>
      <c r="G2179" s="3">
        <v>243.923</v>
      </c>
      <c r="H2179" s="3">
        <v>2858.5830000000001</v>
      </c>
      <c r="I2179" s="3">
        <f>ROUND(IF(B2179&lt;=Thresholds!$B$2,1-(B2179/Thresholds!$B$2)*0.24,IF(B2179&lt;=Thresholds!$D$2,0.75-((B2179-Thresholds!$C$2)/(Thresholds!$D$2-Thresholds!$C$2))*0.249,IF(B2179&lt;=Thresholds!$F$2,0.499-((B2179-Thresholds!$E$2)/(Thresholds!$F$2-Thresholds!$E$2))*0.279,MAX(0.02,0.2-((B2179-Thresholds!$G$2)/(Thresholds!$H$2-Thresholds!$G$2))*0.18)))),3)</f>
        <v>0.77800000000000002</v>
      </c>
      <c r="J2179" s="3">
        <f>ROUND(IF(C2179&lt;=Thresholds!$B$3,1-(C2179/Thresholds!$B$3)*0.24,IF(C2179&lt;=Thresholds!$D$3,0.75-((C2179-Thresholds!$C$3)/(Thresholds!$D$3-Thresholds!$C$3))*0.249,IF(C2179&lt;=Thresholds!$F$3,0.499-((C2179-Thresholds!$E$3)/(Thresholds!$F$3-Thresholds!$E$3))*0.279,MAX(0.02,0.2-((C2179-Thresholds!$G$3)/(Thresholds!$H$3-Thresholds!$G$3))*0.18)))),3)</f>
        <v>0.82599999999999996</v>
      </c>
      <c r="K2179" s="3">
        <f>ROUND(IF(D2179&lt;=Thresholds!$B$4,1-(D2179/Thresholds!$B$4)*0.24,IF(D2179&lt;=Thresholds!$D$4,0.75-((D2179-Thresholds!$C$4)/(Thresholds!$D$4-Thresholds!$C$4))*0.249,IF(D2179&lt;=Thresholds!$F$4,0.499-((D2179-Thresholds!$E$4)/(Thresholds!$F$4-Thresholds!$E$4))*0.279,MAX(0.02,0.2-((D2179-Thresholds!$G$4)/(Thresholds!$H$4-Thresholds!$G$4))*0.18)))),3)</f>
        <v>0.95399999999999996</v>
      </c>
      <c r="L2179" s="3">
        <f>ROUND(IF(E2179&lt;=Thresholds!$B$5,1-(E2179/Thresholds!$B$5)*0.24,IF(E2179&lt;=Thresholds!$D$5,0.75-((E2179-Thresholds!$C$5)/(Thresholds!$D$5-Thresholds!$C$5))*0.249,IF(E2179&lt;=Thresholds!$F$5,0.499-((E2179-Thresholds!$E$5)/(Thresholds!$F$5-Thresholds!$E$5))*0.279,MAX(0.02,0.2-((E2179-Thresholds!$G$5)/(Thresholds!$H$5-Thresholds!$G$5))*0.18)))),3)</f>
        <v>0.96899999999999997</v>
      </c>
      <c r="M2179" s="3">
        <f>ROUND(IF(F2179&lt;=Thresholds!$B$6,1-(F2179/Thresholds!$B$6)*0.24,IF(F2179&lt;=Thresholds!$D$6,0.75-((F2179-Thresholds!$C$6)/(Thresholds!$D$6-Thresholds!$C$6))*0.249,IF(F2179&lt;=Thresholds!$F$6,0.499-((F2179-Thresholds!$E$6)/(Thresholds!$F$6-Thresholds!$E$6))*0.279,MAX(0.02,0.2-((F2179-Thresholds!$G$6)/(Thresholds!$H$6-Thresholds!$G$6))*0.18)))),3)</f>
        <v>0.65200000000000002</v>
      </c>
      <c r="N2179" s="3">
        <f>ROUND(IF(G2179&lt;=Thresholds!$B$7,1-(G2179/Thresholds!$B$7)*0.24,IF(G2179&lt;=Thresholds!$D$7,0.75-((G2179-Thresholds!$C$7)/(Thresholds!$D$7-Thresholds!$C$7))*0.249,IF(G2179&lt;=Thresholds!$F$7,0.499-((G2179-Thresholds!$E$7)/(Thresholds!$F$7-Thresholds!$E$7))*0.279,MAX(0.02,0.2-((G2179-Thresholds!$G$7)/(Thresholds!$H$7-Thresholds!$G$7))*0.18)))),3)</f>
        <v>0.83299999999999996</v>
      </c>
      <c r="O2179" s="3">
        <f>ROUND(IF(H2179&lt;=Thresholds!$B$8,1-(H2179/Thresholds!$B$8)*0.24,IF(H2179&lt;=Thresholds!$D$8,0.75-((H2179-Thresholds!$C$8)/(Thresholds!$D$8-Thresholds!$C$8))*0.249,IF(H2179&lt;=Thresholds!$F$8,0.499-((H2179-Thresholds!$E$8)/(Thresholds!$F$8-Thresholds!$E$8))*0.279,MAX(0.02,0.2-((H2179-Thresholds!$G$8)/(Thresholds!$H$8-Thresholds!$G$8))*0.18)))),3)</f>
        <v>0.69099999999999995</v>
      </c>
      <c r="P2179" s="3">
        <f t="shared" si="102"/>
        <v>0.65200000000000002</v>
      </c>
      <c r="Q2179" t="str">
        <f t="shared" si="103"/>
        <v>Moderate</v>
      </c>
      <c r="R2179" s="4">
        <f t="shared" si="104"/>
        <v>1</v>
      </c>
      <c r="S2179" t="str">
        <f>IF(AND(F2179&gt;=10,F2179&lt;=35,P2179&gt;0.5),"ERROR_C2179H2179_POOR_CAP","OK")</f>
        <v>OK</v>
      </c>
    </row>
    <row r="2180" spans="1:19">
      <c r="A2180" t="s">
        <v>2197</v>
      </c>
      <c r="B2180" s="3">
        <v>91.956999999999994</v>
      </c>
      <c r="C2180" s="3">
        <v>68.015000000000001</v>
      </c>
      <c r="D2180" s="3">
        <v>122.79600000000001</v>
      </c>
      <c r="E2180" s="3">
        <v>47.555</v>
      </c>
      <c r="F2180" s="3">
        <v>0.64700000000000002</v>
      </c>
      <c r="G2180" s="3">
        <v>248.047</v>
      </c>
      <c r="H2180" s="3">
        <v>174.97399999999999</v>
      </c>
      <c r="I2180" s="3">
        <f>ROUND(IF(B2180&lt;=Thresholds!$B$2,1-(B2180/Thresholds!$B$2)*0.24,IF(B2180&lt;=Thresholds!$D$2,0.75-((B2180-Thresholds!$C$2)/(Thresholds!$D$2-Thresholds!$C$2))*0.249,IF(B2180&lt;=Thresholds!$F$2,0.499-((B2180-Thresholds!$E$2)/(Thresholds!$F$2-Thresholds!$E$2))*0.279,MAX(0.02,0.2-((B2180-Thresholds!$G$2)/(Thresholds!$H$2-Thresholds!$G$2))*0.18)))),3)</f>
        <v>0.77900000000000003</v>
      </c>
      <c r="J2180" s="3">
        <f>ROUND(IF(C2180&lt;=Thresholds!$B$3,1-(C2180/Thresholds!$B$3)*0.24,IF(C2180&lt;=Thresholds!$D$3,0.75-((C2180-Thresholds!$C$3)/(Thresholds!$D$3-Thresholds!$C$3))*0.249,IF(C2180&lt;=Thresholds!$F$3,0.499-((C2180-Thresholds!$E$3)/(Thresholds!$F$3-Thresholds!$E$3))*0.279,MAX(0.02,0.2-((C2180-Thresholds!$G$3)/(Thresholds!$H$3-Thresholds!$G$3))*0.18)))),3)</f>
        <v>0.86399999999999999</v>
      </c>
      <c r="K2180" s="3">
        <f>ROUND(IF(D2180&lt;=Thresholds!$B$4,1-(D2180/Thresholds!$B$4)*0.24,IF(D2180&lt;=Thresholds!$D$4,0.75-((D2180-Thresholds!$C$4)/(Thresholds!$D$4-Thresholds!$C$4))*0.249,IF(D2180&lt;=Thresholds!$F$4,0.499-((D2180-Thresholds!$E$4)/(Thresholds!$F$4-Thresholds!$E$4))*0.279,MAX(0.02,0.2-((D2180-Thresholds!$G$4)/(Thresholds!$H$4-Thresholds!$G$4))*0.18)))),3)</f>
        <v>0.375</v>
      </c>
      <c r="L2180" s="3">
        <f>ROUND(IF(E2180&lt;=Thresholds!$B$5,1-(E2180/Thresholds!$B$5)*0.24,IF(E2180&lt;=Thresholds!$D$5,0.75-((E2180-Thresholds!$C$5)/(Thresholds!$D$5-Thresholds!$C$5))*0.249,IF(E2180&lt;=Thresholds!$F$5,0.499-((E2180-Thresholds!$E$5)/(Thresholds!$F$5-Thresholds!$E$5))*0.279,MAX(0.02,0.2-((E2180-Thresholds!$G$5)/(Thresholds!$H$5-Thresholds!$G$5))*0.18)))),3)</f>
        <v>0.77200000000000002</v>
      </c>
      <c r="M2180" s="3">
        <f>ROUND(IF(F2180&lt;=Thresholds!$B$6,1-(F2180/Thresholds!$B$6)*0.24,IF(F2180&lt;=Thresholds!$D$6,0.75-((F2180-Thresholds!$C$6)/(Thresholds!$D$6-Thresholds!$C$6))*0.249,IF(F2180&lt;=Thresholds!$F$6,0.499-((F2180-Thresholds!$E$6)/(Thresholds!$F$6-Thresholds!$E$6))*0.279,MAX(0.02,0.2-((F2180-Thresholds!$G$6)/(Thresholds!$H$6-Thresholds!$G$6))*0.18)))),3)</f>
        <v>0.84499999999999997</v>
      </c>
      <c r="N2180" s="3">
        <f>ROUND(IF(G2180&lt;=Thresholds!$B$7,1-(G2180/Thresholds!$B$7)*0.24,IF(G2180&lt;=Thresholds!$D$7,0.75-((G2180-Thresholds!$C$7)/(Thresholds!$D$7-Thresholds!$C$7))*0.249,IF(G2180&lt;=Thresholds!$F$7,0.499-((G2180-Thresholds!$E$7)/(Thresholds!$F$7-Thresholds!$E$7))*0.279,MAX(0.02,0.2-((G2180-Thresholds!$G$7)/(Thresholds!$H$7-Thresholds!$G$7))*0.18)))),3)</f>
        <v>0.83</v>
      </c>
      <c r="O2180" s="3">
        <f>ROUND(IF(H2180&lt;=Thresholds!$B$8,1-(H2180/Thresholds!$B$8)*0.24,IF(H2180&lt;=Thresholds!$D$8,0.75-((H2180-Thresholds!$C$8)/(Thresholds!$D$8-Thresholds!$C$8))*0.249,IF(H2180&lt;=Thresholds!$F$8,0.499-((H2180-Thresholds!$E$8)/(Thresholds!$F$8-Thresholds!$E$8))*0.279,MAX(0.02,0.2-((H2180-Thresholds!$G$8)/(Thresholds!$H$8-Thresholds!$G$8))*0.18)))),3)</f>
        <v>0.98299999999999998</v>
      </c>
      <c r="P2180" s="3">
        <f t="shared" si="102"/>
        <v>0.375</v>
      </c>
      <c r="Q2180" t="str">
        <f t="shared" si="103"/>
        <v>Poor</v>
      </c>
      <c r="R2180" s="4">
        <f t="shared" si="104"/>
        <v>0</v>
      </c>
      <c r="S2180" t="str">
        <f>IF(AND(F2180&gt;=10,F2180&lt;=35,P2180&gt;0.5),"ERROR_C2180H2180_POOR_CAP","OK")</f>
        <v>OK</v>
      </c>
    </row>
    <row r="2181" spans="1:19">
      <c r="A2181" t="s">
        <v>2198</v>
      </c>
      <c r="B2181" s="3">
        <v>42.216000000000001</v>
      </c>
      <c r="C2181" s="3">
        <v>1600.713</v>
      </c>
      <c r="D2181" s="3">
        <v>46.34</v>
      </c>
      <c r="E2181" s="3">
        <v>6.8010000000000002</v>
      </c>
      <c r="F2181" s="3">
        <v>0.90600000000000003</v>
      </c>
      <c r="G2181" s="3">
        <v>111.426</v>
      </c>
      <c r="H2181" s="3">
        <v>1163.6569999999999</v>
      </c>
      <c r="I2181" s="3">
        <f>ROUND(IF(B2181&lt;=Thresholds!$B$2,1-(B2181/Thresholds!$B$2)*0.24,IF(B2181&lt;=Thresholds!$D$2,0.75-((B2181-Thresholds!$C$2)/(Thresholds!$D$2-Thresholds!$C$2))*0.249,IF(B2181&lt;=Thresholds!$F$2,0.499-((B2181-Thresholds!$E$2)/(Thresholds!$F$2-Thresholds!$E$2))*0.279,MAX(0.02,0.2-((B2181-Thresholds!$G$2)/(Thresholds!$H$2-Thresholds!$G$2))*0.18)))),3)</f>
        <v>0.89900000000000002</v>
      </c>
      <c r="J2181" s="3">
        <f>ROUND(IF(C2181&lt;=Thresholds!$B$3,1-(C2181/Thresholds!$B$3)*0.24,IF(C2181&lt;=Thresholds!$D$3,0.75-((C2181-Thresholds!$C$3)/(Thresholds!$D$3-Thresholds!$C$3))*0.249,IF(C2181&lt;=Thresholds!$F$3,0.499-((C2181-Thresholds!$E$3)/(Thresholds!$F$3-Thresholds!$E$3))*0.279,MAX(0.02,0.2-((C2181-Thresholds!$G$3)/(Thresholds!$H$3-Thresholds!$G$3))*0.18)))),3)</f>
        <v>0.308</v>
      </c>
      <c r="K2181" s="3">
        <f>ROUND(IF(D2181&lt;=Thresholds!$B$4,1-(D2181/Thresholds!$B$4)*0.24,IF(D2181&lt;=Thresholds!$D$4,0.75-((D2181-Thresholds!$C$4)/(Thresholds!$D$4-Thresholds!$C$4))*0.249,IF(D2181&lt;=Thresholds!$F$4,0.499-((D2181-Thresholds!$E$4)/(Thresholds!$F$4-Thresholds!$E$4))*0.279,MAX(0.02,0.2-((D2181-Thresholds!$G$4)/(Thresholds!$H$4-Thresholds!$G$4))*0.18)))),3)</f>
        <v>0.82899999999999996</v>
      </c>
      <c r="L2181" s="3">
        <f>ROUND(IF(E2181&lt;=Thresholds!$B$5,1-(E2181/Thresholds!$B$5)*0.24,IF(E2181&lt;=Thresholds!$D$5,0.75-((E2181-Thresholds!$C$5)/(Thresholds!$D$5-Thresholds!$C$5))*0.249,IF(E2181&lt;=Thresholds!$F$5,0.499-((E2181-Thresholds!$E$5)/(Thresholds!$F$5-Thresholds!$E$5))*0.279,MAX(0.02,0.2-((E2181-Thresholds!$G$5)/(Thresholds!$H$5-Thresholds!$G$5))*0.18)))),3)</f>
        <v>0.96699999999999997</v>
      </c>
      <c r="M2181" s="3">
        <f>ROUND(IF(F2181&lt;=Thresholds!$B$6,1-(F2181/Thresholds!$B$6)*0.24,IF(F2181&lt;=Thresholds!$D$6,0.75-((F2181-Thresholds!$C$6)/(Thresholds!$D$6-Thresholds!$C$6))*0.249,IF(F2181&lt;=Thresholds!$F$6,0.499-((F2181-Thresholds!$E$6)/(Thresholds!$F$6-Thresholds!$E$6))*0.279,MAX(0.02,0.2-((F2181-Thresholds!$G$6)/(Thresholds!$H$6-Thresholds!$G$6))*0.18)))),3)</f>
        <v>0.78300000000000003</v>
      </c>
      <c r="N2181" s="3">
        <f>ROUND(IF(G2181&lt;=Thresholds!$B$7,1-(G2181/Thresholds!$B$7)*0.24,IF(G2181&lt;=Thresholds!$D$7,0.75-((G2181-Thresholds!$C$7)/(Thresholds!$D$7-Thresholds!$C$7))*0.249,IF(G2181&lt;=Thresholds!$F$7,0.499-((G2181-Thresholds!$E$7)/(Thresholds!$F$7-Thresholds!$E$7))*0.279,MAX(0.02,0.2-((G2181-Thresholds!$G$7)/(Thresholds!$H$7-Thresholds!$G$7))*0.18)))),3)</f>
        <v>0.92400000000000004</v>
      </c>
      <c r="O2181" s="3">
        <f>ROUND(IF(H2181&lt;=Thresholds!$B$8,1-(H2181/Thresholds!$B$8)*0.24,IF(H2181&lt;=Thresholds!$D$8,0.75-((H2181-Thresholds!$C$8)/(Thresholds!$D$8-Thresholds!$C$8))*0.249,IF(H2181&lt;=Thresholds!$F$8,0.499-((H2181-Thresholds!$E$8)/(Thresholds!$F$8-Thresholds!$E$8))*0.279,MAX(0.02,0.2-((H2181-Thresholds!$G$8)/(Thresholds!$H$8-Thresholds!$G$8))*0.18)))),3)</f>
        <v>0.88800000000000001</v>
      </c>
      <c r="P2181" s="3">
        <f t="shared" si="102"/>
        <v>0.308</v>
      </c>
      <c r="Q2181" t="str">
        <f t="shared" si="103"/>
        <v>Poor</v>
      </c>
      <c r="R2181" s="4">
        <f t="shared" si="104"/>
        <v>0</v>
      </c>
      <c r="S2181" t="str">
        <f>IF(AND(F2181&gt;=10,F2181&lt;=35,P2181&gt;0.5),"ERROR_C2181H2181_POOR_CAP","OK")</f>
        <v>OK</v>
      </c>
    </row>
    <row r="2182" spans="1:19">
      <c r="A2182" t="s">
        <v>2199</v>
      </c>
      <c r="B2182" s="3">
        <v>27.489000000000001</v>
      </c>
      <c r="C2182" s="3">
        <v>88.174999999999997</v>
      </c>
      <c r="D2182" s="3">
        <v>11.41</v>
      </c>
      <c r="E2182" s="3">
        <v>5.1360000000000001</v>
      </c>
      <c r="F2182" s="3">
        <v>0.23</v>
      </c>
      <c r="G2182" s="3">
        <v>345.16300000000001</v>
      </c>
      <c r="H2182" s="3">
        <v>837.45500000000004</v>
      </c>
      <c r="I2182" s="3">
        <f>ROUND(IF(B2182&lt;=Thresholds!$B$2,1-(B2182/Thresholds!$B$2)*0.24,IF(B2182&lt;=Thresholds!$D$2,0.75-((B2182-Thresholds!$C$2)/(Thresholds!$D$2-Thresholds!$C$2))*0.249,IF(B2182&lt;=Thresholds!$F$2,0.499-((B2182-Thresholds!$E$2)/(Thresholds!$F$2-Thresholds!$E$2))*0.279,MAX(0.02,0.2-((B2182-Thresholds!$G$2)/(Thresholds!$H$2-Thresholds!$G$2))*0.18)))),3)</f>
        <v>0.93400000000000005</v>
      </c>
      <c r="J2182" s="3">
        <f>ROUND(IF(C2182&lt;=Thresholds!$B$3,1-(C2182/Thresholds!$B$3)*0.24,IF(C2182&lt;=Thresholds!$D$3,0.75-((C2182-Thresholds!$C$3)/(Thresholds!$D$3-Thresholds!$C$3))*0.249,IF(C2182&lt;=Thresholds!$F$3,0.499-((C2182-Thresholds!$E$3)/(Thresholds!$F$3-Thresholds!$E$3))*0.279,MAX(0.02,0.2-((C2182-Thresholds!$G$3)/(Thresholds!$H$3-Thresholds!$G$3))*0.18)))),3)</f>
        <v>0.82399999999999995</v>
      </c>
      <c r="K2182" s="3">
        <f>ROUND(IF(D2182&lt;=Thresholds!$B$4,1-(D2182/Thresholds!$B$4)*0.24,IF(D2182&lt;=Thresholds!$D$4,0.75-((D2182-Thresholds!$C$4)/(Thresholds!$D$4-Thresholds!$C$4))*0.249,IF(D2182&lt;=Thresholds!$F$4,0.499-((D2182-Thresholds!$E$4)/(Thresholds!$F$4-Thresholds!$E$4))*0.279,MAX(0.02,0.2-((D2182-Thresholds!$G$4)/(Thresholds!$H$4-Thresholds!$G$4))*0.18)))),3)</f>
        <v>0.95799999999999996</v>
      </c>
      <c r="L2182" s="3">
        <f>ROUND(IF(E2182&lt;=Thresholds!$B$5,1-(E2182/Thresholds!$B$5)*0.24,IF(E2182&lt;=Thresholds!$D$5,0.75-((E2182-Thresholds!$C$5)/(Thresholds!$D$5-Thresholds!$C$5))*0.249,IF(E2182&lt;=Thresholds!$F$5,0.499-((E2182-Thresholds!$E$5)/(Thresholds!$F$5-Thresholds!$E$5))*0.279,MAX(0.02,0.2-((E2182-Thresholds!$G$5)/(Thresholds!$H$5-Thresholds!$G$5))*0.18)))),3)</f>
        <v>0.97499999999999998</v>
      </c>
      <c r="M2182" s="3">
        <f>ROUND(IF(F2182&lt;=Thresholds!$B$6,1-(F2182/Thresholds!$B$6)*0.24,IF(F2182&lt;=Thresholds!$D$6,0.75-((F2182-Thresholds!$C$6)/(Thresholds!$D$6-Thresholds!$C$6))*0.249,IF(F2182&lt;=Thresholds!$F$6,0.499-((F2182-Thresholds!$E$6)/(Thresholds!$F$6-Thresholds!$E$6))*0.279,MAX(0.02,0.2-((F2182-Thresholds!$G$6)/(Thresholds!$H$6-Thresholds!$G$6))*0.18)))),3)</f>
        <v>0.94499999999999995</v>
      </c>
      <c r="N2182" s="3">
        <f>ROUND(IF(G2182&lt;=Thresholds!$B$7,1-(G2182/Thresholds!$B$7)*0.24,IF(G2182&lt;=Thresholds!$D$7,0.75-((G2182-Thresholds!$C$7)/(Thresholds!$D$7-Thresholds!$C$7))*0.249,IF(G2182&lt;=Thresholds!$F$7,0.499-((G2182-Thresholds!$E$7)/(Thresholds!$F$7-Thresholds!$E$7))*0.279,MAX(0.02,0.2-((G2182-Thresholds!$G$7)/(Thresholds!$H$7-Thresholds!$G$7))*0.18)))),3)</f>
        <v>0.76300000000000001</v>
      </c>
      <c r="O2182" s="3">
        <f>ROUND(IF(H2182&lt;=Thresholds!$B$8,1-(H2182/Thresholds!$B$8)*0.24,IF(H2182&lt;=Thresholds!$D$8,0.75-((H2182-Thresholds!$C$8)/(Thresholds!$D$8-Thresholds!$C$8))*0.249,IF(H2182&lt;=Thresholds!$F$8,0.499-((H2182-Thresholds!$E$8)/(Thresholds!$F$8-Thresholds!$E$8))*0.279,MAX(0.02,0.2-((H2182-Thresholds!$G$8)/(Thresholds!$H$8-Thresholds!$G$8))*0.18)))),3)</f>
        <v>0.92</v>
      </c>
      <c r="P2182" s="3">
        <f t="shared" si="102"/>
        <v>0.76300000000000001</v>
      </c>
      <c r="Q2182" t="str">
        <f t="shared" si="103"/>
        <v>Healthy</v>
      </c>
      <c r="R2182" s="4">
        <f t="shared" si="104"/>
        <v>1</v>
      </c>
      <c r="S2182" t="str">
        <f>IF(AND(F2182&gt;=10,F2182&lt;=35,P2182&gt;0.5),"ERROR_C2182H2182_POOR_CAP","OK")</f>
        <v>OK</v>
      </c>
    </row>
    <row r="2183" spans="1:19">
      <c r="A2183" t="s">
        <v>2200</v>
      </c>
      <c r="B2183" s="3">
        <v>6.9630000000000001</v>
      </c>
      <c r="C2183" s="3">
        <v>109.499</v>
      </c>
      <c r="D2183" s="3">
        <v>58.825000000000003</v>
      </c>
      <c r="E2183" s="3">
        <v>38.698999999999998</v>
      </c>
      <c r="F2183" s="3">
        <v>0.84799999999999998</v>
      </c>
      <c r="G2183" s="3">
        <v>179.55500000000001</v>
      </c>
      <c r="H2183" s="3">
        <v>3947.4670000000001</v>
      </c>
      <c r="I2183" s="3">
        <f>ROUND(IF(B2183&lt;=Thresholds!$B$2,1-(B2183/Thresholds!$B$2)*0.24,IF(B2183&lt;=Thresholds!$D$2,0.75-((B2183-Thresholds!$C$2)/(Thresholds!$D$2-Thresholds!$C$2))*0.249,IF(B2183&lt;=Thresholds!$F$2,0.499-((B2183-Thresholds!$E$2)/(Thresholds!$F$2-Thresholds!$E$2))*0.279,MAX(0.02,0.2-((B2183-Thresholds!$G$2)/(Thresholds!$H$2-Thresholds!$G$2))*0.18)))),3)</f>
        <v>0.98299999999999998</v>
      </c>
      <c r="J2183" s="3">
        <f>ROUND(IF(C2183&lt;=Thresholds!$B$3,1-(C2183/Thresholds!$B$3)*0.24,IF(C2183&lt;=Thresholds!$D$3,0.75-((C2183-Thresholds!$C$3)/(Thresholds!$D$3-Thresholds!$C$3))*0.249,IF(C2183&lt;=Thresholds!$F$3,0.499-((C2183-Thresholds!$E$3)/(Thresholds!$F$3-Thresholds!$E$3))*0.279,MAX(0.02,0.2-((C2183-Thresholds!$G$3)/(Thresholds!$H$3-Thresholds!$G$3))*0.18)))),3)</f>
        <v>0.78100000000000003</v>
      </c>
      <c r="K2183" s="3">
        <f>ROUND(IF(D2183&lt;=Thresholds!$B$4,1-(D2183/Thresholds!$B$4)*0.24,IF(D2183&lt;=Thresholds!$D$4,0.75-((D2183-Thresholds!$C$4)/(Thresholds!$D$4-Thresholds!$C$4))*0.249,IF(D2183&lt;=Thresholds!$F$4,0.499-((D2183-Thresholds!$E$4)/(Thresholds!$F$4-Thresholds!$E$4))*0.279,MAX(0.02,0.2-((D2183-Thresholds!$G$4)/(Thresholds!$H$4-Thresholds!$G$4))*0.18)))),3)</f>
        <v>0.78300000000000003</v>
      </c>
      <c r="L2183" s="3">
        <f>ROUND(IF(E2183&lt;=Thresholds!$B$5,1-(E2183/Thresholds!$B$5)*0.24,IF(E2183&lt;=Thresholds!$D$5,0.75-((E2183-Thresholds!$C$5)/(Thresholds!$D$5-Thresholds!$C$5))*0.249,IF(E2183&lt;=Thresholds!$F$5,0.499-((E2183-Thresholds!$E$5)/(Thresholds!$F$5-Thresholds!$E$5))*0.279,MAX(0.02,0.2-((E2183-Thresholds!$G$5)/(Thresholds!$H$5-Thresholds!$G$5))*0.18)))),3)</f>
        <v>0.81399999999999995</v>
      </c>
      <c r="M2183" s="3">
        <f>ROUND(IF(F2183&lt;=Thresholds!$B$6,1-(F2183/Thresholds!$B$6)*0.24,IF(F2183&lt;=Thresholds!$D$6,0.75-((F2183-Thresholds!$C$6)/(Thresholds!$D$6-Thresholds!$C$6))*0.249,IF(F2183&lt;=Thresholds!$F$6,0.499-((F2183-Thresholds!$E$6)/(Thresholds!$F$6-Thresholds!$E$6))*0.279,MAX(0.02,0.2-((F2183-Thresholds!$G$6)/(Thresholds!$H$6-Thresholds!$G$6))*0.18)))),3)</f>
        <v>0.79600000000000004</v>
      </c>
      <c r="N2183" s="3">
        <f>ROUND(IF(G2183&lt;=Thresholds!$B$7,1-(G2183/Thresholds!$B$7)*0.24,IF(G2183&lt;=Thresholds!$D$7,0.75-((G2183-Thresholds!$C$7)/(Thresholds!$D$7-Thresholds!$C$7))*0.249,IF(G2183&lt;=Thresholds!$F$7,0.499-((G2183-Thresholds!$E$7)/(Thresholds!$F$7-Thresholds!$E$7))*0.279,MAX(0.02,0.2-((G2183-Thresholds!$G$7)/(Thresholds!$H$7-Thresholds!$G$7))*0.18)))),3)</f>
        <v>0.877</v>
      </c>
      <c r="O2183" s="3">
        <f>ROUND(IF(H2183&lt;=Thresholds!$B$8,1-(H2183/Thresholds!$B$8)*0.24,IF(H2183&lt;=Thresholds!$D$8,0.75-((H2183-Thresholds!$C$8)/(Thresholds!$D$8-Thresholds!$C$8))*0.249,IF(H2183&lt;=Thresholds!$F$8,0.499-((H2183-Thresholds!$E$8)/(Thresholds!$F$8-Thresholds!$E$8))*0.279,MAX(0.02,0.2-((H2183-Thresholds!$G$8)/(Thresholds!$H$8-Thresholds!$G$8))*0.18)))),3)</f>
        <v>0.51</v>
      </c>
      <c r="P2183" s="3">
        <f t="shared" si="102"/>
        <v>0.51</v>
      </c>
      <c r="Q2183" t="str">
        <f t="shared" si="103"/>
        <v>Moderate</v>
      </c>
      <c r="R2183" s="4">
        <f t="shared" si="104"/>
        <v>1</v>
      </c>
      <c r="S2183" t="str">
        <f>IF(AND(F2183&gt;=10,F2183&lt;=35,P2183&gt;0.5),"ERROR_C2183H2183_POOR_CAP","OK")</f>
        <v>OK</v>
      </c>
    </row>
    <row r="2184" spans="1:19">
      <c r="A2184" t="s">
        <v>2201</v>
      </c>
      <c r="B2184" s="3">
        <v>1604.7349999999999</v>
      </c>
      <c r="C2184" s="3">
        <v>10.677</v>
      </c>
      <c r="D2184" s="3">
        <v>45.209000000000003</v>
      </c>
      <c r="E2184" s="3">
        <v>8.0809999999999995</v>
      </c>
      <c r="F2184" s="3">
        <v>0.71399999999999997</v>
      </c>
      <c r="G2184" s="3">
        <v>48.308</v>
      </c>
      <c r="H2184" s="3">
        <v>2117.8519999999999</v>
      </c>
      <c r="I2184" s="3">
        <f>ROUND(IF(B2184&lt;=Thresholds!$B$2,1-(B2184/Thresholds!$B$2)*0.24,IF(B2184&lt;=Thresholds!$D$2,0.75-((B2184-Thresholds!$C$2)/(Thresholds!$D$2-Thresholds!$C$2))*0.249,IF(B2184&lt;=Thresholds!$F$2,0.499-((B2184-Thresholds!$E$2)/(Thresholds!$F$2-Thresholds!$E$2))*0.279,MAX(0.02,0.2-((B2184-Thresholds!$G$2)/(Thresholds!$H$2-Thresholds!$G$2))*0.18)))),3)</f>
        <v>0.27</v>
      </c>
      <c r="J2184" s="3">
        <f>ROUND(IF(C2184&lt;=Thresholds!$B$3,1-(C2184/Thresholds!$B$3)*0.24,IF(C2184&lt;=Thresholds!$D$3,0.75-((C2184-Thresholds!$C$3)/(Thresholds!$D$3-Thresholds!$C$3))*0.249,IF(C2184&lt;=Thresholds!$F$3,0.499-((C2184-Thresholds!$E$3)/(Thresholds!$F$3-Thresholds!$E$3))*0.279,MAX(0.02,0.2-((C2184-Thresholds!$G$3)/(Thresholds!$H$3-Thresholds!$G$3))*0.18)))),3)</f>
        <v>0.97899999999999998</v>
      </c>
      <c r="K2184" s="3">
        <f>ROUND(IF(D2184&lt;=Thresholds!$B$4,1-(D2184/Thresholds!$B$4)*0.24,IF(D2184&lt;=Thresholds!$D$4,0.75-((D2184-Thresholds!$C$4)/(Thresholds!$D$4-Thresholds!$C$4))*0.249,IF(D2184&lt;=Thresholds!$F$4,0.499-((D2184-Thresholds!$E$4)/(Thresholds!$F$4-Thresholds!$E$4))*0.279,MAX(0.02,0.2-((D2184-Thresholds!$G$4)/(Thresholds!$H$4-Thresholds!$G$4))*0.18)))),3)</f>
        <v>0.83299999999999996</v>
      </c>
      <c r="L2184" s="3">
        <f>ROUND(IF(E2184&lt;=Thresholds!$B$5,1-(E2184/Thresholds!$B$5)*0.24,IF(E2184&lt;=Thresholds!$D$5,0.75-((E2184-Thresholds!$C$5)/(Thresholds!$D$5-Thresholds!$C$5))*0.249,IF(E2184&lt;=Thresholds!$F$5,0.499-((E2184-Thresholds!$E$5)/(Thresholds!$F$5-Thresholds!$E$5))*0.279,MAX(0.02,0.2-((E2184-Thresholds!$G$5)/(Thresholds!$H$5-Thresholds!$G$5))*0.18)))),3)</f>
        <v>0.96099999999999997</v>
      </c>
      <c r="M2184" s="3">
        <f>ROUND(IF(F2184&lt;=Thresholds!$B$6,1-(F2184/Thresholds!$B$6)*0.24,IF(F2184&lt;=Thresholds!$D$6,0.75-((F2184-Thresholds!$C$6)/(Thresholds!$D$6-Thresholds!$C$6))*0.249,IF(F2184&lt;=Thresholds!$F$6,0.499-((F2184-Thresholds!$E$6)/(Thresholds!$F$6-Thresholds!$E$6))*0.279,MAX(0.02,0.2-((F2184-Thresholds!$G$6)/(Thresholds!$H$6-Thresholds!$G$6))*0.18)))),3)</f>
        <v>0.82899999999999996</v>
      </c>
      <c r="N2184" s="3">
        <f>ROUND(IF(G2184&lt;=Thresholds!$B$7,1-(G2184/Thresholds!$B$7)*0.24,IF(G2184&lt;=Thresholds!$D$7,0.75-((G2184-Thresholds!$C$7)/(Thresholds!$D$7-Thresholds!$C$7))*0.249,IF(G2184&lt;=Thresholds!$F$7,0.499-((G2184-Thresholds!$E$7)/(Thresholds!$F$7-Thresholds!$E$7))*0.279,MAX(0.02,0.2-((G2184-Thresholds!$G$7)/(Thresholds!$H$7-Thresholds!$G$7))*0.18)))),3)</f>
        <v>0.96699999999999997</v>
      </c>
      <c r="O2184" s="3">
        <f>ROUND(IF(H2184&lt;=Thresholds!$B$8,1-(H2184/Thresholds!$B$8)*0.24,IF(H2184&lt;=Thresholds!$D$8,0.75-((H2184-Thresholds!$C$8)/(Thresholds!$D$8-Thresholds!$C$8))*0.249,IF(H2184&lt;=Thresholds!$F$8,0.499-((H2184-Thresholds!$E$8)/(Thresholds!$F$8-Thresholds!$E$8))*0.279,MAX(0.02,0.2-((H2184-Thresholds!$G$8)/(Thresholds!$H$8-Thresholds!$G$8))*0.18)))),3)</f>
        <v>0.79700000000000004</v>
      </c>
      <c r="P2184" s="3">
        <f t="shared" si="102"/>
        <v>0.27</v>
      </c>
      <c r="Q2184" t="str">
        <f t="shared" si="103"/>
        <v>Poor</v>
      </c>
      <c r="R2184" s="4">
        <f t="shared" si="104"/>
        <v>0</v>
      </c>
      <c r="S2184" t="str">
        <f>IF(AND(F2184&gt;=10,F2184&lt;=35,P2184&gt;0.5),"ERROR_C2184H2184_POOR_CAP","OK")</f>
        <v>OK</v>
      </c>
    </row>
    <row r="2185" spans="1:19">
      <c r="A2185" t="s">
        <v>2202</v>
      </c>
      <c r="B2185" s="3">
        <v>87.236999999999995</v>
      </c>
      <c r="C2185" s="3">
        <v>14.99</v>
      </c>
      <c r="D2185" s="3">
        <v>200.958</v>
      </c>
      <c r="E2185" s="3">
        <v>67.802999999999997</v>
      </c>
      <c r="F2185" s="3">
        <v>0.188</v>
      </c>
      <c r="G2185" s="3">
        <v>147.108</v>
      </c>
      <c r="H2185" s="3">
        <v>363.11700000000002</v>
      </c>
      <c r="I2185" s="3">
        <f>ROUND(IF(B2185&lt;=Thresholds!$B$2,1-(B2185/Thresholds!$B$2)*0.24,IF(B2185&lt;=Thresholds!$D$2,0.75-((B2185-Thresholds!$C$2)/(Thresholds!$D$2-Thresholds!$C$2))*0.249,IF(B2185&lt;=Thresholds!$F$2,0.499-((B2185-Thresholds!$E$2)/(Thresholds!$F$2-Thresholds!$E$2))*0.279,MAX(0.02,0.2-((B2185-Thresholds!$G$2)/(Thresholds!$H$2-Thresholds!$G$2))*0.18)))),3)</f>
        <v>0.79100000000000004</v>
      </c>
      <c r="J2185" s="3">
        <f>ROUND(IF(C2185&lt;=Thresholds!$B$3,1-(C2185/Thresholds!$B$3)*0.24,IF(C2185&lt;=Thresholds!$D$3,0.75-((C2185-Thresholds!$C$3)/(Thresholds!$D$3-Thresholds!$C$3))*0.249,IF(C2185&lt;=Thresholds!$F$3,0.499-((C2185-Thresholds!$E$3)/(Thresholds!$F$3-Thresholds!$E$3))*0.279,MAX(0.02,0.2-((C2185-Thresholds!$G$3)/(Thresholds!$H$3-Thresholds!$G$3))*0.18)))),3)</f>
        <v>0.97</v>
      </c>
      <c r="K2185" s="3">
        <f>ROUND(IF(D2185&lt;=Thresholds!$B$4,1-(D2185/Thresholds!$B$4)*0.24,IF(D2185&lt;=Thresholds!$D$4,0.75-((D2185-Thresholds!$C$4)/(Thresholds!$D$4-Thresholds!$C$4))*0.249,IF(D2185&lt;=Thresholds!$F$4,0.499-((D2185-Thresholds!$E$4)/(Thresholds!$F$4-Thresholds!$E$4))*0.279,MAX(0.02,0.2-((D2185-Thresholds!$G$4)/(Thresholds!$H$4-Thresholds!$G$4))*0.18)))),3)</f>
        <v>0.26</v>
      </c>
      <c r="L2185" s="3">
        <f>ROUND(IF(E2185&lt;=Thresholds!$B$5,1-(E2185/Thresholds!$B$5)*0.24,IF(E2185&lt;=Thresholds!$D$5,0.75-((E2185-Thresholds!$C$5)/(Thresholds!$D$5-Thresholds!$C$5))*0.249,IF(E2185&lt;=Thresholds!$F$5,0.499-((E2185-Thresholds!$E$5)/(Thresholds!$F$5-Thresholds!$E$5))*0.279,MAX(0.02,0.2-((E2185-Thresholds!$G$5)/(Thresholds!$H$5-Thresholds!$G$5))*0.18)))),3)</f>
        <v>0.66500000000000004</v>
      </c>
      <c r="M2185" s="3">
        <f>ROUND(IF(F2185&lt;=Thresholds!$B$6,1-(F2185/Thresholds!$B$6)*0.24,IF(F2185&lt;=Thresholds!$D$6,0.75-((F2185-Thresholds!$C$6)/(Thresholds!$D$6-Thresholds!$C$6))*0.249,IF(F2185&lt;=Thresholds!$F$6,0.499-((F2185-Thresholds!$E$6)/(Thresholds!$F$6-Thresholds!$E$6))*0.279,MAX(0.02,0.2-((F2185-Thresholds!$G$6)/(Thresholds!$H$6-Thresholds!$G$6))*0.18)))),3)</f>
        <v>0.95499999999999996</v>
      </c>
      <c r="N2185" s="3">
        <f>ROUND(IF(G2185&lt;=Thresholds!$B$7,1-(G2185/Thresholds!$B$7)*0.24,IF(G2185&lt;=Thresholds!$D$7,0.75-((G2185-Thresholds!$C$7)/(Thresholds!$D$7-Thresholds!$C$7))*0.249,IF(G2185&lt;=Thresholds!$F$7,0.499-((G2185-Thresholds!$E$7)/(Thresholds!$F$7-Thresholds!$E$7))*0.279,MAX(0.02,0.2-((G2185-Thresholds!$G$7)/(Thresholds!$H$7-Thresholds!$G$7))*0.18)))),3)</f>
        <v>0.89900000000000002</v>
      </c>
      <c r="O2185" s="3">
        <f>ROUND(IF(H2185&lt;=Thresholds!$B$8,1-(H2185/Thresholds!$B$8)*0.24,IF(H2185&lt;=Thresholds!$D$8,0.75-((H2185-Thresholds!$C$8)/(Thresholds!$D$8-Thresholds!$C$8))*0.249,IF(H2185&lt;=Thresholds!$F$8,0.499-((H2185-Thresholds!$E$8)/(Thresholds!$F$8-Thresholds!$E$8))*0.279,MAX(0.02,0.2-((H2185-Thresholds!$G$8)/(Thresholds!$H$8-Thresholds!$G$8))*0.18)))),3)</f>
        <v>0.96499999999999997</v>
      </c>
      <c r="P2185" s="3">
        <f t="shared" si="102"/>
        <v>0.26</v>
      </c>
      <c r="Q2185" t="str">
        <f t="shared" si="103"/>
        <v>Poor</v>
      </c>
      <c r="R2185" s="4">
        <f t="shared" si="104"/>
        <v>0</v>
      </c>
      <c r="S2185" t="str">
        <f>IF(AND(F2185&gt;=10,F2185&lt;=35,P2185&gt;0.5),"ERROR_C2185H2185_POOR_CAP","OK")</f>
        <v>OK</v>
      </c>
    </row>
    <row r="2186" spans="1:19">
      <c r="A2186" t="s">
        <v>2203</v>
      </c>
      <c r="B2186" s="3">
        <v>42.936999999999998</v>
      </c>
      <c r="C2186" s="3">
        <v>27.257999999999999</v>
      </c>
      <c r="D2186" s="3">
        <v>10.617000000000001</v>
      </c>
      <c r="E2186" s="3">
        <v>30.715</v>
      </c>
      <c r="F2186" s="3">
        <v>0.433</v>
      </c>
      <c r="G2186" s="3">
        <v>115.67700000000001</v>
      </c>
      <c r="H2186" s="3">
        <v>1205.202</v>
      </c>
      <c r="I2186" s="3">
        <f>ROUND(IF(B2186&lt;=Thresholds!$B$2,1-(B2186/Thresholds!$B$2)*0.24,IF(B2186&lt;=Thresholds!$D$2,0.75-((B2186-Thresholds!$C$2)/(Thresholds!$D$2-Thresholds!$C$2))*0.249,IF(B2186&lt;=Thresholds!$F$2,0.499-((B2186-Thresholds!$E$2)/(Thresholds!$F$2-Thresholds!$E$2))*0.279,MAX(0.02,0.2-((B2186-Thresholds!$G$2)/(Thresholds!$H$2-Thresholds!$G$2))*0.18)))),3)</f>
        <v>0.89700000000000002</v>
      </c>
      <c r="J2186" s="3">
        <f>ROUND(IF(C2186&lt;=Thresholds!$B$3,1-(C2186/Thresholds!$B$3)*0.24,IF(C2186&lt;=Thresholds!$D$3,0.75-((C2186-Thresholds!$C$3)/(Thresholds!$D$3-Thresholds!$C$3))*0.249,IF(C2186&lt;=Thresholds!$F$3,0.499-((C2186-Thresholds!$E$3)/(Thresholds!$F$3-Thresholds!$E$3))*0.279,MAX(0.02,0.2-((C2186-Thresholds!$G$3)/(Thresholds!$H$3-Thresholds!$G$3))*0.18)))),3)</f>
        <v>0.94499999999999995</v>
      </c>
      <c r="K2186" s="3">
        <f>ROUND(IF(D2186&lt;=Thresholds!$B$4,1-(D2186/Thresholds!$B$4)*0.24,IF(D2186&lt;=Thresholds!$D$4,0.75-((D2186-Thresholds!$C$4)/(Thresholds!$D$4-Thresholds!$C$4))*0.249,IF(D2186&lt;=Thresholds!$F$4,0.499-((D2186-Thresholds!$E$4)/(Thresholds!$F$4-Thresholds!$E$4))*0.279,MAX(0.02,0.2-((D2186-Thresholds!$G$4)/(Thresholds!$H$4-Thresholds!$G$4))*0.18)))),3)</f>
        <v>0.96099999999999997</v>
      </c>
      <c r="L2186" s="3">
        <f>ROUND(IF(E2186&lt;=Thresholds!$B$5,1-(E2186/Thresholds!$B$5)*0.24,IF(E2186&lt;=Thresholds!$D$5,0.75-((E2186-Thresholds!$C$5)/(Thresholds!$D$5-Thresholds!$C$5))*0.249,IF(E2186&lt;=Thresholds!$F$5,0.499-((E2186-Thresholds!$E$5)/(Thresholds!$F$5-Thresholds!$E$5))*0.279,MAX(0.02,0.2-((E2186-Thresholds!$G$5)/(Thresholds!$H$5-Thresholds!$G$5))*0.18)))),3)</f>
        <v>0.85299999999999998</v>
      </c>
      <c r="M2186" s="3">
        <f>ROUND(IF(F2186&lt;=Thresholds!$B$6,1-(F2186/Thresholds!$B$6)*0.24,IF(F2186&lt;=Thresholds!$D$6,0.75-((F2186-Thresholds!$C$6)/(Thresholds!$D$6-Thresholds!$C$6))*0.249,IF(F2186&lt;=Thresholds!$F$6,0.499-((F2186-Thresholds!$E$6)/(Thresholds!$F$6-Thresholds!$E$6))*0.279,MAX(0.02,0.2-((F2186-Thresholds!$G$6)/(Thresholds!$H$6-Thresholds!$G$6))*0.18)))),3)</f>
        <v>0.89600000000000002</v>
      </c>
      <c r="N2186" s="3">
        <f>ROUND(IF(G2186&lt;=Thresholds!$B$7,1-(G2186/Thresholds!$B$7)*0.24,IF(G2186&lt;=Thresholds!$D$7,0.75-((G2186-Thresholds!$C$7)/(Thresholds!$D$7-Thresholds!$C$7))*0.249,IF(G2186&lt;=Thresholds!$F$7,0.499-((G2186-Thresholds!$E$7)/(Thresholds!$F$7-Thresholds!$E$7))*0.279,MAX(0.02,0.2-((G2186-Thresholds!$G$7)/(Thresholds!$H$7-Thresholds!$G$7))*0.18)))),3)</f>
        <v>0.92100000000000004</v>
      </c>
      <c r="O2186" s="3">
        <f>ROUND(IF(H2186&lt;=Thresholds!$B$8,1-(H2186/Thresholds!$B$8)*0.24,IF(H2186&lt;=Thresholds!$D$8,0.75-((H2186-Thresholds!$C$8)/(Thresholds!$D$8-Thresholds!$C$8))*0.249,IF(H2186&lt;=Thresholds!$F$8,0.499-((H2186-Thresholds!$E$8)/(Thresholds!$F$8-Thresholds!$E$8))*0.279,MAX(0.02,0.2-((H2186-Thresholds!$G$8)/(Thresholds!$H$8-Thresholds!$G$8))*0.18)))),3)</f>
        <v>0.88400000000000001</v>
      </c>
      <c r="P2186" s="3">
        <f t="shared" si="102"/>
        <v>0.85299999999999998</v>
      </c>
      <c r="Q2186" t="str">
        <f t="shared" si="103"/>
        <v>Healthy</v>
      </c>
      <c r="R2186" s="4">
        <f t="shared" si="104"/>
        <v>1</v>
      </c>
      <c r="S2186" t="str">
        <f>IF(AND(F2186&gt;=10,F2186&lt;=35,P2186&gt;0.5),"ERROR_C2186H2186_POOR_CAP","OK")</f>
        <v>OK</v>
      </c>
    </row>
    <row r="2187" spans="1:19">
      <c r="A2187" t="s">
        <v>2204</v>
      </c>
      <c r="B2187" s="3">
        <v>68.861999999999995</v>
      </c>
      <c r="C2187" s="3">
        <v>24.117999999999999</v>
      </c>
      <c r="D2187" s="3">
        <v>4.367</v>
      </c>
      <c r="E2187" s="3">
        <v>13.23</v>
      </c>
      <c r="F2187" s="3">
        <v>0.91</v>
      </c>
      <c r="G2187" s="3">
        <v>559.48199999999997</v>
      </c>
      <c r="H2187" s="3">
        <v>1255.616</v>
      </c>
      <c r="I2187" s="3">
        <f>ROUND(IF(B2187&lt;=Thresholds!$B$2,1-(B2187/Thresholds!$B$2)*0.24,IF(B2187&lt;=Thresholds!$D$2,0.75-((B2187-Thresholds!$C$2)/(Thresholds!$D$2-Thresholds!$C$2))*0.249,IF(B2187&lt;=Thresholds!$F$2,0.499-((B2187-Thresholds!$E$2)/(Thresholds!$F$2-Thresholds!$E$2))*0.279,MAX(0.02,0.2-((B2187-Thresholds!$G$2)/(Thresholds!$H$2-Thresholds!$G$2))*0.18)))),3)</f>
        <v>0.83499999999999996</v>
      </c>
      <c r="J2187" s="3">
        <f>ROUND(IF(C2187&lt;=Thresholds!$B$3,1-(C2187/Thresholds!$B$3)*0.24,IF(C2187&lt;=Thresholds!$D$3,0.75-((C2187-Thresholds!$C$3)/(Thresholds!$D$3-Thresholds!$C$3))*0.249,IF(C2187&lt;=Thresholds!$F$3,0.499-((C2187-Thresholds!$E$3)/(Thresholds!$F$3-Thresholds!$E$3))*0.279,MAX(0.02,0.2-((C2187-Thresholds!$G$3)/(Thresholds!$H$3-Thresholds!$G$3))*0.18)))),3)</f>
        <v>0.95199999999999996</v>
      </c>
      <c r="K2187" s="3">
        <f>ROUND(IF(D2187&lt;=Thresholds!$B$4,1-(D2187/Thresholds!$B$4)*0.24,IF(D2187&lt;=Thresholds!$D$4,0.75-((D2187-Thresholds!$C$4)/(Thresholds!$D$4-Thresholds!$C$4))*0.249,IF(D2187&lt;=Thresholds!$F$4,0.499-((D2187-Thresholds!$E$4)/(Thresholds!$F$4-Thresholds!$E$4))*0.279,MAX(0.02,0.2-((D2187-Thresholds!$G$4)/(Thresholds!$H$4-Thresholds!$G$4))*0.18)))),3)</f>
        <v>0.98399999999999999</v>
      </c>
      <c r="L2187" s="3">
        <f>ROUND(IF(E2187&lt;=Thresholds!$B$5,1-(E2187/Thresholds!$B$5)*0.24,IF(E2187&lt;=Thresholds!$D$5,0.75-((E2187-Thresholds!$C$5)/(Thresholds!$D$5-Thresholds!$C$5))*0.249,IF(E2187&lt;=Thresholds!$F$5,0.499-((E2187-Thresholds!$E$5)/(Thresholds!$F$5-Thresholds!$E$5))*0.279,MAX(0.02,0.2-((E2187-Thresholds!$G$5)/(Thresholds!$H$5-Thresholds!$G$5))*0.18)))),3)</f>
        <v>0.93600000000000005</v>
      </c>
      <c r="M2187" s="3">
        <f>ROUND(IF(F2187&lt;=Thresholds!$B$6,1-(F2187/Thresholds!$B$6)*0.24,IF(F2187&lt;=Thresholds!$D$6,0.75-((F2187-Thresholds!$C$6)/(Thresholds!$D$6-Thresholds!$C$6))*0.249,IF(F2187&lt;=Thresholds!$F$6,0.499-((F2187-Thresholds!$E$6)/(Thresholds!$F$6-Thresholds!$E$6))*0.279,MAX(0.02,0.2-((F2187-Thresholds!$G$6)/(Thresholds!$H$6-Thresholds!$G$6))*0.18)))),3)</f>
        <v>0.78200000000000003</v>
      </c>
      <c r="N2187" s="3">
        <f>ROUND(IF(G2187&lt;=Thresholds!$B$7,1-(G2187/Thresholds!$B$7)*0.24,IF(G2187&lt;=Thresholds!$D$7,0.75-((G2187-Thresholds!$C$7)/(Thresholds!$D$7-Thresholds!$C$7))*0.249,IF(G2187&lt;=Thresholds!$F$7,0.499-((G2187-Thresholds!$E$7)/(Thresholds!$F$7-Thresholds!$E$7))*0.279,MAX(0.02,0.2-((G2187-Thresholds!$G$7)/(Thresholds!$H$7-Thresholds!$G$7))*0.18)))),3)</f>
        <v>0.51300000000000001</v>
      </c>
      <c r="O2187" s="3">
        <f>ROUND(IF(H2187&lt;=Thresholds!$B$8,1-(H2187/Thresholds!$B$8)*0.24,IF(H2187&lt;=Thresholds!$D$8,0.75-((H2187-Thresholds!$C$8)/(Thresholds!$D$8-Thresholds!$C$8))*0.249,IF(H2187&lt;=Thresholds!$F$8,0.499-((H2187-Thresholds!$E$8)/(Thresholds!$F$8-Thresholds!$E$8))*0.279,MAX(0.02,0.2-((H2187-Thresholds!$G$8)/(Thresholds!$H$8-Thresholds!$G$8))*0.18)))),3)</f>
        <v>0.879</v>
      </c>
      <c r="P2187" s="3">
        <f t="shared" si="102"/>
        <v>0.51300000000000001</v>
      </c>
      <c r="Q2187" t="str">
        <f t="shared" si="103"/>
        <v>Moderate</v>
      </c>
      <c r="R2187" s="4">
        <f t="shared" si="104"/>
        <v>1</v>
      </c>
      <c r="S2187" t="str">
        <f>IF(AND(F2187&gt;=10,F2187&lt;=35,P2187&gt;0.5),"ERROR_C2187H2187_POOR_CAP","OK")</f>
        <v>OK</v>
      </c>
    </row>
    <row r="2188" spans="1:19">
      <c r="A2188" t="s">
        <v>2205</v>
      </c>
      <c r="B2188" s="3">
        <v>33.145000000000003</v>
      </c>
      <c r="C2188" s="3">
        <v>88.811000000000007</v>
      </c>
      <c r="D2188" s="3">
        <v>146.00800000000001</v>
      </c>
      <c r="E2188" s="3">
        <v>5.1929999999999996</v>
      </c>
      <c r="F2188" s="3">
        <v>0.55500000000000005</v>
      </c>
      <c r="G2188" s="3">
        <v>313.99400000000003</v>
      </c>
      <c r="H2188" s="3">
        <v>1959.867</v>
      </c>
      <c r="I2188" s="3">
        <f>ROUND(IF(B2188&lt;=Thresholds!$B$2,1-(B2188/Thresholds!$B$2)*0.24,IF(B2188&lt;=Thresholds!$D$2,0.75-((B2188-Thresholds!$C$2)/(Thresholds!$D$2-Thresholds!$C$2))*0.249,IF(B2188&lt;=Thresholds!$F$2,0.499-((B2188-Thresholds!$E$2)/(Thresholds!$F$2-Thresholds!$E$2))*0.279,MAX(0.02,0.2-((B2188-Thresholds!$G$2)/(Thresholds!$H$2-Thresholds!$G$2))*0.18)))),3)</f>
        <v>0.92</v>
      </c>
      <c r="J2188" s="3">
        <f>ROUND(IF(C2188&lt;=Thresholds!$B$3,1-(C2188/Thresholds!$B$3)*0.24,IF(C2188&lt;=Thresholds!$D$3,0.75-((C2188-Thresholds!$C$3)/(Thresholds!$D$3-Thresholds!$C$3))*0.249,IF(C2188&lt;=Thresholds!$F$3,0.499-((C2188-Thresholds!$E$3)/(Thresholds!$F$3-Thresholds!$E$3))*0.279,MAX(0.02,0.2-((C2188-Thresholds!$G$3)/(Thresholds!$H$3-Thresholds!$G$3))*0.18)))),3)</f>
        <v>0.82199999999999995</v>
      </c>
      <c r="K2188" s="3">
        <f>ROUND(IF(D2188&lt;=Thresholds!$B$4,1-(D2188/Thresholds!$B$4)*0.24,IF(D2188&lt;=Thresholds!$D$4,0.75-((D2188-Thresholds!$C$4)/(Thresholds!$D$4-Thresholds!$C$4))*0.249,IF(D2188&lt;=Thresholds!$F$4,0.499-((D2188-Thresholds!$E$4)/(Thresholds!$F$4-Thresholds!$E$4))*0.279,MAX(0.02,0.2-((D2188-Thresholds!$G$4)/(Thresholds!$H$4-Thresholds!$G$4))*0.18)))),3)</f>
        <v>0.24299999999999999</v>
      </c>
      <c r="L2188" s="3">
        <f>ROUND(IF(E2188&lt;=Thresholds!$B$5,1-(E2188/Thresholds!$B$5)*0.24,IF(E2188&lt;=Thresholds!$D$5,0.75-((E2188-Thresholds!$C$5)/(Thresholds!$D$5-Thresholds!$C$5))*0.249,IF(E2188&lt;=Thresholds!$F$5,0.499-((E2188-Thresholds!$E$5)/(Thresholds!$F$5-Thresholds!$E$5))*0.279,MAX(0.02,0.2-((E2188-Thresholds!$G$5)/(Thresholds!$H$5-Thresholds!$G$5))*0.18)))),3)</f>
        <v>0.97499999999999998</v>
      </c>
      <c r="M2188" s="3">
        <f>ROUND(IF(F2188&lt;=Thresholds!$B$6,1-(F2188/Thresholds!$B$6)*0.24,IF(F2188&lt;=Thresholds!$D$6,0.75-((F2188-Thresholds!$C$6)/(Thresholds!$D$6-Thresholds!$C$6))*0.249,IF(F2188&lt;=Thresholds!$F$6,0.499-((F2188-Thresholds!$E$6)/(Thresholds!$F$6-Thresholds!$E$6))*0.279,MAX(0.02,0.2-((F2188-Thresholds!$G$6)/(Thresholds!$H$6-Thresholds!$G$6))*0.18)))),3)</f>
        <v>0.86699999999999999</v>
      </c>
      <c r="N2188" s="3">
        <f>ROUND(IF(G2188&lt;=Thresholds!$B$7,1-(G2188/Thresholds!$B$7)*0.24,IF(G2188&lt;=Thresholds!$D$7,0.75-((G2188-Thresholds!$C$7)/(Thresholds!$D$7-Thresholds!$C$7))*0.249,IF(G2188&lt;=Thresholds!$F$7,0.499-((G2188-Thresholds!$E$7)/(Thresholds!$F$7-Thresholds!$E$7))*0.279,MAX(0.02,0.2-((G2188-Thresholds!$G$7)/(Thresholds!$H$7-Thresholds!$G$7))*0.18)))),3)</f>
        <v>0.78500000000000003</v>
      </c>
      <c r="O2188" s="3">
        <f>ROUND(IF(H2188&lt;=Thresholds!$B$8,1-(H2188/Thresholds!$B$8)*0.24,IF(H2188&lt;=Thresholds!$D$8,0.75-((H2188-Thresholds!$C$8)/(Thresholds!$D$8-Thresholds!$C$8))*0.249,IF(H2188&lt;=Thresholds!$F$8,0.499-((H2188-Thresholds!$E$8)/(Thresholds!$F$8-Thresholds!$E$8))*0.279,MAX(0.02,0.2-((H2188-Thresholds!$G$8)/(Thresholds!$H$8-Thresholds!$G$8))*0.18)))),3)</f>
        <v>0.81200000000000006</v>
      </c>
      <c r="P2188" s="3">
        <f t="shared" si="102"/>
        <v>0.24299999999999999</v>
      </c>
      <c r="Q2188" t="str">
        <f t="shared" si="103"/>
        <v>Poor</v>
      </c>
      <c r="R2188" s="4">
        <f t="shared" si="104"/>
        <v>0</v>
      </c>
      <c r="S2188" t="str">
        <f>IF(AND(F2188&gt;=10,F2188&lt;=35,P2188&gt;0.5),"ERROR_C2188H2188_POOR_CAP","OK")</f>
        <v>OK</v>
      </c>
    </row>
    <row r="2189" spans="1:19">
      <c r="A2189" t="s">
        <v>2206</v>
      </c>
      <c r="B2189" s="3">
        <v>2290.866</v>
      </c>
      <c r="C2189" s="3">
        <v>13.242000000000001</v>
      </c>
      <c r="D2189" s="3">
        <v>27.356999999999999</v>
      </c>
      <c r="E2189" s="3">
        <v>5.9880000000000004</v>
      </c>
      <c r="F2189" s="3">
        <v>0.63700000000000001</v>
      </c>
      <c r="G2189" s="3">
        <v>130.20400000000001</v>
      </c>
      <c r="H2189" s="3">
        <v>704.21699999999998</v>
      </c>
      <c r="I2189" s="3">
        <f>ROUND(IF(B2189&lt;=Thresholds!$B$2,1-(B2189/Thresholds!$B$2)*0.24,IF(B2189&lt;=Thresholds!$D$2,0.75-((B2189-Thresholds!$C$2)/(Thresholds!$D$2-Thresholds!$C$2))*0.249,IF(B2189&lt;=Thresholds!$F$2,0.499-((B2189-Thresholds!$E$2)/(Thresholds!$F$2-Thresholds!$E$2))*0.279,MAX(0.02,0.2-((B2189-Thresholds!$G$2)/(Thresholds!$H$2-Thresholds!$G$2))*0.18)))),3)</f>
        <v>0.249</v>
      </c>
      <c r="J2189" s="3">
        <f>ROUND(IF(C2189&lt;=Thresholds!$B$3,1-(C2189/Thresholds!$B$3)*0.24,IF(C2189&lt;=Thresholds!$D$3,0.75-((C2189-Thresholds!$C$3)/(Thresholds!$D$3-Thresholds!$C$3))*0.249,IF(C2189&lt;=Thresholds!$F$3,0.499-((C2189-Thresholds!$E$3)/(Thresholds!$F$3-Thresholds!$E$3))*0.279,MAX(0.02,0.2-((C2189-Thresholds!$G$3)/(Thresholds!$H$3-Thresholds!$G$3))*0.18)))),3)</f>
        <v>0.97399999999999998</v>
      </c>
      <c r="K2189" s="3">
        <f>ROUND(IF(D2189&lt;=Thresholds!$B$4,1-(D2189/Thresholds!$B$4)*0.24,IF(D2189&lt;=Thresholds!$D$4,0.75-((D2189-Thresholds!$C$4)/(Thresholds!$D$4-Thresholds!$C$4))*0.249,IF(D2189&lt;=Thresholds!$F$4,0.499-((D2189-Thresholds!$E$4)/(Thresholds!$F$4-Thresholds!$E$4))*0.279,MAX(0.02,0.2-((D2189-Thresholds!$G$4)/(Thresholds!$H$4-Thresholds!$G$4))*0.18)))),3)</f>
        <v>0.89900000000000002</v>
      </c>
      <c r="L2189" s="3">
        <f>ROUND(IF(E2189&lt;=Thresholds!$B$5,1-(E2189/Thresholds!$B$5)*0.24,IF(E2189&lt;=Thresholds!$D$5,0.75-((E2189-Thresholds!$C$5)/(Thresholds!$D$5-Thresholds!$C$5))*0.249,IF(E2189&lt;=Thresholds!$F$5,0.499-((E2189-Thresholds!$E$5)/(Thresholds!$F$5-Thresholds!$E$5))*0.279,MAX(0.02,0.2-((E2189-Thresholds!$G$5)/(Thresholds!$H$5-Thresholds!$G$5))*0.18)))),3)</f>
        <v>0.97099999999999997</v>
      </c>
      <c r="M2189" s="3">
        <f>ROUND(IF(F2189&lt;=Thresholds!$B$6,1-(F2189/Thresholds!$B$6)*0.24,IF(F2189&lt;=Thresholds!$D$6,0.75-((F2189-Thresholds!$C$6)/(Thresholds!$D$6-Thresholds!$C$6))*0.249,IF(F2189&lt;=Thresholds!$F$6,0.499-((F2189-Thresholds!$E$6)/(Thresholds!$F$6-Thresholds!$E$6))*0.279,MAX(0.02,0.2-((F2189-Thresholds!$G$6)/(Thresholds!$H$6-Thresholds!$G$6))*0.18)))),3)</f>
        <v>0.84699999999999998</v>
      </c>
      <c r="N2189" s="3">
        <f>ROUND(IF(G2189&lt;=Thresholds!$B$7,1-(G2189/Thresholds!$B$7)*0.24,IF(G2189&lt;=Thresholds!$D$7,0.75-((G2189-Thresholds!$C$7)/(Thresholds!$D$7-Thresholds!$C$7))*0.249,IF(G2189&lt;=Thresholds!$F$7,0.499-((G2189-Thresholds!$E$7)/(Thresholds!$F$7-Thresholds!$E$7))*0.279,MAX(0.02,0.2-((G2189-Thresholds!$G$7)/(Thresholds!$H$7-Thresholds!$G$7))*0.18)))),3)</f>
        <v>0.91100000000000003</v>
      </c>
      <c r="O2189" s="3">
        <f>ROUND(IF(H2189&lt;=Thresholds!$B$8,1-(H2189/Thresholds!$B$8)*0.24,IF(H2189&lt;=Thresholds!$D$8,0.75-((H2189-Thresholds!$C$8)/(Thresholds!$D$8-Thresholds!$C$8))*0.249,IF(H2189&lt;=Thresholds!$F$8,0.499-((H2189-Thresholds!$E$8)/(Thresholds!$F$8-Thresholds!$E$8))*0.279,MAX(0.02,0.2-((H2189-Thresholds!$G$8)/(Thresholds!$H$8-Thresholds!$G$8))*0.18)))),3)</f>
        <v>0.93200000000000005</v>
      </c>
      <c r="P2189" s="3">
        <f t="shared" si="102"/>
        <v>0.249</v>
      </c>
      <c r="Q2189" t="str">
        <f t="shared" si="103"/>
        <v>Poor</v>
      </c>
      <c r="R2189" s="4">
        <f t="shared" si="104"/>
        <v>0</v>
      </c>
      <c r="S2189" t="str">
        <f>IF(AND(F2189&gt;=10,F2189&lt;=35,P2189&gt;0.5),"ERROR_C2189H2189_POOR_CAP","OK")</f>
        <v>OK</v>
      </c>
    </row>
    <row r="2190" spans="1:19">
      <c r="A2190" t="s">
        <v>2207</v>
      </c>
      <c r="B2190" s="3">
        <v>81.370999999999995</v>
      </c>
      <c r="C2190" s="3">
        <v>119.749</v>
      </c>
      <c r="D2190" s="3">
        <v>11.417999999999999</v>
      </c>
      <c r="E2190" s="3">
        <v>21.853999999999999</v>
      </c>
      <c r="F2190" s="3">
        <v>0.28599999999999998</v>
      </c>
      <c r="G2190" s="3">
        <v>251.28800000000001</v>
      </c>
      <c r="H2190" s="3">
        <v>1493.518</v>
      </c>
      <c r="I2190" s="3">
        <f>ROUND(IF(B2190&lt;=Thresholds!$B$2,1-(B2190/Thresholds!$B$2)*0.24,IF(B2190&lt;=Thresholds!$D$2,0.75-((B2190-Thresholds!$C$2)/(Thresholds!$D$2-Thresholds!$C$2))*0.249,IF(B2190&lt;=Thresholds!$F$2,0.499-((B2190-Thresholds!$E$2)/(Thresholds!$F$2-Thresholds!$E$2))*0.279,MAX(0.02,0.2-((B2190-Thresholds!$G$2)/(Thresholds!$H$2-Thresholds!$G$2))*0.18)))),3)</f>
        <v>0.80500000000000005</v>
      </c>
      <c r="J2190" s="3">
        <f>ROUND(IF(C2190&lt;=Thresholds!$B$3,1-(C2190/Thresholds!$B$3)*0.24,IF(C2190&lt;=Thresholds!$D$3,0.75-((C2190-Thresholds!$C$3)/(Thresholds!$D$3-Thresholds!$C$3))*0.249,IF(C2190&lt;=Thresholds!$F$3,0.499-((C2190-Thresholds!$E$3)/(Thresholds!$F$3-Thresholds!$E$3))*0.279,MAX(0.02,0.2-((C2190-Thresholds!$G$3)/(Thresholds!$H$3-Thresholds!$G$3))*0.18)))),3)</f>
        <v>0.76100000000000001</v>
      </c>
      <c r="K2190" s="3">
        <f>ROUND(IF(D2190&lt;=Thresholds!$B$4,1-(D2190/Thresholds!$B$4)*0.24,IF(D2190&lt;=Thresholds!$D$4,0.75-((D2190-Thresholds!$C$4)/(Thresholds!$D$4-Thresholds!$C$4))*0.249,IF(D2190&lt;=Thresholds!$F$4,0.499-((D2190-Thresholds!$E$4)/(Thresholds!$F$4-Thresholds!$E$4))*0.279,MAX(0.02,0.2-((D2190-Thresholds!$G$4)/(Thresholds!$H$4-Thresholds!$G$4))*0.18)))),3)</f>
        <v>0.95799999999999996</v>
      </c>
      <c r="L2190" s="3">
        <f>ROUND(IF(E2190&lt;=Thresholds!$B$5,1-(E2190/Thresholds!$B$5)*0.24,IF(E2190&lt;=Thresholds!$D$5,0.75-((E2190-Thresholds!$C$5)/(Thresholds!$D$5-Thresholds!$C$5))*0.249,IF(E2190&lt;=Thresholds!$F$5,0.499-((E2190-Thresholds!$E$5)/(Thresholds!$F$5-Thresholds!$E$5))*0.279,MAX(0.02,0.2-((E2190-Thresholds!$G$5)/(Thresholds!$H$5-Thresholds!$G$5))*0.18)))),3)</f>
        <v>0.89500000000000002</v>
      </c>
      <c r="M2190" s="3">
        <f>ROUND(IF(F2190&lt;=Thresholds!$B$6,1-(F2190/Thresholds!$B$6)*0.24,IF(F2190&lt;=Thresholds!$D$6,0.75-((F2190-Thresholds!$C$6)/(Thresholds!$D$6-Thresholds!$C$6))*0.249,IF(F2190&lt;=Thresholds!$F$6,0.499-((F2190-Thresholds!$E$6)/(Thresholds!$F$6-Thresholds!$E$6))*0.279,MAX(0.02,0.2-((F2190-Thresholds!$G$6)/(Thresholds!$H$6-Thresholds!$G$6))*0.18)))),3)</f>
        <v>0.93100000000000005</v>
      </c>
      <c r="N2190" s="3">
        <f>ROUND(IF(G2190&lt;=Thresholds!$B$7,1-(G2190/Thresholds!$B$7)*0.24,IF(G2190&lt;=Thresholds!$D$7,0.75-((G2190-Thresholds!$C$7)/(Thresholds!$D$7-Thresholds!$C$7))*0.249,IF(G2190&lt;=Thresholds!$F$7,0.499-((G2190-Thresholds!$E$7)/(Thresholds!$F$7-Thresholds!$E$7))*0.279,MAX(0.02,0.2-((G2190-Thresholds!$G$7)/(Thresholds!$H$7-Thresholds!$G$7))*0.18)))),3)</f>
        <v>0.82799999999999996</v>
      </c>
      <c r="O2190" s="3">
        <f>ROUND(IF(H2190&lt;=Thresholds!$B$8,1-(H2190/Thresholds!$B$8)*0.24,IF(H2190&lt;=Thresholds!$D$8,0.75-((H2190-Thresholds!$C$8)/(Thresholds!$D$8-Thresholds!$C$8))*0.249,IF(H2190&lt;=Thresholds!$F$8,0.499-((H2190-Thresholds!$E$8)/(Thresholds!$F$8-Thresholds!$E$8))*0.279,MAX(0.02,0.2-((H2190-Thresholds!$G$8)/(Thresholds!$H$8-Thresholds!$G$8))*0.18)))),3)</f>
        <v>0.85699999999999998</v>
      </c>
      <c r="P2190" s="3">
        <f t="shared" si="102"/>
        <v>0.76100000000000001</v>
      </c>
      <c r="Q2190" t="str">
        <f t="shared" si="103"/>
        <v>Healthy</v>
      </c>
      <c r="R2190" s="4">
        <f t="shared" si="104"/>
        <v>1</v>
      </c>
      <c r="S2190" t="str">
        <f>IF(AND(F2190&gt;=10,F2190&lt;=35,P2190&gt;0.5),"ERROR_C2190H2190_POOR_CAP","OK")</f>
        <v>OK</v>
      </c>
    </row>
    <row r="2191" spans="1:19">
      <c r="A2191" t="s">
        <v>2208</v>
      </c>
      <c r="B2191" s="3">
        <v>392.21100000000001</v>
      </c>
      <c r="C2191" s="3">
        <v>117.289</v>
      </c>
      <c r="D2191" s="3">
        <v>11.763</v>
      </c>
      <c r="E2191" s="3">
        <v>20.757000000000001</v>
      </c>
      <c r="F2191" s="3">
        <v>0.753</v>
      </c>
      <c r="G2191" s="3">
        <v>117.651</v>
      </c>
      <c r="H2191" s="3">
        <v>433.13200000000001</v>
      </c>
      <c r="I2191" s="3">
        <f>ROUND(IF(B2191&lt;=Thresholds!$B$2,1-(B2191/Thresholds!$B$2)*0.24,IF(B2191&lt;=Thresholds!$D$2,0.75-((B2191-Thresholds!$C$2)/(Thresholds!$D$2-Thresholds!$C$2))*0.249,IF(B2191&lt;=Thresholds!$F$2,0.499-((B2191-Thresholds!$E$2)/(Thresholds!$F$2-Thresholds!$E$2))*0.279,MAX(0.02,0.2-((B2191-Thresholds!$G$2)/(Thresholds!$H$2-Thresholds!$G$2))*0.18)))),3)</f>
        <v>0.629</v>
      </c>
      <c r="J2191" s="3">
        <f>ROUND(IF(C2191&lt;=Thresholds!$B$3,1-(C2191/Thresholds!$B$3)*0.24,IF(C2191&lt;=Thresholds!$D$3,0.75-((C2191-Thresholds!$C$3)/(Thresholds!$D$3-Thresholds!$C$3))*0.249,IF(C2191&lt;=Thresholds!$F$3,0.499-((C2191-Thresholds!$E$3)/(Thresholds!$F$3-Thresholds!$E$3))*0.279,MAX(0.02,0.2-((C2191-Thresholds!$G$3)/(Thresholds!$H$3-Thresholds!$G$3))*0.18)))),3)</f>
        <v>0.76500000000000001</v>
      </c>
      <c r="K2191" s="3">
        <f>ROUND(IF(D2191&lt;=Thresholds!$B$4,1-(D2191/Thresholds!$B$4)*0.24,IF(D2191&lt;=Thresholds!$D$4,0.75-((D2191-Thresholds!$C$4)/(Thresholds!$D$4-Thresholds!$C$4))*0.249,IF(D2191&lt;=Thresholds!$F$4,0.499-((D2191-Thresholds!$E$4)/(Thresholds!$F$4-Thresholds!$E$4))*0.279,MAX(0.02,0.2-((D2191-Thresholds!$G$4)/(Thresholds!$H$4-Thresholds!$G$4))*0.18)))),3)</f>
        <v>0.95699999999999996</v>
      </c>
      <c r="L2191" s="3">
        <f>ROUND(IF(E2191&lt;=Thresholds!$B$5,1-(E2191/Thresholds!$B$5)*0.24,IF(E2191&lt;=Thresholds!$D$5,0.75-((E2191-Thresholds!$C$5)/(Thresholds!$D$5-Thresholds!$C$5))*0.249,IF(E2191&lt;=Thresholds!$F$5,0.499-((E2191-Thresholds!$E$5)/(Thresholds!$F$5-Thresholds!$E$5))*0.279,MAX(0.02,0.2-((E2191-Thresholds!$G$5)/(Thresholds!$H$5-Thresholds!$G$5))*0.18)))),3)</f>
        <v>0.9</v>
      </c>
      <c r="M2191" s="3">
        <f>ROUND(IF(F2191&lt;=Thresholds!$B$6,1-(F2191/Thresholds!$B$6)*0.24,IF(F2191&lt;=Thresholds!$D$6,0.75-((F2191-Thresholds!$C$6)/(Thresholds!$D$6-Thresholds!$C$6))*0.249,IF(F2191&lt;=Thresholds!$F$6,0.499-((F2191-Thresholds!$E$6)/(Thresholds!$F$6-Thresholds!$E$6))*0.279,MAX(0.02,0.2-((F2191-Thresholds!$G$6)/(Thresholds!$H$6-Thresholds!$G$6))*0.18)))),3)</f>
        <v>0.81899999999999995</v>
      </c>
      <c r="N2191" s="3">
        <f>ROUND(IF(G2191&lt;=Thresholds!$B$7,1-(G2191/Thresholds!$B$7)*0.24,IF(G2191&lt;=Thresholds!$D$7,0.75-((G2191-Thresholds!$C$7)/(Thresholds!$D$7-Thresholds!$C$7))*0.249,IF(G2191&lt;=Thresholds!$F$7,0.499-((G2191-Thresholds!$E$7)/(Thresholds!$F$7-Thresholds!$E$7))*0.279,MAX(0.02,0.2-((G2191-Thresholds!$G$7)/(Thresholds!$H$7-Thresholds!$G$7))*0.18)))),3)</f>
        <v>0.91900000000000004</v>
      </c>
      <c r="O2191" s="3">
        <f>ROUND(IF(H2191&lt;=Thresholds!$B$8,1-(H2191/Thresholds!$B$8)*0.24,IF(H2191&lt;=Thresholds!$D$8,0.75-((H2191-Thresholds!$C$8)/(Thresholds!$D$8-Thresholds!$C$8))*0.249,IF(H2191&lt;=Thresholds!$F$8,0.499-((H2191-Thresholds!$E$8)/(Thresholds!$F$8-Thresholds!$E$8))*0.279,MAX(0.02,0.2-((H2191-Thresholds!$G$8)/(Thresholds!$H$8-Thresholds!$G$8))*0.18)))),3)</f>
        <v>0.95799999999999996</v>
      </c>
      <c r="P2191" s="3">
        <f t="shared" si="102"/>
        <v>0.629</v>
      </c>
      <c r="Q2191" t="str">
        <f t="shared" si="103"/>
        <v>Moderate</v>
      </c>
      <c r="R2191" s="4">
        <f t="shared" si="104"/>
        <v>1</v>
      </c>
      <c r="S2191" t="str">
        <f>IF(AND(F2191&gt;=10,F2191&lt;=35,P2191&gt;0.5),"ERROR_C2191H2191_POOR_CAP","OK")</f>
        <v>OK</v>
      </c>
    </row>
    <row r="2192" spans="1:19">
      <c r="A2192" t="s">
        <v>2209</v>
      </c>
      <c r="B2192" s="3">
        <v>127.366</v>
      </c>
      <c r="C2192" s="3">
        <v>109.381</v>
      </c>
      <c r="D2192" s="3">
        <v>35.170999999999999</v>
      </c>
      <c r="E2192" s="3">
        <v>140.226</v>
      </c>
      <c r="F2192" s="3">
        <v>0.93200000000000005</v>
      </c>
      <c r="G2192" s="3">
        <v>34.734999999999999</v>
      </c>
      <c r="H2192" s="3">
        <v>686.697</v>
      </c>
      <c r="I2192" s="3">
        <f>ROUND(IF(B2192&lt;=Thresholds!$B$2,1-(B2192/Thresholds!$B$2)*0.24,IF(B2192&lt;=Thresholds!$D$2,0.75-((B2192-Thresholds!$C$2)/(Thresholds!$D$2-Thresholds!$C$2))*0.249,IF(B2192&lt;=Thresholds!$F$2,0.499-((B2192-Thresholds!$E$2)/(Thresholds!$F$2-Thresholds!$E$2))*0.279,MAX(0.02,0.2-((B2192-Thresholds!$G$2)/(Thresholds!$H$2-Thresholds!$G$2))*0.18)))),3)</f>
        <v>0.73899999999999999</v>
      </c>
      <c r="J2192" s="3">
        <f>ROUND(IF(C2192&lt;=Thresholds!$B$3,1-(C2192/Thresholds!$B$3)*0.24,IF(C2192&lt;=Thresholds!$D$3,0.75-((C2192-Thresholds!$C$3)/(Thresholds!$D$3-Thresholds!$C$3))*0.249,IF(C2192&lt;=Thresholds!$F$3,0.499-((C2192-Thresholds!$E$3)/(Thresholds!$F$3-Thresholds!$E$3))*0.279,MAX(0.02,0.2-((C2192-Thresholds!$G$3)/(Thresholds!$H$3-Thresholds!$G$3))*0.18)))),3)</f>
        <v>0.78100000000000003</v>
      </c>
      <c r="K2192" s="3">
        <f>ROUND(IF(D2192&lt;=Thresholds!$B$4,1-(D2192/Thresholds!$B$4)*0.24,IF(D2192&lt;=Thresholds!$D$4,0.75-((D2192-Thresholds!$C$4)/(Thresholds!$D$4-Thresholds!$C$4))*0.249,IF(D2192&lt;=Thresholds!$F$4,0.499-((D2192-Thresholds!$E$4)/(Thresholds!$F$4-Thresholds!$E$4))*0.279,MAX(0.02,0.2-((D2192-Thresholds!$G$4)/(Thresholds!$H$4-Thresholds!$G$4))*0.18)))),3)</f>
        <v>0.87</v>
      </c>
      <c r="L2192" s="3">
        <f>ROUND(IF(E2192&lt;=Thresholds!$B$5,1-(E2192/Thresholds!$B$5)*0.24,IF(E2192&lt;=Thresholds!$D$5,0.75-((E2192-Thresholds!$C$5)/(Thresholds!$D$5-Thresholds!$C$5))*0.249,IF(E2192&lt;=Thresholds!$F$5,0.499-((E2192-Thresholds!$E$5)/(Thresholds!$F$5-Thresholds!$E$5))*0.279,MAX(0.02,0.2-((E2192-Thresholds!$G$5)/(Thresholds!$H$5-Thresholds!$G$5))*0.18)))),3)</f>
        <v>0.38800000000000001</v>
      </c>
      <c r="M2192" s="3">
        <f>ROUND(IF(F2192&lt;=Thresholds!$B$6,1-(F2192/Thresholds!$B$6)*0.24,IF(F2192&lt;=Thresholds!$D$6,0.75-((F2192-Thresholds!$C$6)/(Thresholds!$D$6-Thresholds!$C$6))*0.249,IF(F2192&lt;=Thresholds!$F$6,0.499-((F2192-Thresholds!$E$6)/(Thresholds!$F$6-Thresholds!$E$6))*0.279,MAX(0.02,0.2-((F2192-Thresholds!$G$6)/(Thresholds!$H$6-Thresholds!$G$6))*0.18)))),3)</f>
        <v>0.77600000000000002</v>
      </c>
      <c r="N2192" s="3">
        <f>ROUND(IF(G2192&lt;=Thresholds!$B$7,1-(G2192/Thresholds!$B$7)*0.24,IF(G2192&lt;=Thresholds!$D$7,0.75-((G2192-Thresholds!$C$7)/(Thresholds!$D$7-Thresholds!$C$7))*0.249,IF(G2192&lt;=Thresholds!$F$7,0.499-((G2192-Thresholds!$E$7)/(Thresholds!$F$7-Thresholds!$E$7))*0.279,MAX(0.02,0.2-((G2192-Thresholds!$G$7)/(Thresholds!$H$7-Thresholds!$G$7))*0.18)))),3)</f>
        <v>0.97599999999999998</v>
      </c>
      <c r="O2192" s="3">
        <f>ROUND(IF(H2192&lt;=Thresholds!$B$8,1-(H2192/Thresholds!$B$8)*0.24,IF(H2192&lt;=Thresholds!$D$8,0.75-((H2192-Thresholds!$C$8)/(Thresholds!$D$8-Thresholds!$C$8))*0.249,IF(H2192&lt;=Thresholds!$F$8,0.499-((H2192-Thresholds!$E$8)/(Thresholds!$F$8-Thresholds!$E$8))*0.279,MAX(0.02,0.2-((H2192-Thresholds!$G$8)/(Thresholds!$H$8-Thresholds!$G$8))*0.18)))),3)</f>
        <v>0.93400000000000005</v>
      </c>
      <c r="P2192" s="3">
        <f t="shared" si="102"/>
        <v>0.38800000000000001</v>
      </c>
      <c r="Q2192" t="str">
        <f t="shared" si="103"/>
        <v>Poor</v>
      </c>
      <c r="R2192" s="4">
        <f t="shared" si="104"/>
        <v>0</v>
      </c>
      <c r="S2192" t="str">
        <f>IF(AND(F2192&gt;=10,F2192&lt;=35,P2192&gt;0.5),"ERROR_C2192H2192_POOR_CAP","OK")</f>
        <v>OK</v>
      </c>
    </row>
    <row r="2193" spans="1:19">
      <c r="A2193" t="s">
        <v>2210</v>
      </c>
      <c r="B2193" s="3">
        <v>693.07399999999996</v>
      </c>
      <c r="C2193" s="3">
        <v>79.081999999999994</v>
      </c>
      <c r="D2193" s="3">
        <v>43.201000000000001</v>
      </c>
      <c r="E2193" s="3">
        <v>22.873999999999999</v>
      </c>
      <c r="F2193" s="3">
        <v>0.84599999999999997</v>
      </c>
      <c r="G2193" s="3">
        <v>1416.318</v>
      </c>
      <c r="H2193" s="3">
        <v>1520.95</v>
      </c>
      <c r="I2193" s="3">
        <f>ROUND(IF(B2193&lt;=Thresholds!$B$2,1-(B2193/Thresholds!$B$2)*0.24,IF(B2193&lt;=Thresholds!$D$2,0.75-((B2193-Thresholds!$C$2)/(Thresholds!$D$2-Thresholds!$C$2))*0.249,IF(B2193&lt;=Thresholds!$F$2,0.499-((B2193-Thresholds!$E$2)/(Thresholds!$F$2-Thresholds!$E$2))*0.279,MAX(0.02,0.2-((B2193-Thresholds!$G$2)/(Thresholds!$H$2-Thresholds!$G$2))*0.18)))),3)</f>
        <v>0.504</v>
      </c>
      <c r="J2193" s="3">
        <f>ROUND(IF(C2193&lt;=Thresholds!$B$3,1-(C2193/Thresholds!$B$3)*0.24,IF(C2193&lt;=Thresholds!$D$3,0.75-((C2193-Thresholds!$C$3)/(Thresholds!$D$3-Thresholds!$C$3))*0.249,IF(C2193&lt;=Thresholds!$F$3,0.499-((C2193-Thresholds!$E$3)/(Thresholds!$F$3-Thresholds!$E$3))*0.279,MAX(0.02,0.2-((C2193-Thresholds!$G$3)/(Thresholds!$H$3-Thresholds!$G$3))*0.18)))),3)</f>
        <v>0.84199999999999997</v>
      </c>
      <c r="K2193" s="3">
        <f>ROUND(IF(D2193&lt;=Thresholds!$B$4,1-(D2193/Thresholds!$B$4)*0.24,IF(D2193&lt;=Thresholds!$D$4,0.75-((D2193-Thresholds!$C$4)/(Thresholds!$D$4-Thresholds!$C$4))*0.249,IF(D2193&lt;=Thresholds!$F$4,0.499-((D2193-Thresholds!$E$4)/(Thresholds!$F$4-Thresholds!$E$4))*0.279,MAX(0.02,0.2-((D2193-Thresholds!$G$4)/(Thresholds!$H$4-Thresholds!$G$4))*0.18)))),3)</f>
        <v>0.84</v>
      </c>
      <c r="L2193" s="3">
        <f>ROUND(IF(E2193&lt;=Thresholds!$B$5,1-(E2193/Thresholds!$B$5)*0.24,IF(E2193&lt;=Thresholds!$D$5,0.75-((E2193-Thresholds!$C$5)/(Thresholds!$D$5-Thresholds!$C$5))*0.249,IF(E2193&lt;=Thresholds!$F$5,0.499-((E2193-Thresholds!$E$5)/(Thresholds!$F$5-Thresholds!$E$5))*0.279,MAX(0.02,0.2-((E2193-Thresholds!$G$5)/(Thresholds!$H$5-Thresholds!$G$5))*0.18)))),3)</f>
        <v>0.89</v>
      </c>
      <c r="M2193" s="3">
        <f>ROUND(IF(F2193&lt;=Thresholds!$B$6,1-(F2193/Thresholds!$B$6)*0.24,IF(F2193&lt;=Thresholds!$D$6,0.75-((F2193-Thresholds!$C$6)/(Thresholds!$D$6-Thresholds!$C$6))*0.249,IF(F2193&lt;=Thresholds!$F$6,0.499-((F2193-Thresholds!$E$6)/(Thresholds!$F$6-Thresholds!$E$6))*0.279,MAX(0.02,0.2-((F2193-Thresholds!$G$6)/(Thresholds!$H$6-Thresholds!$G$6))*0.18)))),3)</f>
        <v>0.79700000000000004</v>
      </c>
      <c r="N2193" s="3">
        <f>ROUND(IF(G2193&lt;=Thresholds!$B$7,1-(G2193/Thresholds!$B$7)*0.24,IF(G2193&lt;=Thresholds!$D$7,0.75-((G2193-Thresholds!$C$7)/(Thresholds!$D$7-Thresholds!$C$7))*0.249,IF(G2193&lt;=Thresholds!$F$7,0.499-((G2193-Thresholds!$E$7)/(Thresholds!$F$7-Thresholds!$E$7))*0.279,MAX(0.02,0.2-((G2193-Thresholds!$G$7)/(Thresholds!$H$7-Thresholds!$G$7))*0.18)))),3)</f>
        <v>0.20200000000000001</v>
      </c>
      <c r="O2193" s="3">
        <f>ROUND(IF(H2193&lt;=Thresholds!$B$8,1-(H2193/Thresholds!$B$8)*0.24,IF(H2193&lt;=Thresholds!$D$8,0.75-((H2193-Thresholds!$C$8)/(Thresholds!$D$8-Thresholds!$C$8))*0.249,IF(H2193&lt;=Thresholds!$F$8,0.499-((H2193-Thresholds!$E$8)/(Thresholds!$F$8-Thresholds!$E$8))*0.279,MAX(0.02,0.2-((H2193-Thresholds!$G$8)/(Thresholds!$H$8-Thresholds!$G$8))*0.18)))),3)</f>
        <v>0.85399999999999998</v>
      </c>
      <c r="P2193" s="3">
        <f t="shared" si="102"/>
        <v>0.20200000000000001</v>
      </c>
      <c r="Q2193" t="str">
        <f t="shared" si="103"/>
        <v>Poor</v>
      </c>
      <c r="R2193" s="4">
        <f t="shared" si="104"/>
        <v>0</v>
      </c>
      <c r="S2193" t="str">
        <f>IF(AND(F2193&gt;=10,F2193&lt;=35,P2193&gt;0.5),"ERROR_C2193H2193_POOR_CAP","OK")</f>
        <v>OK</v>
      </c>
    </row>
    <row r="2194" spans="1:19">
      <c r="A2194" t="s">
        <v>2211</v>
      </c>
      <c r="B2194" s="3">
        <v>81.522000000000006</v>
      </c>
      <c r="C2194" s="3">
        <v>33.046999999999997</v>
      </c>
      <c r="D2194" s="3">
        <v>5.0289999999999999</v>
      </c>
      <c r="E2194" s="3">
        <v>19.829999999999998</v>
      </c>
      <c r="F2194" s="3">
        <v>7.1999999999999995E-2</v>
      </c>
      <c r="G2194" s="3">
        <v>104.712</v>
      </c>
      <c r="H2194" s="3">
        <v>500.43900000000002</v>
      </c>
      <c r="I2194" s="3">
        <f>ROUND(IF(B2194&lt;=Thresholds!$B$2,1-(B2194/Thresholds!$B$2)*0.24,IF(B2194&lt;=Thresholds!$D$2,0.75-((B2194-Thresholds!$C$2)/(Thresholds!$D$2-Thresholds!$C$2))*0.249,IF(B2194&lt;=Thresholds!$F$2,0.499-((B2194-Thresholds!$E$2)/(Thresholds!$F$2-Thresholds!$E$2))*0.279,MAX(0.02,0.2-((B2194-Thresholds!$G$2)/(Thresholds!$H$2-Thresholds!$G$2))*0.18)))),3)</f>
        <v>0.80400000000000005</v>
      </c>
      <c r="J2194" s="3">
        <f>ROUND(IF(C2194&lt;=Thresholds!$B$3,1-(C2194/Thresholds!$B$3)*0.24,IF(C2194&lt;=Thresholds!$D$3,0.75-((C2194-Thresholds!$C$3)/(Thresholds!$D$3-Thresholds!$C$3))*0.249,IF(C2194&lt;=Thresholds!$F$3,0.499-((C2194-Thresholds!$E$3)/(Thresholds!$F$3-Thresholds!$E$3))*0.279,MAX(0.02,0.2-((C2194-Thresholds!$G$3)/(Thresholds!$H$3-Thresholds!$G$3))*0.18)))),3)</f>
        <v>0.93400000000000005</v>
      </c>
      <c r="K2194" s="3">
        <f>ROUND(IF(D2194&lt;=Thresholds!$B$4,1-(D2194/Thresholds!$B$4)*0.24,IF(D2194&lt;=Thresholds!$D$4,0.75-((D2194-Thresholds!$C$4)/(Thresholds!$D$4-Thresholds!$C$4))*0.249,IF(D2194&lt;=Thresholds!$F$4,0.499-((D2194-Thresholds!$E$4)/(Thresholds!$F$4-Thresholds!$E$4))*0.279,MAX(0.02,0.2-((D2194-Thresholds!$G$4)/(Thresholds!$H$4-Thresholds!$G$4))*0.18)))),3)</f>
        <v>0.98099999999999998</v>
      </c>
      <c r="L2194" s="3">
        <f>ROUND(IF(E2194&lt;=Thresholds!$B$5,1-(E2194/Thresholds!$B$5)*0.24,IF(E2194&lt;=Thresholds!$D$5,0.75-((E2194-Thresholds!$C$5)/(Thresholds!$D$5-Thresholds!$C$5))*0.249,IF(E2194&lt;=Thresholds!$F$5,0.499-((E2194-Thresholds!$E$5)/(Thresholds!$F$5-Thresholds!$E$5))*0.279,MAX(0.02,0.2-((E2194-Thresholds!$G$5)/(Thresholds!$H$5-Thresholds!$G$5))*0.18)))),3)</f>
        <v>0.90500000000000003</v>
      </c>
      <c r="M2194" s="3">
        <f>ROUND(IF(F2194&lt;=Thresholds!$B$6,1-(F2194/Thresholds!$B$6)*0.24,IF(F2194&lt;=Thresholds!$D$6,0.75-((F2194-Thresholds!$C$6)/(Thresholds!$D$6-Thresholds!$C$6))*0.249,IF(F2194&lt;=Thresholds!$F$6,0.499-((F2194-Thresholds!$E$6)/(Thresholds!$F$6-Thresholds!$E$6))*0.279,MAX(0.02,0.2-((F2194-Thresholds!$G$6)/(Thresholds!$H$6-Thresholds!$G$6))*0.18)))),3)</f>
        <v>0.98299999999999998</v>
      </c>
      <c r="N2194" s="3">
        <f>ROUND(IF(G2194&lt;=Thresholds!$B$7,1-(G2194/Thresholds!$B$7)*0.24,IF(G2194&lt;=Thresholds!$D$7,0.75-((G2194-Thresholds!$C$7)/(Thresholds!$D$7-Thresholds!$C$7))*0.249,IF(G2194&lt;=Thresholds!$F$7,0.499-((G2194-Thresholds!$E$7)/(Thresholds!$F$7-Thresholds!$E$7))*0.279,MAX(0.02,0.2-((G2194-Thresholds!$G$7)/(Thresholds!$H$7-Thresholds!$G$7))*0.18)))),3)</f>
        <v>0.92800000000000005</v>
      </c>
      <c r="O2194" s="3">
        <f>ROUND(IF(H2194&lt;=Thresholds!$B$8,1-(H2194/Thresholds!$B$8)*0.24,IF(H2194&lt;=Thresholds!$D$8,0.75-((H2194-Thresholds!$C$8)/(Thresholds!$D$8-Thresholds!$C$8))*0.249,IF(H2194&lt;=Thresholds!$F$8,0.499-((H2194-Thresholds!$E$8)/(Thresholds!$F$8-Thresholds!$E$8))*0.279,MAX(0.02,0.2-((H2194-Thresholds!$G$8)/(Thresholds!$H$8-Thresholds!$G$8))*0.18)))),3)</f>
        <v>0.95199999999999996</v>
      </c>
      <c r="P2194" s="3">
        <f t="shared" si="102"/>
        <v>0.80400000000000005</v>
      </c>
      <c r="Q2194" t="str">
        <f t="shared" si="103"/>
        <v>Healthy</v>
      </c>
      <c r="R2194" s="4">
        <f t="shared" si="104"/>
        <v>1</v>
      </c>
      <c r="S2194" t="str">
        <f>IF(AND(F2194&gt;=10,F2194&lt;=35,P2194&gt;0.5),"ERROR_C2194H2194_POOR_CAP","OK")</f>
        <v>OK</v>
      </c>
    </row>
    <row r="2195" spans="1:19">
      <c r="A2195" t="s">
        <v>2212</v>
      </c>
      <c r="B2195" s="3">
        <v>77.902000000000001</v>
      </c>
      <c r="C2195" s="3">
        <v>302.14600000000002</v>
      </c>
      <c r="D2195" s="3">
        <v>26.161000000000001</v>
      </c>
      <c r="E2195" s="3">
        <v>24.706</v>
      </c>
      <c r="F2195" s="3">
        <v>1.4059999999999999</v>
      </c>
      <c r="G2195" s="3">
        <v>94.396000000000001</v>
      </c>
      <c r="H2195" s="3">
        <v>391.27100000000002</v>
      </c>
      <c r="I2195" s="3">
        <f>ROUND(IF(B2195&lt;=Thresholds!$B$2,1-(B2195/Thresholds!$B$2)*0.24,IF(B2195&lt;=Thresholds!$D$2,0.75-((B2195-Thresholds!$C$2)/(Thresholds!$D$2-Thresholds!$C$2))*0.249,IF(B2195&lt;=Thresholds!$F$2,0.499-((B2195-Thresholds!$E$2)/(Thresholds!$F$2-Thresholds!$E$2))*0.279,MAX(0.02,0.2-((B2195-Thresholds!$G$2)/(Thresholds!$H$2-Thresholds!$G$2))*0.18)))),3)</f>
        <v>0.81299999999999994</v>
      </c>
      <c r="J2195" s="3">
        <f>ROUND(IF(C2195&lt;=Thresholds!$B$3,1-(C2195/Thresholds!$B$3)*0.24,IF(C2195&lt;=Thresholds!$D$3,0.75-((C2195-Thresholds!$C$3)/(Thresholds!$D$3-Thresholds!$C$3))*0.249,IF(C2195&lt;=Thresholds!$F$3,0.499-((C2195-Thresholds!$E$3)/(Thresholds!$F$3-Thresholds!$E$3))*0.279,MAX(0.02,0.2-((C2195-Thresholds!$G$3)/(Thresholds!$H$3-Thresholds!$G$3))*0.18)))),3)</f>
        <v>0.58799999999999997</v>
      </c>
      <c r="K2195" s="3">
        <f>ROUND(IF(D2195&lt;=Thresholds!$B$4,1-(D2195/Thresholds!$B$4)*0.24,IF(D2195&lt;=Thresholds!$D$4,0.75-((D2195-Thresholds!$C$4)/(Thresholds!$D$4-Thresholds!$C$4))*0.249,IF(D2195&lt;=Thresholds!$F$4,0.499-((D2195-Thresholds!$E$4)/(Thresholds!$F$4-Thresholds!$E$4))*0.279,MAX(0.02,0.2-((D2195-Thresholds!$G$4)/(Thresholds!$H$4-Thresholds!$G$4))*0.18)))),3)</f>
        <v>0.90300000000000002</v>
      </c>
      <c r="L2195" s="3">
        <f>ROUND(IF(E2195&lt;=Thresholds!$B$5,1-(E2195/Thresholds!$B$5)*0.24,IF(E2195&lt;=Thresholds!$D$5,0.75-((E2195-Thresholds!$C$5)/(Thresholds!$D$5-Thresholds!$C$5))*0.249,IF(E2195&lt;=Thresholds!$F$5,0.499-((E2195-Thresholds!$E$5)/(Thresholds!$F$5-Thresholds!$E$5))*0.279,MAX(0.02,0.2-((E2195-Thresholds!$G$5)/(Thresholds!$H$5-Thresholds!$G$5))*0.18)))),3)</f>
        <v>0.88100000000000001</v>
      </c>
      <c r="M2195" s="3">
        <f>ROUND(IF(F2195&lt;=Thresholds!$B$6,1-(F2195/Thresholds!$B$6)*0.24,IF(F2195&lt;=Thresholds!$D$6,0.75-((F2195-Thresholds!$C$6)/(Thresholds!$D$6-Thresholds!$C$6))*0.249,IF(F2195&lt;=Thresholds!$F$6,0.499-((F2195-Thresholds!$E$6)/(Thresholds!$F$6-Thresholds!$E$6))*0.279,MAX(0.02,0.2-((F2195-Thresholds!$G$6)/(Thresholds!$H$6-Thresholds!$G$6))*0.18)))),3)</f>
        <v>0.73799999999999999</v>
      </c>
      <c r="N2195" s="3">
        <f>ROUND(IF(G2195&lt;=Thresholds!$B$7,1-(G2195/Thresholds!$B$7)*0.24,IF(G2195&lt;=Thresholds!$D$7,0.75-((G2195-Thresholds!$C$7)/(Thresholds!$D$7-Thresholds!$C$7))*0.249,IF(G2195&lt;=Thresholds!$F$7,0.499-((G2195-Thresholds!$E$7)/(Thresholds!$F$7-Thresholds!$E$7))*0.279,MAX(0.02,0.2-((G2195-Thresholds!$G$7)/(Thresholds!$H$7-Thresholds!$G$7))*0.18)))),3)</f>
        <v>0.93500000000000005</v>
      </c>
      <c r="O2195" s="3">
        <f>ROUND(IF(H2195&lt;=Thresholds!$B$8,1-(H2195/Thresholds!$B$8)*0.24,IF(H2195&lt;=Thresholds!$D$8,0.75-((H2195-Thresholds!$C$8)/(Thresholds!$D$8-Thresholds!$C$8))*0.249,IF(H2195&lt;=Thresholds!$F$8,0.499-((H2195-Thresholds!$E$8)/(Thresholds!$F$8-Thresholds!$E$8))*0.279,MAX(0.02,0.2-((H2195-Thresholds!$G$8)/(Thresholds!$H$8-Thresholds!$G$8))*0.18)))),3)</f>
        <v>0.96199999999999997</v>
      </c>
      <c r="P2195" s="3">
        <f t="shared" si="102"/>
        <v>0.58799999999999997</v>
      </c>
      <c r="Q2195" t="str">
        <f t="shared" si="103"/>
        <v>Moderate</v>
      </c>
      <c r="R2195" s="4">
        <f t="shared" si="104"/>
        <v>1</v>
      </c>
      <c r="S2195" t="str">
        <f>IF(AND(F2195&gt;=10,F2195&lt;=35,P2195&gt;0.5),"ERROR_C2195H2195_POOR_CAP","OK")</f>
        <v>OK</v>
      </c>
    </row>
    <row r="2196" spans="1:19">
      <c r="A2196" t="s">
        <v>2213</v>
      </c>
      <c r="B2196" s="3">
        <v>55.677</v>
      </c>
      <c r="C2196" s="3">
        <v>10.901999999999999</v>
      </c>
      <c r="D2196" s="3">
        <v>67.491</v>
      </c>
      <c r="E2196" s="3">
        <v>24.515000000000001</v>
      </c>
      <c r="F2196" s="3">
        <v>0.92100000000000004</v>
      </c>
      <c r="G2196" s="3">
        <v>1119.4549999999999</v>
      </c>
      <c r="H2196" s="3">
        <v>2344.306</v>
      </c>
      <c r="I2196" s="3">
        <f>ROUND(IF(B2196&lt;=Thresholds!$B$2,1-(B2196/Thresholds!$B$2)*0.24,IF(B2196&lt;=Thresholds!$D$2,0.75-((B2196-Thresholds!$C$2)/(Thresholds!$D$2-Thresholds!$C$2))*0.249,IF(B2196&lt;=Thresholds!$F$2,0.499-((B2196-Thresholds!$E$2)/(Thresholds!$F$2-Thresholds!$E$2))*0.279,MAX(0.02,0.2-((B2196-Thresholds!$G$2)/(Thresholds!$H$2-Thresholds!$G$2))*0.18)))),3)</f>
        <v>0.86599999999999999</v>
      </c>
      <c r="J2196" s="3">
        <f>ROUND(IF(C2196&lt;=Thresholds!$B$3,1-(C2196/Thresholds!$B$3)*0.24,IF(C2196&lt;=Thresholds!$D$3,0.75-((C2196-Thresholds!$C$3)/(Thresholds!$D$3-Thresholds!$C$3))*0.249,IF(C2196&lt;=Thresholds!$F$3,0.499-((C2196-Thresholds!$E$3)/(Thresholds!$F$3-Thresholds!$E$3))*0.279,MAX(0.02,0.2-((C2196-Thresholds!$G$3)/(Thresholds!$H$3-Thresholds!$G$3))*0.18)))),3)</f>
        <v>0.97799999999999998</v>
      </c>
      <c r="K2196" s="3">
        <f>ROUND(IF(D2196&lt;=Thresholds!$B$4,1-(D2196/Thresholds!$B$4)*0.24,IF(D2196&lt;=Thresholds!$D$4,0.75-((D2196-Thresholds!$C$4)/(Thresholds!$D$4-Thresholds!$C$4))*0.249,IF(D2196&lt;=Thresholds!$F$4,0.499-((D2196-Thresholds!$E$4)/(Thresholds!$F$4-Thresholds!$E$4))*0.279,MAX(0.02,0.2-((D2196-Thresholds!$G$4)/(Thresholds!$H$4-Thresholds!$G$4))*0.18)))),3)</f>
        <v>0.73899999999999999</v>
      </c>
      <c r="L2196" s="3">
        <f>ROUND(IF(E2196&lt;=Thresholds!$B$5,1-(E2196/Thresholds!$B$5)*0.24,IF(E2196&lt;=Thresholds!$D$5,0.75-((E2196-Thresholds!$C$5)/(Thresholds!$D$5-Thresholds!$C$5))*0.249,IF(E2196&lt;=Thresholds!$F$5,0.499-((E2196-Thresholds!$E$5)/(Thresholds!$F$5-Thresholds!$E$5))*0.279,MAX(0.02,0.2-((E2196-Thresholds!$G$5)/(Thresholds!$H$5-Thresholds!$G$5))*0.18)))),3)</f>
        <v>0.88200000000000001</v>
      </c>
      <c r="M2196" s="3">
        <f>ROUND(IF(F2196&lt;=Thresholds!$B$6,1-(F2196/Thresholds!$B$6)*0.24,IF(F2196&lt;=Thresholds!$D$6,0.75-((F2196-Thresholds!$C$6)/(Thresholds!$D$6-Thresholds!$C$6))*0.249,IF(F2196&lt;=Thresholds!$F$6,0.499-((F2196-Thresholds!$E$6)/(Thresholds!$F$6-Thresholds!$E$6))*0.279,MAX(0.02,0.2-((F2196-Thresholds!$G$6)/(Thresholds!$H$6-Thresholds!$G$6))*0.18)))),3)</f>
        <v>0.77900000000000003</v>
      </c>
      <c r="N2196" s="3">
        <f>ROUND(IF(G2196&lt;=Thresholds!$B$7,1-(G2196/Thresholds!$B$7)*0.24,IF(G2196&lt;=Thresholds!$D$7,0.75-((G2196-Thresholds!$C$7)/(Thresholds!$D$7-Thresholds!$C$7))*0.249,IF(G2196&lt;=Thresholds!$F$7,0.499-((G2196-Thresholds!$E$7)/(Thresholds!$F$7-Thresholds!$E$7))*0.279,MAX(0.02,0.2-((G2196-Thresholds!$G$7)/(Thresholds!$H$7-Thresholds!$G$7))*0.18)))),3)</f>
        <v>0.314</v>
      </c>
      <c r="O2196" s="3">
        <f>ROUND(IF(H2196&lt;=Thresholds!$B$8,1-(H2196/Thresholds!$B$8)*0.24,IF(H2196&lt;=Thresholds!$D$8,0.75-((H2196-Thresholds!$C$8)/(Thresholds!$D$8-Thresholds!$C$8))*0.249,IF(H2196&lt;=Thresholds!$F$8,0.499-((H2196-Thresholds!$E$8)/(Thresholds!$F$8-Thresholds!$E$8))*0.279,MAX(0.02,0.2-((H2196-Thresholds!$G$8)/(Thresholds!$H$8-Thresholds!$G$8))*0.18)))),3)</f>
        <v>0.77500000000000002</v>
      </c>
      <c r="P2196" s="3">
        <f t="shared" si="102"/>
        <v>0.314</v>
      </c>
      <c r="Q2196" t="str">
        <f t="shared" si="103"/>
        <v>Poor</v>
      </c>
      <c r="R2196" s="4">
        <f t="shared" si="104"/>
        <v>0</v>
      </c>
      <c r="S2196" t="str">
        <f>IF(AND(F2196&gt;=10,F2196&lt;=35,P2196&gt;0.5),"ERROR_C2196H2196_POOR_CAP","OK")</f>
        <v>OK</v>
      </c>
    </row>
    <row r="2197" spans="1:19">
      <c r="A2197" t="s">
        <v>2214</v>
      </c>
      <c r="B2197" s="3">
        <v>75.980999999999995</v>
      </c>
      <c r="C2197" s="3">
        <v>115.741</v>
      </c>
      <c r="D2197" s="3">
        <v>153.42699999999999</v>
      </c>
      <c r="E2197" s="3">
        <v>16.052</v>
      </c>
      <c r="F2197" s="3">
        <v>0.36299999999999999</v>
      </c>
      <c r="G2197" s="3">
        <v>188.33699999999999</v>
      </c>
      <c r="H2197" s="3">
        <v>420.34500000000003</v>
      </c>
      <c r="I2197" s="3">
        <f>ROUND(IF(B2197&lt;=Thresholds!$B$2,1-(B2197/Thresholds!$B$2)*0.24,IF(B2197&lt;=Thresholds!$D$2,0.75-((B2197-Thresholds!$C$2)/(Thresholds!$D$2-Thresholds!$C$2))*0.249,IF(B2197&lt;=Thresholds!$F$2,0.499-((B2197-Thresholds!$E$2)/(Thresholds!$F$2-Thresholds!$E$2))*0.279,MAX(0.02,0.2-((B2197-Thresholds!$G$2)/(Thresholds!$H$2-Thresholds!$G$2))*0.18)))),3)</f>
        <v>0.81799999999999995</v>
      </c>
      <c r="J2197" s="3">
        <f>ROUND(IF(C2197&lt;=Thresholds!$B$3,1-(C2197/Thresholds!$B$3)*0.24,IF(C2197&lt;=Thresholds!$D$3,0.75-((C2197-Thresholds!$C$3)/(Thresholds!$D$3-Thresholds!$C$3))*0.249,IF(C2197&lt;=Thresholds!$F$3,0.499-((C2197-Thresholds!$E$3)/(Thresholds!$F$3-Thresholds!$E$3))*0.279,MAX(0.02,0.2-((C2197-Thresholds!$G$3)/(Thresholds!$H$3-Thresholds!$G$3))*0.18)))),3)</f>
        <v>0.76900000000000002</v>
      </c>
      <c r="K2197" s="3">
        <f>ROUND(IF(D2197&lt;=Thresholds!$B$4,1-(D2197/Thresholds!$B$4)*0.24,IF(D2197&lt;=Thresholds!$D$4,0.75-((D2197-Thresholds!$C$4)/(Thresholds!$D$4-Thresholds!$C$4))*0.249,IF(D2197&lt;=Thresholds!$F$4,0.499-((D2197-Thresholds!$E$4)/(Thresholds!$F$4-Thresholds!$E$4))*0.279,MAX(0.02,0.2-((D2197-Thresholds!$G$4)/(Thresholds!$H$4-Thresholds!$G$4))*0.18)))),3)</f>
        <v>0.20300000000000001</v>
      </c>
      <c r="L2197" s="3">
        <f>ROUND(IF(E2197&lt;=Thresholds!$B$5,1-(E2197/Thresholds!$B$5)*0.24,IF(E2197&lt;=Thresholds!$D$5,0.75-((E2197-Thresholds!$C$5)/(Thresholds!$D$5-Thresholds!$C$5))*0.249,IF(E2197&lt;=Thresholds!$F$5,0.499-((E2197-Thresholds!$E$5)/(Thresholds!$F$5-Thresholds!$E$5))*0.279,MAX(0.02,0.2-((E2197-Thresholds!$G$5)/(Thresholds!$H$5-Thresholds!$G$5))*0.18)))),3)</f>
        <v>0.92300000000000004</v>
      </c>
      <c r="M2197" s="3">
        <f>ROUND(IF(F2197&lt;=Thresholds!$B$6,1-(F2197/Thresholds!$B$6)*0.24,IF(F2197&lt;=Thresholds!$D$6,0.75-((F2197-Thresholds!$C$6)/(Thresholds!$D$6-Thresholds!$C$6))*0.249,IF(F2197&lt;=Thresholds!$F$6,0.499-((F2197-Thresholds!$E$6)/(Thresholds!$F$6-Thresholds!$E$6))*0.279,MAX(0.02,0.2-((F2197-Thresholds!$G$6)/(Thresholds!$H$6-Thresholds!$G$6))*0.18)))),3)</f>
        <v>0.91300000000000003</v>
      </c>
      <c r="N2197" s="3">
        <f>ROUND(IF(G2197&lt;=Thresholds!$B$7,1-(G2197/Thresholds!$B$7)*0.24,IF(G2197&lt;=Thresholds!$D$7,0.75-((G2197-Thresholds!$C$7)/(Thresholds!$D$7-Thresholds!$C$7))*0.249,IF(G2197&lt;=Thresholds!$F$7,0.499-((G2197-Thresholds!$E$7)/(Thresholds!$F$7-Thresholds!$E$7))*0.279,MAX(0.02,0.2-((G2197-Thresholds!$G$7)/(Thresholds!$H$7-Thresholds!$G$7))*0.18)))),3)</f>
        <v>0.871</v>
      </c>
      <c r="O2197" s="3">
        <f>ROUND(IF(H2197&lt;=Thresholds!$B$8,1-(H2197/Thresholds!$B$8)*0.24,IF(H2197&lt;=Thresholds!$D$8,0.75-((H2197-Thresholds!$C$8)/(Thresholds!$D$8-Thresholds!$C$8))*0.249,IF(H2197&lt;=Thresholds!$F$8,0.499-((H2197-Thresholds!$E$8)/(Thresholds!$F$8-Thresholds!$E$8))*0.279,MAX(0.02,0.2-((H2197-Thresholds!$G$8)/(Thresholds!$H$8-Thresholds!$G$8))*0.18)))),3)</f>
        <v>0.96</v>
      </c>
      <c r="P2197" s="3">
        <f t="shared" si="102"/>
        <v>0.20300000000000001</v>
      </c>
      <c r="Q2197" t="str">
        <f t="shared" si="103"/>
        <v>Poor</v>
      </c>
      <c r="R2197" s="4">
        <f t="shared" si="104"/>
        <v>0</v>
      </c>
      <c r="S2197" t="str">
        <f>IF(AND(F2197&gt;=10,F2197&lt;=35,P2197&gt;0.5),"ERROR_C2197H2197_POOR_CAP","OK")</f>
        <v>OK</v>
      </c>
    </row>
    <row r="2198" spans="1:19">
      <c r="A2198" t="s">
        <v>2215</v>
      </c>
      <c r="B2198" s="3">
        <v>57.061999999999998</v>
      </c>
      <c r="C2198" s="3">
        <v>50.378999999999998</v>
      </c>
      <c r="D2198" s="3">
        <v>42.106000000000002</v>
      </c>
      <c r="E2198" s="3">
        <v>27.646000000000001</v>
      </c>
      <c r="F2198" s="3">
        <v>0.31900000000000001</v>
      </c>
      <c r="G2198" s="3">
        <v>296.45699999999999</v>
      </c>
      <c r="H2198" s="3">
        <v>797.10199999999998</v>
      </c>
      <c r="I2198" s="3">
        <f>ROUND(IF(B2198&lt;=Thresholds!$B$2,1-(B2198/Thresholds!$B$2)*0.24,IF(B2198&lt;=Thresholds!$D$2,0.75-((B2198-Thresholds!$C$2)/(Thresholds!$D$2-Thresholds!$C$2))*0.249,IF(B2198&lt;=Thresholds!$F$2,0.499-((B2198-Thresholds!$E$2)/(Thresholds!$F$2-Thresholds!$E$2))*0.279,MAX(0.02,0.2-((B2198-Thresholds!$G$2)/(Thresholds!$H$2-Thresholds!$G$2))*0.18)))),3)</f>
        <v>0.86299999999999999</v>
      </c>
      <c r="J2198" s="3">
        <f>ROUND(IF(C2198&lt;=Thresholds!$B$3,1-(C2198/Thresholds!$B$3)*0.24,IF(C2198&lt;=Thresholds!$D$3,0.75-((C2198-Thresholds!$C$3)/(Thresholds!$D$3-Thresholds!$C$3))*0.249,IF(C2198&lt;=Thresholds!$F$3,0.499-((C2198-Thresholds!$E$3)/(Thresholds!$F$3-Thresholds!$E$3))*0.279,MAX(0.02,0.2-((C2198-Thresholds!$G$3)/(Thresholds!$H$3-Thresholds!$G$3))*0.18)))),3)</f>
        <v>0.89900000000000002</v>
      </c>
      <c r="K2198" s="3">
        <f>ROUND(IF(D2198&lt;=Thresholds!$B$4,1-(D2198/Thresholds!$B$4)*0.24,IF(D2198&lt;=Thresholds!$D$4,0.75-((D2198-Thresholds!$C$4)/(Thresholds!$D$4-Thresholds!$C$4))*0.249,IF(D2198&lt;=Thresholds!$F$4,0.499-((D2198-Thresholds!$E$4)/(Thresholds!$F$4-Thresholds!$E$4))*0.279,MAX(0.02,0.2-((D2198-Thresholds!$G$4)/(Thresholds!$H$4-Thresholds!$G$4))*0.18)))),3)</f>
        <v>0.84499999999999997</v>
      </c>
      <c r="L2198" s="3">
        <f>ROUND(IF(E2198&lt;=Thresholds!$B$5,1-(E2198/Thresholds!$B$5)*0.24,IF(E2198&lt;=Thresholds!$D$5,0.75-((E2198-Thresholds!$C$5)/(Thresholds!$D$5-Thresholds!$C$5))*0.249,IF(E2198&lt;=Thresholds!$F$5,0.499-((E2198-Thresholds!$E$5)/(Thresholds!$F$5-Thresholds!$E$5))*0.279,MAX(0.02,0.2-((E2198-Thresholds!$G$5)/(Thresholds!$H$5-Thresholds!$G$5))*0.18)))),3)</f>
        <v>0.86699999999999999</v>
      </c>
      <c r="M2198" s="3">
        <f>ROUND(IF(F2198&lt;=Thresholds!$B$6,1-(F2198/Thresholds!$B$6)*0.24,IF(F2198&lt;=Thresholds!$D$6,0.75-((F2198-Thresholds!$C$6)/(Thresholds!$D$6-Thresholds!$C$6))*0.249,IF(F2198&lt;=Thresholds!$F$6,0.499-((F2198-Thresholds!$E$6)/(Thresholds!$F$6-Thresholds!$E$6))*0.279,MAX(0.02,0.2-((F2198-Thresholds!$G$6)/(Thresholds!$H$6-Thresholds!$G$6))*0.18)))),3)</f>
        <v>0.92300000000000004</v>
      </c>
      <c r="N2198" s="3">
        <f>ROUND(IF(G2198&lt;=Thresholds!$B$7,1-(G2198/Thresholds!$B$7)*0.24,IF(G2198&lt;=Thresholds!$D$7,0.75-((G2198-Thresholds!$C$7)/(Thresholds!$D$7-Thresholds!$C$7))*0.249,IF(G2198&lt;=Thresholds!$F$7,0.499-((G2198-Thresholds!$E$7)/(Thresholds!$F$7-Thresholds!$E$7))*0.279,MAX(0.02,0.2-((G2198-Thresholds!$G$7)/(Thresholds!$H$7-Thresholds!$G$7))*0.18)))),3)</f>
        <v>0.79700000000000004</v>
      </c>
      <c r="O2198" s="3">
        <f>ROUND(IF(H2198&lt;=Thresholds!$B$8,1-(H2198/Thresholds!$B$8)*0.24,IF(H2198&lt;=Thresholds!$D$8,0.75-((H2198-Thresholds!$C$8)/(Thresholds!$D$8-Thresholds!$C$8))*0.249,IF(H2198&lt;=Thresholds!$F$8,0.499-((H2198-Thresholds!$E$8)/(Thresholds!$F$8-Thresholds!$E$8))*0.279,MAX(0.02,0.2-((H2198-Thresholds!$G$8)/(Thresholds!$H$8-Thresholds!$G$8))*0.18)))),3)</f>
        <v>0.92300000000000004</v>
      </c>
      <c r="P2198" s="3">
        <f t="shared" si="102"/>
        <v>0.79700000000000004</v>
      </c>
      <c r="Q2198" t="str">
        <f t="shared" si="103"/>
        <v>Healthy</v>
      </c>
      <c r="R2198" s="4">
        <f t="shared" si="104"/>
        <v>1</v>
      </c>
      <c r="S2198" t="str">
        <f>IF(AND(F2198&gt;=10,F2198&lt;=35,P2198&gt;0.5),"ERROR_C2198H2198_POOR_CAP","OK")</f>
        <v>OK</v>
      </c>
    </row>
    <row r="2199" spans="1:19">
      <c r="A2199" t="s">
        <v>2216</v>
      </c>
      <c r="B2199" s="3">
        <v>42.823</v>
      </c>
      <c r="C2199" s="3">
        <v>52.3</v>
      </c>
      <c r="D2199" s="3">
        <v>82.831000000000003</v>
      </c>
      <c r="E2199" s="3">
        <v>30.863</v>
      </c>
      <c r="F2199" s="3">
        <v>1.1060000000000001</v>
      </c>
      <c r="G2199" s="3">
        <v>67.177999999999997</v>
      </c>
      <c r="H2199" s="3">
        <v>1296.643</v>
      </c>
      <c r="I2199" s="3">
        <f>ROUND(IF(B2199&lt;=Thresholds!$B$2,1-(B2199/Thresholds!$B$2)*0.24,IF(B2199&lt;=Thresholds!$D$2,0.75-((B2199-Thresholds!$C$2)/(Thresholds!$D$2-Thresholds!$C$2))*0.249,IF(B2199&lt;=Thresholds!$F$2,0.499-((B2199-Thresholds!$E$2)/(Thresholds!$F$2-Thresholds!$E$2))*0.279,MAX(0.02,0.2-((B2199-Thresholds!$G$2)/(Thresholds!$H$2-Thresholds!$G$2))*0.18)))),3)</f>
        <v>0.89700000000000002</v>
      </c>
      <c r="J2199" s="3">
        <f>ROUND(IF(C2199&lt;=Thresholds!$B$3,1-(C2199/Thresholds!$B$3)*0.24,IF(C2199&lt;=Thresholds!$D$3,0.75-((C2199-Thresholds!$C$3)/(Thresholds!$D$3-Thresholds!$C$3))*0.249,IF(C2199&lt;=Thresholds!$F$3,0.499-((C2199-Thresholds!$E$3)/(Thresholds!$F$3-Thresholds!$E$3))*0.279,MAX(0.02,0.2-((C2199-Thresholds!$G$3)/(Thresholds!$H$3-Thresholds!$G$3))*0.18)))),3)</f>
        <v>0.89500000000000002</v>
      </c>
      <c r="K2199" s="3">
        <f>ROUND(IF(D2199&lt;=Thresholds!$B$4,1-(D2199/Thresholds!$B$4)*0.24,IF(D2199&lt;=Thresholds!$D$4,0.75-((D2199-Thresholds!$C$4)/(Thresholds!$D$4-Thresholds!$C$4))*0.249,IF(D2199&lt;=Thresholds!$F$4,0.499-((D2199-Thresholds!$E$4)/(Thresholds!$F$4-Thresholds!$E$4))*0.279,MAX(0.02,0.2-((D2199-Thresholds!$G$4)/(Thresholds!$H$4-Thresholds!$G$4))*0.18)))),3)</f>
        <v>0.627</v>
      </c>
      <c r="L2199" s="3">
        <f>ROUND(IF(E2199&lt;=Thresholds!$B$5,1-(E2199/Thresholds!$B$5)*0.24,IF(E2199&lt;=Thresholds!$D$5,0.75-((E2199-Thresholds!$C$5)/(Thresholds!$D$5-Thresholds!$C$5))*0.249,IF(E2199&lt;=Thresholds!$F$5,0.499-((E2199-Thresholds!$E$5)/(Thresholds!$F$5-Thresholds!$E$5))*0.279,MAX(0.02,0.2-((E2199-Thresholds!$G$5)/(Thresholds!$H$5-Thresholds!$G$5))*0.18)))),3)</f>
        <v>0.85199999999999998</v>
      </c>
      <c r="M2199" s="3">
        <f>ROUND(IF(F2199&lt;=Thresholds!$B$6,1-(F2199/Thresholds!$B$6)*0.24,IF(F2199&lt;=Thresholds!$D$6,0.75-((F2199-Thresholds!$C$6)/(Thresholds!$D$6-Thresholds!$C$6))*0.249,IF(F2199&lt;=Thresholds!$F$6,0.499-((F2199-Thresholds!$E$6)/(Thresholds!$F$6-Thresholds!$E$6))*0.279,MAX(0.02,0.2-((F2199-Thresholds!$G$6)/(Thresholds!$H$6-Thresholds!$G$6))*0.18)))),3)</f>
        <v>0.747</v>
      </c>
      <c r="N2199" s="3">
        <f>ROUND(IF(G2199&lt;=Thresholds!$B$7,1-(G2199/Thresholds!$B$7)*0.24,IF(G2199&lt;=Thresholds!$D$7,0.75-((G2199-Thresholds!$C$7)/(Thresholds!$D$7-Thresholds!$C$7))*0.249,IF(G2199&lt;=Thresholds!$F$7,0.499-((G2199-Thresholds!$E$7)/(Thresholds!$F$7-Thresholds!$E$7))*0.279,MAX(0.02,0.2-((G2199-Thresholds!$G$7)/(Thresholds!$H$7-Thresholds!$G$7))*0.18)))),3)</f>
        <v>0.95399999999999996</v>
      </c>
      <c r="O2199" s="3">
        <f>ROUND(IF(H2199&lt;=Thresholds!$B$8,1-(H2199/Thresholds!$B$8)*0.24,IF(H2199&lt;=Thresholds!$D$8,0.75-((H2199-Thresholds!$C$8)/(Thresholds!$D$8-Thresholds!$C$8))*0.249,IF(H2199&lt;=Thresholds!$F$8,0.499-((H2199-Thresholds!$E$8)/(Thresholds!$F$8-Thresholds!$E$8))*0.279,MAX(0.02,0.2-((H2199-Thresholds!$G$8)/(Thresholds!$H$8-Thresholds!$G$8))*0.18)))),3)</f>
        <v>0.876</v>
      </c>
      <c r="P2199" s="3">
        <f t="shared" si="102"/>
        <v>0.627</v>
      </c>
      <c r="Q2199" t="str">
        <f t="shared" si="103"/>
        <v>Moderate</v>
      </c>
      <c r="R2199" s="4">
        <f t="shared" si="104"/>
        <v>1</v>
      </c>
      <c r="S2199" t="str">
        <f>IF(AND(F2199&gt;=10,F2199&lt;=35,P2199&gt;0.5),"ERROR_C2199H2199_POOR_CAP","OK")</f>
        <v>OK</v>
      </c>
    </row>
    <row r="2200" spans="1:19">
      <c r="A2200" t="s">
        <v>2217</v>
      </c>
      <c r="B2200" s="3">
        <v>43.796999999999997</v>
      </c>
      <c r="C2200" s="3">
        <v>98.438000000000002</v>
      </c>
      <c r="D2200" s="3">
        <v>55.142000000000003</v>
      </c>
      <c r="E2200" s="3">
        <v>51.786000000000001</v>
      </c>
      <c r="F2200" s="3">
        <v>0.45200000000000001</v>
      </c>
      <c r="G2200" s="3">
        <v>166.34200000000001</v>
      </c>
      <c r="H2200" s="3">
        <v>9182.2929999999997</v>
      </c>
      <c r="I2200" s="3">
        <f>ROUND(IF(B2200&lt;=Thresholds!$B$2,1-(B2200/Thresholds!$B$2)*0.24,IF(B2200&lt;=Thresholds!$D$2,0.75-((B2200-Thresholds!$C$2)/(Thresholds!$D$2-Thresholds!$C$2))*0.249,IF(B2200&lt;=Thresholds!$F$2,0.499-((B2200-Thresholds!$E$2)/(Thresholds!$F$2-Thresholds!$E$2))*0.279,MAX(0.02,0.2-((B2200-Thresholds!$G$2)/(Thresholds!$H$2-Thresholds!$G$2))*0.18)))),3)</f>
        <v>0.89500000000000002</v>
      </c>
      <c r="J2200" s="3">
        <f>ROUND(IF(C2200&lt;=Thresholds!$B$3,1-(C2200/Thresholds!$B$3)*0.24,IF(C2200&lt;=Thresholds!$D$3,0.75-((C2200-Thresholds!$C$3)/(Thresholds!$D$3-Thresholds!$C$3))*0.249,IF(C2200&lt;=Thresholds!$F$3,0.499-((C2200-Thresholds!$E$3)/(Thresholds!$F$3-Thresholds!$E$3))*0.279,MAX(0.02,0.2-((C2200-Thresholds!$G$3)/(Thresholds!$H$3-Thresholds!$G$3))*0.18)))),3)</f>
        <v>0.80300000000000005</v>
      </c>
      <c r="K2200" s="3">
        <f>ROUND(IF(D2200&lt;=Thresholds!$B$4,1-(D2200/Thresholds!$B$4)*0.24,IF(D2200&lt;=Thresholds!$D$4,0.75-((D2200-Thresholds!$C$4)/(Thresholds!$D$4-Thresholds!$C$4))*0.249,IF(D2200&lt;=Thresholds!$F$4,0.499-((D2200-Thresholds!$E$4)/(Thresholds!$F$4-Thresholds!$E$4))*0.279,MAX(0.02,0.2-((D2200-Thresholds!$G$4)/(Thresholds!$H$4-Thresholds!$G$4))*0.18)))),3)</f>
        <v>0.79600000000000004</v>
      </c>
      <c r="L2200" s="3">
        <f>ROUND(IF(E2200&lt;=Thresholds!$B$5,1-(E2200/Thresholds!$B$5)*0.24,IF(E2200&lt;=Thresholds!$D$5,0.75-((E2200-Thresholds!$C$5)/(Thresholds!$D$5-Thresholds!$C$5))*0.249,IF(E2200&lt;=Thresholds!$F$5,0.499-((E2200-Thresholds!$E$5)/(Thresholds!$F$5-Thresholds!$E$5))*0.279,MAX(0.02,0.2-((E2200-Thresholds!$G$5)/(Thresholds!$H$5-Thresholds!$G$5))*0.18)))),3)</f>
        <v>0.746</v>
      </c>
      <c r="M2200" s="3">
        <f>ROUND(IF(F2200&lt;=Thresholds!$B$6,1-(F2200/Thresholds!$B$6)*0.24,IF(F2200&lt;=Thresholds!$D$6,0.75-((F2200-Thresholds!$C$6)/(Thresholds!$D$6-Thresholds!$C$6))*0.249,IF(F2200&lt;=Thresholds!$F$6,0.499-((F2200-Thresholds!$E$6)/(Thresholds!$F$6-Thresholds!$E$6))*0.279,MAX(0.02,0.2-((F2200-Thresholds!$G$6)/(Thresholds!$H$6-Thresholds!$G$6))*0.18)))),3)</f>
        <v>0.89200000000000002</v>
      </c>
      <c r="N2200" s="3">
        <f>ROUND(IF(G2200&lt;=Thresholds!$B$7,1-(G2200/Thresholds!$B$7)*0.24,IF(G2200&lt;=Thresholds!$D$7,0.75-((G2200-Thresholds!$C$7)/(Thresholds!$D$7-Thresholds!$C$7))*0.249,IF(G2200&lt;=Thresholds!$F$7,0.499-((G2200-Thresholds!$E$7)/(Thresholds!$F$7-Thresholds!$E$7))*0.279,MAX(0.02,0.2-((G2200-Thresholds!$G$7)/(Thresholds!$H$7-Thresholds!$G$7))*0.18)))),3)</f>
        <v>0.88600000000000001</v>
      </c>
      <c r="O2200" s="3">
        <f>ROUND(IF(H2200&lt;=Thresholds!$B$8,1-(H2200/Thresholds!$B$8)*0.24,IF(H2200&lt;=Thresholds!$D$8,0.75-((H2200-Thresholds!$C$8)/(Thresholds!$D$8-Thresholds!$C$8))*0.249,IF(H2200&lt;=Thresholds!$F$8,0.499-((H2200-Thresholds!$E$8)/(Thresholds!$F$8-Thresholds!$E$8))*0.279,MAX(0.02,0.2-((H2200-Thresholds!$G$8)/(Thresholds!$H$8-Thresholds!$G$8))*0.18)))),3)</f>
        <v>0.25800000000000001</v>
      </c>
      <c r="P2200" s="3">
        <f t="shared" si="102"/>
        <v>0.25800000000000001</v>
      </c>
      <c r="Q2200" t="str">
        <f t="shared" si="103"/>
        <v>Poor</v>
      </c>
      <c r="R2200" s="4">
        <f t="shared" si="104"/>
        <v>0</v>
      </c>
      <c r="S2200" t="str">
        <f>IF(AND(F2200&gt;=10,F2200&lt;=35,P2200&gt;0.5),"ERROR_C2200H2200_POOR_CAP","OK")</f>
        <v>OK</v>
      </c>
    </row>
    <row r="2201" spans="1:19">
      <c r="A2201" t="s">
        <v>2218</v>
      </c>
      <c r="B2201" s="3">
        <v>38.564999999999998</v>
      </c>
      <c r="C2201" s="3">
        <v>1068.7840000000001</v>
      </c>
      <c r="D2201" s="3">
        <v>25.849</v>
      </c>
      <c r="E2201" s="3">
        <v>19.844999999999999</v>
      </c>
      <c r="F2201" s="3">
        <v>0.11700000000000001</v>
      </c>
      <c r="G2201" s="3">
        <v>335.00200000000001</v>
      </c>
      <c r="H2201" s="3">
        <v>3135.3180000000002</v>
      </c>
      <c r="I2201" s="3">
        <f>ROUND(IF(B2201&lt;=Thresholds!$B$2,1-(B2201/Thresholds!$B$2)*0.24,IF(B2201&lt;=Thresholds!$D$2,0.75-((B2201-Thresholds!$C$2)/(Thresholds!$D$2-Thresholds!$C$2))*0.249,IF(B2201&lt;=Thresholds!$F$2,0.499-((B2201-Thresholds!$E$2)/(Thresholds!$F$2-Thresholds!$E$2))*0.279,MAX(0.02,0.2-((B2201-Thresholds!$G$2)/(Thresholds!$H$2-Thresholds!$G$2))*0.18)))),3)</f>
        <v>0.90700000000000003</v>
      </c>
      <c r="J2201" s="3">
        <f>ROUND(IF(C2201&lt;=Thresholds!$B$3,1-(C2201/Thresholds!$B$3)*0.24,IF(C2201&lt;=Thresholds!$D$3,0.75-((C2201-Thresholds!$C$3)/(Thresholds!$D$3-Thresholds!$C$3))*0.249,IF(C2201&lt;=Thresholds!$F$3,0.499-((C2201-Thresholds!$E$3)/(Thresholds!$F$3-Thresholds!$E$3))*0.279,MAX(0.02,0.2-((C2201-Thresholds!$G$3)/(Thresholds!$H$3-Thresholds!$G$3))*0.18)))),3)</f>
        <v>0.21199999999999999</v>
      </c>
      <c r="K2201" s="3">
        <f>ROUND(IF(D2201&lt;=Thresholds!$B$4,1-(D2201/Thresholds!$B$4)*0.24,IF(D2201&lt;=Thresholds!$D$4,0.75-((D2201-Thresholds!$C$4)/(Thresholds!$D$4-Thresholds!$C$4))*0.249,IF(D2201&lt;=Thresholds!$F$4,0.499-((D2201-Thresholds!$E$4)/(Thresholds!$F$4-Thresholds!$E$4))*0.279,MAX(0.02,0.2-((D2201-Thresholds!$G$4)/(Thresholds!$H$4-Thresholds!$G$4))*0.18)))),3)</f>
        <v>0.90500000000000003</v>
      </c>
      <c r="L2201" s="3">
        <f>ROUND(IF(E2201&lt;=Thresholds!$B$5,1-(E2201/Thresholds!$B$5)*0.24,IF(E2201&lt;=Thresholds!$D$5,0.75-((E2201-Thresholds!$C$5)/(Thresholds!$D$5-Thresholds!$C$5))*0.249,IF(E2201&lt;=Thresholds!$F$5,0.499-((E2201-Thresholds!$E$5)/(Thresholds!$F$5-Thresholds!$E$5))*0.279,MAX(0.02,0.2-((E2201-Thresholds!$G$5)/(Thresholds!$H$5-Thresholds!$G$5))*0.18)))),3)</f>
        <v>0.90500000000000003</v>
      </c>
      <c r="M2201" s="3">
        <f>ROUND(IF(F2201&lt;=Thresholds!$B$6,1-(F2201/Thresholds!$B$6)*0.24,IF(F2201&lt;=Thresholds!$D$6,0.75-((F2201-Thresholds!$C$6)/(Thresholds!$D$6-Thresholds!$C$6))*0.249,IF(F2201&lt;=Thresholds!$F$6,0.499-((F2201-Thresholds!$E$6)/(Thresholds!$F$6-Thresholds!$E$6))*0.279,MAX(0.02,0.2-((F2201-Thresholds!$G$6)/(Thresholds!$H$6-Thresholds!$G$6))*0.18)))),3)</f>
        <v>0.97199999999999998</v>
      </c>
      <c r="N2201" s="3">
        <f>ROUND(IF(G2201&lt;=Thresholds!$B$7,1-(G2201/Thresholds!$B$7)*0.24,IF(G2201&lt;=Thresholds!$D$7,0.75-((G2201-Thresholds!$C$7)/(Thresholds!$D$7-Thresholds!$C$7))*0.249,IF(G2201&lt;=Thresholds!$F$7,0.499-((G2201-Thresholds!$E$7)/(Thresholds!$F$7-Thresholds!$E$7))*0.279,MAX(0.02,0.2-((G2201-Thresholds!$G$7)/(Thresholds!$H$7-Thresholds!$G$7))*0.18)))),3)</f>
        <v>0.77</v>
      </c>
      <c r="O2201" s="3">
        <f>ROUND(IF(H2201&lt;=Thresholds!$B$8,1-(H2201/Thresholds!$B$8)*0.24,IF(H2201&lt;=Thresholds!$D$8,0.75-((H2201-Thresholds!$C$8)/(Thresholds!$D$8-Thresholds!$C$8))*0.249,IF(H2201&lt;=Thresholds!$F$8,0.499-((H2201-Thresholds!$E$8)/(Thresholds!$F$8-Thresholds!$E$8))*0.279,MAX(0.02,0.2-((H2201-Thresholds!$G$8)/(Thresholds!$H$8-Thresholds!$G$8))*0.18)))),3)</f>
        <v>0.64500000000000002</v>
      </c>
      <c r="P2201" s="3">
        <f t="shared" si="102"/>
        <v>0.21199999999999999</v>
      </c>
      <c r="Q2201" t="str">
        <f t="shared" si="103"/>
        <v>Poor</v>
      </c>
      <c r="R2201" s="4">
        <f t="shared" si="104"/>
        <v>0</v>
      </c>
      <c r="S2201" t="str">
        <f>IF(AND(F2201&gt;=10,F2201&lt;=35,P2201&gt;0.5),"ERROR_C2201H2201_POOR_CAP","OK")</f>
        <v>OK</v>
      </c>
    </row>
    <row r="2202" spans="1:19">
      <c r="A2202" t="s">
        <v>2219</v>
      </c>
      <c r="B2202" s="3">
        <v>13.919</v>
      </c>
      <c r="C2202" s="3">
        <v>54.25</v>
      </c>
      <c r="D2202" s="3">
        <v>24.669</v>
      </c>
      <c r="E2202" s="3">
        <v>23.402000000000001</v>
      </c>
      <c r="F2202" s="3">
        <v>0.109</v>
      </c>
      <c r="G2202" s="3">
        <v>60.375</v>
      </c>
      <c r="H2202" s="3">
        <v>732.19299999999998</v>
      </c>
      <c r="I2202" s="3">
        <f>ROUND(IF(B2202&lt;=Thresholds!$B$2,1-(B2202/Thresholds!$B$2)*0.24,IF(B2202&lt;=Thresholds!$D$2,0.75-((B2202-Thresholds!$C$2)/(Thresholds!$D$2-Thresholds!$C$2))*0.249,IF(B2202&lt;=Thresholds!$F$2,0.499-((B2202-Thresholds!$E$2)/(Thresholds!$F$2-Thresholds!$E$2))*0.279,MAX(0.02,0.2-((B2202-Thresholds!$G$2)/(Thresholds!$H$2-Thresholds!$G$2))*0.18)))),3)</f>
        <v>0.96699999999999997</v>
      </c>
      <c r="J2202" s="3">
        <f>ROUND(IF(C2202&lt;=Thresholds!$B$3,1-(C2202/Thresholds!$B$3)*0.24,IF(C2202&lt;=Thresholds!$D$3,0.75-((C2202-Thresholds!$C$3)/(Thresholds!$D$3-Thresholds!$C$3))*0.249,IF(C2202&lt;=Thresholds!$F$3,0.499-((C2202-Thresholds!$E$3)/(Thresholds!$F$3-Thresholds!$E$3))*0.279,MAX(0.02,0.2-((C2202-Thresholds!$G$3)/(Thresholds!$H$3-Thresholds!$G$3))*0.18)))),3)</f>
        <v>0.89200000000000002</v>
      </c>
      <c r="K2202" s="3">
        <f>ROUND(IF(D2202&lt;=Thresholds!$B$4,1-(D2202/Thresholds!$B$4)*0.24,IF(D2202&lt;=Thresholds!$D$4,0.75-((D2202-Thresholds!$C$4)/(Thresholds!$D$4-Thresholds!$C$4))*0.249,IF(D2202&lt;=Thresholds!$F$4,0.499-((D2202-Thresholds!$E$4)/(Thresholds!$F$4-Thresholds!$E$4))*0.279,MAX(0.02,0.2-((D2202-Thresholds!$G$4)/(Thresholds!$H$4-Thresholds!$G$4))*0.18)))),3)</f>
        <v>0.90900000000000003</v>
      </c>
      <c r="L2202" s="3">
        <f>ROUND(IF(E2202&lt;=Thresholds!$B$5,1-(E2202/Thresholds!$B$5)*0.24,IF(E2202&lt;=Thresholds!$D$5,0.75-((E2202-Thresholds!$C$5)/(Thresholds!$D$5-Thresholds!$C$5))*0.249,IF(E2202&lt;=Thresholds!$F$5,0.499-((E2202-Thresholds!$E$5)/(Thresholds!$F$5-Thresholds!$E$5))*0.279,MAX(0.02,0.2-((E2202-Thresholds!$G$5)/(Thresholds!$H$5-Thresholds!$G$5))*0.18)))),3)</f>
        <v>0.88800000000000001</v>
      </c>
      <c r="M2202" s="3">
        <f>ROUND(IF(F2202&lt;=Thresholds!$B$6,1-(F2202/Thresholds!$B$6)*0.24,IF(F2202&lt;=Thresholds!$D$6,0.75-((F2202-Thresholds!$C$6)/(Thresholds!$D$6-Thresholds!$C$6))*0.249,IF(F2202&lt;=Thresholds!$F$6,0.499-((F2202-Thresholds!$E$6)/(Thresholds!$F$6-Thresholds!$E$6))*0.279,MAX(0.02,0.2-((F2202-Thresholds!$G$6)/(Thresholds!$H$6-Thresholds!$G$6))*0.18)))),3)</f>
        <v>0.97399999999999998</v>
      </c>
      <c r="N2202" s="3">
        <f>ROUND(IF(G2202&lt;=Thresholds!$B$7,1-(G2202/Thresholds!$B$7)*0.24,IF(G2202&lt;=Thresholds!$D$7,0.75-((G2202-Thresholds!$C$7)/(Thresholds!$D$7-Thresholds!$C$7))*0.249,IF(G2202&lt;=Thresholds!$F$7,0.499-((G2202-Thresholds!$E$7)/(Thresholds!$F$7-Thresholds!$E$7))*0.279,MAX(0.02,0.2-((G2202-Thresholds!$G$7)/(Thresholds!$H$7-Thresholds!$G$7))*0.18)))),3)</f>
        <v>0.95899999999999996</v>
      </c>
      <c r="O2202" s="3">
        <f>ROUND(IF(H2202&lt;=Thresholds!$B$8,1-(H2202/Thresholds!$B$8)*0.24,IF(H2202&lt;=Thresholds!$D$8,0.75-((H2202-Thresholds!$C$8)/(Thresholds!$D$8-Thresholds!$C$8))*0.249,IF(H2202&lt;=Thresholds!$F$8,0.499-((H2202-Thresholds!$E$8)/(Thresholds!$F$8-Thresholds!$E$8))*0.279,MAX(0.02,0.2-((H2202-Thresholds!$G$8)/(Thresholds!$H$8-Thresholds!$G$8))*0.18)))),3)</f>
        <v>0.93</v>
      </c>
      <c r="P2202" s="3">
        <f t="shared" si="102"/>
        <v>0.88800000000000001</v>
      </c>
      <c r="Q2202" t="str">
        <f t="shared" si="103"/>
        <v>Healthy</v>
      </c>
      <c r="R2202" s="4">
        <f t="shared" si="104"/>
        <v>1</v>
      </c>
      <c r="S2202" t="str">
        <f>IF(AND(F2202&gt;=10,F2202&lt;=35,P2202&gt;0.5),"ERROR_C2202H2202_POOR_CAP","OK")</f>
        <v>OK</v>
      </c>
    </row>
    <row r="2203" spans="1:19">
      <c r="A2203" t="s">
        <v>2220</v>
      </c>
      <c r="B2203" s="3">
        <v>547.45699999999999</v>
      </c>
      <c r="C2203" s="3">
        <v>73.343000000000004</v>
      </c>
      <c r="D2203" s="3">
        <v>22.244</v>
      </c>
      <c r="E2203" s="3">
        <v>29.44</v>
      </c>
      <c r="F2203" s="3">
        <v>0.104</v>
      </c>
      <c r="G2203" s="3">
        <v>142.31299999999999</v>
      </c>
      <c r="H2203" s="3">
        <v>3541.9009999999998</v>
      </c>
      <c r="I2203" s="3">
        <f>ROUND(IF(B2203&lt;=Thresholds!$B$2,1-(B2203/Thresholds!$B$2)*0.24,IF(B2203&lt;=Thresholds!$D$2,0.75-((B2203-Thresholds!$C$2)/(Thresholds!$D$2-Thresholds!$C$2))*0.249,IF(B2203&lt;=Thresholds!$F$2,0.499-((B2203-Thresholds!$E$2)/(Thresholds!$F$2-Thresholds!$E$2))*0.279,MAX(0.02,0.2-((B2203-Thresholds!$G$2)/(Thresholds!$H$2-Thresholds!$G$2))*0.18)))),3)</f>
        <v>0.56399999999999995</v>
      </c>
      <c r="J2203" s="3">
        <f>ROUND(IF(C2203&lt;=Thresholds!$B$3,1-(C2203/Thresholds!$B$3)*0.24,IF(C2203&lt;=Thresholds!$D$3,0.75-((C2203-Thresholds!$C$3)/(Thresholds!$D$3-Thresholds!$C$3))*0.249,IF(C2203&lt;=Thresholds!$F$3,0.499-((C2203-Thresholds!$E$3)/(Thresholds!$F$3-Thresholds!$E$3))*0.279,MAX(0.02,0.2-((C2203-Thresholds!$G$3)/(Thresholds!$H$3-Thresholds!$G$3))*0.18)))),3)</f>
        <v>0.85299999999999998</v>
      </c>
      <c r="K2203" s="3">
        <f>ROUND(IF(D2203&lt;=Thresholds!$B$4,1-(D2203/Thresholds!$B$4)*0.24,IF(D2203&lt;=Thresholds!$D$4,0.75-((D2203-Thresholds!$C$4)/(Thresholds!$D$4-Thresholds!$C$4))*0.249,IF(D2203&lt;=Thresholds!$F$4,0.499-((D2203-Thresholds!$E$4)/(Thresholds!$F$4-Thresholds!$E$4))*0.279,MAX(0.02,0.2-((D2203-Thresholds!$G$4)/(Thresholds!$H$4-Thresholds!$G$4))*0.18)))),3)</f>
        <v>0.91800000000000004</v>
      </c>
      <c r="L2203" s="3">
        <f>ROUND(IF(E2203&lt;=Thresholds!$B$5,1-(E2203/Thresholds!$B$5)*0.24,IF(E2203&lt;=Thresholds!$D$5,0.75-((E2203-Thresholds!$C$5)/(Thresholds!$D$5-Thresholds!$C$5))*0.249,IF(E2203&lt;=Thresholds!$F$5,0.499-((E2203-Thresholds!$E$5)/(Thresholds!$F$5-Thresholds!$E$5))*0.279,MAX(0.02,0.2-((E2203-Thresholds!$G$5)/(Thresholds!$H$5-Thresholds!$G$5))*0.18)))),3)</f>
        <v>0.85899999999999999</v>
      </c>
      <c r="M2203" s="3">
        <f>ROUND(IF(F2203&lt;=Thresholds!$B$6,1-(F2203/Thresholds!$B$6)*0.24,IF(F2203&lt;=Thresholds!$D$6,0.75-((F2203-Thresholds!$C$6)/(Thresholds!$D$6-Thresholds!$C$6))*0.249,IF(F2203&lt;=Thresholds!$F$6,0.499-((F2203-Thresholds!$E$6)/(Thresholds!$F$6-Thresholds!$E$6))*0.279,MAX(0.02,0.2-((F2203-Thresholds!$G$6)/(Thresholds!$H$6-Thresholds!$G$6))*0.18)))),3)</f>
        <v>0.97499999999999998</v>
      </c>
      <c r="N2203" s="3">
        <f>ROUND(IF(G2203&lt;=Thresholds!$B$7,1-(G2203/Thresholds!$B$7)*0.24,IF(G2203&lt;=Thresholds!$D$7,0.75-((G2203-Thresholds!$C$7)/(Thresholds!$D$7-Thresholds!$C$7))*0.249,IF(G2203&lt;=Thresholds!$F$7,0.499-((G2203-Thresholds!$E$7)/(Thresholds!$F$7-Thresholds!$E$7))*0.279,MAX(0.02,0.2-((G2203-Thresholds!$G$7)/(Thresholds!$H$7-Thresholds!$G$7))*0.18)))),3)</f>
        <v>0.90200000000000002</v>
      </c>
      <c r="O2203" s="3">
        <f>ROUND(IF(H2203&lt;=Thresholds!$B$8,1-(H2203/Thresholds!$B$8)*0.24,IF(H2203&lt;=Thresholds!$D$8,0.75-((H2203-Thresholds!$C$8)/(Thresholds!$D$8-Thresholds!$C$8))*0.249,IF(H2203&lt;=Thresholds!$F$8,0.499-((H2203-Thresholds!$E$8)/(Thresholds!$F$8-Thresholds!$E$8))*0.279,MAX(0.02,0.2-((H2203-Thresholds!$G$8)/(Thresholds!$H$8-Thresholds!$G$8))*0.18)))),3)</f>
        <v>0.57699999999999996</v>
      </c>
      <c r="P2203" s="3">
        <f t="shared" si="102"/>
        <v>0.56399999999999995</v>
      </c>
      <c r="Q2203" t="str">
        <f t="shared" si="103"/>
        <v>Moderate</v>
      </c>
      <c r="R2203" s="4">
        <f t="shared" si="104"/>
        <v>1</v>
      </c>
      <c r="S2203" t="str">
        <f>IF(AND(F2203&gt;=10,F2203&lt;=35,P2203&gt;0.5),"ERROR_C2203H2203_POOR_CAP","OK")</f>
        <v>OK</v>
      </c>
    </row>
    <row r="2204" spans="1:19">
      <c r="A2204" t="s">
        <v>2221</v>
      </c>
      <c r="B2204" s="3">
        <v>60.435000000000002</v>
      </c>
      <c r="C2204" s="3">
        <v>42.402000000000001</v>
      </c>
      <c r="D2204" s="3">
        <v>31.67</v>
      </c>
      <c r="E2204" s="3">
        <v>164.08500000000001</v>
      </c>
      <c r="F2204" s="3">
        <v>0.749</v>
      </c>
      <c r="G2204" s="3">
        <v>269.69200000000001</v>
      </c>
      <c r="H2204" s="3">
        <v>2339.4639999999999</v>
      </c>
      <c r="I2204" s="3">
        <f>ROUND(IF(B2204&lt;=Thresholds!$B$2,1-(B2204/Thresholds!$B$2)*0.24,IF(B2204&lt;=Thresholds!$D$2,0.75-((B2204-Thresholds!$C$2)/(Thresholds!$D$2-Thresholds!$C$2))*0.249,IF(B2204&lt;=Thresholds!$F$2,0.499-((B2204-Thresholds!$E$2)/(Thresholds!$F$2-Thresholds!$E$2))*0.279,MAX(0.02,0.2-((B2204-Thresholds!$G$2)/(Thresholds!$H$2-Thresholds!$G$2))*0.18)))),3)</f>
        <v>0.85499999999999998</v>
      </c>
      <c r="J2204" s="3">
        <f>ROUND(IF(C2204&lt;=Thresholds!$B$3,1-(C2204/Thresholds!$B$3)*0.24,IF(C2204&lt;=Thresholds!$D$3,0.75-((C2204-Thresholds!$C$3)/(Thresholds!$D$3-Thresholds!$C$3))*0.249,IF(C2204&lt;=Thresholds!$F$3,0.499-((C2204-Thresholds!$E$3)/(Thresholds!$F$3-Thresholds!$E$3))*0.279,MAX(0.02,0.2-((C2204-Thresholds!$G$3)/(Thresholds!$H$3-Thresholds!$G$3))*0.18)))),3)</f>
        <v>0.91500000000000004</v>
      </c>
      <c r="K2204" s="3">
        <f>ROUND(IF(D2204&lt;=Thresholds!$B$4,1-(D2204/Thresholds!$B$4)*0.24,IF(D2204&lt;=Thresholds!$D$4,0.75-((D2204-Thresholds!$C$4)/(Thresholds!$D$4-Thresholds!$C$4))*0.249,IF(D2204&lt;=Thresholds!$F$4,0.499-((D2204-Thresholds!$E$4)/(Thresholds!$F$4-Thresholds!$E$4))*0.279,MAX(0.02,0.2-((D2204-Thresholds!$G$4)/(Thresholds!$H$4-Thresholds!$G$4))*0.18)))),3)</f>
        <v>0.88300000000000001</v>
      </c>
      <c r="L2204" s="3">
        <f>ROUND(IF(E2204&lt;=Thresholds!$B$5,1-(E2204/Thresholds!$B$5)*0.24,IF(E2204&lt;=Thresholds!$D$5,0.75-((E2204-Thresholds!$C$5)/(Thresholds!$D$5-Thresholds!$C$5))*0.249,IF(E2204&lt;=Thresholds!$F$5,0.499-((E2204-Thresholds!$E$5)/(Thresholds!$F$5-Thresholds!$E$5))*0.279,MAX(0.02,0.2-((E2204-Thresholds!$G$5)/(Thresholds!$H$5-Thresholds!$G$5))*0.18)))),3)</f>
        <v>0.32100000000000001</v>
      </c>
      <c r="M2204" s="3">
        <f>ROUND(IF(F2204&lt;=Thresholds!$B$6,1-(F2204/Thresholds!$B$6)*0.24,IF(F2204&lt;=Thresholds!$D$6,0.75-((F2204-Thresholds!$C$6)/(Thresholds!$D$6-Thresholds!$C$6))*0.249,IF(F2204&lt;=Thresholds!$F$6,0.499-((F2204-Thresholds!$E$6)/(Thresholds!$F$6-Thresholds!$E$6))*0.279,MAX(0.02,0.2-((F2204-Thresholds!$G$6)/(Thresholds!$H$6-Thresholds!$G$6))*0.18)))),3)</f>
        <v>0.82</v>
      </c>
      <c r="N2204" s="3">
        <f>ROUND(IF(G2204&lt;=Thresholds!$B$7,1-(G2204/Thresholds!$B$7)*0.24,IF(G2204&lt;=Thresholds!$D$7,0.75-((G2204-Thresholds!$C$7)/(Thresholds!$D$7-Thresholds!$C$7))*0.249,IF(G2204&lt;=Thresholds!$F$7,0.499-((G2204-Thresholds!$E$7)/(Thresholds!$F$7-Thresholds!$E$7))*0.279,MAX(0.02,0.2-((G2204-Thresholds!$G$7)/(Thresholds!$H$7-Thresholds!$G$7))*0.18)))),3)</f>
        <v>0.81499999999999995</v>
      </c>
      <c r="O2204" s="3">
        <f>ROUND(IF(H2204&lt;=Thresholds!$B$8,1-(H2204/Thresholds!$B$8)*0.24,IF(H2204&lt;=Thresholds!$D$8,0.75-((H2204-Thresholds!$C$8)/(Thresholds!$D$8-Thresholds!$C$8))*0.249,IF(H2204&lt;=Thresholds!$F$8,0.499-((H2204-Thresholds!$E$8)/(Thresholds!$F$8-Thresholds!$E$8))*0.279,MAX(0.02,0.2-((H2204-Thresholds!$G$8)/(Thresholds!$H$8-Thresholds!$G$8))*0.18)))),3)</f>
        <v>0.77500000000000002</v>
      </c>
      <c r="P2204" s="3">
        <f t="shared" si="102"/>
        <v>0.32100000000000001</v>
      </c>
      <c r="Q2204" t="str">
        <f t="shared" si="103"/>
        <v>Poor</v>
      </c>
      <c r="R2204" s="4">
        <f t="shared" si="104"/>
        <v>0</v>
      </c>
      <c r="S2204" t="str">
        <f>IF(AND(F2204&gt;=10,F2204&lt;=35,P2204&gt;0.5),"ERROR_C2204H2204_POOR_CAP","OK")</f>
        <v>OK</v>
      </c>
    </row>
    <row r="2205" spans="1:19">
      <c r="A2205" t="s">
        <v>2222</v>
      </c>
      <c r="B2205" s="3">
        <v>96.62</v>
      </c>
      <c r="C2205" s="3">
        <v>112.78700000000001</v>
      </c>
      <c r="D2205" s="3">
        <v>113.928</v>
      </c>
      <c r="E2205" s="3">
        <v>311.19200000000001</v>
      </c>
      <c r="F2205" s="3">
        <v>0.254</v>
      </c>
      <c r="G2205" s="3">
        <v>127.25700000000001</v>
      </c>
      <c r="H2205" s="3">
        <v>2227.29</v>
      </c>
      <c r="I2205" s="3">
        <f>ROUND(IF(B2205&lt;=Thresholds!$B$2,1-(B2205/Thresholds!$B$2)*0.24,IF(B2205&lt;=Thresholds!$D$2,0.75-((B2205-Thresholds!$C$2)/(Thresholds!$D$2-Thresholds!$C$2))*0.249,IF(B2205&lt;=Thresholds!$F$2,0.499-((B2205-Thresholds!$E$2)/(Thresholds!$F$2-Thresholds!$E$2))*0.279,MAX(0.02,0.2-((B2205-Thresholds!$G$2)/(Thresholds!$H$2-Thresholds!$G$2))*0.18)))),3)</f>
        <v>0.76800000000000002</v>
      </c>
      <c r="J2205" s="3">
        <f>ROUND(IF(C2205&lt;=Thresholds!$B$3,1-(C2205/Thresholds!$B$3)*0.24,IF(C2205&lt;=Thresholds!$D$3,0.75-((C2205-Thresholds!$C$3)/(Thresholds!$D$3-Thresholds!$C$3))*0.249,IF(C2205&lt;=Thresholds!$F$3,0.499-((C2205-Thresholds!$E$3)/(Thresholds!$F$3-Thresholds!$E$3))*0.279,MAX(0.02,0.2-((C2205-Thresholds!$G$3)/(Thresholds!$H$3-Thresholds!$G$3))*0.18)))),3)</f>
        <v>0.77400000000000002</v>
      </c>
      <c r="K2205" s="3">
        <f>ROUND(IF(D2205&lt;=Thresholds!$B$4,1-(D2205/Thresholds!$B$4)*0.24,IF(D2205&lt;=Thresholds!$D$4,0.75-((D2205-Thresholds!$C$4)/(Thresholds!$D$4-Thresholds!$C$4))*0.249,IF(D2205&lt;=Thresholds!$F$4,0.499-((D2205-Thresholds!$E$4)/(Thresholds!$F$4-Thresholds!$E$4))*0.279,MAX(0.02,0.2-((D2205-Thresholds!$G$4)/(Thresholds!$H$4-Thresholds!$G$4))*0.18)))),3)</f>
        <v>0.42499999999999999</v>
      </c>
      <c r="L2205" s="3">
        <f>ROUND(IF(E2205&lt;=Thresholds!$B$5,1-(E2205/Thresholds!$B$5)*0.24,IF(E2205&lt;=Thresholds!$D$5,0.75-((E2205-Thresholds!$C$5)/(Thresholds!$D$5-Thresholds!$C$5))*0.249,IF(E2205&lt;=Thresholds!$F$5,0.499-((E2205-Thresholds!$E$5)/(Thresholds!$F$5-Thresholds!$E$5))*0.279,MAX(0.02,0.2-((E2205-Thresholds!$G$5)/(Thresholds!$H$5-Thresholds!$G$5))*0.18)))),3)</f>
        <v>0.29899999999999999</v>
      </c>
      <c r="M2205" s="3">
        <f>ROUND(IF(F2205&lt;=Thresholds!$B$6,1-(F2205/Thresholds!$B$6)*0.24,IF(F2205&lt;=Thresholds!$D$6,0.75-((F2205-Thresholds!$C$6)/(Thresholds!$D$6-Thresholds!$C$6))*0.249,IF(F2205&lt;=Thresholds!$F$6,0.499-((F2205-Thresholds!$E$6)/(Thresholds!$F$6-Thresholds!$E$6))*0.279,MAX(0.02,0.2-((F2205-Thresholds!$G$6)/(Thresholds!$H$6-Thresholds!$G$6))*0.18)))),3)</f>
        <v>0.93899999999999995</v>
      </c>
      <c r="N2205" s="3">
        <f>ROUND(IF(G2205&lt;=Thresholds!$B$7,1-(G2205/Thresholds!$B$7)*0.24,IF(G2205&lt;=Thresholds!$D$7,0.75-((G2205-Thresholds!$C$7)/(Thresholds!$D$7-Thresholds!$C$7))*0.249,IF(G2205&lt;=Thresholds!$F$7,0.499-((G2205-Thresholds!$E$7)/(Thresholds!$F$7-Thresholds!$E$7))*0.279,MAX(0.02,0.2-((G2205-Thresholds!$G$7)/(Thresholds!$H$7-Thresholds!$G$7))*0.18)))),3)</f>
        <v>0.91300000000000003</v>
      </c>
      <c r="O2205" s="3">
        <f>ROUND(IF(H2205&lt;=Thresholds!$B$8,1-(H2205/Thresholds!$B$8)*0.24,IF(H2205&lt;=Thresholds!$D$8,0.75-((H2205-Thresholds!$C$8)/(Thresholds!$D$8-Thresholds!$C$8))*0.249,IF(H2205&lt;=Thresholds!$F$8,0.499-((H2205-Thresholds!$E$8)/(Thresholds!$F$8-Thresholds!$E$8))*0.279,MAX(0.02,0.2-((H2205-Thresholds!$G$8)/(Thresholds!$H$8-Thresholds!$G$8))*0.18)))),3)</f>
        <v>0.78600000000000003</v>
      </c>
      <c r="P2205" s="3">
        <f t="shared" si="102"/>
        <v>0.29899999999999999</v>
      </c>
      <c r="Q2205" t="str">
        <f t="shared" si="103"/>
        <v>Poor</v>
      </c>
      <c r="R2205" s="4">
        <f t="shared" si="104"/>
        <v>0</v>
      </c>
      <c r="S2205" t="str">
        <f>IF(AND(F2205&gt;=10,F2205&lt;=35,P2205&gt;0.5),"ERROR_C2205H2205_POOR_CAP","OK")</f>
        <v>OK</v>
      </c>
    </row>
    <row r="2206" spans="1:19">
      <c r="A2206" t="s">
        <v>2223</v>
      </c>
      <c r="B2206" s="3">
        <v>58.158999999999999</v>
      </c>
      <c r="C2206" s="3">
        <v>51.143000000000001</v>
      </c>
      <c r="D2206" s="3">
        <v>62.212000000000003</v>
      </c>
      <c r="E2206" s="3">
        <v>20.277000000000001</v>
      </c>
      <c r="F2206" s="3">
        <v>0.495</v>
      </c>
      <c r="G2206" s="3">
        <v>274.18900000000002</v>
      </c>
      <c r="H2206" s="3">
        <v>2430.1019999999999</v>
      </c>
      <c r="I2206" s="3">
        <f>ROUND(IF(B2206&lt;=Thresholds!$B$2,1-(B2206/Thresholds!$B$2)*0.24,IF(B2206&lt;=Thresholds!$D$2,0.75-((B2206-Thresholds!$C$2)/(Thresholds!$D$2-Thresholds!$C$2))*0.249,IF(B2206&lt;=Thresholds!$F$2,0.499-((B2206-Thresholds!$E$2)/(Thresholds!$F$2-Thresholds!$E$2))*0.279,MAX(0.02,0.2-((B2206-Thresholds!$G$2)/(Thresholds!$H$2-Thresholds!$G$2))*0.18)))),3)</f>
        <v>0.86</v>
      </c>
      <c r="J2206" s="3">
        <f>ROUND(IF(C2206&lt;=Thresholds!$B$3,1-(C2206/Thresholds!$B$3)*0.24,IF(C2206&lt;=Thresholds!$D$3,0.75-((C2206-Thresholds!$C$3)/(Thresholds!$D$3-Thresholds!$C$3))*0.249,IF(C2206&lt;=Thresholds!$F$3,0.499-((C2206-Thresholds!$E$3)/(Thresholds!$F$3-Thresholds!$E$3))*0.279,MAX(0.02,0.2-((C2206-Thresholds!$G$3)/(Thresholds!$H$3-Thresholds!$G$3))*0.18)))),3)</f>
        <v>0.89800000000000002</v>
      </c>
      <c r="K2206" s="3">
        <f>ROUND(IF(D2206&lt;=Thresholds!$B$4,1-(D2206/Thresholds!$B$4)*0.24,IF(D2206&lt;=Thresholds!$D$4,0.75-((D2206-Thresholds!$C$4)/(Thresholds!$D$4-Thresholds!$C$4))*0.249,IF(D2206&lt;=Thresholds!$F$4,0.499-((D2206-Thresholds!$E$4)/(Thresholds!$F$4-Thresholds!$E$4))*0.279,MAX(0.02,0.2-((D2206-Thresholds!$G$4)/(Thresholds!$H$4-Thresholds!$G$4))*0.18)))),3)</f>
        <v>0.77</v>
      </c>
      <c r="L2206" s="3">
        <f>ROUND(IF(E2206&lt;=Thresholds!$B$5,1-(E2206/Thresholds!$B$5)*0.24,IF(E2206&lt;=Thresholds!$D$5,0.75-((E2206-Thresholds!$C$5)/(Thresholds!$D$5-Thresholds!$C$5))*0.249,IF(E2206&lt;=Thresholds!$F$5,0.499-((E2206-Thresholds!$E$5)/(Thresholds!$F$5-Thresholds!$E$5))*0.279,MAX(0.02,0.2-((E2206-Thresholds!$G$5)/(Thresholds!$H$5-Thresholds!$G$5))*0.18)))),3)</f>
        <v>0.90300000000000002</v>
      </c>
      <c r="M2206" s="3">
        <f>ROUND(IF(F2206&lt;=Thresholds!$B$6,1-(F2206/Thresholds!$B$6)*0.24,IF(F2206&lt;=Thresholds!$D$6,0.75-((F2206-Thresholds!$C$6)/(Thresholds!$D$6-Thresholds!$C$6))*0.249,IF(F2206&lt;=Thresholds!$F$6,0.499-((F2206-Thresholds!$E$6)/(Thresholds!$F$6-Thresholds!$E$6))*0.279,MAX(0.02,0.2-((F2206-Thresholds!$G$6)/(Thresholds!$H$6-Thresholds!$G$6))*0.18)))),3)</f>
        <v>0.88100000000000001</v>
      </c>
      <c r="N2206" s="3">
        <f>ROUND(IF(G2206&lt;=Thresholds!$B$7,1-(G2206/Thresholds!$B$7)*0.24,IF(G2206&lt;=Thresholds!$D$7,0.75-((G2206-Thresholds!$C$7)/(Thresholds!$D$7-Thresholds!$C$7))*0.249,IF(G2206&lt;=Thresholds!$F$7,0.499-((G2206-Thresholds!$E$7)/(Thresholds!$F$7-Thresholds!$E$7))*0.279,MAX(0.02,0.2-((G2206-Thresholds!$G$7)/(Thresholds!$H$7-Thresholds!$G$7))*0.18)))),3)</f>
        <v>0.81200000000000006</v>
      </c>
      <c r="O2206" s="3">
        <f>ROUND(IF(H2206&lt;=Thresholds!$B$8,1-(H2206/Thresholds!$B$8)*0.24,IF(H2206&lt;=Thresholds!$D$8,0.75-((H2206-Thresholds!$C$8)/(Thresholds!$D$8-Thresholds!$C$8))*0.249,IF(H2206&lt;=Thresholds!$F$8,0.499-((H2206-Thresholds!$E$8)/(Thresholds!$F$8-Thresholds!$E$8))*0.279,MAX(0.02,0.2-((H2206-Thresholds!$G$8)/(Thresholds!$H$8-Thresholds!$G$8))*0.18)))),3)</f>
        <v>0.76700000000000002</v>
      </c>
      <c r="P2206" s="3">
        <f t="shared" si="102"/>
        <v>0.76700000000000002</v>
      </c>
      <c r="Q2206" t="str">
        <f t="shared" si="103"/>
        <v>Healthy</v>
      </c>
      <c r="R2206" s="4">
        <f t="shared" si="104"/>
        <v>1</v>
      </c>
      <c r="S2206" t="str">
        <f>IF(AND(F2206&gt;=10,F2206&lt;=35,P2206&gt;0.5),"ERROR_C2206H2206_POOR_CAP","OK")</f>
        <v>OK</v>
      </c>
    </row>
    <row r="2207" spans="1:19">
      <c r="A2207" t="s">
        <v>2224</v>
      </c>
      <c r="B2207" s="3">
        <v>360.06</v>
      </c>
      <c r="C2207" s="3">
        <v>102.622</v>
      </c>
      <c r="D2207" s="3">
        <v>52.73</v>
      </c>
      <c r="E2207" s="3">
        <v>6.7130000000000001</v>
      </c>
      <c r="F2207" s="3">
        <v>0.30199999999999999</v>
      </c>
      <c r="G2207" s="3">
        <v>372.95699999999999</v>
      </c>
      <c r="H2207" s="3">
        <v>2038.5630000000001</v>
      </c>
      <c r="I2207" s="3">
        <f>ROUND(IF(B2207&lt;=Thresholds!$B$2,1-(B2207/Thresholds!$B$2)*0.24,IF(B2207&lt;=Thresholds!$D$2,0.75-((B2207-Thresholds!$C$2)/(Thresholds!$D$2-Thresholds!$C$2))*0.249,IF(B2207&lt;=Thresholds!$F$2,0.499-((B2207-Thresholds!$E$2)/(Thresholds!$F$2-Thresholds!$E$2))*0.279,MAX(0.02,0.2-((B2207-Thresholds!$G$2)/(Thresholds!$H$2-Thresholds!$G$2))*0.18)))),3)</f>
        <v>0.64200000000000002</v>
      </c>
      <c r="J2207" s="3">
        <f>ROUND(IF(C2207&lt;=Thresholds!$B$3,1-(C2207/Thresholds!$B$3)*0.24,IF(C2207&lt;=Thresholds!$D$3,0.75-((C2207-Thresholds!$C$3)/(Thresholds!$D$3-Thresholds!$C$3))*0.249,IF(C2207&lt;=Thresholds!$F$3,0.499-((C2207-Thresholds!$E$3)/(Thresholds!$F$3-Thresholds!$E$3))*0.279,MAX(0.02,0.2-((C2207-Thresholds!$G$3)/(Thresholds!$H$3-Thresholds!$G$3))*0.18)))),3)</f>
        <v>0.79500000000000004</v>
      </c>
      <c r="K2207" s="3">
        <f>ROUND(IF(D2207&lt;=Thresholds!$B$4,1-(D2207/Thresholds!$B$4)*0.24,IF(D2207&lt;=Thresholds!$D$4,0.75-((D2207-Thresholds!$C$4)/(Thresholds!$D$4-Thresholds!$C$4))*0.249,IF(D2207&lt;=Thresholds!$F$4,0.499-((D2207-Thresholds!$E$4)/(Thresholds!$F$4-Thresholds!$E$4))*0.279,MAX(0.02,0.2-((D2207-Thresholds!$G$4)/(Thresholds!$H$4-Thresholds!$G$4))*0.18)))),3)</f>
        <v>0.80500000000000005</v>
      </c>
      <c r="L2207" s="3">
        <f>ROUND(IF(E2207&lt;=Thresholds!$B$5,1-(E2207/Thresholds!$B$5)*0.24,IF(E2207&lt;=Thresholds!$D$5,0.75-((E2207-Thresholds!$C$5)/(Thresholds!$D$5-Thresholds!$C$5))*0.249,IF(E2207&lt;=Thresholds!$F$5,0.499-((E2207-Thresholds!$E$5)/(Thresholds!$F$5-Thresholds!$E$5))*0.279,MAX(0.02,0.2-((E2207-Thresholds!$G$5)/(Thresholds!$H$5-Thresholds!$G$5))*0.18)))),3)</f>
        <v>0.96799999999999997</v>
      </c>
      <c r="M2207" s="3">
        <f>ROUND(IF(F2207&lt;=Thresholds!$B$6,1-(F2207/Thresholds!$B$6)*0.24,IF(F2207&lt;=Thresholds!$D$6,0.75-((F2207-Thresholds!$C$6)/(Thresholds!$D$6-Thresholds!$C$6))*0.249,IF(F2207&lt;=Thresholds!$F$6,0.499-((F2207-Thresholds!$E$6)/(Thresholds!$F$6-Thresholds!$E$6))*0.279,MAX(0.02,0.2-((F2207-Thresholds!$G$6)/(Thresholds!$H$6-Thresholds!$G$6))*0.18)))),3)</f>
        <v>0.92800000000000005</v>
      </c>
      <c r="N2207" s="3">
        <f>ROUND(IF(G2207&lt;=Thresholds!$B$7,1-(G2207/Thresholds!$B$7)*0.24,IF(G2207&lt;=Thresholds!$D$7,0.75-((G2207-Thresholds!$C$7)/(Thresholds!$D$7-Thresholds!$C$7))*0.249,IF(G2207&lt;=Thresholds!$F$7,0.499-((G2207-Thresholds!$E$7)/(Thresholds!$F$7-Thresholds!$E$7))*0.279,MAX(0.02,0.2-((G2207-Thresholds!$G$7)/(Thresholds!$H$7-Thresholds!$G$7))*0.18)))),3)</f>
        <v>0.72499999999999998</v>
      </c>
      <c r="O2207" s="3">
        <f>ROUND(IF(H2207&lt;=Thresholds!$B$8,1-(H2207/Thresholds!$B$8)*0.24,IF(H2207&lt;=Thresholds!$D$8,0.75-((H2207-Thresholds!$C$8)/(Thresholds!$D$8-Thresholds!$C$8))*0.249,IF(H2207&lt;=Thresholds!$F$8,0.499-((H2207-Thresholds!$E$8)/(Thresholds!$F$8-Thresholds!$E$8))*0.279,MAX(0.02,0.2-((H2207-Thresholds!$G$8)/(Thresholds!$H$8-Thresholds!$G$8))*0.18)))),3)</f>
        <v>0.80400000000000005</v>
      </c>
      <c r="P2207" s="3">
        <f t="shared" si="102"/>
        <v>0.64200000000000002</v>
      </c>
      <c r="Q2207" t="str">
        <f t="shared" si="103"/>
        <v>Moderate</v>
      </c>
      <c r="R2207" s="4">
        <f t="shared" si="104"/>
        <v>1</v>
      </c>
      <c r="S2207" t="str">
        <f>IF(AND(F2207&gt;=10,F2207&lt;=35,P2207&gt;0.5),"ERROR_C2207H2207_POOR_CAP","OK")</f>
        <v>OK</v>
      </c>
    </row>
    <row r="2208" spans="1:19">
      <c r="A2208" t="s">
        <v>2225</v>
      </c>
      <c r="B2208" s="3">
        <v>25.616</v>
      </c>
      <c r="C2208" s="3">
        <v>526.99</v>
      </c>
      <c r="D2208" s="3">
        <v>12.121</v>
      </c>
      <c r="E2208" s="3">
        <v>36.057000000000002</v>
      </c>
      <c r="F2208" s="3">
        <v>0.71399999999999997</v>
      </c>
      <c r="G2208" s="3">
        <v>88.222999999999999</v>
      </c>
      <c r="H2208" s="3">
        <v>1746.204</v>
      </c>
      <c r="I2208" s="3">
        <f>ROUND(IF(B2208&lt;=Thresholds!$B$2,1-(B2208/Thresholds!$B$2)*0.24,IF(B2208&lt;=Thresholds!$D$2,0.75-((B2208-Thresholds!$C$2)/(Thresholds!$D$2-Thresholds!$C$2))*0.249,IF(B2208&lt;=Thresholds!$F$2,0.499-((B2208-Thresholds!$E$2)/(Thresholds!$F$2-Thresholds!$E$2))*0.279,MAX(0.02,0.2-((B2208-Thresholds!$G$2)/(Thresholds!$H$2-Thresholds!$G$2))*0.18)))),3)</f>
        <v>0.93899999999999995</v>
      </c>
      <c r="J2208" s="3">
        <f>ROUND(IF(C2208&lt;=Thresholds!$B$3,1-(C2208/Thresholds!$B$3)*0.24,IF(C2208&lt;=Thresholds!$D$3,0.75-((C2208-Thresholds!$C$3)/(Thresholds!$D$3-Thresholds!$C$3))*0.249,IF(C2208&lt;=Thresholds!$F$3,0.499-((C2208-Thresholds!$E$3)/(Thresholds!$F$3-Thresholds!$E$3))*0.279,MAX(0.02,0.2-((C2208-Thresholds!$G$3)/(Thresholds!$H$3-Thresholds!$G$3))*0.18)))),3)</f>
        <v>0.44</v>
      </c>
      <c r="K2208" s="3">
        <f>ROUND(IF(D2208&lt;=Thresholds!$B$4,1-(D2208/Thresholds!$B$4)*0.24,IF(D2208&lt;=Thresholds!$D$4,0.75-((D2208-Thresholds!$C$4)/(Thresholds!$D$4-Thresholds!$C$4))*0.249,IF(D2208&lt;=Thresholds!$F$4,0.499-((D2208-Thresholds!$E$4)/(Thresholds!$F$4-Thresholds!$E$4))*0.279,MAX(0.02,0.2-((D2208-Thresholds!$G$4)/(Thresholds!$H$4-Thresholds!$G$4))*0.18)))),3)</f>
        <v>0.95499999999999996</v>
      </c>
      <c r="L2208" s="3">
        <f>ROUND(IF(E2208&lt;=Thresholds!$B$5,1-(E2208/Thresholds!$B$5)*0.24,IF(E2208&lt;=Thresholds!$D$5,0.75-((E2208-Thresholds!$C$5)/(Thresholds!$D$5-Thresholds!$C$5))*0.249,IF(E2208&lt;=Thresholds!$F$5,0.499-((E2208-Thresholds!$E$5)/(Thresholds!$F$5-Thresholds!$E$5))*0.279,MAX(0.02,0.2-((E2208-Thresholds!$G$5)/(Thresholds!$H$5-Thresholds!$G$5))*0.18)))),3)</f>
        <v>0.82699999999999996</v>
      </c>
      <c r="M2208" s="3">
        <f>ROUND(IF(F2208&lt;=Thresholds!$B$6,1-(F2208/Thresholds!$B$6)*0.24,IF(F2208&lt;=Thresholds!$D$6,0.75-((F2208-Thresholds!$C$6)/(Thresholds!$D$6-Thresholds!$C$6))*0.249,IF(F2208&lt;=Thresholds!$F$6,0.499-((F2208-Thresholds!$E$6)/(Thresholds!$F$6-Thresholds!$E$6))*0.279,MAX(0.02,0.2-((F2208-Thresholds!$G$6)/(Thresholds!$H$6-Thresholds!$G$6))*0.18)))),3)</f>
        <v>0.82899999999999996</v>
      </c>
      <c r="N2208" s="3">
        <f>ROUND(IF(G2208&lt;=Thresholds!$B$7,1-(G2208/Thresholds!$B$7)*0.24,IF(G2208&lt;=Thresholds!$D$7,0.75-((G2208-Thresholds!$C$7)/(Thresholds!$D$7-Thresholds!$C$7))*0.249,IF(G2208&lt;=Thresholds!$F$7,0.499-((G2208-Thresholds!$E$7)/(Thresholds!$F$7-Thresholds!$E$7))*0.279,MAX(0.02,0.2-((G2208-Thresholds!$G$7)/(Thresholds!$H$7-Thresholds!$G$7))*0.18)))),3)</f>
        <v>0.94</v>
      </c>
      <c r="O2208" s="3">
        <f>ROUND(IF(H2208&lt;=Thresholds!$B$8,1-(H2208/Thresholds!$B$8)*0.24,IF(H2208&lt;=Thresholds!$D$8,0.75-((H2208-Thresholds!$C$8)/(Thresholds!$D$8-Thresholds!$C$8))*0.249,IF(H2208&lt;=Thresholds!$F$8,0.499-((H2208-Thresholds!$E$8)/(Thresholds!$F$8-Thresholds!$E$8))*0.279,MAX(0.02,0.2-((H2208-Thresholds!$G$8)/(Thresholds!$H$8-Thresholds!$G$8))*0.18)))),3)</f>
        <v>0.83199999999999996</v>
      </c>
      <c r="P2208" s="3">
        <f t="shared" si="102"/>
        <v>0.44</v>
      </c>
      <c r="Q2208" t="str">
        <f t="shared" si="103"/>
        <v>Poor</v>
      </c>
      <c r="R2208" s="4">
        <f t="shared" si="104"/>
        <v>0</v>
      </c>
      <c r="S2208" t="str">
        <f>IF(AND(F2208&gt;=10,F2208&lt;=35,P2208&gt;0.5),"ERROR_C2208H2208_POOR_CAP","OK")</f>
        <v>OK</v>
      </c>
    </row>
    <row r="2209" spans="1:19">
      <c r="A2209" t="s">
        <v>2226</v>
      </c>
      <c r="B2209" s="3">
        <v>32.463999999999999</v>
      </c>
      <c r="C2209" s="3">
        <v>10.551</v>
      </c>
      <c r="D2209" s="3">
        <v>56.884999999999998</v>
      </c>
      <c r="E2209" s="3">
        <v>387.01900000000001</v>
      </c>
      <c r="F2209" s="3">
        <v>0.35599999999999998</v>
      </c>
      <c r="G2209" s="3">
        <v>271.226</v>
      </c>
      <c r="H2209" s="3">
        <v>2061.7579999999998</v>
      </c>
      <c r="I2209" s="3">
        <f>ROUND(IF(B2209&lt;=Thresholds!$B$2,1-(B2209/Thresholds!$B$2)*0.24,IF(B2209&lt;=Thresholds!$D$2,0.75-((B2209-Thresholds!$C$2)/(Thresholds!$D$2-Thresholds!$C$2))*0.249,IF(B2209&lt;=Thresholds!$F$2,0.499-((B2209-Thresholds!$E$2)/(Thresholds!$F$2-Thresholds!$E$2))*0.279,MAX(0.02,0.2-((B2209-Thresholds!$G$2)/(Thresholds!$H$2-Thresholds!$G$2))*0.18)))),3)</f>
        <v>0.92200000000000004</v>
      </c>
      <c r="J2209" s="3">
        <f>ROUND(IF(C2209&lt;=Thresholds!$B$3,1-(C2209/Thresholds!$B$3)*0.24,IF(C2209&lt;=Thresholds!$D$3,0.75-((C2209-Thresholds!$C$3)/(Thresholds!$D$3-Thresholds!$C$3))*0.249,IF(C2209&lt;=Thresholds!$F$3,0.499-((C2209-Thresholds!$E$3)/(Thresholds!$F$3-Thresholds!$E$3))*0.279,MAX(0.02,0.2-((C2209-Thresholds!$G$3)/(Thresholds!$H$3-Thresholds!$G$3))*0.18)))),3)</f>
        <v>0.97899999999999998</v>
      </c>
      <c r="K2209" s="3">
        <f>ROUND(IF(D2209&lt;=Thresholds!$B$4,1-(D2209/Thresholds!$B$4)*0.24,IF(D2209&lt;=Thresholds!$D$4,0.75-((D2209-Thresholds!$C$4)/(Thresholds!$D$4-Thresholds!$C$4))*0.249,IF(D2209&lt;=Thresholds!$F$4,0.499-((D2209-Thresholds!$E$4)/(Thresholds!$F$4-Thresholds!$E$4))*0.279,MAX(0.02,0.2-((D2209-Thresholds!$G$4)/(Thresholds!$H$4-Thresholds!$G$4))*0.18)))),3)</f>
        <v>0.79</v>
      </c>
      <c r="L2209" s="3">
        <f>ROUND(IF(E2209&lt;=Thresholds!$B$5,1-(E2209/Thresholds!$B$5)*0.24,IF(E2209&lt;=Thresholds!$D$5,0.75-((E2209-Thresholds!$C$5)/(Thresholds!$D$5-Thresholds!$C$5))*0.249,IF(E2209&lt;=Thresholds!$F$5,0.499-((E2209-Thresholds!$E$5)/(Thresholds!$F$5-Thresholds!$E$5))*0.279,MAX(0.02,0.2-((E2209-Thresholds!$G$5)/(Thresholds!$H$5-Thresholds!$G$5))*0.18)))),3)</f>
        <v>0.36699999999999999</v>
      </c>
      <c r="M2209" s="3">
        <f>ROUND(IF(F2209&lt;=Thresholds!$B$6,1-(F2209/Thresholds!$B$6)*0.24,IF(F2209&lt;=Thresholds!$D$6,0.75-((F2209-Thresholds!$C$6)/(Thresholds!$D$6-Thresholds!$C$6))*0.249,IF(F2209&lt;=Thresholds!$F$6,0.499-((F2209-Thresholds!$E$6)/(Thresholds!$F$6-Thresholds!$E$6))*0.279,MAX(0.02,0.2-((F2209-Thresholds!$G$6)/(Thresholds!$H$6-Thresholds!$G$6))*0.18)))),3)</f>
        <v>0.91500000000000004</v>
      </c>
      <c r="N2209" s="3">
        <f>ROUND(IF(G2209&lt;=Thresholds!$B$7,1-(G2209/Thresholds!$B$7)*0.24,IF(G2209&lt;=Thresholds!$D$7,0.75-((G2209-Thresholds!$C$7)/(Thresholds!$D$7-Thresholds!$C$7))*0.249,IF(G2209&lt;=Thresholds!$F$7,0.499-((G2209-Thresholds!$E$7)/(Thresholds!$F$7-Thresholds!$E$7))*0.279,MAX(0.02,0.2-((G2209-Thresholds!$G$7)/(Thresholds!$H$7-Thresholds!$G$7))*0.18)))),3)</f>
        <v>0.81399999999999995</v>
      </c>
      <c r="O2209" s="3">
        <f>ROUND(IF(H2209&lt;=Thresholds!$B$8,1-(H2209/Thresholds!$B$8)*0.24,IF(H2209&lt;=Thresholds!$D$8,0.75-((H2209-Thresholds!$C$8)/(Thresholds!$D$8-Thresholds!$C$8))*0.249,IF(H2209&lt;=Thresholds!$F$8,0.499-((H2209-Thresholds!$E$8)/(Thresholds!$F$8-Thresholds!$E$8))*0.279,MAX(0.02,0.2-((H2209-Thresholds!$G$8)/(Thresholds!$H$8-Thresholds!$G$8))*0.18)))),3)</f>
        <v>0.80200000000000005</v>
      </c>
      <c r="P2209" s="3">
        <f t="shared" si="102"/>
        <v>0.36699999999999999</v>
      </c>
      <c r="Q2209" t="str">
        <f t="shared" si="103"/>
        <v>Poor</v>
      </c>
      <c r="R2209" s="4">
        <f t="shared" si="104"/>
        <v>0</v>
      </c>
      <c r="S2209" t="str">
        <f>IF(AND(F2209&gt;=10,F2209&lt;=35,P2209&gt;0.5),"ERROR_C2209H2209_POOR_CAP","OK")</f>
        <v>OK</v>
      </c>
    </row>
    <row r="2210" spans="1:19">
      <c r="A2210" t="s">
        <v>2227</v>
      </c>
      <c r="B2210" s="3">
        <v>40.725999999999999</v>
      </c>
      <c r="C2210" s="3">
        <v>103.979</v>
      </c>
      <c r="D2210" s="3">
        <v>43.557000000000002</v>
      </c>
      <c r="E2210" s="3">
        <v>14.769</v>
      </c>
      <c r="F2210" s="3">
        <v>0.46700000000000003</v>
      </c>
      <c r="G2210" s="3">
        <v>322.88299999999998</v>
      </c>
      <c r="H2210" s="3">
        <v>1602.13</v>
      </c>
      <c r="I2210" s="3">
        <f>ROUND(IF(B2210&lt;=Thresholds!$B$2,1-(B2210/Thresholds!$B$2)*0.24,IF(B2210&lt;=Thresholds!$D$2,0.75-((B2210-Thresholds!$C$2)/(Thresholds!$D$2-Thresholds!$C$2))*0.249,IF(B2210&lt;=Thresholds!$F$2,0.499-((B2210-Thresholds!$E$2)/(Thresholds!$F$2-Thresholds!$E$2))*0.279,MAX(0.02,0.2-((B2210-Thresholds!$G$2)/(Thresholds!$H$2-Thresholds!$G$2))*0.18)))),3)</f>
        <v>0.90200000000000002</v>
      </c>
      <c r="J2210" s="3">
        <f>ROUND(IF(C2210&lt;=Thresholds!$B$3,1-(C2210/Thresholds!$B$3)*0.24,IF(C2210&lt;=Thresholds!$D$3,0.75-((C2210-Thresholds!$C$3)/(Thresholds!$D$3-Thresholds!$C$3))*0.249,IF(C2210&lt;=Thresholds!$F$3,0.499-((C2210-Thresholds!$E$3)/(Thresholds!$F$3-Thresholds!$E$3))*0.279,MAX(0.02,0.2-((C2210-Thresholds!$G$3)/(Thresholds!$H$3-Thresholds!$G$3))*0.18)))),3)</f>
        <v>0.79200000000000004</v>
      </c>
      <c r="K2210" s="3">
        <f>ROUND(IF(D2210&lt;=Thresholds!$B$4,1-(D2210/Thresholds!$B$4)*0.24,IF(D2210&lt;=Thresholds!$D$4,0.75-((D2210-Thresholds!$C$4)/(Thresholds!$D$4-Thresholds!$C$4))*0.249,IF(D2210&lt;=Thresholds!$F$4,0.499-((D2210-Thresholds!$E$4)/(Thresholds!$F$4-Thresholds!$E$4))*0.279,MAX(0.02,0.2-((D2210-Thresholds!$G$4)/(Thresholds!$H$4-Thresholds!$G$4))*0.18)))),3)</f>
        <v>0.83899999999999997</v>
      </c>
      <c r="L2210" s="3">
        <f>ROUND(IF(E2210&lt;=Thresholds!$B$5,1-(E2210/Thresholds!$B$5)*0.24,IF(E2210&lt;=Thresholds!$D$5,0.75-((E2210-Thresholds!$C$5)/(Thresholds!$D$5-Thresholds!$C$5))*0.249,IF(E2210&lt;=Thresholds!$F$5,0.499-((E2210-Thresholds!$E$5)/(Thresholds!$F$5-Thresholds!$E$5))*0.279,MAX(0.02,0.2-((E2210-Thresholds!$G$5)/(Thresholds!$H$5-Thresholds!$G$5))*0.18)))),3)</f>
        <v>0.92900000000000005</v>
      </c>
      <c r="M2210" s="3">
        <f>ROUND(IF(F2210&lt;=Thresholds!$B$6,1-(F2210/Thresholds!$B$6)*0.24,IF(F2210&lt;=Thresholds!$D$6,0.75-((F2210-Thresholds!$C$6)/(Thresholds!$D$6-Thresholds!$C$6))*0.249,IF(F2210&lt;=Thresholds!$F$6,0.499-((F2210-Thresholds!$E$6)/(Thresholds!$F$6-Thresholds!$E$6))*0.279,MAX(0.02,0.2-((F2210-Thresholds!$G$6)/(Thresholds!$H$6-Thresholds!$G$6))*0.18)))),3)</f>
        <v>0.88800000000000001</v>
      </c>
      <c r="N2210" s="3">
        <f>ROUND(IF(G2210&lt;=Thresholds!$B$7,1-(G2210/Thresholds!$B$7)*0.24,IF(G2210&lt;=Thresholds!$D$7,0.75-((G2210-Thresholds!$C$7)/(Thresholds!$D$7-Thresholds!$C$7))*0.249,IF(G2210&lt;=Thresholds!$F$7,0.499-((G2210-Thresholds!$E$7)/(Thresholds!$F$7-Thresholds!$E$7))*0.279,MAX(0.02,0.2-((G2210-Thresholds!$G$7)/(Thresholds!$H$7-Thresholds!$G$7))*0.18)))),3)</f>
        <v>0.77900000000000003</v>
      </c>
      <c r="O2210" s="3">
        <f>ROUND(IF(H2210&lt;=Thresholds!$B$8,1-(H2210/Thresholds!$B$8)*0.24,IF(H2210&lt;=Thresholds!$D$8,0.75-((H2210-Thresholds!$C$8)/(Thresholds!$D$8-Thresholds!$C$8))*0.249,IF(H2210&lt;=Thresholds!$F$8,0.499-((H2210-Thresholds!$E$8)/(Thresholds!$F$8-Thresholds!$E$8))*0.279,MAX(0.02,0.2-((H2210-Thresholds!$G$8)/(Thresholds!$H$8-Thresholds!$G$8))*0.18)))),3)</f>
        <v>0.84599999999999997</v>
      </c>
      <c r="P2210" s="3">
        <f t="shared" si="102"/>
        <v>0.77900000000000003</v>
      </c>
      <c r="Q2210" t="str">
        <f t="shared" si="103"/>
        <v>Healthy</v>
      </c>
      <c r="R2210" s="4">
        <f t="shared" si="104"/>
        <v>1</v>
      </c>
      <c r="S2210" t="str">
        <f>IF(AND(F2210&gt;=10,F2210&lt;=35,P2210&gt;0.5),"ERROR_C2210H2210_POOR_CAP","OK")</f>
        <v>OK</v>
      </c>
    </row>
    <row r="2211" spans="1:19">
      <c r="A2211" t="s">
        <v>2228</v>
      </c>
      <c r="B2211" s="3">
        <v>354.54500000000002</v>
      </c>
      <c r="C2211" s="3">
        <v>88.186000000000007</v>
      </c>
      <c r="D2211" s="3">
        <v>56.816000000000003</v>
      </c>
      <c r="E2211" s="3">
        <v>33.456000000000003</v>
      </c>
      <c r="F2211" s="3">
        <v>9.4E-2</v>
      </c>
      <c r="G2211" s="3">
        <v>476.976</v>
      </c>
      <c r="H2211" s="3">
        <v>558.10699999999997</v>
      </c>
      <c r="I2211" s="3">
        <f>ROUND(IF(B2211&lt;=Thresholds!$B$2,1-(B2211/Thresholds!$B$2)*0.24,IF(B2211&lt;=Thresholds!$D$2,0.75-((B2211-Thresholds!$C$2)/(Thresholds!$D$2-Thresholds!$C$2))*0.249,IF(B2211&lt;=Thresholds!$F$2,0.499-((B2211-Thresholds!$E$2)/(Thresholds!$F$2-Thresholds!$E$2))*0.279,MAX(0.02,0.2-((B2211-Thresholds!$G$2)/(Thresholds!$H$2-Thresholds!$G$2))*0.18)))),3)</f>
        <v>0.64500000000000002</v>
      </c>
      <c r="J2211" s="3">
        <f>ROUND(IF(C2211&lt;=Thresholds!$B$3,1-(C2211/Thresholds!$B$3)*0.24,IF(C2211&lt;=Thresholds!$D$3,0.75-((C2211-Thresholds!$C$3)/(Thresholds!$D$3-Thresholds!$C$3))*0.249,IF(C2211&lt;=Thresholds!$F$3,0.499-((C2211-Thresholds!$E$3)/(Thresholds!$F$3-Thresholds!$E$3))*0.279,MAX(0.02,0.2-((C2211-Thresholds!$G$3)/(Thresholds!$H$3-Thresholds!$G$3))*0.18)))),3)</f>
        <v>0.82399999999999995</v>
      </c>
      <c r="K2211" s="3">
        <f>ROUND(IF(D2211&lt;=Thresholds!$B$4,1-(D2211/Thresholds!$B$4)*0.24,IF(D2211&lt;=Thresholds!$D$4,0.75-((D2211-Thresholds!$C$4)/(Thresholds!$D$4-Thresholds!$C$4))*0.249,IF(D2211&lt;=Thresholds!$F$4,0.499-((D2211-Thresholds!$E$4)/(Thresholds!$F$4-Thresholds!$E$4))*0.279,MAX(0.02,0.2-((D2211-Thresholds!$G$4)/(Thresholds!$H$4-Thresholds!$G$4))*0.18)))),3)</f>
        <v>0.79</v>
      </c>
      <c r="L2211" s="3">
        <f>ROUND(IF(E2211&lt;=Thresholds!$B$5,1-(E2211/Thresholds!$B$5)*0.24,IF(E2211&lt;=Thresholds!$D$5,0.75-((E2211-Thresholds!$C$5)/(Thresholds!$D$5-Thresholds!$C$5))*0.249,IF(E2211&lt;=Thresholds!$F$5,0.499-((E2211-Thresholds!$E$5)/(Thresholds!$F$5-Thresholds!$E$5))*0.279,MAX(0.02,0.2-((E2211-Thresholds!$G$5)/(Thresholds!$H$5-Thresholds!$G$5))*0.18)))),3)</f>
        <v>0.83899999999999997</v>
      </c>
      <c r="M2211" s="3">
        <f>ROUND(IF(F2211&lt;=Thresholds!$B$6,1-(F2211/Thresholds!$B$6)*0.24,IF(F2211&lt;=Thresholds!$D$6,0.75-((F2211-Thresholds!$C$6)/(Thresholds!$D$6-Thresholds!$C$6))*0.249,IF(F2211&lt;=Thresholds!$F$6,0.499-((F2211-Thresholds!$E$6)/(Thresholds!$F$6-Thresholds!$E$6))*0.279,MAX(0.02,0.2-((F2211-Thresholds!$G$6)/(Thresholds!$H$6-Thresholds!$G$6))*0.18)))),3)</f>
        <v>0.97699999999999998</v>
      </c>
      <c r="N2211" s="3">
        <f>ROUND(IF(G2211&lt;=Thresholds!$B$7,1-(G2211/Thresholds!$B$7)*0.24,IF(G2211&lt;=Thresholds!$D$7,0.75-((G2211-Thresholds!$C$7)/(Thresholds!$D$7-Thresholds!$C$7))*0.249,IF(G2211&lt;=Thresholds!$F$7,0.499-((G2211-Thresholds!$E$7)/(Thresholds!$F$7-Thresholds!$E$7))*0.279,MAX(0.02,0.2-((G2211-Thresholds!$G$7)/(Thresholds!$H$7-Thresholds!$G$7))*0.18)))),3)</f>
        <v>0.60699999999999998</v>
      </c>
      <c r="O2211" s="3">
        <f>ROUND(IF(H2211&lt;=Thresholds!$B$8,1-(H2211/Thresholds!$B$8)*0.24,IF(H2211&lt;=Thresholds!$D$8,0.75-((H2211-Thresholds!$C$8)/(Thresholds!$D$8-Thresholds!$C$8))*0.249,IF(H2211&lt;=Thresholds!$F$8,0.499-((H2211-Thresholds!$E$8)/(Thresholds!$F$8-Thresholds!$E$8))*0.279,MAX(0.02,0.2-((H2211-Thresholds!$G$8)/(Thresholds!$H$8-Thresholds!$G$8))*0.18)))),3)</f>
        <v>0.94599999999999995</v>
      </c>
      <c r="P2211" s="3">
        <f t="shared" si="102"/>
        <v>0.60699999999999998</v>
      </c>
      <c r="Q2211" t="str">
        <f t="shared" si="103"/>
        <v>Moderate</v>
      </c>
      <c r="R2211" s="4">
        <f t="shared" si="104"/>
        <v>1</v>
      </c>
      <c r="S2211" t="str">
        <f>IF(AND(F2211&gt;=10,F2211&lt;=35,P2211&gt;0.5),"ERROR_C2211H2211_POOR_CAP","OK")</f>
        <v>OK</v>
      </c>
    </row>
    <row r="2212" spans="1:19">
      <c r="A2212" t="s">
        <v>2229</v>
      </c>
      <c r="B2212" s="3">
        <v>26.655999999999999</v>
      </c>
      <c r="C2212" s="3">
        <v>763.18499999999995</v>
      </c>
      <c r="D2212" s="3">
        <v>35.128999999999998</v>
      </c>
      <c r="E2212" s="3">
        <v>16.433</v>
      </c>
      <c r="F2212" s="3">
        <v>0.252</v>
      </c>
      <c r="G2212" s="3">
        <v>116.227</v>
      </c>
      <c r="H2212" s="3">
        <v>1692.127</v>
      </c>
      <c r="I2212" s="3">
        <f>ROUND(IF(B2212&lt;=Thresholds!$B$2,1-(B2212/Thresholds!$B$2)*0.24,IF(B2212&lt;=Thresholds!$D$2,0.75-((B2212-Thresholds!$C$2)/(Thresholds!$D$2-Thresholds!$C$2))*0.249,IF(B2212&lt;=Thresholds!$F$2,0.499-((B2212-Thresholds!$E$2)/(Thresholds!$F$2-Thresholds!$E$2))*0.279,MAX(0.02,0.2-((B2212-Thresholds!$G$2)/(Thresholds!$H$2-Thresholds!$G$2))*0.18)))),3)</f>
        <v>0.93600000000000005</v>
      </c>
      <c r="J2212" s="3">
        <f>ROUND(IF(C2212&lt;=Thresholds!$B$3,1-(C2212/Thresholds!$B$3)*0.24,IF(C2212&lt;=Thresholds!$D$3,0.75-((C2212-Thresholds!$C$3)/(Thresholds!$D$3-Thresholds!$C$3))*0.249,IF(C2212&lt;=Thresholds!$F$3,0.499-((C2212-Thresholds!$E$3)/(Thresholds!$F$3-Thresholds!$E$3))*0.279,MAX(0.02,0.2-((C2212-Thresholds!$G$3)/(Thresholds!$H$3-Thresholds!$G$3))*0.18)))),3)</f>
        <v>0.33</v>
      </c>
      <c r="K2212" s="3">
        <f>ROUND(IF(D2212&lt;=Thresholds!$B$4,1-(D2212/Thresholds!$B$4)*0.24,IF(D2212&lt;=Thresholds!$D$4,0.75-((D2212-Thresholds!$C$4)/(Thresholds!$D$4-Thresholds!$C$4))*0.249,IF(D2212&lt;=Thresholds!$F$4,0.499-((D2212-Thresholds!$E$4)/(Thresholds!$F$4-Thresholds!$E$4))*0.279,MAX(0.02,0.2-((D2212-Thresholds!$G$4)/(Thresholds!$H$4-Thresholds!$G$4))*0.18)))),3)</f>
        <v>0.87</v>
      </c>
      <c r="L2212" s="3">
        <f>ROUND(IF(E2212&lt;=Thresholds!$B$5,1-(E2212/Thresholds!$B$5)*0.24,IF(E2212&lt;=Thresholds!$D$5,0.75-((E2212-Thresholds!$C$5)/(Thresholds!$D$5-Thresholds!$C$5))*0.249,IF(E2212&lt;=Thresholds!$F$5,0.499-((E2212-Thresholds!$E$5)/(Thresholds!$F$5-Thresholds!$E$5))*0.279,MAX(0.02,0.2-((E2212-Thresholds!$G$5)/(Thresholds!$H$5-Thresholds!$G$5))*0.18)))),3)</f>
        <v>0.92100000000000004</v>
      </c>
      <c r="M2212" s="3">
        <f>ROUND(IF(F2212&lt;=Thresholds!$B$6,1-(F2212/Thresholds!$B$6)*0.24,IF(F2212&lt;=Thresholds!$D$6,0.75-((F2212-Thresholds!$C$6)/(Thresholds!$D$6-Thresholds!$C$6))*0.249,IF(F2212&lt;=Thresholds!$F$6,0.499-((F2212-Thresholds!$E$6)/(Thresholds!$F$6-Thresholds!$E$6))*0.279,MAX(0.02,0.2-((F2212-Thresholds!$G$6)/(Thresholds!$H$6-Thresholds!$G$6))*0.18)))),3)</f>
        <v>0.94</v>
      </c>
      <c r="N2212" s="3">
        <f>ROUND(IF(G2212&lt;=Thresholds!$B$7,1-(G2212/Thresholds!$B$7)*0.24,IF(G2212&lt;=Thresholds!$D$7,0.75-((G2212-Thresholds!$C$7)/(Thresholds!$D$7-Thresholds!$C$7))*0.249,IF(G2212&lt;=Thresholds!$F$7,0.499-((G2212-Thresholds!$E$7)/(Thresholds!$F$7-Thresholds!$E$7))*0.279,MAX(0.02,0.2-((G2212-Thresholds!$G$7)/(Thresholds!$H$7-Thresholds!$G$7))*0.18)))),3)</f>
        <v>0.92</v>
      </c>
      <c r="O2212" s="3">
        <f>ROUND(IF(H2212&lt;=Thresholds!$B$8,1-(H2212/Thresholds!$B$8)*0.24,IF(H2212&lt;=Thresholds!$D$8,0.75-((H2212-Thresholds!$C$8)/(Thresholds!$D$8-Thresholds!$C$8))*0.249,IF(H2212&lt;=Thresholds!$F$8,0.499-((H2212-Thresholds!$E$8)/(Thresholds!$F$8-Thresholds!$E$8))*0.279,MAX(0.02,0.2-((H2212-Thresholds!$G$8)/(Thresholds!$H$8-Thresholds!$G$8))*0.18)))),3)</f>
        <v>0.83799999999999997</v>
      </c>
      <c r="P2212" s="3">
        <f t="shared" si="102"/>
        <v>0.33</v>
      </c>
      <c r="Q2212" t="str">
        <f t="shared" si="103"/>
        <v>Poor</v>
      </c>
      <c r="R2212" s="4">
        <f t="shared" si="104"/>
        <v>0</v>
      </c>
      <c r="S2212" t="str">
        <f>IF(AND(F2212&gt;=10,F2212&lt;=35,P2212&gt;0.5),"ERROR_C2212H2212_POOR_CAP","OK")</f>
        <v>OK</v>
      </c>
    </row>
    <row r="2213" spans="1:19">
      <c r="A2213" t="s">
        <v>2230</v>
      </c>
      <c r="B2213" s="3">
        <v>5.8639999999999999</v>
      </c>
      <c r="C2213" s="3">
        <v>82.683999999999997</v>
      </c>
      <c r="D2213" s="3">
        <v>23.713999999999999</v>
      </c>
      <c r="E2213" s="3">
        <v>17.751000000000001</v>
      </c>
      <c r="F2213" s="3">
        <v>40.716000000000001</v>
      </c>
      <c r="G2213" s="3">
        <v>297.71100000000001</v>
      </c>
      <c r="H2213" s="3">
        <v>1763.8530000000001</v>
      </c>
      <c r="I2213" s="3">
        <f>ROUND(IF(B2213&lt;=Thresholds!$B$2,1-(B2213/Thresholds!$B$2)*0.24,IF(B2213&lt;=Thresholds!$D$2,0.75-((B2213-Thresholds!$C$2)/(Thresholds!$D$2-Thresholds!$C$2))*0.249,IF(B2213&lt;=Thresholds!$F$2,0.499-((B2213-Thresholds!$E$2)/(Thresholds!$F$2-Thresholds!$E$2))*0.279,MAX(0.02,0.2-((B2213-Thresholds!$G$2)/(Thresholds!$H$2-Thresholds!$G$2))*0.18)))),3)</f>
        <v>0.98599999999999999</v>
      </c>
      <c r="J2213" s="3">
        <f>ROUND(IF(C2213&lt;=Thresholds!$B$3,1-(C2213/Thresholds!$B$3)*0.24,IF(C2213&lt;=Thresholds!$D$3,0.75-((C2213-Thresholds!$C$3)/(Thresholds!$D$3-Thresholds!$C$3))*0.249,IF(C2213&lt;=Thresholds!$F$3,0.499-((C2213-Thresholds!$E$3)/(Thresholds!$F$3-Thresholds!$E$3))*0.279,MAX(0.02,0.2-((C2213-Thresholds!$G$3)/(Thresholds!$H$3-Thresholds!$G$3))*0.18)))),3)</f>
        <v>0.83499999999999996</v>
      </c>
      <c r="K2213" s="3">
        <f>ROUND(IF(D2213&lt;=Thresholds!$B$4,1-(D2213/Thresholds!$B$4)*0.24,IF(D2213&lt;=Thresholds!$D$4,0.75-((D2213-Thresholds!$C$4)/(Thresholds!$D$4-Thresholds!$C$4))*0.249,IF(D2213&lt;=Thresholds!$F$4,0.499-((D2213-Thresholds!$E$4)/(Thresholds!$F$4-Thresholds!$E$4))*0.279,MAX(0.02,0.2-((D2213-Thresholds!$G$4)/(Thresholds!$H$4-Thresholds!$G$4))*0.18)))),3)</f>
        <v>0.91200000000000003</v>
      </c>
      <c r="L2213" s="3">
        <f>ROUND(IF(E2213&lt;=Thresholds!$B$5,1-(E2213/Thresholds!$B$5)*0.24,IF(E2213&lt;=Thresholds!$D$5,0.75-((E2213-Thresholds!$C$5)/(Thresholds!$D$5-Thresholds!$C$5))*0.249,IF(E2213&lt;=Thresholds!$F$5,0.499-((E2213-Thresholds!$E$5)/(Thresholds!$F$5-Thresholds!$E$5))*0.279,MAX(0.02,0.2-((E2213-Thresholds!$G$5)/(Thresholds!$H$5-Thresholds!$G$5))*0.18)))),3)</f>
        <v>0.91500000000000004</v>
      </c>
      <c r="M2213" s="3">
        <f>ROUND(IF(F2213&lt;=Thresholds!$B$6,1-(F2213/Thresholds!$B$6)*0.24,IF(F2213&lt;=Thresholds!$D$6,0.75-((F2213-Thresholds!$C$6)/(Thresholds!$D$6-Thresholds!$C$6))*0.249,IF(F2213&lt;=Thresholds!$F$6,0.499-((F2213-Thresholds!$E$6)/(Thresholds!$F$6-Thresholds!$E$6))*0.279,MAX(0.02,0.2-((F2213-Thresholds!$G$6)/(Thresholds!$H$6-Thresholds!$G$6))*0.18)))),3)</f>
        <v>0.22900000000000001</v>
      </c>
      <c r="N2213" s="3">
        <f>ROUND(IF(G2213&lt;=Thresholds!$B$7,1-(G2213/Thresholds!$B$7)*0.24,IF(G2213&lt;=Thresholds!$D$7,0.75-((G2213-Thresholds!$C$7)/(Thresholds!$D$7-Thresholds!$C$7))*0.249,IF(G2213&lt;=Thresholds!$F$7,0.499-((G2213-Thresholds!$E$7)/(Thresholds!$F$7-Thresholds!$E$7))*0.279,MAX(0.02,0.2-((G2213-Thresholds!$G$7)/(Thresholds!$H$7-Thresholds!$G$7))*0.18)))),3)</f>
        <v>0.79600000000000004</v>
      </c>
      <c r="O2213" s="3">
        <f>ROUND(IF(H2213&lt;=Thresholds!$B$8,1-(H2213/Thresholds!$B$8)*0.24,IF(H2213&lt;=Thresholds!$D$8,0.75-((H2213-Thresholds!$C$8)/(Thresholds!$D$8-Thresholds!$C$8))*0.249,IF(H2213&lt;=Thresholds!$F$8,0.499-((H2213-Thresholds!$E$8)/(Thresholds!$F$8-Thresholds!$E$8))*0.279,MAX(0.02,0.2-((H2213-Thresholds!$G$8)/(Thresholds!$H$8-Thresholds!$G$8))*0.18)))),3)</f>
        <v>0.83099999999999996</v>
      </c>
      <c r="P2213" s="3">
        <f t="shared" si="102"/>
        <v>0.22900000000000001</v>
      </c>
      <c r="Q2213" t="str">
        <f t="shared" si="103"/>
        <v>Poor</v>
      </c>
      <c r="R2213" s="4">
        <f t="shared" si="104"/>
        <v>0</v>
      </c>
      <c r="S2213" t="str">
        <f>IF(AND(F2213&gt;=10,F2213&lt;=35,P2213&gt;0.5),"ERROR_C2213H2213_POOR_CAP","OK")</f>
        <v>OK</v>
      </c>
    </row>
    <row r="2214" spans="1:19">
      <c r="A2214" t="s">
        <v>2231</v>
      </c>
      <c r="B2214" s="3">
        <v>35.743000000000002</v>
      </c>
      <c r="C2214" s="3">
        <v>70.796999999999997</v>
      </c>
      <c r="D2214" s="3">
        <v>40.877000000000002</v>
      </c>
      <c r="E2214" s="3">
        <v>5.798</v>
      </c>
      <c r="F2214" s="3">
        <v>0.57399999999999995</v>
      </c>
      <c r="G2214" s="3">
        <v>91.028000000000006</v>
      </c>
      <c r="H2214" s="3">
        <v>194.95400000000001</v>
      </c>
      <c r="I2214" s="3">
        <f>ROUND(IF(B2214&lt;=Thresholds!$B$2,1-(B2214/Thresholds!$B$2)*0.24,IF(B2214&lt;=Thresholds!$D$2,0.75-((B2214-Thresholds!$C$2)/(Thresholds!$D$2-Thresholds!$C$2))*0.249,IF(B2214&lt;=Thresholds!$F$2,0.499-((B2214-Thresholds!$E$2)/(Thresholds!$F$2-Thresholds!$E$2))*0.279,MAX(0.02,0.2-((B2214-Thresholds!$G$2)/(Thresholds!$H$2-Thresholds!$G$2))*0.18)))),3)</f>
        <v>0.91400000000000003</v>
      </c>
      <c r="J2214" s="3">
        <f>ROUND(IF(C2214&lt;=Thresholds!$B$3,1-(C2214/Thresholds!$B$3)*0.24,IF(C2214&lt;=Thresholds!$D$3,0.75-((C2214-Thresholds!$C$3)/(Thresholds!$D$3-Thresholds!$C$3))*0.249,IF(C2214&lt;=Thresholds!$F$3,0.499-((C2214-Thresholds!$E$3)/(Thresholds!$F$3-Thresholds!$E$3))*0.279,MAX(0.02,0.2-((C2214-Thresholds!$G$3)/(Thresholds!$H$3-Thresholds!$G$3))*0.18)))),3)</f>
        <v>0.85799999999999998</v>
      </c>
      <c r="K2214" s="3">
        <f>ROUND(IF(D2214&lt;=Thresholds!$B$4,1-(D2214/Thresholds!$B$4)*0.24,IF(D2214&lt;=Thresholds!$D$4,0.75-((D2214-Thresholds!$C$4)/(Thresholds!$D$4-Thresholds!$C$4))*0.249,IF(D2214&lt;=Thresholds!$F$4,0.499-((D2214-Thresholds!$E$4)/(Thresholds!$F$4-Thresholds!$E$4))*0.279,MAX(0.02,0.2-((D2214-Thresholds!$G$4)/(Thresholds!$H$4-Thresholds!$G$4))*0.18)))),3)</f>
        <v>0.84899999999999998</v>
      </c>
      <c r="L2214" s="3">
        <f>ROUND(IF(E2214&lt;=Thresholds!$B$5,1-(E2214/Thresholds!$B$5)*0.24,IF(E2214&lt;=Thresholds!$D$5,0.75-((E2214-Thresholds!$C$5)/(Thresholds!$D$5-Thresholds!$C$5))*0.249,IF(E2214&lt;=Thresholds!$F$5,0.499-((E2214-Thresholds!$E$5)/(Thresholds!$F$5-Thresholds!$E$5))*0.279,MAX(0.02,0.2-((E2214-Thresholds!$G$5)/(Thresholds!$H$5-Thresholds!$G$5))*0.18)))),3)</f>
        <v>0.97199999999999998</v>
      </c>
      <c r="M2214" s="3">
        <f>ROUND(IF(F2214&lt;=Thresholds!$B$6,1-(F2214/Thresholds!$B$6)*0.24,IF(F2214&lt;=Thresholds!$D$6,0.75-((F2214-Thresholds!$C$6)/(Thresholds!$D$6-Thresholds!$C$6))*0.249,IF(F2214&lt;=Thresholds!$F$6,0.499-((F2214-Thresholds!$E$6)/(Thresholds!$F$6-Thresholds!$E$6))*0.279,MAX(0.02,0.2-((F2214-Thresholds!$G$6)/(Thresholds!$H$6-Thresholds!$G$6))*0.18)))),3)</f>
        <v>0.86199999999999999</v>
      </c>
      <c r="N2214" s="3">
        <f>ROUND(IF(G2214&lt;=Thresholds!$B$7,1-(G2214/Thresholds!$B$7)*0.24,IF(G2214&lt;=Thresholds!$D$7,0.75-((G2214-Thresholds!$C$7)/(Thresholds!$D$7-Thresholds!$C$7))*0.249,IF(G2214&lt;=Thresholds!$F$7,0.499-((G2214-Thresholds!$E$7)/(Thresholds!$F$7-Thresholds!$E$7))*0.279,MAX(0.02,0.2-((G2214-Thresholds!$G$7)/(Thresholds!$H$7-Thresholds!$G$7))*0.18)))),3)</f>
        <v>0.93799999999999994</v>
      </c>
      <c r="O2214" s="3">
        <f>ROUND(IF(H2214&lt;=Thresholds!$B$8,1-(H2214/Thresholds!$B$8)*0.24,IF(H2214&lt;=Thresholds!$D$8,0.75-((H2214-Thresholds!$C$8)/(Thresholds!$D$8-Thresholds!$C$8))*0.249,IF(H2214&lt;=Thresholds!$F$8,0.499-((H2214-Thresholds!$E$8)/(Thresholds!$F$8-Thresholds!$E$8))*0.279,MAX(0.02,0.2-((H2214-Thresholds!$G$8)/(Thresholds!$H$8-Thresholds!$G$8))*0.18)))),3)</f>
        <v>0.98099999999999998</v>
      </c>
      <c r="P2214" s="3">
        <f t="shared" si="102"/>
        <v>0.84899999999999998</v>
      </c>
      <c r="Q2214" t="str">
        <f t="shared" si="103"/>
        <v>Healthy</v>
      </c>
      <c r="R2214" s="4">
        <f t="shared" si="104"/>
        <v>1</v>
      </c>
      <c r="S2214" t="str">
        <f>IF(AND(F2214&gt;=10,F2214&lt;=35,P2214&gt;0.5),"ERROR_C2214H2214_POOR_CAP","OK")</f>
        <v>OK</v>
      </c>
    </row>
    <row r="2215" spans="1:19">
      <c r="A2215" t="s">
        <v>2232</v>
      </c>
      <c r="B2215" s="3">
        <v>84.072000000000003</v>
      </c>
      <c r="C2215" s="3">
        <v>95.900999999999996</v>
      </c>
      <c r="D2215" s="3">
        <v>64.054000000000002</v>
      </c>
      <c r="E2215" s="3">
        <v>12.638999999999999</v>
      </c>
      <c r="F2215" s="3">
        <v>0.19700000000000001</v>
      </c>
      <c r="G2215" s="3">
        <v>487.96600000000001</v>
      </c>
      <c r="H2215" s="3">
        <v>1152.1780000000001</v>
      </c>
      <c r="I2215" s="3">
        <f>ROUND(IF(B2215&lt;=Thresholds!$B$2,1-(B2215/Thresholds!$B$2)*0.24,IF(B2215&lt;=Thresholds!$D$2,0.75-((B2215-Thresholds!$C$2)/(Thresholds!$D$2-Thresholds!$C$2))*0.249,IF(B2215&lt;=Thresholds!$F$2,0.499-((B2215-Thresholds!$E$2)/(Thresholds!$F$2-Thresholds!$E$2))*0.279,MAX(0.02,0.2-((B2215-Thresholds!$G$2)/(Thresholds!$H$2-Thresholds!$G$2))*0.18)))),3)</f>
        <v>0.79800000000000004</v>
      </c>
      <c r="J2215" s="3">
        <f>ROUND(IF(C2215&lt;=Thresholds!$B$3,1-(C2215/Thresholds!$B$3)*0.24,IF(C2215&lt;=Thresholds!$D$3,0.75-((C2215-Thresholds!$C$3)/(Thresholds!$D$3-Thresholds!$C$3))*0.249,IF(C2215&lt;=Thresholds!$F$3,0.499-((C2215-Thresholds!$E$3)/(Thresholds!$F$3-Thresholds!$E$3))*0.279,MAX(0.02,0.2-((C2215-Thresholds!$G$3)/(Thresholds!$H$3-Thresholds!$G$3))*0.18)))),3)</f>
        <v>0.80800000000000005</v>
      </c>
      <c r="K2215" s="3">
        <f>ROUND(IF(D2215&lt;=Thresholds!$B$4,1-(D2215/Thresholds!$B$4)*0.24,IF(D2215&lt;=Thresholds!$D$4,0.75-((D2215-Thresholds!$C$4)/(Thresholds!$D$4-Thresholds!$C$4))*0.249,IF(D2215&lt;=Thresholds!$F$4,0.499-((D2215-Thresholds!$E$4)/(Thresholds!$F$4-Thresholds!$E$4))*0.279,MAX(0.02,0.2-((D2215-Thresholds!$G$4)/(Thresholds!$H$4-Thresholds!$G$4))*0.18)))),3)</f>
        <v>0.76300000000000001</v>
      </c>
      <c r="L2215" s="3">
        <f>ROUND(IF(E2215&lt;=Thresholds!$B$5,1-(E2215/Thresholds!$B$5)*0.24,IF(E2215&lt;=Thresholds!$D$5,0.75-((E2215-Thresholds!$C$5)/(Thresholds!$D$5-Thresholds!$C$5))*0.249,IF(E2215&lt;=Thresholds!$F$5,0.499-((E2215-Thresholds!$E$5)/(Thresholds!$F$5-Thresholds!$E$5))*0.279,MAX(0.02,0.2-((E2215-Thresholds!$G$5)/(Thresholds!$H$5-Thresholds!$G$5))*0.18)))),3)</f>
        <v>0.93899999999999995</v>
      </c>
      <c r="M2215" s="3">
        <f>ROUND(IF(F2215&lt;=Thresholds!$B$6,1-(F2215/Thresholds!$B$6)*0.24,IF(F2215&lt;=Thresholds!$D$6,0.75-((F2215-Thresholds!$C$6)/(Thresholds!$D$6-Thresholds!$C$6))*0.249,IF(F2215&lt;=Thresholds!$F$6,0.499-((F2215-Thresholds!$E$6)/(Thresholds!$F$6-Thresholds!$E$6))*0.279,MAX(0.02,0.2-((F2215-Thresholds!$G$6)/(Thresholds!$H$6-Thresholds!$G$6))*0.18)))),3)</f>
        <v>0.95299999999999996</v>
      </c>
      <c r="N2215" s="3">
        <f>ROUND(IF(G2215&lt;=Thresholds!$B$7,1-(G2215/Thresholds!$B$7)*0.24,IF(G2215&lt;=Thresholds!$D$7,0.75-((G2215-Thresholds!$C$7)/(Thresholds!$D$7-Thresholds!$C$7))*0.249,IF(G2215&lt;=Thresholds!$F$7,0.499-((G2215-Thresholds!$E$7)/(Thresholds!$F$7-Thresholds!$E$7))*0.279,MAX(0.02,0.2-((G2215-Thresholds!$G$7)/(Thresholds!$H$7-Thresholds!$G$7))*0.18)))),3)</f>
        <v>0.59399999999999997</v>
      </c>
      <c r="O2215" s="3">
        <f>ROUND(IF(H2215&lt;=Thresholds!$B$8,1-(H2215/Thresholds!$B$8)*0.24,IF(H2215&lt;=Thresholds!$D$8,0.75-((H2215-Thresholds!$C$8)/(Thresholds!$D$8-Thresholds!$C$8))*0.249,IF(H2215&lt;=Thresholds!$F$8,0.499-((H2215-Thresholds!$E$8)/(Thresholds!$F$8-Thresholds!$E$8))*0.279,MAX(0.02,0.2-((H2215-Thresholds!$G$8)/(Thresholds!$H$8-Thresholds!$G$8))*0.18)))),3)</f>
        <v>0.88900000000000001</v>
      </c>
      <c r="P2215" s="3">
        <f t="shared" si="102"/>
        <v>0.59399999999999997</v>
      </c>
      <c r="Q2215" t="str">
        <f t="shared" si="103"/>
        <v>Moderate</v>
      </c>
      <c r="R2215" s="4">
        <f t="shared" si="104"/>
        <v>1</v>
      </c>
      <c r="S2215" t="str">
        <f>IF(AND(F2215&gt;=10,F2215&lt;=35,P2215&gt;0.5),"ERROR_C2215H2215_POOR_CAP","OK")</f>
        <v>OK</v>
      </c>
    </row>
    <row r="2216" spans="1:19">
      <c r="A2216" t="s">
        <v>2233</v>
      </c>
      <c r="B2216" s="3">
        <v>51.811999999999998</v>
      </c>
      <c r="C2216" s="3">
        <v>421.22800000000001</v>
      </c>
      <c r="D2216" s="3">
        <v>16.733000000000001</v>
      </c>
      <c r="E2216" s="3">
        <v>47.113999999999997</v>
      </c>
      <c r="F2216" s="3">
        <v>0.443</v>
      </c>
      <c r="G2216" s="3">
        <v>258.887</v>
      </c>
      <c r="H2216" s="3">
        <v>1787.1279999999999</v>
      </c>
      <c r="I2216" s="3">
        <f>ROUND(IF(B2216&lt;=Thresholds!$B$2,1-(B2216/Thresholds!$B$2)*0.24,IF(B2216&lt;=Thresholds!$D$2,0.75-((B2216-Thresholds!$C$2)/(Thresholds!$D$2-Thresholds!$C$2))*0.249,IF(B2216&lt;=Thresholds!$F$2,0.499-((B2216-Thresholds!$E$2)/(Thresholds!$F$2-Thresholds!$E$2))*0.279,MAX(0.02,0.2-((B2216-Thresholds!$G$2)/(Thresholds!$H$2-Thresholds!$G$2))*0.18)))),3)</f>
        <v>0.876</v>
      </c>
      <c r="J2216" s="3">
        <f>ROUND(IF(C2216&lt;=Thresholds!$B$3,1-(C2216/Thresholds!$B$3)*0.24,IF(C2216&lt;=Thresholds!$D$3,0.75-((C2216-Thresholds!$C$3)/(Thresholds!$D$3-Thresholds!$C$3))*0.249,IF(C2216&lt;=Thresholds!$F$3,0.499-((C2216-Thresholds!$E$3)/(Thresholds!$F$3-Thresholds!$E$3))*0.279,MAX(0.02,0.2-((C2216-Thresholds!$G$3)/(Thresholds!$H$3-Thresholds!$G$3))*0.18)))),3)</f>
        <v>0.49</v>
      </c>
      <c r="K2216" s="3">
        <f>ROUND(IF(D2216&lt;=Thresholds!$B$4,1-(D2216/Thresholds!$B$4)*0.24,IF(D2216&lt;=Thresholds!$D$4,0.75-((D2216-Thresholds!$C$4)/(Thresholds!$D$4-Thresholds!$C$4))*0.249,IF(D2216&lt;=Thresholds!$F$4,0.499-((D2216-Thresholds!$E$4)/(Thresholds!$F$4-Thresholds!$E$4))*0.279,MAX(0.02,0.2-((D2216-Thresholds!$G$4)/(Thresholds!$H$4-Thresholds!$G$4))*0.18)))),3)</f>
        <v>0.93799999999999994</v>
      </c>
      <c r="L2216" s="3">
        <f>ROUND(IF(E2216&lt;=Thresholds!$B$5,1-(E2216/Thresholds!$B$5)*0.24,IF(E2216&lt;=Thresholds!$D$5,0.75-((E2216-Thresholds!$C$5)/(Thresholds!$D$5-Thresholds!$C$5))*0.249,IF(E2216&lt;=Thresholds!$F$5,0.499-((E2216-Thresholds!$E$5)/(Thresholds!$F$5-Thresholds!$E$5))*0.279,MAX(0.02,0.2-((E2216-Thresholds!$G$5)/(Thresholds!$H$5-Thresholds!$G$5))*0.18)))),3)</f>
        <v>0.77400000000000002</v>
      </c>
      <c r="M2216" s="3">
        <f>ROUND(IF(F2216&lt;=Thresholds!$B$6,1-(F2216/Thresholds!$B$6)*0.24,IF(F2216&lt;=Thresholds!$D$6,0.75-((F2216-Thresholds!$C$6)/(Thresholds!$D$6-Thresholds!$C$6))*0.249,IF(F2216&lt;=Thresholds!$F$6,0.499-((F2216-Thresholds!$E$6)/(Thresholds!$F$6-Thresholds!$E$6))*0.279,MAX(0.02,0.2-((F2216-Thresholds!$G$6)/(Thresholds!$H$6-Thresholds!$G$6))*0.18)))),3)</f>
        <v>0.89400000000000002</v>
      </c>
      <c r="N2216" s="3">
        <f>ROUND(IF(G2216&lt;=Thresholds!$B$7,1-(G2216/Thresholds!$B$7)*0.24,IF(G2216&lt;=Thresholds!$D$7,0.75-((G2216-Thresholds!$C$7)/(Thresholds!$D$7-Thresholds!$C$7))*0.249,IF(G2216&lt;=Thresholds!$F$7,0.499-((G2216-Thresholds!$E$7)/(Thresholds!$F$7-Thresholds!$E$7))*0.279,MAX(0.02,0.2-((G2216-Thresholds!$G$7)/(Thresholds!$H$7-Thresholds!$G$7))*0.18)))),3)</f>
        <v>0.82199999999999995</v>
      </c>
      <c r="O2216" s="3">
        <f>ROUND(IF(H2216&lt;=Thresholds!$B$8,1-(H2216/Thresholds!$B$8)*0.24,IF(H2216&lt;=Thresholds!$D$8,0.75-((H2216-Thresholds!$C$8)/(Thresholds!$D$8-Thresholds!$C$8))*0.249,IF(H2216&lt;=Thresholds!$F$8,0.499-((H2216-Thresholds!$E$8)/(Thresholds!$F$8-Thresholds!$E$8))*0.279,MAX(0.02,0.2-((H2216-Thresholds!$G$8)/(Thresholds!$H$8-Thresholds!$G$8))*0.18)))),3)</f>
        <v>0.82799999999999996</v>
      </c>
      <c r="P2216" s="3">
        <f t="shared" si="102"/>
        <v>0.49</v>
      </c>
      <c r="Q2216" t="str">
        <f t="shared" si="103"/>
        <v>Poor</v>
      </c>
      <c r="R2216" s="4">
        <f t="shared" si="104"/>
        <v>0</v>
      </c>
      <c r="S2216" t="str">
        <f>IF(AND(F2216&gt;=10,F2216&lt;=35,P2216&gt;0.5),"ERROR_C2216H2216_POOR_CAP","OK")</f>
        <v>OK</v>
      </c>
    </row>
    <row r="2217" spans="1:19">
      <c r="A2217" t="s">
        <v>2234</v>
      </c>
      <c r="B2217" s="3">
        <v>74.361000000000004</v>
      </c>
      <c r="C2217" s="3">
        <v>9.2240000000000002</v>
      </c>
      <c r="D2217" s="3">
        <v>156.148</v>
      </c>
      <c r="E2217" s="3">
        <v>2.6640000000000001</v>
      </c>
      <c r="F2217" s="3">
        <v>0.58099999999999996</v>
      </c>
      <c r="G2217" s="3">
        <v>34.909999999999997</v>
      </c>
      <c r="H2217" s="3">
        <v>1023.824</v>
      </c>
      <c r="I2217" s="3">
        <f>ROUND(IF(B2217&lt;=Thresholds!$B$2,1-(B2217/Thresholds!$B$2)*0.24,IF(B2217&lt;=Thresholds!$D$2,0.75-((B2217-Thresholds!$C$2)/(Thresholds!$D$2-Thresholds!$C$2))*0.249,IF(B2217&lt;=Thresholds!$F$2,0.499-((B2217-Thresholds!$E$2)/(Thresholds!$F$2-Thresholds!$E$2))*0.279,MAX(0.02,0.2-((B2217-Thresholds!$G$2)/(Thresholds!$H$2-Thresholds!$G$2))*0.18)))),3)</f>
        <v>0.82199999999999995</v>
      </c>
      <c r="J2217" s="3">
        <f>ROUND(IF(C2217&lt;=Thresholds!$B$3,1-(C2217/Thresholds!$B$3)*0.24,IF(C2217&lt;=Thresholds!$D$3,0.75-((C2217-Thresholds!$C$3)/(Thresholds!$D$3-Thresholds!$C$3))*0.249,IF(C2217&lt;=Thresholds!$F$3,0.499-((C2217-Thresholds!$E$3)/(Thresholds!$F$3-Thresholds!$E$3))*0.279,MAX(0.02,0.2-((C2217-Thresholds!$G$3)/(Thresholds!$H$3-Thresholds!$G$3))*0.18)))),3)</f>
        <v>0.98199999999999998</v>
      </c>
      <c r="K2217" s="3">
        <f>ROUND(IF(D2217&lt;=Thresholds!$B$4,1-(D2217/Thresholds!$B$4)*0.24,IF(D2217&lt;=Thresholds!$D$4,0.75-((D2217-Thresholds!$C$4)/(Thresholds!$D$4-Thresholds!$C$4))*0.249,IF(D2217&lt;=Thresholds!$F$4,0.499-((D2217-Thresholds!$E$4)/(Thresholds!$F$4-Thresholds!$E$4))*0.279,MAX(0.02,0.2-((D2217-Thresholds!$G$4)/(Thresholds!$H$4-Thresholds!$G$4))*0.18)))),3)</f>
        <v>0.20599999999999999</v>
      </c>
      <c r="L2217" s="3">
        <f>ROUND(IF(E2217&lt;=Thresholds!$B$5,1-(E2217/Thresholds!$B$5)*0.24,IF(E2217&lt;=Thresholds!$D$5,0.75-((E2217-Thresholds!$C$5)/(Thresholds!$D$5-Thresholds!$C$5))*0.249,IF(E2217&lt;=Thresholds!$F$5,0.499-((E2217-Thresholds!$E$5)/(Thresholds!$F$5-Thresholds!$E$5))*0.279,MAX(0.02,0.2-((E2217-Thresholds!$G$5)/(Thresholds!$H$5-Thresholds!$G$5))*0.18)))),3)</f>
        <v>0.98699999999999999</v>
      </c>
      <c r="M2217" s="3">
        <f>ROUND(IF(F2217&lt;=Thresholds!$B$6,1-(F2217/Thresholds!$B$6)*0.24,IF(F2217&lt;=Thresholds!$D$6,0.75-((F2217-Thresholds!$C$6)/(Thresholds!$D$6-Thresholds!$C$6))*0.249,IF(F2217&lt;=Thresholds!$F$6,0.499-((F2217-Thresholds!$E$6)/(Thresholds!$F$6-Thresholds!$E$6))*0.279,MAX(0.02,0.2-((F2217-Thresholds!$G$6)/(Thresholds!$H$6-Thresholds!$G$6))*0.18)))),3)</f>
        <v>0.86099999999999999</v>
      </c>
      <c r="N2217" s="3">
        <f>ROUND(IF(G2217&lt;=Thresholds!$B$7,1-(G2217/Thresholds!$B$7)*0.24,IF(G2217&lt;=Thresholds!$D$7,0.75-((G2217-Thresholds!$C$7)/(Thresholds!$D$7-Thresholds!$C$7))*0.249,IF(G2217&lt;=Thresholds!$F$7,0.499-((G2217-Thresholds!$E$7)/(Thresholds!$F$7-Thresholds!$E$7))*0.279,MAX(0.02,0.2-((G2217-Thresholds!$G$7)/(Thresholds!$H$7-Thresholds!$G$7))*0.18)))),3)</f>
        <v>0.97599999999999998</v>
      </c>
      <c r="O2217" s="3">
        <f>ROUND(IF(H2217&lt;=Thresholds!$B$8,1-(H2217/Thresholds!$B$8)*0.24,IF(H2217&lt;=Thresholds!$D$8,0.75-((H2217-Thresholds!$C$8)/(Thresholds!$D$8-Thresholds!$C$8))*0.249,IF(H2217&lt;=Thresholds!$F$8,0.499-((H2217-Thresholds!$E$8)/(Thresholds!$F$8-Thresholds!$E$8))*0.279,MAX(0.02,0.2-((H2217-Thresholds!$G$8)/(Thresholds!$H$8-Thresholds!$G$8))*0.18)))),3)</f>
        <v>0.90200000000000002</v>
      </c>
      <c r="P2217" s="3">
        <f t="shared" si="102"/>
        <v>0.20599999999999999</v>
      </c>
      <c r="Q2217" t="str">
        <f t="shared" si="103"/>
        <v>Poor</v>
      </c>
      <c r="R2217" s="4">
        <f t="shared" si="104"/>
        <v>0</v>
      </c>
      <c r="S2217" t="str">
        <f>IF(AND(F2217&gt;=10,F2217&lt;=35,P2217&gt;0.5),"ERROR_C2217H2217_POOR_CAP","OK")</f>
        <v>OK</v>
      </c>
    </row>
    <row r="2218" spans="1:19">
      <c r="A2218" t="s">
        <v>2235</v>
      </c>
      <c r="B2218" s="3">
        <v>64.271000000000001</v>
      </c>
      <c r="C2218" s="3">
        <v>96.760999999999996</v>
      </c>
      <c r="D2218" s="3">
        <v>11.603</v>
      </c>
      <c r="E2218" s="3">
        <v>16.164000000000001</v>
      </c>
      <c r="F2218" s="3">
        <v>0.74199999999999999</v>
      </c>
      <c r="G2218" s="3">
        <v>30</v>
      </c>
      <c r="H2218" s="3">
        <v>1248.1769999999999</v>
      </c>
      <c r="I2218" s="3">
        <f>ROUND(IF(B2218&lt;=Thresholds!$B$2,1-(B2218/Thresholds!$B$2)*0.24,IF(B2218&lt;=Thresholds!$D$2,0.75-((B2218-Thresholds!$C$2)/(Thresholds!$D$2-Thresholds!$C$2))*0.249,IF(B2218&lt;=Thresholds!$F$2,0.499-((B2218-Thresholds!$E$2)/(Thresholds!$F$2-Thresholds!$E$2))*0.279,MAX(0.02,0.2-((B2218-Thresholds!$G$2)/(Thresholds!$H$2-Thresholds!$G$2))*0.18)))),3)</f>
        <v>0.84599999999999997</v>
      </c>
      <c r="J2218" s="3">
        <f>ROUND(IF(C2218&lt;=Thresholds!$B$3,1-(C2218/Thresholds!$B$3)*0.24,IF(C2218&lt;=Thresholds!$D$3,0.75-((C2218-Thresholds!$C$3)/(Thresholds!$D$3-Thresholds!$C$3))*0.249,IF(C2218&lt;=Thresholds!$F$3,0.499-((C2218-Thresholds!$E$3)/(Thresholds!$F$3-Thresholds!$E$3))*0.279,MAX(0.02,0.2-((C2218-Thresholds!$G$3)/(Thresholds!$H$3-Thresholds!$G$3))*0.18)))),3)</f>
        <v>0.80600000000000005</v>
      </c>
      <c r="K2218" s="3">
        <f>ROUND(IF(D2218&lt;=Thresholds!$B$4,1-(D2218/Thresholds!$B$4)*0.24,IF(D2218&lt;=Thresholds!$D$4,0.75-((D2218-Thresholds!$C$4)/(Thresholds!$D$4-Thresholds!$C$4))*0.249,IF(D2218&lt;=Thresholds!$F$4,0.499-((D2218-Thresholds!$E$4)/(Thresholds!$F$4-Thresholds!$E$4))*0.279,MAX(0.02,0.2-((D2218-Thresholds!$G$4)/(Thresholds!$H$4-Thresholds!$G$4))*0.18)))),3)</f>
        <v>0.95699999999999996</v>
      </c>
      <c r="L2218" s="3">
        <f>ROUND(IF(E2218&lt;=Thresholds!$B$5,1-(E2218/Thresholds!$B$5)*0.24,IF(E2218&lt;=Thresholds!$D$5,0.75-((E2218-Thresholds!$C$5)/(Thresholds!$D$5-Thresholds!$C$5))*0.249,IF(E2218&lt;=Thresholds!$F$5,0.499-((E2218-Thresholds!$E$5)/(Thresholds!$F$5-Thresholds!$E$5))*0.279,MAX(0.02,0.2-((E2218-Thresholds!$G$5)/(Thresholds!$H$5-Thresholds!$G$5))*0.18)))),3)</f>
        <v>0.92200000000000004</v>
      </c>
      <c r="M2218" s="3">
        <f>ROUND(IF(F2218&lt;=Thresholds!$B$6,1-(F2218/Thresholds!$B$6)*0.24,IF(F2218&lt;=Thresholds!$D$6,0.75-((F2218-Thresholds!$C$6)/(Thresholds!$D$6-Thresholds!$C$6))*0.249,IF(F2218&lt;=Thresholds!$F$6,0.499-((F2218-Thresholds!$E$6)/(Thresholds!$F$6-Thresholds!$E$6))*0.279,MAX(0.02,0.2-((F2218-Thresholds!$G$6)/(Thresholds!$H$6-Thresholds!$G$6))*0.18)))),3)</f>
        <v>0.82199999999999995</v>
      </c>
      <c r="N2218" s="3">
        <f>ROUND(IF(G2218&lt;=Thresholds!$B$7,1-(G2218/Thresholds!$B$7)*0.24,IF(G2218&lt;=Thresholds!$D$7,0.75-((G2218-Thresholds!$C$7)/(Thresholds!$D$7-Thresholds!$C$7))*0.249,IF(G2218&lt;=Thresholds!$F$7,0.499-((G2218-Thresholds!$E$7)/(Thresholds!$F$7-Thresholds!$E$7))*0.279,MAX(0.02,0.2-((G2218-Thresholds!$G$7)/(Thresholds!$H$7-Thresholds!$G$7))*0.18)))),3)</f>
        <v>0.97899999999999998</v>
      </c>
      <c r="O2218" s="3">
        <f>ROUND(IF(H2218&lt;=Thresholds!$B$8,1-(H2218/Thresholds!$B$8)*0.24,IF(H2218&lt;=Thresholds!$D$8,0.75-((H2218-Thresholds!$C$8)/(Thresholds!$D$8-Thresholds!$C$8))*0.249,IF(H2218&lt;=Thresholds!$F$8,0.499-((H2218-Thresholds!$E$8)/(Thresholds!$F$8-Thresholds!$E$8))*0.279,MAX(0.02,0.2-((H2218-Thresholds!$G$8)/(Thresholds!$H$8-Thresholds!$G$8))*0.18)))),3)</f>
        <v>0.88</v>
      </c>
      <c r="P2218" s="3">
        <f t="shared" si="102"/>
        <v>0.80600000000000005</v>
      </c>
      <c r="Q2218" t="str">
        <f t="shared" si="103"/>
        <v>Healthy</v>
      </c>
      <c r="R2218" s="4">
        <f t="shared" si="104"/>
        <v>1</v>
      </c>
      <c r="S2218" t="str">
        <f>IF(AND(F2218&gt;=10,F2218&lt;=35,P2218&gt;0.5),"ERROR_C2218H2218_POOR_CAP","OK")</f>
        <v>OK</v>
      </c>
    </row>
    <row r="2219" spans="1:19">
      <c r="A2219" t="s">
        <v>2236</v>
      </c>
      <c r="B2219" s="3">
        <v>33.264000000000003</v>
      </c>
      <c r="C2219" s="3">
        <v>12.116</v>
      </c>
      <c r="D2219" s="3">
        <v>58.69</v>
      </c>
      <c r="E2219" s="3">
        <v>15.337</v>
      </c>
      <c r="F2219" s="3">
        <v>0.69199999999999995</v>
      </c>
      <c r="G2219" s="3">
        <v>517.13599999999997</v>
      </c>
      <c r="H2219" s="3">
        <v>1248.952</v>
      </c>
      <c r="I2219" s="3">
        <f>ROUND(IF(B2219&lt;=Thresholds!$B$2,1-(B2219/Thresholds!$B$2)*0.24,IF(B2219&lt;=Thresholds!$D$2,0.75-((B2219-Thresholds!$C$2)/(Thresholds!$D$2-Thresholds!$C$2))*0.249,IF(B2219&lt;=Thresholds!$F$2,0.499-((B2219-Thresholds!$E$2)/(Thresholds!$F$2-Thresholds!$E$2))*0.279,MAX(0.02,0.2-((B2219-Thresholds!$G$2)/(Thresholds!$H$2-Thresholds!$G$2))*0.18)))),3)</f>
        <v>0.92</v>
      </c>
      <c r="J2219" s="3">
        <f>ROUND(IF(C2219&lt;=Thresholds!$B$3,1-(C2219/Thresholds!$B$3)*0.24,IF(C2219&lt;=Thresholds!$D$3,0.75-((C2219-Thresholds!$C$3)/(Thresholds!$D$3-Thresholds!$C$3))*0.249,IF(C2219&lt;=Thresholds!$F$3,0.499-((C2219-Thresholds!$E$3)/(Thresholds!$F$3-Thresholds!$E$3))*0.279,MAX(0.02,0.2-((C2219-Thresholds!$G$3)/(Thresholds!$H$3-Thresholds!$G$3))*0.18)))),3)</f>
        <v>0.97599999999999998</v>
      </c>
      <c r="K2219" s="3">
        <f>ROUND(IF(D2219&lt;=Thresholds!$B$4,1-(D2219/Thresholds!$B$4)*0.24,IF(D2219&lt;=Thresholds!$D$4,0.75-((D2219-Thresholds!$C$4)/(Thresholds!$D$4-Thresholds!$C$4))*0.249,IF(D2219&lt;=Thresholds!$F$4,0.499-((D2219-Thresholds!$E$4)/(Thresholds!$F$4-Thresholds!$E$4))*0.279,MAX(0.02,0.2-((D2219-Thresholds!$G$4)/(Thresholds!$H$4-Thresholds!$G$4))*0.18)))),3)</f>
        <v>0.78300000000000003</v>
      </c>
      <c r="L2219" s="3">
        <f>ROUND(IF(E2219&lt;=Thresholds!$B$5,1-(E2219/Thresholds!$B$5)*0.24,IF(E2219&lt;=Thresholds!$D$5,0.75-((E2219-Thresholds!$C$5)/(Thresholds!$D$5-Thresholds!$C$5))*0.249,IF(E2219&lt;=Thresholds!$F$5,0.499-((E2219-Thresholds!$E$5)/(Thresholds!$F$5-Thresholds!$E$5))*0.279,MAX(0.02,0.2-((E2219-Thresholds!$G$5)/(Thresholds!$H$5-Thresholds!$G$5))*0.18)))),3)</f>
        <v>0.92600000000000005</v>
      </c>
      <c r="M2219" s="3">
        <f>ROUND(IF(F2219&lt;=Thresholds!$B$6,1-(F2219/Thresholds!$B$6)*0.24,IF(F2219&lt;=Thresholds!$D$6,0.75-((F2219-Thresholds!$C$6)/(Thresholds!$D$6-Thresholds!$C$6))*0.249,IF(F2219&lt;=Thresholds!$F$6,0.499-((F2219-Thresholds!$E$6)/(Thresholds!$F$6-Thresholds!$E$6))*0.279,MAX(0.02,0.2-((F2219-Thresholds!$G$6)/(Thresholds!$H$6-Thresholds!$G$6))*0.18)))),3)</f>
        <v>0.83399999999999996</v>
      </c>
      <c r="N2219" s="3">
        <f>ROUND(IF(G2219&lt;=Thresholds!$B$7,1-(G2219/Thresholds!$B$7)*0.24,IF(G2219&lt;=Thresholds!$D$7,0.75-((G2219-Thresholds!$C$7)/(Thresholds!$D$7-Thresholds!$C$7))*0.249,IF(G2219&lt;=Thresholds!$F$7,0.499-((G2219-Thresholds!$E$7)/(Thresholds!$F$7-Thresholds!$E$7))*0.279,MAX(0.02,0.2-((G2219-Thresholds!$G$7)/(Thresholds!$H$7-Thresholds!$G$7))*0.18)))),3)</f>
        <v>0.56100000000000005</v>
      </c>
      <c r="O2219" s="3">
        <f>ROUND(IF(H2219&lt;=Thresholds!$B$8,1-(H2219/Thresholds!$B$8)*0.24,IF(H2219&lt;=Thresholds!$D$8,0.75-((H2219-Thresholds!$C$8)/(Thresholds!$D$8-Thresholds!$C$8))*0.249,IF(H2219&lt;=Thresholds!$F$8,0.499-((H2219-Thresholds!$E$8)/(Thresholds!$F$8-Thresholds!$E$8))*0.279,MAX(0.02,0.2-((H2219-Thresholds!$G$8)/(Thresholds!$H$8-Thresholds!$G$8))*0.18)))),3)</f>
        <v>0.88</v>
      </c>
      <c r="P2219" s="3">
        <f t="shared" si="102"/>
        <v>0.56100000000000005</v>
      </c>
      <c r="Q2219" t="str">
        <f t="shared" si="103"/>
        <v>Moderate</v>
      </c>
      <c r="R2219" s="4">
        <f t="shared" si="104"/>
        <v>1</v>
      </c>
      <c r="S2219" t="str">
        <f>IF(AND(F2219&gt;=10,F2219&lt;=35,P2219&gt;0.5),"ERROR_C2219H2219_POOR_CAP","OK")</f>
        <v>OK</v>
      </c>
    </row>
    <row r="2220" spans="1:19">
      <c r="A2220" t="s">
        <v>2237</v>
      </c>
      <c r="B2220" s="3">
        <v>48.076999999999998</v>
      </c>
      <c r="C2220" s="3">
        <v>21.7</v>
      </c>
      <c r="D2220" s="3">
        <v>38.396999999999998</v>
      </c>
      <c r="E2220" s="3">
        <v>104.961</v>
      </c>
      <c r="F2220" s="3">
        <v>0.93</v>
      </c>
      <c r="G2220" s="3">
        <v>293.61</v>
      </c>
      <c r="H2220" s="3">
        <v>157.75899999999999</v>
      </c>
      <c r="I2220" s="3">
        <f>ROUND(IF(B2220&lt;=Thresholds!$B$2,1-(B2220/Thresholds!$B$2)*0.24,IF(B2220&lt;=Thresholds!$D$2,0.75-((B2220-Thresholds!$C$2)/(Thresholds!$D$2-Thresholds!$C$2))*0.249,IF(B2220&lt;=Thresholds!$F$2,0.499-((B2220-Thresholds!$E$2)/(Thresholds!$F$2-Thresholds!$E$2))*0.279,MAX(0.02,0.2-((B2220-Thresholds!$G$2)/(Thresholds!$H$2-Thresholds!$G$2))*0.18)))),3)</f>
        <v>0.88500000000000001</v>
      </c>
      <c r="J2220" s="3">
        <f>ROUND(IF(C2220&lt;=Thresholds!$B$3,1-(C2220/Thresholds!$B$3)*0.24,IF(C2220&lt;=Thresholds!$D$3,0.75-((C2220-Thresholds!$C$3)/(Thresholds!$D$3-Thresholds!$C$3))*0.249,IF(C2220&lt;=Thresholds!$F$3,0.499-((C2220-Thresholds!$E$3)/(Thresholds!$F$3-Thresholds!$E$3))*0.279,MAX(0.02,0.2-((C2220-Thresholds!$G$3)/(Thresholds!$H$3-Thresholds!$G$3))*0.18)))),3)</f>
        <v>0.95699999999999996</v>
      </c>
      <c r="K2220" s="3">
        <f>ROUND(IF(D2220&lt;=Thresholds!$B$4,1-(D2220/Thresholds!$B$4)*0.24,IF(D2220&lt;=Thresholds!$D$4,0.75-((D2220-Thresholds!$C$4)/(Thresholds!$D$4-Thresholds!$C$4))*0.249,IF(D2220&lt;=Thresholds!$F$4,0.499-((D2220-Thresholds!$E$4)/(Thresholds!$F$4-Thresholds!$E$4))*0.279,MAX(0.02,0.2-((D2220-Thresholds!$G$4)/(Thresholds!$H$4-Thresholds!$G$4))*0.18)))),3)</f>
        <v>0.85799999999999998</v>
      </c>
      <c r="L2220" s="3">
        <f>ROUND(IF(E2220&lt;=Thresholds!$B$5,1-(E2220/Thresholds!$B$5)*0.24,IF(E2220&lt;=Thresholds!$D$5,0.75-((E2220-Thresholds!$C$5)/(Thresholds!$D$5-Thresholds!$C$5))*0.249,IF(E2220&lt;=Thresholds!$F$5,0.499-((E2220-Thresholds!$E$5)/(Thresholds!$F$5-Thresholds!$E$5))*0.279,MAX(0.02,0.2-((E2220-Thresholds!$G$5)/(Thresholds!$H$5-Thresholds!$G$5))*0.18)))),3)</f>
        <v>0.48799999999999999</v>
      </c>
      <c r="M2220" s="3">
        <f>ROUND(IF(F2220&lt;=Thresholds!$B$6,1-(F2220/Thresholds!$B$6)*0.24,IF(F2220&lt;=Thresholds!$D$6,0.75-((F2220-Thresholds!$C$6)/(Thresholds!$D$6-Thresholds!$C$6))*0.249,IF(F2220&lt;=Thresholds!$F$6,0.499-((F2220-Thresholds!$E$6)/(Thresholds!$F$6-Thresholds!$E$6))*0.279,MAX(0.02,0.2-((F2220-Thresholds!$G$6)/(Thresholds!$H$6-Thresholds!$G$6))*0.18)))),3)</f>
        <v>0.77700000000000002</v>
      </c>
      <c r="N2220" s="3">
        <f>ROUND(IF(G2220&lt;=Thresholds!$B$7,1-(G2220/Thresholds!$B$7)*0.24,IF(G2220&lt;=Thresholds!$D$7,0.75-((G2220-Thresholds!$C$7)/(Thresholds!$D$7-Thresholds!$C$7))*0.249,IF(G2220&lt;=Thresholds!$F$7,0.499-((G2220-Thresholds!$E$7)/(Thresholds!$F$7-Thresholds!$E$7))*0.279,MAX(0.02,0.2-((G2220-Thresholds!$G$7)/(Thresholds!$H$7-Thresholds!$G$7))*0.18)))),3)</f>
        <v>0.79900000000000004</v>
      </c>
      <c r="O2220" s="3">
        <f>ROUND(IF(H2220&lt;=Thresholds!$B$8,1-(H2220/Thresholds!$B$8)*0.24,IF(H2220&lt;=Thresholds!$D$8,0.75-((H2220-Thresholds!$C$8)/(Thresholds!$D$8-Thresholds!$C$8))*0.249,IF(H2220&lt;=Thresholds!$F$8,0.499-((H2220-Thresholds!$E$8)/(Thresholds!$F$8-Thresholds!$E$8))*0.279,MAX(0.02,0.2-((H2220-Thresholds!$G$8)/(Thresholds!$H$8-Thresholds!$G$8))*0.18)))),3)</f>
        <v>0.98499999999999999</v>
      </c>
      <c r="P2220" s="3">
        <f t="shared" si="102"/>
        <v>0.48799999999999999</v>
      </c>
      <c r="Q2220" t="str">
        <f t="shared" si="103"/>
        <v>Poor</v>
      </c>
      <c r="R2220" s="4">
        <f t="shared" si="104"/>
        <v>0</v>
      </c>
      <c r="S2220" t="str">
        <f>IF(AND(F2220&gt;=10,F2220&lt;=35,P2220&gt;0.5),"ERROR_C2220H2220_POOR_CAP","OK")</f>
        <v>OK</v>
      </c>
    </row>
    <row r="2221" spans="1:19">
      <c r="A2221" t="s">
        <v>2238</v>
      </c>
      <c r="B2221" s="3">
        <v>81.460999999999999</v>
      </c>
      <c r="C2221" s="3">
        <v>1263.1099999999999</v>
      </c>
      <c r="D2221" s="3">
        <v>25.283999999999999</v>
      </c>
      <c r="E2221" s="3">
        <v>42.73</v>
      </c>
      <c r="F2221" s="3">
        <v>0.81899999999999995</v>
      </c>
      <c r="G2221" s="3">
        <v>151.67699999999999</v>
      </c>
      <c r="H2221" s="3">
        <v>2393.5990000000002</v>
      </c>
      <c r="I2221" s="3">
        <f>ROUND(IF(B2221&lt;=Thresholds!$B$2,1-(B2221/Thresholds!$B$2)*0.24,IF(B2221&lt;=Thresholds!$D$2,0.75-((B2221-Thresholds!$C$2)/(Thresholds!$D$2-Thresholds!$C$2))*0.249,IF(B2221&lt;=Thresholds!$F$2,0.499-((B2221-Thresholds!$E$2)/(Thresholds!$F$2-Thresholds!$E$2))*0.279,MAX(0.02,0.2-((B2221-Thresholds!$G$2)/(Thresholds!$H$2-Thresholds!$G$2))*0.18)))),3)</f>
        <v>0.80400000000000005</v>
      </c>
      <c r="J2221" s="3">
        <f>ROUND(IF(C2221&lt;=Thresholds!$B$3,1-(C2221/Thresholds!$B$3)*0.24,IF(C2221&lt;=Thresholds!$D$3,0.75-((C2221-Thresholds!$C$3)/(Thresholds!$D$3-Thresholds!$C$3))*0.249,IF(C2221&lt;=Thresholds!$F$3,0.499-((C2221-Thresholds!$E$3)/(Thresholds!$F$3-Thresholds!$E$3))*0.279,MAX(0.02,0.2-((C2221-Thresholds!$G$3)/(Thresholds!$H$3-Thresholds!$G$3))*0.18)))),3)</f>
        <v>0.247</v>
      </c>
      <c r="K2221" s="3">
        <f>ROUND(IF(D2221&lt;=Thresholds!$B$4,1-(D2221/Thresholds!$B$4)*0.24,IF(D2221&lt;=Thresholds!$D$4,0.75-((D2221-Thresholds!$C$4)/(Thresholds!$D$4-Thresholds!$C$4))*0.249,IF(D2221&lt;=Thresholds!$F$4,0.499-((D2221-Thresholds!$E$4)/(Thresholds!$F$4-Thresholds!$E$4))*0.279,MAX(0.02,0.2-((D2221-Thresholds!$G$4)/(Thresholds!$H$4-Thresholds!$G$4))*0.18)))),3)</f>
        <v>0.90700000000000003</v>
      </c>
      <c r="L2221" s="3">
        <f>ROUND(IF(E2221&lt;=Thresholds!$B$5,1-(E2221/Thresholds!$B$5)*0.24,IF(E2221&lt;=Thresholds!$D$5,0.75-((E2221-Thresholds!$C$5)/(Thresholds!$D$5-Thresholds!$C$5))*0.249,IF(E2221&lt;=Thresholds!$F$5,0.499-((E2221-Thresholds!$E$5)/(Thresholds!$F$5-Thresholds!$E$5))*0.279,MAX(0.02,0.2-((E2221-Thresholds!$G$5)/(Thresholds!$H$5-Thresholds!$G$5))*0.18)))),3)</f>
        <v>0.79500000000000004</v>
      </c>
      <c r="M2221" s="3">
        <f>ROUND(IF(F2221&lt;=Thresholds!$B$6,1-(F2221/Thresholds!$B$6)*0.24,IF(F2221&lt;=Thresholds!$D$6,0.75-((F2221-Thresholds!$C$6)/(Thresholds!$D$6-Thresholds!$C$6))*0.249,IF(F2221&lt;=Thresholds!$F$6,0.499-((F2221-Thresholds!$E$6)/(Thresholds!$F$6-Thresholds!$E$6))*0.279,MAX(0.02,0.2-((F2221-Thresholds!$G$6)/(Thresholds!$H$6-Thresholds!$G$6))*0.18)))),3)</f>
        <v>0.80300000000000005</v>
      </c>
      <c r="N2221" s="3">
        <f>ROUND(IF(G2221&lt;=Thresholds!$B$7,1-(G2221/Thresholds!$B$7)*0.24,IF(G2221&lt;=Thresholds!$D$7,0.75-((G2221-Thresholds!$C$7)/(Thresholds!$D$7-Thresholds!$C$7))*0.249,IF(G2221&lt;=Thresholds!$F$7,0.499-((G2221-Thresholds!$E$7)/(Thresholds!$F$7-Thresholds!$E$7))*0.279,MAX(0.02,0.2-((G2221-Thresholds!$G$7)/(Thresholds!$H$7-Thresholds!$G$7))*0.18)))),3)</f>
        <v>0.89600000000000002</v>
      </c>
      <c r="O2221" s="3">
        <f>ROUND(IF(H2221&lt;=Thresholds!$B$8,1-(H2221/Thresholds!$B$8)*0.24,IF(H2221&lt;=Thresholds!$D$8,0.75-((H2221-Thresholds!$C$8)/(Thresholds!$D$8-Thresholds!$C$8))*0.249,IF(H2221&lt;=Thresholds!$F$8,0.499-((H2221-Thresholds!$E$8)/(Thresholds!$F$8-Thresholds!$E$8))*0.279,MAX(0.02,0.2-((H2221-Thresholds!$G$8)/(Thresholds!$H$8-Thresholds!$G$8))*0.18)))),3)</f>
        <v>0.77</v>
      </c>
      <c r="P2221" s="3">
        <f t="shared" si="102"/>
        <v>0.247</v>
      </c>
      <c r="Q2221" t="str">
        <f t="shared" si="103"/>
        <v>Poor</v>
      </c>
      <c r="R2221" s="4">
        <f t="shared" si="104"/>
        <v>0</v>
      </c>
      <c r="S2221" t="str">
        <f>IF(AND(F2221&gt;=10,F2221&lt;=35,P2221&gt;0.5),"ERROR_C2221H2221_POOR_CAP","OK")</f>
        <v>OK</v>
      </c>
    </row>
    <row r="2222" spans="1:19">
      <c r="A2222" t="s">
        <v>2239</v>
      </c>
      <c r="B2222" s="3">
        <v>31.859000000000002</v>
      </c>
      <c r="C2222" s="3">
        <v>57.051000000000002</v>
      </c>
      <c r="D2222" s="3">
        <v>22.704999999999998</v>
      </c>
      <c r="E2222" s="3">
        <v>25.571000000000002</v>
      </c>
      <c r="F2222" s="3">
        <v>0.60699999999999998</v>
      </c>
      <c r="G2222" s="3">
        <v>52.241999999999997</v>
      </c>
      <c r="H2222" s="3">
        <v>2322.6149999999998</v>
      </c>
      <c r="I2222" s="3">
        <f>ROUND(IF(B2222&lt;=Thresholds!$B$2,1-(B2222/Thresholds!$B$2)*0.24,IF(B2222&lt;=Thresholds!$D$2,0.75-((B2222-Thresholds!$C$2)/(Thresholds!$D$2-Thresholds!$C$2))*0.249,IF(B2222&lt;=Thresholds!$F$2,0.499-((B2222-Thresholds!$E$2)/(Thresholds!$F$2-Thresholds!$E$2))*0.279,MAX(0.02,0.2-((B2222-Thresholds!$G$2)/(Thresholds!$H$2-Thresholds!$G$2))*0.18)))),3)</f>
        <v>0.92400000000000004</v>
      </c>
      <c r="J2222" s="3">
        <f>ROUND(IF(C2222&lt;=Thresholds!$B$3,1-(C2222/Thresholds!$B$3)*0.24,IF(C2222&lt;=Thresholds!$D$3,0.75-((C2222-Thresholds!$C$3)/(Thresholds!$D$3-Thresholds!$C$3))*0.249,IF(C2222&lt;=Thresholds!$F$3,0.499-((C2222-Thresholds!$E$3)/(Thresholds!$F$3-Thresholds!$E$3))*0.279,MAX(0.02,0.2-((C2222-Thresholds!$G$3)/(Thresholds!$H$3-Thresholds!$G$3))*0.18)))),3)</f>
        <v>0.88600000000000001</v>
      </c>
      <c r="K2222" s="3">
        <f>ROUND(IF(D2222&lt;=Thresholds!$B$4,1-(D2222/Thresholds!$B$4)*0.24,IF(D2222&lt;=Thresholds!$D$4,0.75-((D2222-Thresholds!$C$4)/(Thresholds!$D$4-Thresholds!$C$4))*0.249,IF(D2222&lt;=Thresholds!$F$4,0.499-((D2222-Thresholds!$E$4)/(Thresholds!$F$4-Thresholds!$E$4))*0.279,MAX(0.02,0.2-((D2222-Thresholds!$G$4)/(Thresholds!$H$4-Thresholds!$G$4))*0.18)))),3)</f>
        <v>0.91600000000000004</v>
      </c>
      <c r="L2222" s="3">
        <f>ROUND(IF(E2222&lt;=Thresholds!$B$5,1-(E2222/Thresholds!$B$5)*0.24,IF(E2222&lt;=Thresholds!$D$5,0.75-((E2222-Thresholds!$C$5)/(Thresholds!$D$5-Thresholds!$C$5))*0.249,IF(E2222&lt;=Thresholds!$F$5,0.499-((E2222-Thresholds!$E$5)/(Thresholds!$F$5-Thresholds!$E$5))*0.279,MAX(0.02,0.2-((E2222-Thresholds!$G$5)/(Thresholds!$H$5-Thresholds!$G$5))*0.18)))),3)</f>
        <v>0.877</v>
      </c>
      <c r="M2222" s="3">
        <f>ROUND(IF(F2222&lt;=Thresholds!$B$6,1-(F2222/Thresholds!$B$6)*0.24,IF(F2222&lt;=Thresholds!$D$6,0.75-((F2222-Thresholds!$C$6)/(Thresholds!$D$6-Thresholds!$C$6))*0.249,IF(F2222&lt;=Thresholds!$F$6,0.499-((F2222-Thresholds!$E$6)/(Thresholds!$F$6-Thresholds!$E$6))*0.279,MAX(0.02,0.2-((F2222-Thresholds!$G$6)/(Thresholds!$H$6-Thresholds!$G$6))*0.18)))),3)</f>
        <v>0.85399999999999998</v>
      </c>
      <c r="N2222" s="3">
        <f>ROUND(IF(G2222&lt;=Thresholds!$B$7,1-(G2222/Thresholds!$B$7)*0.24,IF(G2222&lt;=Thresholds!$D$7,0.75-((G2222-Thresholds!$C$7)/(Thresholds!$D$7-Thresholds!$C$7))*0.249,IF(G2222&lt;=Thresholds!$F$7,0.499-((G2222-Thresholds!$E$7)/(Thresholds!$F$7-Thresholds!$E$7))*0.279,MAX(0.02,0.2-((G2222-Thresholds!$G$7)/(Thresholds!$H$7-Thresholds!$G$7))*0.18)))),3)</f>
        <v>0.96399999999999997</v>
      </c>
      <c r="O2222" s="3">
        <f>ROUND(IF(H2222&lt;=Thresholds!$B$8,1-(H2222/Thresholds!$B$8)*0.24,IF(H2222&lt;=Thresholds!$D$8,0.75-((H2222-Thresholds!$C$8)/(Thresholds!$D$8-Thresholds!$C$8))*0.249,IF(H2222&lt;=Thresholds!$F$8,0.499-((H2222-Thresholds!$E$8)/(Thresholds!$F$8-Thresholds!$E$8))*0.279,MAX(0.02,0.2-((H2222-Thresholds!$G$8)/(Thresholds!$H$8-Thresholds!$G$8))*0.18)))),3)</f>
        <v>0.77700000000000002</v>
      </c>
      <c r="P2222" s="3">
        <f t="shared" si="102"/>
        <v>0.77700000000000002</v>
      </c>
      <c r="Q2222" t="str">
        <f t="shared" si="103"/>
        <v>Healthy</v>
      </c>
      <c r="R2222" s="4">
        <f t="shared" si="104"/>
        <v>1</v>
      </c>
      <c r="S2222" t="str">
        <f>IF(AND(F2222&gt;=10,F2222&lt;=35,P2222&gt;0.5),"ERROR_C2222H2222_POOR_CAP","OK")</f>
        <v>OK</v>
      </c>
    </row>
    <row r="2223" spans="1:19">
      <c r="A2223" t="s">
        <v>2240</v>
      </c>
      <c r="B2223" s="3">
        <v>71.403000000000006</v>
      </c>
      <c r="C2223" s="3">
        <v>71.063999999999993</v>
      </c>
      <c r="D2223" s="3">
        <v>33.161999999999999</v>
      </c>
      <c r="E2223" s="3">
        <v>29.78</v>
      </c>
      <c r="F2223" s="3">
        <v>7.319</v>
      </c>
      <c r="G2223" s="3">
        <v>109.867</v>
      </c>
      <c r="H2223" s="3">
        <v>2552.538</v>
      </c>
      <c r="I2223" s="3">
        <f>ROUND(IF(B2223&lt;=Thresholds!$B$2,1-(B2223/Thresholds!$B$2)*0.24,IF(B2223&lt;=Thresholds!$D$2,0.75-((B2223-Thresholds!$C$2)/(Thresholds!$D$2-Thresholds!$C$2))*0.249,IF(B2223&lt;=Thresholds!$F$2,0.499-((B2223-Thresholds!$E$2)/(Thresholds!$F$2-Thresholds!$E$2))*0.279,MAX(0.02,0.2-((B2223-Thresholds!$G$2)/(Thresholds!$H$2-Thresholds!$G$2))*0.18)))),3)</f>
        <v>0.82899999999999996</v>
      </c>
      <c r="J2223" s="3">
        <f>ROUND(IF(C2223&lt;=Thresholds!$B$3,1-(C2223/Thresholds!$B$3)*0.24,IF(C2223&lt;=Thresholds!$D$3,0.75-((C2223-Thresholds!$C$3)/(Thresholds!$D$3-Thresholds!$C$3))*0.249,IF(C2223&lt;=Thresholds!$F$3,0.499-((C2223-Thresholds!$E$3)/(Thresholds!$F$3-Thresholds!$E$3))*0.279,MAX(0.02,0.2-((C2223-Thresholds!$G$3)/(Thresholds!$H$3-Thresholds!$G$3))*0.18)))),3)</f>
        <v>0.85799999999999998</v>
      </c>
      <c r="K2223" s="3">
        <f>ROUND(IF(D2223&lt;=Thresholds!$B$4,1-(D2223/Thresholds!$B$4)*0.24,IF(D2223&lt;=Thresholds!$D$4,0.75-((D2223-Thresholds!$C$4)/(Thresholds!$D$4-Thresholds!$C$4))*0.249,IF(D2223&lt;=Thresholds!$F$4,0.499-((D2223-Thresholds!$E$4)/(Thresholds!$F$4-Thresholds!$E$4))*0.279,MAX(0.02,0.2-((D2223-Thresholds!$G$4)/(Thresholds!$H$4-Thresholds!$G$4))*0.18)))),3)</f>
        <v>0.878</v>
      </c>
      <c r="L2223" s="3">
        <f>ROUND(IF(E2223&lt;=Thresholds!$B$5,1-(E2223/Thresholds!$B$5)*0.24,IF(E2223&lt;=Thresholds!$D$5,0.75-((E2223-Thresholds!$C$5)/(Thresholds!$D$5-Thresholds!$C$5))*0.249,IF(E2223&lt;=Thresholds!$F$5,0.499-((E2223-Thresholds!$E$5)/(Thresholds!$F$5-Thresholds!$E$5))*0.279,MAX(0.02,0.2-((E2223-Thresholds!$G$5)/(Thresholds!$H$5-Thresholds!$G$5))*0.18)))),3)</f>
        <v>0.85699999999999998</v>
      </c>
      <c r="M2223" s="3">
        <f>ROUND(IF(F2223&lt;=Thresholds!$B$6,1-(F2223/Thresholds!$B$6)*0.24,IF(F2223&lt;=Thresholds!$D$6,0.75-((F2223-Thresholds!$C$6)/(Thresholds!$D$6-Thresholds!$C$6))*0.249,IF(F2223&lt;=Thresholds!$F$6,0.499-((F2223-Thresholds!$E$6)/(Thresholds!$F$6-Thresholds!$E$6))*0.279,MAX(0.02,0.2-((F2223-Thresholds!$G$6)/(Thresholds!$H$6-Thresholds!$G$6))*0.18)))),3)</f>
        <v>0.55300000000000005</v>
      </c>
      <c r="N2223" s="3">
        <f>ROUND(IF(G2223&lt;=Thresholds!$B$7,1-(G2223/Thresholds!$B$7)*0.24,IF(G2223&lt;=Thresholds!$D$7,0.75-((G2223-Thresholds!$C$7)/(Thresholds!$D$7-Thresholds!$C$7))*0.249,IF(G2223&lt;=Thresholds!$F$7,0.499-((G2223-Thresholds!$E$7)/(Thresholds!$F$7-Thresholds!$E$7))*0.279,MAX(0.02,0.2-((G2223-Thresholds!$G$7)/(Thresholds!$H$7-Thresholds!$G$7))*0.18)))),3)</f>
        <v>0.92500000000000004</v>
      </c>
      <c r="O2223" s="3">
        <f>ROUND(IF(H2223&lt;=Thresholds!$B$8,1-(H2223/Thresholds!$B$8)*0.24,IF(H2223&lt;=Thresholds!$D$8,0.75-((H2223-Thresholds!$C$8)/(Thresholds!$D$8-Thresholds!$C$8))*0.249,IF(H2223&lt;=Thresholds!$F$8,0.499-((H2223-Thresholds!$E$8)/(Thresholds!$F$8-Thresholds!$E$8))*0.279,MAX(0.02,0.2-((H2223-Thresholds!$G$8)/(Thresholds!$H$8-Thresholds!$G$8))*0.18)))),3)</f>
        <v>0.74099999999999999</v>
      </c>
      <c r="P2223" s="3">
        <f t="shared" si="102"/>
        <v>0.55300000000000005</v>
      </c>
      <c r="Q2223" t="str">
        <f t="shared" si="103"/>
        <v>Moderate</v>
      </c>
      <c r="R2223" s="4">
        <f t="shared" si="104"/>
        <v>1</v>
      </c>
      <c r="S2223" t="str">
        <f>IF(AND(F2223&gt;=10,F2223&lt;=35,P2223&gt;0.5),"ERROR_C2223H2223_POOR_CAP","OK")</f>
        <v>OK</v>
      </c>
    </row>
    <row r="2224" spans="1:19">
      <c r="A2224" t="s">
        <v>2241</v>
      </c>
      <c r="B2224" s="3">
        <v>63.920999999999999</v>
      </c>
      <c r="C2224" s="3">
        <v>41.908999999999999</v>
      </c>
      <c r="D2224" s="3">
        <v>22.614000000000001</v>
      </c>
      <c r="E2224" s="3">
        <v>43.671999999999997</v>
      </c>
      <c r="F2224" s="3">
        <v>0.61699999999999999</v>
      </c>
      <c r="G2224" s="3">
        <v>1253.72</v>
      </c>
      <c r="H2224" s="3">
        <v>617.90099999999995</v>
      </c>
      <c r="I2224" s="3">
        <f>ROUND(IF(B2224&lt;=Thresholds!$B$2,1-(B2224/Thresholds!$B$2)*0.24,IF(B2224&lt;=Thresholds!$D$2,0.75-((B2224-Thresholds!$C$2)/(Thresholds!$D$2-Thresholds!$C$2))*0.249,IF(B2224&lt;=Thresholds!$F$2,0.499-((B2224-Thresholds!$E$2)/(Thresholds!$F$2-Thresholds!$E$2))*0.279,MAX(0.02,0.2-((B2224-Thresholds!$G$2)/(Thresholds!$H$2-Thresholds!$G$2))*0.18)))),3)</f>
        <v>0.84699999999999998</v>
      </c>
      <c r="J2224" s="3">
        <f>ROUND(IF(C2224&lt;=Thresholds!$B$3,1-(C2224/Thresholds!$B$3)*0.24,IF(C2224&lt;=Thresholds!$D$3,0.75-((C2224-Thresholds!$C$3)/(Thresholds!$D$3-Thresholds!$C$3))*0.249,IF(C2224&lt;=Thresholds!$F$3,0.499-((C2224-Thresholds!$E$3)/(Thresholds!$F$3-Thresholds!$E$3))*0.279,MAX(0.02,0.2-((C2224-Thresholds!$G$3)/(Thresholds!$H$3-Thresholds!$G$3))*0.18)))),3)</f>
        <v>0.91600000000000004</v>
      </c>
      <c r="K2224" s="3">
        <f>ROUND(IF(D2224&lt;=Thresholds!$B$4,1-(D2224/Thresholds!$B$4)*0.24,IF(D2224&lt;=Thresholds!$D$4,0.75-((D2224-Thresholds!$C$4)/(Thresholds!$D$4-Thresholds!$C$4))*0.249,IF(D2224&lt;=Thresholds!$F$4,0.499-((D2224-Thresholds!$E$4)/(Thresholds!$F$4-Thresholds!$E$4))*0.279,MAX(0.02,0.2-((D2224-Thresholds!$G$4)/(Thresholds!$H$4-Thresholds!$G$4))*0.18)))),3)</f>
        <v>0.91700000000000004</v>
      </c>
      <c r="L2224" s="3">
        <f>ROUND(IF(E2224&lt;=Thresholds!$B$5,1-(E2224/Thresholds!$B$5)*0.24,IF(E2224&lt;=Thresholds!$D$5,0.75-((E2224-Thresholds!$C$5)/(Thresholds!$D$5-Thresholds!$C$5))*0.249,IF(E2224&lt;=Thresholds!$F$5,0.499-((E2224-Thresholds!$E$5)/(Thresholds!$F$5-Thresholds!$E$5))*0.279,MAX(0.02,0.2-((E2224-Thresholds!$G$5)/(Thresholds!$H$5-Thresholds!$G$5))*0.18)))),3)</f>
        <v>0.79</v>
      </c>
      <c r="M2224" s="3">
        <f>ROUND(IF(F2224&lt;=Thresholds!$B$6,1-(F2224/Thresholds!$B$6)*0.24,IF(F2224&lt;=Thresholds!$D$6,0.75-((F2224-Thresholds!$C$6)/(Thresholds!$D$6-Thresholds!$C$6))*0.249,IF(F2224&lt;=Thresholds!$F$6,0.499-((F2224-Thresholds!$E$6)/(Thresholds!$F$6-Thresholds!$E$6))*0.279,MAX(0.02,0.2-((F2224-Thresholds!$G$6)/(Thresholds!$H$6-Thresholds!$G$6))*0.18)))),3)</f>
        <v>0.85199999999999998</v>
      </c>
      <c r="N2224" s="3">
        <f>ROUND(IF(G2224&lt;=Thresholds!$B$7,1-(G2224/Thresholds!$B$7)*0.24,IF(G2224&lt;=Thresholds!$D$7,0.75-((G2224-Thresholds!$C$7)/(Thresholds!$D$7-Thresholds!$C$7))*0.249,IF(G2224&lt;=Thresholds!$F$7,0.499-((G2224-Thresholds!$E$7)/(Thresholds!$F$7-Thresholds!$E$7))*0.279,MAX(0.02,0.2-((G2224-Thresholds!$G$7)/(Thresholds!$H$7-Thresholds!$G$7))*0.18)))),3)</f>
        <v>0.26900000000000002</v>
      </c>
      <c r="O2224" s="3">
        <f>ROUND(IF(H2224&lt;=Thresholds!$B$8,1-(H2224/Thresholds!$B$8)*0.24,IF(H2224&lt;=Thresholds!$D$8,0.75-((H2224-Thresholds!$C$8)/(Thresholds!$D$8-Thresholds!$C$8))*0.249,IF(H2224&lt;=Thresholds!$F$8,0.499-((H2224-Thresholds!$E$8)/(Thresholds!$F$8-Thresholds!$E$8))*0.279,MAX(0.02,0.2-((H2224-Thresholds!$G$8)/(Thresholds!$H$8-Thresholds!$G$8))*0.18)))),3)</f>
        <v>0.94099999999999995</v>
      </c>
      <c r="P2224" s="3">
        <f t="shared" si="102"/>
        <v>0.26900000000000002</v>
      </c>
      <c r="Q2224" t="str">
        <f t="shared" si="103"/>
        <v>Poor</v>
      </c>
      <c r="R2224" s="4">
        <f t="shared" si="104"/>
        <v>0</v>
      </c>
      <c r="S2224" t="str">
        <f>IF(AND(F2224&gt;=10,F2224&lt;=35,P2224&gt;0.5),"ERROR_C2224H2224_POOR_CAP","OK")</f>
        <v>OK</v>
      </c>
    </row>
    <row r="2225" spans="1:19">
      <c r="A2225" t="s">
        <v>2242</v>
      </c>
      <c r="B2225" s="3">
        <v>33.177</v>
      </c>
      <c r="C2225" s="3">
        <v>20.542000000000002</v>
      </c>
      <c r="D2225" s="3">
        <v>49.271999999999998</v>
      </c>
      <c r="E2225" s="3">
        <v>232.233</v>
      </c>
      <c r="F2225" s="3">
        <v>0.29399999999999998</v>
      </c>
      <c r="G2225" s="3">
        <v>144.185</v>
      </c>
      <c r="H2225" s="3">
        <v>435.56</v>
      </c>
      <c r="I2225" s="3">
        <f>ROUND(IF(B2225&lt;=Thresholds!$B$2,1-(B2225/Thresholds!$B$2)*0.24,IF(B2225&lt;=Thresholds!$D$2,0.75-((B2225-Thresholds!$C$2)/(Thresholds!$D$2-Thresholds!$C$2))*0.249,IF(B2225&lt;=Thresholds!$F$2,0.499-((B2225-Thresholds!$E$2)/(Thresholds!$F$2-Thresholds!$E$2))*0.279,MAX(0.02,0.2-((B2225-Thresholds!$G$2)/(Thresholds!$H$2-Thresholds!$G$2))*0.18)))),3)</f>
        <v>0.92</v>
      </c>
      <c r="J2225" s="3">
        <f>ROUND(IF(C2225&lt;=Thresholds!$B$3,1-(C2225/Thresholds!$B$3)*0.24,IF(C2225&lt;=Thresholds!$D$3,0.75-((C2225-Thresholds!$C$3)/(Thresholds!$D$3-Thresholds!$C$3))*0.249,IF(C2225&lt;=Thresholds!$F$3,0.499-((C2225-Thresholds!$E$3)/(Thresholds!$F$3-Thresholds!$E$3))*0.279,MAX(0.02,0.2-((C2225-Thresholds!$G$3)/(Thresholds!$H$3-Thresholds!$G$3))*0.18)))),3)</f>
        <v>0.95899999999999996</v>
      </c>
      <c r="K2225" s="3">
        <f>ROUND(IF(D2225&lt;=Thresholds!$B$4,1-(D2225/Thresholds!$B$4)*0.24,IF(D2225&lt;=Thresholds!$D$4,0.75-((D2225-Thresholds!$C$4)/(Thresholds!$D$4-Thresholds!$C$4))*0.249,IF(D2225&lt;=Thresholds!$F$4,0.499-((D2225-Thresholds!$E$4)/(Thresholds!$F$4-Thresholds!$E$4))*0.279,MAX(0.02,0.2-((D2225-Thresholds!$G$4)/(Thresholds!$H$4-Thresholds!$G$4))*0.18)))),3)</f>
        <v>0.81799999999999995</v>
      </c>
      <c r="L2225" s="3">
        <f>ROUND(IF(E2225&lt;=Thresholds!$B$5,1-(E2225/Thresholds!$B$5)*0.24,IF(E2225&lt;=Thresholds!$D$5,0.75-((E2225-Thresholds!$C$5)/(Thresholds!$D$5-Thresholds!$C$5))*0.249,IF(E2225&lt;=Thresholds!$F$5,0.499-((E2225-Thresholds!$E$5)/(Thresholds!$F$5-Thresholds!$E$5))*0.279,MAX(0.02,0.2-((E2225-Thresholds!$G$5)/(Thresholds!$H$5-Thresholds!$G$5))*0.18)))),3)</f>
        <v>0.22800000000000001</v>
      </c>
      <c r="M2225" s="3">
        <f>ROUND(IF(F2225&lt;=Thresholds!$B$6,1-(F2225/Thresholds!$B$6)*0.24,IF(F2225&lt;=Thresholds!$D$6,0.75-((F2225-Thresholds!$C$6)/(Thresholds!$D$6-Thresholds!$C$6))*0.249,IF(F2225&lt;=Thresholds!$F$6,0.499-((F2225-Thresholds!$E$6)/(Thresholds!$F$6-Thresholds!$E$6))*0.279,MAX(0.02,0.2-((F2225-Thresholds!$G$6)/(Thresholds!$H$6-Thresholds!$G$6))*0.18)))),3)</f>
        <v>0.92900000000000005</v>
      </c>
      <c r="N2225" s="3">
        <f>ROUND(IF(G2225&lt;=Thresholds!$B$7,1-(G2225/Thresholds!$B$7)*0.24,IF(G2225&lt;=Thresholds!$D$7,0.75-((G2225-Thresholds!$C$7)/(Thresholds!$D$7-Thresholds!$C$7))*0.249,IF(G2225&lt;=Thresholds!$F$7,0.499-((G2225-Thresholds!$E$7)/(Thresholds!$F$7-Thresholds!$E$7))*0.279,MAX(0.02,0.2-((G2225-Thresholds!$G$7)/(Thresholds!$H$7-Thresholds!$G$7))*0.18)))),3)</f>
        <v>0.90100000000000002</v>
      </c>
      <c r="O2225" s="3">
        <f>ROUND(IF(H2225&lt;=Thresholds!$B$8,1-(H2225/Thresholds!$B$8)*0.24,IF(H2225&lt;=Thresholds!$D$8,0.75-((H2225-Thresholds!$C$8)/(Thresholds!$D$8-Thresholds!$C$8))*0.249,IF(H2225&lt;=Thresholds!$F$8,0.499-((H2225-Thresholds!$E$8)/(Thresholds!$F$8-Thresholds!$E$8))*0.279,MAX(0.02,0.2-((H2225-Thresholds!$G$8)/(Thresholds!$H$8-Thresholds!$G$8))*0.18)))),3)</f>
        <v>0.95799999999999996</v>
      </c>
      <c r="P2225" s="3">
        <f t="shared" si="102"/>
        <v>0.22800000000000001</v>
      </c>
      <c r="Q2225" t="str">
        <f t="shared" si="103"/>
        <v>Poor</v>
      </c>
      <c r="R2225" s="4">
        <f t="shared" si="104"/>
        <v>0</v>
      </c>
      <c r="S2225" t="str">
        <f>IF(AND(F2225&gt;=10,F2225&lt;=35,P2225&gt;0.5),"ERROR_C2225H2225_POOR_CAP","OK")</f>
        <v>OK</v>
      </c>
    </row>
    <row r="2226" spans="1:19">
      <c r="A2226" t="s">
        <v>2243</v>
      </c>
      <c r="B2226" s="3">
        <v>93.783000000000001</v>
      </c>
      <c r="C2226" s="3">
        <v>66.837999999999994</v>
      </c>
      <c r="D2226" s="3">
        <v>43.444000000000003</v>
      </c>
      <c r="E2226" s="3">
        <v>33.875</v>
      </c>
      <c r="F2226" s="3">
        <v>0.91500000000000004</v>
      </c>
      <c r="G2226" s="3">
        <v>127.07299999999999</v>
      </c>
      <c r="H2226" s="3">
        <v>809.75199999999995</v>
      </c>
      <c r="I2226" s="3">
        <f>ROUND(IF(B2226&lt;=Thresholds!$B$2,1-(B2226/Thresholds!$B$2)*0.24,IF(B2226&lt;=Thresholds!$D$2,0.75-((B2226-Thresholds!$C$2)/(Thresholds!$D$2-Thresholds!$C$2))*0.249,IF(B2226&lt;=Thresholds!$F$2,0.499-((B2226-Thresholds!$E$2)/(Thresholds!$F$2-Thresholds!$E$2))*0.279,MAX(0.02,0.2-((B2226-Thresholds!$G$2)/(Thresholds!$H$2-Thresholds!$G$2))*0.18)))),3)</f>
        <v>0.77500000000000002</v>
      </c>
      <c r="J2226" s="3">
        <f>ROUND(IF(C2226&lt;=Thresholds!$B$3,1-(C2226/Thresholds!$B$3)*0.24,IF(C2226&lt;=Thresholds!$D$3,0.75-((C2226-Thresholds!$C$3)/(Thresholds!$D$3-Thresholds!$C$3))*0.249,IF(C2226&lt;=Thresholds!$F$3,0.499-((C2226-Thresholds!$E$3)/(Thresholds!$F$3-Thresholds!$E$3))*0.279,MAX(0.02,0.2-((C2226-Thresholds!$G$3)/(Thresholds!$H$3-Thresholds!$G$3))*0.18)))),3)</f>
        <v>0.86599999999999999</v>
      </c>
      <c r="K2226" s="3">
        <f>ROUND(IF(D2226&lt;=Thresholds!$B$4,1-(D2226/Thresholds!$B$4)*0.24,IF(D2226&lt;=Thresholds!$D$4,0.75-((D2226-Thresholds!$C$4)/(Thresholds!$D$4-Thresholds!$C$4))*0.249,IF(D2226&lt;=Thresholds!$F$4,0.499-((D2226-Thresholds!$E$4)/(Thresholds!$F$4-Thresholds!$E$4))*0.279,MAX(0.02,0.2-((D2226-Thresholds!$G$4)/(Thresholds!$H$4-Thresholds!$G$4))*0.18)))),3)</f>
        <v>0.84</v>
      </c>
      <c r="L2226" s="3">
        <f>ROUND(IF(E2226&lt;=Thresholds!$B$5,1-(E2226/Thresholds!$B$5)*0.24,IF(E2226&lt;=Thresholds!$D$5,0.75-((E2226-Thresholds!$C$5)/(Thresholds!$D$5-Thresholds!$C$5))*0.249,IF(E2226&lt;=Thresholds!$F$5,0.499-((E2226-Thresholds!$E$5)/(Thresholds!$F$5-Thresholds!$E$5))*0.279,MAX(0.02,0.2-((E2226-Thresholds!$G$5)/(Thresholds!$H$5-Thresholds!$G$5))*0.18)))),3)</f>
        <v>0.83699999999999997</v>
      </c>
      <c r="M2226" s="3">
        <f>ROUND(IF(F2226&lt;=Thresholds!$B$6,1-(F2226/Thresholds!$B$6)*0.24,IF(F2226&lt;=Thresholds!$D$6,0.75-((F2226-Thresholds!$C$6)/(Thresholds!$D$6-Thresholds!$C$6))*0.249,IF(F2226&lt;=Thresholds!$F$6,0.499-((F2226-Thresholds!$E$6)/(Thresholds!$F$6-Thresholds!$E$6))*0.279,MAX(0.02,0.2-((F2226-Thresholds!$G$6)/(Thresholds!$H$6-Thresholds!$G$6))*0.18)))),3)</f>
        <v>0.78</v>
      </c>
      <c r="N2226" s="3">
        <f>ROUND(IF(G2226&lt;=Thresholds!$B$7,1-(G2226/Thresholds!$B$7)*0.24,IF(G2226&lt;=Thresholds!$D$7,0.75-((G2226-Thresholds!$C$7)/(Thresholds!$D$7-Thresholds!$C$7))*0.249,IF(G2226&lt;=Thresholds!$F$7,0.499-((G2226-Thresholds!$E$7)/(Thresholds!$F$7-Thresholds!$E$7))*0.279,MAX(0.02,0.2-((G2226-Thresholds!$G$7)/(Thresholds!$H$7-Thresholds!$G$7))*0.18)))),3)</f>
        <v>0.91300000000000003</v>
      </c>
      <c r="O2226" s="3">
        <f>ROUND(IF(H2226&lt;=Thresholds!$B$8,1-(H2226/Thresholds!$B$8)*0.24,IF(H2226&lt;=Thresholds!$D$8,0.75-((H2226-Thresholds!$C$8)/(Thresholds!$D$8-Thresholds!$C$8))*0.249,IF(H2226&lt;=Thresholds!$F$8,0.499-((H2226-Thresholds!$E$8)/(Thresholds!$F$8-Thresholds!$E$8))*0.279,MAX(0.02,0.2-((H2226-Thresholds!$G$8)/(Thresholds!$H$8-Thresholds!$G$8))*0.18)))),3)</f>
        <v>0.92200000000000004</v>
      </c>
      <c r="P2226" s="3">
        <f t="shared" si="102"/>
        <v>0.77500000000000002</v>
      </c>
      <c r="Q2226" t="str">
        <f t="shared" si="103"/>
        <v>Healthy</v>
      </c>
      <c r="R2226" s="4">
        <f t="shared" si="104"/>
        <v>1</v>
      </c>
      <c r="S2226" t="str">
        <f>IF(AND(F2226&gt;=10,F2226&lt;=35,P2226&gt;0.5),"ERROR_C2226H2226_POOR_CAP","OK")</f>
        <v>OK</v>
      </c>
    </row>
    <row r="2227" spans="1:19">
      <c r="A2227" t="s">
        <v>2244</v>
      </c>
      <c r="B2227" s="3">
        <v>26.658000000000001</v>
      </c>
      <c r="C2227" s="3">
        <v>382.99400000000003</v>
      </c>
      <c r="D2227" s="3">
        <v>95.772999999999996</v>
      </c>
      <c r="E2227" s="3">
        <v>11.166</v>
      </c>
      <c r="F2227" s="3">
        <v>0.47799999999999998</v>
      </c>
      <c r="G2227" s="3">
        <v>263.98599999999999</v>
      </c>
      <c r="H2227" s="3">
        <v>2470.8119999999999</v>
      </c>
      <c r="I2227" s="3">
        <f>ROUND(IF(B2227&lt;=Thresholds!$B$2,1-(B2227/Thresholds!$B$2)*0.24,IF(B2227&lt;=Thresholds!$D$2,0.75-((B2227-Thresholds!$C$2)/(Thresholds!$D$2-Thresholds!$C$2))*0.249,IF(B2227&lt;=Thresholds!$F$2,0.499-((B2227-Thresholds!$E$2)/(Thresholds!$F$2-Thresholds!$E$2))*0.279,MAX(0.02,0.2-((B2227-Thresholds!$G$2)/(Thresholds!$H$2-Thresholds!$G$2))*0.18)))),3)</f>
        <v>0.93600000000000005</v>
      </c>
      <c r="J2227" s="3">
        <f>ROUND(IF(C2227&lt;=Thresholds!$B$3,1-(C2227/Thresholds!$B$3)*0.24,IF(C2227&lt;=Thresholds!$D$3,0.75-((C2227-Thresholds!$C$3)/(Thresholds!$D$3-Thresholds!$C$3))*0.249,IF(C2227&lt;=Thresholds!$F$3,0.499-((C2227-Thresholds!$E$3)/(Thresholds!$F$3-Thresholds!$E$3))*0.279,MAX(0.02,0.2-((C2227-Thresholds!$G$3)/(Thresholds!$H$3-Thresholds!$G$3))*0.18)))),3)</f>
        <v>0.51600000000000001</v>
      </c>
      <c r="K2227" s="3">
        <f>ROUND(IF(D2227&lt;=Thresholds!$B$4,1-(D2227/Thresholds!$B$4)*0.24,IF(D2227&lt;=Thresholds!$D$4,0.75-((D2227-Thresholds!$C$4)/(Thresholds!$D$4-Thresholds!$C$4))*0.249,IF(D2227&lt;=Thresholds!$F$4,0.499-((D2227-Thresholds!$E$4)/(Thresholds!$F$4-Thresholds!$E$4))*0.279,MAX(0.02,0.2-((D2227-Thresholds!$G$4)/(Thresholds!$H$4-Thresholds!$G$4))*0.18)))),3)</f>
        <v>0.53200000000000003</v>
      </c>
      <c r="L2227" s="3">
        <f>ROUND(IF(E2227&lt;=Thresholds!$B$5,1-(E2227/Thresholds!$B$5)*0.24,IF(E2227&lt;=Thresholds!$D$5,0.75-((E2227-Thresholds!$C$5)/(Thresholds!$D$5-Thresholds!$C$5))*0.249,IF(E2227&lt;=Thresholds!$F$5,0.499-((E2227-Thresholds!$E$5)/(Thresholds!$F$5-Thresholds!$E$5))*0.279,MAX(0.02,0.2-((E2227-Thresholds!$G$5)/(Thresholds!$H$5-Thresholds!$G$5))*0.18)))),3)</f>
        <v>0.94599999999999995</v>
      </c>
      <c r="M2227" s="3">
        <f>ROUND(IF(F2227&lt;=Thresholds!$B$6,1-(F2227/Thresholds!$B$6)*0.24,IF(F2227&lt;=Thresholds!$D$6,0.75-((F2227-Thresholds!$C$6)/(Thresholds!$D$6-Thresholds!$C$6))*0.249,IF(F2227&lt;=Thresholds!$F$6,0.499-((F2227-Thresholds!$E$6)/(Thresholds!$F$6-Thresholds!$E$6))*0.279,MAX(0.02,0.2-((F2227-Thresholds!$G$6)/(Thresholds!$H$6-Thresholds!$G$6))*0.18)))),3)</f>
        <v>0.88500000000000001</v>
      </c>
      <c r="N2227" s="3">
        <f>ROUND(IF(G2227&lt;=Thresholds!$B$7,1-(G2227/Thresholds!$B$7)*0.24,IF(G2227&lt;=Thresholds!$D$7,0.75-((G2227-Thresholds!$C$7)/(Thresholds!$D$7-Thresholds!$C$7))*0.249,IF(G2227&lt;=Thresholds!$F$7,0.499-((G2227-Thresholds!$E$7)/(Thresholds!$F$7-Thresholds!$E$7))*0.279,MAX(0.02,0.2-((G2227-Thresholds!$G$7)/(Thresholds!$H$7-Thresholds!$G$7))*0.18)))),3)</f>
        <v>0.81899999999999995</v>
      </c>
      <c r="O2227" s="3">
        <f>ROUND(IF(H2227&lt;=Thresholds!$B$8,1-(H2227/Thresholds!$B$8)*0.24,IF(H2227&lt;=Thresholds!$D$8,0.75-((H2227-Thresholds!$C$8)/(Thresholds!$D$8-Thresholds!$C$8))*0.249,IF(H2227&lt;=Thresholds!$F$8,0.499-((H2227-Thresholds!$E$8)/(Thresholds!$F$8-Thresholds!$E$8))*0.279,MAX(0.02,0.2-((H2227-Thresholds!$G$8)/(Thresholds!$H$8-Thresholds!$G$8))*0.18)))),3)</f>
        <v>0.76300000000000001</v>
      </c>
      <c r="P2227" s="3">
        <f t="shared" si="102"/>
        <v>0.51600000000000001</v>
      </c>
      <c r="Q2227" t="str">
        <f t="shared" si="103"/>
        <v>Moderate</v>
      </c>
      <c r="R2227" s="4">
        <f t="shared" si="104"/>
        <v>1</v>
      </c>
      <c r="S2227" t="str">
        <f>IF(AND(F2227&gt;=10,F2227&lt;=35,P2227&gt;0.5),"ERROR_C2227H2227_POOR_CAP","OK")</f>
        <v>OK</v>
      </c>
    </row>
    <row r="2228" spans="1:19">
      <c r="A2228" t="s">
        <v>2245</v>
      </c>
      <c r="B2228" s="3">
        <v>21.399000000000001</v>
      </c>
      <c r="C2228" s="3">
        <v>107.40300000000001</v>
      </c>
      <c r="D2228" s="3">
        <v>104.146</v>
      </c>
      <c r="E2228" s="3">
        <v>18.698</v>
      </c>
      <c r="F2228" s="3">
        <v>0.72899999999999998</v>
      </c>
      <c r="G2228" s="3">
        <v>265.71899999999999</v>
      </c>
      <c r="H2228" s="3">
        <v>1778.1980000000001</v>
      </c>
      <c r="I2228" s="3">
        <f>ROUND(IF(B2228&lt;=Thresholds!$B$2,1-(B2228/Thresholds!$B$2)*0.24,IF(B2228&lt;=Thresholds!$D$2,0.75-((B2228-Thresholds!$C$2)/(Thresholds!$D$2-Thresholds!$C$2))*0.249,IF(B2228&lt;=Thresholds!$F$2,0.499-((B2228-Thresholds!$E$2)/(Thresholds!$F$2-Thresholds!$E$2))*0.279,MAX(0.02,0.2-((B2228-Thresholds!$G$2)/(Thresholds!$H$2-Thresholds!$G$2))*0.18)))),3)</f>
        <v>0.94899999999999995</v>
      </c>
      <c r="J2228" s="3">
        <f>ROUND(IF(C2228&lt;=Thresholds!$B$3,1-(C2228/Thresholds!$B$3)*0.24,IF(C2228&lt;=Thresholds!$D$3,0.75-((C2228-Thresholds!$C$3)/(Thresholds!$D$3-Thresholds!$C$3))*0.249,IF(C2228&lt;=Thresholds!$F$3,0.499-((C2228-Thresholds!$E$3)/(Thresholds!$F$3-Thresholds!$E$3))*0.279,MAX(0.02,0.2-((C2228-Thresholds!$G$3)/(Thresholds!$H$3-Thresholds!$G$3))*0.18)))),3)</f>
        <v>0.78500000000000003</v>
      </c>
      <c r="K2228" s="3">
        <f>ROUND(IF(D2228&lt;=Thresholds!$B$4,1-(D2228/Thresholds!$B$4)*0.24,IF(D2228&lt;=Thresholds!$D$4,0.75-((D2228-Thresholds!$C$4)/(Thresholds!$D$4-Thresholds!$C$4))*0.249,IF(D2228&lt;=Thresholds!$F$4,0.499-((D2228-Thresholds!$E$4)/(Thresholds!$F$4-Thresholds!$E$4))*0.279,MAX(0.02,0.2-((D2228-Thresholds!$G$4)/(Thresholds!$H$4-Thresholds!$G$4))*0.18)))),3)</f>
        <v>0.48099999999999998</v>
      </c>
      <c r="L2228" s="3">
        <f>ROUND(IF(E2228&lt;=Thresholds!$B$5,1-(E2228/Thresholds!$B$5)*0.24,IF(E2228&lt;=Thresholds!$D$5,0.75-((E2228-Thresholds!$C$5)/(Thresholds!$D$5-Thresholds!$C$5))*0.249,IF(E2228&lt;=Thresholds!$F$5,0.499-((E2228-Thresholds!$E$5)/(Thresholds!$F$5-Thresholds!$E$5))*0.279,MAX(0.02,0.2-((E2228-Thresholds!$G$5)/(Thresholds!$H$5-Thresholds!$G$5))*0.18)))),3)</f>
        <v>0.91</v>
      </c>
      <c r="M2228" s="3">
        <f>ROUND(IF(F2228&lt;=Thresholds!$B$6,1-(F2228/Thresholds!$B$6)*0.24,IF(F2228&lt;=Thresholds!$D$6,0.75-((F2228-Thresholds!$C$6)/(Thresholds!$D$6-Thresholds!$C$6))*0.249,IF(F2228&lt;=Thresholds!$F$6,0.499-((F2228-Thresholds!$E$6)/(Thresholds!$F$6-Thresholds!$E$6))*0.279,MAX(0.02,0.2-((F2228-Thresholds!$G$6)/(Thresholds!$H$6-Thresholds!$G$6))*0.18)))),3)</f>
        <v>0.82499999999999996</v>
      </c>
      <c r="N2228" s="3">
        <f>ROUND(IF(G2228&lt;=Thresholds!$B$7,1-(G2228/Thresholds!$B$7)*0.24,IF(G2228&lt;=Thresholds!$D$7,0.75-((G2228-Thresholds!$C$7)/(Thresholds!$D$7-Thresholds!$C$7))*0.249,IF(G2228&lt;=Thresholds!$F$7,0.499-((G2228-Thresholds!$E$7)/(Thresholds!$F$7-Thresholds!$E$7))*0.279,MAX(0.02,0.2-((G2228-Thresholds!$G$7)/(Thresholds!$H$7-Thresholds!$G$7))*0.18)))),3)</f>
        <v>0.81799999999999995</v>
      </c>
      <c r="O2228" s="3">
        <f>ROUND(IF(H2228&lt;=Thresholds!$B$8,1-(H2228/Thresholds!$B$8)*0.24,IF(H2228&lt;=Thresholds!$D$8,0.75-((H2228-Thresholds!$C$8)/(Thresholds!$D$8-Thresholds!$C$8))*0.249,IF(H2228&lt;=Thresholds!$F$8,0.499-((H2228-Thresholds!$E$8)/(Thresholds!$F$8-Thresholds!$E$8))*0.279,MAX(0.02,0.2-((H2228-Thresholds!$G$8)/(Thresholds!$H$8-Thresholds!$G$8))*0.18)))),3)</f>
        <v>0.82899999999999996</v>
      </c>
      <c r="P2228" s="3">
        <f t="shared" si="102"/>
        <v>0.48099999999999998</v>
      </c>
      <c r="Q2228" t="str">
        <f t="shared" si="103"/>
        <v>Poor</v>
      </c>
      <c r="R2228" s="4">
        <f t="shared" si="104"/>
        <v>0</v>
      </c>
      <c r="S2228" t="str">
        <f>IF(AND(F2228&gt;=10,F2228&lt;=35,P2228&gt;0.5),"ERROR_C2228H2228_POOR_CAP","OK")</f>
        <v>OK</v>
      </c>
    </row>
    <row r="2229" spans="1:19">
      <c r="A2229" t="s">
        <v>2246</v>
      </c>
      <c r="B2229" s="3">
        <v>55.003999999999998</v>
      </c>
      <c r="C2229" s="3">
        <v>109.625</v>
      </c>
      <c r="D2229" s="3">
        <v>11.201000000000001</v>
      </c>
      <c r="E2229" s="3">
        <v>23.887</v>
      </c>
      <c r="F2229" s="3">
        <v>64.58</v>
      </c>
      <c r="G2229" s="3">
        <v>233.27</v>
      </c>
      <c r="H2229" s="3">
        <v>262.29500000000002</v>
      </c>
      <c r="I2229" s="3">
        <f>ROUND(IF(B2229&lt;=Thresholds!$B$2,1-(B2229/Thresholds!$B$2)*0.24,IF(B2229&lt;=Thresholds!$D$2,0.75-((B2229-Thresholds!$C$2)/(Thresholds!$D$2-Thresholds!$C$2))*0.249,IF(B2229&lt;=Thresholds!$F$2,0.499-((B2229-Thresholds!$E$2)/(Thresholds!$F$2-Thresholds!$E$2))*0.279,MAX(0.02,0.2-((B2229-Thresholds!$G$2)/(Thresholds!$H$2-Thresholds!$G$2))*0.18)))),3)</f>
        <v>0.86799999999999999</v>
      </c>
      <c r="J2229" s="3">
        <f>ROUND(IF(C2229&lt;=Thresholds!$B$3,1-(C2229/Thresholds!$B$3)*0.24,IF(C2229&lt;=Thresholds!$D$3,0.75-((C2229-Thresholds!$C$3)/(Thresholds!$D$3-Thresholds!$C$3))*0.249,IF(C2229&lt;=Thresholds!$F$3,0.499-((C2229-Thresholds!$E$3)/(Thresholds!$F$3-Thresholds!$E$3))*0.279,MAX(0.02,0.2-((C2229-Thresholds!$G$3)/(Thresholds!$H$3-Thresholds!$G$3))*0.18)))),3)</f>
        <v>0.78100000000000003</v>
      </c>
      <c r="K2229" s="3">
        <f>ROUND(IF(D2229&lt;=Thresholds!$B$4,1-(D2229/Thresholds!$B$4)*0.24,IF(D2229&lt;=Thresholds!$D$4,0.75-((D2229-Thresholds!$C$4)/(Thresholds!$D$4-Thresholds!$C$4))*0.249,IF(D2229&lt;=Thresholds!$F$4,0.499-((D2229-Thresholds!$E$4)/(Thresholds!$F$4-Thresholds!$E$4))*0.279,MAX(0.02,0.2-((D2229-Thresholds!$G$4)/(Thresholds!$H$4-Thresholds!$G$4))*0.18)))),3)</f>
        <v>0.95899999999999996</v>
      </c>
      <c r="L2229" s="3">
        <f>ROUND(IF(E2229&lt;=Thresholds!$B$5,1-(E2229/Thresholds!$B$5)*0.24,IF(E2229&lt;=Thresholds!$D$5,0.75-((E2229-Thresholds!$C$5)/(Thresholds!$D$5-Thresholds!$C$5))*0.249,IF(E2229&lt;=Thresholds!$F$5,0.499-((E2229-Thresholds!$E$5)/(Thresholds!$F$5-Thresholds!$E$5))*0.279,MAX(0.02,0.2-((E2229-Thresholds!$G$5)/(Thresholds!$H$5-Thresholds!$G$5))*0.18)))),3)</f>
        <v>0.88500000000000001</v>
      </c>
      <c r="M2229" s="3">
        <f>ROUND(IF(F2229&lt;=Thresholds!$B$6,1-(F2229/Thresholds!$B$6)*0.24,IF(F2229&lt;=Thresholds!$D$6,0.75-((F2229-Thresholds!$C$6)/(Thresholds!$D$6-Thresholds!$C$6))*0.249,IF(F2229&lt;=Thresholds!$F$6,0.499-((F2229-Thresholds!$E$6)/(Thresholds!$F$6-Thresholds!$E$6))*0.279,MAX(0.02,0.2-((F2229-Thresholds!$G$6)/(Thresholds!$H$6-Thresholds!$G$6))*0.18)))),3)</f>
        <v>0.35199999999999998</v>
      </c>
      <c r="N2229" s="3">
        <f>ROUND(IF(G2229&lt;=Thresholds!$B$7,1-(G2229/Thresholds!$B$7)*0.24,IF(G2229&lt;=Thresholds!$D$7,0.75-((G2229-Thresholds!$C$7)/(Thresholds!$D$7-Thresholds!$C$7))*0.249,IF(G2229&lt;=Thresholds!$F$7,0.499-((G2229-Thresholds!$E$7)/(Thresholds!$F$7-Thresholds!$E$7))*0.279,MAX(0.02,0.2-((G2229-Thresholds!$G$7)/(Thresholds!$H$7-Thresholds!$G$7))*0.18)))),3)</f>
        <v>0.84</v>
      </c>
      <c r="O2229" s="3">
        <f>ROUND(IF(H2229&lt;=Thresholds!$B$8,1-(H2229/Thresholds!$B$8)*0.24,IF(H2229&lt;=Thresholds!$D$8,0.75-((H2229-Thresholds!$C$8)/(Thresholds!$D$8-Thresholds!$C$8))*0.249,IF(H2229&lt;=Thresholds!$F$8,0.499-((H2229-Thresholds!$E$8)/(Thresholds!$F$8-Thresholds!$E$8))*0.279,MAX(0.02,0.2-((H2229-Thresholds!$G$8)/(Thresholds!$H$8-Thresholds!$G$8))*0.18)))),3)</f>
        <v>0.97499999999999998</v>
      </c>
      <c r="P2229" s="3">
        <f t="shared" si="102"/>
        <v>0.35199999999999998</v>
      </c>
      <c r="Q2229" t="str">
        <f t="shared" si="103"/>
        <v>Poor</v>
      </c>
      <c r="R2229" s="4">
        <f t="shared" si="104"/>
        <v>0</v>
      </c>
      <c r="S2229" t="str">
        <f>IF(AND(F2229&gt;=10,F2229&lt;=35,P2229&gt;0.5),"ERROR_C2229H2229_POOR_CAP","OK")</f>
        <v>OK</v>
      </c>
    </row>
    <row r="2230" spans="1:19">
      <c r="A2230" t="s">
        <v>2247</v>
      </c>
      <c r="B2230" s="3">
        <v>11.401999999999999</v>
      </c>
      <c r="C2230" s="3">
        <v>65.525999999999996</v>
      </c>
      <c r="D2230" s="3">
        <v>26.988</v>
      </c>
      <c r="E2230" s="3">
        <v>6.1589999999999998</v>
      </c>
      <c r="F2230" s="3">
        <v>0.745</v>
      </c>
      <c r="G2230" s="3">
        <v>249.554</v>
      </c>
      <c r="H2230" s="3">
        <v>731.61699999999996</v>
      </c>
      <c r="I2230" s="3">
        <f>ROUND(IF(B2230&lt;=Thresholds!$B$2,1-(B2230/Thresholds!$B$2)*0.24,IF(B2230&lt;=Thresholds!$D$2,0.75-((B2230-Thresholds!$C$2)/(Thresholds!$D$2-Thresholds!$C$2))*0.249,IF(B2230&lt;=Thresholds!$F$2,0.499-((B2230-Thresholds!$E$2)/(Thresholds!$F$2-Thresholds!$E$2))*0.279,MAX(0.02,0.2-((B2230-Thresholds!$G$2)/(Thresholds!$H$2-Thresholds!$G$2))*0.18)))),3)</f>
        <v>0.97299999999999998</v>
      </c>
      <c r="J2230" s="3">
        <f>ROUND(IF(C2230&lt;=Thresholds!$B$3,1-(C2230/Thresholds!$B$3)*0.24,IF(C2230&lt;=Thresholds!$D$3,0.75-((C2230-Thresholds!$C$3)/(Thresholds!$D$3-Thresholds!$C$3))*0.249,IF(C2230&lt;=Thresholds!$F$3,0.499-((C2230-Thresholds!$E$3)/(Thresholds!$F$3-Thresholds!$E$3))*0.279,MAX(0.02,0.2-((C2230-Thresholds!$G$3)/(Thresholds!$H$3-Thresholds!$G$3))*0.18)))),3)</f>
        <v>0.86899999999999999</v>
      </c>
      <c r="K2230" s="3">
        <f>ROUND(IF(D2230&lt;=Thresholds!$B$4,1-(D2230/Thresholds!$B$4)*0.24,IF(D2230&lt;=Thresholds!$D$4,0.75-((D2230-Thresholds!$C$4)/(Thresholds!$D$4-Thresholds!$C$4))*0.249,IF(D2230&lt;=Thresholds!$F$4,0.499-((D2230-Thresholds!$E$4)/(Thresholds!$F$4-Thresholds!$E$4))*0.279,MAX(0.02,0.2-((D2230-Thresholds!$G$4)/(Thresholds!$H$4-Thresholds!$G$4))*0.18)))),3)</f>
        <v>0.9</v>
      </c>
      <c r="L2230" s="3">
        <f>ROUND(IF(E2230&lt;=Thresholds!$B$5,1-(E2230/Thresholds!$B$5)*0.24,IF(E2230&lt;=Thresholds!$D$5,0.75-((E2230-Thresholds!$C$5)/(Thresholds!$D$5-Thresholds!$C$5))*0.249,IF(E2230&lt;=Thresholds!$F$5,0.499-((E2230-Thresholds!$E$5)/(Thresholds!$F$5-Thresholds!$E$5))*0.279,MAX(0.02,0.2-((E2230-Thresholds!$G$5)/(Thresholds!$H$5-Thresholds!$G$5))*0.18)))),3)</f>
        <v>0.97</v>
      </c>
      <c r="M2230" s="3">
        <f>ROUND(IF(F2230&lt;=Thresholds!$B$6,1-(F2230/Thresholds!$B$6)*0.24,IF(F2230&lt;=Thresholds!$D$6,0.75-((F2230-Thresholds!$C$6)/(Thresholds!$D$6-Thresholds!$C$6))*0.249,IF(F2230&lt;=Thresholds!$F$6,0.499-((F2230-Thresholds!$E$6)/(Thresholds!$F$6-Thresholds!$E$6))*0.279,MAX(0.02,0.2-((F2230-Thresholds!$G$6)/(Thresholds!$H$6-Thresholds!$G$6))*0.18)))),3)</f>
        <v>0.82099999999999995</v>
      </c>
      <c r="N2230" s="3">
        <f>ROUND(IF(G2230&lt;=Thresholds!$B$7,1-(G2230/Thresholds!$B$7)*0.24,IF(G2230&lt;=Thresholds!$D$7,0.75-((G2230-Thresholds!$C$7)/(Thresholds!$D$7-Thresholds!$C$7))*0.249,IF(G2230&lt;=Thresholds!$F$7,0.499-((G2230-Thresholds!$E$7)/(Thresholds!$F$7-Thresholds!$E$7))*0.279,MAX(0.02,0.2-((G2230-Thresholds!$G$7)/(Thresholds!$H$7-Thresholds!$G$7))*0.18)))),3)</f>
        <v>0.82899999999999996</v>
      </c>
      <c r="O2230" s="3">
        <f>ROUND(IF(H2230&lt;=Thresholds!$B$8,1-(H2230/Thresholds!$B$8)*0.24,IF(H2230&lt;=Thresholds!$D$8,0.75-((H2230-Thresholds!$C$8)/(Thresholds!$D$8-Thresholds!$C$8))*0.249,IF(H2230&lt;=Thresholds!$F$8,0.499-((H2230-Thresholds!$E$8)/(Thresholds!$F$8-Thresholds!$E$8))*0.279,MAX(0.02,0.2-((H2230-Thresholds!$G$8)/(Thresholds!$H$8-Thresholds!$G$8))*0.18)))),3)</f>
        <v>0.93</v>
      </c>
      <c r="P2230" s="3">
        <f t="shared" si="102"/>
        <v>0.82099999999999995</v>
      </c>
      <c r="Q2230" t="str">
        <f t="shared" si="103"/>
        <v>Healthy</v>
      </c>
      <c r="R2230" s="4">
        <f t="shared" si="104"/>
        <v>1</v>
      </c>
      <c r="S2230" t="str">
        <f>IF(AND(F2230&gt;=10,F2230&lt;=35,P2230&gt;0.5),"ERROR_C2230H2230_POOR_CAP","OK")</f>
        <v>OK</v>
      </c>
    </row>
    <row r="2231" spans="1:19">
      <c r="A2231" t="s">
        <v>2248</v>
      </c>
      <c r="B2231" s="3">
        <v>40.156999999999996</v>
      </c>
      <c r="C2231" s="3">
        <v>40.878</v>
      </c>
      <c r="D2231" s="3">
        <v>49.414000000000001</v>
      </c>
      <c r="E2231" s="3">
        <v>29.81</v>
      </c>
      <c r="F2231" s="3">
        <v>0.56000000000000005</v>
      </c>
      <c r="G2231" s="3">
        <v>356.36599999999999</v>
      </c>
      <c r="H2231" s="3">
        <v>768.66899999999998</v>
      </c>
      <c r="I2231" s="3">
        <f>ROUND(IF(B2231&lt;=Thresholds!$B$2,1-(B2231/Thresholds!$B$2)*0.24,IF(B2231&lt;=Thresholds!$D$2,0.75-((B2231-Thresholds!$C$2)/(Thresholds!$D$2-Thresholds!$C$2))*0.249,IF(B2231&lt;=Thresholds!$F$2,0.499-((B2231-Thresholds!$E$2)/(Thresholds!$F$2-Thresholds!$E$2))*0.279,MAX(0.02,0.2-((B2231-Thresholds!$G$2)/(Thresholds!$H$2-Thresholds!$G$2))*0.18)))),3)</f>
        <v>0.90400000000000003</v>
      </c>
      <c r="J2231" s="3">
        <f>ROUND(IF(C2231&lt;=Thresholds!$B$3,1-(C2231/Thresholds!$B$3)*0.24,IF(C2231&lt;=Thresholds!$D$3,0.75-((C2231-Thresholds!$C$3)/(Thresholds!$D$3-Thresholds!$C$3))*0.249,IF(C2231&lt;=Thresholds!$F$3,0.499-((C2231-Thresholds!$E$3)/(Thresholds!$F$3-Thresholds!$E$3))*0.279,MAX(0.02,0.2-((C2231-Thresholds!$G$3)/(Thresholds!$H$3-Thresholds!$G$3))*0.18)))),3)</f>
        <v>0.91800000000000004</v>
      </c>
      <c r="K2231" s="3">
        <f>ROUND(IF(D2231&lt;=Thresholds!$B$4,1-(D2231/Thresholds!$B$4)*0.24,IF(D2231&lt;=Thresholds!$D$4,0.75-((D2231-Thresholds!$C$4)/(Thresholds!$D$4-Thresholds!$C$4))*0.249,IF(D2231&lt;=Thresholds!$F$4,0.499-((D2231-Thresholds!$E$4)/(Thresholds!$F$4-Thresholds!$E$4))*0.279,MAX(0.02,0.2-((D2231-Thresholds!$G$4)/(Thresholds!$H$4-Thresholds!$G$4))*0.18)))),3)</f>
        <v>0.81799999999999995</v>
      </c>
      <c r="L2231" s="3">
        <f>ROUND(IF(E2231&lt;=Thresholds!$B$5,1-(E2231/Thresholds!$B$5)*0.24,IF(E2231&lt;=Thresholds!$D$5,0.75-((E2231-Thresholds!$C$5)/(Thresholds!$D$5-Thresholds!$C$5))*0.249,IF(E2231&lt;=Thresholds!$F$5,0.499-((E2231-Thresholds!$E$5)/(Thresholds!$F$5-Thresholds!$E$5))*0.279,MAX(0.02,0.2-((E2231-Thresholds!$G$5)/(Thresholds!$H$5-Thresholds!$G$5))*0.18)))),3)</f>
        <v>0.85699999999999998</v>
      </c>
      <c r="M2231" s="3">
        <f>ROUND(IF(F2231&lt;=Thresholds!$B$6,1-(F2231/Thresholds!$B$6)*0.24,IF(F2231&lt;=Thresholds!$D$6,0.75-((F2231-Thresholds!$C$6)/(Thresholds!$D$6-Thresholds!$C$6))*0.249,IF(F2231&lt;=Thresholds!$F$6,0.499-((F2231-Thresholds!$E$6)/(Thresholds!$F$6-Thresholds!$E$6))*0.279,MAX(0.02,0.2-((F2231-Thresholds!$G$6)/(Thresholds!$H$6-Thresholds!$G$6))*0.18)))),3)</f>
        <v>0.86599999999999999</v>
      </c>
      <c r="N2231" s="3">
        <f>ROUND(IF(G2231&lt;=Thresholds!$B$7,1-(G2231/Thresholds!$B$7)*0.24,IF(G2231&lt;=Thresholds!$D$7,0.75-((G2231-Thresholds!$C$7)/(Thresholds!$D$7-Thresholds!$C$7))*0.249,IF(G2231&lt;=Thresholds!$F$7,0.499-((G2231-Thresholds!$E$7)/(Thresholds!$F$7-Thresholds!$E$7))*0.279,MAX(0.02,0.2-((G2231-Thresholds!$G$7)/(Thresholds!$H$7-Thresholds!$G$7))*0.18)))),3)</f>
        <v>0.74399999999999999</v>
      </c>
      <c r="O2231" s="3">
        <f>ROUND(IF(H2231&lt;=Thresholds!$B$8,1-(H2231/Thresholds!$B$8)*0.24,IF(H2231&lt;=Thresholds!$D$8,0.75-((H2231-Thresholds!$C$8)/(Thresholds!$D$8-Thresholds!$C$8))*0.249,IF(H2231&lt;=Thresholds!$F$8,0.499-((H2231-Thresholds!$E$8)/(Thresholds!$F$8-Thresholds!$E$8))*0.279,MAX(0.02,0.2-((H2231-Thresholds!$G$8)/(Thresholds!$H$8-Thresholds!$G$8))*0.18)))),3)</f>
        <v>0.92600000000000005</v>
      </c>
      <c r="P2231" s="3">
        <f t="shared" si="102"/>
        <v>0.74399999999999999</v>
      </c>
      <c r="Q2231" t="str">
        <f t="shared" si="103"/>
        <v>Moderate</v>
      </c>
      <c r="R2231" s="4">
        <f t="shared" si="104"/>
        <v>1</v>
      </c>
      <c r="S2231" t="str">
        <f>IF(AND(F2231&gt;=10,F2231&lt;=35,P2231&gt;0.5),"ERROR_C2231H2231_POOR_CAP","OK")</f>
        <v>OK</v>
      </c>
    </row>
    <row r="2232" spans="1:19">
      <c r="A2232" t="s">
        <v>2249</v>
      </c>
      <c r="B2232" s="3">
        <v>45.695999999999998</v>
      </c>
      <c r="C2232" s="3">
        <v>56.595999999999997</v>
      </c>
      <c r="D2232" s="3">
        <v>19.882000000000001</v>
      </c>
      <c r="E2232" s="3">
        <v>39.314999999999998</v>
      </c>
      <c r="F2232" s="3">
        <v>34.277000000000001</v>
      </c>
      <c r="G2232" s="3">
        <v>311.29500000000002</v>
      </c>
      <c r="H2232" s="3">
        <v>1411.2449999999999</v>
      </c>
      <c r="I2232" s="3">
        <f>ROUND(IF(B2232&lt;=Thresholds!$B$2,1-(B2232/Thresholds!$B$2)*0.24,IF(B2232&lt;=Thresholds!$D$2,0.75-((B2232-Thresholds!$C$2)/(Thresholds!$D$2-Thresholds!$C$2))*0.249,IF(B2232&lt;=Thresholds!$F$2,0.499-((B2232-Thresholds!$E$2)/(Thresholds!$F$2-Thresholds!$E$2))*0.279,MAX(0.02,0.2-((B2232-Thresholds!$G$2)/(Thresholds!$H$2-Thresholds!$G$2))*0.18)))),3)</f>
        <v>0.89</v>
      </c>
      <c r="J2232" s="3">
        <f>ROUND(IF(C2232&lt;=Thresholds!$B$3,1-(C2232/Thresholds!$B$3)*0.24,IF(C2232&lt;=Thresholds!$D$3,0.75-((C2232-Thresholds!$C$3)/(Thresholds!$D$3-Thresholds!$C$3))*0.249,IF(C2232&lt;=Thresholds!$F$3,0.499-((C2232-Thresholds!$E$3)/(Thresholds!$F$3-Thresholds!$E$3))*0.279,MAX(0.02,0.2-((C2232-Thresholds!$G$3)/(Thresholds!$H$3-Thresholds!$G$3))*0.18)))),3)</f>
        <v>0.88700000000000001</v>
      </c>
      <c r="K2232" s="3">
        <f>ROUND(IF(D2232&lt;=Thresholds!$B$4,1-(D2232/Thresholds!$B$4)*0.24,IF(D2232&lt;=Thresholds!$D$4,0.75-((D2232-Thresholds!$C$4)/(Thresholds!$D$4-Thresholds!$C$4))*0.249,IF(D2232&lt;=Thresholds!$F$4,0.499-((D2232-Thresholds!$E$4)/(Thresholds!$F$4-Thresholds!$E$4))*0.279,MAX(0.02,0.2-((D2232-Thresholds!$G$4)/(Thresholds!$H$4-Thresholds!$G$4))*0.18)))),3)</f>
        <v>0.92700000000000005</v>
      </c>
      <c r="L2232" s="3">
        <f>ROUND(IF(E2232&lt;=Thresholds!$B$5,1-(E2232/Thresholds!$B$5)*0.24,IF(E2232&lt;=Thresholds!$D$5,0.75-((E2232-Thresholds!$C$5)/(Thresholds!$D$5-Thresholds!$C$5))*0.249,IF(E2232&lt;=Thresholds!$F$5,0.499-((E2232-Thresholds!$E$5)/(Thresholds!$F$5-Thresholds!$E$5))*0.279,MAX(0.02,0.2-((E2232-Thresholds!$G$5)/(Thresholds!$H$5-Thresholds!$G$5))*0.18)))),3)</f>
        <v>0.81100000000000005</v>
      </c>
      <c r="M2232" s="3">
        <f>ROUND(IF(F2232&lt;=Thresholds!$B$6,1-(F2232/Thresholds!$B$6)*0.24,IF(F2232&lt;=Thresholds!$D$6,0.75-((F2232-Thresholds!$C$6)/(Thresholds!$D$6-Thresholds!$C$6))*0.249,IF(F2232&lt;=Thresholds!$F$6,0.499-((F2232-Thresholds!$E$6)/(Thresholds!$F$6-Thresholds!$E$6))*0.279,MAX(0.02,0.2-((F2232-Thresholds!$G$6)/(Thresholds!$H$6-Thresholds!$G$6))*0.18)))),3)</f>
        <v>0.22800000000000001</v>
      </c>
      <c r="N2232" s="3">
        <f>ROUND(IF(G2232&lt;=Thresholds!$B$7,1-(G2232/Thresholds!$B$7)*0.24,IF(G2232&lt;=Thresholds!$D$7,0.75-((G2232-Thresholds!$C$7)/(Thresholds!$D$7-Thresholds!$C$7))*0.249,IF(G2232&lt;=Thresholds!$F$7,0.499-((G2232-Thresholds!$E$7)/(Thresholds!$F$7-Thresholds!$E$7))*0.279,MAX(0.02,0.2-((G2232-Thresholds!$G$7)/(Thresholds!$H$7-Thresholds!$G$7))*0.18)))),3)</f>
        <v>0.78700000000000003</v>
      </c>
      <c r="O2232" s="3">
        <f>ROUND(IF(H2232&lt;=Thresholds!$B$8,1-(H2232/Thresholds!$B$8)*0.24,IF(H2232&lt;=Thresholds!$D$8,0.75-((H2232-Thresholds!$C$8)/(Thresholds!$D$8-Thresholds!$C$8))*0.249,IF(H2232&lt;=Thresholds!$F$8,0.499-((H2232-Thresholds!$E$8)/(Thresholds!$F$8-Thresholds!$E$8))*0.279,MAX(0.02,0.2-((H2232-Thresholds!$G$8)/(Thresholds!$H$8-Thresholds!$G$8))*0.18)))),3)</f>
        <v>0.86499999999999999</v>
      </c>
      <c r="P2232" s="3">
        <f t="shared" si="102"/>
        <v>0.22800000000000001</v>
      </c>
      <c r="Q2232" t="str">
        <f t="shared" si="103"/>
        <v>Poor</v>
      </c>
      <c r="R2232" s="4">
        <f t="shared" si="104"/>
        <v>0</v>
      </c>
      <c r="S2232" t="str">
        <f>IF(AND(F2232&gt;=10,F2232&lt;=35,P2232&gt;0.5),"ERROR_C2232H2232_POOR_CAP","OK")</f>
        <v>OK</v>
      </c>
    </row>
    <row r="2233" spans="1:19">
      <c r="A2233" t="s">
        <v>2250</v>
      </c>
      <c r="B2233" s="3">
        <v>92.241</v>
      </c>
      <c r="C2233" s="3">
        <v>23.574999999999999</v>
      </c>
      <c r="D2233" s="3">
        <v>27.638999999999999</v>
      </c>
      <c r="E2233" s="3">
        <v>8.1679999999999993</v>
      </c>
      <c r="F2233" s="3">
        <v>0.84699999999999998</v>
      </c>
      <c r="G2233" s="3">
        <v>37.234999999999999</v>
      </c>
      <c r="H2233" s="3">
        <v>14172.391</v>
      </c>
      <c r="I2233" s="3">
        <f>ROUND(IF(B2233&lt;=Thresholds!$B$2,1-(B2233/Thresholds!$B$2)*0.24,IF(B2233&lt;=Thresholds!$D$2,0.75-((B2233-Thresholds!$C$2)/(Thresholds!$D$2-Thresholds!$C$2))*0.249,IF(B2233&lt;=Thresholds!$F$2,0.499-((B2233-Thresholds!$E$2)/(Thresholds!$F$2-Thresholds!$E$2))*0.279,MAX(0.02,0.2-((B2233-Thresholds!$G$2)/(Thresholds!$H$2-Thresholds!$G$2))*0.18)))),3)</f>
        <v>0.77900000000000003</v>
      </c>
      <c r="J2233" s="3">
        <f>ROUND(IF(C2233&lt;=Thresholds!$B$3,1-(C2233/Thresholds!$B$3)*0.24,IF(C2233&lt;=Thresholds!$D$3,0.75-((C2233-Thresholds!$C$3)/(Thresholds!$D$3-Thresholds!$C$3))*0.249,IF(C2233&lt;=Thresholds!$F$3,0.499-((C2233-Thresholds!$E$3)/(Thresholds!$F$3-Thresholds!$E$3))*0.279,MAX(0.02,0.2-((C2233-Thresholds!$G$3)/(Thresholds!$H$3-Thresholds!$G$3))*0.18)))),3)</f>
        <v>0.95299999999999996</v>
      </c>
      <c r="K2233" s="3">
        <f>ROUND(IF(D2233&lt;=Thresholds!$B$4,1-(D2233/Thresholds!$B$4)*0.24,IF(D2233&lt;=Thresholds!$D$4,0.75-((D2233-Thresholds!$C$4)/(Thresholds!$D$4-Thresholds!$C$4))*0.249,IF(D2233&lt;=Thresholds!$F$4,0.499-((D2233-Thresholds!$E$4)/(Thresholds!$F$4-Thresholds!$E$4))*0.279,MAX(0.02,0.2-((D2233-Thresholds!$G$4)/(Thresholds!$H$4-Thresholds!$G$4))*0.18)))),3)</f>
        <v>0.89800000000000002</v>
      </c>
      <c r="L2233" s="3">
        <f>ROUND(IF(E2233&lt;=Thresholds!$B$5,1-(E2233/Thresholds!$B$5)*0.24,IF(E2233&lt;=Thresholds!$D$5,0.75-((E2233-Thresholds!$C$5)/(Thresholds!$D$5-Thresholds!$C$5))*0.249,IF(E2233&lt;=Thresholds!$F$5,0.499-((E2233-Thresholds!$E$5)/(Thresholds!$F$5-Thresholds!$E$5))*0.279,MAX(0.02,0.2-((E2233-Thresholds!$G$5)/(Thresholds!$H$5-Thresholds!$G$5))*0.18)))),3)</f>
        <v>0.96099999999999997</v>
      </c>
      <c r="M2233" s="3">
        <f>ROUND(IF(F2233&lt;=Thresholds!$B$6,1-(F2233/Thresholds!$B$6)*0.24,IF(F2233&lt;=Thresholds!$D$6,0.75-((F2233-Thresholds!$C$6)/(Thresholds!$D$6-Thresholds!$C$6))*0.249,IF(F2233&lt;=Thresholds!$F$6,0.499-((F2233-Thresholds!$E$6)/(Thresholds!$F$6-Thresholds!$E$6))*0.279,MAX(0.02,0.2-((F2233-Thresholds!$G$6)/(Thresholds!$H$6-Thresholds!$G$6))*0.18)))),3)</f>
        <v>0.79700000000000004</v>
      </c>
      <c r="N2233" s="3">
        <f>ROUND(IF(G2233&lt;=Thresholds!$B$7,1-(G2233/Thresholds!$B$7)*0.24,IF(G2233&lt;=Thresholds!$D$7,0.75-((G2233-Thresholds!$C$7)/(Thresholds!$D$7-Thresholds!$C$7))*0.249,IF(G2233&lt;=Thresholds!$F$7,0.499-((G2233-Thresholds!$E$7)/(Thresholds!$F$7-Thresholds!$E$7))*0.279,MAX(0.02,0.2-((G2233-Thresholds!$G$7)/(Thresholds!$H$7-Thresholds!$G$7))*0.18)))),3)</f>
        <v>0.97399999999999998</v>
      </c>
      <c r="O2233" s="3">
        <f>ROUND(IF(H2233&lt;=Thresholds!$B$8,1-(H2233/Thresholds!$B$8)*0.24,IF(H2233&lt;=Thresholds!$D$8,0.75-((H2233-Thresholds!$C$8)/(Thresholds!$D$8-Thresholds!$C$8))*0.249,IF(H2233&lt;=Thresholds!$F$8,0.499-((H2233-Thresholds!$E$8)/(Thresholds!$F$8-Thresholds!$E$8))*0.279,MAX(0.02,0.2-((H2233-Thresholds!$G$8)/(Thresholds!$H$8-Thresholds!$G$8))*0.18)))),3)</f>
        <v>0.27500000000000002</v>
      </c>
      <c r="P2233" s="3">
        <f t="shared" si="102"/>
        <v>0.27500000000000002</v>
      </c>
      <c r="Q2233" t="str">
        <f t="shared" si="103"/>
        <v>Poor</v>
      </c>
      <c r="R2233" s="4">
        <f t="shared" si="104"/>
        <v>0</v>
      </c>
      <c r="S2233" t="str">
        <f>IF(AND(F2233&gt;=10,F2233&lt;=35,P2233&gt;0.5),"ERROR_C2233H2233_POOR_CAP","OK")</f>
        <v>OK</v>
      </c>
    </row>
    <row r="2234" spans="1:19">
      <c r="A2234" t="s">
        <v>2251</v>
      </c>
      <c r="B2234" s="3">
        <v>5.7039999999999997</v>
      </c>
      <c r="C2234" s="3">
        <v>53.731000000000002</v>
      </c>
      <c r="D2234" s="3">
        <v>25.253</v>
      </c>
      <c r="E2234" s="3">
        <v>17.635999999999999</v>
      </c>
      <c r="F2234" s="3">
        <v>0.47699999999999998</v>
      </c>
      <c r="G2234" s="3">
        <v>185.934</v>
      </c>
      <c r="H2234" s="3">
        <v>2383.8229999999999</v>
      </c>
      <c r="I2234" s="3">
        <f>ROUND(IF(B2234&lt;=Thresholds!$B$2,1-(B2234/Thresholds!$B$2)*0.24,IF(B2234&lt;=Thresholds!$D$2,0.75-((B2234-Thresholds!$C$2)/(Thresholds!$D$2-Thresholds!$C$2))*0.249,IF(B2234&lt;=Thresholds!$F$2,0.499-((B2234-Thresholds!$E$2)/(Thresholds!$F$2-Thresholds!$E$2))*0.279,MAX(0.02,0.2-((B2234-Thresholds!$G$2)/(Thresholds!$H$2-Thresholds!$G$2))*0.18)))),3)</f>
        <v>0.98599999999999999</v>
      </c>
      <c r="J2234" s="3">
        <f>ROUND(IF(C2234&lt;=Thresholds!$B$3,1-(C2234/Thresholds!$B$3)*0.24,IF(C2234&lt;=Thresholds!$D$3,0.75-((C2234-Thresholds!$C$3)/(Thresholds!$D$3-Thresholds!$C$3))*0.249,IF(C2234&lt;=Thresholds!$F$3,0.499-((C2234-Thresholds!$E$3)/(Thresholds!$F$3-Thresholds!$E$3))*0.279,MAX(0.02,0.2-((C2234-Thresholds!$G$3)/(Thresholds!$H$3-Thresholds!$G$3))*0.18)))),3)</f>
        <v>0.89300000000000002</v>
      </c>
      <c r="K2234" s="3">
        <f>ROUND(IF(D2234&lt;=Thresholds!$B$4,1-(D2234/Thresholds!$B$4)*0.24,IF(D2234&lt;=Thresholds!$D$4,0.75-((D2234-Thresholds!$C$4)/(Thresholds!$D$4-Thresholds!$C$4))*0.249,IF(D2234&lt;=Thresholds!$F$4,0.499-((D2234-Thresholds!$E$4)/(Thresholds!$F$4-Thresholds!$E$4))*0.279,MAX(0.02,0.2-((D2234-Thresholds!$G$4)/(Thresholds!$H$4-Thresholds!$G$4))*0.18)))),3)</f>
        <v>0.90700000000000003</v>
      </c>
      <c r="L2234" s="3">
        <f>ROUND(IF(E2234&lt;=Thresholds!$B$5,1-(E2234/Thresholds!$B$5)*0.24,IF(E2234&lt;=Thresholds!$D$5,0.75-((E2234-Thresholds!$C$5)/(Thresholds!$D$5-Thresholds!$C$5))*0.249,IF(E2234&lt;=Thresholds!$F$5,0.499-((E2234-Thresholds!$E$5)/(Thresholds!$F$5-Thresholds!$E$5))*0.279,MAX(0.02,0.2-((E2234-Thresholds!$G$5)/(Thresholds!$H$5-Thresholds!$G$5))*0.18)))),3)</f>
        <v>0.91500000000000004</v>
      </c>
      <c r="M2234" s="3">
        <f>ROUND(IF(F2234&lt;=Thresholds!$B$6,1-(F2234/Thresholds!$B$6)*0.24,IF(F2234&lt;=Thresholds!$D$6,0.75-((F2234-Thresholds!$C$6)/(Thresholds!$D$6-Thresholds!$C$6))*0.249,IF(F2234&lt;=Thresholds!$F$6,0.499-((F2234-Thresholds!$E$6)/(Thresholds!$F$6-Thresholds!$E$6))*0.279,MAX(0.02,0.2-((F2234-Thresholds!$G$6)/(Thresholds!$H$6-Thresholds!$G$6))*0.18)))),3)</f>
        <v>0.88600000000000001</v>
      </c>
      <c r="N2234" s="3">
        <f>ROUND(IF(G2234&lt;=Thresholds!$B$7,1-(G2234/Thresholds!$B$7)*0.24,IF(G2234&lt;=Thresholds!$D$7,0.75-((G2234-Thresholds!$C$7)/(Thresholds!$D$7-Thresholds!$C$7))*0.249,IF(G2234&lt;=Thresholds!$F$7,0.499-((G2234-Thresholds!$E$7)/(Thresholds!$F$7-Thresholds!$E$7))*0.279,MAX(0.02,0.2-((G2234-Thresholds!$G$7)/(Thresholds!$H$7-Thresholds!$G$7))*0.18)))),3)</f>
        <v>0.873</v>
      </c>
      <c r="O2234" s="3">
        <f>ROUND(IF(H2234&lt;=Thresholds!$B$8,1-(H2234/Thresholds!$B$8)*0.24,IF(H2234&lt;=Thresholds!$D$8,0.75-((H2234-Thresholds!$C$8)/(Thresholds!$D$8-Thresholds!$C$8))*0.249,IF(H2234&lt;=Thresholds!$F$8,0.499-((H2234-Thresholds!$E$8)/(Thresholds!$F$8-Thresholds!$E$8))*0.279,MAX(0.02,0.2-((H2234-Thresholds!$G$8)/(Thresholds!$H$8-Thresholds!$G$8))*0.18)))),3)</f>
        <v>0.77100000000000002</v>
      </c>
      <c r="P2234" s="3">
        <f t="shared" si="102"/>
        <v>0.77100000000000002</v>
      </c>
      <c r="Q2234" t="str">
        <f t="shared" si="103"/>
        <v>Healthy</v>
      </c>
      <c r="R2234" s="4">
        <f t="shared" si="104"/>
        <v>1</v>
      </c>
      <c r="S2234" t="str">
        <f>IF(AND(F2234&gt;=10,F2234&lt;=35,P2234&gt;0.5),"ERROR_C2234H2234_POOR_CAP","OK")</f>
        <v>OK</v>
      </c>
    </row>
    <row r="2235" spans="1:19">
      <c r="A2235" t="s">
        <v>2252</v>
      </c>
      <c r="B2235" s="3">
        <v>52.43</v>
      </c>
      <c r="C2235" s="3">
        <v>111.654</v>
      </c>
      <c r="D2235" s="3">
        <v>69.396000000000001</v>
      </c>
      <c r="E2235" s="3">
        <v>17.818000000000001</v>
      </c>
      <c r="F2235" s="3">
        <v>0.76400000000000001</v>
      </c>
      <c r="G2235" s="3">
        <v>136.69300000000001</v>
      </c>
      <c r="H2235" s="3">
        <v>1297.1400000000001</v>
      </c>
      <c r="I2235" s="3">
        <f>ROUND(IF(B2235&lt;=Thresholds!$B$2,1-(B2235/Thresholds!$B$2)*0.24,IF(B2235&lt;=Thresholds!$D$2,0.75-((B2235-Thresholds!$C$2)/(Thresholds!$D$2-Thresholds!$C$2))*0.249,IF(B2235&lt;=Thresholds!$F$2,0.499-((B2235-Thresholds!$E$2)/(Thresholds!$F$2-Thresholds!$E$2))*0.279,MAX(0.02,0.2-((B2235-Thresholds!$G$2)/(Thresholds!$H$2-Thresholds!$G$2))*0.18)))),3)</f>
        <v>0.874</v>
      </c>
      <c r="J2235" s="3">
        <f>ROUND(IF(C2235&lt;=Thresholds!$B$3,1-(C2235/Thresholds!$B$3)*0.24,IF(C2235&lt;=Thresholds!$D$3,0.75-((C2235-Thresholds!$C$3)/(Thresholds!$D$3-Thresholds!$C$3))*0.249,IF(C2235&lt;=Thresholds!$F$3,0.499-((C2235-Thresholds!$E$3)/(Thresholds!$F$3-Thresholds!$E$3))*0.279,MAX(0.02,0.2-((C2235-Thresholds!$G$3)/(Thresholds!$H$3-Thresholds!$G$3))*0.18)))),3)</f>
        <v>0.77700000000000002</v>
      </c>
      <c r="K2235" s="3">
        <f>ROUND(IF(D2235&lt;=Thresholds!$B$4,1-(D2235/Thresholds!$B$4)*0.24,IF(D2235&lt;=Thresholds!$D$4,0.75-((D2235-Thresholds!$C$4)/(Thresholds!$D$4-Thresholds!$C$4))*0.249,IF(D2235&lt;=Thresholds!$F$4,0.499-((D2235-Thresholds!$E$4)/(Thresholds!$F$4-Thresholds!$E$4))*0.279,MAX(0.02,0.2-((D2235-Thresholds!$G$4)/(Thresholds!$H$4-Thresholds!$G$4))*0.18)))),3)</f>
        <v>0.72499999999999998</v>
      </c>
      <c r="L2235" s="3">
        <f>ROUND(IF(E2235&lt;=Thresholds!$B$5,1-(E2235/Thresholds!$B$5)*0.24,IF(E2235&lt;=Thresholds!$D$5,0.75-((E2235-Thresholds!$C$5)/(Thresholds!$D$5-Thresholds!$C$5))*0.249,IF(E2235&lt;=Thresholds!$F$5,0.499-((E2235-Thresholds!$E$5)/(Thresholds!$F$5-Thresholds!$E$5))*0.279,MAX(0.02,0.2-((E2235-Thresholds!$G$5)/(Thresholds!$H$5-Thresholds!$G$5))*0.18)))),3)</f>
        <v>0.91400000000000003</v>
      </c>
      <c r="M2235" s="3">
        <f>ROUND(IF(F2235&lt;=Thresholds!$B$6,1-(F2235/Thresholds!$B$6)*0.24,IF(F2235&lt;=Thresholds!$D$6,0.75-((F2235-Thresholds!$C$6)/(Thresholds!$D$6-Thresholds!$C$6))*0.249,IF(F2235&lt;=Thresholds!$F$6,0.499-((F2235-Thresholds!$E$6)/(Thresholds!$F$6-Thresholds!$E$6))*0.279,MAX(0.02,0.2-((F2235-Thresholds!$G$6)/(Thresholds!$H$6-Thresholds!$G$6))*0.18)))),3)</f>
        <v>0.81699999999999995</v>
      </c>
      <c r="N2235" s="3">
        <f>ROUND(IF(G2235&lt;=Thresholds!$B$7,1-(G2235/Thresholds!$B$7)*0.24,IF(G2235&lt;=Thresholds!$D$7,0.75-((G2235-Thresholds!$C$7)/(Thresholds!$D$7-Thresholds!$C$7))*0.249,IF(G2235&lt;=Thresholds!$F$7,0.499-((G2235-Thresholds!$E$7)/(Thresholds!$F$7-Thresholds!$E$7))*0.279,MAX(0.02,0.2-((G2235-Thresholds!$G$7)/(Thresholds!$H$7-Thresholds!$G$7))*0.18)))),3)</f>
        <v>0.90600000000000003</v>
      </c>
      <c r="O2235" s="3">
        <f>ROUND(IF(H2235&lt;=Thresholds!$B$8,1-(H2235/Thresholds!$B$8)*0.24,IF(H2235&lt;=Thresholds!$D$8,0.75-((H2235-Thresholds!$C$8)/(Thresholds!$D$8-Thresholds!$C$8))*0.249,IF(H2235&lt;=Thresholds!$F$8,0.499-((H2235-Thresholds!$E$8)/(Thresholds!$F$8-Thresholds!$E$8))*0.279,MAX(0.02,0.2-((H2235-Thresholds!$G$8)/(Thresholds!$H$8-Thresholds!$G$8))*0.18)))),3)</f>
        <v>0.875</v>
      </c>
      <c r="P2235" s="3">
        <f t="shared" si="102"/>
        <v>0.72499999999999998</v>
      </c>
      <c r="Q2235" t="str">
        <f t="shared" si="103"/>
        <v>Moderate</v>
      </c>
      <c r="R2235" s="4">
        <f t="shared" si="104"/>
        <v>1</v>
      </c>
      <c r="S2235" t="str">
        <f>IF(AND(F2235&gt;=10,F2235&lt;=35,P2235&gt;0.5),"ERROR_C2235H2235_POOR_CAP","OK")</f>
        <v>OK</v>
      </c>
    </row>
    <row r="2236" spans="1:19">
      <c r="A2236" t="s">
        <v>2253</v>
      </c>
      <c r="B2236" s="3">
        <v>49.674999999999997</v>
      </c>
      <c r="C2236" s="3">
        <v>37.304000000000002</v>
      </c>
      <c r="D2236" s="3">
        <v>140.60900000000001</v>
      </c>
      <c r="E2236" s="3">
        <v>20.855</v>
      </c>
      <c r="F2236" s="3">
        <v>0.47399999999999998</v>
      </c>
      <c r="G2236" s="3">
        <v>190.739</v>
      </c>
      <c r="H2236" s="3">
        <v>2047.076</v>
      </c>
      <c r="I2236" s="3">
        <f>ROUND(IF(B2236&lt;=Thresholds!$B$2,1-(B2236/Thresholds!$B$2)*0.24,IF(B2236&lt;=Thresholds!$D$2,0.75-((B2236-Thresholds!$C$2)/(Thresholds!$D$2-Thresholds!$C$2))*0.249,IF(B2236&lt;=Thresholds!$F$2,0.499-((B2236-Thresholds!$E$2)/(Thresholds!$F$2-Thresholds!$E$2))*0.279,MAX(0.02,0.2-((B2236-Thresholds!$G$2)/(Thresholds!$H$2-Thresholds!$G$2))*0.18)))),3)</f>
        <v>0.88100000000000001</v>
      </c>
      <c r="J2236" s="3">
        <f>ROUND(IF(C2236&lt;=Thresholds!$B$3,1-(C2236/Thresholds!$B$3)*0.24,IF(C2236&lt;=Thresholds!$D$3,0.75-((C2236-Thresholds!$C$3)/(Thresholds!$D$3-Thresholds!$C$3))*0.249,IF(C2236&lt;=Thresholds!$F$3,0.499-((C2236-Thresholds!$E$3)/(Thresholds!$F$3-Thresholds!$E$3))*0.279,MAX(0.02,0.2-((C2236-Thresholds!$G$3)/(Thresholds!$H$3-Thresholds!$G$3))*0.18)))),3)</f>
        <v>0.92500000000000004</v>
      </c>
      <c r="K2236" s="3">
        <f>ROUND(IF(D2236&lt;=Thresholds!$B$4,1-(D2236/Thresholds!$B$4)*0.24,IF(D2236&lt;=Thresholds!$D$4,0.75-((D2236-Thresholds!$C$4)/(Thresholds!$D$4-Thresholds!$C$4))*0.249,IF(D2236&lt;=Thresholds!$F$4,0.499-((D2236-Thresholds!$E$4)/(Thresholds!$F$4-Thresholds!$E$4))*0.279,MAX(0.02,0.2-((D2236-Thresholds!$G$4)/(Thresholds!$H$4-Thresholds!$G$4))*0.18)))),3)</f>
        <v>0.27300000000000002</v>
      </c>
      <c r="L2236" s="3">
        <f>ROUND(IF(E2236&lt;=Thresholds!$B$5,1-(E2236/Thresholds!$B$5)*0.24,IF(E2236&lt;=Thresholds!$D$5,0.75-((E2236-Thresholds!$C$5)/(Thresholds!$D$5-Thresholds!$C$5))*0.249,IF(E2236&lt;=Thresholds!$F$5,0.499-((E2236-Thresholds!$E$5)/(Thresholds!$F$5-Thresholds!$E$5))*0.279,MAX(0.02,0.2-((E2236-Thresholds!$G$5)/(Thresholds!$H$5-Thresholds!$G$5))*0.18)))),3)</f>
        <v>0.9</v>
      </c>
      <c r="M2236" s="3">
        <f>ROUND(IF(F2236&lt;=Thresholds!$B$6,1-(F2236/Thresholds!$B$6)*0.24,IF(F2236&lt;=Thresholds!$D$6,0.75-((F2236-Thresholds!$C$6)/(Thresholds!$D$6-Thresholds!$C$6))*0.249,IF(F2236&lt;=Thresholds!$F$6,0.499-((F2236-Thresholds!$E$6)/(Thresholds!$F$6-Thresholds!$E$6))*0.279,MAX(0.02,0.2-((F2236-Thresholds!$G$6)/(Thresholds!$H$6-Thresholds!$G$6))*0.18)))),3)</f>
        <v>0.88600000000000001</v>
      </c>
      <c r="N2236" s="3">
        <f>ROUND(IF(G2236&lt;=Thresholds!$B$7,1-(G2236/Thresholds!$B$7)*0.24,IF(G2236&lt;=Thresholds!$D$7,0.75-((G2236-Thresholds!$C$7)/(Thresholds!$D$7-Thresholds!$C$7))*0.249,IF(G2236&lt;=Thresholds!$F$7,0.499-((G2236-Thresholds!$E$7)/(Thresholds!$F$7-Thresholds!$E$7))*0.279,MAX(0.02,0.2-((G2236-Thresholds!$G$7)/(Thresholds!$H$7-Thresholds!$G$7))*0.18)))),3)</f>
        <v>0.86899999999999999</v>
      </c>
      <c r="O2236" s="3">
        <f>ROUND(IF(H2236&lt;=Thresholds!$B$8,1-(H2236/Thresholds!$B$8)*0.24,IF(H2236&lt;=Thresholds!$D$8,0.75-((H2236-Thresholds!$C$8)/(Thresholds!$D$8-Thresholds!$C$8))*0.249,IF(H2236&lt;=Thresholds!$F$8,0.499-((H2236-Thresholds!$E$8)/(Thresholds!$F$8-Thresholds!$E$8))*0.279,MAX(0.02,0.2-((H2236-Thresholds!$G$8)/(Thresholds!$H$8-Thresholds!$G$8))*0.18)))),3)</f>
        <v>0.80300000000000005</v>
      </c>
      <c r="P2236" s="3">
        <f t="shared" si="102"/>
        <v>0.27300000000000002</v>
      </c>
      <c r="Q2236" t="str">
        <f t="shared" si="103"/>
        <v>Poor</v>
      </c>
      <c r="R2236" s="4">
        <f t="shared" si="104"/>
        <v>0</v>
      </c>
      <c r="S2236" t="str">
        <f>IF(AND(F2236&gt;=10,F2236&lt;=35,P2236&gt;0.5),"ERROR_C2236H2236_POOR_CAP","OK")</f>
        <v>OK</v>
      </c>
    </row>
    <row r="2237" spans="1:19">
      <c r="A2237" t="s">
        <v>2254</v>
      </c>
      <c r="B2237" s="3">
        <v>69.912999999999997</v>
      </c>
      <c r="C2237" s="3">
        <v>46.744999999999997</v>
      </c>
      <c r="D2237" s="3">
        <v>279.375</v>
      </c>
      <c r="E2237" s="3">
        <v>19.263000000000002</v>
      </c>
      <c r="F2237" s="3">
        <v>0.35899999999999999</v>
      </c>
      <c r="G2237" s="3">
        <v>1344.4179999999999</v>
      </c>
      <c r="H2237" s="3">
        <v>2242.9639999999999</v>
      </c>
      <c r="I2237" s="3">
        <f>ROUND(IF(B2237&lt;=Thresholds!$B$2,1-(B2237/Thresholds!$B$2)*0.24,IF(B2237&lt;=Thresholds!$D$2,0.75-((B2237-Thresholds!$C$2)/(Thresholds!$D$2-Thresholds!$C$2))*0.249,IF(B2237&lt;=Thresholds!$F$2,0.499-((B2237-Thresholds!$E$2)/(Thresholds!$F$2-Thresholds!$E$2))*0.279,MAX(0.02,0.2-((B2237-Thresholds!$G$2)/(Thresholds!$H$2-Thresholds!$G$2))*0.18)))),3)</f>
        <v>0.83199999999999996</v>
      </c>
      <c r="J2237" s="3">
        <f>ROUND(IF(C2237&lt;=Thresholds!$B$3,1-(C2237/Thresholds!$B$3)*0.24,IF(C2237&lt;=Thresholds!$D$3,0.75-((C2237-Thresholds!$C$3)/(Thresholds!$D$3-Thresholds!$C$3))*0.249,IF(C2237&lt;=Thresholds!$F$3,0.499-((C2237-Thresholds!$E$3)/(Thresholds!$F$3-Thresholds!$E$3))*0.279,MAX(0.02,0.2-((C2237-Thresholds!$G$3)/(Thresholds!$H$3-Thresholds!$G$3))*0.18)))),3)</f>
        <v>0.90700000000000003</v>
      </c>
      <c r="K2237" s="3">
        <f>ROUND(IF(D2237&lt;=Thresholds!$B$4,1-(D2237/Thresholds!$B$4)*0.24,IF(D2237&lt;=Thresholds!$D$4,0.75-((D2237-Thresholds!$C$4)/(Thresholds!$D$4-Thresholds!$C$4))*0.249,IF(D2237&lt;=Thresholds!$F$4,0.499-((D2237-Thresholds!$E$4)/(Thresholds!$F$4-Thresholds!$E$4))*0.279,MAX(0.02,0.2-((D2237-Thresholds!$G$4)/(Thresholds!$H$4-Thresholds!$G$4))*0.18)))),3)</f>
        <v>0.35299999999999998</v>
      </c>
      <c r="L2237" s="3">
        <f>ROUND(IF(E2237&lt;=Thresholds!$B$5,1-(E2237/Thresholds!$B$5)*0.24,IF(E2237&lt;=Thresholds!$D$5,0.75-((E2237-Thresholds!$C$5)/(Thresholds!$D$5-Thresholds!$C$5))*0.249,IF(E2237&lt;=Thresholds!$F$5,0.499-((E2237-Thresholds!$E$5)/(Thresholds!$F$5-Thresholds!$E$5))*0.279,MAX(0.02,0.2-((E2237-Thresholds!$G$5)/(Thresholds!$H$5-Thresholds!$G$5))*0.18)))),3)</f>
        <v>0.90800000000000003</v>
      </c>
      <c r="M2237" s="3">
        <f>ROUND(IF(F2237&lt;=Thresholds!$B$6,1-(F2237/Thresholds!$B$6)*0.24,IF(F2237&lt;=Thresholds!$D$6,0.75-((F2237-Thresholds!$C$6)/(Thresholds!$D$6-Thresholds!$C$6))*0.249,IF(F2237&lt;=Thresholds!$F$6,0.499-((F2237-Thresholds!$E$6)/(Thresholds!$F$6-Thresholds!$E$6))*0.279,MAX(0.02,0.2-((F2237-Thresholds!$G$6)/(Thresholds!$H$6-Thresholds!$G$6))*0.18)))),3)</f>
        <v>0.91400000000000003</v>
      </c>
      <c r="N2237" s="3">
        <f>ROUND(IF(G2237&lt;=Thresholds!$B$7,1-(G2237/Thresholds!$B$7)*0.24,IF(G2237&lt;=Thresholds!$D$7,0.75-((G2237-Thresholds!$C$7)/(Thresholds!$D$7-Thresholds!$C$7))*0.249,IF(G2237&lt;=Thresholds!$F$7,0.499-((G2237-Thresholds!$E$7)/(Thresholds!$F$7-Thresholds!$E$7))*0.279,MAX(0.02,0.2-((G2237-Thresholds!$G$7)/(Thresholds!$H$7-Thresholds!$G$7))*0.18)))),3)</f>
        <v>0.23899999999999999</v>
      </c>
      <c r="O2237" s="3">
        <f>ROUND(IF(H2237&lt;=Thresholds!$B$8,1-(H2237/Thresholds!$B$8)*0.24,IF(H2237&lt;=Thresholds!$D$8,0.75-((H2237-Thresholds!$C$8)/(Thresholds!$D$8-Thresholds!$C$8))*0.249,IF(H2237&lt;=Thresholds!$F$8,0.499-((H2237-Thresholds!$E$8)/(Thresholds!$F$8-Thresholds!$E$8))*0.279,MAX(0.02,0.2-((H2237-Thresholds!$G$8)/(Thresholds!$H$8-Thresholds!$G$8))*0.18)))),3)</f>
        <v>0.78500000000000003</v>
      </c>
      <c r="P2237" s="3">
        <f t="shared" si="102"/>
        <v>0.23899999999999999</v>
      </c>
      <c r="Q2237" t="str">
        <f t="shared" si="103"/>
        <v>Poor</v>
      </c>
      <c r="R2237" s="4">
        <f t="shared" si="104"/>
        <v>0</v>
      </c>
      <c r="S2237" t="str">
        <f>IF(AND(F2237&gt;=10,F2237&lt;=35,P2237&gt;0.5),"ERROR_C2237H2237_POOR_CAP","OK")</f>
        <v>OK</v>
      </c>
    </row>
    <row r="2238" spans="1:19">
      <c r="A2238" t="s">
        <v>2255</v>
      </c>
      <c r="B2238" s="3">
        <v>18.652999999999999</v>
      </c>
      <c r="C2238" s="3">
        <v>102.675</v>
      </c>
      <c r="D2238" s="3">
        <v>15.706</v>
      </c>
      <c r="E2238" s="3">
        <v>27.640999999999998</v>
      </c>
      <c r="F2238" s="3">
        <v>0.91700000000000004</v>
      </c>
      <c r="G2238" s="3">
        <v>349.37200000000001</v>
      </c>
      <c r="H2238" s="3">
        <v>165.34800000000001</v>
      </c>
      <c r="I2238" s="3">
        <f>ROUND(IF(B2238&lt;=Thresholds!$B$2,1-(B2238/Thresholds!$B$2)*0.24,IF(B2238&lt;=Thresholds!$D$2,0.75-((B2238-Thresholds!$C$2)/(Thresholds!$D$2-Thresholds!$C$2))*0.249,IF(B2238&lt;=Thresholds!$F$2,0.499-((B2238-Thresholds!$E$2)/(Thresholds!$F$2-Thresholds!$E$2))*0.279,MAX(0.02,0.2-((B2238-Thresholds!$G$2)/(Thresholds!$H$2-Thresholds!$G$2))*0.18)))),3)</f>
        <v>0.95499999999999996</v>
      </c>
      <c r="J2238" s="3">
        <f>ROUND(IF(C2238&lt;=Thresholds!$B$3,1-(C2238/Thresholds!$B$3)*0.24,IF(C2238&lt;=Thresholds!$D$3,0.75-((C2238-Thresholds!$C$3)/(Thresholds!$D$3-Thresholds!$C$3))*0.249,IF(C2238&lt;=Thresholds!$F$3,0.499-((C2238-Thresholds!$E$3)/(Thresholds!$F$3-Thresholds!$E$3))*0.279,MAX(0.02,0.2-((C2238-Thresholds!$G$3)/(Thresholds!$H$3-Thresholds!$G$3))*0.18)))),3)</f>
        <v>0.79500000000000004</v>
      </c>
      <c r="K2238" s="3">
        <f>ROUND(IF(D2238&lt;=Thresholds!$B$4,1-(D2238/Thresholds!$B$4)*0.24,IF(D2238&lt;=Thresholds!$D$4,0.75-((D2238-Thresholds!$C$4)/(Thresholds!$D$4-Thresholds!$C$4))*0.249,IF(D2238&lt;=Thresholds!$F$4,0.499-((D2238-Thresholds!$E$4)/(Thresholds!$F$4-Thresholds!$E$4))*0.279,MAX(0.02,0.2-((D2238-Thresholds!$G$4)/(Thresholds!$H$4-Thresholds!$G$4))*0.18)))),3)</f>
        <v>0.94199999999999995</v>
      </c>
      <c r="L2238" s="3">
        <f>ROUND(IF(E2238&lt;=Thresholds!$B$5,1-(E2238/Thresholds!$B$5)*0.24,IF(E2238&lt;=Thresholds!$D$5,0.75-((E2238-Thresholds!$C$5)/(Thresholds!$D$5-Thresholds!$C$5))*0.249,IF(E2238&lt;=Thresholds!$F$5,0.499-((E2238-Thresholds!$E$5)/(Thresholds!$F$5-Thresholds!$E$5))*0.279,MAX(0.02,0.2-((E2238-Thresholds!$G$5)/(Thresholds!$H$5-Thresholds!$G$5))*0.18)))),3)</f>
        <v>0.86699999999999999</v>
      </c>
      <c r="M2238" s="3">
        <f>ROUND(IF(F2238&lt;=Thresholds!$B$6,1-(F2238/Thresholds!$B$6)*0.24,IF(F2238&lt;=Thresholds!$D$6,0.75-((F2238-Thresholds!$C$6)/(Thresholds!$D$6-Thresholds!$C$6))*0.249,IF(F2238&lt;=Thresholds!$F$6,0.499-((F2238-Thresholds!$E$6)/(Thresholds!$F$6-Thresholds!$E$6))*0.279,MAX(0.02,0.2-((F2238-Thresholds!$G$6)/(Thresholds!$H$6-Thresholds!$G$6))*0.18)))),3)</f>
        <v>0.78</v>
      </c>
      <c r="N2238" s="3">
        <f>ROUND(IF(G2238&lt;=Thresholds!$B$7,1-(G2238/Thresholds!$B$7)*0.24,IF(G2238&lt;=Thresholds!$D$7,0.75-((G2238-Thresholds!$C$7)/(Thresholds!$D$7-Thresholds!$C$7))*0.249,IF(G2238&lt;=Thresholds!$F$7,0.499-((G2238-Thresholds!$E$7)/(Thresholds!$F$7-Thresholds!$E$7))*0.279,MAX(0.02,0.2-((G2238-Thresholds!$G$7)/(Thresholds!$H$7-Thresholds!$G$7))*0.18)))),3)</f>
        <v>0.76</v>
      </c>
      <c r="O2238" s="3">
        <f>ROUND(IF(H2238&lt;=Thresholds!$B$8,1-(H2238/Thresholds!$B$8)*0.24,IF(H2238&lt;=Thresholds!$D$8,0.75-((H2238-Thresholds!$C$8)/(Thresholds!$D$8-Thresholds!$C$8))*0.249,IF(H2238&lt;=Thresholds!$F$8,0.499-((H2238-Thresholds!$E$8)/(Thresholds!$F$8-Thresholds!$E$8))*0.279,MAX(0.02,0.2-((H2238-Thresholds!$G$8)/(Thresholds!$H$8-Thresholds!$G$8))*0.18)))),3)</f>
        <v>0.98399999999999999</v>
      </c>
      <c r="P2238" s="3">
        <f t="shared" si="102"/>
        <v>0.76</v>
      </c>
      <c r="Q2238" t="str">
        <f t="shared" si="103"/>
        <v>Healthy</v>
      </c>
      <c r="R2238" s="4">
        <f t="shared" si="104"/>
        <v>1</v>
      </c>
      <c r="S2238" t="str">
        <f>IF(AND(F2238&gt;=10,F2238&lt;=35,P2238&gt;0.5),"ERROR_C2238H2238_POOR_CAP","OK")</f>
        <v>OK</v>
      </c>
    </row>
    <row r="2239" spans="1:19">
      <c r="A2239" t="s">
        <v>2256</v>
      </c>
      <c r="B2239" s="3">
        <v>27.170999999999999</v>
      </c>
      <c r="C2239" s="3">
        <v>42.283999999999999</v>
      </c>
      <c r="D2239" s="3">
        <v>32.270000000000003</v>
      </c>
      <c r="E2239" s="3">
        <v>4.49</v>
      </c>
      <c r="F2239" s="3">
        <v>0.11</v>
      </c>
      <c r="G2239" s="3">
        <v>24.11</v>
      </c>
      <c r="H2239" s="3">
        <v>2791.7849999999999</v>
      </c>
      <c r="I2239" s="3">
        <f>ROUND(IF(B2239&lt;=Thresholds!$B$2,1-(B2239/Thresholds!$B$2)*0.24,IF(B2239&lt;=Thresholds!$D$2,0.75-((B2239-Thresholds!$C$2)/(Thresholds!$D$2-Thresholds!$C$2))*0.249,IF(B2239&lt;=Thresholds!$F$2,0.499-((B2239-Thresholds!$E$2)/(Thresholds!$F$2-Thresholds!$E$2))*0.279,MAX(0.02,0.2-((B2239-Thresholds!$G$2)/(Thresholds!$H$2-Thresholds!$G$2))*0.18)))),3)</f>
        <v>0.93500000000000005</v>
      </c>
      <c r="J2239" s="3">
        <f>ROUND(IF(C2239&lt;=Thresholds!$B$3,1-(C2239/Thresholds!$B$3)*0.24,IF(C2239&lt;=Thresholds!$D$3,0.75-((C2239-Thresholds!$C$3)/(Thresholds!$D$3-Thresholds!$C$3))*0.249,IF(C2239&lt;=Thresholds!$F$3,0.499-((C2239-Thresholds!$E$3)/(Thresholds!$F$3-Thresholds!$E$3))*0.279,MAX(0.02,0.2-((C2239-Thresholds!$G$3)/(Thresholds!$H$3-Thresholds!$G$3))*0.18)))),3)</f>
        <v>0.91500000000000004</v>
      </c>
      <c r="K2239" s="3">
        <f>ROUND(IF(D2239&lt;=Thresholds!$B$4,1-(D2239/Thresholds!$B$4)*0.24,IF(D2239&lt;=Thresholds!$D$4,0.75-((D2239-Thresholds!$C$4)/(Thresholds!$D$4-Thresholds!$C$4))*0.249,IF(D2239&lt;=Thresholds!$F$4,0.499-((D2239-Thresholds!$E$4)/(Thresholds!$F$4-Thresholds!$E$4))*0.279,MAX(0.02,0.2-((D2239-Thresholds!$G$4)/(Thresholds!$H$4-Thresholds!$G$4))*0.18)))),3)</f>
        <v>0.88100000000000001</v>
      </c>
      <c r="L2239" s="3">
        <f>ROUND(IF(E2239&lt;=Thresholds!$B$5,1-(E2239/Thresholds!$B$5)*0.24,IF(E2239&lt;=Thresholds!$D$5,0.75-((E2239-Thresholds!$C$5)/(Thresholds!$D$5-Thresholds!$C$5))*0.249,IF(E2239&lt;=Thresholds!$F$5,0.499-((E2239-Thresholds!$E$5)/(Thresholds!$F$5-Thresholds!$E$5))*0.279,MAX(0.02,0.2-((E2239-Thresholds!$G$5)/(Thresholds!$H$5-Thresholds!$G$5))*0.18)))),3)</f>
        <v>0.97799999999999998</v>
      </c>
      <c r="M2239" s="3">
        <f>ROUND(IF(F2239&lt;=Thresholds!$B$6,1-(F2239/Thresholds!$B$6)*0.24,IF(F2239&lt;=Thresholds!$D$6,0.75-((F2239-Thresholds!$C$6)/(Thresholds!$D$6-Thresholds!$C$6))*0.249,IF(F2239&lt;=Thresholds!$F$6,0.499-((F2239-Thresholds!$E$6)/(Thresholds!$F$6-Thresholds!$E$6))*0.279,MAX(0.02,0.2-((F2239-Thresholds!$G$6)/(Thresholds!$H$6-Thresholds!$G$6))*0.18)))),3)</f>
        <v>0.97399999999999998</v>
      </c>
      <c r="N2239" s="3">
        <f>ROUND(IF(G2239&lt;=Thresholds!$B$7,1-(G2239/Thresholds!$B$7)*0.24,IF(G2239&lt;=Thresholds!$D$7,0.75-((G2239-Thresholds!$C$7)/(Thresholds!$D$7-Thresholds!$C$7))*0.249,IF(G2239&lt;=Thresholds!$F$7,0.499-((G2239-Thresholds!$E$7)/(Thresholds!$F$7-Thresholds!$E$7))*0.279,MAX(0.02,0.2-((G2239-Thresholds!$G$7)/(Thresholds!$H$7-Thresholds!$G$7))*0.18)))),3)</f>
        <v>0.98299999999999998</v>
      </c>
      <c r="O2239" s="3">
        <f>ROUND(IF(H2239&lt;=Thresholds!$B$8,1-(H2239/Thresholds!$B$8)*0.24,IF(H2239&lt;=Thresholds!$D$8,0.75-((H2239-Thresholds!$C$8)/(Thresholds!$D$8-Thresholds!$C$8))*0.249,IF(H2239&lt;=Thresholds!$F$8,0.499-((H2239-Thresholds!$E$8)/(Thresholds!$F$8-Thresholds!$E$8))*0.279,MAX(0.02,0.2-((H2239-Thresholds!$G$8)/(Thresholds!$H$8-Thresholds!$G$8))*0.18)))),3)</f>
        <v>0.70199999999999996</v>
      </c>
      <c r="P2239" s="3">
        <f t="shared" si="102"/>
        <v>0.70199999999999996</v>
      </c>
      <c r="Q2239" t="str">
        <f t="shared" si="103"/>
        <v>Moderate</v>
      </c>
      <c r="R2239" s="4">
        <f t="shared" si="104"/>
        <v>1</v>
      </c>
      <c r="S2239" t="str">
        <f>IF(AND(F2239&gt;=10,F2239&lt;=35,P2239&gt;0.5),"ERROR_C2239H2239_POOR_CAP","OK")</f>
        <v>OK</v>
      </c>
    </row>
    <row r="2240" spans="1:19">
      <c r="A2240" t="s">
        <v>2257</v>
      </c>
      <c r="B2240" s="3">
        <v>81.94</v>
      </c>
      <c r="C2240" s="3">
        <v>36.527000000000001</v>
      </c>
      <c r="D2240" s="3">
        <v>117.306</v>
      </c>
      <c r="E2240" s="3">
        <v>26.853000000000002</v>
      </c>
      <c r="F2240" s="3">
        <v>0.441</v>
      </c>
      <c r="G2240" s="3">
        <v>357.65699999999998</v>
      </c>
      <c r="H2240" s="3">
        <v>2018.62</v>
      </c>
      <c r="I2240" s="3">
        <f>ROUND(IF(B2240&lt;=Thresholds!$B$2,1-(B2240/Thresholds!$B$2)*0.24,IF(B2240&lt;=Thresholds!$D$2,0.75-((B2240-Thresholds!$C$2)/(Thresholds!$D$2-Thresholds!$C$2))*0.249,IF(B2240&lt;=Thresholds!$F$2,0.499-((B2240-Thresholds!$E$2)/(Thresholds!$F$2-Thresholds!$E$2))*0.279,MAX(0.02,0.2-((B2240-Thresholds!$G$2)/(Thresholds!$H$2-Thresholds!$G$2))*0.18)))),3)</f>
        <v>0.80300000000000005</v>
      </c>
      <c r="J2240" s="3">
        <f>ROUND(IF(C2240&lt;=Thresholds!$B$3,1-(C2240/Thresholds!$B$3)*0.24,IF(C2240&lt;=Thresholds!$D$3,0.75-((C2240-Thresholds!$C$3)/(Thresholds!$D$3-Thresholds!$C$3))*0.249,IF(C2240&lt;=Thresholds!$F$3,0.499-((C2240-Thresholds!$E$3)/(Thresholds!$F$3-Thresholds!$E$3))*0.279,MAX(0.02,0.2-((C2240-Thresholds!$G$3)/(Thresholds!$H$3-Thresholds!$G$3))*0.18)))),3)</f>
        <v>0.92700000000000005</v>
      </c>
      <c r="K2240" s="3">
        <f>ROUND(IF(D2240&lt;=Thresholds!$B$4,1-(D2240/Thresholds!$B$4)*0.24,IF(D2240&lt;=Thresholds!$D$4,0.75-((D2240-Thresholds!$C$4)/(Thresholds!$D$4-Thresholds!$C$4))*0.249,IF(D2240&lt;=Thresholds!$F$4,0.499-((D2240-Thresholds!$E$4)/(Thresholds!$F$4-Thresholds!$E$4))*0.279,MAX(0.02,0.2-((D2240-Thresholds!$G$4)/(Thresholds!$H$4-Thresholds!$G$4))*0.18)))),3)</f>
        <v>0.40600000000000003</v>
      </c>
      <c r="L2240" s="3">
        <f>ROUND(IF(E2240&lt;=Thresholds!$B$5,1-(E2240/Thresholds!$B$5)*0.24,IF(E2240&lt;=Thresholds!$D$5,0.75-((E2240-Thresholds!$C$5)/(Thresholds!$D$5-Thresholds!$C$5))*0.249,IF(E2240&lt;=Thresholds!$F$5,0.499-((E2240-Thresholds!$E$5)/(Thresholds!$F$5-Thresholds!$E$5))*0.279,MAX(0.02,0.2-((E2240-Thresholds!$G$5)/(Thresholds!$H$5-Thresholds!$G$5))*0.18)))),3)</f>
        <v>0.871</v>
      </c>
      <c r="M2240" s="3">
        <f>ROUND(IF(F2240&lt;=Thresholds!$B$6,1-(F2240/Thresholds!$B$6)*0.24,IF(F2240&lt;=Thresholds!$D$6,0.75-((F2240-Thresholds!$C$6)/(Thresholds!$D$6-Thresholds!$C$6))*0.249,IF(F2240&lt;=Thresholds!$F$6,0.499-((F2240-Thresholds!$E$6)/(Thresholds!$F$6-Thresholds!$E$6))*0.279,MAX(0.02,0.2-((F2240-Thresholds!$G$6)/(Thresholds!$H$6-Thresholds!$G$6))*0.18)))),3)</f>
        <v>0.89400000000000002</v>
      </c>
      <c r="N2240" s="3">
        <f>ROUND(IF(G2240&lt;=Thresholds!$B$7,1-(G2240/Thresholds!$B$7)*0.24,IF(G2240&lt;=Thresholds!$D$7,0.75-((G2240-Thresholds!$C$7)/(Thresholds!$D$7-Thresholds!$C$7))*0.249,IF(G2240&lt;=Thresholds!$F$7,0.499-((G2240-Thresholds!$E$7)/(Thresholds!$F$7-Thresholds!$E$7))*0.279,MAX(0.02,0.2-((G2240-Thresholds!$G$7)/(Thresholds!$H$7-Thresholds!$G$7))*0.18)))),3)</f>
        <v>0.74199999999999999</v>
      </c>
      <c r="O2240" s="3">
        <f>ROUND(IF(H2240&lt;=Thresholds!$B$8,1-(H2240/Thresholds!$B$8)*0.24,IF(H2240&lt;=Thresholds!$D$8,0.75-((H2240-Thresholds!$C$8)/(Thresholds!$D$8-Thresholds!$C$8))*0.249,IF(H2240&lt;=Thresholds!$F$8,0.499-((H2240-Thresholds!$E$8)/(Thresholds!$F$8-Thresholds!$E$8))*0.279,MAX(0.02,0.2-((H2240-Thresholds!$G$8)/(Thresholds!$H$8-Thresholds!$G$8))*0.18)))),3)</f>
        <v>0.80600000000000005</v>
      </c>
      <c r="P2240" s="3">
        <f t="shared" si="102"/>
        <v>0.40600000000000003</v>
      </c>
      <c r="Q2240" t="str">
        <f t="shared" si="103"/>
        <v>Poor</v>
      </c>
      <c r="R2240" s="4">
        <f t="shared" si="104"/>
        <v>0</v>
      </c>
      <c r="S2240" t="str">
        <f>IF(AND(F2240&gt;=10,F2240&lt;=35,P2240&gt;0.5),"ERROR_C2240H2240_POOR_CAP","OK")</f>
        <v>OK</v>
      </c>
    </row>
    <row r="2241" spans="1:19">
      <c r="A2241" t="s">
        <v>2258</v>
      </c>
      <c r="B2241" s="3">
        <v>78.802000000000007</v>
      </c>
      <c r="C2241" s="3">
        <v>37.689</v>
      </c>
      <c r="D2241" s="3">
        <v>7.5209999999999999</v>
      </c>
      <c r="E2241" s="3">
        <v>15.282999999999999</v>
      </c>
      <c r="F2241" s="3">
        <v>37.988999999999997</v>
      </c>
      <c r="G2241" s="3">
        <v>211.64099999999999</v>
      </c>
      <c r="H2241" s="3">
        <v>1153.989</v>
      </c>
      <c r="I2241" s="3">
        <f>ROUND(IF(B2241&lt;=Thresholds!$B$2,1-(B2241/Thresholds!$B$2)*0.24,IF(B2241&lt;=Thresholds!$D$2,0.75-((B2241-Thresholds!$C$2)/(Thresholds!$D$2-Thresholds!$C$2))*0.249,IF(B2241&lt;=Thresholds!$F$2,0.499-((B2241-Thresholds!$E$2)/(Thresholds!$F$2-Thresholds!$E$2))*0.279,MAX(0.02,0.2-((B2241-Thresholds!$G$2)/(Thresholds!$H$2-Thresholds!$G$2))*0.18)))),3)</f>
        <v>0.81100000000000005</v>
      </c>
      <c r="J2241" s="3">
        <f>ROUND(IF(C2241&lt;=Thresholds!$B$3,1-(C2241/Thresholds!$B$3)*0.24,IF(C2241&lt;=Thresholds!$D$3,0.75-((C2241-Thresholds!$C$3)/(Thresholds!$D$3-Thresholds!$C$3))*0.249,IF(C2241&lt;=Thresholds!$F$3,0.499-((C2241-Thresholds!$E$3)/(Thresholds!$F$3-Thresholds!$E$3))*0.279,MAX(0.02,0.2-((C2241-Thresholds!$G$3)/(Thresholds!$H$3-Thresholds!$G$3))*0.18)))),3)</f>
        <v>0.92500000000000004</v>
      </c>
      <c r="K2241" s="3">
        <f>ROUND(IF(D2241&lt;=Thresholds!$B$4,1-(D2241/Thresholds!$B$4)*0.24,IF(D2241&lt;=Thresholds!$D$4,0.75-((D2241-Thresholds!$C$4)/(Thresholds!$D$4-Thresholds!$C$4))*0.249,IF(D2241&lt;=Thresholds!$F$4,0.499-((D2241-Thresholds!$E$4)/(Thresholds!$F$4-Thresholds!$E$4))*0.279,MAX(0.02,0.2-((D2241-Thresholds!$G$4)/(Thresholds!$H$4-Thresholds!$G$4))*0.18)))),3)</f>
        <v>0.97199999999999998</v>
      </c>
      <c r="L2241" s="3">
        <f>ROUND(IF(E2241&lt;=Thresholds!$B$5,1-(E2241/Thresholds!$B$5)*0.24,IF(E2241&lt;=Thresholds!$D$5,0.75-((E2241-Thresholds!$C$5)/(Thresholds!$D$5-Thresholds!$C$5))*0.249,IF(E2241&lt;=Thresholds!$F$5,0.499-((E2241-Thresholds!$E$5)/(Thresholds!$F$5-Thresholds!$E$5))*0.279,MAX(0.02,0.2-((E2241-Thresholds!$G$5)/(Thresholds!$H$5-Thresholds!$G$5))*0.18)))),3)</f>
        <v>0.92700000000000005</v>
      </c>
      <c r="M2241" s="3">
        <f>ROUND(IF(F2241&lt;=Thresholds!$B$6,1-(F2241/Thresholds!$B$6)*0.24,IF(F2241&lt;=Thresholds!$D$6,0.75-((F2241-Thresholds!$C$6)/(Thresholds!$D$6-Thresholds!$C$6))*0.249,IF(F2241&lt;=Thresholds!$F$6,0.499-((F2241-Thresholds!$E$6)/(Thresholds!$F$6-Thresholds!$E$6))*0.279,MAX(0.02,0.2-((F2241-Thresholds!$G$6)/(Thresholds!$H$6-Thresholds!$G$6))*0.18)))),3)</f>
        <v>0.215</v>
      </c>
      <c r="N2241" s="3">
        <f>ROUND(IF(G2241&lt;=Thresholds!$B$7,1-(G2241/Thresholds!$B$7)*0.24,IF(G2241&lt;=Thresholds!$D$7,0.75-((G2241-Thresholds!$C$7)/(Thresholds!$D$7-Thresholds!$C$7))*0.249,IF(G2241&lt;=Thresholds!$F$7,0.499-((G2241-Thresholds!$E$7)/(Thresholds!$F$7-Thresholds!$E$7))*0.279,MAX(0.02,0.2-((G2241-Thresholds!$G$7)/(Thresholds!$H$7-Thresholds!$G$7))*0.18)))),3)</f>
        <v>0.85499999999999998</v>
      </c>
      <c r="O2241" s="3">
        <f>ROUND(IF(H2241&lt;=Thresholds!$B$8,1-(H2241/Thresholds!$B$8)*0.24,IF(H2241&lt;=Thresholds!$D$8,0.75-((H2241-Thresholds!$C$8)/(Thresholds!$D$8-Thresholds!$C$8))*0.249,IF(H2241&lt;=Thresholds!$F$8,0.499-((H2241-Thresholds!$E$8)/(Thresholds!$F$8-Thresholds!$E$8))*0.279,MAX(0.02,0.2-((H2241-Thresholds!$G$8)/(Thresholds!$H$8-Thresholds!$G$8))*0.18)))),3)</f>
        <v>0.88900000000000001</v>
      </c>
      <c r="P2241" s="3">
        <f t="shared" si="102"/>
        <v>0.215</v>
      </c>
      <c r="Q2241" t="str">
        <f t="shared" si="103"/>
        <v>Poor</v>
      </c>
      <c r="R2241" s="4">
        <f t="shared" si="104"/>
        <v>0</v>
      </c>
      <c r="S2241" t="str">
        <f>IF(AND(F2241&gt;=10,F2241&lt;=35,P2241&gt;0.5),"ERROR_C2241H2241_POOR_CAP","OK")</f>
        <v>OK</v>
      </c>
    </row>
    <row r="2242" spans="1:19">
      <c r="A2242" t="s">
        <v>2259</v>
      </c>
      <c r="B2242" s="3">
        <v>51.055</v>
      </c>
      <c r="C2242" s="3">
        <v>102.288</v>
      </c>
      <c r="D2242" s="3">
        <v>53.963000000000001</v>
      </c>
      <c r="E2242" s="3">
        <v>29.853000000000002</v>
      </c>
      <c r="F2242" s="3">
        <v>0.51300000000000001</v>
      </c>
      <c r="G2242" s="3">
        <v>297.03300000000002</v>
      </c>
      <c r="H2242" s="3">
        <v>924.50900000000001</v>
      </c>
      <c r="I2242" s="3">
        <f>ROUND(IF(B2242&lt;=Thresholds!$B$2,1-(B2242/Thresholds!$B$2)*0.24,IF(B2242&lt;=Thresholds!$D$2,0.75-((B2242-Thresholds!$C$2)/(Thresholds!$D$2-Thresholds!$C$2))*0.249,IF(B2242&lt;=Thresholds!$F$2,0.499-((B2242-Thresholds!$E$2)/(Thresholds!$F$2-Thresholds!$E$2))*0.279,MAX(0.02,0.2-((B2242-Thresholds!$G$2)/(Thresholds!$H$2-Thresholds!$G$2))*0.18)))),3)</f>
        <v>0.877</v>
      </c>
      <c r="J2242" s="3">
        <f>ROUND(IF(C2242&lt;=Thresholds!$B$3,1-(C2242/Thresholds!$B$3)*0.24,IF(C2242&lt;=Thresholds!$D$3,0.75-((C2242-Thresholds!$C$3)/(Thresholds!$D$3-Thresholds!$C$3))*0.249,IF(C2242&lt;=Thresholds!$F$3,0.499-((C2242-Thresholds!$E$3)/(Thresholds!$F$3-Thresholds!$E$3))*0.279,MAX(0.02,0.2-((C2242-Thresholds!$G$3)/(Thresholds!$H$3-Thresholds!$G$3))*0.18)))),3)</f>
        <v>0.79500000000000004</v>
      </c>
      <c r="K2242" s="3">
        <f>ROUND(IF(D2242&lt;=Thresholds!$B$4,1-(D2242/Thresholds!$B$4)*0.24,IF(D2242&lt;=Thresholds!$D$4,0.75-((D2242-Thresholds!$C$4)/(Thresholds!$D$4-Thresholds!$C$4))*0.249,IF(D2242&lt;=Thresholds!$F$4,0.499-((D2242-Thresholds!$E$4)/(Thresholds!$F$4-Thresholds!$E$4))*0.279,MAX(0.02,0.2-((D2242-Thresholds!$G$4)/(Thresholds!$H$4-Thresholds!$G$4))*0.18)))),3)</f>
        <v>0.80100000000000005</v>
      </c>
      <c r="L2242" s="3">
        <f>ROUND(IF(E2242&lt;=Thresholds!$B$5,1-(E2242/Thresholds!$B$5)*0.24,IF(E2242&lt;=Thresholds!$D$5,0.75-((E2242-Thresholds!$C$5)/(Thresholds!$D$5-Thresholds!$C$5))*0.249,IF(E2242&lt;=Thresholds!$F$5,0.499-((E2242-Thresholds!$E$5)/(Thresholds!$F$5-Thresholds!$E$5))*0.279,MAX(0.02,0.2-((E2242-Thresholds!$G$5)/(Thresholds!$H$5-Thresholds!$G$5))*0.18)))),3)</f>
        <v>0.85699999999999998</v>
      </c>
      <c r="M2242" s="3">
        <f>ROUND(IF(F2242&lt;=Thresholds!$B$6,1-(F2242/Thresholds!$B$6)*0.24,IF(F2242&lt;=Thresholds!$D$6,0.75-((F2242-Thresholds!$C$6)/(Thresholds!$D$6-Thresholds!$C$6))*0.249,IF(F2242&lt;=Thresholds!$F$6,0.499-((F2242-Thresholds!$E$6)/(Thresholds!$F$6-Thresholds!$E$6))*0.279,MAX(0.02,0.2-((F2242-Thresholds!$G$6)/(Thresholds!$H$6-Thresholds!$G$6))*0.18)))),3)</f>
        <v>0.877</v>
      </c>
      <c r="N2242" s="3">
        <f>ROUND(IF(G2242&lt;=Thresholds!$B$7,1-(G2242/Thresholds!$B$7)*0.24,IF(G2242&lt;=Thresholds!$D$7,0.75-((G2242-Thresholds!$C$7)/(Thresholds!$D$7-Thresholds!$C$7))*0.249,IF(G2242&lt;=Thresholds!$F$7,0.499-((G2242-Thresholds!$E$7)/(Thresholds!$F$7-Thresholds!$E$7))*0.279,MAX(0.02,0.2-((G2242-Thresholds!$G$7)/(Thresholds!$H$7-Thresholds!$G$7))*0.18)))),3)</f>
        <v>0.79600000000000004</v>
      </c>
      <c r="O2242" s="3">
        <f>ROUND(IF(H2242&lt;=Thresholds!$B$8,1-(H2242/Thresholds!$B$8)*0.24,IF(H2242&lt;=Thresholds!$D$8,0.75-((H2242-Thresholds!$C$8)/(Thresholds!$D$8-Thresholds!$C$8))*0.249,IF(H2242&lt;=Thresholds!$F$8,0.499-((H2242-Thresholds!$E$8)/(Thresholds!$F$8-Thresholds!$E$8))*0.279,MAX(0.02,0.2-((H2242-Thresholds!$G$8)/(Thresholds!$H$8-Thresholds!$G$8))*0.18)))),3)</f>
        <v>0.91100000000000003</v>
      </c>
      <c r="P2242" s="3">
        <f t="shared" ref="P2242:P2305" si="105">ROUND(MIN(I2242:O2242),3)</f>
        <v>0.79500000000000004</v>
      </c>
      <c r="Q2242" t="str">
        <f t="shared" ref="Q2242:Q2305" si="106">IF(P2242&gt;=0.751,"Healthy",IF(P2242&gt;=0.501,"Moderate",IF(P2242&gt;=0.201,"Poor","Critical")))</f>
        <v>Healthy</v>
      </c>
      <c r="R2242" s="4">
        <f t="shared" ref="R2242:R2305" si="107">IF(P2242&gt;=0.5,1,0)</f>
        <v>1</v>
      </c>
      <c r="S2242" t="str">
        <f>IF(AND(F2242&gt;=10,F2242&lt;=35,P2242&gt;0.5),"ERROR_C2242H2242_POOR_CAP","OK")</f>
        <v>OK</v>
      </c>
    </row>
    <row r="2243" spans="1:19">
      <c r="A2243" t="s">
        <v>2260</v>
      </c>
      <c r="B2243" s="3">
        <v>57.747999999999998</v>
      </c>
      <c r="C2243" s="3">
        <v>250.46700000000001</v>
      </c>
      <c r="D2243" s="3">
        <v>25.638999999999999</v>
      </c>
      <c r="E2243" s="3">
        <v>31.446000000000002</v>
      </c>
      <c r="F2243" s="3">
        <v>0.55000000000000004</v>
      </c>
      <c r="G2243" s="3">
        <v>116.85899999999999</v>
      </c>
      <c r="H2243" s="3">
        <v>2296.636</v>
      </c>
      <c r="I2243" s="3">
        <f>ROUND(IF(B2243&lt;=Thresholds!$B$2,1-(B2243/Thresholds!$B$2)*0.24,IF(B2243&lt;=Thresholds!$D$2,0.75-((B2243-Thresholds!$C$2)/(Thresholds!$D$2-Thresholds!$C$2))*0.249,IF(B2243&lt;=Thresholds!$F$2,0.499-((B2243-Thresholds!$E$2)/(Thresholds!$F$2-Thresholds!$E$2))*0.279,MAX(0.02,0.2-((B2243-Thresholds!$G$2)/(Thresholds!$H$2-Thresholds!$G$2))*0.18)))),3)</f>
        <v>0.86099999999999999</v>
      </c>
      <c r="J2243" s="3">
        <f>ROUND(IF(C2243&lt;=Thresholds!$B$3,1-(C2243/Thresholds!$B$3)*0.24,IF(C2243&lt;=Thresholds!$D$3,0.75-((C2243-Thresholds!$C$3)/(Thresholds!$D$3-Thresholds!$C$3))*0.249,IF(C2243&lt;=Thresholds!$F$3,0.499-((C2243-Thresholds!$E$3)/(Thresholds!$F$3-Thresholds!$E$3))*0.279,MAX(0.02,0.2-((C2243-Thresholds!$G$3)/(Thresholds!$H$3-Thresholds!$G$3))*0.18)))),3)</f>
        <v>0.63400000000000001</v>
      </c>
      <c r="K2243" s="3">
        <f>ROUND(IF(D2243&lt;=Thresholds!$B$4,1-(D2243/Thresholds!$B$4)*0.24,IF(D2243&lt;=Thresholds!$D$4,0.75-((D2243-Thresholds!$C$4)/(Thresholds!$D$4-Thresholds!$C$4))*0.249,IF(D2243&lt;=Thresholds!$F$4,0.499-((D2243-Thresholds!$E$4)/(Thresholds!$F$4-Thresholds!$E$4))*0.279,MAX(0.02,0.2-((D2243-Thresholds!$G$4)/(Thresholds!$H$4-Thresholds!$G$4))*0.18)))),3)</f>
        <v>0.90500000000000003</v>
      </c>
      <c r="L2243" s="3">
        <f>ROUND(IF(E2243&lt;=Thresholds!$B$5,1-(E2243/Thresholds!$B$5)*0.24,IF(E2243&lt;=Thresholds!$D$5,0.75-((E2243-Thresholds!$C$5)/(Thresholds!$D$5-Thresholds!$C$5))*0.249,IF(E2243&lt;=Thresholds!$F$5,0.499-((E2243-Thresholds!$E$5)/(Thresholds!$F$5-Thresholds!$E$5))*0.279,MAX(0.02,0.2-((E2243-Thresholds!$G$5)/(Thresholds!$H$5-Thresholds!$G$5))*0.18)))),3)</f>
        <v>0.84899999999999998</v>
      </c>
      <c r="M2243" s="3">
        <f>ROUND(IF(F2243&lt;=Thresholds!$B$6,1-(F2243/Thresholds!$B$6)*0.24,IF(F2243&lt;=Thresholds!$D$6,0.75-((F2243-Thresholds!$C$6)/(Thresholds!$D$6-Thresholds!$C$6))*0.249,IF(F2243&lt;=Thresholds!$F$6,0.499-((F2243-Thresholds!$E$6)/(Thresholds!$F$6-Thresholds!$E$6))*0.279,MAX(0.02,0.2-((F2243-Thresholds!$G$6)/(Thresholds!$H$6-Thresholds!$G$6))*0.18)))),3)</f>
        <v>0.86799999999999999</v>
      </c>
      <c r="N2243" s="3">
        <f>ROUND(IF(G2243&lt;=Thresholds!$B$7,1-(G2243/Thresholds!$B$7)*0.24,IF(G2243&lt;=Thresholds!$D$7,0.75-((G2243-Thresholds!$C$7)/(Thresholds!$D$7-Thresholds!$C$7))*0.249,IF(G2243&lt;=Thresholds!$F$7,0.499-((G2243-Thresholds!$E$7)/(Thresholds!$F$7-Thresholds!$E$7))*0.279,MAX(0.02,0.2-((G2243-Thresholds!$G$7)/(Thresholds!$H$7-Thresholds!$G$7))*0.18)))),3)</f>
        <v>0.92</v>
      </c>
      <c r="O2243" s="3">
        <f>ROUND(IF(H2243&lt;=Thresholds!$B$8,1-(H2243/Thresholds!$B$8)*0.24,IF(H2243&lt;=Thresholds!$D$8,0.75-((H2243-Thresholds!$C$8)/(Thresholds!$D$8-Thresholds!$C$8))*0.249,IF(H2243&lt;=Thresholds!$F$8,0.499-((H2243-Thresholds!$E$8)/(Thresholds!$F$8-Thresholds!$E$8))*0.279,MAX(0.02,0.2-((H2243-Thresholds!$G$8)/(Thresholds!$H$8-Thresholds!$G$8))*0.18)))),3)</f>
        <v>0.78</v>
      </c>
      <c r="P2243" s="3">
        <f t="shared" si="105"/>
        <v>0.63400000000000001</v>
      </c>
      <c r="Q2243" t="str">
        <f t="shared" si="106"/>
        <v>Moderate</v>
      </c>
      <c r="R2243" s="4">
        <f t="shared" si="107"/>
        <v>1</v>
      </c>
      <c r="S2243" t="str">
        <f>IF(AND(F2243&gt;=10,F2243&lt;=35,P2243&gt;0.5),"ERROR_C2243H2243_POOR_CAP","OK")</f>
        <v>OK</v>
      </c>
    </row>
    <row r="2244" spans="1:19">
      <c r="A2244" t="s">
        <v>2261</v>
      </c>
      <c r="B2244" s="3">
        <v>40.875999999999998</v>
      </c>
      <c r="C2244" s="3">
        <v>84.808000000000007</v>
      </c>
      <c r="D2244" s="3">
        <v>96.200999999999993</v>
      </c>
      <c r="E2244" s="3">
        <v>26.698</v>
      </c>
      <c r="F2244" s="3">
        <v>0.98399999999999999</v>
      </c>
      <c r="G2244" s="3">
        <v>208.035</v>
      </c>
      <c r="H2244" s="3">
        <v>7835.3109999999997</v>
      </c>
      <c r="I2244" s="3">
        <f>ROUND(IF(B2244&lt;=Thresholds!$B$2,1-(B2244/Thresholds!$B$2)*0.24,IF(B2244&lt;=Thresholds!$D$2,0.75-((B2244-Thresholds!$C$2)/(Thresholds!$D$2-Thresholds!$C$2))*0.249,IF(B2244&lt;=Thresholds!$F$2,0.499-((B2244-Thresholds!$E$2)/(Thresholds!$F$2-Thresholds!$E$2))*0.279,MAX(0.02,0.2-((B2244-Thresholds!$G$2)/(Thresholds!$H$2-Thresholds!$G$2))*0.18)))),3)</f>
        <v>0.90200000000000002</v>
      </c>
      <c r="J2244" s="3">
        <f>ROUND(IF(C2244&lt;=Thresholds!$B$3,1-(C2244/Thresholds!$B$3)*0.24,IF(C2244&lt;=Thresholds!$D$3,0.75-((C2244-Thresholds!$C$3)/(Thresholds!$D$3-Thresholds!$C$3))*0.249,IF(C2244&lt;=Thresholds!$F$3,0.499-((C2244-Thresholds!$E$3)/(Thresholds!$F$3-Thresholds!$E$3))*0.279,MAX(0.02,0.2-((C2244-Thresholds!$G$3)/(Thresholds!$H$3-Thresholds!$G$3))*0.18)))),3)</f>
        <v>0.83</v>
      </c>
      <c r="K2244" s="3">
        <f>ROUND(IF(D2244&lt;=Thresholds!$B$4,1-(D2244/Thresholds!$B$4)*0.24,IF(D2244&lt;=Thresholds!$D$4,0.75-((D2244-Thresholds!$C$4)/(Thresholds!$D$4-Thresholds!$C$4))*0.249,IF(D2244&lt;=Thresholds!$F$4,0.499-((D2244-Thresholds!$E$4)/(Thresholds!$F$4-Thresholds!$E$4))*0.279,MAX(0.02,0.2-((D2244-Thresholds!$G$4)/(Thresholds!$H$4-Thresholds!$G$4))*0.18)))),3)</f>
        <v>0.52900000000000003</v>
      </c>
      <c r="L2244" s="3">
        <f>ROUND(IF(E2244&lt;=Thresholds!$B$5,1-(E2244/Thresholds!$B$5)*0.24,IF(E2244&lt;=Thresholds!$D$5,0.75-((E2244-Thresholds!$C$5)/(Thresholds!$D$5-Thresholds!$C$5))*0.249,IF(E2244&lt;=Thresholds!$F$5,0.499-((E2244-Thresholds!$E$5)/(Thresholds!$F$5-Thresholds!$E$5))*0.279,MAX(0.02,0.2-((E2244-Thresholds!$G$5)/(Thresholds!$H$5-Thresholds!$G$5))*0.18)))),3)</f>
        <v>0.872</v>
      </c>
      <c r="M2244" s="3">
        <f>ROUND(IF(F2244&lt;=Thresholds!$B$6,1-(F2244/Thresholds!$B$6)*0.24,IF(F2244&lt;=Thresholds!$D$6,0.75-((F2244-Thresholds!$C$6)/(Thresholds!$D$6-Thresholds!$C$6))*0.249,IF(F2244&lt;=Thresholds!$F$6,0.499-((F2244-Thresholds!$E$6)/(Thresholds!$F$6-Thresholds!$E$6))*0.279,MAX(0.02,0.2-((F2244-Thresholds!$G$6)/(Thresholds!$H$6-Thresholds!$G$6))*0.18)))),3)</f>
        <v>0.76400000000000001</v>
      </c>
      <c r="N2244" s="3">
        <f>ROUND(IF(G2244&lt;=Thresholds!$B$7,1-(G2244/Thresholds!$B$7)*0.24,IF(G2244&lt;=Thresholds!$D$7,0.75-((G2244-Thresholds!$C$7)/(Thresholds!$D$7-Thresholds!$C$7))*0.249,IF(G2244&lt;=Thresholds!$F$7,0.499-((G2244-Thresholds!$E$7)/(Thresholds!$F$7-Thresholds!$E$7))*0.279,MAX(0.02,0.2-((G2244-Thresholds!$G$7)/(Thresholds!$H$7-Thresholds!$G$7))*0.18)))),3)</f>
        <v>0.85699999999999998</v>
      </c>
      <c r="O2244" s="3">
        <f>ROUND(IF(H2244&lt;=Thresholds!$B$8,1-(H2244/Thresholds!$B$8)*0.24,IF(H2244&lt;=Thresholds!$D$8,0.75-((H2244-Thresholds!$C$8)/(Thresholds!$D$8-Thresholds!$C$8))*0.249,IF(H2244&lt;=Thresholds!$F$8,0.499-((H2244-Thresholds!$E$8)/(Thresholds!$F$8-Thresholds!$E$8))*0.279,MAX(0.02,0.2-((H2244-Thresholds!$G$8)/(Thresholds!$H$8-Thresholds!$G$8))*0.18)))),3)</f>
        <v>0.32100000000000001</v>
      </c>
      <c r="P2244" s="3">
        <f t="shared" si="105"/>
        <v>0.32100000000000001</v>
      </c>
      <c r="Q2244" t="str">
        <f t="shared" si="106"/>
        <v>Poor</v>
      </c>
      <c r="R2244" s="4">
        <f t="shared" si="107"/>
        <v>0</v>
      </c>
      <c r="S2244" t="str">
        <f>IF(AND(F2244&gt;=10,F2244&lt;=35,P2244&gt;0.5),"ERROR_C2244H2244_POOR_CAP","OK")</f>
        <v>OK</v>
      </c>
    </row>
    <row r="2245" spans="1:19">
      <c r="A2245" t="s">
        <v>2262</v>
      </c>
      <c r="B2245" s="3">
        <v>83.697000000000003</v>
      </c>
      <c r="C2245" s="3">
        <v>92.784999999999997</v>
      </c>
      <c r="D2245" s="3">
        <v>6.0380000000000003</v>
      </c>
      <c r="E2245" s="3">
        <v>33.747999999999998</v>
      </c>
      <c r="F2245" s="3">
        <v>47.168999999999997</v>
      </c>
      <c r="G2245" s="3">
        <v>73.555000000000007</v>
      </c>
      <c r="H2245" s="3">
        <v>1590.354</v>
      </c>
      <c r="I2245" s="3">
        <f>ROUND(IF(B2245&lt;=Thresholds!$B$2,1-(B2245/Thresholds!$B$2)*0.24,IF(B2245&lt;=Thresholds!$D$2,0.75-((B2245-Thresholds!$C$2)/(Thresholds!$D$2-Thresholds!$C$2))*0.249,IF(B2245&lt;=Thresholds!$F$2,0.499-((B2245-Thresholds!$E$2)/(Thresholds!$F$2-Thresholds!$E$2))*0.279,MAX(0.02,0.2-((B2245-Thresholds!$G$2)/(Thresholds!$H$2-Thresholds!$G$2))*0.18)))),3)</f>
        <v>0.79900000000000004</v>
      </c>
      <c r="J2245" s="3">
        <f>ROUND(IF(C2245&lt;=Thresholds!$B$3,1-(C2245/Thresholds!$B$3)*0.24,IF(C2245&lt;=Thresholds!$D$3,0.75-((C2245-Thresholds!$C$3)/(Thresholds!$D$3-Thresholds!$C$3))*0.249,IF(C2245&lt;=Thresholds!$F$3,0.499-((C2245-Thresholds!$E$3)/(Thresholds!$F$3-Thresholds!$E$3))*0.279,MAX(0.02,0.2-((C2245-Thresholds!$G$3)/(Thresholds!$H$3-Thresholds!$G$3))*0.18)))),3)</f>
        <v>0.81399999999999995</v>
      </c>
      <c r="K2245" s="3">
        <f>ROUND(IF(D2245&lt;=Thresholds!$B$4,1-(D2245/Thresholds!$B$4)*0.24,IF(D2245&lt;=Thresholds!$D$4,0.75-((D2245-Thresholds!$C$4)/(Thresholds!$D$4-Thresholds!$C$4))*0.249,IF(D2245&lt;=Thresholds!$F$4,0.499-((D2245-Thresholds!$E$4)/(Thresholds!$F$4-Thresholds!$E$4))*0.279,MAX(0.02,0.2-((D2245-Thresholds!$G$4)/(Thresholds!$H$4-Thresholds!$G$4))*0.18)))),3)</f>
        <v>0.97799999999999998</v>
      </c>
      <c r="L2245" s="3">
        <f>ROUND(IF(E2245&lt;=Thresholds!$B$5,1-(E2245/Thresholds!$B$5)*0.24,IF(E2245&lt;=Thresholds!$D$5,0.75-((E2245-Thresholds!$C$5)/(Thresholds!$D$5-Thresholds!$C$5))*0.249,IF(E2245&lt;=Thresholds!$F$5,0.499-((E2245-Thresholds!$E$5)/(Thresholds!$F$5-Thresholds!$E$5))*0.279,MAX(0.02,0.2-((E2245-Thresholds!$G$5)/(Thresholds!$H$5-Thresholds!$G$5))*0.18)))),3)</f>
        <v>0.83799999999999997</v>
      </c>
      <c r="M2245" s="3">
        <f>ROUND(IF(F2245&lt;=Thresholds!$B$6,1-(F2245/Thresholds!$B$6)*0.24,IF(F2245&lt;=Thresholds!$D$6,0.75-((F2245-Thresholds!$C$6)/(Thresholds!$D$6-Thresholds!$C$6))*0.249,IF(F2245&lt;=Thresholds!$F$6,0.499-((F2245-Thresholds!$E$6)/(Thresholds!$F$6-Thresholds!$E$6))*0.279,MAX(0.02,0.2-((F2245-Thresholds!$G$6)/(Thresholds!$H$6-Thresholds!$G$6))*0.18)))),3)</f>
        <v>0.26300000000000001</v>
      </c>
      <c r="N2245" s="3">
        <f>ROUND(IF(G2245&lt;=Thresholds!$B$7,1-(G2245/Thresholds!$B$7)*0.24,IF(G2245&lt;=Thresholds!$D$7,0.75-((G2245-Thresholds!$C$7)/(Thresholds!$D$7-Thresholds!$C$7))*0.249,IF(G2245&lt;=Thresholds!$F$7,0.499-((G2245-Thresholds!$E$7)/(Thresholds!$F$7-Thresholds!$E$7))*0.279,MAX(0.02,0.2-((G2245-Thresholds!$G$7)/(Thresholds!$H$7-Thresholds!$G$7))*0.18)))),3)</f>
        <v>0.95</v>
      </c>
      <c r="O2245" s="3">
        <f>ROUND(IF(H2245&lt;=Thresholds!$B$8,1-(H2245/Thresholds!$B$8)*0.24,IF(H2245&lt;=Thresholds!$D$8,0.75-((H2245-Thresholds!$C$8)/(Thresholds!$D$8-Thresholds!$C$8))*0.249,IF(H2245&lt;=Thresholds!$F$8,0.499-((H2245-Thresholds!$E$8)/(Thresholds!$F$8-Thresholds!$E$8))*0.279,MAX(0.02,0.2-((H2245-Thresholds!$G$8)/(Thresholds!$H$8-Thresholds!$G$8))*0.18)))),3)</f>
        <v>0.84699999999999998</v>
      </c>
      <c r="P2245" s="3">
        <f t="shared" si="105"/>
        <v>0.26300000000000001</v>
      </c>
      <c r="Q2245" t="str">
        <f t="shared" si="106"/>
        <v>Poor</v>
      </c>
      <c r="R2245" s="4">
        <f t="shared" si="107"/>
        <v>0</v>
      </c>
      <c r="S2245" t="str">
        <f>IF(AND(F2245&gt;=10,F2245&lt;=35,P2245&gt;0.5),"ERROR_C2245H2245_POOR_CAP","OK")</f>
        <v>OK</v>
      </c>
    </row>
    <row r="2246" spans="1:19">
      <c r="A2246" t="s">
        <v>2263</v>
      </c>
      <c r="B2246" s="3">
        <v>86.378</v>
      </c>
      <c r="C2246" s="3">
        <v>97.363</v>
      </c>
      <c r="D2246" s="3">
        <v>63.113</v>
      </c>
      <c r="E2246" s="3">
        <v>19.303999999999998</v>
      </c>
      <c r="F2246" s="3">
        <v>0.55400000000000005</v>
      </c>
      <c r="G2246" s="3">
        <v>341.673</v>
      </c>
      <c r="H2246" s="3">
        <v>457.291</v>
      </c>
      <c r="I2246" s="3">
        <f>ROUND(IF(B2246&lt;=Thresholds!$B$2,1-(B2246/Thresholds!$B$2)*0.24,IF(B2246&lt;=Thresholds!$D$2,0.75-((B2246-Thresholds!$C$2)/(Thresholds!$D$2-Thresholds!$C$2))*0.249,IF(B2246&lt;=Thresholds!$F$2,0.499-((B2246-Thresholds!$E$2)/(Thresholds!$F$2-Thresholds!$E$2))*0.279,MAX(0.02,0.2-((B2246-Thresholds!$G$2)/(Thresholds!$H$2-Thresholds!$G$2))*0.18)))),3)</f>
        <v>0.79300000000000004</v>
      </c>
      <c r="J2246" s="3">
        <f>ROUND(IF(C2246&lt;=Thresholds!$B$3,1-(C2246/Thresholds!$B$3)*0.24,IF(C2246&lt;=Thresholds!$D$3,0.75-((C2246-Thresholds!$C$3)/(Thresholds!$D$3-Thresholds!$C$3))*0.249,IF(C2246&lt;=Thresholds!$F$3,0.499-((C2246-Thresholds!$E$3)/(Thresholds!$F$3-Thresholds!$E$3))*0.279,MAX(0.02,0.2-((C2246-Thresholds!$G$3)/(Thresholds!$H$3-Thresholds!$G$3))*0.18)))),3)</f>
        <v>0.80500000000000005</v>
      </c>
      <c r="K2246" s="3">
        <f>ROUND(IF(D2246&lt;=Thresholds!$B$4,1-(D2246/Thresholds!$B$4)*0.24,IF(D2246&lt;=Thresholds!$D$4,0.75-((D2246-Thresholds!$C$4)/(Thresholds!$D$4-Thresholds!$C$4))*0.249,IF(D2246&lt;=Thresholds!$F$4,0.499-((D2246-Thresholds!$E$4)/(Thresholds!$F$4-Thresholds!$E$4))*0.279,MAX(0.02,0.2-((D2246-Thresholds!$G$4)/(Thresholds!$H$4-Thresholds!$G$4))*0.18)))),3)</f>
        <v>0.76700000000000002</v>
      </c>
      <c r="L2246" s="3">
        <f>ROUND(IF(E2246&lt;=Thresholds!$B$5,1-(E2246/Thresholds!$B$5)*0.24,IF(E2246&lt;=Thresholds!$D$5,0.75-((E2246-Thresholds!$C$5)/(Thresholds!$D$5-Thresholds!$C$5))*0.249,IF(E2246&lt;=Thresholds!$F$5,0.499-((E2246-Thresholds!$E$5)/(Thresholds!$F$5-Thresholds!$E$5))*0.279,MAX(0.02,0.2-((E2246-Thresholds!$G$5)/(Thresholds!$H$5-Thresholds!$G$5))*0.18)))),3)</f>
        <v>0.90700000000000003</v>
      </c>
      <c r="M2246" s="3">
        <f>ROUND(IF(F2246&lt;=Thresholds!$B$6,1-(F2246/Thresholds!$B$6)*0.24,IF(F2246&lt;=Thresholds!$D$6,0.75-((F2246-Thresholds!$C$6)/(Thresholds!$D$6-Thresholds!$C$6))*0.249,IF(F2246&lt;=Thresholds!$F$6,0.499-((F2246-Thresholds!$E$6)/(Thresholds!$F$6-Thresholds!$E$6))*0.279,MAX(0.02,0.2-((F2246-Thresholds!$G$6)/(Thresholds!$H$6-Thresholds!$G$6))*0.18)))),3)</f>
        <v>0.86699999999999999</v>
      </c>
      <c r="N2246" s="3">
        <f>ROUND(IF(G2246&lt;=Thresholds!$B$7,1-(G2246/Thresholds!$B$7)*0.24,IF(G2246&lt;=Thresholds!$D$7,0.75-((G2246-Thresholds!$C$7)/(Thresholds!$D$7-Thresholds!$C$7))*0.249,IF(G2246&lt;=Thresholds!$F$7,0.499-((G2246-Thresholds!$E$7)/(Thresholds!$F$7-Thresholds!$E$7))*0.279,MAX(0.02,0.2-((G2246-Thresholds!$G$7)/(Thresholds!$H$7-Thresholds!$G$7))*0.18)))),3)</f>
        <v>0.76600000000000001</v>
      </c>
      <c r="O2246" s="3">
        <f>ROUND(IF(H2246&lt;=Thresholds!$B$8,1-(H2246/Thresholds!$B$8)*0.24,IF(H2246&lt;=Thresholds!$D$8,0.75-((H2246-Thresholds!$C$8)/(Thresholds!$D$8-Thresholds!$C$8))*0.249,IF(H2246&lt;=Thresholds!$F$8,0.499-((H2246-Thresholds!$E$8)/(Thresholds!$F$8-Thresholds!$E$8))*0.279,MAX(0.02,0.2-((H2246-Thresholds!$G$8)/(Thresholds!$H$8-Thresholds!$G$8))*0.18)))),3)</f>
        <v>0.95599999999999996</v>
      </c>
      <c r="P2246" s="3">
        <f t="shared" si="105"/>
        <v>0.76600000000000001</v>
      </c>
      <c r="Q2246" t="str">
        <f t="shared" si="106"/>
        <v>Healthy</v>
      </c>
      <c r="R2246" s="4">
        <f t="shared" si="107"/>
        <v>1</v>
      </c>
      <c r="S2246" t="str">
        <f>IF(AND(F2246&gt;=10,F2246&lt;=35,P2246&gt;0.5),"ERROR_C2246H2246_POOR_CAP","OK")</f>
        <v>OK</v>
      </c>
    </row>
    <row r="2247" spans="1:19">
      <c r="A2247" t="s">
        <v>2264</v>
      </c>
      <c r="B2247" s="3">
        <v>31.635000000000002</v>
      </c>
      <c r="C2247" s="3">
        <v>101.935</v>
      </c>
      <c r="D2247" s="3">
        <v>4.3339999999999996</v>
      </c>
      <c r="E2247" s="3">
        <v>11.582000000000001</v>
      </c>
      <c r="F2247" s="3">
        <v>6.9550000000000001</v>
      </c>
      <c r="G2247" s="3">
        <v>31.088999999999999</v>
      </c>
      <c r="H2247" s="3">
        <v>353.87599999999998</v>
      </c>
      <c r="I2247" s="3">
        <f>ROUND(IF(B2247&lt;=Thresholds!$B$2,1-(B2247/Thresholds!$B$2)*0.24,IF(B2247&lt;=Thresholds!$D$2,0.75-((B2247-Thresholds!$C$2)/(Thresholds!$D$2-Thresholds!$C$2))*0.249,IF(B2247&lt;=Thresholds!$F$2,0.499-((B2247-Thresholds!$E$2)/(Thresholds!$F$2-Thresholds!$E$2))*0.279,MAX(0.02,0.2-((B2247-Thresholds!$G$2)/(Thresholds!$H$2-Thresholds!$G$2))*0.18)))),3)</f>
        <v>0.92400000000000004</v>
      </c>
      <c r="J2247" s="3">
        <f>ROUND(IF(C2247&lt;=Thresholds!$B$3,1-(C2247/Thresholds!$B$3)*0.24,IF(C2247&lt;=Thresholds!$D$3,0.75-((C2247-Thresholds!$C$3)/(Thresholds!$D$3-Thresholds!$C$3))*0.249,IF(C2247&lt;=Thresholds!$F$3,0.499-((C2247-Thresholds!$E$3)/(Thresholds!$F$3-Thresholds!$E$3))*0.279,MAX(0.02,0.2-((C2247-Thresholds!$G$3)/(Thresholds!$H$3-Thresholds!$G$3))*0.18)))),3)</f>
        <v>0.79600000000000004</v>
      </c>
      <c r="K2247" s="3">
        <f>ROUND(IF(D2247&lt;=Thresholds!$B$4,1-(D2247/Thresholds!$B$4)*0.24,IF(D2247&lt;=Thresholds!$D$4,0.75-((D2247-Thresholds!$C$4)/(Thresholds!$D$4-Thresholds!$C$4))*0.249,IF(D2247&lt;=Thresholds!$F$4,0.499-((D2247-Thresholds!$E$4)/(Thresholds!$F$4-Thresholds!$E$4))*0.279,MAX(0.02,0.2-((D2247-Thresholds!$G$4)/(Thresholds!$H$4-Thresholds!$G$4))*0.18)))),3)</f>
        <v>0.98399999999999999</v>
      </c>
      <c r="L2247" s="3">
        <f>ROUND(IF(E2247&lt;=Thresholds!$B$5,1-(E2247/Thresholds!$B$5)*0.24,IF(E2247&lt;=Thresholds!$D$5,0.75-((E2247-Thresholds!$C$5)/(Thresholds!$D$5-Thresholds!$C$5))*0.249,IF(E2247&lt;=Thresholds!$F$5,0.499-((E2247-Thresholds!$E$5)/(Thresholds!$F$5-Thresholds!$E$5))*0.279,MAX(0.02,0.2-((E2247-Thresholds!$G$5)/(Thresholds!$H$5-Thresholds!$G$5))*0.18)))),3)</f>
        <v>0.94399999999999995</v>
      </c>
      <c r="M2247" s="3">
        <f>ROUND(IF(F2247&lt;=Thresholds!$B$6,1-(F2247/Thresholds!$B$6)*0.24,IF(F2247&lt;=Thresholds!$D$6,0.75-((F2247-Thresholds!$C$6)/(Thresholds!$D$6-Thresholds!$C$6))*0.249,IF(F2247&lt;=Thresholds!$F$6,0.499-((F2247-Thresholds!$E$6)/(Thresholds!$F$6-Thresholds!$E$6))*0.279,MAX(0.02,0.2-((F2247-Thresholds!$G$6)/(Thresholds!$H$6-Thresholds!$G$6))*0.18)))),3)</f>
        <v>0.56499999999999995</v>
      </c>
      <c r="N2247" s="3">
        <f>ROUND(IF(G2247&lt;=Thresholds!$B$7,1-(G2247/Thresholds!$B$7)*0.24,IF(G2247&lt;=Thresholds!$D$7,0.75-((G2247-Thresholds!$C$7)/(Thresholds!$D$7-Thresholds!$C$7))*0.249,IF(G2247&lt;=Thresholds!$F$7,0.499-((G2247-Thresholds!$E$7)/(Thresholds!$F$7-Thresholds!$E$7))*0.279,MAX(0.02,0.2-((G2247-Thresholds!$G$7)/(Thresholds!$H$7-Thresholds!$G$7))*0.18)))),3)</f>
        <v>0.97899999999999998</v>
      </c>
      <c r="O2247" s="3">
        <f>ROUND(IF(H2247&lt;=Thresholds!$B$8,1-(H2247/Thresholds!$B$8)*0.24,IF(H2247&lt;=Thresholds!$D$8,0.75-((H2247-Thresholds!$C$8)/(Thresholds!$D$8-Thresholds!$C$8))*0.249,IF(H2247&lt;=Thresholds!$F$8,0.499-((H2247-Thresholds!$E$8)/(Thresholds!$F$8-Thresholds!$E$8))*0.279,MAX(0.02,0.2-((H2247-Thresholds!$G$8)/(Thresholds!$H$8-Thresholds!$G$8))*0.18)))),3)</f>
        <v>0.96599999999999997</v>
      </c>
      <c r="P2247" s="3">
        <f t="shared" si="105"/>
        <v>0.56499999999999995</v>
      </c>
      <c r="Q2247" t="str">
        <f t="shared" si="106"/>
        <v>Moderate</v>
      </c>
      <c r="R2247" s="4">
        <f t="shared" si="107"/>
        <v>1</v>
      </c>
      <c r="S2247" t="str">
        <f>IF(AND(F2247&gt;=10,F2247&lt;=35,P2247&gt;0.5),"ERROR_C2247H2247_POOR_CAP","OK")</f>
        <v>OK</v>
      </c>
    </row>
    <row r="2248" spans="1:19">
      <c r="A2248" t="s">
        <v>2265</v>
      </c>
      <c r="B2248" s="3">
        <v>32.142000000000003</v>
      </c>
      <c r="C2248" s="3">
        <v>55.793999999999997</v>
      </c>
      <c r="D2248" s="3">
        <v>25.638999999999999</v>
      </c>
      <c r="E2248" s="3">
        <v>190.036</v>
      </c>
      <c r="F2248" s="3">
        <v>0.95099999999999996</v>
      </c>
      <c r="G2248" s="3">
        <v>235.72200000000001</v>
      </c>
      <c r="H2248" s="3">
        <v>283.39800000000002</v>
      </c>
      <c r="I2248" s="3">
        <f>ROUND(IF(B2248&lt;=Thresholds!$B$2,1-(B2248/Thresholds!$B$2)*0.24,IF(B2248&lt;=Thresholds!$D$2,0.75-((B2248-Thresholds!$C$2)/(Thresholds!$D$2-Thresholds!$C$2))*0.249,IF(B2248&lt;=Thresholds!$F$2,0.499-((B2248-Thresholds!$E$2)/(Thresholds!$F$2-Thresholds!$E$2))*0.279,MAX(0.02,0.2-((B2248-Thresholds!$G$2)/(Thresholds!$H$2-Thresholds!$G$2))*0.18)))),3)</f>
        <v>0.92300000000000004</v>
      </c>
      <c r="J2248" s="3">
        <f>ROUND(IF(C2248&lt;=Thresholds!$B$3,1-(C2248/Thresholds!$B$3)*0.24,IF(C2248&lt;=Thresholds!$D$3,0.75-((C2248-Thresholds!$C$3)/(Thresholds!$D$3-Thresholds!$C$3))*0.249,IF(C2248&lt;=Thresholds!$F$3,0.499-((C2248-Thresholds!$E$3)/(Thresholds!$F$3-Thresholds!$E$3))*0.279,MAX(0.02,0.2-((C2248-Thresholds!$G$3)/(Thresholds!$H$3-Thresholds!$G$3))*0.18)))),3)</f>
        <v>0.88800000000000001</v>
      </c>
      <c r="K2248" s="3">
        <f>ROUND(IF(D2248&lt;=Thresholds!$B$4,1-(D2248/Thresholds!$B$4)*0.24,IF(D2248&lt;=Thresholds!$D$4,0.75-((D2248-Thresholds!$C$4)/(Thresholds!$D$4-Thresholds!$C$4))*0.249,IF(D2248&lt;=Thresholds!$F$4,0.499-((D2248-Thresholds!$E$4)/(Thresholds!$F$4-Thresholds!$E$4))*0.279,MAX(0.02,0.2-((D2248-Thresholds!$G$4)/(Thresholds!$H$4-Thresholds!$G$4))*0.18)))),3)</f>
        <v>0.90500000000000003</v>
      </c>
      <c r="L2248" s="3">
        <f>ROUND(IF(E2248&lt;=Thresholds!$B$5,1-(E2248/Thresholds!$B$5)*0.24,IF(E2248&lt;=Thresholds!$D$5,0.75-((E2248-Thresholds!$C$5)/(Thresholds!$D$5-Thresholds!$C$5))*0.249,IF(E2248&lt;=Thresholds!$F$5,0.499-((E2248-Thresholds!$E$5)/(Thresholds!$F$5-Thresholds!$E$5))*0.279,MAX(0.02,0.2-((E2248-Thresholds!$G$5)/(Thresholds!$H$5-Thresholds!$G$5))*0.18)))),3)</f>
        <v>0.248</v>
      </c>
      <c r="M2248" s="3">
        <f>ROUND(IF(F2248&lt;=Thresholds!$B$6,1-(F2248/Thresholds!$B$6)*0.24,IF(F2248&lt;=Thresholds!$D$6,0.75-((F2248-Thresholds!$C$6)/(Thresholds!$D$6-Thresholds!$C$6))*0.249,IF(F2248&lt;=Thresholds!$F$6,0.499-((F2248-Thresholds!$E$6)/(Thresholds!$F$6-Thresholds!$E$6))*0.279,MAX(0.02,0.2-((F2248-Thresholds!$G$6)/(Thresholds!$H$6-Thresholds!$G$6))*0.18)))),3)</f>
        <v>0.77200000000000002</v>
      </c>
      <c r="N2248" s="3">
        <f>ROUND(IF(G2248&lt;=Thresholds!$B$7,1-(G2248/Thresholds!$B$7)*0.24,IF(G2248&lt;=Thresholds!$D$7,0.75-((G2248-Thresholds!$C$7)/(Thresholds!$D$7-Thresholds!$C$7))*0.249,IF(G2248&lt;=Thresholds!$F$7,0.499-((G2248-Thresholds!$E$7)/(Thresholds!$F$7-Thresholds!$E$7))*0.279,MAX(0.02,0.2-((G2248-Thresholds!$G$7)/(Thresholds!$H$7-Thresholds!$G$7))*0.18)))),3)</f>
        <v>0.83799999999999997</v>
      </c>
      <c r="O2248" s="3">
        <f>ROUND(IF(H2248&lt;=Thresholds!$B$8,1-(H2248/Thresholds!$B$8)*0.24,IF(H2248&lt;=Thresholds!$D$8,0.75-((H2248-Thresholds!$C$8)/(Thresholds!$D$8-Thresholds!$C$8))*0.249,IF(H2248&lt;=Thresholds!$F$8,0.499-((H2248-Thresholds!$E$8)/(Thresholds!$F$8-Thresholds!$E$8))*0.279,MAX(0.02,0.2-((H2248-Thresholds!$G$8)/(Thresholds!$H$8-Thresholds!$G$8))*0.18)))),3)</f>
        <v>0.97299999999999998</v>
      </c>
      <c r="P2248" s="3">
        <f t="shared" si="105"/>
        <v>0.248</v>
      </c>
      <c r="Q2248" t="str">
        <f t="shared" si="106"/>
        <v>Poor</v>
      </c>
      <c r="R2248" s="4">
        <f t="shared" si="107"/>
        <v>0</v>
      </c>
      <c r="S2248" t="str">
        <f>IF(AND(F2248&gt;=10,F2248&lt;=35,P2248&gt;0.5),"ERROR_C2248H2248_POOR_CAP","OK")</f>
        <v>OK</v>
      </c>
    </row>
    <row r="2249" spans="1:19">
      <c r="A2249" t="s">
        <v>2266</v>
      </c>
      <c r="B2249" s="3">
        <v>54.655000000000001</v>
      </c>
      <c r="C2249" s="3">
        <v>24.122</v>
      </c>
      <c r="D2249" s="3">
        <v>3.4780000000000002</v>
      </c>
      <c r="E2249" s="3">
        <v>27.294</v>
      </c>
      <c r="F2249" s="3">
        <v>0.73799999999999999</v>
      </c>
      <c r="G2249" s="3">
        <v>2298.3020000000001</v>
      </c>
      <c r="H2249" s="3">
        <v>885</v>
      </c>
      <c r="I2249" s="3">
        <f>ROUND(IF(B2249&lt;=Thresholds!$B$2,1-(B2249/Thresholds!$B$2)*0.24,IF(B2249&lt;=Thresholds!$D$2,0.75-((B2249-Thresholds!$C$2)/(Thresholds!$D$2-Thresholds!$C$2))*0.249,IF(B2249&lt;=Thresholds!$F$2,0.499-((B2249-Thresholds!$E$2)/(Thresholds!$F$2-Thresholds!$E$2))*0.279,MAX(0.02,0.2-((B2249-Thresholds!$G$2)/(Thresholds!$H$2-Thresholds!$G$2))*0.18)))),3)</f>
        <v>0.86899999999999999</v>
      </c>
      <c r="J2249" s="3">
        <f>ROUND(IF(C2249&lt;=Thresholds!$B$3,1-(C2249/Thresholds!$B$3)*0.24,IF(C2249&lt;=Thresholds!$D$3,0.75-((C2249-Thresholds!$C$3)/(Thresholds!$D$3-Thresholds!$C$3))*0.249,IF(C2249&lt;=Thresholds!$F$3,0.499-((C2249-Thresholds!$E$3)/(Thresholds!$F$3-Thresholds!$E$3))*0.279,MAX(0.02,0.2-((C2249-Thresholds!$G$3)/(Thresholds!$H$3-Thresholds!$G$3))*0.18)))),3)</f>
        <v>0.95199999999999996</v>
      </c>
      <c r="K2249" s="3">
        <f>ROUND(IF(D2249&lt;=Thresholds!$B$4,1-(D2249/Thresholds!$B$4)*0.24,IF(D2249&lt;=Thresholds!$D$4,0.75-((D2249-Thresholds!$C$4)/(Thresholds!$D$4-Thresholds!$C$4))*0.249,IF(D2249&lt;=Thresholds!$F$4,0.499-((D2249-Thresholds!$E$4)/(Thresholds!$F$4-Thresholds!$E$4))*0.279,MAX(0.02,0.2-((D2249-Thresholds!$G$4)/(Thresholds!$H$4-Thresholds!$G$4))*0.18)))),3)</f>
        <v>0.98699999999999999</v>
      </c>
      <c r="L2249" s="3">
        <f>ROUND(IF(E2249&lt;=Thresholds!$B$5,1-(E2249/Thresholds!$B$5)*0.24,IF(E2249&lt;=Thresholds!$D$5,0.75-((E2249-Thresholds!$C$5)/(Thresholds!$D$5-Thresholds!$C$5))*0.249,IF(E2249&lt;=Thresholds!$F$5,0.499-((E2249-Thresholds!$E$5)/(Thresholds!$F$5-Thresholds!$E$5))*0.279,MAX(0.02,0.2-((E2249-Thresholds!$G$5)/(Thresholds!$H$5-Thresholds!$G$5))*0.18)))),3)</f>
        <v>0.86899999999999999</v>
      </c>
      <c r="M2249" s="3">
        <f>ROUND(IF(F2249&lt;=Thresholds!$B$6,1-(F2249/Thresholds!$B$6)*0.24,IF(F2249&lt;=Thresholds!$D$6,0.75-((F2249-Thresholds!$C$6)/(Thresholds!$D$6-Thresholds!$C$6))*0.249,IF(F2249&lt;=Thresholds!$F$6,0.499-((F2249-Thresholds!$E$6)/(Thresholds!$F$6-Thresholds!$E$6))*0.279,MAX(0.02,0.2-((F2249-Thresholds!$G$6)/(Thresholds!$H$6-Thresholds!$G$6))*0.18)))),3)</f>
        <v>0.82299999999999995</v>
      </c>
      <c r="N2249" s="3">
        <f>ROUND(IF(G2249&lt;=Thresholds!$B$7,1-(G2249/Thresholds!$B$7)*0.24,IF(G2249&lt;=Thresholds!$D$7,0.75-((G2249-Thresholds!$C$7)/(Thresholds!$D$7-Thresholds!$C$7))*0.249,IF(G2249&lt;=Thresholds!$F$7,0.499-((G2249-Thresholds!$E$7)/(Thresholds!$F$7-Thresholds!$E$7))*0.279,MAX(0.02,0.2-((G2249-Thresholds!$G$7)/(Thresholds!$H$7-Thresholds!$G$7))*0.18)))),3)</f>
        <v>0.315</v>
      </c>
      <c r="O2249" s="3">
        <f>ROUND(IF(H2249&lt;=Thresholds!$B$8,1-(H2249/Thresholds!$B$8)*0.24,IF(H2249&lt;=Thresholds!$D$8,0.75-((H2249-Thresholds!$C$8)/(Thresholds!$D$8-Thresholds!$C$8))*0.249,IF(H2249&lt;=Thresholds!$F$8,0.499-((H2249-Thresholds!$E$8)/(Thresholds!$F$8-Thresholds!$E$8))*0.279,MAX(0.02,0.2-((H2249-Thresholds!$G$8)/(Thresholds!$H$8-Thresholds!$G$8))*0.18)))),3)</f>
        <v>0.91500000000000004</v>
      </c>
      <c r="P2249" s="3">
        <f t="shared" si="105"/>
        <v>0.315</v>
      </c>
      <c r="Q2249" t="str">
        <f t="shared" si="106"/>
        <v>Poor</v>
      </c>
      <c r="R2249" s="4">
        <f t="shared" si="107"/>
        <v>0</v>
      </c>
      <c r="S2249" t="str">
        <f>IF(AND(F2249&gt;=10,F2249&lt;=35,P2249&gt;0.5),"ERROR_C2249H2249_POOR_CAP","OK")</f>
        <v>OK</v>
      </c>
    </row>
    <row r="2250" spans="1:19">
      <c r="A2250" t="s">
        <v>2267</v>
      </c>
      <c r="B2250" s="3">
        <v>53.859000000000002</v>
      </c>
      <c r="C2250" s="3">
        <v>112.88200000000001</v>
      </c>
      <c r="D2250" s="3">
        <v>9.7970000000000006</v>
      </c>
      <c r="E2250" s="3">
        <v>22.463999999999999</v>
      </c>
      <c r="F2250" s="3">
        <v>0.28199999999999997</v>
      </c>
      <c r="G2250" s="3">
        <v>272.346</v>
      </c>
      <c r="H2250" s="3">
        <v>524.74900000000002</v>
      </c>
      <c r="I2250" s="3">
        <f>ROUND(IF(B2250&lt;=Thresholds!$B$2,1-(B2250/Thresholds!$B$2)*0.24,IF(B2250&lt;=Thresholds!$D$2,0.75-((B2250-Thresholds!$C$2)/(Thresholds!$D$2-Thresholds!$C$2))*0.249,IF(B2250&lt;=Thresholds!$F$2,0.499-((B2250-Thresholds!$E$2)/(Thresholds!$F$2-Thresholds!$E$2))*0.279,MAX(0.02,0.2-((B2250-Thresholds!$G$2)/(Thresholds!$H$2-Thresholds!$G$2))*0.18)))),3)</f>
        <v>0.871</v>
      </c>
      <c r="J2250" s="3">
        <f>ROUND(IF(C2250&lt;=Thresholds!$B$3,1-(C2250/Thresholds!$B$3)*0.24,IF(C2250&lt;=Thresholds!$D$3,0.75-((C2250-Thresholds!$C$3)/(Thresholds!$D$3-Thresholds!$C$3))*0.249,IF(C2250&lt;=Thresholds!$F$3,0.499-((C2250-Thresholds!$E$3)/(Thresholds!$F$3-Thresholds!$E$3))*0.279,MAX(0.02,0.2-((C2250-Thresholds!$G$3)/(Thresholds!$H$3-Thresholds!$G$3))*0.18)))),3)</f>
        <v>0.77400000000000002</v>
      </c>
      <c r="K2250" s="3">
        <f>ROUND(IF(D2250&lt;=Thresholds!$B$4,1-(D2250/Thresholds!$B$4)*0.24,IF(D2250&lt;=Thresholds!$D$4,0.75-((D2250-Thresholds!$C$4)/(Thresholds!$D$4-Thresholds!$C$4))*0.249,IF(D2250&lt;=Thresholds!$F$4,0.499-((D2250-Thresholds!$E$4)/(Thresholds!$F$4-Thresholds!$E$4))*0.279,MAX(0.02,0.2-((D2250-Thresholds!$G$4)/(Thresholds!$H$4-Thresholds!$G$4))*0.18)))),3)</f>
        <v>0.96399999999999997</v>
      </c>
      <c r="L2250" s="3">
        <f>ROUND(IF(E2250&lt;=Thresholds!$B$5,1-(E2250/Thresholds!$B$5)*0.24,IF(E2250&lt;=Thresholds!$D$5,0.75-((E2250-Thresholds!$C$5)/(Thresholds!$D$5-Thresholds!$C$5))*0.249,IF(E2250&lt;=Thresholds!$F$5,0.499-((E2250-Thresholds!$E$5)/(Thresholds!$F$5-Thresholds!$E$5))*0.279,MAX(0.02,0.2-((E2250-Thresholds!$G$5)/(Thresholds!$H$5-Thresholds!$G$5))*0.18)))),3)</f>
        <v>0.89200000000000002</v>
      </c>
      <c r="M2250" s="3">
        <f>ROUND(IF(F2250&lt;=Thresholds!$B$6,1-(F2250/Thresholds!$B$6)*0.24,IF(F2250&lt;=Thresholds!$D$6,0.75-((F2250-Thresholds!$C$6)/(Thresholds!$D$6-Thresholds!$C$6))*0.249,IF(F2250&lt;=Thresholds!$F$6,0.499-((F2250-Thresholds!$E$6)/(Thresholds!$F$6-Thresholds!$E$6))*0.279,MAX(0.02,0.2-((F2250-Thresholds!$G$6)/(Thresholds!$H$6-Thresholds!$G$6))*0.18)))),3)</f>
        <v>0.93200000000000005</v>
      </c>
      <c r="N2250" s="3">
        <f>ROUND(IF(G2250&lt;=Thresholds!$B$7,1-(G2250/Thresholds!$B$7)*0.24,IF(G2250&lt;=Thresholds!$D$7,0.75-((G2250-Thresholds!$C$7)/(Thresholds!$D$7-Thresholds!$C$7))*0.249,IF(G2250&lt;=Thresholds!$F$7,0.499-((G2250-Thresholds!$E$7)/(Thresholds!$F$7-Thresholds!$E$7))*0.279,MAX(0.02,0.2-((G2250-Thresholds!$G$7)/(Thresholds!$H$7-Thresholds!$G$7))*0.18)))),3)</f>
        <v>0.81299999999999994</v>
      </c>
      <c r="O2250" s="3">
        <f>ROUND(IF(H2250&lt;=Thresholds!$B$8,1-(H2250/Thresholds!$B$8)*0.24,IF(H2250&lt;=Thresholds!$D$8,0.75-((H2250-Thresholds!$C$8)/(Thresholds!$D$8-Thresholds!$C$8))*0.249,IF(H2250&lt;=Thresholds!$F$8,0.499-((H2250-Thresholds!$E$8)/(Thresholds!$F$8-Thresholds!$E$8))*0.279,MAX(0.02,0.2-((H2250-Thresholds!$G$8)/(Thresholds!$H$8-Thresholds!$G$8))*0.18)))),3)</f>
        <v>0.95</v>
      </c>
      <c r="P2250" s="3">
        <f t="shared" si="105"/>
        <v>0.77400000000000002</v>
      </c>
      <c r="Q2250" t="str">
        <f t="shared" si="106"/>
        <v>Healthy</v>
      </c>
      <c r="R2250" s="4">
        <f t="shared" si="107"/>
        <v>1</v>
      </c>
      <c r="S2250" t="str">
        <f>IF(AND(F2250&gt;=10,F2250&lt;=35,P2250&gt;0.5),"ERROR_C2250H2250_POOR_CAP","OK")</f>
        <v>OK</v>
      </c>
    </row>
    <row r="2251" spans="1:19">
      <c r="A2251" t="s">
        <v>2268</v>
      </c>
      <c r="B2251" s="3">
        <v>7.9569999999999999</v>
      </c>
      <c r="C2251" s="3">
        <v>79.281999999999996</v>
      </c>
      <c r="D2251" s="3">
        <v>47.869</v>
      </c>
      <c r="E2251" s="3">
        <v>92.093999999999994</v>
      </c>
      <c r="F2251" s="3">
        <v>0.64200000000000002</v>
      </c>
      <c r="G2251" s="3">
        <v>372.60599999999999</v>
      </c>
      <c r="H2251" s="3">
        <v>1215.711</v>
      </c>
      <c r="I2251" s="3">
        <f>ROUND(IF(B2251&lt;=Thresholds!$B$2,1-(B2251/Thresholds!$B$2)*0.24,IF(B2251&lt;=Thresholds!$D$2,0.75-((B2251-Thresholds!$C$2)/(Thresholds!$D$2-Thresholds!$C$2))*0.249,IF(B2251&lt;=Thresholds!$F$2,0.499-((B2251-Thresholds!$E$2)/(Thresholds!$F$2-Thresholds!$E$2))*0.279,MAX(0.02,0.2-((B2251-Thresholds!$G$2)/(Thresholds!$H$2-Thresholds!$G$2))*0.18)))),3)</f>
        <v>0.98099999999999998</v>
      </c>
      <c r="J2251" s="3">
        <f>ROUND(IF(C2251&lt;=Thresholds!$B$3,1-(C2251/Thresholds!$B$3)*0.24,IF(C2251&lt;=Thresholds!$D$3,0.75-((C2251-Thresholds!$C$3)/(Thresholds!$D$3-Thresholds!$C$3))*0.249,IF(C2251&lt;=Thresholds!$F$3,0.499-((C2251-Thresholds!$E$3)/(Thresholds!$F$3-Thresholds!$E$3))*0.279,MAX(0.02,0.2-((C2251-Thresholds!$G$3)/(Thresholds!$H$3-Thresholds!$G$3))*0.18)))),3)</f>
        <v>0.84099999999999997</v>
      </c>
      <c r="K2251" s="3">
        <f>ROUND(IF(D2251&lt;=Thresholds!$B$4,1-(D2251/Thresholds!$B$4)*0.24,IF(D2251&lt;=Thresholds!$D$4,0.75-((D2251-Thresholds!$C$4)/(Thresholds!$D$4-Thresholds!$C$4))*0.249,IF(D2251&lt;=Thresholds!$F$4,0.499-((D2251-Thresholds!$E$4)/(Thresholds!$F$4-Thresholds!$E$4))*0.279,MAX(0.02,0.2-((D2251-Thresholds!$G$4)/(Thresholds!$H$4-Thresholds!$G$4))*0.18)))),3)</f>
        <v>0.82299999999999995</v>
      </c>
      <c r="L2251" s="3">
        <f>ROUND(IF(E2251&lt;=Thresholds!$B$5,1-(E2251/Thresholds!$B$5)*0.24,IF(E2251&lt;=Thresholds!$D$5,0.75-((E2251-Thresholds!$C$5)/(Thresholds!$D$5-Thresholds!$C$5))*0.249,IF(E2251&lt;=Thresholds!$F$5,0.499-((E2251-Thresholds!$E$5)/(Thresholds!$F$5-Thresholds!$E$5))*0.279,MAX(0.02,0.2-((E2251-Thresholds!$G$5)/(Thresholds!$H$5-Thresholds!$G$5))*0.18)))),3)</f>
        <v>0.54100000000000004</v>
      </c>
      <c r="M2251" s="3">
        <f>ROUND(IF(F2251&lt;=Thresholds!$B$6,1-(F2251/Thresholds!$B$6)*0.24,IF(F2251&lt;=Thresholds!$D$6,0.75-((F2251-Thresholds!$C$6)/(Thresholds!$D$6-Thresholds!$C$6))*0.249,IF(F2251&lt;=Thresholds!$F$6,0.499-((F2251-Thresholds!$E$6)/(Thresholds!$F$6-Thresholds!$E$6))*0.279,MAX(0.02,0.2-((F2251-Thresholds!$G$6)/(Thresholds!$H$6-Thresholds!$G$6))*0.18)))),3)</f>
        <v>0.84599999999999997</v>
      </c>
      <c r="N2251" s="3">
        <f>ROUND(IF(G2251&lt;=Thresholds!$B$7,1-(G2251/Thresholds!$B$7)*0.24,IF(G2251&lt;=Thresholds!$D$7,0.75-((G2251-Thresholds!$C$7)/(Thresholds!$D$7-Thresholds!$C$7))*0.249,IF(G2251&lt;=Thresholds!$F$7,0.499-((G2251-Thresholds!$E$7)/(Thresholds!$F$7-Thresholds!$E$7))*0.279,MAX(0.02,0.2-((G2251-Thresholds!$G$7)/(Thresholds!$H$7-Thresholds!$G$7))*0.18)))),3)</f>
        <v>0.72499999999999998</v>
      </c>
      <c r="O2251" s="3">
        <f>ROUND(IF(H2251&lt;=Thresholds!$B$8,1-(H2251/Thresholds!$B$8)*0.24,IF(H2251&lt;=Thresholds!$D$8,0.75-((H2251-Thresholds!$C$8)/(Thresholds!$D$8-Thresholds!$C$8))*0.249,IF(H2251&lt;=Thresholds!$F$8,0.499-((H2251-Thresholds!$E$8)/(Thresholds!$F$8-Thresholds!$E$8))*0.279,MAX(0.02,0.2-((H2251-Thresholds!$G$8)/(Thresholds!$H$8-Thresholds!$G$8))*0.18)))),3)</f>
        <v>0.88300000000000001</v>
      </c>
      <c r="P2251" s="3">
        <f t="shared" si="105"/>
        <v>0.54100000000000004</v>
      </c>
      <c r="Q2251" t="str">
        <f t="shared" si="106"/>
        <v>Moderate</v>
      </c>
      <c r="R2251" s="4">
        <f t="shared" si="107"/>
        <v>1</v>
      </c>
      <c r="S2251" t="str">
        <f>IF(AND(F2251&gt;=10,F2251&lt;=35,P2251&gt;0.5),"ERROR_C2251H2251_POOR_CAP","OK")</f>
        <v>OK</v>
      </c>
    </row>
    <row r="2252" spans="1:19">
      <c r="A2252" t="s">
        <v>2269</v>
      </c>
      <c r="B2252" s="3">
        <v>23.285</v>
      </c>
      <c r="C2252" s="3">
        <v>6.2839999999999998</v>
      </c>
      <c r="D2252" s="3">
        <v>28.126000000000001</v>
      </c>
      <c r="E2252" s="3">
        <v>109.559</v>
      </c>
      <c r="F2252" s="3">
        <v>0.253</v>
      </c>
      <c r="G2252" s="3">
        <v>453.654</v>
      </c>
      <c r="H2252" s="3">
        <v>2297.5509999999999</v>
      </c>
      <c r="I2252" s="3">
        <f>ROUND(IF(B2252&lt;=Thresholds!$B$2,1-(B2252/Thresholds!$B$2)*0.24,IF(B2252&lt;=Thresholds!$D$2,0.75-((B2252-Thresholds!$C$2)/(Thresholds!$D$2-Thresholds!$C$2))*0.249,IF(B2252&lt;=Thresholds!$F$2,0.499-((B2252-Thresholds!$E$2)/(Thresholds!$F$2-Thresholds!$E$2))*0.279,MAX(0.02,0.2-((B2252-Thresholds!$G$2)/(Thresholds!$H$2-Thresholds!$G$2))*0.18)))),3)</f>
        <v>0.94399999999999995</v>
      </c>
      <c r="J2252" s="3">
        <f>ROUND(IF(C2252&lt;=Thresholds!$B$3,1-(C2252/Thresholds!$B$3)*0.24,IF(C2252&lt;=Thresholds!$D$3,0.75-((C2252-Thresholds!$C$3)/(Thresholds!$D$3-Thresholds!$C$3))*0.249,IF(C2252&lt;=Thresholds!$F$3,0.499-((C2252-Thresholds!$E$3)/(Thresholds!$F$3-Thresholds!$E$3))*0.279,MAX(0.02,0.2-((C2252-Thresholds!$G$3)/(Thresholds!$H$3-Thresholds!$G$3))*0.18)))),3)</f>
        <v>0.98699999999999999</v>
      </c>
      <c r="K2252" s="3">
        <f>ROUND(IF(D2252&lt;=Thresholds!$B$4,1-(D2252/Thresholds!$B$4)*0.24,IF(D2252&lt;=Thresholds!$D$4,0.75-((D2252-Thresholds!$C$4)/(Thresholds!$D$4-Thresholds!$C$4))*0.249,IF(D2252&lt;=Thresholds!$F$4,0.499-((D2252-Thresholds!$E$4)/(Thresholds!$F$4-Thresholds!$E$4))*0.279,MAX(0.02,0.2-((D2252-Thresholds!$G$4)/(Thresholds!$H$4-Thresholds!$G$4))*0.18)))),3)</f>
        <v>0.89600000000000002</v>
      </c>
      <c r="L2252" s="3">
        <f>ROUND(IF(E2252&lt;=Thresholds!$B$5,1-(E2252/Thresholds!$B$5)*0.24,IF(E2252&lt;=Thresholds!$D$5,0.75-((E2252-Thresholds!$C$5)/(Thresholds!$D$5-Thresholds!$C$5))*0.249,IF(E2252&lt;=Thresholds!$F$5,0.499-((E2252-Thresholds!$E$5)/(Thresholds!$F$5-Thresholds!$E$5))*0.279,MAX(0.02,0.2-((E2252-Thresholds!$G$5)/(Thresholds!$H$5-Thresholds!$G$5))*0.18)))),3)</f>
        <v>0.47499999999999998</v>
      </c>
      <c r="M2252" s="3">
        <f>ROUND(IF(F2252&lt;=Thresholds!$B$6,1-(F2252/Thresholds!$B$6)*0.24,IF(F2252&lt;=Thresholds!$D$6,0.75-((F2252-Thresholds!$C$6)/(Thresholds!$D$6-Thresholds!$C$6))*0.249,IF(F2252&lt;=Thresholds!$F$6,0.499-((F2252-Thresholds!$E$6)/(Thresholds!$F$6-Thresholds!$E$6))*0.279,MAX(0.02,0.2-((F2252-Thresholds!$G$6)/(Thresholds!$H$6-Thresholds!$G$6))*0.18)))),3)</f>
        <v>0.93899999999999995</v>
      </c>
      <c r="N2252" s="3">
        <f>ROUND(IF(G2252&lt;=Thresholds!$B$7,1-(G2252/Thresholds!$B$7)*0.24,IF(G2252&lt;=Thresholds!$D$7,0.75-((G2252-Thresholds!$C$7)/(Thresholds!$D$7-Thresholds!$C$7))*0.249,IF(G2252&lt;=Thresholds!$F$7,0.499-((G2252-Thresholds!$E$7)/(Thresholds!$F$7-Thresholds!$E$7))*0.279,MAX(0.02,0.2-((G2252-Thresholds!$G$7)/(Thresholds!$H$7-Thresholds!$G$7))*0.18)))),3)</f>
        <v>0.63300000000000001</v>
      </c>
      <c r="O2252" s="3">
        <f>ROUND(IF(H2252&lt;=Thresholds!$B$8,1-(H2252/Thresholds!$B$8)*0.24,IF(H2252&lt;=Thresholds!$D$8,0.75-((H2252-Thresholds!$C$8)/(Thresholds!$D$8-Thresholds!$C$8))*0.249,IF(H2252&lt;=Thresholds!$F$8,0.499-((H2252-Thresholds!$E$8)/(Thresholds!$F$8-Thresholds!$E$8))*0.279,MAX(0.02,0.2-((H2252-Thresholds!$G$8)/(Thresholds!$H$8-Thresholds!$G$8))*0.18)))),3)</f>
        <v>0.77900000000000003</v>
      </c>
      <c r="P2252" s="3">
        <f t="shared" si="105"/>
        <v>0.47499999999999998</v>
      </c>
      <c r="Q2252" t="str">
        <f t="shared" si="106"/>
        <v>Poor</v>
      </c>
      <c r="R2252" s="4">
        <f t="shared" si="107"/>
        <v>0</v>
      </c>
      <c r="S2252" t="str">
        <f>IF(AND(F2252&gt;=10,F2252&lt;=35,P2252&gt;0.5),"ERROR_C2252H2252_POOR_CAP","OK")</f>
        <v>OK</v>
      </c>
    </row>
    <row r="2253" spans="1:19">
      <c r="A2253" t="s">
        <v>2270</v>
      </c>
      <c r="B2253" s="3">
        <v>19.21</v>
      </c>
      <c r="C2253" s="3">
        <v>94.799000000000007</v>
      </c>
      <c r="D2253" s="3">
        <v>57.981999999999999</v>
      </c>
      <c r="E2253" s="3">
        <v>41.607999999999997</v>
      </c>
      <c r="F2253" s="3">
        <v>59.698999999999998</v>
      </c>
      <c r="G2253" s="3">
        <v>204.74</v>
      </c>
      <c r="H2253" s="3">
        <v>1109.009</v>
      </c>
      <c r="I2253" s="3">
        <f>ROUND(IF(B2253&lt;=Thresholds!$B$2,1-(B2253/Thresholds!$B$2)*0.24,IF(B2253&lt;=Thresholds!$D$2,0.75-((B2253-Thresholds!$C$2)/(Thresholds!$D$2-Thresholds!$C$2))*0.249,IF(B2253&lt;=Thresholds!$F$2,0.499-((B2253-Thresholds!$E$2)/(Thresholds!$F$2-Thresholds!$E$2))*0.279,MAX(0.02,0.2-((B2253-Thresholds!$G$2)/(Thresholds!$H$2-Thresholds!$G$2))*0.18)))),3)</f>
        <v>0.95399999999999996</v>
      </c>
      <c r="J2253" s="3">
        <f>ROUND(IF(C2253&lt;=Thresholds!$B$3,1-(C2253/Thresholds!$B$3)*0.24,IF(C2253&lt;=Thresholds!$D$3,0.75-((C2253-Thresholds!$C$3)/(Thresholds!$D$3-Thresholds!$C$3))*0.249,IF(C2253&lt;=Thresholds!$F$3,0.499-((C2253-Thresholds!$E$3)/(Thresholds!$F$3-Thresholds!$E$3))*0.279,MAX(0.02,0.2-((C2253-Thresholds!$G$3)/(Thresholds!$H$3-Thresholds!$G$3))*0.18)))),3)</f>
        <v>0.81</v>
      </c>
      <c r="K2253" s="3">
        <f>ROUND(IF(D2253&lt;=Thresholds!$B$4,1-(D2253/Thresholds!$B$4)*0.24,IF(D2253&lt;=Thresholds!$D$4,0.75-((D2253-Thresholds!$C$4)/(Thresholds!$D$4-Thresholds!$C$4))*0.249,IF(D2253&lt;=Thresholds!$F$4,0.499-((D2253-Thresholds!$E$4)/(Thresholds!$F$4-Thresholds!$E$4))*0.279,MAX(0.02,0.2-((D2253-Thresholds!$G$4)/(Thresholds!$H$4-Thresholds!$G$4))*0.18)))),3)</f>
        <v>0.78600000000000003</v>
      </c>
      <c r="L2253" s="3">
        <f>ROUND(IF(E2253&lt;=Thresholds!$B$5,1-(E2253/Thresholds!$B$5)*0.24,IF(E2253&lt;=Thresholds!$D$5,0.75-((E2253-Thresholds!$C$5)/(Thresholds!$D$5-Thresholds!$C$5))*0.249,IF(E2253&lt;=Thresholds!$F$5,0.499-((E2253-Thresholds!$E$5)/(Thresholds!$F$5-Thresholds!$E$5))*0.279,MAX(0.02,0.2-((E2253-Thresholds!$G$5)/(Thresholds!$H$5-Thresholds!$G$5))*0.18)))),3)</f>
        <v>0.8</v>
      </c>
      <c r="M2253" s="3">
        <f>ROUND(IF(F2253&lt;=Thresholds!$B$6,1-(F2253/Thresholds!$B$6)*0.24,IF(F2253&lt;=Thresholds!$D$6,0.75-((F2253-Thresholds!$C$6)/(Thresholds!$D$6-Thresholds!$C$6))*0.249,IF(F2253&lt;=Thresholds!$F$6,0.499-((F2253-Thresholds!$E$6)/(Thresholds!$F$6-Thresholds!$E$6))*0.279,MAX(0.02,0.2-((F2253-Thresholds!$G$6)/(Thresholds!$H$6-Thresholds!$G$6))*0.18)))),3)</f>
        <v>0.32700000000000001</v>
      </c>
      <c r="N2253" s="3">
        <f>ROUND(IF(G2253&lt;=Thresholds!$B$7,1-(G2253/Thresholds!$B$7)*0.24,IF(G2253&lt;=Thresholds!$D$7,0.75-((G2253-Thresholds!$C$7)/(Thresholds!$D$7-Thresholds!$C$7))*0.249,IF(G2253&lt;=Thresholds!$F$7,0.499-((G2253-Thresholds!$E$7)/(Thresholds!$F$7-Thresholds!$E$7))*0.279,MAX(0.02,0.2-((G2253-Thresholds!$G$7)/(Thresholds!$H$7-Thresholds!$G$7))*0.18)))),3)</f>
        <v>0.86</v>
      </c>
      <c r="O2253" s="3">
        <f>ROUND(IF(H2253&lt;=Thresholds!$B$8,1-(H2253/Thresholds!$B$8)*0.24,IF(H2253&lt;=Thresholds!$D$8,0.75-((H2253-Thresholds!$C$8)/(Thresholds!$D$8-Thresholds!$C$8))*0.249,IF(H2253&lt;=Thresholds!$F$8,0.499-((H2253-Thresholds!$E$8)/(Thresholds!$F$8-Thresholds!$E$8))*0.279,MAX(0.02,0.2-((H2253-Thresholds!$G$8)/(Thresholds!$H$8-Thresholds!$G$8))*0.18)))),3)</f>
        <v>0.89400000000000002</v>
      </c>
      <c r="P2253" s="3">
        <f t="shared" si="105"/>
        <v>0.32700000000000001</v>
      </c>
      <c r="Q2253" t="str">
        <f t="shared" si="106"/>
        <v>Poor</v>
      </c>
      <c r="R2253" s="4">
        <f t="shared" si="107"/>
        <v>0</v>
      </c>
      <c r="S2253" t="str">
        <f>IF(AND(F2253&gt;=10,F2253&lt;=35,P2253&gt;0.5),"ERROR_C2253H2253_POOR_CAP","OK")</f>
        <v>OK</v>
      </c>
    </row>
    <row r="2254" spans="1:19">
      <c r="A2254" t="s">
        <v>2271</v>
      </c>
      <c r="B2254" s="3">
        <v>93.146000000000001</v>
      </c>
      <c r="C2254" s="3">
        <v>32.854999999999997</v>
      </c>
      <c r="D2254" s="3">
        <v>31.664999999999999</v>
      </c>
      <c r="E2254" s="3">
        <v>9.36</v>
      </c>
      <c r="F2254" s="3">
        <v>0.67100000000000004</v>
      </c>
      <c r="G2254" s="3">
        <v>57.082999999999998</v>
      </c>
      <c r="H2254" s="3">
        <v>1608.6</v>
      </c>
      <c r="I2254" s="3">
        <f>ROUND(IF(B2254&lt;=Thresholds!$B$2,1-(B2254/Thresholds!$B$2)*0.24,IF(B2254&lt;=Thresholds!$D$2,0.75-((B2254-Thresholds!$C$2)/(Thresholds!$D$2-Thresholds!$C$2))*0.249,IF(B2254&lt;=Thresholds!$F$2,0.499-((B2254-Thresholds!$E$2)/(Thresholds!$F$2-Thresholds!$E$2))*0.279,MAX(0.02,0.2-((B2254-Thresholds!$G$2)/(Thresholds!$H$2-Thresholds!$G$2))*0.18)))),3)</f>
        <v>0.77600000000000002</v>
      </c>
      <c r="J2254" s="3">
        <f>ROUND(IF(C2254&lt;=Thresholds!$B$3,1-(C2254/Thresholds!$B$3)*0.24,IF(C2254&lt;=Thresholds!$D$3,0.75-((C2254-Thresholds!$C$3)/(Thresholds!$D$3-Thresholds!$C$3))*0.249,IF(C2254&lt;=Thresholds!$F$3,0.499-((C2254-Thresholds!$E$3)/(Thresholds!$F$3-Thresholds!$E$3))*0.279,MAX(0.02,0.2-((C2254-Thresholds!$G$3)/(Thresholds!$H$3-Thresholds!$G$3))*0.18)))),3)</f>
        <v>0.93400000000000005</v>
      </c>
      <c r="K2254" s="3">
        <f>ROUND(IF(D2254&lt;=Thresholds!$B$4,1-(D2254/Thresholds!$B$4)*0.24,IF(D2254&lt;=Thresholds!$D$4,0.75-((D2254-Thresholds!$C$4)/(Thresholds!$D$4-Thresholds!$C$4))*0.249,IF(D2254&lt;=Thresholds!$F$4,0.499-((D2254-Thresholds!$E$4)/(Thresholds!$F$4-Thresholds!$E$4))*0.279,MAX(0.02,0.2-((D2254-Thresholds!$G$4)/(Thresholds!$H$4-Thresholds!$G$4))*0.18)))),3)</f>
        <v>0.88300000000000001</v>
      </c>
      <c r="L2254" s="3">
        <f>ROUND(IF(E2254&lt;=Thresholds!$B$5,1-(E2254/Thresholds!$B$5)*0.24,IF(E2254&lt;=Thresholds!$D$5,0.75-((E2254-Thresholds!$C$5)/(Thresholds!$D$5-Thresholds!$C$5))*0.249,IF(E2254&lt;=Thresholds!$F$5,0.499-((E2254-Thresholds!$E$5)/(Thresholds!$F$5-Thresholds!$E$5))*0.279,MAX(0.02,0.2-((E2254-Thresholds!$G$5)/(Thresholds!$H$5-Thresholds!$G$5))*0.18)))),3)</f>
        <v>0.95499999999999996</v>
      </c>
      <c r="M2254" s="3">
        <f>ROUND(IF(F2254&lt;=Thresholds!$B$6,1-(F2254/Thresholds!$B$6)*0.24,IF(F2254&lt;=Thresholds!$D$6,0.75-((F2254-Thresholds!$C$6)/(Thresholds!$D$6-Thresholds!$C$6))*0.249,IF(F2254&lt;=Thresholds!$F$6,0.499-((F2254-Thresholds!$E$6)/(Thresholds!$F$6-Thresholds!$E$6))*0.279,MAX(0.02,0.2-((F2254-Thresholds!$G$6)/(Thresholds!$H$6-Thresholds!$G$6))*0.18)))),3)</f>
        <v>0.83899999999999997</v>
      </c>
      <c r="N2254" s="3">
        <f>ROUND(IF(G2254&lt;=Thresholds!$B$7,1-(G2254/Thresholds!$B$7)*0.24,IF(G2254&lt;=Thresholds!$D$7,0.75-((G2254-Thresholds!$C$7)/(Thresholds!$D$7-Thresholds!$C$7))*0.249,IF(G2254&lt;=Thresholds!$F$7,0.499-((G2254-Thresholds!$E$7)/(Thresholds!$F$7-Thresholds!$E$7))*0.279,MAX(0.02,0.2-((G2254-Thresholds!$G$7)/(Thresholds!$H$7-Thresholds!$G$7))*0.18)))),3)</f>
        <v>0.96099999999999997</v>
      </c>
      <c r="O2254" s="3">
        <f>ROUND(IF(H2254&lt;=Thresholds!$B$8,1-(H2254/Thresholds!$B$8)*0.24,IF(H2254&lt;=Thresholds!$D$8,0.75-((H2254-Thresholds!$C$8)/(Thresholds!$D$8-Thresholds!$C$8))*0.249,IF(H2254&lt;=Thresholds!$F$8,0.499-((H2254-Thresholds!$E$8)/(Thresholds!$F$8-Thresholds!$E$8))*0.279,MAX(0.02,0.2-((H2254-Thresholds!$G$8)/(Thresholds!$H$8-Thresholds!$G$8))*0.18)))),3)</f>
        <v>0.84599999999999997</v>
      </c>
      <c r="P2254" s="3">
        <f t="shared" si="105"/>
        <v>0.77600000000000002</v>
      </c>
      <c r="Q2254" t="str">
        <f t="shared" si="106"/>
        <v>Healthy</v>
      </c>
      <c r="R2254" s="4">
        <f t="shared" si="107"/>
        <v>1</v>
      </c>
      <c r="S2254" t="str">
        <f>IF(AND(F2254&gt;=10,F2254&lt;=35,P2254&gt;0.5),"ERROR_C2254H2254_POOR_CAP","OK")</f>
        <v>OK</v>
      </c>
    </row>
    <row r="2255" spans="1:19">
      <c r="A2255" t="s">
        <v>2272</v>
      </c>
      <c r="B2255" s="3">
        <v>7.5629999999999997</v>
      </c>
      <c r="C2255" s="3">
        <v>23.271000000000001</v>
      </c>
      <c r="D2255" s="3">
        <v>13.824999999999999</v>
      </c>
      <c r="E2255" s="3">
        <v>24.898</v>
      </c>
      <c r="F2255" s="3">
        <v>7.375</v>
      </c>
      <c r="G2255" s="3">
        <v>36.323999999999998</v>
      </c>
      <c r="H2255" s="3">
        <v>1807.52</v>
      </c>
      <c r="I2255" s="3">
        <f>ROUND(IF(B2255&lt;=Thresholds!$B$2,1-(B2255/Thresholds!$B$2)*0.24,IF(B2255&lt;=Thresholds!$D$2,0.75-((B2255-Thresholds!$C$2)/(Thresholds!$D$2-Thresholds!$C$2))*0.249,IF(B2255&lt;=Thresholds!$F$2,0.499-((B2255-Thresholds!$E$2)/(Thresholds!$F$2-Thresholds!$E$2))*0.279,MAX(0.02,0.2-((B2255-Thresholds!$G$2)/(Thresholds!$H$2-Thresholds!$G$2))*0.18)))),3)</f>
        <v>0.98199999999999998</v>
      </c>
      <c r="J2255" s="3">
        <f>ROUND(IF(C2255&lt;=Thresholds!$B$3,1-(C2255/Thresholds!$B$3)*0.24,IF(C2255&lt;=Thresholds!$D$3,0.75-((C2255-Thresholds!$C$3)/(Thresholds!$D$3-Thresholds!$C$3))*0.249,IF(C2255&lt;=Thresholds!$F$3,0.499-((C2255-Thresholds!$E$3)/(Thresholds!$F$3-Thresholds!$E$3))*0.279,MAX(0.02,0.2-((C2255-Thresholds!$G$3)/(Thresholds!$H$3-Thresholds!$G$3))*0.18)))),3)</f>
        <v>0.95299999999999996</v>
      </c>
      <c r="K2255" s="3">
        <f>ROUND(IF(D2255&lt;=Thresholds!$B$4,1-(D2255/Thresholds!$B$4)*0.24,IF(D2255&lt;=Thresholds!$D$4,0.75-((D2255-Thresholds!$C$4)/(Thresholds!$D$4-Thresholds!$C$4))*0.249,IF(D2255&lt;=Thresholds!$F$4,0.499-((D2255-Thresholds!$E$4)/(Thresholds!$F$4-Thresholds!$E$4))*0.279,MAX(0.02,0.2-((D2255-Thresholds!$G$4)/(Thresholds!$H$4-Thresholds!$G$4))*0.18)))),3)</f>
        <v>0.94899999999999995</v>
      </c>
      <c r="L2255" s="3">
        <f>ROUND(IF(E2255&lt;=Thresholds!$B$5,1-(E2255/Thresholds!$B$5)*0.24,IF(E2255&lt;=Thresholds!$D$5,0.75-((E2255-Thresholds!$C$5)/(Thresholds!$D$5-Thresholds!$C$5))*0.249,IF(E2255&lt;=Thresholds!$F$5,0.499-((E2255-Thresholds!$E$5)/(Thresholds!$F$5-Thresholds!$E$5))*0.279,MAX(0.02,0.2-((E2255-Thresholds!$G$5)/(Thresholds!$H$5-Thresholds!$G$5))*0.18)))),3)</f>
        <v>0.88</v>
      </c>
      <c r="M2255" s="3">
        <f>ROUND(IF(F2255&lt;=Thresholds!$B$6,1-(F2255/Thresholds!$B$6)*0.24,IF(F2255&lt;=Thresholds!$D$6,0.75-((F2255-Thresholds!$C$6)/(Thresholds!$D$6-Thresholds!$C$6))*0.249,IF(F2255&lt;=Thresholds!$F$6,0.499-((F2255-Thresholds!$E$6)/(Thresholds!$F$6-Thresholds!$E$6))*0.279,MAX(0.02,0.2-((F2255-Thresholds!$G$6)/(Thresholds!$H$6-Thresholds!$G$6))*0.18)))),3)</f>
        <v>0.55200000000000005</v>
      </c>
      <c r="N2255" s="3">
        <f>ROUND(IF(G2255&lt;=Thresholds!$B$7,1-(G2255/Thresholds!$B$7)*0.24,IF(G2255&lt;=Thresholds!$D$7,0.75-((G2255-Thresholds!$C$7)/(Thresholds!$D$7-Thresholds!$C$7))*0.249,IF(G2255&lt;=Thresholds!$F$7,0.499-((G2255-Thresholds!$E$7)/(Thresholds!$F$7-Thresholds!$E$7))*0.279,MAX(0.02,0.2-((G2255-Thresholds!$G$7)/(Thresholds!$H$7-Thresholds!$G$7))*0.18)))),3)</f>
        <v>0.97499999999999998</v>
      </c>
      <c r="O2255" s="3">
        <f>ROUND(IF(H2255&lt;=Thresholds!$B$8,1-(H2255/Thresholds!$B$8)*0.24,IF(H2255&lt;=Thresholds!$D$8,0.75-((H2255-Thresholds!$C$8)/(Thresholds!$D$8-Thresholds!$C$8))*0.249,IF(H2255&lt;=Thresholds!$F$8,0.499-((H2255-Thresholds!$E$8)/(Thresholds!$F$8-Thresholds!$E$8))*0.279,MAX(0.02,0.2-((H2255-Thresholds!$G$8)/(Thresholds!$H$8-Thresholds!$G$8))*0.18)))),3)</f>
        <v>0.82599999999999996</v>
      </c>
      <c r="P2255" s="3">
        <f t="shared" si="105"/>
        <v>0.55200000000000005</v>
      </c>
      <c r="Q2255" t="str">
        <f t="shared" si="106"/>
        <v>Moderate</v>
      </c>
      <c r="R2255" s="4">
        <f t="shared" si="107"/>
        <v>1</v>
      </c>
      <c r="S2255" t="str">
        <f>IF(AND(F2255&gt;=10,F2255&lt;=35,P2255&gt;0.5),"ERROR_C2255H2255_POOR_CAP","OK")</f>
        <v>OK</v>
      </c>
    </row>
    <row r="2256" spans="1:19">
      <c r="A2256" t="s">
        <v>2273</v>
      </c>
      <c r="B2256" s="3">
        <v>83.272999999999996</v>
      </c>
      <c r="C2256" s="3">
        <v>105.51300000000001</v>
      </c>
      <c r="D2256" s="3">
        <v>140.68600000000001</v>
      </c>
      <c r="E2256" s="3">
        <v>32.314999999999998</v>
      </c>
      <c r="F2256" s="3">
        <v>0.47599999999999998</v>
      </c>
      <c r="G2256" s="3">
        <v>240.64</v>
      </c>
      <c r="H2256" s="3">
        <v>1436.4490000000001</v>
      </c>
      <c r="I2256" s="3">
        <f>ROUND(IF(B2256&lt;=Thresholds!$B$2,1-(B2256/Thresholds!$B$2)*0.24,IF(B2256&lt;=Thresholds!$D$2,0.75-((B2256-Thresholds!$C$2)/(Thresholds!$D$2-Thresholds!$C$2))*0.249,IF(B2256&lt;=Thresholds!$F$2,0.499-((B2256-Thresholds!$E$2)/(Thresholds!$F$2-Thresholds!$E$2))*0.279,MAX(0.02,0.2-((B2256-Thresholds!$G$2)/(Thresholds!$H$2-Thresholds!$G$2))*0.18)))),3)</f>
        <v>0.8</v>
      </c>
      <c r="J2256" s="3">
        <f>ROUND(IF(C2256&lt;=Thresholds!$B$3,1-(C2256/Thresholds!$B$3)*0.24,IF(C2256&lt;=Thresholds!$D$3,0.75-((C2256-Thresholds!$C$3)/(Thresholds!$D$3-Thresholds!$C$3))*0.249,IF(C2256&lt;=Thresholds!$F$3,0.499-((C2256-Thresholds!$E$3)/(Thresholds!$F$3-Thresholds!$E$3))*0.279,MAX(0.02,0.2-((C2256-Thresholds!$G$3)/(Thresholds!$H$3-Thresholds!$G$3))*0.18)))),3)</f>
        <v>0.78900000000000003</v>
      </c>
      <c r="K2256" s="3">
        <f>ROUND(IF(D2256&lt;=Thresholds!$B$4,1-(D2256/Thresholds!$B$4)*0.24,IF(D2256&lt;=Thresholds!$D$4,0.75-((D2256-Thresholds!$C$4)/(Thresholds!$D$4-Thresholds!$C$4))*0.249,IF(D2256&lt;=Thresholds!$F$4,0.499-((D2256-Thresholds!$E$4)/(Thresholds!$F$4-Thresholds!$E$4))*0.279,MAX(0.02,0.2-((D2256-Thresholds!$G$4)/(Thresholds!$H$4-Thresholds!$G$4))*0.18)))),3)</f>
        <v>0.27300000000000002</v>
      </c>
      <c r="L2256" s="3">
        <f>ROUND(IF(E2256&lt;=Thresholds!$B$5,1-(E2256/Thresholds!$B$5)*0.24,IF(E2256&lt;=Thresholds!$D$5,0.75-((E2256-Thresholds!$C$5)/(Thresholds!$D$5-Thresholds!$C$5))*0.249,IF(E2256&lt;=Thresholds!$F$5,0.499-((E2256-Thresholds!$E$5)/(Thresholds!$F$5-Thresholds!$E$5))*0.279,MAX(0.02,0.2-((E2256-Thresholds!$G$5)/(Thresholds!$H$5-Thresholds!$G$5))*0.18)))),3)</f>
        <v>0.84499999999999997</v>
      </c>
      <c r="M2256" s="3">
        <f>ROUND(IF(F2256&lt;=Thresholds!$B$6,1-(F2256/Thresholds!$B$6)*0.24,IF(F2256&lt;=Thresholds!$D$6,0.75-((F2256-Thresholds!$C$6)/(Thresholds!$D$6-Thresholds!$C$6))*0.249,IF(F2256&lt;=Thresholds!$F$6,0.499-((F2256-Thresholds!$E$6)/(Thresholds!$F$6-Thresholds!$E$6))*0.279,MAX(0.02,0.2-((F2256-Thresholds!$G$6)/(Thresholds!$H$6-Thresholds!$G$6))*0.18)))),3)</f>
        <v>0.88600000000000001</v>
      </c>
      <c r="N2256" s="3">
        <f>ROUND(IF(G2256&lt;=Thresholds!$B$7,1-(G2256/Thresholds!$B$7)*0.24,IF(G2256&lt;=Thresholds!$D$7,0.75-((G2256-Thresholds!$C$7)/(Thresholds!$D$7-Thresholds!$C$7))*0.249,IF(G2256&lt;=Thresholds!$F$7,0.499-((G2256-Thresholds!$E$7)/(Thresholds!$F$7-Thresholds!$E$7))*0.279,MAX(0.02,0.2-((G2256-Thresholds!$G$7)/(Thresholds!$H$7-Thresholds!$G$7))*0.18)))),3)</f>
        <v>0.83499999999999996</v>
      </c>
      <c r="O2256" s="3">
        <f>ROUND(IF(H2256&lt;=Thresholds!$B$8,1-(H2256/Thresholds!$B$8)*0.24,IF(H2256&lt;=Thresholds!$D$8,0.75-((H2256-Thresholds!$C$8)/(Thresholds!$D$8-Thresholds!$C$8))*0.249,IF(H2256&lt;=Thresholds!$F$8,0.499-((H2256-Thresholds!$E$8)/(Thresholds!$F$8-Thresholds!$E$8))*0.279,MAX(0.02,0.2-((H2256-Thresholds!$G$8)/(Thresholds!$H$8-Thresholds!$G$8))*0.18)))),3)</f>
        <v>0.86199999999999999</v>
      </c>
      <c r="P2256" s="3">
        <f t="shared" si="105"/>
        <v>0.27300000000000002</v>
      </c>
      <c r="Q2256" t="str">
        <f t="shared" si="106"/>
        <v>Poor</v>
      </c>
      <c r="R2256" s="4">
        <f t="shared" si="107"/>
        <v>0</v>
      </c>
      <c r="S2256" t="str">
        <f>IF(AND(F2256&gt;=10,F2256&lt;=35,P2256&gt;0.5),"ERROR_C2256H2256_POOR_CAP","OK")</f>
        <v>OK</v>
      </c>
    </row>
    <row r="2257" spans="1:19">
      <c r="A2257" t="s">
        <v>2274</v>
      </c>
      <c r="B2257" s="3">
        <v>35.680999999999997</v>
      </c>
      <c r="C2257" s="3">
        <v>35.582000000000001</v>
      </c>
      <c r="D2257" s="3">
        <v>41.975000000000001</v>
      </c>
      <c r="E2257" s="3">
        <v>23.646000000000001</v>
      </c>
      <c r="F2257" s="3">
        <v>38.491999999999997</v>
      </c>
      <c r="G2257" s="3">
        <v>121.863</v>
      </c>
      <c r="H2257" s="3">
        <v>1534.202</v>
      </c>
      <c r="I2257" s="3">
        <f>ROUND(IF(B2257&lt;=Thresholds!$B$2,1-(B2257/Thresholds!$B$2)*0.24,IF(B2257&lt;=Thresholds!$D$2,0.75-((B2257-Thresholds!$C$2)/(Thresholds!$D$2-Thresholds!$C$2))*0.249,IF(B2257&lt;=Thresholds!$F$2,0.499-((B2257-Thresholds!$E$2)/(Thresholds!$F$2-Thresholds!$E$2))*0.279,MAX(0.02,0.2-((B2257-Thresholds!$G$2)/(Thresholds!$H$2-Thresholds!$G$2))*0.18)))),3)</f>
        <v>0.91400000000000003</v>
      </c>
      <c r="J2257" s="3">
        <f>ROUND(IF(C2257&lt;=Thresholds!$B$3,1-(C2257/Thresholds!$B$3)*0.24,IF(C2257&lt;=Thresholds!$D$3,0.75-((C2257-Thresholds!$C$3)/(Thresholds!$D$3-Thresholds!$C$3))*0.249,IF(C2257&lt;=Thresholds!$F$3,0.499-((C2257-Thresholds!$E$3)/(Thresholds!$F$3-Thresholds!$E$3))*0.279,MAX(0.02,0.2-((C2257-Thresholds!$G$3)/(Thresholds!$H$3-Thresholds!$G$3))*0.18)))),3)</f>
        <v>0.92900000000000005</v>
      </c>
      <c r="K2257" s="3">
        <f>ROUND(IF(D2257&lt;=Thresholds!$B$4,1-(D2257/Thresholds!$B$4)*0.24,IF(D2257&lt;=Thresholds!$D$4,0.75-((D2257-Thresholds!$C$4)/(Thresholds!$D$4-Thresholds!$C$4))*0.249,IF(D2257&lt;=Thresholds!$F$4,0.499-((D2257-Thresholds!$E$4)/(Thresholds!$F$4-Thresholds!$E$4))*0.279,MAX(0.02,0.2-((D2257-Thresholds!$G$4)/(Thresholds!$H$4-Thresholds!$G$4))*0.18)))),3)</f>
        <v>0.84499999999999997</v>
      </c>
      <c r="L2257" s="3">
        <f>ROUND(IF(E2257&lt;=Thresholds!$B$5,1-(E2257/Thresholds!$B$5)*0.24,IF(E2257&lt;=Thresholds!$D$5,0.75-((E2257-Thresholds!$C$5)/(Thresholds!$D$5-Thresholds!$C$5))*0.249,IF(E2257&lt;=Thresholds!$F$5,0.499-((E2257-Thresholds!$E$5)/(Thresholds!$F$5-Thresholds!$E$5))*0.279,MAX(0.02,0.2-((E2257-Thresholds!$G$5)/(Thresholds!$H$5-Thresholds!$G$5))*0.18)))),3)</f>
        <v>0.88600000000000001</v>
      </c>
      <c r="M2257" s="3">
        <f>ROUND(IF(F2257&lt;=Thresholds!$B$6,1-(F2257/Thresholds!$B$6)*0.24,IF(F2257&lt;=Thresholds!$D$6,0.75-((F2257-Thresholds!$C$6)/(Thresholds!$D$6-Thresholds!$C$6))*0.249,IF(F2257&lt;=Thresholds!$F$6,0.499-((F2257-Thresholds!$E$6)/(Thresholds!$F$6-Thresholds!$E$6))*0.279,MAX(0.02,0.2-((F2257-Thresholds!$G$6)/(Thresholds!$H$6-Thresholds!$G$6))*0.18)))),3)</f>
        <v>0.218</v>
      </c>
      <c r="N2257" s="3">
        <f>ROUND(IF(G2257&lt;=Thresholds!$B$7,1-(G2257/Thresholds!$B$7)*0.24,IF(G2257&lt;=Thresholds!$D$7,0.75-((G2257-Thresholds!$C$7)/(Thresholds!$D$7-Thresholds!$C$7))*0.249,IF(G2257&lt;=Thresholds!$F$7,0.499-((G2257-Thresholds!$E$7)/(Thresholds!$F$7-Thresholds!$E$7))*0.279,MAX(0.02,0.2-((G2257-Thresholds!$G$7)/(Thresholds!$H$7-Thresholds!$G$7))*0.18)))),3)</f>
        <v>0.91600000000000004</v>
      </c>
      <c r="O2257" s="3">
        <f>ROUND(IF(H2257&lt;=Thresholds!$B$8,1-(H2257/Thresholds!$B$8)*0.24,IF(H2257&lt;=Thresholds!$D$8,0.75-((H2257-Thresholds!$C$8)/(Thresholds!$D$8-Thresholds!$C$8))*0.249,IF(H2257&lt;=Thresholds!$F$8,0.499-((H2257-Thresholds!$E$8)/(Thresholds!$F$8-Thresholds!$E$8))*0.279,MAX(0.02,0.2-((H2257-Thresholds!$G$8)/(Thresholds!$H$8-Thresholds!$G$8))*0.18)))),3)</f>
        <v>0.85299999999999998</v>
      </c>
      <c r="P2257" s="3">
        <f t="shared" si="105"/>
        <v>0.218</v>
      </c>
      <c r="Q2257" t="str">
        <f t="shared" si="106"/>
        <v>Poor</v>
      </c>
      <c r="R2257" s="4">
        <f t="shared" si="107"/>
        <v>0</v>
      </c>
      <c r="S2257" t="str">
        <f>IF(AND(F2257&gt;=10,F2257&lt;=35,P2257&gt;0.5),"ERROR_C2257H2257_POOR_CAP","OK")</f>
        <v>OK</v>
      </c>
    </row>
    <row r="2258" spans="1:19">
      <c r="A2258" t="s">
        <v>2275</v>
      </c>
      <c r="B2258" s="3">
        <v>56.741</v>
      </c>
      <c r="C2258" s="3">
        <v>77.171999999999997</v>
      </c>
      <c r="D2258" s="3">
        <v>5.7069999999999999</v>
      </c>
      <c r="E2258" s="3">
        <v>23.991</v>
      </c>
      <c r="F2258" s="3">
        <v>0.25</v>
      </c>
      <c r="G2258" s="3">
        <v>188.46799999999999</v>
      </c>
      <c r="H2258" s="3">
        <v>962.76300000000003</v>
      </c>
      <c r="I2258" s="3">
        <f>ROUND(IF(B2258&lt;=Thresholds!$B$2,1-(B2258/Thresholds!$B$2)*0.24,IF(B2258&lt;=Thresholds!$D$2,0.75-((B2258-Thresholds!$C$2)/(Thresholds!$D$2-Thresholds!$C$2))*0.249,IF(B2258&lt;=Thresholds!$F$2,0.499-((B2258-Thresholds!$E$2)/(Thresholds!$F$2-Thresholds!$E$2))*0.279,MAX(0.02,0.2-((B2258-Thresholds!$G$2)/(Thresholds!$H$2-Thresholds!$G$2))*0.18)))),3)</f>
        <v>0.86399999999999999</v>
      </c>
      <c r="J2258" s="3">
        <f>ROUND(IF(C2258&lt;=Thresholds!$B$3,1-(C2258/Thresholds!$B$3)*0.24,IF(C2258&lt;=Thresholds!$D$3,0.75-((C2258-Thresholds!$C$3)/(Thresholds!$D$3-Thresholds!$C$3))*0.249,IF(C2258&lt;=Thresholds!$F$3,0.499-((C2258-Thresholds!$E$3)/(Thresholds!$F$3-Thresholds!$E$3))*0.279,MAX(0.02,0.2-((C2258-Thresholds!$G$3)/(Thresholds!$H$3-Thresholds!$G$3))*0.18)))),3)</f>
        <v>0.84599999999999997</v>
      </c>
      <c r="K2258" s="3">
        <f>ROUND(IF(D2258&lt;=Thresholds!$B$4,1-(D2258/Thresholds!$B$4)*0.24,IF(D2258&lt;=Thresholds!$D$4,0.75-((D2258-Thresholds!$C$4)/(Thresholds!$D$4-Thresholds!$C$4))*0.249,IF(D2258&lt;=Thresholds!$F$4,0.499-((D2258-Thresholds!$E$4)/(Thresholds!$F$4-Thresholds!$E$4))*0.279,MAX(0.02,0.2-((D2258-Thresholds!$G$4)/(Thresholds!$H$4-Thresholds!$G$4))*0.18)))),3)</f>
        <v>0.97899999999999998</v>
      </c>
      <c r="L2258" s="3">
        <f>ROUND(IF(E2258&lt;=Thresholds!$B$5,1-(E2258/Thresholds!$B$5)*0.24,IF(E2258&lt;=Thresholds!$D$5,0.75-((E2258-Thresholds!$C$5)/(Thresholds!$D$5-Thresholds!$C$5))*0.249,IF(E2258&lt;=Thresholds!$F$5,0.499-((E2258-Thresholds!$E$5)/(Thresholds!$F$5-Thresholds!$E$5))*0.279,MAX(0.02,0.2-((E2258-Thresholds!$G$5)/(Thresholds!$H$5-Thresholds!$G$5))*0.18)))),3)</f>
        <v>0.88500000000000001</v>
      </c>
      <c r="M2258" s="3">
        <f>ROUND(IF(F2258&lt;=Thresholds!$B$6,1-(F2258/Thresholds!$B$6)*0.24,IF(F2258&lt;=Thresholds!$D$6,0.75-((F2258-Thresholds!$C$6)/(Thresholds!$D$6-Thresholds!$C$6))*0.249,IF(F2258&lt;=Thresholds!$F$6,0.499-((F2258-Thresholds!$E$6)/(Thresholds!$F$6-Thresholds!$E$6))*0.279,MAX(0.02,0.2-((F2258-Thresholds!$G$6)/(Thresholds!$H$6-Thresholds!$G$6))*0.18)))),3)</f>
        <v>0.94</v>
      </c>
      <c r="N2258" s="3">
        <f>ROUND(IF(G2258&lt;=Thresholds!$B$7,1-(G2258/Thresholds!$B$7)*0.24,IF(G2258&lt;=Thresholds!$D$7,0.75-((G2258-Thresholds!$C$7)/(Thresholds!$D$7-Thresholds!$C$7))*0.249,IF(G2258&lt;=Thresholds!$F$7,0.499-((G2258-Thresholds!$E$7)/(Thresholds!$F$7-Thresholds!$E$7))*0.279,MAX(0.02,0.2-((G2258-Thresholds!$G$7)/(Thresholds!$H$7-Thresholds!$G$7))*0.18)))),3)</f>
        <v>0.871</v>
      </c>
      <c r="O2258" s="3">
        <f>ROUND(IF(H2258&lt;=Thresholds!$B$8,1-(H2258/Thresholds!$B$8)*0.24,IF(H2258&lt;=Thresholds!$D$8,0.75-((H2258-Thresholds!$C$8)/(Thresholds!$D$8-Thresholds!$C$8))*0.249,IF(H2258&lt;=Thresholds!$F$8,0.499-((H2258-Thresholds!$E$8)/(Thresholds!$F$8-Thresholds!$E$8))*0.279,MAX(0.02,0.2-((H2258-Thresholds!$G$8)/(Thresholds!$H$8-Thresholds!$G$8))*0.18)))),3)</f>
        <v>0.90800000000000003</v>
      </c>
      <c r="P2258" s="3">
        <f t="shared" si="105"/>
        <v>0.84599999999999997</v>
      </c>
      <c r="Q2258" t="str">
        <f t="shared" si="106"/>
        <v>Healthy</v>
      </c>
      <c r="R2258" s="4">
        <f t="shared" si="107"/>
        <v>1</v>
      </c>
      <c r="S2258" t="str">
        <f>IF(AND(F2258&gt;=10,F2258&lt;=35,P2258&gt;0.5),"ERROR_C2258H2258_POOR_CAP","OK")</f>
        <v>OK</v>
      </c>
    </row>
    <row r="2259" spans="1:19">
      <c r="A2259" t="s">
        <v>2276</v>
      </c>
      <c r="B2259" s="3">
        <v>334.97300000000001</v>
      </c>
      <c r="C2259" s="3">
        <v>74.688000000000002</v>
      </c>
      <c r="D2259" s="3">
        <v>37.695999999999998</v>
      </c>
      <c r="E2259" s="3">
        <v>16.869</v>
      </c>
      <c r="F2259" s="3">
        <v>0.53400000000000003</v>
      </c>
      <c r="G2259" s="3">
        <v>219.834</v>
      </c>
      <c r="H2259" s="3">
        <v>1816.4929999999999</v>
      </c>
      <c r="I2259" s="3">
        <f>ROUND(IF(B2259&lt;=Thresholds!$B$2,1-(B2259/Thresholds!$B$2)*0.24,IF(B2259&lt;=Thresholds!$D$2,0.75-((B2259-Thresholds!$C$2)/(Thresholds!$D$2-Thresholds!$C$2))*0.249,IF(B2259&lt;=Thresholds!$F$2,0.499-((B2259-Thresholds!$E$2)/(Thresholds!$F$2-Thresholds!$E$2))*0.279,MAX(0.02,0.2-((B2259-Thresholds!$G$2)/(Thresholds!$H$2-Thresholds!$G$2))*0.18)))),3)</f>
        <v>0.65300000000000002</v>
      </c>
      <c r="J2259" s="3">
        <f>ROUND(IF(C2259&lt;=Thresholds!$B$3,1-(C2259/Thresholds!$B$3)*0.24,IF(C2259&lt;=Thresholds!$D$3,0.75-((C2259-Thresholds!$C$3)/(Thresholds!$D$3-Thresholds!$C$3))*0.249,IF(C2259&lt;=Thresholds!$F$3,0.499-((C2259-Thresholds!$E$3)/(Thresholds!$F$3-Thresholds!$E$3))*0.279,MAX(0.02,0.2-((C2259-Thresholds!$G$3)/(Thresholds!$H$3-Thresholds!$G$3))*0.18)))),3)</f>
        <v>0.85099999999999998</v>
      </c>
      <c r="K2259" s="3">
        <f>ROUND(IF(D2259&lt;=Thresholds!$B$4,1-(D2259/Thresholds!$B$4)*0.24,IF(D2259&lt;=Thresholds!$D$4,0.75-((D2259-Thresholds!$C$4)/(Thresholds!$D$4-Thresholds!$C$4))*0.249,IF(D2259&lt;=Thresholds!$F$4,0.499-((D2259-Thresholds!$E$4)/(Thresholds!$F$4-Thresholds!$E$4))*0.279,MAX(0.02,0.2-((D2259-Thresholds!$G$4)/(Thresholds!$H$4-Thresholds!$G$4))*0.18)))),3)</f>
        <v>0.86099999999999999</v>
      </c>
      <c r="L2259" s="3">
        <f>ROUND(IF(E2259&lt;=Thresholds!$B$5,1-(E2259/Thresholds!$B$5)*0.24,IF(E2259&lt;=Thresholds!$D$5,0.75-((E2259-Thresholds!$C$5)/(Thresholds!$D$5-Thresholds!$C$5))*0.249,IF(E2259&lt;=Thresholds!$F$5,0.499-((E2259-Thresholds!$E$5)/(Thresholds!$F$5-Thresholds!$E$5))*0.279,MAX(0.02,0.2-((E2259-Thresholds!$G$5)/(Thresholds!$H$5-Thresholds!$G$5))*0.18)))),3)</f>
        <v>0.91900000000000004</v>
      </c>
      <c r="M2259" s="3">
        <f>ROUND(IF(F2259&lt;=Thresholds!$B$6,1-(F2259/Thresholds!$B$6)*0.24,IF(F2259&lt;=Thresholds!$D$6,0.75-((F2259-Thresholds!$C$6)/(Thresholds!$D$6-Thresholds!$C$6))*0.249,IF(F2259&lt;=Thresholds!$F$6,0.499-((F2259-Thresholds!$E$6)/(Thresholds!$F$6-Thresholds!$E$6))*0.279,MAX(0.02,0.2-((F2259-Thresholds!$G$6)/(Thresholds!$H$6-Thresholds!$G$6))*0.18)))),3)</f>
        <v>0.872</v>
      </c>
      <c r="N2259" s="3">
        <f>ROUND(IF(G2259&lt;=Thresholds!$B$7,1-(G2259/Thresholds!$B$7)*0.24,IF(G2259&lt;=Thresholds!$D$7,0.75-((G2259-Thresholds!$C$7)/(Thresholds!$D$7-Thresholds!$C$7))*0.249,IF(G2259&lt;=Thresholds!$F$7,0.499-((G2259-Thresholds!$E$7)/(Thresholds!$F$7-Thresholds!$E$7))*0.279,MAX(0.02,0.2-((G2259-Thresholds!$G$7)/(Thresholds!$H$7-Thresholds!$G$7))*0.18)))),3)</f>
        <v>0.84899999999999998</v>
      </c>
      <c r="O2259" s="3">
        <f>ROUND(IF(H2259&lt;=Thresholds!$B$8,1-(H2259/Thresholds!$B$8)*0.24,IF(H2259&lt;=Thresholds!$D$8,0.75-((H2259-Thresholds!$C$8)/(Thresholds!$D$8-Thresholds!$C$8))*0.249,IF(H2259&lt;=Thresholds!$F$8,0.499-((H2259-Thresholds!$E$8)/(Thresholds!$F$8-Thresholds!$E$8))*0.279,MAX(0.02,0.2-((H2259-Thresholds!$G$8)/(Thresholds!$H$8-Thresholds!$G$8))*0.18)))),3)</f>
        <v>0.82599999999999996</v>
      </c>
      <c r="P2259" s="3">
        <f t="shared" si="105"/>
        <v>0.65300000000000002</v>
      </c>
      <c r="Q2259" t="str">
        <f t="shared" si="106"/>
        <v>Moderate</v>
      </c>
      <c r="R2259" s="4">
        <f t="shared" si="107"/>
        <v>1</v>
      </c>
      <c r="S2259" t="str">
        <f>IF(AND(F2259&gt;=10,F2259&lt;=35,P2259&gt;0.5),"ERROR_C2259H2259_POOR_CAP","OK")</f>
        <v>OK</v>
      </c>
    </row>
    <row r="2260" spans="1:19">
      <c r="A2260" t="s">
        <v>2277</v>
      </c>
      <c r="B2260" s="3">
        <v>24.959</v>
      </c>
      <c r="C2260" s="3">
        <v>36.046999999999997</v>
      </c>
      <c r="D2260" s="3">
        <v>34.848999999999997</v>
      </c>
      <c r="E2260" s="3">
        <v>22.024000000000001</v>
      </c>
      <c r="F2260" s="3">
        <v>27.131</v>
      </c>
      <c r="G2260" s="3">
        <v>303.86399999999998</v>
      </c>
      <c r="H2260" s="3">
        <v>2403.7759999999998</v>
      </c>
      <c r="I2260" s="3">
        <f>ROUND(IF(B2260&lt;=Thresholds!$B$2,1-(B2260/Thresholds!$B$2)*0.24,IF(B2260&lt;=Thresholds!$D$2,0.75-((B2260-Thresholds!$C$2)/(Thresholds!$D$2-Thresholds!$C$2))*0.249,IF(B2260&lt;=Thresholds!$F$2,0.499-((B2260-Thresholds!$E$2)/(Thresholds!$F$2-Thresholds!$E$2))*0.279,MAX(0.02,0.2-((B2260-Thresholds!$G$2)/(Thresholds!$H$2-Thresholds!$G$2))*0.18)))),3)</f>
        <v>0.94</v>
      </c>
      <c r="J2260" s="3">
        <f>ROUND(IF(C2260&lt;=Thresholds!$B$3,1-(C2260/Thresholds!$B$3)*0.24,IF(C2260&lt;=Thresholds!$D$3,0.75-((C2260-Thresholds!$C$3)/(Thresholds!$D$3-Thresholds!$C$3))*0.249,IF(C2260&lt;=Thresholds!$F$3,0.499-((C2260-Thresholds!$E$3)/(Thresholds!$F$3-Thresholds!$E$3))*0.279,MAX(0.02,0.2-((C2260-Thresholds!$G$3)/(Thresholds!$H$3-Thresholds!$G$3))*0.18)))),3)</f>
        <v>0.92800000000000005</v>
      </c>
      <c r="K2260" s="3">
        <f>ROUND(IF(D2260&lt;=Thresholds!$B$4,1-(D2260/Thresholds!$B$4)*0.24,IF(D2260&lt;=Thresholds!$D$4,0.75-((D2260-Thresholds!$C$4)/(Thresholds!$D$4-Thresholds!$C$4))*0.249,IF(D2260&lt;=Thresholds!$F$4,0.499-((D2260-Thresholds!$E$4)/(Thresholds!$F$4-Thresholds!$E$4))*0.279,MAX(0.02,0.2-((D2260-Thresholds!$G$4)/(Thresholds!$H$4-Thresholds!$G$4))*0.18)))),3)</f>
        <v>0.871</v>
      </c>
      <c r="L2260" s="3">
        <f>ROUND(IF(E2260&lt;=Thresholds!$B$5,1-(E2260/Thresholds!$B$5)*0.24,IF(E2260&lt;=Thresholds!$D$5,0.75-((E2260-Thresholds!$C$5)/(Thresholds!$D$5-Thresholds!$C$5))*0.249,IF(E2260&lt;=Thresholds!$F$5,0.499-((E2260-Thresholds!$E$5)/(Thresholds!$F$5-Thresholds!$E$5))*0.279,MAX(0.02,0.2-((E2260-Thresholds!$G$5)/(Thresholds!$H$5-Thresholds!$G$5))*0.18)))),3)</f>
        <v>0.89400000000000002</v>
      </c>
      <c r="M2260" s="3">
        <f>ROUND(IF(F2260&lt;=Thresholds!$B$6,1-(F2260/Thresholds!$B$6)*0.24,IF(F2260&lt;=Thresholds!$D$6,0.75-((F2260-Thresholds!$C$6)/(Thresholds!$D$6-Thresholds!$C$6))*0.249,IF(F2260&lt;=Thresholds!$F$6,0.499-((F2260-Thresholds!$E$6)/(Thresholds!$F$6-Thresholds!$E$6))*0.279,MAX(0.02,0.2-((F2260-Thresholds!$G$6)/(Thresholds!$H$6-Thresholds!$G$6))*0.18)))),3)</f>
        <v>0.308</v>
      </c>
      <c r="N2260" s="3">
        <f>ROUND(IF(G2260&lt;=Thresholds!$B$7,1-(G2260/Thresholds!$B$7)*0.24,IF(G2260&lt;=Thresholds!$D$7,0.75-((G2260-Thresholds!$C$7)/(Thresholds!$D$7-Thresholds!$C$7))*0.249,IF(G2260&lt;=Thresholds!$F$7,0.499-((G2260-Thresholds!$E$7)/(Thresholds!$F$7-Thresholds!$E$7))*0.279,MAX(0.02,0.2-((G2260-Thresholds!$G$7)/(Thresholds!$H$7-Thresholds!$G$7))*0.18)))),3)</f>
        <v>0.79200000000000004</v>
      </c>
      <c r="O2260" s="3">
        <f>ROUND(IF(H2260&lt;=Thresholds!$B$8,1-(H2260/Thresholds!$B$8)*0.24,IF(H2260&lt;=Thresholds!$D$8,0.75-((H2260-Thresholds!$C$8)/(Thresholds!$D$8-Thresholds!$C$8))*0.249,IF(H2260&lt;=Thresholds!$F$8,0.499-((H2260-Thresholds!$E$8)/(Thresholds!$F$8-Thresholds!$E$8))*0.279,MAX(0.02,0.2-((H2260-Thresholds!$G$8)/(Thresholds!$H$8-Thresholds!$G$8))*0.18)))),3)</f>
        <v>0.76900000000000002</v>
      </c>
      <c r="P2260" s="3">
        <f t="shared" si="105"/>
        <v>0.308</v>
      </c>
      <c r="Q2260" t="str">
        <f t="shared" si="106"/>
        <v>Poor</v>
      </c>
      <c r="R2260" s="4">
        <f t="shared" si="107"/>
        <v>0</v>
      </c>
      <c r="S2260" t="str">
        <f>IF(AND(F2260&gt;=10,F2260&lt;=35,P2260&gt;0.5),"ERROR_C2260H2260_POOR_CAP","OK")</f>
        <v>OK</v>
      </c>
    </row>
    <row r="2261" spans="1:19">
      <c r="A2261" t="s">
        <v>2278</v>
      </c>
      <c r="B2261" s="3">
        <v>27.591000000000001</v>
      </c>
      <c r="C2261" s="3">
        <v>1849.875</v>
      </c>
      <c r="D2261" s="3">
        <v>9.9670000000000005</v>
      </c>
      <c r="E2261" s="3">
        <v>7.94</v>
      </c>
      <c r="F2261" s="3">
        <v>0.65</v>
      </c>
      <c r="G2261" s="3">
        <v>239.577</v>
      </c>
      <c r="H2261" s="3">
        <v>191.161</v>
      </c>
      <c r="I2261" s="3">
        <f>ROUND(IF(B2261&lt;=Thresholds!$B$2,1-(B2261/Thresholds!$B$2)*0.24,IF(B2261&lt;=Thresholds!$D$2,0.75-((B2261-Thresholds!$C$2)/(Thresholds!$D$2-Thresholds!$C$2))*0.249,IF(B2261&lt;=Thresholds!$F$2,0.499-((B2261-Thresholds!$E$2)/(Thresholds!$F$2-Thresholds!$E$2))*0.279,MAX(0.02,0.2-((B2261-Thresholds!$G$2)/(Thresholds!$H$2-Thresholds!$G$2))*0.18)))),3)</f>
        <v>0.93400000000000005</v>
      </c>
      <c r="J2261" s="3">
        <f>ROUND(IF(C2261&lt;=Thresholds!$B$3,1-(C2261/Thresholds!$B$3)*0.24,IF(C2261&lt;=Thresholds!$D$3,0.75-((C2261-Thresholds!$C$3)/(Thresholds!$D$3-Thresholds!$C$3))*0.249,IF(C2261&lt;=Thresholds!$F$3,0.499-((C2261-Thresholds!$E$3)/(Thresholds!$F$3-Thresholds!$E$3))*0.279,MAX(0.02,0.2-((C2261-Thresholds!$G$3)/(Thresholds!$H$3-Thresholds!$G$3))*0.18)))),3)</f>
        <v>0.35299999999999998</v>
      </c>
      <c r="K2261" s="3">
        <f>ROUND(IF(D2261&lt;=Thresholds!$B$4,1-(D2261/Thresholds!$B$4)*0.24,IF(D2261&lt;=Thresholds!$D$4,0.75-((D2261-Thresholds!$C$4)/(Thresholds!$D$4-Thresholds!$C$4))*0.249,IF(D2261&lt;=Thresholds!$F$4,0.499-((D2261-Thresholds!$E$4)/(Thresholds!$F$4-Thresholds!$E$4))*0.279,MAX(0.02,0.2-((D2261-Thresholds!$G$4)/(Thresholds!$H$4-Thresholds!$G$4))*0.18)))),3)</f>
        <v>0.96299999999999997</v>
      </c>
      <c r="L2261" s="3">
        <f>ROUND(IF(E2261&lt;=Thresholds!$B$5,1-(E2261/Thresholds!$B$5)*0.24,IF(E2261&lt;=Thresholds!$D$5,0.75-((E2261-Thresholds!$C$5)/(Thresholds!$D$5-Thresholds!$C$5))*0.249,IF(E2261&lt;=Thresholds!$F$5,0.499-((E2261-Thresholds!$E$5)/(Thresholds!$F$5-Thresholds!$E$5))*0.279,MAX(0.02,0.2-((E2261-Thresholds!$G$5)/(Thresholds!$H$5-Thresholds!$G$5))*0.18)))),3)</f>
        <v>0.96199999999999997</v>
      </c>
      <c r="M2261" s="3">
        <f>ROUND(IF(F2261&lt;=Thresholds!$B$6,1-(F2261/Thresholds!$B$6)*0.24,IF(F2261&lt;=Thresholds!$D$6,0.75-((F2261-Thresholds!$C$6)/(Thresholds!$D$6-Thresholds!$C$6))*0.249,IF(F2261&lt;=Thresholds!$F$6,0.499-((F2261-Thresholds!$E$6)/(Thresholds!$F$6-Thresholds!$E$6))*0.279,MAX(0.02,0.2-((F2261-Thresholds!$G$6)/(Thresholds!$H$6-Thresholds!$G$6))*0.18)))),3)</f>
        <v>0.84399999999999997</v>
      </c>
      <c r="N2261" s="3">
        <f>ROUND(IF(G2261&lt;=Thresholds!$B$7,1-(G2261/Thresholds!$B$7)*0.24,IF(G2261&lt;=Thresholds!$D$7,0.75-((G2261-Thresholds!$C$7)/(Thresholds!$D$7-Thresholds!$C$7))*0.249,IF(G2261&lt;=Thresholds!$F$7,0.499-((G2261-Thresholds!$E$7)/(Thresholds!$F$7-Thresholds!$E$7))*0.279,MAX(0.02,0.2-((G2261-Thresholds!$G$7)/(Thresholds!$H$7-Thresholds!$G$7))*0.18)))),3)</f>
        <v>0.83599999999999997</v>
      </c>
      <c r="O2261" s="3">
        <f>ROUND(IF(H2261&lt;=Thresholds!$B$8,1-(H2261/Thresholds!$B$8)*0.24,IF(H2261&lt;=Thresholds!$D$8,0.75-((H2261-Thresholds!$C$8)/(Thresholds!$D$8-Thresholds!$C$8))*0.249,IF(H2261&lt;=Thresholds!$F$8,0.499-((H2261-Thresholds!$E$8)/(Thresholds!$F$8-Thresholds!$E$8))*0.279,MAX(0.02,0.2-((H2261-Thresholds!$G$8)/(Thresholds!$H$8-Thresholds!$G$8))*0.18)))),3)</f>
        <v>0.98199999999999998</v>
      </c>
      <c r="P2261" s="3">
        <f t="shared" si="105"/>
        <v>0.35299999999999998</v>
      </c>
      <c r="Q2261" t="str">
        <f t="shared" si="106"/>
        <v>Poor</v>
      </c>
      <c r="R2261" s="4">
        <f t="shared" si="107"/>
        <v>0</v>
      </c>
      <c r="S2261" t="str">
        <f>IF(AND(F2261&gt;=10,F2261&lt;=35,P2261&gt;0.5),"ERROR_C2261H2261_POOR_CAP","OK")</f>
        <v>OK</v>
      </c>
    </row>
    <row r="2262" spans="1:19">
      <c r="A2262" t="s">
        <v>2279</v>
      </c>
      <c r="B2262" s="3">
        <v>88.456999999999994</v>
      </c>
      <c r="C2262" s="3">
        <v>68.337999999999994</v>
      </c>
      <c r="D2262" s="3">
        <v>12.802</v>
      </c>
      <c r="E2262" s="3">
        <v>29.436</v>
      </c>
      <c r="F2262" s="3">
        <v>0.8</v>
      </c>
      <c r="G2262" s="3">
        <v>191.39599999999999</v>
      </c>
      <c r="H2262" s="3">
        <v>1044.046</v>
      </c>
      <c r="I2262" s="3">
        <f>ROUND(IF(B2262&lt;=Thresholds!$B$2,1-(B2262/Thresholds!$B$2)*0.24,IF(B2262&lt;=Thresholds!$D$2,0.75-((B2262-Thresholds!$C$2)/(Thresholds!$D$2-Thresholds!$C$2))*0.249,IF(B2262&lt;=Thresholds!$F$2,0.499-((B2262-Thresholds!$E$2)/(Thresholds!$F$2-Thresholds!$E$2))*0.279,MAX(0.02,0.2-((B2262-Thresholds!$G$2)/(Thresholds!$H$2-Thresholds!$G$2))*0.18)))),3)</f>
        <v>0.78800000000000003</v>
      </c>
      <c r="J2262" s="3">
        <f>ROUND(IF(C2262&lt;=Thresholds!$B$3,1-(C2262/Thresholds!$B$3)*0.24,IF(C2262&lt;=Thresholds!$D$3,0.75-((C2262-Thresholds!$C$3)/(Thresholds!$D$3-Thresholds!$C$3))*0.249,IF(C2262&lt;=Thresholds!$F$3,0.499-((C2262-Thresholds!$E$3)/(Thresholds!$F$3-Thresholds!$E$3))*0.279,MAX(0.02,0.2-((C2262-Thresholds!$G$3)/(Thresholds!$H$3-Thresholds!$G$3))*0.18)))),3)</f>
        <v>0.86299999999999999</v>
      </c>
      <c r="K2262" s="3">
        <f>ROUND(IF(D2262&lt;=Thresholds!$B$4,1-(D2262/Thresholds!$B$4)*0.24,IF(D2262&lt;=Thresholds!$D$4,0.75-((D2262-Thresholds!$C$4)/(Thresholds!$D$4-Thresholds!$C$4))*0.249,IF(D2262&lt;=Thresholds!$F$4,0.499-((D2262-Thresholds!$E$4)/(Thresholds!$F$4-Thresholds!$E$4))*0.279,MAX(0.02,0.2-((D2262-Thresholds!$G$4)/(Thresholds!$H$4-Thresholds!$G$4))*0.18)))),3)</f>
        <v>0.95299999999999996</v>
      </c>
      <c r="L2262" s="3">
        <f>ROUND(IF(E2262&lt;=Thresholds!$B$5,1-(E2262/Thresholds!$B$5)*0.24,IF(E2262&lt;=Thresholds!$D$5,0.75-((E2262-Thresholds!$C$5)/(Thresholds!$D$5-Thresholds!$C$5))*0.249,IF(E2262&lt;=Thresholds!$F$5,0.499-((E2262-Thresholds!$E$5)/(Thresholds!$F$5-Thresholds!$E$5))*0.279,MAX(0.02,0.2-((E2262-Thresholds!$G$5)/(Thresholds!$H$5-Thresholds!$G$5))*0.18)))),3)</f>
        <v>0.85899999999999999</v>
      </c>
      <c r="M2262" s="3">
        <f>ROUND(IF(F2262&lt;=Thresholds!$B$6,1-(F2262/Thresholds!$B$6)*0.24,IF(F2262&lt;=Thresholds!$D$6,0.75-((F2262-Thresholds!$C$6)/(Thresholds!$D$6-Thresholds!$C$6))*0.249,IF(F2262&lt;=Thresholds!$F$6,0.499-((F2262-Thresholds!$E$6)/(Thresholds!$F$6-Thresholds!$E$6))*0.279,MAX(0.02,0.2-((F2262-Thresholds!$G$6)/(Thresholds!$H$6-Thresholds!$G$6))*0.18)))),3)</f>
        <v>0.80800000000000005</v>
      </c>
      <c r="N2262" s="3">
        <f>ROUND(IF(G2262&lt;=Thresholds!$B$7,1-(G2262/Thresholds!$B$7)*0.24,IF(G2262&lt;=Thresholds!$D$7,0.75-((G2262-Thresholds!$C$7)/(Thresholds!$D$7-Thresholds!$C$7))*0.249,IF(G2262&lt;=Thresholds!$F$7,0.499-((G2262-Thresholds!$E$7)/(Thresholds!$F$7-Thresholds!$E$7))*0.279,MAX(0.02,0.2-((G2262-Thresholds!$G$7)/(Thresholds!$H$7-Thresholds!$G$7))*0.18)))),3)</f>
        <v>0.86899999999999999</v>
      </c>
      <c r="O2262" s="3">
        <f>ROUND(IF(H2262&lt;=Thresholds!$B$8,1-(H2262/Thresholds!$B$8)*0.24,IF(H2262&lt;=Thresholds!$D$8,0.75-((H2262-Thresholds!$C$8)/(Thresholds!$D$8-Thresholds!$C$8))*0.249,IF(H2262&lt;=Thresholds!$F$8,0.499-((H2262-Thresholds!$E$8)/(Thresholds!$F$8-Thresholds!$E$8))*0.279,MAX(0.02,0.2-((H2262-Thresholds!$G$8)/(Thresholds!$H$8-Thresholds!$G$8))*0.18)))),3)</f>
        <v>0.9</v>
      </c>
      <c r="P2262" s="3">
        <f t="shared" si="105"/>
        <v>0.78800000000000003</v>
      </c>
      <c r="Q2262" t="str">
        <f t="shared" si="106"/>
        <v>Healthy</v>
      </c>
      <c r="R2262" s="4">
        <f t="shared" si="107"/>
        <v>1</v>
      </c>
      <c r="S2262" t="str">
        <f>IF(AND(F2262&gt;=10,F2262&lt;=35,P2262&gt;0.5),"ERROR_C2262H2262_POOR_CAP","OK")</f>
        <v>OK</v>
      </c>
    </row>
    <row r="2263" spans="1:19">
      <c r="A2263" t="s">
        <v>2280</v>
      </c>
      <c r="B2263" s="3">
        <v>79.492999999999995</v>
      </c>
      <c r="C2263" s="3">
        <v>17.204999999999998</v>
      </c>
      <c r="D2263" s="3">
        <v>50.613</v>
      </c>
      <c r="E2263" s="3">
        <v>41.234999999999999</v>
      </c>
      <c r="F2263" s="3">
        <v>7.4999999999999997E-2</v>
      </c>
      <c r="G2263" s="3">
        <v>438.99200000000002</v>
      </c>
      <c r="H2263" s="3">
        <v>141.727</v>
      </c>
      <c r="I2263" s="3">
        <f>ROUND(IF(B2263&lt;=Thresholds!$B$2,1-(B2263/Thresholds!$B$2)*0.24,IF(B2263&lt;=Thresholds!$D$2,0.75-((B2263-Thresholds!$C$2)/(Thresholds!$D$2-Thresholds!$C$2))*0.249,IF(B2263&lt;=Thresholds!$F$2,0.499-((B2263-Thresholds!$E$2)/(Thresholds!$F$2-Thresholds!$E$2))*0.279,MAX(0.02,0.2-((B2263-Thresholds!$G$2)/(Thresholds!$H$2-Thresholds!$G$2))*0.18)))),3)</f>
        <v>0.80900000000000005</v>
      </c>
      <c r="J2263" s="3">
        <f>ROUND(IF(C2263&lt;=Thresholds!$B$3,1-(C2263/Thresholds!$B$3)*0.24,IF(C2263&lt;=Thresholds!$D$3,0.75-((C2263-Thresholds!$C$3)/(Thresholds!$D$3-Thresholds!$C$3))*0.249,IF(C2263&lt;=Thresholds!$F$3,0.499-((C2263-Thresholds!$E$3)/(Thresholds!$F$3-Thresholds!$E$3))*0.279,MAX(0.02,0.2-((C2263-Thresholds!$G$3)/(Thresholds!$H$3-Thresholds!$G$3))*0.18)))),3)</f>
        <v>0.96599999999999997</v>
      </c>
      <c r="K2263" s="3">
        <f>ROUND(IF(D2263&lt;=Thresholds!$B$4,1-(D2263/Thresholds!$B$4)*0.24,IF(D2263&lt;=Thresholds!$D$4,0.75-((D2263-Thresholds!$C$4)/(Thresholds!$D$4-Thresholds!$C$4))*0.249,IF(D2263&lt;=Thresholds!$F$4,0.499-((D2263-Thresholds!$E$4)/(Thresholds!$F$4-Thresholds!$E$4))*0.279,MAX(0.02,0.2-((D2263-Thresholds!$G$4)/(Thresholds!$H$4-Thresholds!$G$4))*0.18)))),3)</f>
        <v>0.81299999999999994</v>
      </c>
      <c r="L2263" s="3">
        <f>ROUND(IF(E2263&lt;=Thresholds!$B$5,1-(E2263/Thresholds!$B$5)*0.24,IF(E2263&lt;=Thresholds!$D$5,0.75-((E2263-Thresholds!$C$5)/(Thresholds!$D$5-Thresholds!$C$5))*0.249,IF(E2263&lt;=Thresholds!$F$5,0.499-((E2263-Thresholds!$E$5)/(Thresholds!$F$5-Thresholds!$E$5))*0.279,MAX(0.02,0.2-((E2263-Thresholds!$G$5)/(Thresholds!$H$5-Thresholds!$G$5))*0.18)))),3)</f>
        <v>0.80200000000000005</v>
      </c>
      <c r="M2263" s="3">
        <f>ROUND(IF(F2263&lt;=Thresholds!$B$6,1-(F2263/Thresholds!$B$6)*0.24,IF(F2263&lt;=Thresholds!$D$6,0.75-((F2263-Thresholds!$C$6)/(Thresholds!$D$6-Thresholds!$C$6))*0.249,IF(F2263&lt;=Thresholds!$F$6,0.499-((F2263-Thresholds!$E$6)/(Thresholds!$F$6-Thresholds!$E$6))*0.279,MAX(0.02,0.2-((F2263-Thresholds!$G$6)/(Thresholds!$H$6-Thresholds!$G$6))*0.18)))),3)</f>
        <v>0.98199999999999998</v>
      </c>
      <c r="N2263" s="3">
        <f>ROUND(IF(G2263&lt;=Thresholds!$B$7,1-(G2263/Thresholds!$B$7)*0.24,IF(G2263&lt;=Thresholds!$D$7,0.75-((G2263-Thresholds!$C$7)/(Thresholds!$D$7-Thresholds!$C$7))*0.249,IF(G2263&lt;=Thresholds!$F$7,0.499-((G2263-Thresholds!$E$7)/(Thresholds!$F$7-Thresholds!$E$7))*0.279,MAX(0.02,0.2-((G2263-Thresholds!$G$7)/(Thresholds!$H$7-Thresholds!$G$7))*0.18)))),3)</f>
        <v>0.65</v>
      </c>
      <c r="O2263" s="3">
        <f>ROUND(IF(H2263&lt;=Thresholds!$B$8,1-(H2263/Thresholds!$B$8)*0.24,IF(H2263&lt;=Thresholds!$D$8,0.75-((H2263-Thresholds!$C$8)/(Thresholds!$D$8-Thresholds!$C$8))*0.249,IF(H2263&lt;=Thresholds!$F$8,0.499-((H2263-Thresholds!$E$8)/(Thresholds!$F$8-Thresholds!$E$8))*0.279,MAX(0.02,0.2-((H2263-Thresholds!$G$8)/(Thresholds!$H$8-Thresholds!$G$8))*0.18)))),3)</f>
        <v>0.98599999999999999</v>
      </c>
      <c r="P2263" s="3">
        <f t="shared" si="105"/>
        <v>0.65</v>
      </c>
      <c r="Q2263" t="str">
        <f t="shared" si="106"/>
        <v>Moderate</v>
      </c>
      <c r="R2263" s="4">
        <f t="shared" si="107"/>
        <v>1</v>
      </c>
      <c r="S2263" t="str">
        <f>IF(AND(F2263&gt;=10,F2263&lt;=35,P2263&gt;0.5),"ERROR_C2263H2263_POOR_CAP","OK")</f>
        <v>OK</v>
      </c>
    </row>
    <row r="2264" spans="1:19">
      <c r="A2264" t="s">
        <v>2281</v>
      </c>
      <c r="B2264" s="3">
        <v>96.744</v>
      </c>
      <c r="C2264" s="3">
        <v>10.178000000000001</v>
      </c>
      <c r="D2264" s="3">
        <v>10.563000000000001</v>
      </c>
      <c r="E2264" s="3">
        <v>24.097000000000001</v>
      </c>
      <c r="F2264" s="3">
        <v>0.17499999999999999</v>
      </c>
      <c r="G2264" s="3">
        <v>177.44800000000001</v>
      </c>
      <c r="H2264" s="3">
        <v>7329.4669999999996</v>
      </c>
      <c r="I2264" s="3">
        <f>ROUND(IF(B2264&lt;=Thresholds!$B$2,1-(B2264/Thresholds!$B$2)*0.24,IF(B2264&lt;=Thresholds!$D$2,0.75-((B2264-Thresholds!$C$2)/(Thresholds!$D$2-Thresholds!$C$2))*0.249,IF(B2264&lt;=Thresholds!$F$2,0.499-((B2264-Thresholds!$E$2)/(Thresholds!$F$2-Thresholds!$E$2))*0.279,MAX(0.02,0.2-((B2264-Thresholds!$G$2)/(Thresholds!$H$2-Thresholds!$G$2))*0.18)))),3)</f>
        <v>0.76800000000000002</v>
      </c>
      <c r="J2264" s="3">
        <f>ROUND(IF(C2264&lt;=Thresholds!$B$3,1-(C2264/Thresholds!$B$3)*0.24,IF(C2264&lt;=Thresholds!$D$3,0.75-((C2264-Thresholds!$C$3)/(Thresholds!$D$3-Thresholds!$C$3))*0.249,IF(C2264&lt;=Thresholds!$F$3,0.499-((C2264-Thresholds!$E$3)/(Thresholds!$F$3-Thresholds!$E$3))*0.279,MAX(0.02,0.2-((C2264-Thresholds!$G$3)/(Thresholds!$H$3-Thresholds!$G$3))*0.18)))),3)</f>
        <v>0.98</v>
      </c>
      <c r="K2264" s="3">
        <f>ROUND(IF(D2264&lt;=Thresholds!$B$4,1-(D2264/Thresholds!$B$4)*0.24,IF(D2264&lt;=Thresholds!$D$4,0.75-((D2264-Thresholds!$C$4)/(Thresholds!$D$4-Thresholds!$C$4))*0.249,IF(D2264&lt;=Thresholds!$F$4,0.499-((D2264-Thresholds!$E$4)/(Thresholds!$F$4-Thresholds!$E$4))*0.279,MAX(0.02,0.2-((D2264-Thresholds!$G$4)/(Thresholds!$H$4-Thresholds!$G$4))*0.18)))),3)</f>
        <v>0.96099999999999997</v>
      </c>
      <c r="L2264" s="3">
        <f>ROUND(IF(E2264&lt;=Thresholds!$B$5,1-(E2264/Thresholds!$B$5)*0.24,IF(E2264&lt;=Thresholds!$D$5,0.75-((E2264-Thresholds!$C$5)/(Thresholds!$D$5-Thresholds!$C$5))*0.249,IF(E2264&lt;=Thresholds!$F$5,0.499-((E2264-Thresholds!$E$5)/(Thresholds!$F$5-Thresholds!$E$5))*0.279,MAX(0.02,0.2-((E2264-Thresholds!$G$5)/(Thresholds!$H$5-Thresholds!$G$5))*0.18)))),3)</f>
        <v>0.88400000000000001</v>
      </c>
      <c r="M2264" s="3">
        <f>ROUND(IF(F2264&lt;=Thresholds!$B$6,1-(F2264/Thresholds!$B$6)*0.24,IF(F2264&lt;=Thresholds!$D$6,0.75-((F2264-Thresholds!$C$6)/(Thresholds!$D$6-Thresholds!$C$6))*0.249,IF(F2264&lt;=Thresholds!$F$6,0.499-((F2264-Thresholds!$E$6)/(Thresholds!$F$6-Thresholds!$E$6))*0.279,MAX(0.02,0.2-((F2264-Thresholds!$G$6)/(Thresholds!$H$6-Thresholds!$G$6))*0.18)))),3)</f>
        <v>0.95799999999999996</v>
      </c>
      <c r="N2264" s="3">
        <f>ROUND(IF(G2264&lt;=Thresholds!$B$7,1-(G2264/Thresholds!$B$7)*0.24,IF(G2264&lt;=Thresholds!$D$7,0.75-((G2264-Thresholds!$C$7)/(Thresholds!$D$7-Thresholds!$C$7))*0.249,IF(G2264&lt;=Thresholds!$F$7,0.499-((G2264-Thresholds!$E$7)/(Thresholds!$F$7-Thresholds!$E$7))*0.279,MAX(0.02,0.2-((G2264-Thresholds!$G$7)/(Thresholds!$H$7-Thresholds!$G$7))*0.18)))),3)</f>
        <v>0.878</v>
      </c>
      <c r="O2264" s="3">
        <f>ROUND(IF(H2264&lt;=Thresholds!$B$8,1-(H2264/Thresholds!$B$8)*0.24,IF(H2264&lt;=Thresholds!$D$8,0.75-((H2264-Thresholds!$C$8)/(Thresholds!$D$8-Thresholds!$C$8))*0.249,IF(H2264&lt;=Thresholds!$F$8,0.499-((H2264-Thresholds!$E$8)/(Thresholds!$F$8-Thresholds!$E$8))*0.279,MAX(0.02,0.2-((H2264-Thresholds!$G$8)/(Thresholds!$H$8-Thresholds!$G$8))*0.18)))),3)</f>
        <v>0.34399999999999997</v>
      </c>
      <c r="P2264" s="3">
        <f t="shared" si="105"/>
        <v>0.34399999999999997</v>
      </c>
      <c r="Q2264" t="str">
        <f t="shared" si="106"/>
        <v>Poor</v>
      </c>
      <c r="R2264" s="4">
        <f t="shared" si="107"/>
        <v>0</v>
      </c>
      <c r="S2264" t="str">
        <f>IF(AND(F2264&gt;=10,F2264&lt;=35,P2264&gt;0.5),"ERROR_C2264H2264_POOR_CAP","OK")</f>
        <v>OK</v>
      </c>
    </row>
    <row r="2265" spans="1:19">
      <c r="A2265" t="s">
        <v>2282</v>
      </c>
      <c r="B2265" s="3">
        <v>89.879000000000005</v>
      </c>
      <c r="C2265" s="3">
        <v>31.524999999999999</v>
      </c>
      <c r="D2265" s="3">
        <v>59.152000000000001</v>
      </c>
      <c r="E2265" s="3">
        <v>26.791</v>
      </c>
      <c r="F2265" s="3">
        <v>75.596000000000004</v>
      </c>
      <c r="G2265" s="3">
        <v>162.68899999999999</v>
      </c>
      <c r="H2265" s="3">
        <v>846.49699999999996</v>
      </c>
      <c r="I2265" s="3">
        <f>ROUND(IF(B2265&lt;=Thresholds!$B$2,1-(B2265/Thresholds!$B$2)*0.24,IF(B2265&lt;=Thresholds!$D$2,0.75-((B2265-Thresholds!$C$2)/(Thresholds!$D$2-Thresholds!$C$2))*0.249,IF(B2265&lt;=Thresholds!$F$2,0.499-((B2265-Thresholds!$E$2)/(Thresholds!$F$2-Thresholds!$E$2))*0.279,MAX(0.02,0.2-((B2265-Thresholds!$G$2)/(Thresholds!$H$2-Thresholds!$G$2))*0.18)))),3)</f>
        <v>0.78400000000000003</v>
      </c>
      <c r="J2265" s="3">
        <f>ROUND(IF(C2265&lt;=Thresholds!$B$3,1-(C2265/Thresholds!$B$3)*0.24,IF(C2265&lt;=Thresholds!$D$3,0.75-((C2265-Thresholds!$C$3)/(Thresholds!$D$3-Thresholds!$C$3))*0.249,IF(C2265&lt;=Thresholds!$F$3,0.499-((C2265-Thresholds!$E$3)/(Thresholds!$F$3-Thresholds!$E$3))*0.279,MAX(0.02,0.2-((C2265-Thresholds!$G$3)/(Thresholds!$H$3-Thresholds!$G$3))*0.18)))),3)</f>
        <v>0.93700000000000006</v>
      </c>
      <c r="K2265" s="3">
        <f>ROUND(IF(D2265&lt;=Thresholds!$B$4,1-(D2265/Thresholds!$B$4)*0.24,IF(D2265&lt;=Thresholds!$D$4,0.75-((D2265-Thresholds!$C$4)/(Thresholds!$D$4-Thresholds!$C$4))*0.249,IF(D2265&lt;=Thresholds!$F$4,0.499-((D2265-Thresholds!$E$4)/(Thresholds!$F$4-Thresholds!$E$4))*0.279,MAX(0.02,0.2-((D2265-Thresholds!$G$4)/(Thresholds!$H$4-Thresholds!$G$4))*0.18)))),3)</f>
        <v>0.78200000000000003</v>
      </c>
      <c r="L2265" s="3">
        <f>ROUND(IF(E2265&lt;=Thresholds!$B$5,1-(E2265/Thresholds!$B$5)*0.24,IF(E2265&lt;=Thresholds!$D$5,0.75-((E2265-Thresholds!$C$5)/(Thresholds!$D$5-Thresholds!$C$5))*0.249,IF(E2265&lt;=Thresholds!$F$5,0.499-((E2265-Thresholds!$E$5)/(Thresholds!$F$5-Thresholds!$E$5))*0.279,MAX(0.02,0.2-((E2265-Thresholds!$G$5)/(Thresholds!$H$5-Thresholds!$G$5))*0.18)))),3)</f>
        <v>0.871</v>
      </c>
      <c r="M2265" s="3">
        <f>ROUND(IF(F2265&lt;=Thresholds!$B$6,1-(F2265/Thresholds!$B$6)*0.24,IF(F2265&lt;=Thresholds!$D$6,0.75-((F2265-Thresholds!$C$6)/(Thresholds!$D$6-Thresholds!$C$6))*0.249,IF(F2265&lt;=Thresholds!$F$6,0.499-((F2265-Thresholds!$E$6)/(Thresholds!$F$6-Thresholds!$E$6))*0.279,MAX(0.02,0.2-((F2265-Thresholds!$G$6)/(Thresholds!$H$6-Thresholds!$G$6))*0.18)))),3)</f>
        <v>0.40899999999999997</v>
      </c>
      <c r="N2265" s="3">
        <f>ROUND(IF(G2265&lt;=Thresholds!$B$7,1-(G2265/Thresholds!$B$7)*0.24,IF(G2265&lt;=Thresholds!$D$7,0.75-((G2265-Thresholds!$C$7)/(Thresholds!$D$7-Thresholds!$C$7))*0.249,IF(G2265&lt;=Thresholds!$F$7,0.499-((G2265-Thresholds!$E$7)/(Thresholds!$F$7-Thresholds!$E$7))*0.279,MAX(0.02,0.2-((G2265-Thresholds!$G$7)/(Thresholds!$H$7-Thresholds!$G$7))*0.18)))),3)</f>
        <v>0.88800000000000001</v>
      </c>
      <c r="O2265" s="3">
        <f>ROUND(IF(H2265&lt;=Thresholds!$B$8,1-(H2265/Thresholds!$B$8)*0.24,IF(H2265&lt;=Thresholds!$D$8,0.75-((H2265-Thresholds!$C$8)/(Thresholds!$D$8-Thresholds!$C$8))*0.249,IF(H2265&lt;=Thresholds!$F$8,0.499-((H2265-Thresholds!$E$8)/(Thresholds!$F$8-Thresholds!$E$8))*0.279,MAX(0.02,0.2-((H2265-Thresholds!$G$8)/(Thresholds!$H$8-Thresholds!$G$8))*0.18)))),3)</f>
        <v>0.91900000000000004</v>
      </c>
      <c r="P2265" s="3">
        <f t="shared" si="105"/>
        <v>0.40899999999999997</v>
      </c>
      <c r="Q2265" t="str">
        <f t="shared" si="106"/>
        <v>Poor</v>
      </c>
      <c r="R2265" s="4">
        <f t="shared" si="107"/>
        <v>0</v>
      </c>
      <c r="S2265" t="str">
        <f>IF(AND(F2265&gt;=10,F2265&lt;=35,P2265&gt;0.5),"ERROR_C2265H2265_POOR_CAP","OK")</f>
        <v>OK</v>
      </c>
    </row>
    <row r="2266" spans="1:19">
      <c r="A2266" t="s">
        <v>2283</v>
      </c>
      <c r="B2266" s="3">
        <v>72.816000000000003</v>
      </c>
      <c r="C2266" s="3">
        <v>11.042999999999999</v>
      </c>
      <c r="D2266" s="3">
        <v>33.558999999999997</v>
      </c>
      <c r="E2266" s="3">
        <v>24.361000000000001</v>
      </c>
      <c r="F2266" s="3">
        <v>0.63300000000000001</v>
      </c>
      <c r="G2266" s="3">
        <v>304.19900000000001</v>
      </c>
      <c r="H2266" s="3">
        <v>1984.4839999999999</v>
      </c>
      <c r="I2266" s="3">
        <f>ROUND(IF(B2266&lt;=Thresholds!$B$2,1-(B2266/Thresholds!$B$2)*0.24,IF(B2266&lt;=Thresholds!$D$2,0.75-((B2266-Thresholds!$C$2)/(Thresholds!$D$2-Thresholds!$C$2))*0.249,IF(B2266&lt;=Thresholds!$F$2,0.499-((B2266-Thresholds!$E$2)/(Thresholds!$F$2-Thresholds!$E$2))*0.279,MAX(0.02,0.2-((B2266-Thresholds!$G$2)/(Thresholds!$H$2-Thresholds!$G$2))*0.18)))),3)</f>
        <v>0.82499999999999996</v>
      </c>
      <c r="J2266" s="3">
        <f>ROUND(IF(C2266&lt;=Thresholds!$B$3,1-(C2266/Thresholds!$B$3)*0.24,IF(C2266&lt;=Thresholds!$D$3,0.75-((C2266-Thresholds!$C$3)/(Thresholds!$D$3-Thresholds!$C$3))*0.249,IF(C2266&lt;=Thresholds!$F$3,0.499-((C2266-Thresholds!$E$3)/(Thresholds!$F$3-Thresholds!$E$3))*0.279,MAX(0.02,0.2-((C2266-Thresholds!$G$3)/(Thresholds!$H$3-Thresholds!$G$3))*0.18)))),3)</f>
        <v>0.97799999999999998</v>
      </c>
      <c r="K2266" s="3">
        <f>ROUND(IF(D2266&lt;=Thresholds!$B$4,1-(D2266/Thresholds!$B$4)*0.24,IF(D2266&lt;=Thresholds!$D$4,0.75-((D2266-Thresholds!$C$4)/(Thresholds!$D$4-Thresholds!$C$4))*0.249,IF(D2266&lt;=Thresholds!$F$4,0.499-((D2266-Thresholds!$E$4)/(Thresholds!$F$4-Thresholds!$E$4))*0.279,MAX(0.02,0.2-((D2266-Thresholds!$G$4)/(Thresholds!$H$4-Thresholds!$G$4))*0.18)))),3)</f>
        <v>0.876</v>
      </c>
      <c r="L2266" s="3">
        <f>ROUND(IF(E2266&lt;=Thresholds!$B$5,1-(E2266/Thresholds!$B$5)*0.24,IF(E2266&lt;=Thresholds!$D$5,0.75-((E2266-Thresholds!$C$5)/(Thresholds!$D$5-Thresholds!$C$5))*0.249,IF(E2266&lt;=Thresholds!$F$5,0.499-((E2266-Thresholds!$E$5)/(Thresholds!$F$5-Thresholds!$E$5))*0.279,MAX(0.02,0.2-((E2266-Thresholds!$G$5)/(Thresholds!$H$5-Thresholds!$G$5))*0.18)))),3)</f>
        <v>0.88300000000000001</v>
      </c>
      <c r="M2266" s="3">
        <f>ROUND(IF(F2266&lt;=Thresholds!$B$6,1-(F2266/Thresholds!$B$6)*0.24,IF(F2266&lt;=Thresholds!$D$6,0.75-((F2266-Thresholds!$C$6)/(Thresholds!$D$6-Thresholds!$C$6))*0.249,IF(F2266&lt;=Thresholds!$F$6,0.499-((F2266-Thresholds!$E$6)/(Thresholds!$F$6-Thresholds!$E$6))*0.279,MAX(0.02,0.2-((F2266-Thresholds!$G$6)/(Thresholds!$H$6-Thresholds!$G$6))*0.18)))),3)</f>
        <v>0.84799999999999998</v>
      </c>
      <c r="N2266" s="3">
        <f>ROUND(IF(G2266&lt;=Thresholds!$B$7,1-(G2266/Thresholds!$B$7)*0.24,IF(G2266&lt;=Thresholds!$D$7,0.75-((G2266-Thresholds!$C$7)/(Thresholds!$D$7-Thresholds!$C$7))*0.249,IF(G2266&lt;=Thresholds!$F$7,0.499-((G2266-Thresholds!$E$7)/(Thresholds!$F$7-Thresholds!$E$7))*0.279,MAX(0.02,0.2-((G2266-Thresholds!$G$7)/(Thresholds!$H$7-Thresholds!$G$7))*0.18)))),3)</f>
        <v>0.79100000000000004</v>
      </c>
      <c r="O2266" s="3">
        <f>ROUND(IF(H2266&lt;=Thresholds!$B$8,1-(H2266/Thresholds!$B$8)*0.24,IF(H2266&lt;=Thresholds!$D$8,0.75-((H2266-Thresholds!$C$8)/(Thresholds!$D$8-Thresholds!$C$8))*0.249,IF(H2266&lt;=Thresholds!$F$8,0.499-((H2266-Thresholds!$E$8)/(Thresholds!$F$8-Thresholds!$E$8))*0.279,MAX(0.02,0.2-((H2266-Thresholds!$G$8)/(Thresholds!$H$8-Thresholds!$G$8))*0.18)))),3)</f>
        <v>0.80900000000000005</v>
      </c>
      <c r="P2266" s="3">
        <f t="shared" si="105"/>
        <v>0.79100000000000004</v>
      </c>
      <c r="Q2266" t="str">
        <f t="shared" si="106"/>
        <v>Healthy</v>
      </c>
      <c r="R2266" s="4">
        <f t="shared" si="107"/>
        <v>1</v>
      </c>
      <c r="S2266" t="str">
        <f>IF(AND(F2266&gt;=10,F2266&lt;=35,P2266&gt;0.5),"ERROR_C2266H2266_POOR_CAP","OK")</f>
        <v>OK</v>
      </c>
    </row>
    <row r="2267" spans="1:19">
      <c r="A2267" t="s">
        <v>2284</v>
      </c>
      <c r="B2267" s="3">
        <v>26.402000000000001</v>
      </c>
      <c r="C2267" s="3">
        <v>117.083</v>
      </c>
      <c r="D2267" s="3">
        <v>24.140999999999998</v>
      </c>
      <c r="E2267" s="3">
        <v>35.299999999999997</v>
      </c>
      <c r="F2267" s="3">
        <v>6.3E-2</v>
      </c>
      <c r="G2267" s="3">
        <v>372.93299999999999</v>
      </c>
      <c r="H2267" s="3">
        <v>2653.24</v>
      </c>
      <c r="I2267" s="3">
        <f>ROUND(IF(B2267&lt;=Thresholds!$B$2,1-(B2267/Thresholds!$B$2)*0.24,IF(B2267&lt;=Thresholds!$D$2,0.75-((B2267-Thresholds!$C$2)/(Thresholds!$D$2-Thresholds!$C$2))*0.249,IF(B2267&lt;=Thresholds!$F$2,0.499-((B2267-Thresholds!$E$2)/(Thresholds!$F$2-Thresholds!$E$2))*0.279,MAX(0.02,0.2-((B2267-Thresholds!$G$2)/(Thresholds!$H$2-Thresholds!$G$2))*0.18)))),3)</f>
        <v>0.93700000000000006</v>
      </c>
      <c r="J2267" s="3">
        <f>ROUND(IF(C2267&lt;=Thresholds!$B$3,1-(C2267/Thresholds!$B$3)*0.24,IF(C2267&lt;=Thresholds!$D$3,0.75-((C2267-Thresholds!$C$3)/(Thresholds!$D$3-Thresholds!$C$3))*0.249,IF(C2267&lt;=Thresholds!$F$3,0.499-((C2267-Thresholds!$E$3)/(Thresholds!$F$3-Thresholds!$E$3))*0.279,MAX(0.02,0.2-((C2267-Thresholds!$G$3)/(Thresholds!$H$3-Thresholds!$G$3))*0.18)))),3)</f>
        <v>0.76600000000000001</v>
      </c>
      <c r="K2267" s="3">
        <f>ROUND(IF(D2267&lt;=Thresholds!$B$4,1-(D2267/Thresholds!$B$4)*0.24,IF(D2267&lt;=Thresholds!$D$4,0.75-((D2267-Thresholds!$C$4)/(Thresholds!$D$4-Thresholds!$C$4))*0.249,IF(D2267&lt;=Thresholds!$F$4,0.499-((D2267-Thresholds!$E$4)/(Thresholds!$F$4-Thresholds!$E$4))*0.279,MAX(0.02,0.2-((D2267-Thresholds!$G$4)/(Thresholds!$H$4-Thresholds!$G$4))*0.18)))),3)</f>
        <v>0.91100000000000003</v>
      </c>
      <c r="L2267" s="3">
        <f>ROUND(IF(E2267&lt;=Thresholds!$B$5,1-(E2267/Thresholds!$B$5)*0.24,IF(E2267&lt;=Thresholds!$D$5,0.75-((E2267-Thresholds!$C$5)/(Thresholds!$D$5-Thresholds!$C$5))*0.249,IF(E2267&lt;=Thresholds!$F$5,0.499-((E2267-Thresholds!$E$5)/(Thresholds!$F$5-Thresholds!$E$5))*0.279,MAX(0.02,0.2-((E2267-Thresholds!$G$5)/(Thresholds!$H$5-Thresholds!$G$5))*0.18)))),3)</f>
        <v>0.83099999999999996</v>
      </c>
      <c r="M2267" s="3">
        <f>ROUND(IF(F2267&lt;=Thresholds!$B$6,1-(F2267/Thresholds!$B$6)*0.24,IF(F2267&lt;=Thresholds!$D$6,0.75-((F2267-Thresholds!$C$6)/(Thresholds!$D$6-Thresholds!$C$6))*0.249,IF(F2267&lt;=Thresholds!$F$6,0.499-((F2267-Thresholds!$E$6)/(Thresholds!$F$6-Thresholds!$E$6))*0.279,MAX(0.02,0.2-((F2267-Thresholds!$G$6)/(Thresholds!$H$6-Thresholds!$G$6))*0.18)))),3)</f>
        <v>0.98499999999999999</v>
      </c>
      <c r="N2267" s="3">
        <f>ROUND(IF(G2267&lt;=Thresholds!$B$7,1-(G2267/Thresholds!$B$7)*0.24,IF(G2267&lt;=Thresholds!$D$7,0.75-((G2267-Thresholds!$C$7)/(Thresholds!$D$7-Thresholds!$C$7))*0.249,IF(G2267&lt;=Thresholds!$F$7,0.499-((G2267-Thresholds!$E$7)/(Thresholds!$F$7-Thresholds!$E$7))*0.279,MAX(0.02,0.2-((G2267-Thresholds!$G$7)/(Thresholds!$H$7-Thresholds!$G$7))*0.18)))),3)</f>
        <v>0.72499999999999998</v>
      </c>
      <c r="O2267" s="3">
        <f>ROUND(IF(H2267&lt;=Thresholds!$B$8,1-(H2267/Thresholds!$B$8)*0.24,IF(H2267&lt;=Thresholds!$D$8,0.75-((H2267-Thresholds!$C$8)/(Thresholds!$D$8-Thresholds!$C$8))*0.249,IF(H2267&lt;=Thresholds!$F$8,0.499-((H2267-Thresholds!$E$8)/(Thresholds!$F$8-Thresholds!$E$8))*0.279,MAX(0.02,0.2-((H2267-Thresholds!$G$8)/(Thresholds!$H$8-Thresholds!$G$8))*0.18)))),3)</f>
        <v>0.72499999999999998</v>
      </c>
      <c r="P2267" s="3">
        <f t="shared" si="105"/>
        <v>0.72499999999999998</v>
      </c>
      <c r="Q2267" t="str">
        <f t="shared" si="106"/>
        <v>Moderate</v>
      </c>
      <c r="R2267" s="4">
        <f t="shared" si="107"/>
        <v>1</v>
      </c>
      <c r="S2267" t="str">
        <f>IF(AND(F2267&gt;=10,F2267&lt;=35,P2267&gt;0.5),"ERROR_C2267H2267_POOR_CAP","OK")</f>
        <v>OK</v>
      </c>
    </row>
    <row r="2268" spans="1:19">
      <c r="A2268" t="s">
        <v>2285</v>
      </c>
      <c r="B2268" s="3">
        <v>37.325000000000003</v>
      </c>
      <c r="C2268" s="3">
        <v>10.869</v>
      </c>
      <c r="D2268" s="3">
        <v>105.587</v>
      </c>
      <c r="E2268" s="3">
        <v>17.619</v>
      </c>
      <c r="F2268" s="3">
        <v>0.69199999999999995</v>
      </c>
      <c r="G2268" s="3">
        <v>28.384</v>
      </c>
      <c r="H2268" s="3">
        <v>426.57400000000001</v>
      </c>
      <c r="I2268" s="3">
        <f>ROUND(IF(B2268&lt;=Thresholds!$B$2,1-(B2268/Thresholds!$B$2)*0.24,IF(B2268&lt;=Thresholds!$D$2,0.75-((B2268-Thresholds!$C$2)/(Thresholds!$D$2-Thresholds!$C$2))*0.249,IF(B2268&lt;=Thresholds!$F$2,0.499-((B2268-Thresholds!$E$2)/(Thresholds!$F$2-Thresholds!$E$2))*0.279,MAX(0.02,0.2-((B2268-Thresholds!$G$2)/(Thresholds!$H$2-Thresholds!$G$2))*0.18)))),3)</f>
        <v>0.91</v>
      </c>
      <c r="J2268" s="3">
        <f>ROUND(IF(C2268&lt;=Thresholds!$B$3,1-(C2268/Thresholds!$B$3)*0.24,IF(C2268&lt;=Thresholds!$D$3,0.75-((C2268-Thresholds!$C$3)/(Thresholds!$D$3-Thresholds!$C$3))*0.249,IF(C2268&lt;=Thresholds!$F$3,0.499-((C2268-Thresholds!$E$3)/(Thresholds!$F$3-Thresholds!$E$3))*0.279,MAX(0.02,0.2-((C2268-Thresholds!$G$3)/(Thresholds!$H$3-Thresholds!$G$3))*0.18)))),3)</f>
        <v>0.97799999999999998</v>
      </c>
      <c r="K2268" s="3">
        <f>ROUND(IF(D2268&lt;=Thresholds!$B$4,1-(D2268/Thresholds!$B$4)*0.24,IF(D2268&lt;=Thresholds!$D$4,0.75-((D2268-Thresholds!$C$4)/(Thresholds!$D$4-Thresholds!$C$4))*0.249,IF(D2268&lt;=Thresholds!$F$4,0.499-((D2268-Thresholds!$E$4)/(Thresholds!$F$4-Thresholds!$E$4))*0.279,MAX(0.02,0.2-((D2268-Thresholds!$G$4)/(Thresholds!$H$4-Thresholds!$G$4))*0.18)))),3)</f>
        <v>0.47299999999999998</v>
      </c>
      <c r="L2268" s="3">
        <f>ROUND(IF(E2268&lt;=Thresholds!$B$5,1-(E2268/Thresholds!$B$5)*0.24,IF(E2268&lt;=Thresholds!$D$5,0.75-((E2268-Thresholds!$C$5)/(Thresholds!$D$5-Thresholds!$C$5))*0.249,IF(E2268&lt;=Thresholds!$F$5,0.499-((E2268-Thresholds!$E$5)/(Thresholds!$F$5-Thresholds!$E$5))*0.279,MAX(0.02,0.2-((E2268-Thresholds!$G$5)/(Thresholds!$H$5-Thresholds!$G$5))*0.18)))),3)</f>
        <v>0.91500000000000004</v>
      </c>
      <c r="M2268" s="3">
        <f>ROUND(IF(F2268&lt;=Thresholds!$B$6,1-(F2268/Thresholds!$B$6)*0.24,IF(F2268&lt;=Thresholds!$D$6,0.75-((F2268-Thresholds!$C$6)/(Thresholds!$D$6-Thresholds!$C$6))*0.249,IF(F2268&lt;=Thresholds!$F$6,0.499-((F2268-Thresholds!$E$6)/(Thresholds!$F$6-Thresholds!$E$6))*0.279,MAX(0.02,0.2-((F2268-Thresholds!$G$6)/(Thresholds!$H$6-Thresholds!$G$6))*0.18)))),3)</f>
        <v>0.83399999999999996</v>
      </c>
      <c r="N2268" s="3">
        <f>ROUND(IF(G2268&lt;=Thresholds!$B$7,1-(G2268/Thresholds!$B$7)*0.24,IF(G2268&lt;=Thresholds!$D$7,0.75-((G2268-Thresholds!$C$7)/(Thresholds!$D$7-Thresholds!$C$7))*0.249,IF(G2268&lt;=Thresholds!$F$7,0.499-((G2268-Thresholds!$E$7)/(Thresholds!$F$7-Thresholds!$E$7))*0.279,MAX(0.02,0.2-((G2268-Thresholds!$G$7)/(Thresholds!$H$7-Thresholds!$G$7))*0.18)))),3)</f>
        <v>0.98099999999999998</v>
      </c>
      <c r="O2268" s="3">
        <f>ROUND(IF(H2268&lt;=Thresholds!$B$8,1-(H2268/Thresholds!$B$8)*0.24,IF(H2268&lt;=Thresholds!$D$8,0.75-((H2268-Thresholds!$C$8)/(Thresholds!$D$8-Thresholds!$C$8))*0.249,IF(H2268&lt;=Thresholds!$F$8,0.499-((H2268-Thresholds!$E$8)/(Thresholds!$F$8-Thresholds!$E$8))*0.279,MAX(0.02,0.2-((H2268-Thresholds!$G$8)/(Thresholds!$H$8-Thresholds!$G$8))*0.18)))),3)</f>
        <v>0.95899999999999996</v>
      </c>
      <c r="P2268" s="3">
        <f t="shared" si="105"/>
        <v>0.47299999999999998</v>
      </c>
      <c r="Q2268" t="str">
        <f t="shared" si="106"/>
        <v>Poor</v>
      </c>
      <c r="R2268" s="4">
        <f t="shared" si="107"/>
        <v>0</v>
      </c>
      <c r="S2268" t="str">
        <f>IF(AND(F2268&gt;=10,F2268&lt;=35,P2268&gt;0.5),"ERROR_C2268H2268_POOR_CAP","OK")</f>
        <v>OK</v>
      </c>
    </row>
    <row r="2269" spans="1:19">
      <c r="A2269" t="s">
        <v>2286</v>
      </c>
      <c r="B2269" s="3">
        <v>771.21699999999998</v>
      </c>
      <c r="C2269" s="3">
        <v>90.263000000000005</v>
      </c>
      <c r="D2269" s="3">
        <v>35.149000000000001</v>
      </c>
      <c r="E2269" s="3">
        <v>36.268000000000001</v>
      </c>
      <c r="F2269" s="3">
        <v>57.914000000000001</v>
      </c>
      <c r="G2269" s="3">
        <v>32.366999999999997</v>
      </c>
      <c r="H2269" s="3">
        <v>998.15599999999995</v>
      </c>
      <c r="I2269" s="3">
        <f>ROUND(IF(B2269&lt;=Thresholds!$B$2,1-(B2269/Thresholds!$B$2)*0.24,IF(B2269&lt;=Thresholds!$D$2,0.75-((B2269-Thresholds!$C$2)/(Thresholds!$D$2-Thresholds!$C$2))*0.249,IF(B2269&lt;=Thresholds!$F$2,0.499-((B2269-Thresholds!$E$2)/(Thresholds!$F$2-Thresholds!$E$2))*0.279,MAX(0.02,0.2-((B2269-Thresholds!$G$2)/(Thresholds!$H$2-Thresholds!$G$2))*0.18)))),3)</f>
        <v>0.48099999999999998</v>
      </c>
      <c r="J2269" s="3">
        <f>ROUND(IF(C2269&lt;=Thresholds!$B$3,1-(C2269/Thresholds!$B$3)*0.24,IF(C2269&lt;=Thresholds!$D$3,0.75-((C2269-Thresholds!$C$3)/(Thresholds!$D$3-Thresholds!$C$3))*0.249,IF(C2269&lt;=Thresholds!$F$3,0.499-((C2269-Thresholds!$E$3)/(Thresholds!$F$3-Thresholds!$E$3))*0.279,MAX(0.02,0.2-((C2269-Thresholds!$G$3)/(Thresholds!$H$3-Thresholds!$G$3))*0.18)))),3)</f>
        <v>0.81899999999999995</v>
      </c>
      <c r="K2269" s="3">
        <f>ROUND(IF(D2269&lt;=Thresholds!$B$4,1-(D2269/Thresholds!$B$4)*0.24,IF(D2269&lt;=Thresholds!$D$4,0.75-((D2269-Thresholds!$C$4)/(Thresholds!$D$4-Thresholds!$C$4))*0.249,IF(D2269&lt;=Thresholds!$F$4,0.499-((D2269-Thresholds!$E$4)/(Thresholds!$F$4-Thresholds!$E$4))*0.279,MAX(0.02,0.2-((D2269-Thresholds!$G$4)/(Thresholds!$H$4-Thresholds!$G$4))*0.18)))),3)</f>
        <v>0.87</v>
      </c>
      <c r="L2269" s="3">
        <f>ROUND(IF(E2269&lt;=Thresholds!$B$5,1-(E2269/Thresholds!$B$5)*0.24,IF(E2269&lt;=Thresholds!$D$5,0.75-((E2269-Thresholds!$C$5)/(Thresholds!$D$5-Thresholds!$C$5))*0.249,IF(E2269&lt;=Thresholds!$F$5,0.499-((E2269-Thresholds!$E$5)/(Thresholds!$F$5-Thresholds!$E$5))*0.279,MAX(0.02,0.2-((E2269-Thresholds!$G$5)/(Thresholds!$H$5-Thresholds!$G$5))*0.18)))),3)</f>
        <v>0.82599999999999996</v>
      </c>
      <c r="M2269" s="3">
        <f>ROUND(IF(F2269&lt;=Thresholds!$B$6,1-(F2269/Thresholds!$B$6)*0.24,IF(F2269&lt;=Thresholds!$D$6,0.75-((F2269-Thresholds!$C$6)/(Thresholds!$D$6-Thresholds!$C$6))*0.249,IF(F2269&lt;=Thresholds!$F$6,0.499-((F2269-Thresholds!$E$6)/(Thresholds!$F$6-Thresholds!$E$6))*0.279,MAX(0.02,0.2-((F2269-Thresholds!$G$6)/(Thresholds!$H$6-Thresholds!$G$6))*0.18)))),3)</f>
        <v>0.318</v>
      </c>
      <c r="N2269" s="3">
        <f>ROUND(IF(G2269&lt;=Thresholds!$B$7,1-(G2269/Thresholds!$B$7)*0.24,IF(G2269&lt;=Thresholds!$D$7,0.75-((G2269-Thresholds!$C$7)/(Thresholds!$D$7-Thresholds!$C$7))*0.249,IF(G2269&lt;=Thresholds!$F$7,0.499-((G2269-Thresholds!$E$7)/(Thresholds!$F$7-Thresholds!$E$7))*0.279,MAX(0.02,0.2-((G2269-Thresholds!$G$7)/(Thresholds!$H$7-Thresholds!$G$7))*0.18)))),3)</f>
        <v>0.97799999999999998</v>
      </c>
      <c r="O2269" s="3">
        <f>ROUND(IF(H2269&lt;=Thresholds!$B$8,1-(H2269/Thresholds!$B$8)*0.24,IF(H2269&lt;=Thresholds!$D$8,0.75-((H2269-Thresholds!$C$8)/(Thresholds!$D$8-Thresholds!$C$8))*0.249,IF(H2269&lt;=Thresholds!$F$8,0.499-((H2269-Thresholds!$E$8)/(Thresholds!$F$8-Thresholds!$E$8))*0.279,MAX(0.02,0.2-((H2269-Thresholds!$G$8)/(Thresholds!$H$8-Thresholds!$G$8))*0.18)))),3)</f>
        <v>0.90400000000000003</v>
      </c>
      <c r="P2269" s="3">
        <f t="shared" si="105"/>
        <v>0.318</v>
      </c>
      <c r="Q2269" t="str">
        <f t="shared" si="106"/>
        <v>Poor</v>
      </c>
      <c r="R2269" s="4">
        <f t="shared" si="107"/>
        <v>0</v>
      </c>
      <c r="S2269" t="str">
        <f>IF(AND(F2269&gt;=10,F2269&lt;=35,P2269&gt;0.5),"ERROR_C2269H2269_POOR_CAP","OK")</f>
        <v>OK</v>
      </c>
    </row>
    <row r="2270" spans="1:19">
      <c r="A2270" t="s">
        <v>2287</v>
      </c>
      <c r="B2270" s="3">
        <v>95.343000000000004</v>
      </c>
      <c r="C2270" s="3">
        <v>80.260000000000005</v>
      </c>
      <c r="D2270" s="3">
        <v>46.570999999999998</v>
      </c>
      <c r="E2270" s="3">
        <v>38.246000000000002</v>
      </c>
      <c r="F2270" s="3">
        <v>0.93899999999999995</v>
      </c>
      <c r="G2270" s="3">
        <v>342.61099999999999</v>
      </c>
      <c r="H2270" s="3">
        <v>2009.037</v>
      </c>
      <c r="I2270" s="3">
        <f>ROUND(IF(B2270&lt;=Thresholds!$B$2,1-(B2270/Thresholds!$B$2)*0.24,IF(B2270&lt;=Thresholds!$D$2,0.75-((B2270-Thresholds!$C$2)/(Thresholds!$D$2-Thresholds!$C$2))*0.249,IF(B2270&lt;=Thresholds!$F$2,0.499-((B2270-Thresholds!$E$2)/(Thresholds!$F$2-Thresholds!$E$2))*0.279,MAX(0.02,0.2-((B2270-Thresholds!$G$2)/(Thresholds!$H$2-Thresholds!$G$2))*0.18)))),3)</f>
        <v>0.77100000000000002</v>
      </c>
      <c r="J2270" s="3">
        <f>ROUND(IF(C2270&lt;=Thresholds!$B$3,1-(C2270/Thresholds!$B$3)*0.24,IF(C2270&lt;=Thresholds!$D$3,0.75-((C2270-Thresholds!$C$3)/(Thresholds!$D$3-Thresholds!$C$3))*0.249,IF(C2270&lt;=Thresholds!$F$3,0.499-((C2270-Thresholds!$E$3)/(Thresholds!$F$3-Thresholds!$E$3))*0.279,MAX(0.02,0.2-((C2270-Thresholds!$G$3)/(Thresholds!$H$3-Thresholds!$G$3))*0.18)))),3)</f>
        <v>0.83899999999999997</v>
      </c>
      <c r="K2270" s="3">
        <f>ROUND(IF(D2270&lt;=Thresholds!$B$4,1-(D2270/Thresholds!$B$4)*0.24,IF(D2270&lt;=Thresholds!$D$4,0.75-((D2270-Thresholds!$C$4)/(Thresholds!$D$4-Thresholds!$C$4))*0.249,IF(D2270&lt;=Thresholds!$F$4,0.499-((D2270-Thresholds!$E$4)/(Thresholds!$F$4-Thresholds!$E$4))*0.279,MAX(0.02,0.2-((D2270-Thresholds!$G$4)/(Thresholds!$H$4-Thresholds!$G$4))*0.18)))),3)</f>
        <v>0.82799999999999996</v>
      </c>
      <c r="L2270" s="3">
        <f>ROUND(IF(E2270&lt;=Thresholds!$B$5,1-(E2270/Thresholds!$B$5)*0.24,IF(E2270&lt;=Thresholds!$D$5,0.75-((E2270-Thresholds!$C$5)/(Thresholds!$D$5-Thresholds!$C$5))*0.249,IF(E2270&lt;=Thresholds!$F$5,0.499-((E2270-Thresholds!$E$5)/(Thresholds!$F$5-Thresholds!$E$5))*0.279,MAX(0.02,0.2-((E2270-Thresholds!$G$5)/(Thresholds!$H$5-Thresholds!$G$5))*0.18)))),3)</f>
        <v>0.81599999999999995</v>
      </c>
      <c r="M2270" s="3">
        <f>ROUND(IF(F2270&lt;=Thresholds!$B$6,1-(F2270/Thresholds!$B$6)*0.24,IF(F2270&lt;=Thresholds!$D$6,0.75-((F2270-Thresholds!$C$6)/(Thresholds!$D$6-Thresholds!$C$6))*0.249,IF(F2270&lt;=Thresholds!$F$6,0.499-((F2270-Thresholds!$E$6)/(Thresholds!$F$6-Thresholds!$E$6))*0.279,MAX(0.02,0.2-((F2270-Thresholds!$G$6)/(Thresholds!$H$6-Thresholds!$G$6))*0.18)))),3)</f>
        <v>0.77500000000000002</v>
      </c>
      <c r="N2270" s="3">
        <f>ROUND(IF(G2270&lt;=Thresholds!$B$7,1-(G2270/Thresholds!$B$7)*0.24,IF(G2270&lt;=Thresholds!$D$7,0.75-((G2270-Thresholds!$C$7)/(Thresholds!$D$7-Thresholds!$C$7))*0.249,IF(G2270&lt;=Thresholds!$F$7,0.499-((G2270-Thresholds!$E$7)/(Thresholds!$F$7-Thresholds!$E$7))*0.279,MAX(0.02,0.2-((G2270-Thresholds!$G$7)/(Thresholds!$H$7-Thresholds!$G$7))*0.18)))),3)</f>
        <v>0.76500000000000001</v>
      </c>
      <c r="O2270" s="3">
        <f>ROUND(IF(H2270&lt;=Thresholds!$B$8,1-(H2270/Thresholds!$B$8)*0.24,IF(H2270&lt;=Thresholds!$D$8,0.75-((H2270-Thresholds!$C$8)/(Thresholds!$D$8-Thresholds!$C$8))*0.249,IF(H2270&lt;=Thresholds!$F$8,0.499-((H2270-Thresholds!$E$8)/(Thresholds!$F$8-Thresholds!$E$8))*0.279,MAX(0.02,0.2-((H2270-Thresholds!$G$8)/(Thresholds!$H$8-Thresholds!$G$8))*0.18)))),3)</f>
        <v>0.80700000000000005</v>
      </c>
      <c r="P2270" s="3">
        <f t="shared" si="105"/>
        <v>0.76500000000000001</v>
      </c>
      <c r="Q2270" t="str">
        <f t="shared" si="106"/>
        <v>Healthy</v>
      </c>
      <c r="R2270" s="4">
        <f t="shared" si="107"/>
        <v>1</v>
      </c>
      <c r="S2270" t="str">
        <f>IF(AND(F2270&gt;=10,F2270&lt;=35,P2270&gt;0.5),"ERROR_C2270H2270_POOR_CAP","OK")</f>
        <v>OK</v>
      </c>
    </row>
    <row r="2271" spans="1:19">
      <c r="A2271" t="s">
        <v>2288</v>
      </c>
      <c r="B2271" s="3">
        <v>627.12699999999995</v>
      </c>
      <c r="C2271" s="3">
        <v>51.667999999999999</v>
      </c>
      <c r="D2271" s="3">
        <v>64.412000000000006</v>
      </c>
      <c r="E2271" s="3">
        <v>7.907</v>
      </c>
      <c r="F2271" s="3">
        <v>0.64600000000000002</v>
      </c>
      <c r="G2271" s="3">
        <v>148.35300000000001</v>
      </c>
      <c r="H2271" s="3">
        <v>3301.1889999999999</v>
      </c>
      <c r="I2271" s="3">
        <f>ROUND(IF(B2271&lt;=Thresholds!$B$2,1-(B2271/Thresholds!$B$2)*0.24,IF(B2271&lt;=Thresholds!$D$2,0.75-((B2271-Thresholds!$C$2)/(Thresholds!$D$2-Thresholds!$C$2))*0.249,IF(B2271&lt;=Thresholds!$F$2,0.499-((B2271-Thresholds!$E$2)/(Thresholds!$F$2-Thresholds!$E$2))*0.279,MAX(0.02,0.2-((B2271-Thresholds!$G$2)/(Thresholds!$H$2-Thresholds!$G$2))*0.18)))),3)</f>
        <v>0.53100000000000003</v>
      </c>
      <c r="J2271" s="3">
        <f>ROUND(IF(C2271&lt;=Thresholds!$B$3,1-(C2271/Thresholds!$B$3)*0.24,IF(C2271&lt;=Thresholds!$D$3,0.75-((C2271-Thresholds!$C$3)/(Thresholds!$D$3-Thresholds!$C$3))*0.249,IF(C2271&lt;=Thresholds!$F$3,0.499-((C2271-Thresholds!$E$3)/(Thresholds!$F$3-Thresholds!$E$3))*0.279,MAX(0.02,0.2-((C2271-Thresholds!$G$3)/(Thresholds!$H$3-Thresholds!$G$3))*0.18)))),3)</f>
        <v>0.89700000000000002</v>
      </c>
      <c r="K2271" s="3">
        <f>ROUND(IF(D2271&lt;=Thresholds!$B$4,1-(D2271/Thresholds!$B$4)*0.24,IF(D2271&lt;=Thresholds!$D$4,0.75-((D2271-Thresholds!$C$4)/(Thresholds!$D$4-Thresholds!$C$4))*0.249,IF(D2271&lt;=Thresholds!$F$4,0.499-((D2271-Thresholds!$E$4)/(Thresholds!$F$4-Thresholds!$E$4))*0.279,MAX(0.02,0.2-((D2271-Thresholds!$G$4)/(Thresholds!$H$4-Thresholds!$G$4))*0.18)))),3)</f>
        <v>0.76200000000000001</v>
      </c>
      <c r="L2271" s="3">
        <f>ROUND(IF(E2271&lt;=Thresholds!$B$5,1-(E2271/Thresholds!$B$5)*0.24,IF(E2271&lt;=Thresholds!$D$5,0.75-((E2271-Thresholds!$C$5)/(Thresholds!$D$5-Thresholds!$C$5))*0.249,IF(E2271&lt;=Thresholds!$F$5,0.499-((E2271-Thresholds!$E$5)/(Thresholds!$F$5-Thresholds!$E$5))*0.279,MAX(0.02,0.2-((E2271-Thresholds!$G$5)/(Thresholds!$H$5-Thresholds!$G$5))*0.18)))),3)</f>
        <v>0.96199999999999997</v>
      </c>
      <c r="M2271" s="3">
        <f>ROUND(IF(F2271&lt;=Thresholds!$B$6,1-(F2271/Thresholds!$B$6)*0.24,IF(F2271&lt;=Thresholds!$D$6,0.75-((F2271-Thresholds!$C$6)/(Thresholds!$D$6-Thresholds!$C$6))*0.249,IF(F2271&lt;=Thresholds!$F$6,0.499-((F2271-Thresholds!$E$6)/(Thresholds!$F$6-Thresholds!$E$6))*0.279,MAX(0.02,0.2-((F2271-Thresholds!$G$6)/(Thresholds!$H$6-Thresholds!$G$6))*0.18)))),3)</f>
        <v>0.84499999999999997</v>
      </c>
      <c r="N2271" s="3">
        <f>ROUND(IF(G2271&lt;=Thresholds!$B$7,1-(G2271/Thresholds!$B$7)*0.24,IF(G2271&lt;=Thresholds!$D$7,0.75-((G2271-Thresholds!$C$7)/(Thresholds!$D$7-Thresholds!$C$7))*0.249,IF(G2271&lt;=Thresholds!$F$7,0.499-((G2271-Thresholds!$E$7)/(Thresholds!$F$7-Thresholds!$E$7))*0.279,MAX(0.02,0.2-((G2271-Thresholds!$G$7)/(Thresholds!$H$7-Thresholds!$G$7))*0.18)))),3)</f>
        <v>0.89800000000000002</v>
      </c>
      <c r="O2271" s="3">
        <f>ROUND(IF(H2271&lt;=Thresholds!$B$8,1-(H2271/Thresholds!$B$8)*0.24,IF(H2271&lt;=Thresholds!$D$8,0.75-((H2271-Thresholds!$C$8)/(Thresholds!$D$8-Thresholds!$C$8))*0.249,IF(H2271&lt;=Thresholds!$F$8,0.499-((H2271-Thresholds!$E$8)/(Thresholds!$F$8-Thresholds!$E$8))*0.279,MAX(0.02,0.2-((H2271-Thresholds!$G$8)/(Thresholds!$H$8-Thresholds!$G$8))*0.18)))),3)</f>
        <v>0.61699999999999999</v>
      </c>
      <c r="P2271" s="3">
        <f t="shared" si="105"/>
        <v>0.53100000000000003</v>
      </c>
      <c r="Q2271" t="str">
        <f t="shared" si="106"/>
        <v>Moderate</v>
      </c>
      <c r="R2271" s="4">
        <f t="shared" si="107"/>
        <v>1</v>
      </c>
      <c r="S2271" t="str">
        <f>IF(AND(F2271&gt;=10,F2271&lt;=35,P2271&gt;0.5),"ERROR_C2271H2271_POOR_CAP","OK")</f>
        <v>OK</v>
      </c>
    </row>
    <row r="2272" spans="1:19">
      <c r="A2272" t="s">
        <v>2289</v>
      </c>
      <c r="B2272" s="3">
        <v>63.701000000000001</v>
      </c>
      <c r="C2272" s="3">
        <v>67.301000000000002</v>
      </c>
      <c r="D2272" s="3">
        <v>57.201999999999998</v>
      </c>
      <c r="E2272" s="3">
        <v>127.434</v>
      </c>
      <c r="F2272" s="3">
        <v>0.65700000000000003</v>
      </c>
      <c r="G2272" s="3">
        <v>118.099</v>
      </c>
      <c r="H2272" s="3">
        <v>1972.6969999999999</v>
      </c>
      <c r="I2272" s="3">
        <f>ROUND(IF(B2272&lt;=Thresholds!$B$2,1-(B2272/Thresholds!$B$2)*0.24,IF(B2272&lt;=Thresholds!$D$2,0.75-((B2272-Thresholds!$C$2)/(Thresholds!$D$2-Thresholds!$C$2))*0.249,IF(B2272&lt;=Thresholds!$F$2,0.499-((B2272-Thresholds!$E$2)/(Thresholds!$F$2-Thresholds!$E$2))*0.279,MAX(0.02,0.2-((B2272-Thresholds!$G$2)/(Thresholds!$H$2-Thresholds!$G$2))*0.18)))),3)</f>
        <v>0.84699999999999998</v>
      </c>
      <c r="J2272" s="3">
        <f>ROUND(IF(C2272&lt;=Thresholds!$B$3,1-(C2272/Thresholds!$B$3)*0.24,IF(C2272&lt;=Thresholds!$D$3,0.75-((C2272-Thresholds!$C$3)/(Thresholds!$D$3-Thresholds!$C$3))*0.249,IF(C2272&lt;=Thresholds!$F$3,0.499-((C2272-Thresholds!$E$3)/(Thresholds!$F$3-Thresholds!$E$3))*0.279,MAX(0.02,0.2-((C2272-Thresholds!$G$3)/(Thresholds!$H$3-Thresholds!$G$3))*0.18)))),3)</f>
        <v>0.86499999999999999</v>
      </c>
      <c r="K2272" s="3">
        <f>ROUND(IF(D2272&lt;=Thresholds!$B$4,1-(D2272/Thresholds!$B$4)*0.24,IF(D2272&lt;=Thresholds!$D$4,0.75-((D2272-Thresholds!$C$4)/(Thresholds!$D$4-Thresholds!$C$4))*0.249,IF(D2272&lt;=Thresholds!$F$4,0.499-((D2272-Thresholds!$E$4)/(Thresholds!$F$4-Thresholds!$E$4))*0.279,MAX(0.02,0.2-((D2272-Thresholds!$G$4)/(Thresholds!$H$4-Thresholds!$G$4))*0.18)))),3)</f>
        <v>0.78900000000000003</v>
      </c>
      <c r="L2272" s="3">
        <f>ROUND(IF(E2272&lt;=Thresholds!$B$5,1-(E2272/Thresholds!$B$5)*0.24,IF(E2272&lt;=Thresholds!$D$5,0.75-((E2272-Thresholds!$C$5)/(Thresholds!$D$5-Thresholds!$C$5))*0.249,IF(E2272&lt;=Thresholds!$F$5,0.499-((E2272-Thresholds!$E$5)/(Thresholds!$F$5-Thresholds!$E$5))*0.279,MAX(0.02,0.2-((E2272-Thresholds!$G$5)/(Thresholds!$H$5-Thresholds!$G$5))*0.18)))),3)</f>
        <v>0.42499999999999999</v>
      </c>
      <c r="M2272" s="3">
        <f>ROUND(IF(F2272&lt;=Thresholds!$B$6,1-(F2272/Thresholds!$B$6)*0.24,IF(F2272&lt;=Thresholds!$D$6,0.75-((F2272-Thresholds!$C$6)/(Thresholds!$D$6-Thresholds!$C$6))*0.249,IF(F2272&lt;=Thresholds!$F$6,0.499-((F2272-Thresholds!$E$6)/(Thresholds!$F$6-Thresholds!$E$6))*0.279,MAX(0.02,0.2-((F2272-Thresholds!$G$6)/(Thresholds!$H$6-Thresholds!$G$6))*0.18)))),3)</f>
        <v>0.84199999999999997</v>
      </c>
      <c r="N2272" s="3">
        <f>ROUND(IF(G2272&lt;=Thresholds!$B$7,1-(G2272/Thresholds!$B$7)*0.24,IF(G2272&lt;=Thresholds!$D$7,0.75-((G2272-Thresholds!$C$7)/(Thresholds!$D$7-Thresholds!$C$7))*0.249,IF(G2272&lt;=Thresholds!$F$7,0.499-((G2272-Thresholds!$E$7)/(Thresholds!$F$7-Thresholds!$E$7))*0.279,MAX(0.02,0.2-((G2272-Thresholds!$G$7)/(Thresholds!$H$7-Thresholds!$G$7))*0.18)))),3)</f>
        <v>0.91900000000000004</v>
      </c>
      <c r="O2272" s="3">
        <f>ROUND(IF(H2272&lt;=Thresholds!$B$8,1-(H2272/Thresholds!$B$8)*0.24,IF(H2272&lt;=Thresholds!$D$8,0.75-((H2272-Thresholds!$C$8)/(Thresholds!$D$8-Thresholds!$C$8))*0.249,IF(H2272&lt;=Thresholds!$F$8,0.499-((H2272-Thresholds!$E$8)/(Thresholds!$F$8-Thresholds!$E$8))*0.279,MAX(0.02,0.2-((H2272-Thresholds!$G$8)/(Thresholds!$H$8-Thresholds!$G$8))*0.18)))),3)</f>
        <v>0.81100000000000005</v>
      </c>
      <c r="P2272" s="3">
        <f t="shared" si="105"/>
        <v>0.42499999999999999</v>
      </c>
      <c r="Q2272" t="str">
        <f t="shared" si="106"/>
        <v>Poor</v>
      </c>
      <c r="R2272" s="4">
        <f t="shared" si="107"/>
        <v>0</v>
      </c>
      <c r="S2272" t="str">
        <f>IF(AND(F2272&gt;=10,F2272&lt;=35,P2272&gt;0.5),"ERROR_C2272H2272_POOR_CAP","OK")</f>
        <v>OK</v>
      </c>
    </row>
    <row r="2273" spans="1:19">
      <c r="A2273" t="s">
        <v>2290</v>
      </c>
      <c r="B2273" s="3">
        <v>30.023</v>
      </c>
      <c r="C2273" s="3">
        <v>117.301</v>
      </c>
      <c r="D2273" s="3">
        <v>214.066</v>
      </c>
      <c r="E2273" s="3">
        <v>16.439</v>
      </c>
      <c r="F2273" s="3">
        <v>0.91900000000000004</v>
      </c>
      <c r="G2273" s="3">
        <v>346.56700000000001</v>
      </c>
      <c r="H2273" s="3">
        <v>2071.0819999999999</v>
      </c>
      <c r="I2273" s="3">
        <f>ROUND(IF(B2273&lt;=Thresholds!$B$2,1-(B2273/Thresholds!$B$2)*0.24,IF(B2273&lt;=Thresholds!$D$2,0.75-((B2273-Thresholds!$C$2)/(Thresholds!$D$2-Thresholds!$C$2))*0.249,IF(B2273&lt;=Thresholds!$F$2,0.499-((B2273-Thresholds!$E$2)/(Thresholds!$F$2-Thresholds!$E$2))*0.279,MAX(0.02,0.2-((B2273-Thresholds!$G$2)/(Thresholds!$H$2-Thresholds!$G$2))*0.18)))),3)</f>
        <v>0.92800000000000005</v>
      </c>
      <c r="J2273" s="3">
        <f>ROUND(IF(C2273&lt;=Thresholds!$B$3,1-(C2273/Thresholds!$B$3)*0.24,IF(C2273&lt;=Thresholds!$D$3,0.75-((C2273-Thresholds!$C$3)/(Thresholds!$D$3-Thresholds!$C$3))*0.249,IF(C2273&lt;=Thresholds!$F$3,0.499-((C2273-Thresholds!$E$3)/(Thresholds!$F$3-Thresholds!$E$3))*0.279,MAX(0.02,0.2-((C2273-Thresholds!$G$3)/(Thresholds!$H$3-Thresholds!$G$3))*0.18)))),3)</f>
        <v>0.76500000000000001</v>
      </c>
      <c r="K2273" s="3">
        <f>ROUND(IF(D2273&lt;=Thresholds!$B$4,1-(D2273/Thresholds!$B$4)*0.24,IF(D2273&lt;=Thresholds!$D$4,0.75-((D2273-Thresholds!$C$4)/(Thresholds!$D$4-Thresholds!$C$4))*0.249,IF(D2273&lt;=Thresholds!$F$4,0.499-((D2273-Thresholds!$E$4)/(Thresholds!$F$4-Thresholds!$E$4))*0.279,MAX(0.02,0.2-((D2273-Thresholds!$G$4)/(Thresholds!$H$4-Thresholds!$G$4))*0.18)))),3)</f>
        <v>0.27500000000000002</v>
      </c>
      <c r="L2273" s="3">
        <f>ROUND(IF(E2273&lt;=Thresholds!$B$5,1-(E2273/Thresholds!$B$5)*0.24,IF(E2273&lt;=Thresholds!$D$5,0.75-((E2273-Thresholds!$C$5)/(Thresholds!$D$5-Thresholds!$C$5))*0.249,IF(E2273&lt;=Thresholds!$F$5,0.499-((E2273-Thresholds!$E$5)/(Thresholds!$F$5-Thresholds!$E$5))*0.279,MAX(0.02,0.2-((E2273-Thresholds!$G$5)/(Thresholds!$H$5-Thresholds!$G$5))*0.18)))),3)</f>
        <v>0.92100000000000004</v>
      </c>
      <c r="M2273" s="3">
        <f>ROUND(IF(F2273&lt;=Thresholds!$B$6,1-(F2273/Thresholds!$B$6)*0.24,IF(F2273&lt;=Thresholds!$D$6,0.75-((F2273-Thresholds!$C$6)/(Thresholds!$D$6-Thresholds!$C$6))*0.249,IF(F2273&lt;=Thresholds!$F$6,0.499-((F2273-Thresholds!$E$6)/(Thresholds!$F$6-Thresholds!$E$6))*0.279,MAX(0.02,0.2-((F2273-Thresholds!$G$6)/(Thresholds!$H$6-Thresholds!$G$6))*0.18)))),3)</f>
        <v>0.77900000000000003</v>
      </c>
      <c r="N2273" s="3">
        <f>ROUND(IF(G2273&lt;=Thresholds!$B$7,1-(G2273/Thresholds!$B$7)*0.24,IF(G2273&lt;=Thresholds!$D$7,0.75-((G2273-Thresholds!$C$7)/(Thresholds!$D$7-Thresholds!$C$7))*0.249,IF(G2273&lt;=Thresholds!$F$7,0.499-((G2273-Thresholds!$E$7)/(Thresholds!$F$7-Thresholds!$E$7))*0.279,MAX(0.02,0.2-((G2273-Thresholds!$G$7)/(Thresholds!$H$7-Thresholds!$G$7))*0.18)))),3)</f>
        <v>0.76200000000000001</v>
      </c>
      <c r="O2273" s="3">
        <f>ROUND(IF(H2273&lt;=Thresholds!$B$8,1-(H2273/Thresholds!$B$8)*0.24,IF(H2273&lt;=Thresholds!$D$8,0.75-((H2273-Thresholds!$C$8)/(Thresholds!$D$8-Thresholds!$C$8))*0.249,IF(H2273&lt;=Thresholds!$F$8,0.499-((H2273-Thresholds!$E$8)/(Thresholds!$F$8-Thresholds!$E$8))*0.279,MAX(0.02,0.2-((H2273-Thresholds!$G$8)/(Thresholds!$H$8-Thresholds!$G$8))*0.18)))),3)</f>
        <v>0.80100000000000005</v>
      </c>
      <c r="P2273" s="3">
        <f t="shared" si="105"/>
        <v>0.27500000000000002</v>
      </c>
      <c r="Q2273" t="str">
        <f t="shared" si="106"/>
        <v>Poor</v>
      </c>
      <c r="R2273" s="4">
        <f t="shared" si="107"/>
        <v>0</v>
      </c>
      <c r="S2273" t="str">
        <f>IF(AND(F2273&gt;=10,F2273&lt;=35,P2273&gt;0.5),"ERROR_C2273H2273_POOR_CAP","OK")</f>
        <v>OK</v>
      </c>
    </row>
    <row r="2274" spans="1:19">
      <c r="A2274" t="s">
        <v>2291</v>
      </c>
      <c r="B2274" s="3">
        <v>82.367999999999995</v>
      </c>
      <c r="C2274" s="3">
        <v>13.569000000000001</v>
      </c>
      <c r="D2274" s="3">
        <v>16.707000000000001</v>
      </c>
      <c r="E2274" s="3">
        <v>8.8989999999999991</v>
      </c>
      <c r="F2274" s="3">
        <v>0.35299999999999998</v>
      </c>
      <c r="G2274" s="3">
        <v>90.194000000000003</v>
      </c>
      <c r="H2274" s="3">
        <v>1309.1969999999999</v>
      </c>
      <c r="I2274" s="3">
        <f>ROUND(IF(B2274&lt;=Thresholds!$B$2,1-(B2274/Thresholds!$B$2)*0.24,IF(B2274&lt;=Thresholds!$D$2,0.75-((B2274-Thresholds!$C$2)/(Thresholds!$D$2-Thresholds!$C$2))*0.249,IF(B2274&lt;=Thresholds!$F$2,0.499-((B2274-Thresholds!$E$2)/(Thresholds!$F$2-Thresholds!$E$2))*0.279,MAX(0.02,0.2-((B2274-Thresholds!$G$2)/(Thresholds!$H$2-Thresholds!$G$2))*0.18)))),3)</f>
        <v>0.80200000000000005</v>
      </c>
      <c r="J2274" s="3">
        <f>ROUND(IF(C2274&lt;=Thresholds!$B$3,1-(C2274/Thresholds!$B$3)*0.24,IF(C2274&lt;=Thresholds!$D$3,0.75-((C2274-Thresholds!$C$3)/(Thresholds!$D$3-Thresholds!$C$3))*0.249,IF(C2274&lt;=Thresholds!$F$3,0.499-((C2274-Thresholds!$E$3)/(Thresholds!$F$3-Thresholds!$E$3))*0.279,MAX(0.02,0.2-((C2274-Thresholds!$G$3)/(Thresholds!$H$3-Thresholds!$G$3))*0.18)))),3)</f>
        <v>0.97299999999999998</v>
      </c>
      <c r="K2274" s="3">
        <f>ROUND(IF(D2274&lt;=Thresholds!$B$4,1-(D2274/Thresholds!$B$4)*0.24,IF(D2274&lt;=Thresholds!$D$4,0.75-((D2274-Thresholds!$C$4)/(Thresholds!$D$4-Thresholds!$C$4))*0.249,IF(D2274&lt;=Thresholds!$F$4,0.499-((D2274-Thresholds!$E$4)/(Thresholds!$F$4-Thresholds!$E$4))*0.279,MAX(0.02,0.2-((D2274-Thresholds!$G$4)/(Thresholds!$H$4-Thresholds!$G$4))*0.18)))),3)</f>
        <v>0.93799999999999994</v>
      </c>
      <c r="L2274" s="3">
        <f>ROUND(IF(E2274&lt;=Thresholds!$B$5,1-(E2274/Thresholds!$B$5)*0.24,IF(E2274&lt;=Thresholds!$D$5,0.75-((E2274-Thresholds!$C$5)/(Thresholds!$D$5-Thresholds!$C$5))*0.249,IF(E2274&lt;=Thresholds!$F$5,0.499-((E2274-Thresholds!$E$5)/(Thresholds!$F$5-Thresholds!$E$5))*0.279,MAX(0.02,0.2-((E2274-Thresholds!$G$5)/(Thresholds!$H$5-Thresholds!$G$5))*0.18)))),3)</f>
        <v>0.95699999999999996</v>
      </c>
      <c r="M2274" s="3">
        <f>ROUND(IF(F2274&lt;=Thresholds!$B$6,1-(F2274/Thresholds!$B$6)*0.24,IF(F2274&lt;=Thresholds!$D$6,0.75-((F2274-Thresholds!$C$6)/(Thresholds!$D$6-Thresholds!$C$6))*0.249,IF(F2274&lt;=Thresholds!$F$6,0.499-((F2274-Thresholds!$E$6)/(Thresholds!$F$6-Thresholds!$E$6))*0.279,MAX(0.02,0.2-((F2274-Thresholds!$G$6)/(Thresholds!$H$6-Thresholds!$G$6))*0.18)))),3)</f>
        <v>0.91500000000000004</v>
      </c>
      <c r="N2274" s="3">
        <f>ROUND(IF(G2274&lt;=Thresholds!$B$7,1-(G2274/Thresholds!$B$7)*0.24,IF(G2274&lt;=Thresholds!$D$7,0.75-((G2274-Thresholds!$C$7)/(Thresholds!$D$7-Thresholds!$C$7))*0.249,IF(G2274&lt;=Thresholds!$F$7,0.499-((G2274-Thresholds!$E$7)/(Thresholds!$F$7-Thresholds!$E$7))*0.279,MAX(0.02,0.2-((G2274-Thresholds!$G$7)/(Thresholds!$H$7-Thresholds!$G$7))*0.18)))),3)</f>
        <v>0.93799999999999994</v>
      </c>
      <c r="O2274" s="3">
        <f>ROUND(IF(H2274&lt;=Thresholds!$B$8,1-(H2274/Thresholds!$B$8)*0.24,IF(H2274&lt;=Thresholds!$D$8,0.75-((H2274-Thresholds!$C$8)/(Thresholds!$D$8-Thresholds!$C$8))*0.249,IF(H2274&lt;=Thresholds!$F$8,0.499-((H2274-Thresholds!$E$8)/(Thresholds!$F$8-Thresholds!$E$8))*0.279,MAX(0.02,0.2-((H2274-Thresholds!$G$8)/(Thresholds!$H$8-Thresholds!$G$8))*0.18)))),3)</f>
        <v>0.874</v>
      </c>
      <c r="P2274" s="3">
        <f t="shared" si="105"/>
        <v>0.80200000000000005</v>
      </c>
      <c r="Q2274" t="str">
        <f t="shared" si="106"/>
        <v>Healthy</v>
      </c>
      <c r="R2274" s="4">
        <f t="shared" si="107"/>
        <v>1</v>
      </c>
      <c r="S2274" t="str">
        <f>IF(AND(F2274&gt;=10,F2274&lt;=35,P2274&gt;0.5),"ERROR_C2274H2274_POOR_CAP","OK")</f>
        <v>OK</v>
      </c>
    </row>
    <row r="2275" spans="1:19">
      <c r="A2275" t="s">
        <v>2292</v>
      </c>
      <c r="B2275" s="3">
        <v>24.79</v>
      </c>
      <c r="C2275" s="3">
        <v>19.568999999999999</v>
      </c>
      <c r="D2275" s="3">
        <v>39.207000000000001</v>
      </c>
      <c r="E2275" s="3">
        <v>56.119</v>
      </c>
      <c r="F2275" s="3">
        <v>0.48</v>
      </c>
      <c r="G2275" s="3">
        <v>505.02300000000002</v>
      </c>
      <c r="H2275" s="3">
        <v>1553.3720000000001</v>
      </c>
      <c r="I2275" s="3">
        <f>ROUND(IF(B2275&lt;=Thresholds!$B$2,1-(B2275/Thresholds!$B$2)*0.24,IF(B2275&lt;=Thresholds!$D$2,0.75-((B2275-Thresholds!$C$2)/(Thresholds!$D$2-Thresholds!$C$2))*0.249,IF(B2275&lt;=Thresholds!$F$2,0.499-((B2275-Thresholds!$E$2)/(Thresholds!$F$2-Thresholds!$E$2))*0.279,MAX(0.02,0.2-((B2275-Thresholds!$G$2)/(Thresholds!$H$2-Thresholds!$G$2))*0.18)))),3)</f>
        <v>0.94099999999999995</v>
      </c>
      <c r="J2275" s="3">
        <f>ROUND(IF(C2275&lt;=Thresholds!$B$3,1-(C2275/Thresholds!$B$3)*0.24,IF(C2275&lt;=Thresholds!$D$3,0.75-((C2275-Thresholds!$C$3)/(Thresholds!$D$3-Thresholds!$C$3))*0.249,IF(C2275&lt;=Thresholds!$F$3,0.499-((C2275-Thresholds!$E$3)/(Thresholds!$F$3-Thresholds!$E$3))*0.279,MAX(0.02,0.2-((C2275-Thresholds!$G$3)/(Thresholds!$H$3-Thresholds!$G$3))*0.18)))),3)</f>
        <v>0.96099999999999997</v>
      </c>
      <c r="K2275" s="3">
        <f>ROUND(IF(D2275&lt;=Thresholds!$B$4,1-(D2275/Thresholds!$B$4)*0.24,IF(D2275&lt;=Thresholds!$D$4,0.75-((D2275-Thresholds!$C$4)/(Thresholds!$D$4-Thresholds!$C$4))*0.249,IF(D2275&lt;=Thresholds!$F$4,0.499-((D2275-Thresholds!$E$4)/(Thresholds!$F$4-Thresholds!$E$4))*0.279,MAX(0.02,0.2-((D2275-Thresholds!$G$4)/(Thresholds!$H$4-Thresholds!$G$4))*0.18)))),3)</f>
        <v>0.85499999999999998</v>
      </c>
      <c r="L2275" s="3">
        <f>ROUND(IF(E2275&lt;=Thresholds!$B$5,1-(E2275/Thresholds!$B$5)*0.24,IF(E2275&lt;=Thresholds!$D$5,0.75-((E2275-Thresholds!$C$5)/(Thresholds!$D$5-Thresholds!$C$5))*0.249,IF(E2275&lt;=Thresholds!$F$5,0.499-((E2275-Thresholds!$E$5)/(Thresholds!$F$5-Thresholds!$E$5))*0.279,MAX(0.02,0.2-((E2275-Thresholds!$G$5)/(Thresholds!$H$5-Thresholds!$G$5))*0.18)))),3)</f>
        <v>0.72399999999999998</v>
      </c>
      <c r="M2275" s="3">
        <f>ROUND(IF(F2275&lt;=Thresholds!$B$6,1-(F2275/Thresholds!$B$6)*0.24,IF(F2275&lt;=Thresholds!$D$6,0.75-((F2275-Thresholds!$C$6)/(Thresholds!$D$6-Thresholds!$C$6))*0.249,IF(F2275&lt;=Thresholds!$F$6,0.499-((F2275-Thresholds!$E$6)/(Thresholds!$F$6-Thresholds!$E$6))*0.279,MAX(0.02,0.2-((F2275-Thresholds!$G$6)/(Thresholds!$H$6-Thresholds!$G$6))*0.18)))),3)</f>
        <v>0.88500000000000001</v>
      </c>
      <c r="N2275" s="3">
        <f>ROUND(IF(G2275&lt;=Thresholds!$B$7,1-(G2275/Thresholds!$B$7)*0.24,IF(G2275&lt;=Thresholds!$D$7,0.75-((G2275-Thresholds!$C$7)/(Thresholds!$D$7-Thresholds!$C$7))*0.249,IF(G2275&lt;=Thresholds!$F$7,0.499-((G2275-Thresholds!$E$7)/(Thresholds!$F$7-Thresholds!$E$7))*0.279,MAX(0.02,0.2-((G2275-Thresholds!$G$7)/(Thresholds!$H$7-Thresholds!$G$7))*0.18)))),3)</f>
        <v>0.57499999999999996</v>
      </c>
      <c r="O2275" s="3">
        <f>ROUND(IF(H2275&lt;=Thresholds!$B$8,1-(H2275/Thresholds!$B$8)*0.24,IF(H2275&lt;=Thresholds!$D$8,0.75-((H2275-Thresholds!$C$8)/(Thresholds!$D$8-Thresholds!$C$8))*0.249,IF(H2275&lt;=Thresholds!$F$8,0.499-((H2275-Thresholds!$E$8)/(Thresholds!$F$8-Thresholds!$E$8))*0.279,MAX(0.02,0.2-((H2275-Thresholds!$G$8)/(Thresholds!$H$8-Thresholds!$G$8))*0.18)))),3)</f>
        <v>0.85099999999999998</v>
      </c>
      <c r="P2275" s="3">
        <f t="shared" si="105"/>
        <v>0.57499999999999996</v>
      </c>
      <c r="Q2275" t="str">
        <f t="shared" si="106"/>
        <v>Moderate</v>
      </c>
      <c r="R2275" s="4">
        <f t="shared" si="107"/>
        <v>1</v>
      </c>
      <c r="S2275" t="str">
        <f>IF(AND(F2275&gt;=10,F2275&lt;=35,P2275&gt;0.5),"ERROR_C2275H2275_POOR_CAP","OK")</f>
        <v>OK</v>
      </c>
    </row>
    <row r="2276" spans="1:19">
      <c r="A2276" t="s">
        <v>2293</v>
      </c>
      <c r="B2276" s="3">
        <v>96.364999999999995</v>
      </c>
      <c r="C2276" s="3">
        <v>94.239000000000004</v>
      </c>
      <c r="D2276" s="3">
        <v>16.117000000000001</v>
      </c>
      <c r="E2276" s="3">
        <v>192.255</v>
      </c>
      <c r="F2276" s="3">
        <v>0.58699999999999997</v>
      </c>
      <c r="G2276" s="3">
        <v>47.002000000000002</v>
      </c>
      <c r="H2276" s="3">
        <v>1453.125</v>
      </c>
      <c r="I2276" s="3">
        <f>ROUND(IF(B2276&lt;=Thresholds!$B$2,1-(B2276/Thresholds!$B$2)*0.24,IF(B2276&lt;=Thresholds!$D$2,0.75-((B2276-Thresholds!$C$2)/(Thresholds!$D$2-Thresholds!$C$2))*0.249,IF(B2276&lt;=Thresholds!$F$2,0.499-((B2276-Thresholds!$E$2)/(Thresholds!$F$2-Thresholds!$E$2))*0.279,MAX(0.02,0.2-((B2276-Thresholds!$G$2)/(Thresholds!$H$2-Thresholds!$G$2))*0.18)))),3)</f>
        <v>0.76900000000000002</v>
      </c>
      <c r="J2276" s="3">
        <f>ROUND(IF(C2276&lt;=Thresholds!$B$3,1-(C2276/Thresholds!$B$3)*0.24,IF(C2276&lt;=Thresholds!$D$3,0.75-((C2276-Thresholds!$C$3)/(Thresholds!$D$3-Thresholds!$C$3))*0.249,IF(C2276&lt;=Thresholds!$F$3,0.499-((C2276-Thresholds!$E$3)/(Thresholds!$F$3-Thresholds!$E$3))*0.279,MAX(0.02,0.2-((C2276-Thresholds!$G$3)/(Thresholds!$H$3-Thresholds!$G$3))*0.18)))),3)</f>
        <v>0.81200000000000006</v>
      </c>
      <c r="K2276" s="3">
        <f>ROUND(IF(D2276&lt;=Thresholds!$B$4,1-(D2276/Thresholds!$B$4)*0.24,IF(D2276&lt;=Thresholds!$D$4,0.75-((D2276-Thresholds!$C$4)/(Thresholds!$D$4-Thresholds!$C$4))*0.249,IF(D2276&lt;=Thresholds!$F$4,0.499-((D2276-Thresholds!$E$4)/(Thresholds!$F$4-Thresholds!$E$4))*0.279,MAX(0.02,0.2-((D2276-Thresholds!$G$4)/(Thresholds!$H$4-Thresholds!$G$4))*0.18)))),3)</f>
        <v>0.94</v>
      </c>
      <c r="L2276" s="3">
        <f>ROUND(IF(E2276&lt;=Thresholds!$B$5,1-(E2276/Thresholds!$B$5)*0.24,IF(E2276&lt;=Thresholds!$D$5,0.75-((E2276-Thresholds!$C$5)/(Thresholds!$D$5-Thresholds!$C$5))*0.249,IF(E2276&lt;=Thresholds!$F$5,0.499-((E2276-Thresholds!$E$5)/(Thresholds!$F$5-Thresholds!$E$5))*0.279,MAX(0.02,0.2-((E2276-Thresholds!$G$5)/(Thresholds!$H$5-Thresholds!$G$5))*0.18)))),3)</f>
        <v>0.24199999999999999</v>
      </c>
      <c r="M2276" s="3">
        <f>ROUND(IF(F2276&lt;=Thresholds!$B$6,1-(F2276/Thresholds!$B$6)*0.24,IF(F2276&lt;=Thresholds!$D$6,0.75-((F2276-Thresholds!$C$6)/(Thresholds!$D$6-Thresholds!$C$6))*0.249,IF(F2276&lt;=Thresholds!$F$6,0.499-((F2276-Thresholds!$E$6)/(Thresholds!$F$6-Thresholds!$E$6))*0.279,MAX(0.02,0.2-((F2276-Thresholds!$G$6)/(Thresholds!$H$6-Thresholds!$G$6))*0.18)))),3)</f>
        <v>0.85899999999999999</v>
      </c>
      <c r="N2276" s="3">
        <f>ROUND(IF(G2276&lt;=Thresholds!$B$7,1-(G2276/Thresholds!$B$7)*0.24,IF(G2276&lt;=Thresholds!$D$7,0.75-((G2276-Thresholds!$C$7)/(Thresholds!$D$7-Thresholds!$C$7))*0.249,IF(G2276&lt;=Thresholds!$F$7,0.499-((G2276-Thresholds!$E$7)/(Thresholds!$F$7-Thresholds!$E$7))*0.279,MAX(0.02,0.2-((G2276-Thresholds!$G$7)/(Thresholds!$H$7-Thresholds!$G$7))*0.18)))),3)</f>
        <v>0.96799999999999997</v>
      </c>
      <c r="O2276" s="3">
        <f>ROUND(IF(H2276&lt;=Thresholds!$B$8,1-(H2276/Thresholds!$B$8)*0.24,IF(H2276&lt;=Thresholds!$D$8,0.75-((H2276-Thresholds!$C$8)/(Thresholds!$D$8-Thresholds!$C$8))*0.249,IF(H2276&lt;=Thresholds!$F$8,0.499-((H2276-Thresholds!$E$8)/(Thresholds!$F$8-Thresholds!$E$8))*0.279,MAX(0.02,0.2-((H2276-Thresholds!$G$8)/(Thresholds!$H$8-Thresholds!$G$8))*0.18)))),3)</f>
        <v>0.86099999999999999</v>
      </c>
      <c r="P2276" s="3">
        <f t="shared" si="105"/>
        <v>0.24199999999999999</v>
      </c>
      <c r="Q2276" t="str">
        <f t="shared" si="106"/>
        <v>Poor</v>
      </c>
      <c r="R2276" s="4">
        <f t="shared" si="107"/>
        <v>0</v>
      </c>
      <c r="S2276" t="str">
        <f>IF(AND(F2276&gt;=10,F2276&lt;=35,P2276&gt;0.5),"ERROR_C2276H2276_POOR_CAP","OK")</f>
        <v>OK</v>
      </c>
    </row>
    <row r="2277" spans="1:19">
      <c r="A2277" t="s">
        <v>2294</v>
      </c>
      <c r="B2277" s="3">
        <v>20.548999999999999</v>
      </c>
      <c r="C2277" s="3">
        <v>99.668000000000006</v>
      </c>
      <c r="D2277" s="3">
        <v>17.245000000000001</v>
      </c>
      <c r="E2277" s="3">
        <v>16.754000000000001</v>
      </c>
      <c r="F2277" s="3">
        <v>0.40699999999999997</v>
      </c>
      <c r="G2277" s="3">
        <v>2170.4360000000001</v>
      </c>
      <c r="H2277" s="3">
        <v>1010.515</v>
      </c>
      <c r="I2277" s="3">
        <f>ROUND(IF(B2277&lt;=Thresholds!$B$2,1-(B2277/Thresholds!$B$2)*0.24,IF(B2277&lt;=Thresholds!$D$2,0.75-((B2277-Thresholds!$C$2)/(Thresholds!$D$2-Thresholds!$C$2))*0.249,IF(B2277&lt;=Thresholds!$F$2,0.499-((B2277-Thresholds!$E$2)/(Thresholds!$F$2-Thresholds!$E$2))*0.279,MAX(0.02,0.2-((B2277-Thresholds!$G$2)/(Thresholds!$H$2-Thresholds!$G$2))*0.18)))),3)</f>
        <v>0.95099999999999996</v>
      </c>
      <c r="J2277" s="3">
        <f>ROUND(IF(C2277&lt;=Thresholds!$B$3,1-(C2277/Thresholds!$B$3)*0.24,IF(C2277&lt;=Thresholds!$D$3,0.75-((C2277-Thresholds!$C$3)/(Thresholds!$D$3-Thresholds!$C$3))*0.249,IF(C2277&lt;=Thresholds!$F$3,0.499-((C2277-Thresholds!$E$3)/(Thresholds!$F$3-Thresholds!$E$3))*0.279,MAX(0.02,0.2-((C2277-Thresholds!$G$3)/(Thresholds!$H$3-Thresholds!$G$3))*0.18)))),3)</f>
        <v>0.80100000000000005</v>
      </c>
      <c r="K2277" s="3">
        <f>ROUND(IF(D2277&lt;=Thresholds!$B$4,1-(D2277/Thresholds!$B$4)*0.24,IF(D2277&lt;=Thresholds!$D$4,0.75-((D2277-Thresholds!$C$4)/(Thresholds!$D$4-Thresholds!$C$4))*0.249,IF(D2277&lt;=Thresholds!$F$4,0.499-((D2277-Thresholds!$E$4)/(Thresholds!$F$4-Thresholds!$E$4))*0.279,MAX(0.02,0.2-((D2277-Thresholds!$G$4)/(Thresholds!$H$4-Thresholds!$G$4))*0.18)))),3)</f>
        <v>0.93600000000000005</v>
      </c>
      <c r="L2277" s="3">
        <f>ROUND(IF(E2277&lt;=Thresholds!$B$5,1-(E2277/Thresholds!$B$5)*0.24,IF(E2277&lt;=Thresholds!$D$5,0.75-((E2277-Thresholds!$C$5)/(Thresholds!$D$5-Thresholds!$C$5))*0.249,IF(E2277&lt;=Thresholds!$F$5,0.499-((E2277-Thresholds!$E$5)/(Thresholds!$F$5-Thresholds!$E$5))*0.279,MAX(0.02,0.2-((E2277-Thresholds!$G$5)/(Thresholds!$H$5-Thresholds!$G$5))*0.18)))),3)</f>
        <v>0.92</v>
      </c>
      <c r="M2277" s="3">
        <f>ROUND(IF(F2277&lt;=Thresholds!$B$6,1-(F2277/Thresholds!$B$6)*0.24,IF(F2277&lt;=Thresholds!$D$6,0.75-((F2277-Thresholds!$C$6)/(Thresholds!$D$6-Thresholds!$C$6))*0.249,IF(F2277&lt;=Thresholds!$F$6,0.499-((F2277-Thresholds!$E$6)/(Thresholds!$F$6-Thresholds!$E$6))*0.279,MAX(0.02,0.2-((F2277-Thresholds!$G$6)/(Thresholds!$H$6-Thresholds!$G$6))*0.18)))),3)</f>
        <v>0.90200000000000002</v>
      </c>
      <c r="N2277" s="3">
        <f>ROUND(IF(G2277&lt;=Thresholds!$B$7,1-(G2277/Thresholds!$B$7)*0.24,IF(G2277&lt;=Thresholds!$D$7,0.75-((G2277-Thresholds!$C$7)/(Thresholds!$D$7-Thresholds!$C$7))*0.249,IF(G2277&lt;=Thresholds!$F$7,0.499-((G2277-Thresholds!$E$7)/(Thresholds!$F$7-Thresholds!$E$7))*0.279,MAX(0.02,0.2-((G2277-Thresholds!$G$7)/(Thresholds!$H$7-Thresholds!$G$7))*0.18)))),3)</f>
        <v>0.29899999999999999</v>
      </c>
      <c r="O2277" s="3">
        <f>ROUND(IF(H2277&lt;=Thresholds!$B$8,1-(H2277/Thresholds!$B$8)*0.24,IF(H2277&lt;=Thresholds!$D$8,0.75-((H2277-Thresholds!$C$8)/(Thresholds!$D$8-Thresholds!$C$8))*0.249,IF(H2277&lt;=Thresholds!$F$8,0.499-((H2277-Thresholds!$E$8)/(Thresholds!$F$8-Thresholds!$E$8))*0.279,MAX(0.02,0.2-((H2277-Thresholds!$G$8)/(Thresholds!$H$8-Thresholds!$G$8))*0.18)))),3)</f>
        <v>0.90300000000000002</v>
      </c>
      <c r="P2277" s="3">
        <f t="shared" si="105"/>
        <v>0.29899999999999999</v>
      </c>
      <c r="Q2277" t="str">
        <f t="shared" si="106"/>
        <v>Poor</v>
      </c>
      <c r="R2277" s="4">
        <f t="shared" si="107"/>
        <v>0</v>
      </c>
      <c r="S2277" t="str">
        <f>IF(AND(F2277&gt;=10,F2277&lt;=35,P2277&gt;0.5),"ERROR_C2277H2277_POOR_CAP","OK")</f>
        <v>OK</v>
      </c>
    </row>
    <row r="2278" spans="1:19">
      <c r="A2278" t="s">
        <v>2295</v>
      </c>
      <c r="B2278" s="3">
        <v>56.067</v>
      </c>
      <c r="C2278" s="3">
        <v>72.471000000000004</v>
      </c>
      <c r="D2278" s="3">
        <v>52.470999999999997</v>
      </c>
      <c r="E2278" s="3">
        <v>3.6379999999999999</v>
      </c>
      <c r="F2278" s="3">
        <v>0.49299999999999999</v>
      </c>
      <c r="G2278" s="3">
        <v>86.429000000000002</v>
      </c>
      <c r="H2278" s="3">
        <v>817.63800000000003</v>
      </c>
      <c r="I2278" s="3">
        <f>ROUND(IF(B2278&lt;=Thresholds!$B$2,1-(B2278/Thresholds!$B$2)*0.24,IF(B2278&lt;=Thresholds!$D$2,0.75-((B2278-Thresholds!$C$2)/(Thresholds!$D$2-Thresholds!$C$2))*0.249,IF(B2278&lt;=Thresholds!$F$2,0.499-((B2278-Thresholds!$E$2)/(Thresholds!$F$2-Thresholds!$E$2))*0.279,MAX(0.02,0.2-((B2278-Thresholds!$G$2)/(Thresholds!$H$2-Thresholds!$G$2))*0.18)))),3)</f>
        <v>0.86499999999999999</v>
      </c>
      <c r="J2278" s="3">
        <f>ROUND(IF(C2278&lt;=Thresholds!$B$3,1-(C2278/Thresholds!$B$3)*0.24,IF(C2278&lt;=Thresholds!$D$3,0.75-((C2278-Thresholds!$C$3)/(Thresholds!$D$3-Thresholds!$C$3))*0.249,IF(C2278&lt;=Thresholds!$F$3,0.499-((C2278-Thresholds!$E$3)/(Thresholds!$F$3-Thresholds!$E$3))*0.279,MAX(0.02,0.2-((C2278-Thresholds!$G$3)/(Thresholds!$H$3-Thresholds!$G$3))*0.18)))),3)</f>
        <v>0.85499999999999998</v>
      </c>
      <c r="K2278" s="3">
        <f>ROUND(IF(D2278&lt;=Thresholds!$B$4,1-(D2278/Thresholds!$B$4)*0.24,IF(D2278&lt;=Thresholds!$D$4,0.75-((D2278-Thresholds!$C$4)/(Thresholds!$D$4-Thresholds!$C$4))*0.249,IF(D2278&lt;=Thresholds!$F$4,0.499-((D2278-Thresholds!$E$4)/(Thresholds!$F$4-Thresholds!$E$4))*0.279,MAX(0.02,0.2-((D2278-Thresholds!$G$4)/(Thresholds!$H$4-Thresholds!$G$4))*0.18)))),3)</f>
        <v>0.80600000000000005</v>
      </c>
      <c r="L2278" s="3">
        <f>ROUND(IF(E2278&lt;=Thresholds!$B$5,1-(E2278/Thresholds!$B$5)*0.24,IF(E2278&lt;=Thresholds!$D$5,0.75-((E2278-Thresholds!$C$5)/(Thresholds!$D$5-Thresholds!$C$5))*0.249,IF(E2278&lt;=Thresholds!$F$5,0.499-((E2278-Thresholds!$E$5)/(Thresholds!$F$5-Thresholds!$E$5))*0.279,MAX(0.02,0.2-((E2278-Thresholds!$G$5)/(Thresholds!$H$5-Thresholds!$G$5))*0.18)))),3)</f>
        <v>0.98299999999999998</v>
      </c>
      <c r="M2278" s="3">
        <f>ROUND(IF(F2278&lt;=Thresholds!$B$6,1-(F2278/Thresholds!$B$6)*0.24,IF(F2278&lt;=Thresholds!$D$6,0.75-((F2278-Thresholds!$C$6)/(Thresholds!$D$6-Thresholds!$C$6))*0.249,IF(F2278&lt;=Thresholds!$F$6,0.499-((F2278-Thresholds!$E$6)/(Thresholds!$F$6-Thresholds!$E$6))*0.279,MAX(0.02,0.2-((F2278-Thresholds!$G$6)/(Thresholds!$H$6-Thresholds!$G$6))*0.18)))),3)</f>
        <v>0.88200000000000001</v>
      </c>
      <c r="N2278" s="3">
        <f>ROUND(IF(G2278&lt;=Thresholds!$B$7,1-(G2278/Thresholds!$B$7)*0.24,IF(G2278&lt;=Thresholds!$D$7,0.75-((G2278-Thresholds!$C$7)/(Thresholds!$D$7-Thresholds!$C$7))*0.249,IF(G2278&lt;=Thresholds!$F$7,0.499-((G2278-Thresholds!$E$7)/(Thresholds!$F$7-Thresholds!$E$7))*0.279,MAX(0.02,0.2-((G2278-Thresholds!$G$7)/(Thresholds!$H$7-Thresholds!$G$7))*0.18)))),3)</f>
        <v>0.94099999999999995</v>
      </c>
      <c r="O2278" s="3">
        <f>ROUND(IF(H2278&lt;=Thresholds!$B$8,1-(H2278/Thresholds!$B$8)*0.24,IF(H2278&lt;=Thresholds!$D$8,0.75-((H2278-Thresholds!$C$8)/(Thresholds!$D$8-Thresholds!$C$8))*0.249,IF(H2278&lt;=Thresholds!$F$8,0.499-((H2278-Thresholds!$E$8)/(Thresholds!$F$8-Thresholds!$E$8))*0.279,MAX(0.02,0.2-((H2278-Thresholds!$G$8)/(Thresholds!$H$8-Thresholds!$G$8))*0.18)))),3)</f>
        <v>0.92200000000000004</v>
      </c>
      <c r="P2278" s="3">
        <f t="shared" si="105"/>
        <v>0.80600000000000005</v>
      </c>
      <c r="Q2278" t="str">
        <f t="shared" si="106"/>
        <v>Healthy</v>
      </c>
      <c r="R2278" s="4">
        <f t="shared" si="107"/>
        <v>1</v>
      </c>
      <c r="S2278" t="str">
        <f>IF(AND(F2278&gt;=10,F2278&lt;=35,P2278&gt;0.5),"ERROR_C2278H2278_POOR_CAP","OK")</f>
        <v>OK</v>
      </c>
    </row>
    <row r="2279" spans="1:19">
      <c r="A2279" t="s">
        <v>2296</v>
      </c>
      <c r="B2279" s="3">
        <v>85.423000000000002</v>
      </c>
      <c r="C2279" s="3">
        <v>86.828000000000003</v>
      </c>
      <c r="D2279" s="3">
        <v>27.257000000000001</v>
      </c>
      <c r="E2279" s="3">
        <v>64.888000000000005</v>
      </c>
      <c r="F2279" s="3">
        <v>0.378</v>
      </c>
      <c r="G2279" s="3">
        <v>227.703</v>
      </c>
      <c r="H2279" s="3">
        <v>2902.3339999999998</v>
      </c>
      <c r="I2279" s="3">
        <f>ROUND(IF(B2279&lt;=Thresholds!$B$2,1-(B2279/Thresholds!$B$2)*0.24,IF(B2279&lt;=Thresholds!$D$2,0.75-((B2279-Thresholds!$C$2)/(Thresholds!$D$2-Thresholds!$C$2))*0.249,IF(B2279&lt;=Thresholds!$F$2,0.499-((B2279-Thresholds!$E$2)/(Thresholds!$F$2-Thresholds!$E$2))*0.279,MAX(0.02,0.2-((B2279-Thresholds!$G$2)/(Thresholds!$H$2-Thresholds!$G$2))*0.18)))),3)</f>
        <v>0.79500000000000004</v>
      </c>
      <c r="J2279" s="3">
        <f>ROUND(IF(C2279&lt;=Thresholds!$B$3,1-(C2279/Thresholds!$B$3)*0.24,IF(C2279&lt;=Thresholds!$D$3,0.75-((C2279-Thresholds!$C$3)/(Thresholds!$D$3-Thresholds!$C$3))*0.249,IF(C2279&lt;=Thresholds!$F$3,0.499-((C2279-Thresholds!$E$3)/(Thresholds!$F$3-Thresholds!$E$3))*0.279,MAX(0.02,0.2-((C2279-Thresholds!$G$3)/(Thresholds!$H$3-Thresholds!$G$3))*0.18)))),3)</f>
        <v>0.82599999999999996</v>
      </c>
      <c r="K2279" s="3">
        <f>ROUND(IF(D2279&lt;=Thresholds!$B$4,1-(D2279/Thresholds!$B$4)*0.24,IF(D2279&lt;=Thresholds!$D$4,0.75-((D2279-Thresholds!$C$4)/(Thresholds!$D$4-Thresholds!$C$4))*0.249,IF(D2279&lt;=Thresholds!$F$4,0.499-((D2279-Thresholds!$E$4)/(Thresholds!$F$4-Thresholds!$E$4))*0.279,MAX(0.02,0.2-((D2279-Thresholds!$G$4)/(Thresholds!$H$4-Thresholds!$G$4))*0.18)))),3)</f>
        <v>0.89900000000000002</v>
      </c>
      <c r="L2279" s="3">
        <f>ROUND(IF(E2279&lt;=Thresholds!$B$5,1-(E2279/Thresholds!$B$5)*0.24,IF(E2279&lt;=Thresholds!$D$5,0.75-((E2279-Thresholds!$C$5)/(Thresholds!$D$5-Thresholds!$C$5))*0.249,IF(E2279&lt;=Thresholds!$F$5,0.499-((E2279-Thresholds!$E$5)/(Thresholds!$F$5-Thresholds!$E$5))*0.279,MAX(0.02,0.2-((E2279-Thresholds!$G$5)/(Thresholds!$H$5-Thresholds!$G$5))*0.18)))),3)</f>
        <v>0.67900000000000005</v>
      </c>
      <c r="M2279" s="3">
        <f>ROUND(IF(F2279&lt;=Thresholds!$B$6,1-(F2279/Thresholds!$B$6)*0.24,IF(F2279&lt;=Thresholds!$D$6,0.75-((F2279-Thresholds!$C$6)/(Thresholds!$D$6-Thresholds!$C$6))*0.249,IF(F2279&lt;=Thresholds!$F$6,0.499-((F2279-Thresholds!$E$6)/(Thresholds!$F$6-Thresholds!$E$6))*0.279,MAX(0.02,0.2-((F2279-Thresholds!$G$6)/(Thresholds!$H$6-Thresholds!$G$6))*0.18)))),3)</f>
        <v>0.90900000000000003</v>
      </c>
      <c r="N2279" s="3">
        <f>ROUND(IF(G2279&lt;=Thresholds!$B$7,1-(G2279/Thresholds!$B$7)*0.24,IF(G2279&lt;=Thresholds!$D$7,0.75-((G2279-Thresholds!$C$7)/(Thresholds!$D$7-Thresholds!$C$7))*0.249,IF(G2279&lt;=Thresholds!$F$7,0.499-((G2279-Thresholds!$E$7)/(Thresholds!$F$7-Thresholds!$E$7))*0.279,MAX(0.02,0.2-((G2279-Thresholds!$G$7)/(Thresholds!$H$7-Thresholds!$G$7))*0.18)))),3)</f>
        <v>0.84399999999999997</v>
      </c>
      <c r="O2279" s="3">
        <f>ROUND(IF(H2279&lt;=Thresholds!$B$8,1-(H2279/Thresholds!$B$8)*0.24,IF(H2279&lt;=Thresholds!$D$8,0.75-((H2279-Thresholds!$C$8)/(Thresholds!$D$8-Thresholds!$C$8))*0.249,IF(H2279&lt;=Thresholds!$F$8,0.499-((H2279-Thresholds!$E$8)/(Thresholds!$F$8-Thresholds!$E$8))*0.279,MAX(0.02,0.2-((H2279-Thresholds!$G$8)/(Thresholds!$H$8-Thresholds!$G$8))*0.18)))),3)</f>
        <v>0.68300000000000005</v>
      </c>
      <c r="P2279" s="3">
        <f t="shared" si="105"/>
        <v>0.67900000000000005</v>
      </c>
      <c r="Q2279" t="str">
        <f t="shared" si="106"/>
        <v>Moderate</v>
      </c>
      <c r="R2279" s="4">
        <f t="shared" si="107"/>
        <v>1</v>
      </c>
      <c r="S2279" t="str">
        <f>IF(AND(F2279&gt;=10,F2279&lt;=35,P2279&gt;0.5),"ERROR_C2279H2279_POOR_CAP","OK")</f>
        <v>OK</v>
      </c>
    </row>
    <row r="2280" spans="1:19">
      <c r="A2280" t="s">
        <v>2297</v>
      </c>
      <c r="B2280" s="3">
        <v>15.916</v>
      </c>
      <c r="C2280" s="3">
        <v>13.255000000000001</v>
      </c>
      <c r="D2280" s="3">
        <v>3.431</v>
      </c>
      <c r="E2280" s="3">
        <v>3.1240000000000001</v>
      </c>
      <c r="F2280" s="3">
        <v>12.351000000000001</v>
      </c>
      <c r="G2280" s="3">
        <v>72.557000000000002</v>
      </c>
      <c r="H2280" s="3">
        <v>1344.848</v>
      </c>
      <c r="I2280" s="3">
        <f>ROUND(IF(B2280&lt;=Thresholds!$B$2,1-(B2280/Thresholds!$B$2)*0.24,IF(B2280&lt;=Thresholds!$D$2,0.75-((B2280-Thresholds!$C$2)/(Thresholds!$D$2-Thresholds!$C$2))*0.249,IF(B2280&lt;=Thresholds!$F$2,0.499-((B2280-Thresholds!$E$2)/(Thresholds!$F$2-Thresholds!$E$2))*0.279,MAX(0.02,0.2-((B2280-Thresholds!$G$2)/(Thresholds!$H$2-Thresholds!$G$2))*0.18)))),3)</f>
        <v>0.96199999999999997</v>
      </c>
      <c r="J2280" s="3">
        <f>ROUND(IF(C2280&lt;=Thresholds!$B$3,1-(C2280/Thresholds!$B$3)*0.24,IF(C2280&lt;=Thresholds!$D$3,0.75-((C2280-Thresholds!$C$3)/(Thresholds!$D$3-Thresholds!$C$3))*0.249,IF(C2280&lt;=Thresholds!$F$3,0.499-((C2280-Thresholds!$E$3)/(Thresholds!$F$3-Thresholds!$E$3))*0.279,MAX(0.02,0.2-((C2280-Thresholds!$G$3)/(Thresholds!$H$3-Thresholds!$G$3))*0.18)))),3)</f>
        <v>0.97299999999999998</v>
      </c>
      <c r="K2280" s="3">
        <f>ROUND(IF(D2280&lt;=Thresholds!$B$4,1-(D2280/Thresholds!$B$4)*0.24,IF(D2280&lt;=Thresholds!$D$4,0.75-((D2280-Thresholds!$C$4)/(Thresholds!$D$4-Thresholds!$C$4))*0.249,IF(D2280&lt;=Thresholds!$F$4,0.499-((D2280-Thresholds!$E$4)/(Thresholds!$F$4-Thresholds!$E$4))*0.279,MAX(0.02,0.2-((D2280-Thresholds!$G$4)/(Thresholds!$H$4-Thresholds!$G$4))*0.18)))),3)</f>
        <v>0.98699999999999999</v>
      </c>
      <c r="L2280" s="3">
        <f>ROUND(IF(E2280&lt;=Thresholds!$B$5,1-(E2280/Thresholds!$B$5)*0.24,IF(E2280&lt;=Thresholds!$D$5,0.75-((E2280-Thresholds!$C$5)/(Thresholds!$D$5-Thresholds!$C$5))*0.249,IF(E2280&lt;=Thresholds!$F$5,0.499-((E2280-Thresholds!$E$5)/(Thresholds!$F$5-Thresholds!$E$5))*0.279,MAX(0.02,0.2-((E2280-Thresholds!$G$5)/(Thresholds!$H$5-Thresholds!$G$5))*0.18)))),3)</f>
        <v>0.98499999999999999</v>
      </c>
      <c r="M2280" s="3">
        <f>ROUND(IF(F2280&lt;=Thresholds!$B$6,1-(F2280/Thresholds!$B$6)*0.24,IF(F2280&lt;=Thresholds!$D$6,0.75-((F2280-Thresholds!$C$6)/(Thresholds!$D$6-Thresholds!$C$6))*0.249,IF(F2280&lt;=Thresholds!$F$6,0.499-((F2280-Thresholds!$E$6)/(Thresholds!$F$6-Thresholds!$E$6))*0.279,MAX(0.02,0.2-((F2280-Thresholds!$G$6)/(Thresholds!$H$6-Thresholds!$G$6))*0.18)))),3)</f>
        <v>0.47299999999999998</v>
      </c>
      <c r="N2280" s="3">
        <f>ROUND(IF(G2280&lt;=Thresholds!$B$7,1-(G2280/Thresholds!$B$7)*0.24,IF(G2280&lt;=Thresholds!$D$7,0.75-((G2280-Thresholds!$C$7)/(Thresholds!$D$7-Thresholds!$C$7))*0.249,IF(G2280&lt;=Thresholds!$F$7,0.499-((G2280-Thresholds!$E$7)/(Thresholds!$F$7-Thresholds!$E$7))*0.279,MAX(0.02,0.2-((G2280-Thresholds!$G$7)/(Thresholds!$H$7-Thresholds!$G$7))*0.18)))),3)</f>
        <v>0.95</v>
      </c>
      <c r="O2280" s="3">
        <f>ROUND(IF(H2280&lt;=Thresholds!$B$8,1-(H2280/Thresholds!$B$8)*0.24,IF(H2280&lt;=Thresholds!$D$8,0.75-((H2280-Thresholds!$C$8)/(Thresholds!$D$8-Thresholds!$C$8))*0.249,IF(H2280&lt;=Thresholds!$F$8,0.499-((H2280-Thresholds!$E$8)/(Thresholds!$F$8-Thresholds!$E$8))*0.279,MAX(0.02,0.2-((H2280-Thresholds!$G$8)/(Thresholds!$H$8-Thresholds!$G$8))*0.18)))),3)</f>
        <v>0.871</v>
      </c>
      <c r="P2280" s="3">
        <f t="shared" si="105"/>
        <v>0.47299999999999998</v>
      </c>
      <c r="Q2280" t="str">
        <f t="shared" si="106"/>
        <v>Poor</v>
      </c>
      <c r="R2280" s="4">
        <f t="shared" si="107"/>
        <v>0</v>
      </c>
      <c r="S2280" t="str">
        <f>IF(AND(F2280&gt;=10,F2280&lt;=35,P2280&gt;0.5),"ERROR_C2280H2280_POOR_CAP","OK")</f>
        <v>OK</v>
      </c>
    </row>
    <row r="2281" spans="1:19">
      <c r="A2281" t="s">
        <v>2298</v>
      </c>
      <c r="B2281" s="3">
        <v>2663.643</v>
      </c>
      <c r="C2281" s="3">
        <v>113.47799999999999</v>
      </c>
      <c r="D2281" s="3">
        <v>58.283999999999999</v>
      </c>
      <c r="E2281" s="3">
        <v>7.1970000000000001</v>
      </c>
      <c r="F2281" s="3">
        <v>0.79800000000000004</v>
      </c>
      <c r="G2281" s="3">
        <v>117.20099999999999</v>
      </c>
      <c r="H2281" s="3">
        <v>774.46100000000001</v>
      </c>
      <c r="I2281" s="3">
        <f>ROUND(IF(B2281&lt;=Thresholds!$B$2,1-(B2281/Thresholds!$B$2)*0.24,IF(B2281&lt;=Thresholds!$D$2,0.75-((B2281-Thresholds!$C$2)/(Thresholds!$D$2-Thresholds!$C$2))*0.249,IF(B2281&lt;=Thresholds!$F$2,0.499-((B2281-Thresholds!$E$2)/(Thresholds!$F$2-Thresholds!$E$2))*0.279,MAX(0.02,0.2-((B2281-Thresholds!$G$2)/(Thresholds!$H$2-Thresholds!$G$2))*0.18)))),3)</f>
        <v>0.28599999999999998</v>
      </c>
      <c r="J2281" s="3">
        <f>ROUND(IF(C2281&lt;=Thresholds!$B$3,1-(C2281/Thresholds!$B$3)*0.24,IF(C2281&lt;=Thresholds!$D$3,0.75-((C2281-Thresholds!$C$3)/(Thresholds!$D$3-Thresholds!$C$3))*0.249,IF(C2281&lt;=Thresholds!$F$3,0.499-((C2281-Thresholds!$E$3)/(Thresholds!$F$3-Thresholds!$E$3))*0.279,MAX(0.02,0.2-((C2281-Thresholds!$G$3)/(Thresholds!$H$3-Thresholds!$G$3))*0.18)))),3)</f>
        <v>0.77300000000000002</v>
      </c>
      <c r="K2281" s="3">
        <f>ROUND(IF(D2281&lt;=Thresholds!$B$4,1-(D2281/Thresholds!$B$4)*0.24,IF(D2281&lt;=Thresholds!$D$4,0.75-((D2281-Thresholds!$C$4)/(Thresholds!$D$4-Thresholds!$C$4))*0.249,IF(D2281&lt;=Thresholds!$F$4,0.499-((D2281-Thresholds!$E$4)/(Thresholds!$F$4-Thresholds!$E$4))*0.279,MAX(0.02,0.2-((D2281-Thresholds!$G$4)/(Thresholds!$H$4-Thresholds!$G$4))*0.18)))),3)</f>
        <v>0.78500000000000003</v>
      </c>
      <c r="L2281" s="3">
        <f>ROUND(IF(E2281&lt;=Thresholds!$B$5,1-(E2281/Thresholds!$B$5)*0.24,IF(E2281&lt;=Thresholds!$D$5,0.75-((E2281-Thresholds!$C$5)/(Thresholds!$D$5-Thresholds!$C$5))*0.249,IF(E2281&lt;=Thresholds!$F$5,0.499-((E2281-Thresholds!$E$5)/(Thresholds!$F$5-Thresholds!$E$5))*0.279,MAX(0.02,0.2-((E2281-Thresholds!$G$5)/(Thresholds!$H$5-Thresholds!$G$5))*0.18)))),3)</f>
        <v>0.96499999999999997</v>
      </c>
      <c r="M2281" s="3">
        <f>ROUND(IF(F2281&lt;=Thresholds!$B$6,1-(F2281/Thresholds!$B$6)*0.24,IF(F2281&lt;=Thresholds!$D$6,0.75-((F2281-Thresholds!$C$6)/(Thresholds!$D$6-Thresholds!$C$6))*0.249,IF(F2281&lt;=Thresholds!$F$6,0.499-((F2281-Thresholds!$E$6)/(Thresholds!$F$6-Thresholds!$E$6))*0.279,MAX(0.02,0.2-((F2281-Thresholds!$G$6)/(Thresholds!$H$6-Thresholds!$G$6))*0.18)))),3)</f>
        <v>0.80800000000000005</v>
      </c>
      <c r="N2281" s="3">
        <f>ROUND(IF(G2281&lt;=Thresholds!$B$7,1-(G2281/Thresholds!$B$7)*0.24,IF(G2281&lt;=Thresholds!$D$7,0.75-((G2281-Thresholds!$C$7)/(Thresholds!$D$7-Thresholds!$C$7))*0.249,IF(G2281&lt;=Thresholds!$F$7,0.499-((G2281-Thresholds!$E$7)/(Thresholds!$F$7-Thresholds!$E$7))*0.279,MAX(0.02,0.2-((G2281-Thresholds!$G$7)/(Thresholds!$H$7-Thresholds!$G$7))*0.18)))),3)</f>
        <v>0.92</v>
      </c>
      <c r="O2281" s="3">
        <f>ROUND(IF(H2281&lt;=Thresholds!$B$8,1-(H2281/Thresholds!$B$8)*0.24,IF(H2281&lt;=Thresholds!$D$8,0.75-((H2281-Thresholds!$C$8)/(Thresholds!$D$8-Thresholds!$C$8))*0.249,IF(H2281&lt;=Thresholds!$F$8,0.499-((H2281-Thresholds!$E$8)/(Thresholds!$F$8-Thresholds!$E$8))*0.279,MAX(0.02,0.2-((H2281-Thresholds!$G$8)/(Thresholds!$H$8-Thresholds!$G$8))*0.18)))),3)</f>
        <v>0.92600000000000005</v>
      </c>
      <c r="P2281" s="3">
        <f t="shared" si="105"/>
        <v>0.28599999999999998</v>
      </c>
      <c r="Q2281" t="str">
        <f t="shared" si="106"/>
        <v>Poor</v>
      </c>
      <c r="R2281" s="4">
        <f t="shared" si="107"/>
        <v>0</v>
      </c>
      <c r="S2281" t="str">
        <f>IF(AND(F2281&gt;=10,F2281&lt;=35,P2281&gt;0.5),"ERROR_C2281H2281_POOR_CAP","OK")</f>
        <v>OK</v>
      </c>
    </row>
    <row r="2282" spans="1:19">
      <c r="A2282" t="s">
        <v>2299</v>
      </c>
      <c r="B2282" s="3">
        <v>71.997</v>
      </c>
      <c r="C2282" s="3">
        <v>35.087000000000003</v>
      </c>
      <c r="D2282" s="3">
        <v>37.981000000000002</v>
      </c>
      <c r="E2282" s="3">
        <v>35.465000000000003</v>
      </c>
      <c r="F2282" s="3">
        <v>0.82</v>
      </c>
      <c r="G2282" s="3">
        <v>113.194</v>
      </c>
      <c r="H2282" s="3">
        <v>1872.867</v>
      </c>
      <c r="I2282" s="3">
        <f>ROUND(IF(B2282&lt;=Thresholds!$B$2,1-(B2282/Thresholds!$B$2)*0.24,IF(B2282&lt;=Thresholds!$D$2,0.75-((B2282-Thresholds!$C$2)/(Thresholds!$D$2-Thresholds!$C$2))*0.249,IF(B2282&lt;=Thresholds!$F$2,0.499-((B2282-Thresholds!$E$2)/(Thresholds!$F$2-Thresholds!$E$2))*0.279,MAX(0.02,0.2-((B2282-Thresholds!$G$2)/(Thresholds!$H$2-Thresholds!$G$2))*0.18)))),3)</f>
        <v>0.82699999999999996</v>
      </c>
      <c r="J2282" s="3">
        <f>ROUND(IF(C2282&lt;=Thresholds!$B$3,1-(C2282/Thresholds!$B$3)*0.24,IF(C2282&lt;=Thresholds!$D$3,0.75-((C2282-Thresholds!$C$3)/(Thresholds!$D$3-Thresholds!$C$3))*0.249,IF(C2282&lt;=Thresholds!$F$3,0.499-((C2282-Thresholds!$E$3)/(Thresholds!$F$3-Thresholds!$E$3))*0.279,MAX(0.02,0.2-((C2282-Thresholds!$G$3)/(Thresholds!$H$3-Thresholds!$G$3))*0.18)))),3)</f>
        <v>0.93</v>
      </c>
      <c r="K2282" s="3">
        <f>ROUND(IF(D2282&lt;=Thresholds!$B$4,1-(D2282/Thresholds!$B$4)*0.24,IF(D2282&lt;=Thresholds!$D$4,0.75-((D2282-Thresholds!$C$4)/(Thresholds!$D$4-Thresholds!$C$4))*0.249,IF(D2282&lt;=Thresholds!$F$4,0.499-((D2282-Thresholds!$E$4)/(Thresholds!$F$4-Thresholds!$E$4))*0.279,MAX(0.02,0.2-((D2282-Thresholds!$G$4)/(Thresholds!$H$4-Thresholds!$G$4))*0.18)))),3)</f>
        <v>0.86</v>
      </c>
      <c r="L2282" s="3">
        <f>ROUND(IF(E2282&lt;=Thresholds!$B$5,1-(E2282/Thresholds!$B$5)*0.24,IF(E2282&lt;=Thresholds!$D$5,0.75-((E2282-Thresholds!$C$5)/(Thresholds!$D$5-Thresholds!$C$5))*0.249,IF(E2282&lt;=Thresholds!$F$5,0.499-((E2282-Thresholds!$E$5)/(Thresholds!$F$5-Thresholds!$E$5))*0.279,MAX(0.02,0.2-((E2282-Thresholds!$G$5)/(Thresholds!$H$5-Thresholds!$G$5))*0.18)))),3)</f>
        <v>0.83</v>
      </c>
      <c r="M2282" s="3">
        <f>ROUND(IF(F2282&lt;=Thresholds!$B$6,1-(F2282/Thresholds!$B$6)*0.24,IF(F2282&lt;=Thresholds!$D$6,0.75-((F2282-Thresholds!$C$6)/(Thresholds!$D$6-Thresholds!$C$6))*0.249,IF(F2282&lt;=Thresholds!$F$6,0.499-((F2282-Thresholds!$E$6)/(Thresholds!$F$6-Thresholds!$E$6))*0.279,MAX(0.02,0.2-((F2282-Thresholds!$G$6)/(Thresholds!$H$6-Thresholds!$G$6))*0.18)))),3)</f>
        <v>0.80300000000000005</v>
      </c>
      <c r="N2282" s="3">
        <f>ROUND(IF(G2282&lt;=Thresholds!$B$7,1-(G2282/Thresholds!$B$7)*0.24,IF(G2282&lt;=Thresholds!$D$7,0.75-((G2282-Thresholds!$C$7)/(Thresholds!$D$7-Thresholds!$C$7))*0.249,IF(G2282&lt;=Thresholds!$F$7,0.499-((G2282-Thresholds!$E$7)/(Thresholds!$F$7-Thresholds!$E$7))*0.279,MAX(0.02,0.2-((G2282-Thresholds!$G$7)/(Thresholds!$H$7-Thresholds!$G$7))*0.18)))),3)</f>
        <v>0.92200000000000004</v>
      </c>
      <c r="O2282" s="3">
        <f>ROUND(IF(H2282&lt;=Thresholds!$B$8,1-(H2282/Thresholds!$B$8)*0.24,IF(H2282&lt;=Thresholds!$D$8,0.75-((H2282-Thresholds!$C$8)/(Thresholds!$D$8-Thresholds!$C$8))*0.249,IF(H2282&lt;=Thresholds!$F$8,0.499-((H2282-Thresholds!$E$8)/(Thresholds!$F$8-Thresholds!$E$8))*0.279,MAX(0.02,0.2-((H2282-Thresholds!$G$8)/(Thresholds!$H$8-Thresholds!$G$8))*0.18)))),3)</f>
        <v>0.82</v>
      </c>
      <c r="P2282" s="3">
        <f t="shared" si="105"/>
        <v>0.80300000000000005</v>
      </c>
      <c r="Q2282" t="str">
        <f t="shared" si="106"/>
        <v>Healthy</v>
      </c>
      <c r="R2282" s="4">
        <f t="shared" si="107"/>
        <v>1</v>
      </c>
      <c r="S2282" t="str">
        <f>IF(AND(F2282&gt;=10,F2282&lt;=35,P2282&gt;0.5),"ERROR_C2282H2282_POOR_CAP","OK")</f>
        <v>OK</v>
      </c>
    </row>
    <row r="2283" spans="1:19">
      <c r="A2283" t="s">
        <v>2300</v>
      </c>
      <c r="B2283" s="3">
        <v>61.192</v>
      </c>
      <c r="C2283" s="3">
        <v>336.01100000000002</v>
      </c>
      <c r="D2283" s="3">
        <v>98.698999999999998</v>
      </c>
      <c r="E2283" s="3">
        <v>21.741</v>
      </c>
      <c r="F2283" s="3">
        <v>0.68100000000000005</v>
      </c>
      <c r="G2283" s="3">
        <v>348.976</v>
      </c>
      <c r="H2283" s="3">
        <v>2431.3470000000002</v>
      </c>
      <c r="I2283" s="3">
        <f>ROUND(IF(B2283&lt;=Thresholds!$B$2,1-(B2283/Thresholds!$B$2)*0.24,IF(B2283&lt;=Thresholds!$D$2,0.75-((B2283-Thresholds!$C$2)/(Thresholds!$D$2-Thresholds!$C$2))*0.249,IF(B2283&lt;=Thresholds!$F$2,0.499-((B2283-Thresholds!$E$2)/(Thresholds!$F$2-Thresholds!$E$2))*0.279,MAX(0.02,0.2-((B2283-Thresholds!$G$2)/(Thresholds!$H$2-Thresholds!$G$2))*0.18)))),3)</f>
        <v>0.85299999999999998</v>
      </c>
      <c r="J2283" s="3">
        <f>ROUND(IF(C2283&lt;=Thresholds!$B$3,1-(C2283/Thresholds!$B$3)*0.24,IF(C2283&lt;=Thresholds!$D$3,0.75-((C2283-Thresholds!$C$3)/(Thresholds!$D$3-Thresholds!$C$3))*0.249,IF(C2283&lt;=Thresholds!$F$3,0.499-((C2283-Thresholds!$E$3)/(Thresholds!$F$3-Thresholds!$E$3))*0.279,MAX(0.02,0.2-((C2283-Thresholds!$G$3)/(Thresholds!$H$3-Thresholds!$G$3))*0.18)))),3)</f>
        <v>0.55800000000000005</v>
      </c>
      <c r="K2283" s="3">
        <f>ROUND(IF(D2283&lt;=Thresholds!$B$4,1-(D2283/Thresholds!$B$4)*0.24,IF(D2283&lt;=Thresholds!$D$4,0.75-((D2283-Thresholds!$C$4)/(Thresholds!$D$4-Thresholds!$C$4))*0.249,IF(D2283&lt;=Thresholds!$F$4,0.499-((D2283-Thresholds!$E$4)/(Thresholds!$F$4-Thresholds!$E$4))*0.279,MAX(0.02,0.2-((D2283-Thresholds!$G$4)/(Thresholds!$H$4-Thresholds!$G$4))*0.18)))),3)</f>
        <v>0.51100000000000001</v>
      </c>
      <c r="L2283" s="3">
        <f>ROUND(IF(E2283&lt;=Thresholds!$B$5,1-(E2283/Thresholds!$B$5)*0.24,IF(E2283&lt;=Thresholds!$D$5,0.75-((E2283-Thresholds!$C$5)/(Thresholds!$D$5-Thresholds!$C$5))*0.249,IF(E2283&lt;=Thresholds!$F$5,0.499-((E2283-Thresholds!$E$5)/(Thresholds!$F$5-Thresholds!$E$5))*0.279,MAX(0.02,0.2-((E2283-Thresholds!$G$5)/(Thresholds!$H$5-Thresholds!$G$5))*0.18)))),3)</f>
        <v>0.89600000000000002</v>
      </c>
      <c r="M2283" s="3">
        <f>ROUND(IF(F2283&lt;=Thresholds!$B$6,1-(F2283/Thresholds!$B$6)*0.24,IF(F2283&lt;=Thresholds!$D$6,0.75-((F2283-Thresholds!$C$6)/(Thresholds!$D$6-Thresholds!$C$6))*0.249,IF(F2283&lt;=Thresholds!$F$6,0.499-((F2283-Thresholds!$E$6)/(Thresholds!$F$6-Thresholds!$E$6))*0.279,MAX(0.02,0.2-((F2283-Thresholds!$G$6)/(Thresholds!$H$6-Thresholds!$G$6))*0.18)))),3)</f>
        <v>0.83699999999999997</v>
      </c>
      <c r="N2283" s="3">
        <f>ROUND(IF(G2283&lt;=Thresholds!$B$7,1-(G2283/Thresholds!$B$7)*0.24,IF(G2283&lt;=Thresholds!$D$7,0.75-((G2283-Thresholds!$C$7)/(Thresholds!$D$7-Thresholds!$C$7))*0.249,IF(G2283&lt;=Thresholds!$F$7,0.499-((G2283-Thresholds!$E$7)/(Thresholds!$F$7-Thresholds!$E$7))*0.279,MAX(0.02,0.2-((G2283-Thresholds!$G$7)/(Thresholds!$H$7-Thresholds!$G$7))*0.18)))),3)</f>
        <v>0.76100000000000001</v>
      </c>
      <c r="O2283" s="3">
        <f>ROUND(IF(H2283&lt;=Thresholds!$B$8,1-(H2283/Thresholds!$B$8)*0.24,IF(H2283&lt;=Thresholds!$D$8,0.75-((H2283-Thresholds!$C$8)/(Thresholds!$D$8-Thresholds!$C$8))*0.249,IF(H2283&lt;=Thresholds!$F$8,0.499-((H2283-Thresholds!$E$8)/(Thresholds!$F$8-Thresholds!$E$8))*0.279,MAX(0.02,0.2-((H2283-Thresholds!$G$8)/(Thresholds!$H$8-Thresholds!$G$8))*0.18)))),3)</f>
        <v>0.76700000000000002</v>
      </c>
      <c r="P2283" s="3">
        <f t="shared" si="105"/>
        <v>0.51100000000000001</v>
      </c>
      <c r="Q2283" t="str">
        <f t="shared" si="106"/>
        <v>Moderate</v>
      </c>
      <c r="R2283" s="4">
        <f t="shared" si="107"/>
        <v>1</v>
      </c>
      <c r="S2283" t="str">
        <f>IF(AND(F2283&gt;=10,F2283&lt;=35,P2283&gt;0.5),"ERROR_C2283H2283_POOR_CAP","OK")</f>
        <v>OK</v>
      </c>
    </row>
    <row r="2284" spans="1:19">
      <c r="A2284" t="s">
        <v>2301</v>
      </c>
      <c r="B2284" s="3">
        <v>38.048999999999999</v>
      </c>
      <c r="C2284" s="3">
        <v>112.342</v>
      </c>
      <c r="D2284" s="3">
        <v>5.0759999999999996</v>
      </c>
      <c r="E2284" s="3">
        <v>73.524000000000001</v>
      </c>
      <c r="F2284" s="3">
        <v>0.60599999999999998</v>
      </c>
      <c r="G2284" s="3">
        <v>1033.441</v>
      </c>
      <c r="H2284" s="3">
        <v>569.51599999999996</v>
      </c>
      <c r="I2284" s="3">
        <f>ROUND(IF(B2284&lt;=Thresholds!$B$2,1-(B2284/Thresholds!$B$2)*0.24,IF(B2284&lt;=Thresholds!$D$2,0.75-((B2284-Thresholds!$C$2)/(Thresholds!$D$2-Thresholds!$C$2))*0.249,IF(B2284&lt;=Thresholds!$F$2,0.499-((B2284-Thresholds!$E$2)/(Thresholds!$F$2-Thresholds!$E$2))*0.279,MAX(0.02,0.2-((B2284-Thresholds!$G$2)/(Thresholds!$H$2-Thresholds!$G$2))*0.18)))),3)</f>
        <v>0.90900000000000003</v>
      </c>
      <c r="J2284" s="3">
        <f>ROUND(IF(C2284&lt;=Thresholds!$B$3,1-(C2284/Thresholds!$B$3)*0.24,IF(C2284&lt;=Thresholds!$D$3,0.75-((C2284-Thresholds!$C$3)/(Thresholds!$D$3-Thresholds!$C$3))*0.249,IF(C2284&lt;=Thresholds!$F$3,0.499-((C2284-Thresholds!$E$3)/(Thresholds!$F$3-Thresholds!$E$3))*0.279,MAX(0.02,0.2-((C2284-Thresholds!$G$3)/(Thresholds!$H$3-Thresholds!$G$3))*0.18)))),3)</f>
        <v>0.77500000000000002</v>
      </c>
      <c r="K2284" s="3">
        <f>ROUND(IF(D2284&lt;=Thresholds!$B$4,1-(D2284/Thresholds!$B$4)*0.24,IF(D2284&lt;=Thresholds!$D$4,0.75-((D2284-Thresholds!$C$4)/(Thresholds!$D$4-Thresholds!$C$4))*0.249,IF(D2284&lt;=Thresholds!$F$4,0.499-((D2284-Thresholds!$E$4)/(Thresholds!$F$4-Thresholds!$E$4))*0.279,MAX(0.02,0.2-((D2284-Thresholds!$G$4)/(Thresholds!$H$4-Thresholds!$G$4))*0.18)))),3)</f>
        <v>0.98099999999999998</v>
      </c>
      <c r="L2284" s="3">
        <f>ROUND(IF(E2284&lt;=Thresholds!$B$5,1-(E2284/Thresholds!$B$5)*0.24,IF(E2284&lt;=Thresholds!$D$5,0.75-((E2284-Thresholds!$C$5)/(Thresholds!$D$5-Thresholds!$C$5))*0.249,IF(E2284&lt;=Thresholds!$F$5,0.499-((E2284-Thresholds!$E$5)/(Thresholds!$F$5-Thresholds!$E$5))*0.279,MAX(0.02,0.2-((E2284-Thresholds!$G$5)/(Thresholds!$H$5-Thresholds!$G$5))*0.18)))),3)</f>
        <v>0.63600000000000001</v>
      </c>
      <c r="M2284" s="3">
        <f>ROUND(IF(F2284&lt;=Thresholds!$B$6,1-(F2284/Thresholds!$B$6)*0.24,IF(F2284&lt;=Thresholds!$D$6,0.75-((F2284-Thresholds!$C$6)/(Thresholds!$D$6-Thresholds!$C$6))*0.249,IF(F2284&lt;=Thresholds!$F$6,0.499-((F2284-Thresholds!$E$6)/(Thresholds!$F$6-Thresholds!$E$6))*0.279,MAX(0.02,0.2-((F2284-Thresholds!$G$6)/(Thresholds!$H$6-Thresholds!$G$6))*0.18)))),3)</f>
        <v>0.85499999999999998</v>
      </c>
      <c r="N2284" s="3">
        <f>ROUND(IF(G2284&lt;=Thresholds!$B$7,1-(G2284/Thresholds!$B$7)*0.24,IF(G2284&lt;=Thresholds!$D$7,0.75-((G2284-Thresholds!$C$7)/(Thresholds!$D$7-Thresholds!$C$7))*0.249,IF(G2284&lt;=Thresholds!$F$7,0.499-((G2284-Thresholds!$E$7)/(Thresholds!$F$7-Thresholds!$E$7))*0.279,MAX(0.02,0.2-((G2284-Thresholds!$G$7)/(Thresholds!$H$7-Thresholds!$G$7))*0.18)))),3)</f>
        <v>0.34300000000000003</v>
      </c>
      <c r="O2284" s="3">
        <f>ROUND(IF(H2284&lt;=Thresholds!$B$8,1-(H2284/Thresholds!$B$8)*0.24,IF(H2284&lt;=Thresholds!$D$8,0.75-((H2284-Thresholds!$C$8)/(Thresholds!$D$8-Thresholds!$C$8))*0.249,IF(H2284&lt;=Thresholds!$F$8,0.499-((H2284-Thresholds!$E$8)/(Thresholds!$F$8-Thresholds!$E$8))*0.279,MAX(0.02,0.2-((H2284-Thresholds!$G$8)/(Thresholds!$H$8-Thresholds!$G$8))*0.18)))),3)</f>
        <v>0.94499999999999995</v>
      </c>
      <c r="P2284" s="3">
        <f t="shared" si="105"/>
        <v>0.34300000000000003</v>
      </c>
      <c r="Q2284" t="str">
        <f t="shared" si="106"/>
        <v>Poor</v>
      </c>
      <c r="R2284" s="4">
        <f t="shared" si="107"/>
        <v>0</v>
      </c>
      <c r="S2284" t="str">
        <f>IF(AND(F2284&gt;=10,F2284&lt;=35,P2284&gt;0.5),"ERROR_C2284H2284_POOR_CAP","OK")</f>
        <v>OK</v>
      </c>
    </row>
    <row r="2285" spans="1:19">
      <c r="A2285" t="s">
        <v>2302</v>
      </c>
      <c r="B2285" s="3">
        <v>576.26700000000005</v>
      </c>
      <c r="C2285" s="3">
        <v>118.854</v>
      </c>
      <c r="D2285" s="3">
        <v>28.806000000000001</v>
      </c>
      <c r="E2285" s="3">
        <v>47.746000000000002</v>
      </c>
      <c r="F2285" s="3">
        <v>76.188000000000002</v>
      </c>
      <c r="G2285" s="3">
        <v>349.12900000000002</v>
      </c>
      <c r="H2285" s="3">
        <v>1898.1880000000001</v>
      </c>
      <c r="I2285" s="3">
        <f>ROUND(IF(B2285&lt;=Thresholds!$B$2,1-(B2285/Thresholds!$B$2)*0.24,IF(B2285&lt;=Thresholds!$D$2,0.75-((B2285-Thresholds!$C$2)/(Thresholds!$D$2-Thresholds!$C$2))*0.249,IF(B2285&lt;=Thresholds!$F$2,0.499-((B2285-Thresholds!$E$2)/(Thresholds!$F$2-Thresholds!$E$2))*0.279,MAX(0.02,0.2-((B2285-Thresholds!$G$2)/(Thresholds!$H$2-Thresholds!$G$2))*0.18)))),3)</f>
        <v>0.55200000000000005</v>
      </c>
      <c r="J2285" s="3">
        <f>ROUND(IF(C2285&lt;=Thresholds!$B$3,1-(C2285/Thresholds!$B$3)*0.24,IF(C2285&lt;=Thresholds!$D$3,0.75-((C2285-Thresholds!$C$3)/(Thresholds!$D$3-Thresholds!$C$3))*0.249,IF(C2285&lt;=Thresholds!$F$3,0.499-((C2285-Thresholds!$E$3)/(Thresholds!$F$3-Thresholds!$E$3))*0.279,MAX(0.02,0.2-((C2285-Thresholds!$G$3)/(Thresholds!$H$3-Thresholds!$G$3))*0.18)))),3)</f>
        <v>0.76200000000000001</v>
      </c>
      <c r="K2285" s="3">
        <f>ROUND(IF(D2285&lt;=Thresholds!$B$4,1-(D2285/Thresholds!$B$4)*0.24,IF(D2285&lt;=Thresholds!$D$4,0.75-((D2285-Thresholds!$C$4)/(Thresholds!$D$4-Thresholds!$C$4))*0.249,IF(D2285&lt;=Thresholds!$F$4,0.499-((D2285-Thresholds!$E$4)/(Thresholds!$F$4-Thresholds!$E$4))*0.279,MAX(0.02,0.2-((D2285-Thresholds!$G$4)/(Thresholds!$H$4-Thresholds!$G$4))*0.18)))),3)</f>
        <v>0.89400000000000002</v>
      </c>
      <c r="L2285" s="3">
        <f>ROUND(IF(E2285&lt;=Thresholds!$B$5,1-(E2285/Thresholds!$B$5)*0.24,IF(E2285&lt;=Thresholds!$D$5,0.75-((E2285-Thresholds!$C$5)/(Thresholds!$D$5-Thresholds!$C$5))*0.249,IF(E2285&lt;=Thresholds!$F$5,0.499-((E2285-Thresholds!$E$5)/(Thresholds!$F$5-Thresholds!$E$5))*0.279,MAX(0.02,0.2-((E2285-Thresholds!$G$5)/(Thresholds!$H$5-Thresholds!$G$5))*0.18)))),3)</f>
        <v>0.77100000000000002</v>
      </c>
      <c r="M2285" s="3">
        <f>ROUND(IF(F2285&lt;=Thresholds!$B$6,1-(F2285/Thresholds!$B$6)*0.24,IF(F2285&lt;=Thresholds!$D$6,0.75-((F2285-Thresholds!$C$6)/(Thresholds!$D$6-Thresholds!$C$6))*0.249,IF(F2285&lt;=Thresholds!$F$6,0.499-((F2285-Thresholds!$E$6)/(Thresholds!$F$6-Thresholds!$E$6))*0.279,MAX(0.02,0.2-((F2285-Thresholds!$G$6)/(Thresholds!$H$6-Thresholds!$G$6))*0.18)))),3)</f>
        <v>0.41199999999999998</v>
      </c>
      <c r="N2285" s="3">
        <f>ROUND(IF(G2285&lt;=Thresholds!$B$7,1-(G2285/Thresholds!$B$7)*0.24,IF(G2285&lt;=Thresholds!$D$7,0.75-((G2285-Thresholds!$C$7)/(Thresholds!$D$7-Thresholds!$C$7))*0.249,IF(G2285&lt;=Thresholds!$F$7,0.499-((G2285-Thresholds!$E$7)/(Thresholds!$F$7-Thresholds!$E$7))*0.279,MAX(0.02,0.2-((G2285-Thresholds!$G$7)/(Thresholds!$H$7-Thresholds!$G$7))*0.18)))),3)</f>
        <v>0.76100000000000001</v>
      </c>
      <c r="O2285" s="3">
        <f>ROUND(IF(H2285&lt;=Thresholds!$B$8,1-(H2285/Thresholds!$B$8)*0.24,IF(H2285&lt;=Thresholds!$D$8,0.75-((H2285-Thresholds!$C$8)/(Thresholds!$D$8-Thresholds!$C$8))*0.249,IF(H2285&lt;=Thresholds!$F$8,0.499-((H2285-Thresholds!$E$8)/(Thresholds!$F$8-Thresholds!$E$8))*0.279,MAX(0.02,0.2-((H2285-Thresholds!$G$8)/(Thresholds!$H$8-Thresholds!$G$8))*0.18)))),3)</f>
        <v>0.81799999999999995</v>
      </c>
      <c r="P2285" s="3">
        <f t="shared" si="105"/>
        <v>0.41199999999999998</v>
      </c>
      <c r="Q2285" t="str">
        <f t="shared" si="106"/>
        <v>Poor</v>
      </c>
      <c r="R2285" s="4">
        <f t="shared" si="107"/>
        <v>0</v>
      </c>
      <c r="S2285" t="str">
        <f>IF(AND(F2285&gt;=10,F2285&lt;=35,P2285&gt;0.5),"ERROR_C2285H2285_POOR_CAP","OK")</f>
        <v>OK</v>
      </c>
    </row>
    <row r="2286" spans="1:19">
      <c r="A2286" t="s">
        <v>2303</v>
      </c>
      <c r="B2286" s="3">
        <v>17.161000000000001</v>
      </c>
      <c r="C2286" s="3">
        <v>83.525999999999996</v>
      </c>
      <c r="D2286" s="3">
        <v>63.694000000000003</v>
      </c>
      <c r="E2286" s="3">
        <v>15.262</v>
      </c>
      <c r="F2286" s="3">
        <v>0.60899999999999999</v>
      </c>
      <c r="G2286" s="3">
        <v>30.672999999999998</v>
      </c>
      <c r="H2286" s="3">
        <v>2261.6550000000002</v>
      </c>
      <c r="I2286" s="3">
        <f>ROUND(IF(B2286&lt;=Thresholds!$B$2,1-(B2286/Thresholds!$B$2)*0.24,IF(B2286&lt;=Thresholds!$D$2,0.75-((B2286-Thresholds!$C$2)/(Thresholds!$D$2-Thresholds!$C$2))*0.249,IF(B2286&lt;=Thresholds!$F$2,0.499-((B2286-Thresholds!$E$2)/(Thresholds!$F$2-Thresholds!$E$2))*0.279,MAX(0.02,0.2-((B2286-Thresholds!$G$2)/(Thresholds!$H$2-Thresholds!$G$2))*0.18)))),3)</f>
        <v>0.95899999999999996</v>
      </c>
      <c r="J2286" s="3">
        <f>ROUND(IF(C2286&lt;=Thresholds!$B$3,1-(C2286/Thresholds!$B$3)*0.24,IF(C2286&lt;=Thresholds!$D$3,0.75-((C2286-Thresholds!$C$3)/(Thresholds!$D$3-Thresholds!$C$3))*0.249,IF(C2286&lt;=Thresholds!$F$3,0.499-((C2286-Thresholds!$E$3)/(Thresholds!$F$3-Thresholds!$E$3))*0.279,MAX(0.02,0.2-((C2286-Thresholds!$G$3)/(Thresholds!$H$3-Thresholds!$G$3))*0.18)))),3)</f>
        <v>0.83299999999999996</v>
      </c>
      <c r="K2286" s="3">
        <f>ROUND(IF(D2286&lt;=Thresholds!$B$4,1-(D2286/Thresholds!$B$4)*0.24,IF(D2286&lt;=Thresholds!$D$4,0.75-((D2286-Thresholds!$C$4)/(Thresholds!$D$4-Thresholds!$C$4))*0.249,IF(D2286&lt;=Thresholds!$F$4,0.499-((D2286-Thresholds!$E$4)/(Thresholds!$F$4-Thresholds!$E$4))*0.279,MAX(0.02,0.2-((D2286-Thresholds!$G$4)/(Thresholds!$H$4-Thresholds!$G$4))*0.18)))),3)</f>
        <v>0.76500000000000001</v>
      </c>
      <c r="L2286" s="3">
        <f>ROUND(IF(E2286&lt;=Thresholds!$B$5,1-(E2286/Thresholds!$B$5)*0.24,IF(E2286&lt;=Thresholds!$D$5,0.75-((E2286-Thresholds!$C$5)/(Thresholds!$D$5-Thresholds!$C$5))*0.249,IF(E2286&lt;=Thresholds!$F$5,0.499-((E2286-Thresholds!$E$5)/(Thresholds!$F$5-Thresholds!$E$5))*0.279,MAX(0.02,0.2-((E2286-Thresholds!$G$5)/(Thresholds!$H$5-Thresholds!$G$5))*0.18)))),3)</f>
        <v>0.92700000000000005</v>
      </c>
      <c r="M2286" s="3">
        <f>ROUND(IF(F2286&lt;=Thresholds!$B$6,1-(F2286/Thresholds!$B$6)*0.24,IF(F2286&lt;=Thresholds!$D$6,0.75-((F2286-Thresholds!$C$6)/(Thresholds!$D$6-Thresholds!$C$6))*0.249,IF(F2286&lt;=Thresholds!$F$6,0.499-((F2286-Thresholds!$E$6)/(Thresholds!$F$6-Thresholds!$E$6))*0.279,MAX(0.02,0.2-((F2286-Thresholds!$G$6)/(Thresholds!$H$6-Thresholds!$G$6))*0.18)))),3)</f>
        <v>0.85399999999999998</v>
      </c>
      <c r="N2286" s="3">
        <f>ROUND(IF(G2286&lt;=Thresholds!$B$7,1-(G2286/Thresholds!$B$7)*0.24,IF(G2286&lt;=Thresholds!$D$7,0.75-((G2286-Thresholds!$C$7)/(Thresholds!$D$7-Thresholds!$C$7))*0.249,IF(G2286&lt;=Thresholds!$F$7,0.499-((G2286-Thresholds!$E$7)/(Thresholds!$F$7-Thresholds!$E$7))*0.279,MAX(0.02,0.2-((G2286-Thresholds!$G$7)/(Thresholds!$H$7-Thresholds!$G$7))*0.18)))),3)</f>
        <v>0.97899999999999998</v>
      </c>
      <c r="O2286" s="3">
        <f>ROUND(IF(H2286&lt;=Thresholds!$B$8,1-(H2286/Thresholds!$B$8)*0.24,IF(H2286&lt;=Thresholds!$D$8,0.75-((H2286-Thresholds!$C$8)/(Thresholds!$D$8-Thresholds!$C$8))*0.249,IF(H2286&lt;=Thresholds!$F$8,0.499-((H2286-Thresholds!$E$8)/(Thresholds!$F$8-Thresholds!$E$8))*0.279,MAX(0.02,0.2-((H2286-Thresholds!$G$8)/(Thresholds!$H$8-Thresholds!$G$8))*0.18)))),3)</f>
        <v>0.78300000000000003</v>
      </c>
      <c r="P2286" s="3">
        <f t="shared" si="105"/>
        <v>0.76500000000000001</v>
      </c>
      <c r="Q2286" t="str">
        <f t="shared" si="106"/>
        <v>Healthy</v>
      </c>
      <c r="R2286" s="4">
        <f t="shared" si="107"/>
        <v>1</v>
      </c>
      <c r="S2286" t="str">
        <f>IF(AND(F2286&gt;=10,F2286&lt;=35,P2286&gt;0.5),"ERROR_C2286H2286_POOR_CAP","OK")</f>
        <v>OK</v>
      </c>
    </row>
    <row r="2287" spans="1:19">
      <c r="A2287" t="s">
        <v>2304</v>
      </c>
      <c r="B2287" s="3">
        <v>73.894000000000005</v>
      </c>
      <c r="C2287" s="3">
        <v>253.34399999999999</v>
      </c>
      <c r="D2287" s="3">
        <v>37.442999999999998</v>
      </c>
      <c r="E2287" s="3">
        <v>44.826999999999998</v>
      </c>
      <c r="F2287" s="3">
        <v>0.51400000000000001</v>
      </c>
      <c r="G2287" s="3">
        <v>222.71799999999999</v>
      </c>
      <c r="H2287" s="3">
        <v>163.345</v>
      </c>
      <c r="I2287" s="3">
        <f>ROUND(IF(B2287&lt;=Thresholds!$B$2,1-(B2287/Thresholds!$B$2)*0.24,IF(B2287&lt;=Thresholds!$D$2,0.75-((B2287-Thresholds!$C$2)/(Thresholds!$D$2-Thresholds!$C$2))*0.249,IF(B2287&lt;=Thresholds!$F$2,0.499-((B2287-Thresholds!$E$2)/(Thresholds!$F$2-Thresholds!$E$2))*0.279,MAX(0.02,0.2-((B2287-Thresholds!$G$2)/(Thresholds!$H$2-Thresholds!$G$2))*0.18)))),3)</f>
        <v>0.82299999999999995</v>
      </c>
      <c r="J2287" s="3">
        <f>ROUND(IF(C2287&lt;=Thresholds!$B$3,1-(C2287/Thresholds!$B$3)*0.24,IF(C2287&lt;=Thresholds!$D$3,0.75-((C2287-Thresholds!$C$3)/(Thresholds!$D$3-Thresholds!$C$3))*0.249,IF(C2287&lt;=Thresholds!$F$3,0.499-((C2287-Thresholds!$E$3)/(Thresholds!$F$3-Thresholds!$E$3))*0.279,MAX(0.02,0.2-((C2287-Thresholds!$G$3)/(Thresholds!$H$3-Thresholds!$G$3))*0.18)))),3)</f>
        <v>0.63200000000000001</v>
      </c>
      <c r="K2287" s="3">
        <f>ROUND(IF(D2287&lt;=Thresholds!$B$4,1-(D2287/Thresholds!$B$4)*0.24,IF(D2287&lt;=Thresholds!$D$4,0.75-((D2287-Thresholds!$C$4)/(Thresholds!$D$4-Thresholds!$C$4))*0.249,IF(D2287&lt;=Thresholds!$F$4,0.499-((D2287-Thresholds!$E$4)/(Thresholds!$F$4-Thresholds!$E$4))*0.279,MAX(0.02,0.2-((D2287-Thresholds!$G$4)/(Thresholds!$H$4-Thresholds!$G$4))*0.18)))),3)</f>
        <v>0.86199999999999999</v>
      </c>
      <c r="L2287" s="3">
        <f>ROUND(IF(E2287&lt;=Thresholds!$B$5,1-(E2287/Thresholds!$B$5)*0.24,IF(E2287&lt;=Thresholds!$D$5,0.75-((E2287-Thresholds!$C$5)/(Thresholds!$D$5-Thresholds!$C$5))*0.249,IF(E2287&lt;=Thresholds!$F$5,0.499-((E2287-Thresholds!$E$5)/(Thresholds!$F$5-Thresholds!$E$5))*0.279,MAX(0.02,0.2-((E2287-Thresholds!$G$5)/(Thresholds!$H$5-Thresholds!$G$5))*0.18)))),3)</f>
        <v>0.78500000000000003</v>
      </c>
      <c r="M2287" s="3">
        <f>ROUND(IF(F2287&lt;=Thresholds!$B$6,1-(F2287/Thresholds!$B$6)*0.24,IF(F2287&lt;=Thresholds!$D$6,0.75-((F2287-Thresholds!$C$6)/(Thresholds!$D$6-Thresholds!$C$6))*0.249,IF(F2287&lt;=Thresholds!$F$6,0.499-((F2287-Thresholds!$E$6)/(Thresholds!$F$6-Thresholds!$E$6))*0.279,MAX(0.02,0.2-((F2287-Thresholds!$G$6)/(Thresholds!$H$6-Thresholds!$G$6))*0.18)))),3)</f>
        <v>0.877</v>
      </c>
      <c r="N2287" s="3">
        <f>ROUND(IF(G2287&lt;=Thresholds!$B$7,1-(G2287/Thresholds!$B$7)*0.24,IF(G2287&lt;=Thresholds!$D$7,0.75-((G2287-Thresholds!$C$7)/(Thresholds!$D$7-Thresholds!$C$7))*0.249,IF(G2287&lt;=Thresholds!$F$7,0.499-((G2287-Thresholds!$E$7)/(Thresholds!$F$7-Thresholds!$E$7))*0.279,MAX(0.02,0.2-((G2287-Thresholds!$G$7)/(Thresholds!$H$7-Thresholds!$G$7))*0.18)))),3)</f>
        <v>0.84699999999999998</v>
      </c>
      <c r="O2287" s="3">
        <f>ROUND(IF(H2287&lt;=Thresholds!$B$8,1-(H2287/Thresholds!$B$8)*0.24,IF(H2287&lt;=Thresholds!$D$8,0.75-((H2287-Thresholds!$C$8)/(Thresholds!$D$8-Thresholds!$C$8))*0.249,IF(H2287&lt;=Thresholds!$F$8,0.499-((H2287-Thresholds!$E$8)/(Thresholds!$F$8-Thresholds!$E$8))*0.279,MAX(0.02,0.2-((H2287-Thresholds!$G$8)/(Thresholds!$H$8-Thresholds!$G$8))*0.18)))),3)</f>
        <v>0.98399999999999999</v>
      </c>
      <c r="P2287" s="3">
        <f t="shared" si="105"/>
        <v>0.63200000000000001</v>
      </c>
      <c r="Q2287" t="str">
        <f t="shared" si="106"/>
        <v>Moderate</v>
      </c>
      <c r="R2287" s="4">
        <f t="shared" si="107"/>
        <v>1</v>
      </c>
      <c r="S2287" t="str">
        <f>IF(AND(F2287&gt;=10,F2287&lt;=35,P2287&gt;0.5),"ERROR_C2287H2287_POOR_CAP","OK")</f>
        <v>OK</v>
      </c>
    </row>
    <row r="2288" spans="1:19">
      <c r="A2288" t="s">
        <v>2305</v>
      </c>
      <c r="B2288" s="3">
        <v>970.59900000000005</v>
      </c>
      <c r="C2288" s="3">
        <v>78.465999999999994</v>
      </c>
      <c r="D2288" s="3">
        <v>20.297999999999998</v>
      </c>
      <c r="E2288" s="3">
        <v>21.670999999999999</v>
      </c>
      <c r="F2288" s="3">
        <v>0.311</v>
      </c>
      <c r="G2288" s="3">
        <v>26.445</v>
      </c>
      <c r="H2288" s="3">
        <v>514.98599999999999</v>
      </c>
      <c r="I2288" s="3">
        <f>ROUND(IF(B2288&lt;=Thresholds!$B$2,1-(B2288/Thresholds!$B$2)*0.24,IF(B2288&lt;=Thresholds!$D$2,0.75-((B2288-Thresholds!$C$2)/(Thresholds!$D$2-Thresholds!$C$2))*0.249,IF(B2288&lt;=Thresholds!$F$2,0.499-((B2288-Thresholds!$E$2)/(Thresholds!$F$2-Thresholds!$E$2))*0.279,MAX(0.02,0.2-((B2288-Thresholds!$G$2)/(Thresholds!$H$2-Thresholds!$G$2))*0.18)))),3)</f>
        <v>0.43099999999999999</v>
      </c>
      <c r="J2288" s="3">
        <f>ROUND(IF(C2288&lt;=Thresholds!$B$3,1-(C2288/Thresholds!$B$3)*0.24,IF(C2288&lt;=Thresholds!$D$3,0.75-((C2288-Thresholds!$C$3)/(Thresholds!$D$3-Thresholds!$C$3))*0.249,IF(C2288&lt;=Thresholds!$F$3,0.499-((C2288-Thresholds!$E$3)/(Thresholds!$F$3-Thresholds!$E$3))*0.279,MAX(0.02,0.2-((C2288-Thresholds!$G$3)/(Thresholds!$H$3-Thresholds!$G$3))*0.18)))),3)</f>
        <v>0.84299999999999997</v>
      </c>
      <c r="K2288" s="3">
        <f>ROUND(IF(D2288&lt;=Thresholds!$B$4,1-(D2288/Thresholds!$B$4)*0.24,IF(D2288&lt;=Thresholds!$D$4,0.75-((D2288-Thresholds!$C$4)/(Thresholds!$D$4-Thresholds!$C$4))*0.249,IF(D2288&lt;=Thresholds!$F$4,0.499-((D2288-Thresholds!$E$4)/(Thresholds!$F$4-Thresholds!$E$4))*0.279,MAX(0.02,0.2-((D2288-Thresholds!$G$4)/(Thresholds!$H$4-Thresholds!$G$4))*0.18)))),3)</f>
        <v>0.92500000000000004</v>
      </c>
      <c r="L2288" s="3">
        <f>ROUND(IF(E2288&lt;=Thresholds!$B$5,1-(E2288/Thresholds!$B$5)*0.24,IF(E2288&lt;=Thresholds!$D$5,0.75-((E2288-Thresholds!$C$5)/(Thresholds!$D$5-Thresholds!$C$5))*0.249,IF(E2288&lt;=Thresholds!$F$5,0.499-((E2288-Thresholds!$E$5)/(Thresholds!$F$5-Thresholds!$E$5))*0.279,MAX(0.02,0.2-((E2288-Thresholds!$G$5)/(Thresholds!$H$5-Thresholds!$G$5))*0.18)))),3)</f>
        <v>0.89600000000000002</v>
      </c>
      <c r="M2288" s="3">
        <f>ROUND(IF(F2288&lt;=Thresholds!$B$6,1-(F2288/Thresholds!$B$6)*0.24,IF(F2288&lt;=Thresholds!$D$6,0.75-((F2288-Thresholds!$C$6)/(Thresholds!$D$6-Thresholds!$C$6))*0.249,IF(F2288&lt;=Thresholds!$F$6,0.499-((F2288-Thresholds!$E$6)/(Thresholds!$F$6-Thresholds!$E$6))*0.279,MAX(0.02,0.2-((F2288-Thresholds!$G$6)/(Thresholds!$H$6-Thresholds!$G$6))*0.18)))),3)</f>
        <v>0.92500000000000004</v>
      </c>
      <c r="N2288" s="3">
        <f>ROUND(IF(G2288&lt;=Thresholds!$B$7,1-(G2288/Thresholds!$B$7)*0.24,IF(G2288&lt;=Thresholds!$D$7,0.75-((G2288-Thresholds!$C$7)/(Thresholds!$D$7-Thresholds!$C$7))*0.249,IF(G2288&lt;=Thresholds!$F$7,0.499-((G2288-Thresholds!$E$7)/(Thresholds!$F$7-Thresholds!$E$7))*0.279,MAX(0.02,0.2-((G2288-Thresholds!$G$7)/(Thresholds!$H$7-Thresholds!$G$7))*0.18)))),3)</f>
        <v>0.98199999999999998</v>
      </c>
      <c r="O2288" s="3">
        <f>ROUND(IF(H2288&lt;=Thresholds!$B$8,1-(H2288/Thresholds!$B$8)*0.24,IF(H2288&lt;=Thresholds!$D$8,0.75-((H2288-Thresholds!$C$8)/(Thresholds!$D$8-Thresholds!$C$8))*0.249,IF(H2288&lt;=Thresholds!$F$8,0.499-((H2288-Thresholds!$E$8)/(Thresholds!$F$8-Thresholds!$E$8))*0.279,MAX(0.02,0.2-((H2288-Thresholds!$G$8)/(Thresholds!$H$8-Thresholds!$G$8))*0.18)))),3)</f>
        <v>0.95099999999999996</v>
      </c>
      <c r="P2288" s="3">
        <f t="shared" si="105"/>
        <v>0.43099999999999999</v>
      </c>
      <c r="Q2288" t="str">
        <f t="shared" si="106"/>
        <v>Poor</v>
      </c>
      <c r="R2288" s="4">
        <f t="shared" si="107"/>
        <v>0</v>
      </c>
      <c r="S2288" t="str">
        <f>IF(AND(F2288&gt;=10,F2288&lt;=35,P2288&gt;0.5),"ERROR_C2288H2288_POOR_CAP","OK")</f>
        <v>OK</v>
      </c>
    </row>
    <row r="2289" spans="1:19">
      <c r="A2289" t="s">
        <v>2306</v>
      </c>
      <c r="B2289" s="3">
        <v>1895.5309999999999</v>
      </c>
      <c r="C2289" s="3">
        <v>103.06699999999999</v>
      </c>
      <c r="D2289" s="3">
        <v>59.317</v>
      </c>
      <c r="E2289" s="3">
        <v>23.128</v>
      </c>
      <c r="F2289" s="3">
        <v>0.34200000000000003</v>
      </c>
      <c r="G2289" s="3">
        <v>306.29399999999998</v>
      </c>
      <c r="H2289" s="3">
        <v>1020.124</v>
      </c>
      <c r="I2289" s="3">
        <f>ROUND(IF(B2289&lt;=Thresholds!$B$2,1-(B2289/Thresholds!$B$2)*0.24,IF(B2289&lt;=Thresholds!$D$2,0.75-((B2289-Thresholds!$C$2)/(Thresholds!$D$2-Thresholds!$C$2))*0.249,IF(B2289&lt;=Thresholds!$F$2,0.499-((B2289-Thresholds!$E$2)/(Thresholds!$F$2-Thresholds!$E$2))*0.279,MAX(0.02,0.2-((B2289-Thresholds!$G$2)/(Thresholds!$H$2-Thresholds!$G$2))*0.18)))),3)</f>
        <v>0.20899999999999999</v>
      </c>
      <c r="J2289" s="3">
        <f>ROUND(IF(C2289&lt;=Thresholds!$B$3,1-(C2289/Thresholds!$B$3)*0.24,IF(C2289&lt;=Thresholds!$D$3,0.75-((C2289-Thresholds!$C$3)/(Thresholds!$D$3-Thresholds!$C$3))*0.249,IF(C2289&lt;=Thresholds!$F$3,0.499-((C2289-Thresholds!$E$3)/(Thresholds!$F$3-Thresholds!$E$3))*0.279,MAX(0.02,0.2-((C2289-Thresholds!$G$3)/(Thresholds!$H$3-Thresholds!$G$3))*0.18)))),3)</f>
        <v>0.79400000000000004</v>
      </c>
      <c r="K2289" s="3">
        <f>ROUND(IF(D2289&lt;=Thresholds!$B$4,1-(D2289/Thresholds!$B$4)*0.24,IF(D2289&lt;=Thresholds!$D$4,0.75-((D2289-Thresholds!$C$4)/(Thresholds!$D$4-Thresholds!$C$4))*0.249,IF(D2289&lt;=Thresholds!$F$4,0.499-((D2289-Thresholds!$E$4)/(Thresholds!$F$4-Thresholds!$E$4))*0.279,MAX(0.02,0.2-((D2289-Thresholds!$G$4)/(Thresholds!$H$4-Thresholds!$G$4))*0.18)))),3)</f>
        <v>0.78100000000000003</v>
      </c>
      <c r="L2289" s="3">
        <f>ROUND(IF(E2289&lt;=Thresholds!$B$5,1-(E2289/Thresholds!$B$5)*0.24,IF(E2289&lt;=Thresholds!$D$5,0.75-((E2289-Thresholds!$C$5)/(Thresholds!$D$5-Thresholds!$C$5))*0.249,IF(E2289&lt;=Thresholds!$F$5,0.499-((E2289-Thresholds!$E$5)/(Thresholds!$F$5-Thresholds!$E$5))*0.279,MAX(0.02,0.2-((E2289-Thresholds!$G$5)/(Thresholds!$H$5-Thresholds!$G$5))*0.18)))),3)</f>
        <v>0.88900000000000001</v>
      </c>
      <c r="M2289" s="3">
        <f>ROUND(IF(F2289&lt;=Thresholds!$B$6,1-(F2289/Thresholds!$B$6)*0.24,IF(F2289&lt;=Thresholds!$D$6,0.75-((F2289-Thresholds!$C$6)/(Thresholds!$D$6-Thresholds!$C$6))*0.249,IF(F2289&lt;=Thresholds!$F$6,0.499-((F2289-Thresholds!$E$6)/(Thresholds!$F$6-Thresholds!$E$6))*0.279,MAX(0.02,0.2-((F2289-Thresholds!$G$6)/(Thresholds!$H$6-Thresholds!$G$6))*0.18)))),3)</f>
        <v>0.91800000000000004</v>
      </c>
      <c r="N2289" s="3">
        <f>ROUND(IF(G2289&lt;=Thresholds!$B$7,1-(G2289/Thresholds!$B$7)*0.24,IF(G2289&lt;=Thresholds!$D$7,0.75-((G2289-Thresholds!$C$7)/(Thresholds!$D$7-Thresholds!$C$7))*0.249,IF(G2289&lt;=Thresholds!$F$7,0.499-((G2289-Thresholds!$E$7)/(Thresholds!$F$7-Thresholds!$E$7))*0.279,MAX(0.02,0.2-((G2289-Thresholds!$G$7)/(Thresholds!$H$7-Thresholds!$G$7))*0.18)))),3)</f>
        <v>0.79</v>
      </c>
      <c r="O2289" s="3">
        <f>ROUND(IF(H2289&lt;=Thresholds!$B$8,1-(H2289/Thresholds!$B$8)*0.24,IF(H2289&lt;=Thresholds!$D$8,0.75-((H2289-Thresholds!$C$8)/(Thresholds!$D$8-Thresholds!$C$8))*0.249,IF(H2289&lt;=Thresholds!$F$8,0.499-((H2289-Thresholds!$E$8)/(Thresholds!$F$8-Thresholds!$E$8))*0.279,MAX(0.02,0.2-((H2289-Thresholds!$G$8)/(Thresholds!$H$8-Thresholds!$G$8))*0.18)))),3)</f>
        <v>0.90200000000000002</v>
      </c>
      <c r="P2289" s="3">
        <f t="shared" si="105"/>
        <v>0.20899999999999999</v>
      </c>
      <c r="Q2289" t="str">
        <f t="shared" si="106"/>
        <v>Poor</v>
      </c>
      <c r="R2289" s="4">
        <f t="shared" si="107"/>
        <v>0</v>
      </c>
      <c r="S2289" t="str">
        <f>IF(AND(F2289&gt;=10,F2289&lt;=35,P2289&gt;0.5),"ERROR_C2289H2289_POOR_CAP","OK")</f>
        <v>OK</v>
      </c>
    </row>
    <row r="2290" spans="1:19">
      <c r="A2290" t="s">
        <v>2307</v>
      </c>
      <c r="B2290" s="3">
        <v>51.514000000000003</v>
      </c>
      <c r="C2290" s="3">
        <v>20.619</v>
      </c>
      <c r="D2290" s="3">
        <v>16.722999999999999</v>
      </c>
      <c r="E2290" s="3">
        <v>29.462</v>
      </c>
      <c r="F2290" s="3">
        <v>0.79300000000000004</v>
      </c>
      <c r="G2290" s="3">
        <v>136.10400000000001</v>
      </c>
      <c r="H2290" s="3">
        <v>2273.415</v>
      </c>
      <c r="I2290" s="3">
        <f>ROUND(IF(B2290&lt;=Thresholds!$B$2,1-(B2290/Thresholds!$B$2)*0.24,IF(B2290&lt;=Thresholds!$D$2,0.75-((B2290-Thresholds!$C$2)/(Thresholds!$D$2-Thresholds!$C$2))*0.249,IF(B2290&lt;=Thresholds!$F$2,0.499-((B2290-Thresholds!$E$2)/(Thresholds!$F$2-Thresholds!$E$2))*0.279,MAX(0.02,0.2-((B2290-Thresholds!$G$2)/(Thresholds!$H$2-Thresholds!$G$2))*0.18)))),3)</f>
        <v>0.876</v>
      </c>
      <c r="J2290" s="3">
        <f>ROUND(IF(C2290&lt;=Thresholds!$B$3,1-(C2290/Thresholds!$B$3)*0.24,IF(C2290&lt;=Thresholds!$D$3,0.75-((C2290-Thresholds!$C$3)/(Thresholds!$D$3-Thresholds!$C$3))*0.249,IF(C2290&lt;=Thresholds!$F$3,0.499-((C2290-Thresholds!$E$3)/(Thresholds!$F$3-Thresholds!$E$3))*0.279,MAX(0.02,0.2-((C2290-Thresholds!$G$3)/(Thresholds!$H$3-Thresholds!$G$3))*0.18)))),3)</f>
        <v>0.95899999999999996</v>
      </c>
      <c r="K2290" s="3">
        <f>ROUND(IF(D2290&lt;=Thresholds!$B$4,1-(D2290/Thresholds!$B$4)*0.24,IF(D2290&lt;=Thresholds!$D$4,0.75-((D2290-Thresholds!$C$4)/(Thresholds!$D$4-Thresholds!$C$4))*0.249,IF(D2290&lt;=Thresholds!$F$4,0.499-((D2290-Thresholds!$E$4)/(Thresholds!$F$4-Thresholds!$E$4))*0.279,MAX(0.02,0.2-((D2290-Thresholds!$G$4)/(Thresholds!$H$4-Thresholds!$G$4))*0.18)))),3)</f>
        <v>0.93799999999999994</v>
      </c>
      <c r="L2290" s="3">
        <f>ROUND(IF(E2290&lt;=Thresholds!$B$5,1-(E2290/Thresholds!$B$5)*0.24,IF(E2290&lt;=Thresholds!$D$5,0.75-((E2290-Thresholds!$C$5)/(Thresholds!$D$5-Thresholds!$C$5))*0.249,IF(E2290&lt;=Thresholds!$F$5,0.499-((E2290-Thresholds!$E$5)/(Thresholds!$F$5-Thresholds!$E$5))*0.279,MAX(0.02,0.2-((E2290-Thresholds!$G$5)/(Thresholds!$H$5-Thresholds!$G$5))*0.18)))),3)</f>
        <v>0.85899999999999999</v>
      </c>
      <c r="M2290" s="3">
        <f>ROUND(IF(F2290&lt;=Thresholds!$B$6,1-(F2290/Thresholds!$B$6)*0.24,IF(F2290&lt;=Thresholds!$D$6,0.75-((F2290-Thresholds!$C$6)/(Thresholds!$D$6-Thresholds!$C$6))*0.249,IF(F2290&lt;=Thresholds!$F$6,0.499-((F2290-Thresholds!$E$6)/(Thresholds!$F$6-Thresholds!$E$6))*0.279,MAX(0.02,0.2-((F2290-Thresholds!$G$6)/(Thresholds!$H$6-Thresholds!$G$6))*0.18)))),3)</f>
        <v>0.81</v>
      </c>
      <c r="N2290" s="3">
        <f>ROUND(IF(G2290&lt;=Thresholds!$B$7,1-(G2290/Thresholds!$B$7)*0.24,IF(G2290&lt;=Thresholds!$D$7,0.75-((G2290-Thresholds!$C$7)/(Thresholds!$D$7-Thresholds!$C$7))*0.249,IF(G2290&lt;=Thresholds!$F$7,0.499-((G2290-Thresholds!$E$7)/(Thresholds!$F$7-Thresholds!$E$7))*0.279,MAX(0.02,0.2-((G2290-Thresholds!$G$7)/(Thresholds!$H$7-Thresholds!$G$7))*0.18)))),3)</f>
        <v>0.90700000000000003</v>
      </c>
      <c r="O2290" s="3">
        <f>ROUND(IF(H2290&lt;=Thresholds!$B$8,1-(H2290/Thresholds!$B$8)*0.24,IF(H2290&lt;=Thresholds!$D$8,0.75-((H2290-Thresholds!$C$8)/(Thresholds!$D$8-Thresholds!$C$8))*0.249,IF(H2290&lt;=Thresholds!$F$8,0.499-((H2290-Thresholds!$E$8)/(Thresholds!$F$8-Thresholds!$E$8))*0.279,MAX(0.02,0.2-((H2290-Thresholds!$G$8)/(Thresholds!$H$8-Thresholds!$G$8))*0.18)))),3)</f>
        <v>0.78200000000000003</v>
      </c>
      <c r="P2290" s="3">
        <f t="shared" si="105"/>
        <v>0.78200000000000003</v>
      </c>
      <c r="Q2290" t="str">
        <f t="shared" si="106"/>
        <v>Healthy</v>
      </c>
      <c r="R2290" s="4">
        <f t="shared" si="107"/>
        <v>1</v>
      </c>
      <c r="S2290" t="str">
        <f>IF(AND(F2290&gt;=10,F2290&lt;=35,P2290&gt;0.5),"ERROR_C2290H2290_POOR_CAP","OK")</f>
        <v>OK</v>
      </c>
    </row>
    <row r="2291" spans="1:19">
      <c r="A2291" t="s">
        <v>2308</v>
      </c>
      <c r="B2291" s="3">
        <v>465.10599999999999</v>
      </c>
      <c r="C2291" s="3">
        <v>78.242000000000004</v>
      </c>
      <c r="D2291" s="3">
        <v>25.234000000000002</v>
      </c>
      <c r="E2291" s="3">
        <v>92.69</v>
      </c>
      <c r="F2291" s="3">
        <v>0.65700000000000003</v>
      </c>
      <c r="G2291" s="3">
        <v>179.084</v>
      </c>
      <c r="H2291" s="3">
        <v>1166.845</v>
      </c>
      <c r="I2291" s="3">
        <f>ROUND(IF(B2291&lt;=Thresholds!$B$2,1-(B2291/Thresholds!$B$2)*0.24,IF(B2291&lt;=Thresholds!$D$2,0.75-((B2291-Thresholds!$C$2)/(Thresholds!$D$2-Thresholds!$C$2))*0.249,IF(B2291&lt;=Thresholds!$F$2,0.499-((B2291-Thresholds!$E$2)/(Thresholds!$F$2-Thresholds!$E$2))*0.279,MAX(0.02,0.2-((B2291-Thresholds!$G$2)/(Thresholds!$H$2-Thresholds!$G$2))*0.18)))),3)</f>
        <v>0.59899999999999998</v>
      </c>
      <c r="J2291" s="3">
        <f>ROUND(IF(C2291&lt;=Thresholds!$B$3,1-(C2291/Thresholds!$B$3)*0.24,IF(C2291&lt;=Thresholds!$D$3,0.75-((C2291-Thresholds!$C$3)/(Thresholds!$D$3-Thresholds!$C$3))*0.249,IF(C2291&lt;=Thresholds!$F$3,0.499-((C2291-Thresholds!$E$3)/(Thresholds!$F$3-Thresholds!$E$3))*0.279,MAX(0.02,0.2-((C2291-Thresholds!$G$3)/(Thresholds!$H$3-Thresholds!$G$3))*0.18)))),3)</f>
        <v>0.84399999999999997</v>
      </c>
      <c r="K2291" s="3">
        <f>ROUND(IF(D2291&lt;=Thresholds!$B$4,1-(D2291/Thresholds!$B$4)*0.24,IF(D2291&lt;=Thresholds!$D$4,0.75-((D2291-Thresholds!$C$4)/(Thresholds!$D$4-Thresholds!$C$4))*0.249,IF(D2291&lt;=Thresholds!$F$4,0.499-((D2291-Thresholds!$E$4)/(Thresholds!$F$4-Thresholds!$E$4))*0.279,MAX(0.02,0.2-((D2291-Thresholds!$G$4)/(Thresholds!$H$4-Thresholds!$G$4))*0.18)))),3)</f>
        <v>0.90700000000000003</v>
      </c>
      <c r="L2291" s="3">
        <f>ROUND(IF(E2291&lt;=Thresholds!$B$5,1-(E2291/Thresholds!$B$5)*0.24,IF(E2291&lt;=Thresholds!$D$5,0.75-((E2291-Thresholds!$C$5)/(Thresholds!$D$5-Thresholds!$C$5))*0.249,IF(E2291&lt;=Thresholds!$F$5,0.499-((E2291-Thresholds!$E$5)/(Thresholds!$F$5-Thresholds!$E$5))*0.279,MAX(0.02,0.2-((E2291-Thresholds!$G$5)/(Thresholds!$H$5-Thresholds!$G$5))*0.18)))),3)</f>
        <v>0.53800000000000003</v>
      </c>
      <c r="M2291" s="3">
        <f>ROUND(IF(F2291&lt;=Thresholds!$B$6,1-(F2291/Thresholds!$B$6)*0.24,IF(F2291&lt;=Thresholds!$D$6,0.75-((F2291-Thresholds!$C$6)/(Thresholds!$D$6-Thresholds!$C$6))*0.249,IF(F2291&lt;=Thresholds!$F$6,0.499-((F2291-Thresholds!$E$6)/(Thresholds!$F$6-Thresholds!$E$6))*0.279,MAX(0.02,0.2-((F2291-Thresholds!$G$6)/(Thresholds!$H$6-Thresholds!$G$6))*0.18)))),3)</f>
        <v>0.84199999999999997</v>
      </c>
      <c r="N2291" s="3">
        <f>ROUND(IF(G2291&lt;=Thresholds!$B$7,1-(G2291/Thresholds!$B$7)*0.24,IF(G2291&lt;=Thresholds!$D$7,0.75-((G2291-Thresholds!$C$7)/(Thresholds!$D$7-Thresholds!$C$7))*0.249,IF(G2291&lt;=Thresholds!$F$7,0.499-((G2291-Thresholds!$E$7)/(Thresholds!$F$7-Thresholds!$E$7))*0.279,MAX(0.02,0.2-((G2291-Thresholds!$G$7)/(Thresholds!$H$7-Thresholds!$G$7))*0.18)))),3)</f>
        <v>0.877</v>
      </c>
      <c r="O2291" s="3">
        <f>ROUND(IF(H2291&lt;=Thresholds!$B$8,1-(H2291/Thresholds!$B$8)*0.24,IF(H2291&lt;=Thresholds!$D$8,0.75-((H2291-Thresholds!$C$8)/(Thresholds!$D$8-Thresholds!$C$8))*0.249,IF(H2291&lt;=Thresholds!$F$8,0.499-((H2291-Thresholds!$E$8)/(Thresholds!$F$8-Thresholds!$E$8))*0.279,MAX(0.02,0.2-((H2291-Thresholds!$G$8)/(Thresholds!$H$8-Thresholds!$G$8))*0.18)))),3)</f>
        <v>0.88800000000000001</v>
      </c>
      <c r="P2291" s="3">
        <f t="shared" si="105"/>
        <v>0.53800000000000003</v>
      </c>
      <c r="Q2291" t="str">
        <f t="shared" si="106"/>
        <v>Moderate</v>
      </c>
      <c r="R2291" s="4">
        <f t="shared" si="107"/>
        <v>1</v>
      </c>
      <c r="S2291" t="str">
        <f>IF(AND(F2291&gt;=10,F2291&lt;=35,P2291&gt;0.5),"ERROR_C2291H2291_POOR_CAP","OK")</f>
        <v>OK</v>
      </c>
    </row>
    <row r="2292" spans="1:19">
      <c r="A2292" t="s">
        <v>2309</v>
      </c>
      <c r="B2292" s="3">
        <v>1068.6400000000001</v>
      </c>
      <c r="C2292" s="3">
        <v>103.848</v>
      </c>
      <c r="D2292" s="3">
        <v>52.206000000000003</v>
      </c>
      <c r="E2292" s="3">
        <v>41.182000000000002</v>
      </c>
      <c r="F2292" s="3">
        <v>0.35699999999999998</v>
      </c>
      <c r="G2292" s="3">
        <v>340.95699999999999</v>
      </c>
      <c r="H2292" s="3">
        <v>3747.7829999999999</v>
      </c>
      <c r="I2292" s="3">
        <f>ROUND(IF(B2292&lt;=Thresholds!$B$2,1-(B2292/Thresholds!$B$2)*0.24,IF(B2292&lt;=Thresholds!$D$2,0.75-((B2292-Thresholds!$C$2)/(Thresholds!$D$2-Thresholds!$C$2))*0.249,IF(B2292&lt;=Thresholds!$F$2,0.499-((B2292-Thresholds!$E$2)/(Thresholds!$F$2-Thresholds!$E$2))*0.279,MAX(0.02,0.2-((B2292-Thresholds!$G$2)/(Thresholds!$H$2-Thresholds!$G$2))*0.18)))),3)</f>
        <v>0.40600000000000003</v>
      </c>
      <c r="J2292" s="3">
        <f>ROUND(IF(C2292&lt;=Thresholds!$B$3,1-(C2292/Thresholds!$B$3)*0.24,IF(C2292&lt;=Thresholds!$D$3,0.75-((C2292-Thresholds!$C$3)/(Thresholds!$D$3-Thresholds!$C$3))*0.249,IF(C2292&lt;=Thresholds!$F$3,0.499-((C2292-Thresholds!$E$3)/(Thresholds!$F$3-Thresholds!$E$3))*0.279,MAX(0.02,0.2-((C2292-Thresholds!$G$3)/(Thresholds!$H$3-Thresholds!$G$3))*0.18)))),3)</f>
        <v>0.79200000000000004</v>
      </c>
      <c r="K2292" s="3">
        <f>ROUND(IF(D2292&lt;=Thresholds!$B$4,1-(D2292/Thresholds!$B$4)*0.24,IF(D2292&lt;=Thresholds!$D$4,0.75-((D2292-Thresholds!$C$4)/(Thresholds!$D$4-Thresholds!$C$4))*0.249,IF(D2292&lt;=Thresholds!$F$4,0.499-((D2292-Thresholds!$E$4)/(Thresholds!$F$4-Thresholds!$E$4))*0.279,MAX(0.02,0.2-((D2292-Thresholds!$G$4)/(Thresholds!$H$4-Thresholds!$G$4))*0.18)))),3)</f>
        <v>0.80700000000000005</v>
      </c>
      <c r="L2292" s="3">
        <f>ROUND(IF(E2292&lt;=Thresholds!$B$5,1-(E2292/Thresholds!$B$5)*0.24,IF(E2292&lt;=Thresholds!$D$5,0.75-((E2292-Thresholds!$C$5)/(Thresholds!$D$5-Thresholds!$C$5))*0.249,IF(E2292&lt;=Thresholds!$F$5,0.499-((E2292-Thresholds!$E$5)/(Thresholds!$F$5-Thresholds!$E$5))*0.279,MAX(0.02,0.2-((E2292-Thresholds!$G$5)/(Thresholds!$H$5-Thresholds!$G$5))*0.18)))),3)</f>
        <v>0.80200000000000005</v>
      </c>
      <c r="M2292" s="3">
        <f>ROUND(IF(F2292&lt;=Thresholds!$B$6,1-(F2292/Thresholds!$B$6)*0.24,IF(F2292&lt;=Thresholds!$D$6,0.75-((F2292-Thresholds!$C$6)/(Thresholds!$D$6-Thresholds!$C$6))*0.249,IF(F2292&lt;=Thresholds!$F$6,0.499-((F2292-Thresholds!$E$6)/(Thresholds!$F$6-Thresholds!$E$6))*0.279,MAX(0.02,0.2-((F2292-Thresholds!$G$6)/(Thresholds!$H$6-Thresholds!$G$6))*0.18)))),3)</f>
        <v>0.91400000000000003</v>
      </c>
      <c r="N2292" s="3">
        <f>ROUND(IF(G2292&lt;=Thresholds!$B$7,1-(G2292/Thresholds!$B$7)*0.24,IF(G2292&lt;=Thresholds!$D$7,0.75-((G2292-Thresholds!$C$7)/(Thresholds!$D$7-Thresholds!$C$7))*0.249,IF(G2292&lt;=Thresholds!$F$7,0.499-((G2292-Thresholds!$E$7)/(Thresholds!$F$7-Thresholds!$E$7))*0.279,MAX(0.02,0.2-((G2292-Thresholds!$G$7)/(Thresholds!$H$7-Thresholds!$G$7))*0.18)))),3)</f>
        <v>0.76600000000000001</v>
      </c>
      <c r="O2292" s="3">
        <f>ROUND(IF(H2292&lt;=Thresholds!$B$8,1-(H2292/Thresholds!$B$8)*0.24,IF(H2292&lt;=Thresholds!$D$8,0.75-((H2292-Thresholds!$C$8)/(Thresholds!$D$8-Thresholds!$C$8))*0.249,IF(H2292&lt;=Thresholds!$F$8,0.499-((H2292-Thresholds!$E$8)/(Thresholds!$F$8-Thresholds!$E$8))*0.279,MAX(0.02,0.2-((H2292-Thresholds!$G$8)/(Thresholds!$H$8-Thresholds!$G$8))*0.18)))),3)</f>
        <v>0.54300000000000004</v>
      </c>
      <c r="P2292" s="3">
        <f t="shared" si="105"/>
        <v>0.40600000000000003</v>
      </c>
      <c r="Q2292" t="str">
        <f t="shared" si="106"/>
        <v>Poor</v>
      </c>
      <c r="R2292" s="4">
        <f t="shared" si="107"/>
        <v>0</v>
      </c>
      <c r="S2292" t="str">
        <f>IF(AND(F2292&gt;=10,F2292&lt;=35,P2292&gt;0.5),"ERROR_C2292H2292_POOR_CAP","OK")</f>
        <v>OK</v>
      </c>
    </row>
    <row r="2293" spans="1:19">
      <c r="A2293" t="s">
        <v>2310</v>
      </c>
      <c r="B2293" s="3">
        <v>1216.2349999999999</v>
      </c>
      <c r="C2293" s="3">
        <v>94.861999999999995</v>
      </c>
      <c r="D2293" s="3">
        <v>60.390999999999998</v>
      </c>
      <c r="E2293" s="3">
        <v>14.651</v>
      </c>
      <c r="F2293" s="3">
        <v>0.57199999999999995</v>
      </c>
      <c r="G2293" s="3">
        <v>177.46899999999999</v>
      </c>
      <c r="H2293" s="3">
        <v>19106.138999999999</v>
      </c>
      <c r="I2293" s="3">
        <f>ROUND(IF(B2293&lt;=Thresholds!$B$2,1-(B2293/Thresholds!$B$2)*0.24,IF(B2293&lt;=Thresholds!$D$2,0.75-((B2293-Thresholds!$C$2)/(Thresholds!$D$2-Thresholds!$C$2))*0.249,IF(B2293&lt;=Thresholds!$F$2,0.499-((B2293-Thresholds!$E$2)/(Thresholds!$F$2-Thresholds!$E$2))*0.279,MAX(0.02,0.2-((B2293-Thresholds!$G$2)/(Thresholds!$H$2-Thresholds!$G$2))*0.18)))),3)</f>
        <v>0.36799999999999999</v>
      </c>
      <c r="J2293" s="3">
        <f>ROUND(IF(C2293&lt;=Thresholds!$B$3,1-(C2293/Thresholds!$B$3)*0.24,IF(C2293&lt;=Thresholds!$D$3,0.75-((C2293-Thresholds!$C$3)/(Thresholds!$D$3-Thresholds!$C$3))*0.249,IF(C2293&lt;=Thresholds!$F$3,0.499-((C2293-Thresholds!$E$3)/(Thresholds!$F$3-Thresholds!$E$3))*0.279,MAX(0.02,0.2-((C2293-Thresholds!$G$3)/(Thresholds!$H$3-Thresholds!$G$3))*0.18)))),3)</f>
        <v>0.81</v>
      </c>
      <c r="K2293" s="3">
        <f>ROUND(IF(D2293&lt;=Thresholds!$B$4,1-(D2293/Thresholds!$B$4)*0.24,IF(D2293&lt;=Thresholds!$D$4,0.75-((D2293-Thresholds!$C$4)/(Thresholds!$D$4-Thresholds!$C$4))*0.249,IF(D2293&lt;=Thresholds!$F$4,0.499-((D2293-Thresholds!$E$4)/(Thresholds!$F$4-Thresholds!$E$4))*0.279,MAX(0.02,0.2-((D2293-Thresholds!$G$4)/(Thresholds!$H$4-Thresholds!$G$4))*0.18)))),3)</f>
        <v>0.77700000000000002</v>
      </c>
      <c r="L2293" s="3">
        <f>ROUND(IF(E2293&lt;=Thresholds!$B$5,1-(E2293/Thresholds!$B$5)*0.24,IF(E2293&lt;=Thresholds!$D$5,0.75-((E2293-Thresholds!$C$5)/(Thresholds!$D$5-Thresholds!$C$5))*0.249,IF(E2293&lt;=Thresholds!$F$5,0.499-((E2293-Thresholds!$E$5)/(Thresholds!$F$5-Thresholds!$E$5))*0.279,MAX(0.02,0.2-((E2293-Thresholds!$G$5)/(Thresholds!$H$5-Thresholds!$G$5))*0.18)))),3)</f>
        <v>0.93</v>
      </c>
      <c r="M2293" s="3">
        <f>ROUND(IF(F2293&lt;=Thresholds!$B$6,1-(F2293/Thresholds!$B$6)*0.24,IF(F2293&lt;=Thresholds!$D$6,0.75-((F2293-Thresholds!$C$6)/(Thresholds!$D$6-Thresholds!$C$6))*0.249,IF(F2293&lt;=Thresholds!$F$6,0.499-((F2293-Thresholds!$E$6)/(Thresholds!$F$6-Thresholds!$E$6))*0.279,MAX(0.02,0.2-((F2293-Thresholds!$G$6)/(Thresholds!$H$6-Thresholds!$G$6))*0.18)))),3)</f>
        <v>0.86299999999999999</v>
      </c>
      <c r="N2293" s="3">
        <f>ROUND(IF(G2293&lt;=Thresholds!$B$7,1-(G2293/Thresholds!$B$7)*0.24,IF(G2293&lt;=Thresholds!$D$7,0.75-((G2293-Thresholds!$C$7)/(Thresholds!$D$7-Thresholds!$C$7))*0.249,IF(G2293&lt;=Thresholds!$F$7,0.499-((G2293-Thresholds!$E$7)/(Thresholds!$F$7-Thresholds!$E$7))*0.279,MAX(0.02,0.2-((G2293-Thresholds!$G$7)/(Thresholds!$H$7-Thresholds!$G$7))*0.18)))),3)</f>
        <v>0.878</v>
      </c>
      <c r="O2293" s="3">
        <f>ROUND(IF(H2293&lt;=Thresholds!$B$8,1-(H2293/Thresholds!$B$8)*0.24,IF(H2293&lt;=Thresholds!$D$8,0.75-((H2293-Thresholds!$C$8)/(Thresholds!$D$8-Thresholds!$C$8))*0.249,IF(H2293&lt;=Thresholds!$F$8,0.499-((H2293-Thresholds!$E$8)/(Thresholds!$F$8-Thresholds!$E$8))*0.279,MAX(0.02,0.2-((H2293-Thresholds!$G$8)/(Thresholds!$H$8-Thresholds!$G$8))*0.18)))),3)</f>
        <v>0.36399999999999999</v>
      </c>
      <c r="P2293" s="3">
        <f t="shared" si="105"/>
        <v>0.36399999999999999</v>
      </c>
      <c r="Q2293" t="str">
        <f t="shared" si="106"/>
        <v>Poor</v>
      </c>
      <c r="R2293" s="4">
        <f t="shared" si="107"/>
        <v>0</v>
      </c>
      <c r="S2293" t="str">
        <f>IF(AND(F2293&gt;=10,F2293&lt;=35,P2293&gt;0.5),"ERROR_C2293H2293_POOR_CAP","OK")</f>
        <v>OK</v>
      </c>
    </row>
    <row r="2294" spans="1:19">
      <c r="A2294" t="s">
        <v>2311</v>
      </c>
      <c r="B2294" s="3">
        <v>95.887</v>
      </c>
      <c r="C2294" s="3">
        <v>13.536</v>
      </c>
      <c r="D2294" s="3">
        <v>60.378</v>
      </c>
      <c r="E2294" s="3">
        <v>15.61</v>
      </c>
      <c r="F2294" s="3">
        <v>0.745</v>
      </c>
      <c r="G2294" s="3">
        <v>248.839</v>
      </c>
      <c r="H2294" s="3">
        <v>1012.754</v>
      </c>
      <c r="I2294" s="3">
        <f>ROUND(IF(B2294&lt;=Thresholds!$B$2,1-(B2294/Thresholds!$B$2)*0.24,IF(B2294&lt;=Thresholds!$D$2,0.75-((B2294-Thresholds!$C$2)/(Thresholds!$D$2-Thresholds!$C$2))*0.249,IF(B2294&lt;=Thresholds!$F$2,0.499-((B2294-Thresholds!$E$2)/(Thresholds!$F$2-Thresholds!$E$2))*0.279,MAX(0.02,0.2-((B2294-Thresholds!$G$2)/(Thresholds!$H$2-Thresholds!$G$2))*0.18)))),3)</f>
        <v>0.77</v>
      </c>
      <c r="J2294" s="3">
        <f>ROUND(IF(C2294&lt;=Thresholds!$B$3,1-(C2294/Thresholds!$B$3)*0.24,IF(C2294&lt;=Thresholds!$D$3,0.75-((C2294-Thresholds!$C$3)/(Thresholds!$D$3-Thresholds!$C$3))*0.249,IF(C2294&lt;=Thresholds!$F$3,0.499-((C2294-Thresholds!$E$3)/(Thresholds!$F$3-Thresholds!$E$3))*0.279,MAX(0.02,0.2-((C2294-Thresholds!$G$3)/(Thresholds!$H$3-Thresholds!$G$3))*0.18)))),3)</f>
        <v>0.97299999999999998</v>
      </c>
      <c r="K2294" s="3">
        <f>ROUND(IF(D2294&lt;=Thresholds!$B$4,1-(D2294/Thresholds!$B$4)*0.24,IF(D2294&lt;=Thresholds!$D$4,0.75-((D2294-Thresholds!$C$4)/(Thresholds!$D$4-Thresholds!$C$4))*0.249,IF(D2294&lt;=Thresholds!$F$4,0.499-((D2294-Thresholds!$E$4)/(Thresholds!$F$4-Thresholds!$E$4))*0.279,MAX(0.02,0.2-((D2294-Thresholds!$G$4)/(Thresholds!$H$4-Thresholds!$G$4))*0.18)))),3)</f>
        <v>0.77700000000000002</v>
      </c>
      <c r="L2294" s="3">
        <f>ROUND(IF(E2294&lt;=Thresholds!$B$5,1-(E2294/Thresholds!$B$5)*0.24,IF(E2294&lt;=Thresholds!$D$5,0.75-((E2294-Thresholds!$C$5)/(Thresholds!$D$5-Thresholds!$C$5))*0.249,IF(E2294&lt;=Thresholds!$F$5,0.499-((E2294-Thresholds!$E$5)/(Thresholds!$F$5-Thresholds!$E$5))*0.279,MAX(0.02,0.2-((E2294-Thresholds!$G$5)/(Thresholds!$H$5-Thresholds!$G$5))*0.18)))),3)</f>
        <v>0.92500000000000004</v>
      </c>
      <c r="M2294" s="3">
        <f>ROUND(IF(F2294&lt;=Thresholds!$B$6,1-(F2294/Thresholds!$B$6)*0.24,IF(F2294&lt;=Thresholds!$D$6,0.75-((F2294-Thresholds!$C$6)/(Thresholds!$D$6-Thresholds!$C$6))*0.249,IF(F2294&lt;=Thresholds!$F$6,0.499-((F2294-Thresholds!$E$6)/(Thresholds!$F$6-Thresholds!$E$6))*0.279,MAX(0.02,0.2-((F2294-Thresholds!$G$6)/(Thresholds!$H$6-Thresholds!$G$6))*0.18)))),3)</f>
        <v>0.82099999999999995</v>
      </c>
      <c r="N2294" s="3">
        <f>ROUND(IF(G2294&lt;=Thresholds!$B$7,1-(G2294/Thresholds!$B$7)*0.24,IF(G2294&lt;=Thresholds!$D$7,0.75-((G2294-Thresholds!$C$7)/(Thresholds!$D$7-Thresholds!$C$7))*0.249,IF(G2294&lt;=Thresholds!$F$7,0.499-((G2294-Thresholds!$E$7)/(Thresholds!$F$7-Thresholds!$E$7))*0.279,MAX(0.02,0.2-((G2294-Thresholds!$G$7)/(Thresholds!$H$7-Thresholds!$G$7))*0.18)))),3)</f>
        <v>0.82899999999999996</v>
      </c>
      <c r="O2294" s="3">
        <f>ROUND(IF(H2294&lt;=Thresholds!$B$8,1-(H2294/Thresholds!$B$8)*0.24,IF(H2294&lt;=Thresholds!$D$8,0.75-((H2294-Thresholds!$C$8)/(Thresholds!$D$8-Thresholds!$C$8))*0.249,IF(H2294&lt;=Thresholds!$F$8,0.499-((H2294-Thresholds!$E$8)/(Thresholds!$F$8-Thresholds!$E$8))*0.279,MAX(0.02,0.2-((H2294-Thresholds!$G$8)/(Thresholds!$H$8-Thresholds!$G$8))*0.18)))),3)</f>
        <v>0.90300000000000002</v>
      </c>
      <c r="P2294" s="3">
        <f t="shared" si="105"/>
        <v>0.77</v>
      </c>
      <c r="Q2294" t="str">
        <f t="shared" si="106"/>
        <v>Healthy</v>
      </c>
      <c r="R2294" s="4">
        <f t="shared" si="107"/>
        <v>1</v>
      </c>
      <c r="S2294" t="str">
        <f>IF(AND(F2294&gt;=10,F2294&lt;=35,P2294&gt;0.5),"ERROR_C2294H2294_POOR_CAP","OK")</f>
        <v>OK</v>
      </c>
    </row>
    <row r="2295" spans="1:19">
      <c r="A2295" t="s">
        <v>2312</v>
      </c>
      <c r="B2295" s="3">
        <v>32.779000000000003</v>
      </c>
      <c r="C2295" s="3">
        <v>100.55800000000001</v>
      </c>
      <c r="D2295" s="3">
        <v>12.439</v>
      </c>
      <c r="E2295" s="3">
        <v>76.335999999999999</v>
      </c>
      <c r="F2295" s="3">
        <v>0.29799999999999999</v>
      </c>
      <c r="G2295" s="3">
        <v>277.40499999999997</v>
      </c>
      <c r="H2295" s="3">
        <v>1212.723</v>
      </c>
      <c r="I2295" s="3">
        <f>ROUND(IF(B2295&lt;=Thresholds!$B$2,1-(B2295/Thresholds!$B$2)*0.24,IF(B2295&lt;=Thresholds!$D$2,0.75-((B2295-Thresholds!$C$2)/(Thresholds!$D$2-Thresholds!$C$2))*0.249,IF(B2295&lt;=Thresholds!$F$2,0.499-((B2295-Thresholds!$E$2)/(Thresholds!$F$2-Thresholds!$E$2))*0.279,MAX(0.02,0.2-((B2295-Thresholds!$G$2)/(Thresholds!$H$2-Thresholds!$G$2))*0.18)))),3)</f>
        <v>0.92100000000000004</v>
      </c>
      <c r="J2295" s="3">
        <f>ROUND(IF(C2295&lt;=Thresholds!$B$3,1-(C2295/Thresholds!$B$3)*0.24,IF(C2295&lt;=Thresholds!$D$3,0.75-((C2295-Thresholds!$C$3)/(Thresholds!$D$3-Thresholds!$C$3))*0.249,IF(C2295&lt;=Thresholds!$F$3,0.499-((C2295-Thresholds!$E$3)/(Thresholds!$F$3-Thresholds!$E$3))*0.279,MAX(0.02,0.2-((C2295-Thresholds!$G$3)/(Thresholds!$H$3-Thresholds!$G$3))*0.18)))),3)</f>
        <v>0.79900000000000004</v>
      </c>
      <c r="K2295" s="3">
        <f>ROUND(IF(D2295&lt;=Thresholds!$B$4,1-(D2295/Thresholds!$B$4)*0.24,IF(D2295&lt;=Thresholds!$D$4,0.75-((D2295-Thresholds!$C$4)/(Thresholds!$D$4-Thresholds!$C$4))*0.249,IF(D2295&lt;=Thresholds!$F$4,0.499-((D2295-Thresholds!$E$4)/(Thresholds!$F$4-Thresholds!$E$4))*0.279,MAX(0.02,0.2-((D2295-Thresholds!$G$4)/(Thresholds!$H$4-Thresholds!$G$4))*0.18)))),3)</f>
        <v>0.95399999999999996</v>
      </c>
      <c r="L2295" s="3">
        <f>ROUND(IF(E2295&lt;=Thresholds!$B$5,1-(E2295/Thresholds!$B$5)*0.24,IF(E2295&lt;=Thresholds!$D$5,0.75-((E2295-Thresholds!$C$5)/(Thresholds!$D$5-Thresholds!$C$5))*0.249,IF(E2295&lt;=Thresholds!$F$5,0.499-((E2295-Thresholds!$E$5)/(Thresholds!$F$5-Thresholds!$E$5))*0.279,MAX(0.02,0.2-((E2295-Thresholds!$G$5)/(Thresholds!$H$5-Thresholds!$G$5))*0.18)))),3)</f>
        <v>0.621</v>
      </c>
      <c r="M2295" s="3">
        <f>ROUND(IF(F2295&lt;=Thresholds!$B$6,1-(F2295/Thresholds!$B$6)*0.24,IF(F2295&lt;=Thresholds!$D$6,0.75-((F2295-Thresholds!$C$6)/(Thresholds!$D$6-Thresholds!$C$6))*0.249,IF(F2295&lt;=Thresholds!$F$6,0.499-((F2295-Thresholds!$E$6)/(Thresholds!$F$6-Thresholds!$E$6))*0.279,MAX(0.02,0.2-((F2295-Thresholds!$G$6)/(Thresholds!$H$6-Thresholds!$G$6))*0.18)))),3)</f>
        <v>0.92800000000000005</v>
      </c>
      <c r="N2295" s="3">
        <f>ROUND(IF(G2295&lt;=Thresholds!$B$7,1-(G2295/Thresholds!$B$7)*0.24,IF(G2295&lt;=Thresholds!$D$7,0.75-((G2295-Thresholds!$C$7)/(Thresholds!$D$7-Thresholds!$C$7))*0.249,IF(G2295&lt;=Thresholds!$F$7,0.499-((G2295-Thresholds!$E$7)/(Thresholds!$F$7-Thresholds!$E$7))*0.279,MAX(0.02,0.2-((G2295-Thresholds!$G$7)/(Thresholds!$H$7-Thresholds!$G$7))*0.18)))),3)</f>
        <v>0.81</v>
      </c>
      <c r="O2295" s="3">
        <f>ROUND(IF(H2295&lt;=Thresholds!$B$8,1-(H2295/Thresholds!$B$8)*0.24,IF(H2295&lt;=Thresholds!$D$8,0.75-((H2295-Thresholds!$C$8)/(Thresholds!$D$8-Thresholds!$C$8))*0.249,IF(H2295&lt;=Thresholds!$F$8,0.499-((H2295-Thresholds!$E$8)/(Thresholds!$F$8-Thresholds!$E$8))*0.279,MAX(0.02,0.2-((H2295-Thresholds!$G$8)/(Thresholds!$H$8-Thresholds!$G$8))*0.18)))),3)</f>
        <v>0.88400000000000001</v>
      </c>
      <c r="P2295" s="3">
        <f t="shared" si="105"/>
        <v>0.621</v>
      </c>
      <c r="Q2295" t="str">
        <f t="shared" si="106"/>
        <v>Moderate</v>
      </c>
      <c r="R2295" s="4">
        <f t="shared" si="107"/>
        <v>1</v>
      </c>
      <c r="S2295" t="str">
        <f>IF(AND(F2295&gt;=10,F2295&lt;=35,P2295&gt;0.5),"ERROR_C2295H2295_POOR_CAP","OK")</f>
        <v>OK</v>
      </c>
    </row>
    <row r="2296" spans="1:19">
      <c r="A2296" t="s">
        <v>2313</v>
      </c>
      <c r="B2296" s="3">
        <v>25.297000000000001</v>
      </c>
      <c r="C2296" s="3">
        <v>21.277000000000001</v>
      </c>
      <c r="D2296" s="3">
        <v>132.881</v>
      </c>
      <c r="E2296" s="3">
        <v>16.251999999999999</v>
      </c>
      <c r="F2296" s="3">
        <v>0.60399999999999998</v>
      </c>
      <c r="G2296" s="3">
        <v>112.4</v>
      </c>
      <c r="H2296" s="3">
        <v>1171.9290000000001</v>
      </c>
      <c r="I2296" s="3">
        <f>ROUND(IF(B2296&lt;=Thresholds!$B$2,1-(B2296/Thresholds!$B$2)*0.24,IF(B2296&lt;=Thresholds!$D$2,0.75-((B2296-Thresholds!$C$2)/(Thresholds!$D$2-Thresholds!$C$2))*0.249,IF(B2296&lt;=Thresholds!$F$2,0.499-((B2296-Thresholds!$E$2)/(Thresholds!$F$2-Thresholds!$E$2))*0.279,MAX(0.02,0.2-((B2296-Thresholds!$G$2)/(Thresholds!$H$2-Thresholds!$G$2))*0.18)))),3)</f>
        <v>0.93899999999999995</v>
      </c>
      <c r="J2296" s="3">
        <f>ROUND(IF(C2296&lt;=Thresholds!$B$3,1-(C2296/Thresholds!$B$3)*0.24,IF(C2296&lt;=Thresholds!$D$3,0.75-((C2296-Thresholds!$C$3)/(Thresholds!$D$3-Thresholds!$C$3))*0.249,IF(C2296&lt;=Thresholds!$F$3,0.499-((C2296-Thresholds!$E$3)/(Thresholds!$F$3-Thresholds!$E$3))*0.279,MAX(0.02,0.2-((C2296-Thresholds!$G$3)/(Thresholds!$H$3-Thresholds!$G$3))*0.18)))),3)</f>
        <v>0.95699999999999996</v>
      </c>
      <c r="K2296" s="3">
        <f>ROUND(IF(D2296&lt;=Thresholds!$B$4,1-(D2296/Thresholds!$B$4)*0.24,IF(D2296&lt;=Thresholds!$D$4,0.75-((D2296-Thresholds!$C$4)/(Thresholds!$D$4-Thresholds!$C$4))*0.249,IF(D2296&lt;=Thresholds!$F$4,0.499-((D2296-Thresholds!$E$4)/(Thresholds!$F$4-Thresholds!$E$4))*0.279,MAX(0.02,0.2-((D2296-Thresholds!$G$4)/(Thresholds!$H$4-Thresholds!$G$4))*0.18)))),3)</f>
        <v>0.317</v>
      </c>
      <c r="L2296" s="3">
        <f>ROUND(IF(E2296&lt;=Thresholds!$B$5,1-(E2296/Thresholds!$B$5)*0.24,IF(E2296&lt;=Thresholds!$D$5,0.75-((E2296-Thresholds!$C$5)/(Thresholds!$D$5-Thresholds!$C$5))*0.249,IF(E2296&lt;=Thresholds!$F$5,0.499-((E2296-Thresholds!$E$5)/(Thresholds!$F$5-Thresholds!$E$5))*0.279,MAX(0.02,0.2-((E2296-Thresholds!$G$5)/(Thresholds!$H$5-Thresholds!$G$5))*0.18)))),3)</f>
        <v>0.92200000000000004</v>
      </c>
      <c r="M2296" s="3">
        <f>ROUND(IF(F2296&lt;=Thresholds!$B$6,1-(F2296/Thresholds!$B$6)*0.24,IF(F2296&lt;=Thresholds!$D$6,0.75-((F2296-Thresholds!$C$6)/(Thresholds!$D$6-Thresholds!$C$6))*0.249,IF(F2296&lt;=Thresholds!$F$6,0.499-((F2296-Thresholds!$E$6)/(Thresholds!$F$6-Thresholds!$E$6))*0.279,MAX(0.02,0.2-((F2296-Thresholds!$G$6)/(Thresholds!$H$6-Thresholds!$G$6))*0.18)))),3)</f>
        <v>0.85499999999999998</v>
      </c>
      <c r="N2296" s="3">
        <f>ROUND(IF(G2296&lt;=Thresholds!$B$7,1-(G2296/Thresholds!$B$7)*0.24,IF(G2296&lt;=Thresholds!$D$7,0.75-((G2296-Thresholds!$C$7)/(Thresholds!$D$7-Thresholds!$C$7))*0.249,IF(G2296&lt;=Thresholds!$F$7,0.499-((G2296-Thresholds!$E$7)/(Thresholds!$F$7-Thresholds!$E$7))*0.279,MAX(0.02,0.2-((G2296-Thresholds!$G$7)/(Thresholds!$H$7-Thresholds!$G$7))*0.18)))),3)</f>
        <v>0.92300000000000004</v>
      </c>
      <c r="O2296" s="3">
        <f>ROUND(IF(H2296&lt;=Thresholds!$B$8,1-(H2296/Thresholds!$B$8)*0.24,IF(H2296&lt;=Thresholds!$D$8,0.75-((H2296-Thresholds!$C$8)/(Thresholds!$D$8-Thresholds!$C$8))*0.249,IF(H2296&lt;=Thresholds!$F$8,0.499-((H2296-Thresholds!$E$8)/(Thresholds!$F$8-Thresholds!$E$8))*0.279,MAX(0.02,0.2-((H2296-Thresholds!$G$8)/(Thresholds!$H$8-Thresholds!$G$8))*0.18)))),3)</f>
        <v>0.88700000000000001</v>
      </c>
      <c r="P2296" s="3">
        <f t="shared" si="105"/>
        <v>0.317</v>
      </c>
      <c r="Q2296" t="str">
        <f t="shared" si="106"/>
        <v>Poor</v>
      </c>
      <c r="R2296" s="4">
        <f t="shared" si="107"/>
        <v>0</v>
      </c>
      <c r="S2296" t="str">
        <f>IF(AND(F2296&gt;=10,F2296&lt;=35,P2296&gt;0.5),"ERROR_C2296H2296_POOR_CAP","OK")</f>
        <v>OK</v>
      </c>
    </row>
    <row r="2297" spans="1:19">
      <c r="A2297" t="s">
        <v>2314</v>
      </c>
      <c r="B2297" s="3">
        <v>23.46</v>
      </c>
      <c r="C2297" s="3">
        <v>211.55600000000001</v>
      </c>
      <c r="D2297" s="3">
        <v>52.920999999999999</v>
      </c>
      <c r="E2297" s="3">
        <v>26.347000000000001</v>
      </c>
      <c r="F2297" s="3">
        <v>78.427000000000007</v>
      </c>
      <c r="G2297" s="3">
        <v>257.92599999999999</v>
      </c>
      <c r="H2297" s="3">
        <v>1397.7950000000001</v>
      </c>
      <c r="I2297" s="3">
        <f>ROUND(IF(B2297&lt;=Thresholds!$B$2,1-(B2297/Thresholds!$B$2)*0.24,IF(B2297&lt;=Thresholds!$D$2,0.75-((B2297-Thresholds!$C$2)/(Thresholds!$D$2-Thresholds!$C$2))*0.249,IF(B2297&lt;=Thresholds!$F$2,0.499-((B2297-Thresholds!$E$2)/(Thresholds!$F$2-Thresholds!$E$2))*0.279,MAX(0.02,0.2-((B2297-Thresholds!$G$2)/(Thresholds!$H$2-Thresholds!$G$2))*0.18)))),3)</f>
        <v>0.94399999999999995</v>
      </c>
      <c r="J2297" s="3">
        <f>ROUND(IF(C2297&lt;=Thresholds!$B$3,1-(C2297/Thresholds!$B$3)*0.24,IF(C2297&lt;=Thresholds!$D$3,0.75-((C2297-Thresholds!$C$3)/(Thresholds!$D$3-Thresholds!$C$3))*0.249,IF(C2297&lt;=Thresholds!$F$3,0.499-((C2297-Thresholds!$E$3)/(Thresholds!$F$3-Thresholds!$E$3))*0.279,MAX(0.02,0.2-((C2297-Thresholds!$G$3)/(Thresholds!$H$3-Thresholds!$G$3))*0.18)))),3)</f>
        <v>0.66900000000000004</v>
      </c>
      <c r="K2297" s="3">
        <f>ROUND(IF(D2297&lt;=Thresholds!$B$4,1-(D2297/Thresholds!$B$4)*0.24,IF(D2297&lt;=Thresholds!$D$4,0.75-((D2297-Thresholds!$C$4)/(Thresholds!$D$4-Thresholds!$C$4))*0.249,IF(D2297&lt;=Thresholds!$F$4,0.499-((D2297-Thresholds!$E$4)/(Thresholds!$F$4-Thresholds!$E$4))*0.279,MAX(0.02,0.2-((D2297-Thresholds!$G$4)/(Thresholds!$H$4-Thresholds!$G$4))*0.18)))),3)</f>
        <v>0.80500000000000005</v>
      </c>
      <c r="L2297" s="3">
        <f>ROUND(IF(E2297&lt;=Thresholds!$B$5,1-(E2297/Thresholds!$B$5)*0.24,IF(E2297&lt;=Thresholds!$D$5,0.75-((E2297-Thresholds!$C$5)/(Thresholds!$D$5-Thresholds!$C$5))*0.249,IF(E2297&lt;=Thresholds!$F$5,0.499-((E2297-Thresholds!$E$5)/(Thresholds!$F$5-Thresholds!$E$5))*0.279,MAX(0.02,0.2-((E2297-Thresholds!$G$5)/(Thresholds!$H$5-Thresholds!$G$5))*0.18)))),3)</f>
        <v>0.874</v>
      </c>
      <c r="M2297" s="3">
        <f>ROUND(IF(F2297&lt;=Thresholds!$B$6,1-(F2297/Thresholds!$B$6)*0.24,IF(F2297&lt;=Thresholds!$D$6,0.75-((F2297-Thresholds!$C$6)/(Thresholds!$D$6-Thresholds!$C$6))*0.249,IF(F2297&lt;=Thresholds!$F$6,0.499-((F2297-Thresholds!$E$6)/(Thresholds!$F$6-Thresholds!$E$6))*0.279,MAX(0.02,0.2-((F2297-Thresholds!$G$6)/(Thresholds!$H$6-Thresholds!$G$6))*0.18)))),3)</f>
        <v>0.42299999999999999</v>
      </c>
      <c r="N2297" s="3">
        <f>ROUND(IF(G2297&lt;=Thresholds!$B$7,1-(G2297/Thresholds!$B$7)*0.24,IF(G2297&lt;=Thresholds!$D$7,0.75-((G2297-Thresholds!$C$7)/(Thresholds!$D$7-Thresholds!$C$7))*0.249,IF(G2297&lt;=Thresholds!$F$7,0.499-((G2297-Thresholds!$E$7)/(Thresholds!$F$7-Thresholds!$E$7))*0.279,MAX(0.02,0.2-((G2297-Thresholds!$G$7)/(Thresholds!$H$7-Thresholds!$G$7))*0.18)))),3)</f>
        <v>0.82299999999999995</v>
      </c>
      <c r="O2297" s="3">
        <f>ROUND(IF(H2297&lt;=Thresholds!$B$8,1-(H2297/Thresholds!$B$8)*0.24,IF(H2297&lt;=Thresholds!$D$8,0.75-((H2297-Thresholds!$C$8)/(Thresholds!$D$8-Thresholds!$C$8))*0.249,IF(H2297&lt;=Thresholds!$F$8,0.499-((H2297-Thresholds!$E$8)/(Thresholds!$F$8-Thresholds!$E$8))*0.279,MAX(0.02,0.2-((H2297-Thresholds!$G$8)/(Thresholds!$H$8-Thresholds!$G$8))*0.18)))),3)</f>
        <v>0.86599999999999999</v>
      </c>
      <c r="P2297" s="3">
        <f t="shared" si="105"/>
        <v>0.42299999999999999</v>
      </c>
      <c r="Q2297" t="str">
        <f t="shared" si="106"/>
        <v>Poor</v>
      </c>
      <c r="R2297" s="4">
        <f t="shared" si="107"/>
        <v>0</v>
      </c>
      <c r="S2297" t="str">
        <f>IF(AND(F2297&gt;=10,F2297&lt;=35,P2297&gt;0.5),"ERROR_C2297H2297_POOR_CAP","OK")</f>
        <v>OK</v>
      </c>
    </row>
    <row r="2298" spans="1:19">
      <c r="A2298" t="s">
        <v>2315</v>
      </c>
      <c r="B2298" s="3">
        <v>28.765999999999998</v>
      </c>
      <c r="C2298" s="3">
        <v>55.377000000000002</v>
      </c>
      <c r="D2298" s="3">
        <v>36.277999999999999</v>
      </c>
      <c r="E2298" s="3">
        <v>10.614000000000001</v>
      </c>
      <c r="F2298" s="3">
        <v>0.14899999999999999</v>
      </c>
      <c r="G2298" s="3">
        <v>283.56200000000001</v>
      </c>
      <c r="H2298" s="3">
        <v>1278.9770000000001</v>
      </c>
      <c r="I2298" s="3">
        <f>ROUND(IF(B2298&lt;=Thresholds!$B$2,1-(B2298/Thresholds!$B$2)*0.24,IF(B2298&lt;=Thresholds!$D$2,0.75-((B2298-Thresholds!$C$2)/(Thresholds!$D$2-Thresholds!$C$2))*0.249,IF(B2298&lt;=Thresholds!$F$2,0.499-((B2298-Thresholds!$E$2)/(Thresholds!$F$2-Thresholds!$E$2))*0.279,MAX(0.02,0.2-((B2298-Thresholds!$G$2)/(Thresholds!$H$2-Thresholds!$G$2))*0.18)))),3)</f>
        <v>0.93100000000000005</v>
      </c>
      <c r="J2298" s="3">
        <f>ROUND(IF(C2298&lt;=Thresholds!$B$3,1-(C2298/Thresholds!$B$3)*0.24,IF(C2298&lt;=Thresholds!$D$3,0.75-((C2298-Thresholds!$C$3)/(Thresholds!$D$3-Thresholds!$C$3))*0.249,IF(C2298&lt;=Thresholds!$F$3,0.499-((C2298-Thresholds!$E$3)/(Thresholds!$F$3-Thresholds!$E$3))*0.279,MAX(0.02,0.2-((C2298-Thresholds!$G$3)/(Thresholds!$H$3-Thresholds!$G$3))*0.18)))),3)</f>
        <v>0.88900000000000001</v>
      </c>
      <c r="K2298" s="3">
        <f>ROUND(IF(D2298&lt;=Thresholds!$B$4,1-(D2298/Thresholds!$B$4)*0.24,IF(D2298&lt;=Thresholds!$D$4,0.75-((D2298-Thresholds!$C$4)/(Thresholds!$D$4-Thresholds!$C$4))*0.249,IF(D2298&lt;=Thresholds!$F$4,0.499-((D2298-Thresholds!$E$4)/(Thresholds!$F$4-Thresholds!$E$4))*0.279,MAX(0.02,0.2-((D2298-Thresholds!$G$4)/(Thresholds!$H$4-Thresholds!$G$4))*0.18)))),3)</f>
        <v>0.86599999999999999</v>
      </c>
      <c r="L2298" s="3">
        <f>ROUND(IF(E2298&lt;=Thresholds!$B$5,1-(E2298/Thresholds!$B$5)*0.24,IF(E2298&lt;=Thresholds!$D$5,0.75-((E2298-Thresholds!$C$5)/(Thresholds!$D$5-Thresholds!$C$5))*0.249,IF(E2298&lt;=Thresholds!$F$5,0.499-((E2298-Thresholds!$E$5)/(Thresholds!$F$5-Thresholds!$E$5))*0.279,MAX(0.02,0.2-((E2298-Thresholds!$G$5)/(Thresholds!$H$5-Thresholds!$G$5))*0.18)))),3)</f>
        <v>0.94899999999999995</v>
      </c>
      <c r="M2298" s="3">
        <f>ROUND(IF(F2298&lt;=Thresholds!$B$6,1-(F2298/Thresholds!$B$6)*0.24,IF(F2298&lt;=Thresholds!$D$6,0.75-((F2298-Thresholds!$C$6)/(Thresholds!$D$6-Thresholds!$C$6))*0.249,IF(F2298&lt;=Thresholds!$F$6,0.499-((F2298-Thresholds!$E$6)/(Thresholds!$F$6-Thresholds!$E$6))*0.279,MAX(0.02,0.2-((F2298-Thresholds!$G$6)/(Thresholds!$H$6-Thresholds!$G$6))*0.18)))),3)</f>
        <v>0.96399999999999997</v>
      </c>
      <c r="N2298" s="3">
        <f>ROUND(IF(G2298&lt;=Thresholds!$B$7,1-(G2298/Thresholds!$B$7)*0.24,IF(G2298&lt;=Thresholds!$D$7,0.75-((G2298-Thresholds!$C$7)/(Thresholds!$D$7-Thresholds!$C$7))*0.249,IF(G2298&lt;=Thresholds!$F$7,0.499-((G2298-Thresholds!$E$7)/(Thresholds!$F$7-Thresholds!$E$7))*0.279,MAX(0.02,0.2-((G2298-Thresholds!$G$7)/(Thresholds!$H$7-Thresholds!$G$7))*0.18)))),3)</f>
        <v>0.80600000000000005</v>
      </c>
      <c r="O2298" s="3">
        <f>ROUND(IF(H2298&lt;=Thresholds!$B$8,1-(H2298/Thresholds!$B$8)*0.24,IF(H2298&lt;=Thresholds!$D$8,0.75-((H2298-Thresholds!$C$8)/(Thresholds!$D$8-Thresholds!$C$8))*0.249,IF(H2298&lt;=Thresholds!$F$8,0.499-((H2298-Thresholds!$E$8)/(Thresholds!$F$8-Thresholds!$E$8))*0.279,MAX(0.02,0.2-((H2298-Thresholds!$G$8)/(Thresholds!$H$8-Thresholds!$G$8))*0.18)))),3)</f>
        <v>0.877</v>
      </c>
      <c r="P2298" s="3">
        <f t="shared" si="105"/>
        <v>0.80600000000000005</v>
      </c>
      <c r="Q2298" t="str">
        <f t="shared" si="106"/>
        <v>Healthy</v>
      </c>
      <c r="R2298" s="4">
        <f t="shared" si="107"/>
        <v>1</v>
      </c>
      <c r="S2298" t="str">
        <f>IF(AND(F2298&gt;=10,F2298&lt;=35,P2298&gt;0.5),"ERROR_C2298H2298_POOR_CAP","OK")</f>
        <v>OK</v>
      </c>
    </row>
    <row r="2299" spans="1:19">
      <c r="A2299" t="s">
        <v>2316</v>
      </c>
      <c r="B2299" s="3">
        <v>12.374000000000001</v>
      </c>
      <c r="C2299" s="3">
        <v>57.996000000000002</v>
      </c>
      <c r="D2299" s="3">
        <v>6.05</v>
      </c>
      <c r="E2299" s="3">
        <v>34.390999999999998</v>
      </c>
      <c r="F2299" s="3">
        <v>3.6520000000000001</v>
      </c>
      <c r="G2299" s="3">
        <v>123.928</v>
      </c>
      <c r="H2299" s="3">
        <v>840.33199999999999</v>
      </c>
      <c r="I2299" s="3">
        <f>ROUND(IF(B2299&lt;=Thresholds!$B$2,1-(B2299/Thresholds!$B$2)*0.24,IF(B2299&lt;=Thresholds!$D$2,0.75-((B2299-Thresholds!$C$2)/(Thresholds!$D$2-Thresholds!$C$2))*0.249,IF(B2299&lt;=Thresholds!$F$2,0.499-((B2299-Thresholds!$E$2)/(Thresholds!$F$2-Thresholds!$E$2))*0.279,MAX(0.02,0.2-((B2299-Thresholds!$G$2)/(Thresholds!$H$2-Thresholds!$G$2))*0.18)))),3)</f>
        <v>0.97</v>
      </c>
      <c r="J2299" s="3">
        <f>ROUND(IF(C2299&lt;=Thresholds!$B$3,1-(C2299/Thresholds!$B$3)*0.24,IF(C2299&lt;=Thresholds!$D$3,0.75-((C2299-Thresholds!$C$3)/(Thresholds!$D$3-Thresholds!$C$3))*0.249,IF(C2299&lt;=Thresholds!$F$3,0.499-((C2299-Thresholds!$E$3)/(Thresholds!$F$3-Thresholds!$E$3))*0.279,MAX(0.02,0.2-((C2299-Thresholds!$G$3)/(Thresholds!$H$3-Thresholds!$G$3))*0.18)))),3)</f>
        <v>0.88400000000000001</v>
      </c>
      <c r="K2299" s="3">
        <f>ROUND(IF(D2299&lt;=Thresholds!$B$4,1-(D2299/Thresholds!$B$4)*0.24,IF(D2299&lt;=Thresholds!$D$4,0.75-((D2299-Thresholds!$C$4)/(Thresholds!$D$4-Thresholds!$C$4))*0.249,IF(D2299&lt;=Thresholds!$F$4,0.499-((D2299-Thresholds!$E$4)/(Thresholds!$F$4-Thresholds!$E$4))*0.279,MAX(0.02,0.2-((D2299-Thresholds!$G$4)/(Thresholds!$H$4-Thresholds!$G$4))*0.18)))),3)</f>
        <v>0.97799999999999998</v>
      </c>
      <c r="L2299" s="3">
        <f>ROUND(IF(E2299&lt;=Thresholds!$B$5,1-(E2299/Thresholds!$B$5)*0.24,IF(E2299&lt;=Thresholds!$D$5,0.75-((E2299-Thresholds!$C$5)/(Thresholds!$D$5-Thresholds!$C$5))*0.249,IF(E2299&lt;=Thresholds!$F$5,0.499-((E2299-Thresholds!$E$5)/(Thresholds!$F$5-Thresholds!$E$5))*0.279,MAX(0.02,0.2-((E2299-Thresholds!$G$5)/(Thresholds!$H$5-Thresholds!$G$5))*0.18)))),3)</f>
        <v>0.83499999999999996</v>
      </c>
      <c r="M2299" s="3">
        <f>ROUND(IF(F2299&lt;=Thresholds!$B$6,1-(F2299/Thresholds!$B$6)*0.24,IF(F2299&lt;=Thresholds!$D$6,0.75-((F2299-Thresholds!$C$6)/(Thresholds!$D$6-Thresholds!$C$6))*0.249,IF(F2299&lt;=Thresholds!$F$6,0.499-((F2299-Thresholds!$E$6)/(Thresholds!$F$6-Thresholds!$E$6))*0.279,MAX(0.02,0.2-((F2299-Thresholds!$G$6)/(Thresholds!$H$6-Thresholds!$G$6))*0.18)))),3)</f>
        <v>0.66800000000000004</v>
      </c>
      <c r="N2299" s="3">
        <f>ROUND(IF(G2299&lt;=Thresholds!$B$7,1-(G2299/Thresholds!$B$7)*0.24,IF(G2299&lt;=Thresholds!$D$7,0.75-((G2299-Thresholds!$C$7)/(Thresholds!$D$7-Thresholds!$C$7))*0.249,IF(G2299&lt;=Thresholds!$F$7,0.499-((G2299-Thresholds!$E$7)/(Thresholds!$F$7-Thresholds!$E$7))*0.279,MAX(0.02,0.2-((G2299-Thresholds!$G$7)/(Thresholds!$H$7-Thresholds!$G$7))*0.18)))),3)</f>
        <v>0.91500000000000004</v>
      </c>
      <c r="O2299" s="3">
        <f>ROUND(IF(H2299&lt;=Thresholds!$B$8,1-(H2299/Thresholds!$B$8)*0.24,IF(H2299&lt;=Thresholds!$D$8,0.75-((H2299-Thresholds!$C$8)/(Thresholds!$D$8-Thresholds!$C$8))*0.249,IF(H2299&lt;=Thresholds!$F$8,0.499-((H2299-Thresholds!$E$8)/(Thresholds!$F$8-Thresholds!$E$8))*0.279,MAX(0.02,0.2-((H2299-Thresholds!$G$8)/(Thresholds!$H$8-Thresholds!$G$8))*0.18)))),3)</f>
        <v>0.91900000000000004</v>
      </c>
      <c r="P2299" s="3">
        <f t="shared" si="105"/>
        <v>0.66800000000000004</v>
      </c>
      <c r="Q2299" t="str">
        <f t="shared" si="106"/>
        <v>Moderate</v>
      </c>
      <c r="R2299" s="4">
        <f t="shared" si="107"/>
        <v>1</v>
      </c>
      <c r="S2299" t="str">
        <f>IF(AND(F2299&gt;=10,F2299&lt;=35,P2299&gt;0.5),"ERROR_C2299H2299_POOR_CAP","OK")</f>
        <v>OK</v>
      </c>
    </row>
    <row r="2300" spans="1:19">
      <c r="A2300" t="s">
        <v>2317</v>
      </c>
      <c r="B2300" s="3">
        <v>1717.0229999999999</v>
      </c>
      <c r="C2300" s="3">
        <v>68.462000000000003</v>
      </c>
      <c r="D2300" s="3">
        <v>54.987000000000002</v>
      </c>
      <c r="E2300" s="3">
        <v>9.282</v>
      </c>
      <c r="F2300" s="3">
        <v>0.45600000000000002</v>
      </c>
      <c r="G2300" s="3">
        <v>209.74700000000001</v>
      </c>
      <c r="H2300" s="3">
        <v>595.06600000000003</v>
      </c>
      <c r="I2300" s="3">
        <f>ROUND(IF(B2300&lt;=Thresholds!$B$2,1-(B2300/Thresholds!$B$2)*0.24,IF(B2300&lt;=Thresholds!$D$2,0.75-((B2300-Thresholds!$C$2)/(Thresholds!$D$2-Thresholds!$C$2))*0.249,IF(B2300&lt;=Thresholds!$F$2,0.499-((B2300-Thresholds!$E$2)/(Thresholds!$F$2-Thresholds!$E$2))*0.279,MAX(0.02,0.2-((B2300-Thresholds!$G$2)/(Thresholds!$H$2-Thresholds!$G$2))*0.18)))),3)</f>
        <v>0.24099999999999999</v>
      </c>
      <c r="J2300" s="3">
        <f>ROUND(IF(C2300&lt;=Thresholds!$B$3,1-(C2300/Thresholds!$B$3)*0.24,IF(C2300&lt;=Thresholds!$D$3,0.75-((C2300-Thresholds!$C$3)/(Thresholds!$D$3-Thresholds!$C$3))*0.249,IF(C2300&lt;=Thresholds!$F$3,0.499-((C2300-Thresholds!$E$3)/(Thresholds!$F$3-Thresholds!$E$3))*0.279,MAX(0.02,0.2-((C2300-Thresholds!$G$3)/(Thresholds!$H$3-Thresholds!$G$3))*0.18)))),3)</f>
        <v>0.86299999999999999</v>
      </c>
      <c r="K2300" s="3">
        <f>ROUND(IF(D2300&lt;=Thresholds!$B$4,1-(D2300/Thresholds!$B$4)*0.24,IF(D2300&lt;=Thresholds!$D$4,0.75-((D2300-Thresholds!$C$4)/(Thresholds!$D$4-Thresholds!$C$4))*0.249,IF(D2300&lt;=Thresholds!$F$4,0.499-((D2300-Thresholds!$E$4)/(Thresholds!$F$4-Thresholds!$E$4))*0.279,MAX(0.02,0.2-((D2300-Thresholds!$G$4)/(Thresholds!$H$4-Thresholds!$G$4))*0.18)))),3)</f>
        <v>0.79700000000000004</v>
      </c>
      <c r="L2300" s="3">
        <f>ROUND(IF(E2300&lt;=Thresholds!$B$5,1-(E2300/Thresholds!$B$5)*0.24,IF(E2300&lt;=Thresholds!$D$5,0.75-((E2300-Thresholds!$C$5)/(Thresholds!$D$5-Thresholds!$C$5))*0.249,IF(E2300&lt;=Thresholds!$F$5,0.499-((E2300-Thresholds!$E$5)/(Thresholds!$F$5-Thresholds!$E$5))*0.279,MAX(0.02,0.2-((E2300-Thresholds!$G$5)/(Thresholds!$H$5-Thresholds!$G$5))*0.18)))),3)</f>
        <v>0.95499999999999996</v>
      </c>
      <c r="M2300" s="3">
        <f>ROUND(IF(F2300&lt;=Thresholds!$B$6,1-(F2300/Thresholds!$B$6)*0.24,IF(F2300&lt;=Thresholds!$D$6,0.75-((F2300-Thresholds!$C$6)/(Thresholds!$D$6-Thresholds!$C$6))*0.249,IF(F2300&lt;=Thresholds!$F$6,0.499-((F2300-Thresholds!$E$6)/(Thresholds!$F$6-Thresholds!$E$6))*0.279,MAX(0.02,0.2-((F2300-Thresholds!$G$6)/(Thresholds!$H$6-Thresholds!$G$6))*0.18)))),3)</f>
        <v>0.89100000000000001</v>
      </c>
      <c r="N2300" s="3">
        <f>ROUND(IF(G2300&lt;=Thresholds!$B$7,1-(G2300/Thresholds!$B$7)*0.24,IF(G2300&lt;=Thresholds!$D$7,0.75-((G2300-Thresholds!$C$7)/(Thresholds!$D$7-Thresholds!$C$7))*0.249,IF(G2300&lt;=Thresholds!$F$7,0.499-((G2300-Thresholds!$E$7)/(Thresholds!$F$7-Thresholds!$E$7))*0.279,MAX(0.02,0.2-((G2300-Thresholds!$G$7)/(Thresholds!$H$7-Thresholds!$G$7))*0.18)))),3)</f>
        <v>0.85599999999999998</v>
      </c>
      <c r="O2300" s="3">
        <f>ROUND(IF(H2300&lt;=Thresholds!$B$8,1-(H2300/Thresholds!$B$8)*0.24,IF(H2300&lt;=Thresholds!$D$8,0.75-((H2300-Thresholds!$C$8)/(Thresholds!$D$8-Thresholds!$C$8))*0.249,IF(H2300&lt;=Thresholds!$F$8,0.499-((H2300-Thresholds!$E$8)/(Thresholds!$F$8-Thresholds!$E$8))*0.279,MAX(0.02,0.2-((H2300-Thresholds!$G$8)/(Thresholds!$H$8-Thresholds!$G$8))*0.18)))),3)</f>
        <v>0.94299999999999995</v>
      </c>
      <c r="P2300" s="3">
        <f t="shared" si="105"/>
        <v>0.24099999999999999</v>
      </c>
      <c r="Q2300" t="str">
        <f t="shared" si="106"/>
        <v>Poor</v>
      </c>
      <c r="R2300" s="4">
        <f t="shared" si="107"/>
        <v>0</v>
      </c>
      <c r="S2300" t="str">
        <f>IF(AND(F2300&gt;=10,F2300&lt;=35,P2300&gt;0.5),"ERROR_C2300H2300_POOR_CAP","OK")</f>
        <v>OK</v>
      </c>
    </row>
    <row r="2301" spans="1:19">
      <c r="A2301" t="s">
        <v>2318</v>
      </c>
      <c r="B2301" s="3">
        <v>94.495999999999995</v>
      </c>
      <c r="C2301" s="3">
        <v>26.428999999999998</v>
      </c>
      <c r="D2301" s="3">
        <v>293.88200000000001</v>
      </c>
      <c r="E2301" s="3">
        <v>3.081</v>
      </c>
      <c r="F2301" s="3">
        <v>8.2000000000000003E-2</v>
      </c>
      <c r="G2301" s="3">
        <v>78.908000000000001</v>
      </c>
      <c r="H2301" s="3">
        <v>253.79599999999999</v>
      </c>
      <c r="I2301" s="3">
        <f>ROUND(IF(B2301&lt;=Thresholds!$B$2,1-(B2301/Thresholds!$B$2)*0.24,IF(B2301&lt;=Thresholds!$D$2,0.75-((B2301-Thresholds!$C$2)/(Thresholds!$D$2-Thresholds!$C$2))*0.249,IF(B2301&lt;=Thresholds!$F$2,0.499-((B2301-Thresholds!$E$2)/(Thresholds!$F$2-Thresholds!$E$2))*0.279,MAX(0.02,0.2-((B2301-Thresholds!$G$2)/(Thresholds!$H$2-Thresholds!$G$2))*0.18)))),3)</f>
        <v>0.77300000000000002</v>
      </c>
      <c r="J2301" s="3">
        <f>ROUND(IF(C2301&lt;=Thresholds!$B$3,1-(C2301/Thresholds!$B$3)*0.24,IF(C2301&lt;=Thresholds!$D$3,0.75-((C2301-Thresholds!$C$3)/(Thresholds!$D$3-Thresholds!$C$3))*0.249,IF(C2301&lt;=Thresholds!$F$3,0.499-((C2301-Thresholds!$E$3)/(Thresholds!$F$3-Thresholds!$E$3))*0.279,MAX(0.02,0.2-((C2301-Thresholds!$G$3)/(Thresholds!$H$3-Thresholds!$G$3))*0.18)))),3)</f>
        <v>0.94699999999999995</v>
      </c>
      <c r="K2301" s="3">
        <f>ROUND(IF(D2301&lt;=Thresholds!$B$4,1-(D2301/Thresholds!$B$4)*0.24,IF(D2301&lt;=Thresholds!$D$4,0.75-((D2301-Thresholds!$C$4)/(Thresholds!$D$4-Thresholds!$C$4))*0.249,IF(D2301&lt;=Thresholds!$F$4,0.499-((D2301-Thresholds!$E$4)/(Thresholds!$F$4-Thresholds!$E$4))*0.279,MAX(0.02,0.2-((D2301-Thresholds!$G$4)/(Thresholds!$H$4-Thresholds!$G$4))*0.18)))),3)</f>
        <v>0.37</v>
      </c>
      <c r="L2301" s="3">
        <f>ROUND(IF(E2301&lt;=Thresholds!$B$5,1-(E2301/Thresholds!$B$5)*0.24,IF(E2301&lt;=Thresholds!$D$5,0.75-((E2301-Thresholds!$C$5)/(Thresholds!$D$5-Thresholds!$C$5))*0.249,IF(E2301&lt;=Thresholds!$F$5,0.499-((E2301-Thresholds!$E$5)/(Thresholds!$F$5-Thresholds!$E$5))*0.279,MAX(0.02,0.2-((E2301-Thresholds!$G$5)/(Thresholds!$H$5-Thresholds!$G$5))*0.18)))),3)</f>
        <v>0.98499999999999999</v>
      </c>
      <c r="M2301" s="3">
        <f>ROUND(IF(F2301&lt;=Thresholds!$B$6,1-(F2301/Thresholds!$B$6)*0.24,IF(F2301&lt;=Thresholds!$D$6,0.75-((F2301-Thresholds!$C$6)/(Thresholds!$D$6-Thresholds!$C$6))*0.249,IF(F2301&lt;=Thresholds!$F$6,0.499-((F2301-Thresholds!$E$6)/(Thresholds!$F$6-Thresholds!$E$6))*0.279,MAX(0.02,0.2-((F2301-Thresholds!$G$6)/(Thresholds!$H$6-Thresholds!$G$6))*0.18)))),3)</f>
        <v>0.98</v>
      </c>
      <c r="N2301" s="3">
        <f>ROUND(IF(G2301&lt;=Thresholds!$B$7,1-(G2301/Thresholds!$B$7)*0.24,IF(G2301&lt;=Thresholds!$D$7,0.75-((G2301-Thresholds!$C$7)/(Thresholds!$D$7-Thresholds!$C$7))*0.249,IF(G2301&lt;=Thresholds!$F$7,0.499-((G2301-Thresholds!$E$7)/(Thresholds!$F$7-Thresholds!$E$7))*0.279,MAX(0.02,0.2-((G2301-Thresholds!$G$7)/(Thresholds!$H$7-Thresholds!$G$7))*0.18)))),3)</f>
        <v>0.94599999999999995</v>
      </c>
      <c r="O2301" s="3">
        <f>ROUND(IF(H2301&lt;=Thresholds!$B$8,1-(H2301/Thresholds!$B$8)*0.24,IF(H2301&lt;=Thresholds!$D$8,0.75-((H2301-Thresholds!$C$8)/(Thresholds!$D$8-Thresholds!$C$8))*0.249,IF(H2301&lt;=Thresholds!$F$8,0.499-((H2301-Thresholds!$E$8)/(Thresholds!$F$8-Thresholds!$E$8))*0.279,MAX(0.02,0.2-((H2301-Thresholds!$G$8)/(Thresholds!$H$8-Thresholds!$G$8))*0.18)))),3)</f>
        <v>0.97599999999999998</v>
      </c>
      <c r="P2301" s="3">
        <f t="shared" si="105"/>
        <v>0.37</v>
      </c>
      <c r="Q2301" t="str">
        <f t="shared" si="106"/>
        <v>Poor</v>
      </c>
      <c r="R2301" s="4">
        <f t="shared" si="107"/>
        <v>0</v>
      </c>
      <c r="S2301" t="str">
        <f>IF(AND(F2301&gt;=10,F2301&lt;=35,P2301&gt;0.5),"ERROR_C2301H2301_POOR_CAP","OK")</f>
        <v>OK</v>
      </c>
    </row>
    <row r="2302" spans="1:19">
      <c r="A2302" t="s">
        <v>2319</v>
      </c>
      <c r="B2302" s="3">
        <v>97.796999999999997</v>
      </c>
      <c r="C2302" s="3">
        <v>84.817999999999998</v>
      </c>
      <c r="D2302" s="3">
        <v>23.945</v>
      </c>
      <c r="E2302" s="3">
        <v>35.53</v>
      </c>
      <c r="F2302" s="3">
        <v>0.69199999999999995</v>
      </c>
      <c r="G2302" s="3">
        <v>321.90800000000002</v>
      </c>
      <c r="H2302" s="3">
        <v>453</v>
      </c>
      <c r="I2302" s="3">
        <f>ROUND(IF(B2302&lt;=Thresholds!$B$2,1-(B2302/Thresholds!$B$2)*0.24,IF(B2302&lt;=Thresholds!$D$2,0.75-((B2302-Thresholds!$C$2)/(Thresholds!$D$2-Thresholds!$C$2))*0.249,IF(B2302&lt;=Thresholds!$F$2,0.499-((B2302-Thresholds!$E$2)/(Thresholds!$F$2-Thresholds!$E$2))*0.279,MAX(0.02,0.2-((B2302-Thresholds!$G$2)/(Thresholds!$H$2-Thresholds!$G$2))*0.18)))),3)</f>
        <v>0.76500000000000001</v>
      </c>
      <c r="J2302" s="3">
        <f>ROUND(IF(C2302&lt;=Thresholds!$B$3,1-(C2302/Thresholds!$B$3)*0.24,IF(C2302&lt;=Thresholds!$D$3,0.75-((C2302-Thresholds!$C$3)/(Thresholds!$D$3-Thresholds!$C$3))*0.249,IF(C2302&lt;=Thresholds!$F$3,0.499-((C2302-Thresholds!$E$3)/(Thresholds!$F$3-Thresholds!$E$3))*0.279,MAX(0.02,0.2-((C2302-Thresholds!$G$3)/(Thresholds!$H$3-Thresholds!$G$3))*0.18)))),3)</f>
        <v>0.83</v>
      </c>
      <c r="K2302" s="3">
        <f>ROUND(IF(D2302&lt;=Thresholds!$B$4,1-(D2302/Thresholds!$B$4)*0.24,IF(D2302&lt;=Thresholds!$D$4,0.75-((D2302-Thresholds!$C$4)/(Thresholds!$D$4-Thresholds!$C$4))*0.249,IF(D2302&lt;=Thresholds!$F$4,0.499-((D2302-Thresholds!$E$4)/(Thresholds!$F$4-Thresholds!$E$4))*0.279,MAX(0.02,0.2-((D2302-Thresholds!$G$4)/(Thresholds!$H$4-Thresholds!$G$4))*0.18)))),3)</f>
        <v>0.91200000000000003</v>
      </c>
      <c r="L2302" s="3">
        <f>ROUND(IF(E2302&lt;=Thresholds!$B$5,1-(E2302/Thresholds!$B$5)*0.24,IF(E2302&lt;=Thresholds!$D$5,0.75-((E2302-Thresholds!$C$5)/(Thresholds!$D$5-Thresholds!$C$5))*0.249,IF(E2302&lt;=Thresholds!$F$5,0.499-((E2302-Thresholds!$E$5)/(Thresholds!$F$5-Thresholds!$E$5))*0.279,MAX(0.02,0.2-((E2302-Thresholds!$G$5)/(Thresholds!$H$5-Thresholds!$G$5))*0.18)))),3)</f>
        <v>0.82899999999999996</v>
      </c>
      <c r="M2302" s="3">
        <f>ROUND(IF(F2302&lt;=Thresholds!$B$6,1-(F2302/Thresholds!$B$6)*0.24,IF(F2302&lt;=Thresholds!$D$6,0.75-((F2302-Thresholds!$C$6)/(Thresholds!$D$6-Thresholds!$C$6))*0.249,IF(F2302&lt;=Thresholds!$F$6,0.499-((F2302-Thresholds!$E$6)/(Thresholds!$F$6-Thresholds!$E$6))*0.279,MAX(0.02,0.2-((F2302-Thresholds!$G$6)/(Thresholds!$H$6-Thresholds!$G$6))*0.18)))),3)</f>
        <v>0.83399999999999996</v>
      </c>
      <c r="N2302" s="3">
        <f>ROUND(IF(G2302&lt;=Thresholds!$B$7,1-(G2302/Thresholds!$B$7)*0.24,IF(G2302&lt;=Thresholds!$D$7,0.75-((G2302-Thresholds!$C$7)/(Thresholds!$D$7-Thresholds!$C$7))*0.249,IF(G2302&lt;=Thresholds!$F$7,0.499-((G2302-Thresholds!$E$7)/(Thresholds!$F$7-Thresholds!$E$7))*0.279,MAX(0.02,0.2-((G2302-Thresholds!$G$7)/(Thresholds!$H$7-Thresholds!$G$7))*0.18)))),3)</f>
        <v>0.77900000000000003</v>
      </c>
      <c r="O2302" s="3">
        <f>ROUND(IF(H2302&lt;=Thresholds!$B$8,1-(H2302/Thresholds!$B$8)*0.24,IF(H2302&lt;=Thresholds!$D$8,0.75-((H2302-Thresholds!$C$8)/(Thresholds!$D$8-Thresholds!$C$8))*0.249,IF(H2302&lt;=Thresholds!$F$8,0.499-((H2302-Thresholds!$E$8)/(Thresholds!$F$8-Thresholds!$E$8))*0.279,MAX(0.02,0.2-((H2302-Thresholds!$G$8)/(Thresholds!$H$8-Thresholds!$G$8))*0.18)))),3)</f>
        <v>0.95699999999999996</v>
      </c>
      <c r="P2302" s="3">
        <f t="shared" si="105"/>
        <v>0.76500000000000001</v>
      </c>
      <c r="Q2302" t="str">
        <f t="shared" si="106"/>
        <v>Healthy</v>
      </c>
      <c r="R2302" s="4">
        <f t="shared" si="107"/>
        <v>1</v>
      </c>
      <c r="S2302" t="str">
        <f>IF(AND(F2302&gt;=10,F2302&lt;=35,P2302&gt;0.5),"ERROR_C2302H2302_POOR_CAP","OK")</f>
        <v>OK</v>
      </c>
    </row>
    <row r="2303" spans="1:19">
      <c r="A2303" t="s">
        <v>2320</v>
      </c>
      <c r="B2303" s="3">
        <v>75.385999999999996</v>
      </c>
      <c r="C2303" s="3">
        <v>16.925000000000001</v>
      </c>
      <c r="D2303" s="3">
        <v>74.706999999999994</v>
      </c>
      <c r="E2303" s="3">
        <v>3.7970000000000002</v>
      </c>
      <c r="F2303" s="3">
        <v>0.438</v>
      </c>
      <c r="G2303" s="3">
        <v>29.692</v>
      </c>
      <c r="H2303" s="3">
        <v>873.21299999999997</v>
      </c>
      <c r="I2303" s="3">
        <f>ROUND(IF(B2303&lt;=Thresholds!$B$2,1-(B2303/Thresholds!$B$2)*0.24,IF(B2303&lt;=Thresholds!$D$2,0.75-((B2303-Thresholds!$C$2)/(Thresholds!$D$2-Thresholds!$C$2))*0.249,IF(B2303&lt;=Thresholds!$F$2,0.499-((B2303-Thresholds!$E$2)/(Thresholds!$F$2-Thresholds!$E$2))*0.279,MAX(0.02,0.2-((B2303-Thresholds!$G$2)/(Thresholds!$H$2-Thresholds!$G$2))*0.18)))),3)</f>
        <v>0.81899999999999995</v>
      </c>
      <c r="J2303" s="3">
        <f>ROUND(IF(C2303&lt;=Thresholds!$B$3,1-(C2303/Thresholds!$B$3)*0.24,IF(C2303&lt;=Thresholds!$D$3,0.75-((C2303-Thresholds!$C$3)/(Thresholds!$D$3-Thresholds!$C$3))*0.249,IF(C2303&lt;=Thresholds!$F$3,0.499-((C2303-Thresholds!$E$3)/(Thresholds!$F$3-Thresholds!$E$3))*0.279,MAX(0.02,0.2-((C2303-Thresholds!$G$3)/(Thresholds!$H$3-Thresholds!$G$3))*0.18)))),3)</f>
        <v>0.96599999999999997</v>
      </c>
      <c r="K2303" s="3">
        <f>ROUND(IF(D2303&lt;=Thresholds!$B$4,1-(D2303/Thresholds!$B$4)*0.24,IF(D2303&lt;=Thresholds!$D$4,0.75-((D2303-Thresholds!$C$4)/(Thresholds!$D$4-Thresholds!$C$4))*0.249,IF(D2303&lt;=Thresholds!$F$4,0.499-((D2303-Thresholds!$E$4)/(Thresholds!$F$4-Thresholds!$E$4))*0.279,MAX(0.02,0.2-((D2303-Thresholds!$G$4)/(Thresholds!$H$4-Thresholds!$G$4))*0.18)))),3)</f>
        <v>0.68600000000000005</v>
      </c>
      <c r="L2303" s="3">
        <f>ROUND(IF(E2303&lt;=Thresholds!$B$5,1-(E2303/Thresholds!$B$5)*0.24,IF(E2303&lt;=Thresholds!$D$5,0.75-((E2303-Thresholds!$C$5)/(Thresholds!$D$5-Thresholds!$C$5))*0.249,IF(E2303&lt;=Thresholds!$F$5,0.499-((E2303-Thresholds!$E$5)/(Thresholds!$F$5-Thresholds!$E$5))*0.279,MAX(0.02,0.2-((E2303-Thresholds!$G$5)/(Thresholds!$H$5-Thresholds!$G$5))*0.18)))),3)</f>
        <v>0.98199999999999998</v>
      </c>
      <c r="M2303" s="3">
        <f>ROUND(IF(F2303&lt;=Thresholds!$B$6,1-(F2303/Thresholds!$B$6)*0.24,IF(F2303&lt;=Thresholds!$D$6,0.75-((F2303-Thresholds!$C$6)/(Thresholds!$D$6-Thresholds!$C$6))*0.249,IF(F2303&lt;=Thresholds!$F$6,0.499-((F2303-Thresholds!$E$6)/(Thresholds!$F$6-Thresholds!$E$6))*0.279,MAX(0.02,0.2-((F2303-Thresholds!$G$6)/(Thresholds!$H$6-Thresholds!$G$6))*0.18)))),3)</f>
        <v>0.89500000000000002</v>
      </c>
      <c r="N2303" s="3">
        <f>ROUND(IF(G2303&lt;=Thresholds!$B$7,1-(G2303/Thresholds!$B$7)*0.24,IF(G2303&lt;=Thresholds!$D$7,0.75-((G2303-Thresholds!$C$7)/(Thresholds!$D$7-Thresholds!$C$7))*0.249,IF(G2303&lt;=Thresholds!$F$7,0.499-((G2303-Thresholds!$E$7)/(Thresholds!$F$7-Thresholds!$E$7))*0.279,MAX(0.02,0.2-((G2303-Thresholds!$G$7)/(Thresholds!$H$7-Thresholds!$G$7))*0.18)))),3)</f>
        <v>0.98</v>
      </c>
      <c r="O2303" s="3">
        <f>ROUND(IF(H2303&lt;=Thresholds!$B$8,1-(H2303/Thresholds!$B$8)*0.24,IF(H2303&lt;=Thresholds!$D$8,0.75-((H2303-Thresholds!$C$8)/(Thresholds!$D$8-Thresholds!$C$8))*0.249,IF(H2303&lt;=Thresholds!$F$8,0.499-((H2303-Thresholds!$E$8)/(Thresholds!$F$8-Thresholds!$E$8))*0.279,MAX(0.02,0.2-((H2303-Thresholds!$G$8)/(Thresholds!$H$8-Thresholds!$G$8))*0.18)))),3)</f>
        <v>0.91600000000000004</v>
      </c>
      <c r="P2303" s="3">
        <f t="shared" si="105"/>
        <v>0.68600000000000005</v>
      </c>
      <c r="Q2303" t="str">
        <f t="shared" si="106"/>
        <v>Moderate</v>
      </c>
      <c r="R2303" s="4">
        <f t="shared" si="107"/>
        <v>1</v>
      </c>
      <c r="S2303" t="str">
        <f>IF(AND(F2303&gt;=10,F2303&lt;=35,P2303&gt;0.5),"ERROR_C2303H2303_POOR_CAP","OK")</f>
        <v>OK</v>
      </c>
    </row>
    <row r="2304" spans="1:19">
      <c r="A2304" t="s">
        <v>2321</v>
      </c>
      <c r="B2304" s="3">
        <v>18.457999999999998</v>
      </c>
      <c r="C2304" s="3">
        <v>16.881</v>
      </c>
      <c r="D2304" s="3">
        <v>56.35</v>
      </c>
      <c r="E2304" s="3">
        <v>22.66</v>
      </c>
      <c r="F2304" s="3">
        <v>13.218</v>
      </c>
      <c r="G2304" s="3">
        <v>299.72800000000001</v>
      </c>
      <c r="H2304" s="3">
        <v>1358.354</v>
      </c>
      <c r="I2304" s="3">
        <f>ROUND(IF(B2304&lt;=Thresholds!$B$2,1-(B2304/Thresholds!$B$2)*0.24,IF(B2304&lt;=Thresholds!$D$2,0.75-((B2304-Thresholds!$C$2)/(Thresholds!$D$2-Thresholds!$C$2))*0.249,IF(B2304&lt;=Thresholds!$F$2,0.499-((B2304-Thresholds!$E$2)/(Thresholds!$F$2-Thresholds!$E$2))*0.279,MAX(0.02,0.2-((B2304-Thresholds!$G$2)/(Thresholds!$H$2-Thresholds!$G$2))*0.18)))),3)</f>
        <v>0.95599999999999996</v>
      </c>
      <c r="J2304" s="3">
        <f>ROUND(IF(C2304&lt;=Thresholds!$B$3,1-(C2304/Thresholds!$B$3)*0.24,IF(C2304&lt;=Thresholds!$D$3,0.75-((C2304-Thresholds!$C$3)/(Thresholds!$D$3-Thresholds!$C$3))*0.249,IF(C2304&lt;=Thresholds!$F$3,0.499-((C2304-Thresholds!$E$3)/(Thresholds!$F$3-Thresholds!$E$3))*0.279,MAX(0.02,0.2-((C2304-Thresholds!$G$3)/(Thresholds!$H$3-Thresholds!$G$3))*0.18)))),3)</f>
        <v>0.96599999999999997</v>
      </c>
      <c r="K2304" s="3">
        <f>ROUND(IF(D2304&lt;=Thresholds!$B$4,1-(D2304/Thresholds!$B$4)*0.24,IF(D2304&lt;=Thresholds!$D$4,0.75-((D2304-Thresholds!$C$4)/(Thresholds!$D$4-Thresholds!$C$4))*0.249,IF(D2304&lt;=Thresholds!$F$4,0.499-((D2304-Thresholds!$E$4)/(Thresholds!$F$4-Thresholds!$E$4))*0.279,MAX(0.02,0.2-((D2304-Thresholds!$G$4)/(Thresholds!$H$4-Thresholds!$G$4))*0.18)))),3)</f>
        <v>0.79200000000000004</v>
      </c>
      <c r="L2304" s="3">
        <f>ROUND(IF(E2304&lt;=Thresholds!$B$5,1-(E2304/Thresholds!$B$5)*0.24,IF(E2304&lt;=Thresholds!$D$5,0.75-((E2304-Thresholds!$C$5)/(Thresholds!$D$5-Thresholds!$C$5))*0.249,IF(E2304&lt;=Thresholds!$F$5,0.499-((E2304-Thresholds!$E$5)/(Thresholds!$F$5-Thresholds!$E$5))*0.279,MAX(0.02,0.2-((E2304-Thresholds!$G$5)/(Thresholds!$H$5-Thresholds!$G$5))*0.18)))),3)</f>
        <v>0.89100000000000001</v>
      </c>
      <c r="M2304" s="3">
        <f>ROUND(IF(F2304&lt;=Thresholds!$B$6,1-(F2304/Thresholds!$B$6)*0.24,IF(F2304&lt;=Thresholds!$D$6,0.75-((F2304-Thresholds!$C$6)/(Thresholds!$D$6-Thresholds!$C$6))*0.249,IF(F2304&lt;=Thresholds!$F$6,0.499-((F2304-Thresholds!$E$6)/(Thresholds!$F$6-Thresholds!$E$6))*0.279,MAX(0.02,0.2-((F2304-Thresholds!$G$6)/(Thresholds!$H$6-Thresholds!$G$6))*0.18)))),3)</f>
        <v>0.46300000000000002</v>
      </c>
      <c r="N2304" s="3">
        <f>ROUND(IF(G2304&lt;=Thresholds!$B$7,1-(G2304/Thresholds!$B$7)*0.24,IF(G2304&lt;=Thresholds!$D$7,0.75-((G2304-Thresholds!$C$7)/(Thresholds!$D$7-Thresholds!$C$7))*0.249,IF(G2304&lt;=Thresholds!$F$7,0.499-((G2304-Thresholds!$E$7)/(Thresholds!$F$7-Thresholds!$E$7))*0.279,MAX(0.02,0.2-((G2304-Thresholds!$G$7)/(Thresholds!$H$7-Thresholds!$G$7))*0.18)))),3)</f>
        <v>0.79400000000000004</v>
      </c>
      <c r="O2304" s="3">
        <f>ROUND(IF(H2304&lt;=Thresholds!$B$8,1-(H2304/Thresholds!$B$8)*0.24,IF(H2304&lt;=Thresholds!$D$8,0.75-((H2304-Thresholds!$C$8)/(Thresholds!$D$8-Thresholds!$C$8))*0.249,IF(H2304&lt;=Thresholds!$F$8,0.499-((H2304-Thresholds!$E$8)/(Thresholds!$F$8-Thresholds!$E$8))*0.279,MAX(0.02,0.2-((H2304-Thresholds!$G$8)/(Thresholds!$H$8-Thresholds!$G$8))*0.18)))),3)</f>
        <v>0.87</v>
      </c>
      <c r="P2304" s="3">
        <f t="shared" si="105"/>
        <v>0.46300000000000002</v>
      </c>
      <c r="Q2304" t="str">
        <f t="shared" si="106"/>
        <v>Poor</v>
      </c>
      <c r="R2304" s="4">
        <f t="shared" si="107"/>
        <v>0</v>
      </c>
      <c r="S2304" t="str">
        <f>IF(AND(F2304&gt;=10,F2304&lt;=35,P2304&gt;0.5),"ERROR_C2304H2304_POOR_CAP","OK")</f>
        <v>OK</v>
      </c>
    </row>
    <row r="2305" spans="1:19">
      <c r="A2305" t="s">
        <v>2322</v>
      </c>
      <c r="B2305" s="3">
        <v>8.5489999999999995</v>
      </c>
      <c r="C2305" s="3">
        <v>118.998</v>
      </c>
      <c r="D2305" s="3">
        <v>207.28899999999999</v>
      </c>
      <c r="E2305" s="3">
        <v>48.921999999999997</v>
      </c>
      <c r="F2305" s="3">
        <v>0.17399999999999999</v>
      </c>
      <c r="G2305" s="3">
        <v>238.559</v>
      </c>
      <c r="H2305" s="3">
        <v>237.08</v>
      </c>
      <c r="I2305" s="3">
        <f>ROUND(IF(B2305&lt;=Thresholds!$B$2,1-(B2305/Thresholds!$B$2)*0.24,IF(B2305&lt;=Thresholds!$D$2,0.75-((B2305-Thresholds!$C$2)/(Thresholds!$D$2-Thresholds!$C$2))*0.249,IF(B2305&lt;=Thresholds!$F$2,0.499-((B2305-Thresholds!$E$2)/(Thresholds!$F$2-Thresholds!$E$2))*0.279,MAX(0.02,0.2-((B2305-Thresholds!$G$2)/(Thresholds!$H$2-Thresholds!$G$2))*0.18)))),3)</f>
        <v>0.97899999999999998</v>
      </c>
      <c r="J2305" s="3">
        <f>ROUND(IF(C2305&lt;=Thresholds!$B$3,1-(C2305/Thresholds!$B$3)*0.24,IF(C2305&lt;=Thresholds!$D$3,0.75-((C2305-Thresholds!$C$3)/(Thresholds!$D$3-Thresholds!$C$3))*0.249,IF(C2305&lt;=Thresholds!$F$3,0.499-((C2305-Thresholds!$E$3)/(Thresholds!$F$3-Thresholds!$E$3))*0.279,MAX(0.02,0.2-((C2305-Thresholds!$G$3)/(Thresholds!$H$3-Thresholds!$G$3))*0.18)))),3)</f>
        <v>0.76200000000000001</v>
      </c>
      <c r="K2305" s="3">
        <f>ROUND(IF(D2305&lt;=Thresholds!$B$4,1-(D2305/Thresholds!$B$4)*0.24,IF(D2305&lt;=Thresholds!$D$4,0.75-((D2305-Thresholds!$C$4)/(Thresholds!$D$4-Thresholds!$C$4))*0.249,IF(D2305&lt;=Thresholds!$F$4,0.499-((D2305-Thresholds!$E$4)/(Thresholds!$F$4-Thresholds!$E$4))*0.279,MAX(0.02,0.2-((D2305-Thresholds!$G$4)/(Thresholds!$H$4-Thresholds!$G$4))*0.18)))),3)</f>
        <v>0.26700000000000002</v>
      </c>
      <c r="L2305" s="3">
        <f>ROUND(IF(E2305&lt;=Thresholds!$B$5,1-(E2305/Thresholds!$B$5)*0.24,IF(E2305&lt;=Thresholds!$D$5,0.75-((E2305-Thresholds!$C$5)/(Thresholds!$D$5-Thresholds!$C$5))*0.249,IF(E2305&lt;=Thresholds!$F$5,0.499-((E2305-Thresholds!$E$5)/(Thresholds!$F$5-Thresholds!$E$5))*0.279,MAX(0.02,0.2-((E2305-Thresholds!$G$5)/(Thresholds!$H$5-Thresholds!$G$5))*0.18)))),3)</f>
        <v>0.76500000000000001</v>
      </c>
      <c r="M2305" s="3">
        <f>ROUND(IF(F2305&lt;=Thresholds!$B$6,1-(F2305/Thresholds!$B$6)*0.24,IF(F2305&lt;=Thresholds!$D$6,0.75-((F2305-Thresholds!$C$6)/(Thresholds!$D$6-Thresholds!$C$6))*0.249,IF(F2305&lt;=Thresholds!$F$6,0.499-((F2305-Thresholds!$E$6)/(Thresholds!$F$6-Thresholds!$E$6))*0.279,MAX(0.02,0.2-((F2305-Thresholds!$G$6)/(Thresholds!$H$6-Thresholds!$G$6))*0.18)))),3)</f>
        <v>0.95799999999999996</v>
      </c>
      <c r="N2305" s="3">
        <f>ROUND(IF(G2305&lt;=Thresholds!$B$7,1-(G2305/Thresholds!$B$7)*0.24,IF(G2305&lt;=Thresholds!$D$7,0.75-((G2305-Thresholds!$C$7)/(Thresholds!$D$7-Thresholds!$C$7))*0.249,IF(G2305&lt;=Thresholds!$F$7,0.499-((G2305-Thresholds!$E$7)/(Thresholds!$F$7-Thresholds!$E$7))*0.279,MAX(0.02,0.2-((G2305-Thresholds!$G$7)/(Thresholds!$H$7-Thresholds!$G$7))*0.18)))),3)</f>
        <v>0.83599999999999997</v>
      </c>
      <c r="O2305" s="3">
        <f>ROUND(IF(H2305&lt;=Thresholds!$B$8,1-(H2305/Thresholds!$B$8)*0.24,IF(H2305&lt;=Thresholds!$D$8,0.75-((H2305-Thresholds!$C$8)/(Thresholds!$D$8-Thresholds!$C$8))*0.249,IF(H2305&lt;=Thresholds!$F$8,0.499-((H2305-Thresholds!$E$8)/(Thresholds!$F$8-Thresholds!$E$8))*0.279,MAX(0.02,0.2-((H2305-Thresholds!$G$8)/(Thresholds!$H$8-Thresholds!$G$8))*0.18)))),3)</f>
        <v>0.97699999999999998</v>
      </c>
      <c r="P2305" s="3">
        <f t="shared" si="105"/>
        <v>0.26700000000000002</v>
      </c>
      <c r="Q2305" t="str">
        <f t="shared" si="106"/>
        <v>Poor</v>
      </c>
      <c r="R2305" s="4">
        <f t="shared" si="107"/>
        <v>0</v>
      </c>
      <c r="S2305" t="str">
        <f>IF(AND(F2305&gt;=10,F2305&lt;=35,P2305&gt;0.5),"ERROR_C2305H2305_POOR_CAP","OK")</f>
        <v>OK</v>
      </c>
    </row>
    <row r="2306" spans="1:19">
      <c r="A2306" t="s">
        <v>2323</v>
      </c>
      <c r="B2306" s="3">
        <v>96.284000000000006</v>
      </c>
      <c r="C2306" s="3">
        <v>90.263999999999996</v>
      </c>
      <c r="D2306" s="3">
        <v>50.026000000000003</v>
      </c>
      <c r="E2306" s="3">
        <v>42.890999999999998</v>
      </c>
      <c r="F2306" s="3">
        <v>0.158</v>
      </c>
      <c r="G2306" s="3">
        <v>86.572000000000003</v>
      </c>
      <c r="H2306" s="3">
        <v>1393.69</v>
      </c>
      <c r="I2306" s="3">
        <f>ROUND(IF(B2306&lt;=Thresholds!$B$2,1-(B2306/Thresholds!$B$2)*0.24,IF(B2306&lt;=Thresholds!$D$2,0.75-((B2306-Thresholds!$C$2)/(Thresholds!$D$2-Thresholds!$C$2))*0.249,IF(B2306&lt;=Thresholds!$F$2,0.499-((B2306-Thresholds!$E$2)/(Thresholds!$F$2-Thresholds!$E$2))*0.279,MAX(0.02,0.2-((B2306-Thresholds!$G$2)/(Thresholds!$H$2-Thresholds!$G$2))*0.18)))),3)</f>
        <v>0.76900000000000002</v>
      </c>
      <c r="J2306" s="3">
        <f>ROUND(IF(C2306&lt;=Thresholds!$B$3,1-(C2306/Thresholds!$B$3)*0.24,IF(C2306&lt;=Thresholds!$D$3,0.75-((C2306-Thresholds!$C$3)/(Thresholds!$D$3-Thresholds!$C$3))*0.249,IF(C2306&lt;=Thresholds!$F$3,0.499-((C2306-Thresholds!$E$3)/(Thresholds!$F$3-Thresholds!$E$3))*0.279,MAX(0.02,0.2-((C2306-Thresholds!$G$3)/(Thresholds!$H$3-Thresholds!$G$3))*0.18)))),3)</f>
        <v>0.81899999999999995</v>
      </c>
      <c r="K2306" s="3">
        <f>ROUND(IF(D2306&lt;=Thresholds!$B$4,1-(D2306/Thresholds!$B$4)*0.24,IF(D2306&lt;=Thresholds!$D$4,0.75-((D2306-Thresholds!$C$4)/(Thresholds!$D$4-Thresholds!$C$4))*0.249,IF(D2306&lt;=Thresholds!$F$4,0.499-((D2306-Thresholds!$E$4)/(Thresholds!$F$4-Thresholds!$E$4))*0.279,MAX(0.02,0.2-((D2306-Thresholds!$G$4)/(Thresholds!$H$4-Thresholds!$G$4))*0.18)))),3)</f>
        <v>0.81499999999999995</v>
      </c>
      <c r="L2306" s="3">
        <f>ROUND(IF(E2306&lt;=Thresholds!$B$5,1-(E2306/Thresholds!$B$5)*0.24,IF(E2306&lt;=Thresholds!$D$5,0.75-((E2306-Thresholds!$C$5)/(Thresholds!$D$5-Thresholds!$C$5))*0.249,IF(E2306&lt;=Thresholds!$F$5,0.499-((E2306-Thresholds!$E$5)/(Thresholds!$F$5-Thresholds!$E$5))*0.279,MAX(0.02,0.2-((E2306-Thresholds!$G$5)/(Thresholds!$H$5-Thresholds!$G$5))*0.18)))),3)</f>
        <v>0.79400000000000004</v>
      </c>
      <c r="M2306" s="3">
        <f>ROUND(IF(F2306&lt;=Thresholds!$B$6,1-(F2306/Thresholds!$B$6)*0.24,IF(F2306&lt;=Thresholds!$D$6,0.75-((F2306-Thresholds!$C$6)/(Thresholds!$D$6-Thresholds!$C$6))*0.249,IF(F2306&lt;=Thresholds!$F$6,0.499-((F2306-Thresholds!$E$6)/(Thresholds!$F$6-Thresholds!$E$6))*0.279,MAX(0.02,0.2-((F2306-Thresholds!$G$6)/(Thresholds!$H$6-Thresholds!$G$6))*0.18)))),3)</f>
        <v>0.96199999999999997</v>
      </c>
      <c r="N2306" s="3">
        <f>ROUND(IF(G2306&lt;=Thresholds!$B$7,1-(G2306/Thresholds!$B$7)*0.24,IF(G2306&lt;=Thresholds!$D$7,0.75-((G2306-Thresholds!$C$7)/(Thresholds!$D$7-Thresholds!$C$7))*0.249,IF(G2306&lt;=Thresholds!$F$7,0.499-((G2306-Thresholds!$E$7)/(Thresholds!$F$7-Thresholds!$E$7))*0.279,MAX(0.02,0.2-((G2306-Thresholds!$G$7)/(Thresholds!$H$7-Thresholds!$G$7))*0.18)))),3)</f>
        <v>0.94099999999999995</v>
      </c>
      <c r="O2306" s="3">
        <f>ROUND(IF(H2306&lt;=Thresholds!$B$8,1-(H2306/Thresholds!$B$8)*0.24,IF(H2306&lt;=Thresholds!$D$8,0.75-((H2306-Thresholds!$C$8)/(Thresholds!$D$8-Thresholds!$C$8))*0.249,IF(H2306&lt;=Thresholds!$F$8,0.499-((H2306-Thresholds!$E$8)/(Thresholds!$F$8-Thresholds!$E$8))*0.279,MAX(0.02,0.2-((H2306-Thresholds!$G$8)/(Thresholds!$H$8-Thresholds!$G$8))*0.18)))),3)</f>
        <v>0.86599999999999999</v>
      </c>
      <c r="P2306" s="3">
        <f t="shared" ref="P2306:P2369" si="108">ROUND(MIN(I2306:O2306),3)</f>
        <v>0.76900000000000002</v>
      </c>
      <c r="Q2306" t="str">
        <f t="shared" ref="Q2306:Q2369" si="109">IF(P2306&gt;=0.751,"Healthy",IF(P2306&gt;=0.501,"Moderate",IF(P2306&gt;=0.201,"Poor","Critical")))</f>
        <v>Healthy</v>
      </c>
      <c r="R2306" s="4">
        <f t="shared" ref="R2306:R2369" si="110">IF(P2306&gt;=0.5,1,0)</f>
        <v>1</v>
      </c>
      <c r="S2306" t="str">
        <f>IF(AND(F2306&gt;=10,F2306&lt;=35,P2306&gt;0.5),"ERROR_C2306H2306_POOR_CAP","OK")</f>
        <v>OK</v>
      </c>
    </row>
    <row r="2307" spans="1:19">
      <c r="A2307" t="s">
        <v>2324</v>
      </c>
      <c r="B2307" s="3">
        <v>26.245000000000001</v>
      </c>
      <c r="C2307" s="3">
        <v>343.25299999999999</v>
      </c>
      <c r="D2307" s="3">
        <v>17.318000000000001</v>
      </c>
      <c r="E2307" s="3">
        <v>10.78</v>
      </c>
      <c r="F2307" s="3">
        <v>0.222</v>
      </c>
      <c r="G2307" s="3">
        <v>143.46199999999999</v>
      </c>
      <c r="H2307" s="3">
        <v>3003.9670000000001</v>
      </c>
      <c r="I2307" s="3">
        <f>ROUND(IF(B2307&lt;=Thresholds!$B$2,1-(B2307/Thresholds!$B$2)*0.24,IF(B2307&lt;=Thresholds!$D$2,0.75-((B2307-Thresholds!$C$2)/(Thresholds!$D$2-Thresholds!$C$2))*0.249,IF(B2307&lt;=Thresholds!$F$2,0.499-((B2307-Thresholds!$E$2)/(Thresholds!$F$2-Thresholds!$E$2))*0.279,MAX(0.02,0.2-((B2307-Thresholds!$G$2)/(Thresholds!$H$2-Thresholds!$G$2))*0.18)))),3)</f>
        <v>0.93700000000000006</v>
      </c>
      <c r="J2307" s="3">
        <f>ROUND(IF(C2307&lt;=Thresholds!$B$3,1-(C2307/Thresholds!$B$3)*0.24,IF(C2307&lt;=Thresholds!$D$3,0.75-((C2307-Thresholds!$C$3)/(Thresholds!$D$3-Thresholds!$C$3))*0.249,IF(C2307&lt;=Thresholds!$F$3,0.499-((C2307-Thresholds!$E$3)/(Thresholds!$F$3-Thresholds!$E$3))*0.279,MAX(0.02,0.2-((C2307-Thresholds!$G$3)/(Thresholds!$H$3-Thresholds!$G$3))*0.18)))),3)</f>
        <v>0.55200000000000005</v>
      </c>
      <c r="K2307" s="3">
        <f>ROUND(IF(D2307&lt;=Thresholds!$B$4,1-(D2307/Thresholds!$B$4)*0.24,IF(D2307&lt;=Thresholds!$D$4,0.75-((D2307-Thresholds!$C$4)/(Thresholds!$D$4-Thresholds!$C$4))*0.249,IF(D2307&lt;=Thresholds!$F$4,0.499-((D2307-Thresholds!$E$4)/(Thresholds!$F$4-Thresholds!$E$4))*0.279,MAX(0.02,0.2-((D2307-Thresholds!$G$4)/(Thresholds!$H$4-Thresholds!$G$4))*0.18)))),3)</f>
        <v>0.93600000000000005</v>
      </c>
      <c r="L2307" s="3">
        <f>ROUND(IF(E2307&lt;=Thresholds!$B$5,1-(E2307/Thresholds!$B$5)*0.24,IF(E2307&lt;=Thresholds!$D$5,0.75-((E2307-Thresholds!$C$5)/(Thresholds!$D$5-Thresholds!$C$5))*0.249,IF(E2307&lt;=Thresholds!$F$5,0.499-((E2307-Thresholds!$E$5)/(Thresholds!$F$5-Thresholds!$E$5))*0.279,MAX(0.02,0.2-((E2307-Thresholds!$G$5)/(Thresholds!$H$5-Thresholds!$G$5))*0.18)))),3)</f>
        <v>0.94799999999999995</v>
      </c>
      <c r="M2307" s="3">
        <f>ROUND(IF(F2307&lt;=Thresholds!$B$6,1-(F2307/Thresholds!$B$6)*0.24,IF(F2307&lt;=Thresholds!$D$6,0.75-((F2307-Thresholds!$C$6)/(Thresholds!$D$6-Thresholds!$C$6))*0.249,IF(F2307&lt;=Thresholds!$F$6,0.499-((F2307-Thresholds!$E$6)/(Thresholds!$F$6-Thresholds!$E$6))*0.279,MAX(0.02,0.2-((F2307-Thresholds!$G$6)/(Thresholds!$H$6-Thresholds!$G$6))*0.18)))),3)</f>
        <v>0.94699999999999995</v>
      </c>
      <c r="N2307" s="3">
        <f>ROUND(IF(G2307&lt;=Thresholds!$B$7,1-(G2307/Thresholds!$B$7)*0.24,IF(G2307&lt;=Thresholds!$D$7,0.75-((G2307-Thresholds!$C$7)/(Thresholds!$D$7-Thresholds!$C$7))*0.249,IF(G2307&lt;=Thresholds!$F$7,0.499-((G2307-Thresholds!$E$7)/(Thresholds!$F$7-Thresholds!$E$7))*0.279,MAX(0.02,0.2-((G2307-Thresholds!$G$7)/(Thresholds!$H$7-Thresholds!$G$7))*0.18)))),3)</f>
        <v>0.90200000000000002</v>
      </c>
      <c r="O2307" s="3">
        <f>ROUND(IF(H2307&lt;=Thresholds!$B$8,1-(H2307/Thresholds!$B$8)*0.24,IF(H2307&lt;=Thresholds!$D$8,0.75-((H2307-Thresholds!$C$8)/(Thresholds!$D$8-Thresholds!$C$8))*0.249,IF(H2307&lt;=Thresholds!$F$8,0.499-((H2307-Thresholds!$E$8)/(Thresholds!$F$8-Thresholds!$E$8))*0.279,MAX(0.02,0.2-((H2307-Thresholds!$G$8)/(Thresholds!$H$8-Thresholds!$G$8))*0.18)))),3)</f>
        <v>0.66600000000000004</v>
      </c>
      <c r="P2307" s="3">
        <f t="shared" si="108"/>
        <v>0.55200000000000005</v>
      </c>
      <c r="Q2307" t="str">
        <f t="shared" si="109"/>
        <v>Moderate</v>
      </c>
      <c r="R2307" s="4">
        <f t="shared" si="110"/>
        <v>1</v>
      </c>
      <c r="S2307" t="str">
        <f>IF(AND(F2307&gt;=10,F2307&lt;=35,P2307&gt;0.5),"ERROR_C2307H2307_POOR_CAP","OK")</f>
        <v>OK</v>
      </c>
    </row>
    <row r="2308" spans="1:19">
      <c r="A2308" t="s">
        <v>2325</v>
      </c>
      <c r="B2308" s="3">
        <v>44.113</v>
      </c>
      <c r="C2308" s="3">
        <v>38.296999999999997</v>
      </c>
      <c r="D2308" s="3">
        <v>11.045</v>
      </c>
      <c r="E2308" s="3">
        <v>16.952999999999999</v>
      </c>
      <c r="F2308" s="3">
        <v>0.52600000000000002</v>
      </c>
      <c r="G2308" s="3">
        <v>116.718</v>
      </c>
      <c r="H2308" s="3">
        <v>7656.8620000000001</v>
      </c>
      <c r="I2308" s="3">
        <f>ROUND(IF(B2308&lt;=Thresholds!$B$2,1-(B2308/Thresholds!$B$2)*0.24,IF(B2308&lt;=Thresholds!$D$2,0.75-((B2308-Thresholds!$C$2)/(Thresholds!$D$2-Thresholds!$C$2))*0.249,IF(B2308&lt;=Thresholds!$F$2,0.499-((B2308-Thresholds!$E$2)/(Thresholds!$F$2-Thresholds!$E$2))*0.279,MAX(0.02,0.2-((B2308-Thresholds!$G$2)/(Thresholds!$H$2-Thresholds!$G$2))*0.18)))),3)</f>
        <v>0.89400000000000002</v>
      </c>
      <c r="J2308" s="3">
        <f>ROUND(IF(C2308&lt;=Thresholds!$B$3,1-(C2308/Thresholds!$B$3)*0.24,IF(C2308&lt;=Thresholds!$D$3,0.75-((C2308-Thresholds!$C$3)/(Thresholds!$D$3-Thresholds!$C$3))*0.249,IF(C2308&lt;=Thresholds!$F$3,0.499-((C2308-Thresholds!$E$3)/(Thresholds!$F$3-Thresholds!$E$3))*0.279,MAX(0.02,0.2-((C2308-Thresholds!$G$3)/(Thresholds!$H$3-Thresholds!$G$3))*0.18)))),3)</f>
        <v>0.92300000000000004</v>
      </c>
      <c r="K2308" s="3">
        <f>ROUND(IF(D2308&lt;=Thresholds!$B$4,1-(D2308/Thresholds!$B$4)*0.24,IF(D2308&lt;=Thresholds!$D$4,0.75-((D2308-Thresholds!$C$4)/(Thresholds!$D$4-Thresholds!$C$4))*0.249,IF(D2308&lt;=Thresholds!$F$4,0.499-((D2308-Thresholds!$E$4)/(Thresholds!$F$4-Thresholds!$E$4))*0.279,MAX(0.02,0.2-((D2308-Thresholds!$G$4)/(Thresholds!$H$4-Thresholds!$G$4))*0.18)))),3)</f>
        <v>0.95899999999999996</v>
      </c>
      <c r="L2308" s="3">
        <f>ROUND(IF(E2308&lt;=Thresholds!$B$5,1-(E2308/Thresholds!$B$5)*0.24,IF(E2308&lt;=Thresholds!$D$5,0.75-((E2308-Thresholds!$C$5)/(Thresholds!$D$5-Thresholds!$C$5))*0.249,IF(E2308&lt;=Thresholds!$F$5,0.499-((E2308-Thresholds!$E$5)/(Thresholds!$F$5-Thresholds!$E$5))*0.279,MAX(0.02,0.2-((E2308-Thresholds!$G$5)/(Thresholds!$H$5-Thresholds!$G$5))*0.18)))),3)</f>
        <v>0.91900000000000004</v>
      </c>
      <c r="M2308" s="3">
        <f>ROUND(IF(F2308&lt;=Thresholds!$B$6,1-(F2308/Thresholds!$B$6)*0.24,IF(F2308&lt;=Thresholds!$D$6,0.75-((F2308-Thresholds!$C$6)/(Thresholds!$D$6-Thresholds!$C$6))*0.249,IF(F2308&lt;=Thresholds!$F$6,0.499-((F2308-Thresholds!$E$6)/(Thresholds!$F$6-Thresholds!$E$6))*0.279,MAX(0.02,0.2-((F2308-Thresholds!$G$6)/(Thresholds!$H$6-Thresholds!$G$6))*0.18)))),3)</f>
        <v>0.874</v>
      </c>
      <c r="N2308" s="3">
        <f>ROUND(IF(G2308&lt;=Thresholds!$B$7,1-(G2308/Thresholds!$B$7)*0.24,IF(G2308&lt;=Thresholds!$D$7,0.75-((G2308-Thresholds!$C$7)/(Thresholds!$D$7-Thresholds!$C$7))*0.249,IF(G2308&lt;=Thresholds!$F$7,0.499-((G2308-Thresholds!$E$7)/(Thresholds!$F$7-Thresholds!$E$7))*0.279,MAX(0.02,0.2-((G2308-Thresholds!$G$7)/(Thresholds!$H$7-Thresholds!$G$7))*0.18)))),3)</f>
        <v>0.92</v>
      </c>
      <c r="O2308" s="3">
        <f>ROUND(IF(H2308&lt;=Thresholds!$B$8,1-(H2308/Thresholds!$B$8)*0.24,IF(H2308&lt;=Thresholds!$D$8,0.75-((H2308-Thresholds!$C$8)/(Thresholds!$D$8-Thresholds!$C$8))*0.249,IF(H2308&lt;=Thresholds!$F$8,0.499-((H2308-Thresholds!$E$8)/(Thresholds!$F$8-Thresholds!$E$8))*0.279,MAX(0.02,0.2-((H2308-Thresholds!$G$8)/(Thresholds!$H$8-Thresholds!$G$8))*0.18)))),3)</f>
        <v>0.32900000000000001</v>
      </c>
      <c r="P2308" s="3">
        <f t="shared" si="108"/>
        <v>0.32900000000000001</v>
      </c>
      <c r="Q2308" t="str">
        <f t="shared" si="109"/>
        <v>Poor</v>
      </c>
      <c r="R2308" s="4">
        <f t="shared" si="110"/>
        <v>0</v>
      </c>
      <c r="S2308" t="str">
        <f>IF(AND(F2308&gt;=10,F2308&lt;=35,P2308&gt;0.5),"ERROR_C2308H2308_POOR_CAP","OK")</f>
        <v>OK</v>
      </c>
    </row>
    <row r="2309" spans="1:19">
      <c r="A2309" t="s">
        <v>2326</v>
      </c>
      <c r="B2309" s="3">
        <v>3511.4090000000001</v>
      </c>
      <c r="C2309" s="3">
        <v>72.536000000000001</v>
      </c>
      <c r="D2309" s="3">
        <v>29.805</v>
      </c>
      <c r="E2309" s="3">
        <v>11.683</v>
      </c>
      <c r="F2309" s="3">
        <v>25.628</v>
      </c>
      <c r="G2309" s="3">
        <v>35.624000000000002</v>
      </c>
      <c r="H2309" s="3">
        <v>2049.3200000000002</v>
      </c>
      <c r="I2309" s="3">
        <f>ROUND(IF(B2309&lt;=Thresholds!$B$2,1-(B2309/Thresholds!$B$2)*0.24,IF(B2309&lt;=Thresholds!$D$2,0.75-((B2309-Thresholds!$C$2)/(Thresholds!$D$2-Thresholds!$C$2))*0.249,IF(B2309&lt;=Thresholds!$F$2,0.499-((B2309-Thresholds!$E$2)/(Thresholds!$F$2-Thresholds!$E$2))*0.279,MAX(0.02,0.2-((B2309-Thresholds!$G$2)/(Thresholds!$H$2-Thresholds!$G$2))*0.18)))),3)</f>
        <v>0.371</v>
      </c>
      <c r="J2309" s="3">
        <f>ROUND(IF(C2309&lt;=Thresholds!$B$3,1-(C2309/Thresholds!$B$3)*0.24,IF(C2309&lt;=Thresholds!$D$3,0.75-((C2309-Thresholds!$C$3)/(Thresholds!$D$3-Thresholds!$C$3))*0.249,IF(C2309&lt;=Thresholds!$F$3,0.499-((C2309-Thresholds!$E$3)/(Thresholds!$F$3-Thresholds!$E$3))*0.279,MAX(0.02,0.2-((C2309-Thresholds!$G$3)/(Thresholds!$H$3-Thresholds!$G$3))*0.18)))),3)</f>
        <v>0.85499999999999998</v>
      </c>
      <c r="K2309" s="3">
        <f>ROUND(IF(D2309&lt;=Thresholds!$B$4,1-(D2309/Thresholds!$B$4)*0.24,IF(D2309&lt;=Thresholds!$D$4,0.75-((D2309-Thresholds!$C$4)/(Thresholds!$D$4-Thresholds!$C$4))*0.249,IF(D2309&lt;=Thresholds!$F$4,0.499-((D2309-Thresholds!$E$4)/(Thresholds!$F$4-Thresholds!$E$4))*0.279,MAX(0.02,0.2-((D2309-Thresholds!$G$4)/(Thresholds!$H$4-Thresholds!$G$4))*0.18)))),3)</f>
        <v>0.89</v>
      </c>
      <c r="L2309" s="3">
        <f>ROUND(IF(E2309&lt;=Thresholds!$B$5,1-(E2309/Thresholds!$B$5)*0.24,IF(E2309&lt;=Thresholds!$D$5,0.75-((E2309-Thresholds!$C$5)/(Thresholds!$D$5-Thresholds!$C$5))*0.249,IF(E2309&lt;=Thresholds!$F$5,0.499-((E2309-Thresholds!$E$5)/(Thresholds!$F$5-Thresholds!$E$5))*0.279,MAX(0.02,0.2-((E2309-Thresholds!$G$5)/(Thresholds!$H$5-Thresholds!$G$5))*0.18)))),3)</f>
        <v>0.94399999999999995</v>
      </c>
      <c r="M2309" s="3">
        <f>ROUND(IF(F2309&lt;=Thresholds!$B$6,1-(F2309/Thresholds!$B$6)*0.24,IF(F2309&lt;=Thresholds!$D$6,0.75-((F2309-Thresholds!$C$6)/(Thresholds!$D$6-Thresholds!$C$6))*0.249,IF(F2309&lt;=Thresholds!$F$6,0.499-((F2309-Thresholds!$E$6)/(Thresholds!$F$6-Thresholds!$E$6))*0.279,MAX(0.02,0.2-((F2309-Thresholds!$G$6)/(Thresholds!$H$6-Thresholds!$G$6))*0.18)))),3)</f>
        <v>0.32500000000000001</v>
      </c>
      <c r="N2309" s="3">
        <f>ROUND(IF(G2309&lt;=Thresholds!$B$7,1-(G2309/Thresholds!$B$7)*0.24,IF(G2309&lt;=Thresholds!$D$7,0.75-((G2309-Thresholds!$C$7)/(Thresholds!$D$7-Thresholds!$C$7))*0.249,IF(G2309&lt;=Thresholds!$F$7,0.499-((G2309-Thresholds!$E$7)/(Thresholds!$F$7-Thresholds!$E$7))*0.279,MAX(0.02,0.2-((G2309-Thresholds!$G$7)/(Thresholds!$H$7-Thresholds!$G$7))*0.18)))),3)</f>
        <v>0.97599999999999998</v>
      </c>
      <c r="O2309" s="3">
        <f>ROUND(IF(H2309&lt;=Thresholds!$B$8,1-(H2309/Thresholds!$B$8)*0.24,IF(H2309&lt;=Thresholds!$D$8,0.75-((H2309-Thresholds!$C$8)/(Thresholds!$D$8-Thresholds!$C$8))*0.249,IF(H2309&lt;=Thresholds!$F$8,0.499-((H2309-Thresholds!$E$8)/(Thresholds!$F$8-Thresholds!$E$8))*0.279,MAX(0.02,0.2-((H2309-Thresholds!$G$8)/(Thresholds!$H$8-Thresholds!$G$8))*0.18)))),3)</f>
        <v>0.80300000000000005</v>
      </c>
      <c r="P2309" s="3">
        <f t="shared" si="108"/>
        <v>0.32500000000000001</v>
      </c>
      <c r="Q2309" t="str">
        <f t="shared" si="109"/>
        <v>Poor</v>
      </c>
      <c r="R2309" s="4">
        <f t="shared" si="110"/>
        <v>0</v>
      </c>
      <c r="S2309" t="str">
        <f>IF(AND(F2309&gt;=10,F2309&lt;=35,P2309&gt;0.5),"ERROR_C2309H2309_POOR_CAP","OK")</f>
        <v>OK</v>
      </c>
    </row>
    <row r="2310" spans="1:19">
      <c r="A2310" t="s">
        <v>2327</v>
      </c>
      <c r="B2310" s="3">
        <v>82.99</v>
      </c>
      <c r="C2310" s="3">
        <v>37.546999999999997</v>
      </c>
      <c r="D2310" s="3">
        <v>38.622999999999998</v>
      </c>
      <c r="E2310" s="3">
        <v>32.756</v>
      </c>
      <c r="F2310" s="3">
        <v>0.39200000000000002</v>
      </c>
      <c r="G2310" s="3">
        <v>224.25899999999999</v>
      </c>
      <c r="H2310" s="3">
        <v>2097.1469999999999</v>
      </c>
      <c r="I2310" s="3">
        <f>ROUND(IF(B2310&lt;=Thresholds!$B$2,1-(B2310/Thresholds!$B$2)*0.24,IF(B2310&lt;=Thresholds!$D$2,0.75-((B2310-Thresholds!$C$2)/(Thresholds!$D$2-Thresholds!$C$2))*0.249,IF(B2310&lt;=Thresholds!$F$2,0.499-((B2310-Thresholds!$E$2)/(Thresholds!$F$2-Thresholds!$E$2))*0.279,MAX(0.02,0.2-((B2310-Thresholds!$G$2)/(Thresholds!$H$2-Thresholds!$G$2))*0.18)))),3)</f>
        <v>0.80100000000000005</v>
      </c>
      <c r="J2310" s="3">
        <f>ROUND(IF(C2310&lt;=Thresholds!$B$3,1-(C2310/Thresholds!$B$3)*0.24,IF(C2310&lt;=Thresholds!$D$3,0.75-((C2310-Thresholds!$C$3)/(Thresholds!$D$3-Thresholds!$C$3))*0.249,IF(C2310&lt;=Thresholds!$F$3,0.499-((C2310-Thresholds!$E$3)/(Thresholds!$F$3-Thresholds!$E$3))*0.279,MAX(0.02,0.2-((C2310-Thresholds!$G$3)/(Thresholds!$H$3-Thresholds!$G$3))*0.18)))),3)</f>
        <v>0.92500000000000004</v>
      </c>
      <c r="K2310" s="3">
        <f>ROUND(IF(D2310&lt;=Thresholds!$B$4,1-(D2310/Thresholds!$B$4)*0.24,IF(D2310&lt;=Thresholds!$D$4,0.75-((D2310-Thresholds!$C$4)/(Thresholds!$D$4-Thresholds!$C$4))*0.249,IF(D2310&lt;=Thresholds!$F$4,0.499-((D2310-Thresholds!$E$4)/(Thresholds!$F$4-Thresholds!$E$4))*0.279,MAX(0.02,0.2-((D2310-Thresholds!$G$4)/(Thresholds!$H$4-Thresholds!$G$4))*0.18)))),3)</f>
        <v>0.85699999999999998</v>
      </c>
      <c r="L2310" s="3">
        <f>ROUND(IF(E2310&lt;=Thresholds!$B$5,1-(E2310/Thresholds!$B$5)*0.24,IF(E2310&lt;=Thresholds!$D$5,0.75-((E2310-Thresholds!$C$5)/(Thresholds!$D$5-Thresholds!$C$5))*0.249,IF(E2310&lt;=Thresholds!$F$5,0.499-((E2310-Thresholds!$E$5)/(Thresholds!$F$5-Thresholds!$E$5))*0.279,MAX(0.02,0.2-((E2310-Thresholds!$G$5)/(Thresholds!$H$5-Thresholds!$G$5))*0.18)))),3)</f>
        <v>0.84299999999999997</v>
      </c>
      <c r="M2310" s="3">
        <f>ROUND(IF(F2310&lt;=Thresholds!$B$6,1-(F2310/Thresholds!$B$6)*0.24,IF(F2310&lt;=Thresholds!$D$6,0.75-((F2310-Thresholds!$C$6)/(Thresholds!$D$6-Thresholds!$C$6))*0.249,IF(F2310&lt;=Thresholds!$F$6,0.499-((F2310-Thresholds!$E$6)/(Thresholds!$F$6-Thresholds!$E$6))*0.279,MAX(0.02,0.2-((F2310-Thresholds!$G$6)/(Thresholds!$H$6-Thresholds!$G$6))*0.18)))),3)</f>
        <v>0.90600000000000003</v>
      </c>
      <c r="N2310" s="3">
        <f>ROUND(IF(G2310&lt;=Thresholds!$B$7,1-(G2310/Thresholds!$B$7)*0.24,IF(G2310&lt;=Thresholds!$D$7,0.75-((G2310-Thresholds!$C$7)/(Thresholds!$D$7-Thresholds!$C$7))*0.249,IF(G2310&lt;=Thresholds!$F$7,0.499-((G2310-Thresholds!$E$7)/(Thresholds!$F$7-Thresholds!$E$7))*0.279,MAX(0.02,0.2-((G2310-Thresholds!$G$7)/(Thresholds!$H$7-Thresholds!$G$7))*0.18)))),3)</f>
        <v>0.84599999999999997</v>
      </c>
      <c r="O2310" s="3">
        <f>ROUND(IF(H2310&lt;=Thresholds!$B$8,1-(H2310/Thresholds!$B$8)*0.24,IF(H2310&lt;=Thresholds!$D$8,0.75-((H2310-Thresholds!$C$8)/(Thresholds!$D$8-Thresholds!$C$8))*0.249,IF(H2310&lt;=Thresholds!$F$8,0.499-((H2310-Thresholds!$E$8)/(Thresholds!$F$8-Thresholds!$E$8))*0.279,MAX(0.02,0.2-((H2310-Thresholds!$G$8)/(Thresholds!$H$8-Thresholds!$G$8))*0.18)))),3)</f>
        <v>0.79900000000000004</v>
      </c>
      <c r="P2310" s="3">
        <f t="shared" si="108"/>
        <v>0.79900000000000004</v>
      </c>
      <c r="Q2310" t="str">
        <f t="shared" si="109"/>
        <v>Healthy</v>
      </c>
      <c r="R2310" s="4">
        <f t="shared" si="110"/>
        <v>1</v>
      </c>
      <c r="S2310" t="str">
        <f>IF(AND(F2310&gt;=10,F2310&lt;=35,P2310&gt;0.5),"ERROR_C2310H2310_POOR_CAP","OK")</f>
        <v>OK</v>
      </c>
    </row>
    <row r="2311" spans="1:19">
      <c r="A2311" t="s">
        <v>2328</v>
      </c>
      <c r="B2311" s="3">
        <v>43.453000000000003</v>
      </c>
      <c r="C2311" s="3">
        <v>94.281000000000006</v>
      </c>
      <c r="D2311" s="3">
        <v>77.305999999999997</v>
      </c>
      <c r="E2311" s="3">
        <v>10.933999999999999</v>
      </c>
      <c r="F2311" s="3">
        <v>0.41399999999999998</v>
      </c>
      <c r="G2311" s="3">
        <v>336.63900000000001</v>
      </c>
      <c r="H2311" s="3">
        <v>1005.95</v>
      </c>
      <c r="I2311" s="3">
        <f>ROUND(IF(B2311&lt;=Thresholds!$B$2,1-(B2311/Thresholds!$B$2)*0.24,IF(B2311&lt;=Thresholds!$D$2,0.75-((B2311-Thresholds!$C$2)/(Thresholds!$D$2-Thresholds!$C$2))*0.249,IF(B2311&lt;=Thresholds!$F$2,0.499-((B2311-Thresholds!$E$2)/(Thresholds!$F$2-Thresholds!$E$2))*0.279,MAX(0.02,0.2-((B2311-Thresholds!$G$2)/(Thresholds!$H$2-Thresholds!$G$2))*0.18)))),3)</f>
        <v>0.89600000000000002</v>
      </c>
      <c r="J2311" s="3">
        <f>ROUND(IF(C2311&lt;=Thresholds!$B$3,1-(C2311/Thresholds!$B$3)*0.24,IF(C2311&lt;=Thresholds!$D$3,0.75-((C2311-Thresholds!$C$3)/(Thresholds!$D$3-Thresholds!$C$3))*0.249,IF(C2311&lt;=Thresholds!$F$3,0.499-((C2311-Thresholds!$E$3)/(Thresholds!$F$3-Thresholds!$E$3))*0.279,MAX(0.02,0.2-((C2311-Thresholds!$G$3)/(Thresholds!$H$3-Thresholds!$G$3))*0.18)))),3)</f>
        <v>0.81100000000000005</v>
      </c>
      <c r="K2311" s="3">
        <f>ROUND(IF(D2311&lt;=Thresholds!$B$4,1-(D2311/Thresholds!$B$4)*0.24,IF(D2311&lt;=Thresholds!$D$4,0.75-((D2311-Thresholds!$C$4)/(Thresholds!$D$4-Thresholds!$C$4))*0.249,IF(D2311&lt;=Thresholds!$F$4,0.499-((D2311-Thresholds!$E$4)/(Thresholds!$F$4-Thresholds!$E$4))*0.279,MAX(0.02,0.2-((D2311-Thresholds!$G$4)/(Thresholds!$H$4-Thresholds!$G$4))*0.18)))),3)</f>
        <v>0.66700000000000004</v>
      </c>
      <c r="L2311" s="3">
        <f>ROUND(IF(E2311&lt;=Thresholds!$B$5,1-(E2311/Thresholds!$B$5)*0.24,IF(E2311&lt;=Thresholds!$D$5,0.75-((E2311-Thresholds!$C$5)/(Thresholds!$D$5-Thresholds!$C$5))*0.249,IF(E2311&lt;=Thresholds!$F$5,0.499-((E2311-Thresholds!$E$5)/(Thresholds!$F$5-Thresholds!$E$5))*0.279,MAX(0.02,0.2-((E2311-Thresholds!$G$5)/(Thresholds!$H$5-Thresholds!$G$5))*0.18)))),3)</f>
        <v>0.94799999999999995</v>
      </c>
      <c r="M2311" s="3">
        <f>ROUND(IF(F2311&lt;=Thresholds!$B$6,1-(F2311/Thresholds!$B$6)*0.24,IF(F2311&lt;=Thresholds!$D$6,0.75-((F2311-Thresholds!$C$6)/(Thresholds!$D$6-Thresholds!$C$6))*0.249,IF(F2311&lt;=Thresholds!$F$6,0.499-((F2311-Thresholds!$E$6)/(Thresholds!$F$6-Thresholds!$E$6))*0.279,MAX(0.02,0.2-((F2311-Thresholds!$G$6)/(Thresholds!$H$6-Thresholds!$G$6))*0.18)))),3)</f>
        <v>0.90100000000000002</v>
      </c>
      <c r="N2311" s="3">
        <f>ROUND(IF(G2311&lt;=Thresholds!$B$7,1-(G2311/Thresholds!$B$7)*0.24,IF(G2311&lt;=Thresholds!$D$7,0.75-((G2311-Thresholds!$C$7)/(Thresholds!$D$7-Thresholds!$C$7))*0.249,IF(G2311&lt;=Thresholds!$F$7,0.499-((G2311-Thresholds!$E$7)/(Thresholds!$F$7-Thresholds!$E$7))*0.279,MAX(0.02,0.2-((G2311-Thresholds!$G$7)/(Thresholds!$H$7-Thresholds!$G$7))*0.18)))),3)</f>
        <v>0.76900000000000002</v>
      </c>
      <c r="O2311" s="3">
        <f>ROUND(IF(H2311&lt;=Thresholds!$B$8,1-(H2311/Thresholds!$B$8)*0.24,IF(H2311&lt;=Thresholds!$D$8,0.75-((H2311-Thresholds!$C$8)/(Thresholds!$D$8-Thresholds!$C$8))*0.249,IF(H2311&lt;=Thresholds!$F$8,0.499-((H2311-Thresholds!$E$8)/(Thresholds!$F$8-Thresholds!$E$8))*0.279,MAX(0.02,0.2-((H2311-Thresholds!$G$8)/(Thresholds!$H$8-Thresholds!$G$8))*0.18)))),3)</f>
        <v>0.90300000000000002</v>
      </c>
      <c r="P2311" s="3">
        <f t="shared" si="108"/>
        <v>0.66700000000000004</v>
      </c>
      <c r="Q2311" t="str">
        <f t="shared" si="109"/>
        <v>Moderate</v>
      </c>
      <c r="R2311" s="4">
        <f t="shared" si="110"/>
        <v>1</v>
      </c>
      <c r="S2311" t="str">
        <f>IF(AND(F2311&gt;=10,F2311&lt;=35,P2311&gt;0.5),"ERROR_C2311H2311_POOR_CAP","OK")</f>
        <v>OK</v>
      </c>
    </row>
    <row r="2312" spans="1:19">
      <c r="A2312" t="s">
        <v>2329</v>
      </c>
      <c r="B2312" s="3">
        <v>51.353000000000002</v>
      </c>
      <c r="C2312" s="3">
        <v>108.28400000000001</v>
      </c>
      <c r="D2312" s="3">
        <v>145.88999999999999</v>
      </c>
      <c r="E2312" s="3">
        <v>20.062000000000001</v>
      </c>
      <c r="F2312" s="3">
        <v>0.28399999999999997</v>
      </c>
      <c r="G2312" s="3">
        <v>230.161</v>
      </c>
      <c r="H2312" s="3">
        <v>268.87400000000002</v>
      </c>
      <c r="I2312" s="3">
        <f>ROUND(IF(B2312&lt;=Thresholds!$B$2,1-(B2312/Thresholds!$B$2)*0.24,IF(B2312&lt;=Thresholds!$D$2,0.75-((B2312-Thresholds!$C$2)/(Thresholds!$D$2-Thresholds!$C$2))*0.249,IF(B2312&lt;=Thresholds!$F$2,0.499-((B2312-Thresholds!$E$2)/(Thresholds!$F$2-Thresholds!$E$2))*0.279,MAX(0.02,0.2-((B2312-Thresholds!$G$2)/(Thresholds!$H$2-Thresholds!$G$2))*0.18)))),3)</f>
        <v>0.877</v>
      </c>
      <c r="J2312" s="3">
        <f>ROUND(IF(C2312&lt;=Thresholds!$B$3,1-(C2312/Thresholds!$B$3)*0.24,IF(C2312&lt;=Thresholds!$D$3,0.75-((C2312-Thresholds!$C$3)/(Thresholds!$D$3-Thresholds!$C$3))*0.249,IF(C2312&lt;=Thresholds!$F$3,0.499-((C2312-Thresholds!$E$3)/(Thresholds!$F$3-Thresholds!$E$3))*0.279,MAX(0.02,0.2-((C2312-Thresholds!$G$3)/(Thresholds!$H$3-Thresholds!$G$3))*0.18)))),3)</f>
        <v>0.78300000000000003</v>
      </c>
      <c r="K2312" s="3">
        <f>ROUND(IF(D2312&lt;=Thresholds!$B$4,1-(D2312/Thresholds!$B$4)*0.24,IF(D2312&lt;=Thresholds!$D$4,0.75-((D2312-Thresholds!$C$4)/(Thresholds!$D$4-Thresholds!$C$4))*0.249,IF(D2312&lt;=Thresholds!$F$4,0.499-((D2312-Thresholds!$E$4)/(Thresholds!$F$4-Thresholds!$E$4))*0.279,MAX(0.02,0.2-((D2312-Thresholds!$G$4)/(Thresholds!$H$4-Thresholds!$G$4))*0.18)))),3)</f>
        <v>0.24299999999999999</v>
      </c>
      <c r="L2312" s="3">
        <f>ROUND(IF(E2312&lt;=Thresholds!$B$5,1-(E2312/Thresholds!$B$5)*0.24,IF(E2312&lt;=Thresholds!$D$5,0.75-((E2312-Thresholds!$C$5)/(Thresholds!$D$5-Thresholds!$C$5))*0.249,IF(E2312&lt;=Thresholds!$F$5,0.499-((E2312-Thresholds!$E$5)/(Thresholds!$F$5-Thresholds!$E$5))*0.279,MAX(0.02,0.2-((E2312-Thresholds!$G$5)/(Thresholds!$H$5-Thresholds!$G$5))*0.18)))),3)</f>
        <v>0.90400000000000003</v>
      </c>
      <c r="M2312" s="3">
        <f>ROUND(IF(F2312&lt;=Thresholds!$B$6,1-(F2312/Thresholds!$B$6)*0.24,IF(F2312&lt;=Thresholds!$D$6,0.75-((F2312-Thresholds!$C$6)/(Thresholds!$D$6-Thresholds!$C$6))*0.249,IF(F2312&lt;=Thresholds!$F$6,0.499-((F2312-Thresholds!$E$6)/(Thresholds!$F$6-Thresholds!$E$6))*0.279,MAX(0.02,0.2-((F2312-Thresholds!$G$6)/(Thresholds!$H$6-Thresholds!$G$6))*0.18)))),3)</f>
        <v>0.93200000000000005</v>
      </c>
      <c r="N2312" s="3">
        <f>ROUND(IF(G2312&lt;=Thresholds!$B$7,1-(G2312/Thresholds!$B$7)*0.24,IF(G2312&lt;=Thresholds!$D$7,0.75-((G2312-Thresholds!$C$7)/(Thresholds!$D$7-Thresholds!$C$7))*0.249,IF(G2312&lt;=Thresholds!$F$7,0.499-((G2312-Thresholds!$E$7)/(Thresholds!$F$7-Thresholds!$E$7))*0.279,MAX(0.02,0.2-((G2312-Thresholds!$G$7)/(Thresholds!$H$7-Thresholds!$G$7))*0.18)))),3)</f>
        <v>0.84199999999999997</v>
      </c>
      <c r="O2312" s="3">
        <f>ROUND(IF(H2312&lt;=Thresholds!$B$8,1-(H2312/Thresholds!$B$8)*0.24,IF(H2312&lt;=Thresholds!$D$8,0.75-((H2312-Thresholds!$C$8)/(Thresholds!$D$8-Thresholds!$C$8))*0.249,IF(H2312&lt;=Thresholds!$F$8,0.499-((H2312-Thresholds!$E$8)/(Thresholds!$F$8-Thresholds!$E$8))*0.279,MAX(0.02,0.2-((H2312-Thresholds!$G$8)/(Thresholds!$H$8-Thresholds!$G$8))*0.18)))),3)</f>
        <v>0.97399999999999998</v>
      </c>
      <c r="P2312" s="3">
        <f t="shared" si="108"/>
        <v>0.24299999999999999</v>
      </c>
      <c r="Q2312" t="str">
        <f t="shared" si="109"/>
        <v>Poor</v>
      </c>
      <c r="R2312" s="4">
        <f t="shared" si="110"/>
        <v>0</v>
      </c>
      <c r="S2312" t="str">
        <f>IF(AND(F2312&gt;=10,F2312&lt;=35,P2312&gt;0.5),"ERROR_C2312H2312_POOR_CAP","OK")</f>
        <v>OK</v>
      </c>
    </row>
    <row r="2313" spans="1:19">
      <c r="A2313" t="s">
        <v>2330</v>
      </c>
      <c r="B2313" s="3">
        <v>3380.8040000000001</v>
      </c>
      <c r="C2313" s="3">
        <v>95.233999999999995</v>
      </c>
      <c r="D2313" s="3">
        <v>26.065000000000001</v>
      </c>
      <c r="E2313" s="3">
        <v>14.337999999999999</v>
      </c>
      <c r="F2313" s="3">
        <v>0.85699999999999998</v>
      </c>
      <c r="G2313" s="3">
        <v>249.57499999999999</v>
      </c>
      <c r="H2313" s="3">
        <v>503.22800000000001</v>
      </c>
      <c r="I2313" s="3">
        <f>ROUND(IF(B2313&lt;=Thresholds!$B$2,1-(B2313/Thresholds!$B$2)*0.24,IF(B2313&lt;=Thresholds!$D$2,0.75-((B2313-Thresholds!$C$2)/(Thresholds!$D$2-Thresholds!$C$2))*0.249,IF(B2313&lt;=Thresholds!$F$2,0.499-((B2313-Thresholds!$E$2)/(Thresholds!$F$2-Thresholds!$E$2))*0.279,MAX(0.02,0.2-((B2313-Thresholds!$G$2)/(Thresholds!$H$2-Thresholds!$G$2))*0.18)))),3)</f>
        <v>0.35799999999999998</v>
      </c>
      <c r="J2313" s="3">
        <f>ROUND(IF(C2313&lt;=Thresholds!$B$3,1-(C2313/Thresholds!$B$3)*0.24,IF(C2313&lt;=Thresholds!$D$3,0.75-((C2313-Thresholds!$C$3)/(Thresholds!$D$3-Thresholds!$C$3))*0.249,IF(C2313&lt;=Thresholds!$F$3,0.499-((C2313-Thresholds!$E$3)/(Thresholds!$F$3-Thresholds!$E$3))*0.279,MAX(0.02,0.2-((C2313-Thresholds!$G$3)/(Thresholds!$H$3-Thresholds!$G$3))*0.18)))),3)</f>
        <v>0.81</v>
      </c>
      <c r="K2313" s="3">
        <f>ROUND(IF(D2313&lt;=Thresholds!$B$4,1-(D2313/Thresholds!$B$4)*0.24,IF(D2313&lt;=Thresholds!$D$4,0.75-((D2313-Thresholds!$C$4)/(Thresholds!$D$4-Thresholds!$C$4))*0.249,IF(D2313&lt;=Thresholds!$F$4,0.499-((D2313-Thresholds!$E$4)/(Thresholds!$F$4-Thresholds!$E$4))*0.279,MAX(0.02,0.2-((D2313-Thresholds!$G$4)/(Thresholds!$H$4-Thresholds!$G$4))*0.18)))),3)</f>
        <v>0.90400000000000003</v>
      </c>
      <c r="L2313" s="3">
        <f>ROUND(IF(E2313&lt;=Thresholds!$B$5,1-(E2313/Thresholds!$B$5)*0.24,IF(E2313&lt;=Thresholds!$D$5,0.75-((E2313-Thresholds!$C$5)/(Thresholds!$D$5-Thresholds!$C$5))*0.249,IF(E2313&lt;=Thresholds!$F$5,0.499-((E2313-Thresholds!$E$5)/(Thresholds!$F$5-Thresholds!$E$5))*0.279,MAX(0.02,0.2-((E2313-Thresholds!$G$5)/(Thresholds!$H$5-Thresholds!$G$5))*0.18)))),3)</f>
        <v>0.93100000000000005</v>
      </c>
      <c r="M2313" s="3">
        <f>ROUND(IF(F2313&lt;=Thresholds!$B$6,1-(F2313/Thresholds!$B$6)*0.24,IF(F2313&lt;=Thresholds!$D$6,0.75-((F2313-Thresholds!$C$6)/(Thresholds!$D$6-Thresholds!$C$6))*0.249,IF(F2313&lt;=Thresholds!$F$6,0.499-((F2313-Thresholds!$E$6)/(Thresholds!$F$6-Thresholds!$E$6))*0.279,MAX(0.02,0.2-((F2313-Thresholds!$G$6)/(Thresholds!$H$6-Thresholds!$G$6))*0.18)))),3)</f>
        <v>0.79400000000000004</v>
      </c>
      <c r="N2313" s="3">
        <f>ROUND(IF(G2313&lt;=Thresholds!$B$7,1-(G2313/Thresholds!$B$7)*0.24,IF(G2313&lt;=Thresholds!$D$7,0.75-((G2313-Thresholds!$C$7)/(Thresholds!$D$7-Thresholds!$C$7))*0.249,IF(G2313&lt;=Thresholds!$F$7,0.499-((G2313-Thresholds!$E$7)/(Thresholds!$F$7-Thresholds!$E$7))*0.279,MAX(0.02,0.2-((G2313-Thresholds!$G$7)/(Thresholds!$H$7-Thresholds!$G$7))*0.18)))),3)</f>
        <v>0.82899999999999996</v>
      </c>
      <c r="O2313" s="3">
        <f>ROUND(IF(H2313&lt;=Thresholds!$B$8,1-(H2313/Thresholds!$B$8)*0.24,IF(H2313&lt;=Thresholds!$D$8,0.75-((H2313-Thresholds!$C$8)/(Thresholds!$D$8-Thresholds!$C$8))*0.249,IF(H2313&lt;=Thresholds!$F$8,0.499-((H2313-Thresholds!$E$8)/(Thresholds!$F$8-Thresholds!$E$8))*0.279,MAX(0.02,0.2-((H2313-Thresholds!$G$8)/(Thresholds!$H$8-Thresholds!$G$8))*0.18)))),3)</f>
        <v>0.95199999999999996</v>
      </c>
      <c r="P2313" s="3">
        <f t="shared" si="108"/>
        <v>0.35799999999999998</v>
      </c>
      <c r="Q2313" t="str">
        <f t="shared" si="109"/>
        <v>Poor</v>
      </c>
      <c r="R2313" s="4">
        <f t="shared" si="110"/>
        <v>0</v>
      </c>
      <c r="S2313" t="str">
        <f>IF(AND(F2313&gt;=10,F2313&lt;=35,P2313&gt;0.5),"ERROR_C2313H2313_POOR_CAP","OK")</f>
        <v>OK</v>
      </c>
    </row>
    <row r="2314" spans="1:19">
      <c r="A2314" t="s">
        <v>2331</v>
      </c>
      <c r="B2314" s="3">
        <v>92.760999999999996</v>
      </c>
      <c r="C2314" s="3">
        <v>50.893999999999998</v>
      </c>
      <c r="D2314" s="3">
        <v>47.69</v>
      </c>
      <c r="E2314" s="3">
        <v>34.179000000000002</v>
      </c>
      <c r="F2314" s="3">
        <v>0.371</v>
      </c>
      <c r="G2314" s="3">
        <v>204.09700000000001</v>
      </c>
      <c r="H2314" s="3">
        <v>1784.5129999999999</v>
      </c>
      <c r="I2314" s="3">
        <f>ROUND(IF(B2314&lt;=Thresholds!$B$2,1-(B2314/Thresholds!$B$2)*0.24,IF(B2314&lt;=Thresholds!$D$2,0.75-((B2314-Thresholds!$C$2)/(Thresholds!$D$2-Thresholds!$C$2))*0.249,IF(B2314&lt;=Thresholds!$F$2,0.499-((B2314-Thresholds!$E$2)/(Thresholds!$F$2-Thresholds!$E$2))*0.279,MAX(0.02,0.2-((B2314-Thresholds!$G$2)/(Thresholds!$H$2-Thresholds!$G$2))*0.18)))),3)</f>
        <v>0.77700000000000002</v>
      </c>
      <c r="J2314" s="3">
        <f>ROUND(IF(C2314&lt;=Thresholds!$B$3,1-(C2314/Thresholds!$B$3)*0.24,IF(C2314&lt;=Thresholds!$D$3,0.75-((C2314-Thresholds!$C$3)/(Thresholds!$D$3-Thresholds!$C$3))*0.249,IF(C2314&lt;=Thresholds!$F$3,0.499-((C2314-Thresholds!$E$3)/(Thresholds!$F$3-Thresholds!$E$3))*0.279,MAX(0.02,0.2-((C2314-Thresholds!$G$3)/(Thresholds!$H$3-Thresholds!$G$3))*0.18)))),3)</f>
        <v>0.89800000000000002</v>
      </c>
      <c r="K2314" s="3">
        <f>ROUND(IF(D2314&lt;=Thresholds!$B$4,1-(D2314/Thresholds!$B$4)*0.24,IF(D2314&lt;=Thresholds!$D$4,0.75-((D2314-Thresholds!$C$4)/(Thresholds!$D$4-Thresholds!$C$4))*0.249,IF(D2314&lt;=Thresholds!$F$4,0.499-((D2314-Thresholds!$E$4)/(Thresholds!$F$4-Thresholds!$E$4))*0.279,MAX(0.02,0.2-((D2314-Thresholds!$G$4)/(Thresholds!$H$4-Thresholds!$G$4))*0.18)))),3)</f>
        <v>0.82399999999999995</v>
      </c>
      <c r="L2314" s="3">
        <f>ROUND(IF(E2314&lt;=Thresholds!$B$5,1-(E2314/Thresholds!$B$5)*0.24,IF(E2314&lt;=Thresholds!$D$5,0.75-((E2314-Thresholds!$C$5)/(Thresholds!$D$5-Thresholds!$C$5))*0.249,IF(E2314&lt;=Thresholds!$F$5,0.499-((E2314-Thresholds!$E$5)/(Thresholds!$F$5-Thresholds!$E$5))*0.279,MAX(0.02,0.2-((E2314-Thresholds!$G$5)/(Thresholds!$H$5-Thresholds!$G$5))*0.18)))),3)</f>
        <v>0.83599999999999997</v>
      </c>
      <c r="M2314" s="3">
        <f>ROUND(IF(F2314&lt;=Thresholds!$B$6,1-(F2314/Thresholds!$B$6)*0.24,IF(F2314&lt;=Thresholds!$D$6,0.75-((F2314-Thresholds!$C$6)/(Thresholds!$D$6-Thresholds!$C$6))*0.249,IF(F2314&lt;=Thresholds!$F$6,0.499-((F2314-Thresholds!$E$6)/(Thresholds!$F$6-Thresholds!$E$6))*0.279,MAX(0.02,0.2-((F2314-Thresholds!$G$6)/(Thresholds!$H$6-Thresholds!$G$6))*0.18)))),3)</f>
        <v>0.91100000000000003</v>
      </c>
      <c r="N2314" s="3">
        <f>ROUND(IF(G2314&lt;=Thresholds!$B$7,1-(G2314/Thresholds!$B$7)*0.24,IF(G2314&lt;=Thresholds!$D$7,0.75-((G2314-Thresholds!$C$7)/(Thresholds!$D$7-Thresholds!$C$7))*0.249,IF(G2314&lt;=Thresholds!$F$7,0.499-((G2314-Thresholds!$E$7)/(Thresholds!$F$7-Thresholds!$E$7))*0.279,MAX(0.02,0.2-((G2314-Thresholds!$G$7)/(Thresholds!$H$7-Thresholds!$G$7))*0.18)))),3)</f>
        <v>0.86</v>
      </c>
      <c r="O2314" s="3">
        <f>ROUND(IF(H2314&lt;=Thresholds!$B$8,1-(H2314/Thresholds!$B$8)*0.24,IF(H2314&lt;=Thresholds!$D$8,0.75-((H2314-Thresholds!$C$8)/(Thresholds!$D$8-Thresholds!$C$8))*0.249,IF(H2314&lt;=Thresholds!$F$8,0.499-((H2314-Thresholds!$E$8)/(Thresholds!$F$8-Thresholds!$E$8))*0.279,MAX(0.02,0.2-((H2314-Thresholds!$G$8)/(Thresholds!$H$8-Thresholds!$G$8))*0.18)))),3)</f>
        <v>0.82899999999999996</v>
      </c>
      <c r="P2314" s="3">
        <f t="shared" si="108"/>
        <v>0.77700000000000002</v>
      </c>
      <c r="Q2314" t="str">
        <f t="shared" si="109"/>
        <v>Healthy</v>
      </c>
      <c r="R2314" s="4">
        <f t="shared" si="110"/>
        <v>1</v>
      </c>
      <c r="S2314" t="str">
        <f>IF(AND(F2314&gt;=10,F2314&lt;=35,P2314&gt;0.5),"ERROR_C2314H2314_POOR_CAP","OK")</f>
        <v>OK</v>
      </c>
    </row>
    <row r="2315" spans="1:19">
      <c r="A2315" t="s">
        <v>2332</v>
      </c>
      <c r="B2315" s="3">
        <v>92.963999999999999</v>
      </c>
      <c r="C2315" s="3">
        <v>20.51</v>
      </c>
      <c r="D2315" s="3">
        <v>42.387</v>
      </c>
      <c r="E2315" s="3">
        <v>38.878999999999998</v>
      </c>
      <c r="F2315" s="3">
        <v>0.57399999999999995</v>
      </c>
      <c r="G2315" s="3">
        <v>414.43</v>
      </c>
      <c r="H2315" s="3">
        <v>718.37400000000002</v>
      </c>
      <c r="I2315" s="3">
        <f>ROUND(IF(B2315&lt;=Thresholds!$B$2,1-(B2315/Thresholds!$B$2)*0.24,IF(B2315&lt;=Thresholds!$D$2,0.75-((B2315-Thresholds!$C$2)/(Thresholds!$D$2-Thresholds!$C$2))*0.249,IF(B2315&lt;=Thresholds!$F$2,0.499-((B2315-Thresholds!$E$2)/(Thresholds!$F$2-Thresholds!$E$2))*0.279,MAX(0.02,0.2-((B2315-Thresholds!$G$2)/(Thresholds!$H$2-Thresholds!$G$2))*0.18)))),3)</f>
        <v>0.77700000000000002</v>
      </c>
      <c r="J2315" s="3">
        <f>ROUND(IF(C2315&lt;=Thresholds!$B$3,1-(C2315/Thresholds!$B$3)*0.24,IF(C2315&lt;=Thresholds!$D$3,0.75-((C2315-Thresholds!$C$3)/(Thresholds!$D$3-Thresholds!$C$3))*0.249,IF(C2315&lt;=Thresholds!$F$3,0.499-((C2315-Thresholds!$E$3)/(Thresholds!$F$3-Thresholds!$E$3))*0.279,MAX(0.02,0.2-((C2315-Thresholds!$G$3)/(Thresholds!$H$3-Thresholds!$G$3))*0.18)))),3)</f>
        <v>0.95899999999999996</v>
      </c>
      <c r="K2315" s="3">
        <f>ROUND(IF(D2315&lt;=Thresholds!$B$4,1-(D2315/Thresholds!$B$4)*0.24,IF(D2315&lt;=Thresholds!$D$4,0.75-((D2315-Thresholds!$C$4)/(Thresholds!$D$4-Thresholds!$C$4))*0.249,IF(D2315&lt;=Thresholds!$F$4,0.499-((D2315-Thresholds!$E$4)/(Thresholds!$F$4-Thresholds!$E$4))*0.279,MAX(0.02,0.2-((D2315-Thresholds!$G$4)/(Thresholds!$H$4-Thresholds!$G$4))*0.18)))),3)</f>
        <v>0.84299999999999997</v>
      </c>
      <c r="L2315" s="3">
        <f>ROUND(IF(E2315&lt;=Thresholds!$B$5,1-(E2315/Thresholds!$B$5)*0.24,IF(E2315&lt;=Thresholds!$D$5,0.75-((E2315-Thresholds!$C$5)/(Thresholds!$D$5-Thresholds!$C$5))*0.249,IF(E2315&lt;=Thresholds!$F$5,0.499-((E2315-Thresholds!$E$5)/(Thresholds!$F$5-Thresholds!$E$5))*0.279,MAX(0.02,0.2-((E2315-Thresholds!$G$5)/(Thresholds!$H$5-Thresholds!$G$5))*0.18)))),3)</f>
        <v>0.81299999999999994</v>
      </c>
      <c r="M2315" s="3">
        <f>ROUND(IF(F2315&lt;=Thresholds!$B$6,1-(F2315/Thresholds!$B$6)*0.24,IF(F2315&lt;=Thresholds!$D$6,0.75-((F2315-Thresholds!$C$6)/(Thresholds!$D$6-Thresholds!$C$6))*0.249,IF(F2315&lt;=Thresholds!$F$6,0.499-((F2315-Thresholds!$E$6)/(Thresholds!$F$6-Thresholds!$E$6))*0.279,MAX(0.02,0.2-((F2315-Thresholds!$G$6)/(Thresholds!$H$6-Thresholds!$G$6))*0.18)))),3)</f>
        <v>0.86199999999999999</v>
      </c>
      <c r="N2315" s="3">
        <f>ROUND(IF(G2315&lt;=Thresholds!$B$7,1-(G2315/Thresholds!$B$7)*0.24,IF(G2315&lt;=Thresholds!$D$7,0.75-((G2315-Thresholds!$C$7)/(Thresholds!$D$7-Thresholds!$C$7))*0.249,IF(G2315&lt;=Thresholds!$F$7,0.499-((G2315-Thresholds!$E$7)/(Thresholds!$F$7-Thresholds!$E$7))*0.279,MAX(0.02,0.2-((G2315-Thresholds!$G$7)/(Thresholds!$H$7-Thresholds!$G$7))*0.18)))),3)</f>
        <v>0.67800000000000005</v>
      </c>
      <c r="O2315" s="3">
        <f>ROUND(IF(H2315&lt;=Thresholds!$B$8,1-(H2315/Thresholds!$B$8)*0.24,IF(H2315&lt;=Thresholds!$D$8,0.75-((H2315-Thresholds!$C$8)/(Thresholds!$D$8-Thresholds!$C$8))*0.249,IF(H2315&lt;=Thresholds!$F$8,0.499-((H2315-Thresholds!$E$8)/(Thresholds!$F$8-Thresholds!$E$8))*0.279,MAX(0.02,0.2-((H2315-Thresholds!$G$8)/(Thresholds!$H$8-Thresholds!$G$8))*0.18)))),3)</f>
        <v>0.93100000000000005</v>
      </c>
      <c r="P2315" s="3">
        <f t="shared" si="108"/>
        <v>0.67800000000000005</v>
      </c>
      <c r="Q2315" t="str">
        <f t="shared" si="109"/>
        <v>Moderate</v>
      </c>
      <c r="R2315" s="4">
        <f t="shared" si="110"/>
        <v>1</v>
      </c>
      <c r="S2315" t="str">
        <f>IF(AND(F2315&gt;=10,F2315&lt;=35,P2315&gt;0.5),"ERROR_C2315H2315_POOR_CAP","OK")</f>
        <v>OK</v>
      </c>
    </row>
    <row r="2316" spans="1:19">
      <c r="A2316" t="s">
        <v>2333</v>
      </c>
      <c r="B2316" s="3">
        <v>76.722999999999999</v>
      </c>
      <c r="C2316" s="3">
        <v>50.261000000000003</v>
      </c>
      <c r="D2316" s="3">
        <v>60.292999999999999</v>
      </c>
      <c r="E2316" s="3">
        <v>9.66</v>
      </c>
      <c r="F2316" s="3">
        <v>0.14799999999999999</v>
      </c>
      <c r="G2316" s="3">
        <v>950.40599999999995</v>
      </c>
      <c r="H2316" s="3">
        <v>497.05399999999997</v>
      </c>
      <c r="I2316" s="3">
        <f>ROUND(IF(B2316&lt;=Thresholds!$B$2,1-(B2316/Thresholds!$B$2)*0.24,IF(B2316&lt;=Thresholds!$D$2,0.75-((B2316-Thresholds!$C$2)/(Thresholds!$D$2-Thresholds!$C$2))*0.249,IF(B2316&lt;=Thresholds!$F$2,0.499-((B2316-Thresholds!$E$2)/(Thresholds!$F$2-Thresholds!$E$2))*0.279,MAX(0.02,0.2-((B2316-Thresholds!$G$2)/(Thresholds!$H$2-Thresholds!$G$2))*0.18)))),3)</f>
        <v>0.81599999999999995</v>
      </c>
      <c r="J2316" s="3">
        <f>ROUND(IF(C2316&lt;=Thresholds!$B$3,1-(C2316/Thresholds!$B$3)*0.24,IF(C2316&lt;=Thresholds!$D$3,0.75-((C2316-Thresholds!$C$3)/(Thresholds!$D$3-Thresholds!$C$3))*0.249,IF(C2316&lt;=Thresholds!$F$3,0.499-((C2316-Thresholds!$E$3)/(Thresholds!$F$3-Thresholds!$E$3))*0.279,MAX(0.02,0.2-((C2316-Thresholds!$G$3)/(Thresholds!$H$3-Thresholds!$G$3))*0.18)))),3)</f>
        <v>0.89900000000000002</v>
      </c>
      <c r="K2316" s="3">
        <f>ROUND(IF(D2316&lt;=Thresholds!$B$4,1-(D2316/Thresholds!$B$4)*0.24,IF(D2316&lt;=Thresholds!$D$4,0.75-((D2316-Thresholds!$C$4)/(Thresholds!$D$4-Thresholds!$C$4))*0.249,IF(D2316&lt;=Thresholds!$F$4,0.499-((D2316-Thresholds!$E$4)/(Thresholds!$F$4-Thresholds!$E$4))*0.279,MAX(0.02,0.2-((D2316-Thresholds!$G$4)/(Thresholds!$H$4-Thresholds!$G$4))*0.18)))),3)</f>
        <v>0.77700000000000002</v>
      </c>
      <c r="L2316" s="3">
        <f>ROUND(IF(E2316&lt;=Thresholds!$B$5,1-(E2316/Thresholds!$B$5)*0.24,IF(E2316&lt;=Thresholds!$D$5,0.75-((E2316-Thresholds!$C$5)/(Thresholds!$D$5-Thresholds!$C$5))*0.249,IF(E2316&lt;=Thresholds!$F$5,0.499-((E2316-Thresholds!$E$5)/(Thresholds!$F$5-Thresholds!$E$5))*0.279,MAX(0.02,0.2-((E2316-Thresholds!$G$5)/(Thresholds!$H$5-Thresholds!$G$5))*0.18)))),3)</f>
        <v>0.95399999999999996</v>
      </c>
      <c r="M2316" s="3">
        <f>ROUND(IF(F2316&lt;=Thresholds!$B$6,1-(F2316/Thresholds!$B$6)*0.24,IF(F2316&lt;=Thresholds!$D$6,0.75-((F2316-Thresholds!$C$6)/(Thresholds!$D$6-Thresholds!$C$6))*0.249,IF(F2316&lt;=Thresholds!$F$6,0.499-((F2316-Thresholds!$E$6)/(Thresholds!$F$6-Thresholds!$E$6))*0.279,MAX(0.02,0.2-((F2316-Thresholds!$G$6)/(Thresholds!$H$6-Thresholds!$G$6))*0.18)))),3)</f>
        <v>0.96399999999999997</v>
      </c>
      <c r="N2316" s="3">
        <f>ROUND(IF(G2316&lt;=Thresholds!$B$7,1-(G2316/Thresholds!$B$7)*0.24,IF(G2316&lt;=Thresholds!$D$7,0.75-((G2316-Thresholds!$C$7)/(Thresholds!$D$7-Thresholds!$C$7))*0.249,IF(G2316&lt;=Thresholds!$F$7,0.499-((G2316-Thresholds!$E$7)/(Thresholds!$F$7-Thresholds!$E$7))*0.279,MAX(0.02,0.2-((G2316-Thresholds!$G$7)/(Thresholds!$H$7-Thresholds!$G$7))*0.18)))),3)</f>
        <v>0.371</v>
      </c>
      <c r="O2316" s="3">
        <f>ROUND(IF(H2316&lt;=Thresholds!$B$8,1-(H2316/Thresholds!$B$8)*0.24,IF(H2316&lt;=Thresholds!$D$8,0.75-((H2316-Thresholds!$C$8)/(Thresholds!$D$8-Thresholds!$C$8))*0.249,IF(H2316&lt;=Thresholds!$F$8,0.499-((H2316-Thresholds!$E$8)/(Thresholds!$F$8-Thresholds!$E$8))*0.279,MAX(0.02,0.2-((H2316-Thresholds!$G$8)/(Thresholds!$H$8-Thresholds!$G$8))*0.18)))),3)</f>
        <v>0.95199999999999996</v>
      </c>
      <c r="P2316" s="3">
        <f t="shared" si="108"/>
        <v>0.371</v>
      </c>
      <c r="Q2316" t="str">
        <f t="shared" si="109"/>
        <v>Poor</v>
      </c>
      <c r="R2316" s="4">
        <f t="shared" si="110"/>
        <v>0</v>
      </c>
      <c r="S2316" t="str">
        <f>IF(AND(F2316&gt;=10,F2316&lt;=35,P2316&gt;0.5),"ERROR_C2316H2316_POOR_CAP","OK")</f>
        <v>OK</v>
      </c>
    </row>
    <row r="2317" spans="1:19">
      <c r="A2317" t="s">
        <v>2334</v>
      </c>
      <c r="B2317" s="3">
        <v>95.335999999999999</v>
      </c>
      <c r="C2317" s="3">
        <v>90.924000000000007</v>
      </c>
      <c r="D2317" s="3">
        <v>37.03</v>
      </c>
      <c r="E2317" s="3">
        <v>310.15699999999998</v>
      </c>
      <c r="F2317" s="3">
        <v>0.308</v>
      </c>
      <c r="G2317" s="3">
        <v>330.11200000000002</v>
      </c>
      <c r="H2317" s="3">
        <v>805.721</v>
      </c>
      <c r="I2317" s="3">
        <f>ROUND(IF(B2317&lt;=Thresholds!$B$2,1-(B2317/Thresholds!$B$2)*0.24,IF(B2317&lt;=Thresholds!$D$2,0.75-((B2317-Thresholds!$C$2)/(Thresholds!$D$2-Thresholds!$C$2))*0.249,IF(B2317&lt;=Thresholds!$F$2,0.499-((B2317-Thresholds!$E$2)/(Thresholds!$F$2-Thresholds!$E$2))*0.279,MAX(0.02,0.2-((B2317-Thresholds!$G$2)/(Thresholds!$H$2-Thresholds!$G$2))*0.18)))),3)</f>
        <v>0.77100000000000002</v>
      </c>
      <c r="J2317" s="3">
        <f>ROUND(IF(C2317&lt;=Thresholds!$B$3,1-(C2317/Thresholds!$B$3)*0.24,IF(C2317&lt;=Thresholds!$D$3,0.75-((C2317-Thresholds!$C$3)/(Thresholds!$D$3-Thresholds!$C$3))*0.249,IF(C2317&lt;=Thresholds!$F$3,0.499-((C2317-Thresholds!$E$3)/(Thresholds!$F$3-Thresholds!$E$3))*0.279,MAX(0.02,0.2-((C2317-Thresholds!$G$3)/(Thresholds!$H$3-Thresholds!$G$3))*0.18)))),3)</f>
        <v>0.81799999999999995</v>
      </c>
      <c r="K2317" s="3">
        <f>ROUND(IF(D2317&lt;=Thresholds!$B$4,1-(D2317/Thresholds!$B$4)*0.24,IF(D2317&lt;=Thresholds!$D$4,0.75-((D2317-Thresholds!$C$4)/(Thresholds!$D$4-Thresholds!$C$4))*0.249,IF(D2317&lt;=Thresholds!$F$4,0.499-((D2317-Thresholds!$E$4)/(Thresholds!$F$4-Thresholds!$E$4))*0.279,MAX(0.02,0.2-((D2317-Thresholds!$G$4)/(Thresholds!$H$4-Thresholds!$G$4))*0.18)))),3)</f>
        <v>0.86299999999999999</v>
      </c>
      <c r="L2317" s="3">
        <f>ROUND(IF(E2317&lt;=Thresholds!$B$5,1-(E2317/Thresholds!$B$5)*0.24,IF(E2317&lt;=Thresholds!$D$5,0.75-((E2317-Thresholds!$C$5)/(Thresholds!$D$5-Thresholds!$C$5))*0.249,IF(E2317&lt;=Thresholds!$F$5,0.499-((E2317-Thresholds!$E$5)/(Thresholds!$F$5-Thresholds!$E$5))*0.279,MAX(0.02,0.2-((E2317-Thresholds!$G$5)/(Thresholds!$H$5-Thresholds!$G$5))*0.18)))),3)</f>
        <v>0.29799999999999999</v>
      </c>
      <c r="M2317" s="3">
        <f>ROUND(IF(F2317&lt;=Thresholds!$B$6,1-(F2317/Thresholds!$B$6)*0.24,IF(F2317&lt;=Thresholds!$D$6,0.75-((F2317-Thresholds!$C$6)/(Thresholds!$D$6-Thresholds!$C$6))*0.249,IF(F2317&lt;=Thresholds!$F$6,0.499-((F2317-Thresholds!$E$6)/(Thresholds!$F$6-Thresholds!$E$6))*0.279,MAX(0.02,0.2-((F2317-Thresholds!$G$6)/(Thresholds!$H$6-Thresholds!$G$6))*0.18)))),3)</f>
        <v>0.92600000000000005</v>
      </c>
      <c r="N2317" s="3">
        <f>ROUND(IF(G2317&lt;=Thresholds!$B$7,1-(G2317/Thresholds!$B$7)*0.24,IF(G2317&lt;=Thresholds!$D$7,0.75-((G2317-Thresholds!$C$7)/(Thresholds!$D$7-Thresholds!$C$7))*0.249,IF(G2317&lt;=Thresholds!$F$7,0.499-((G2317-Thresholds!$E$7)/(Thresholds!$F$7-Thresholds!$E$7))*0.279,MAX(0.02,0.2-((G2317-Thresholds!$G$7)/(Thresholds!$H$7-Thresholds!$G$7))*0.18)))),3)</f>
        <v>0.77400000000000002</v>
      </c>
      <c r="O2317" s="3">
        <f>ROUND(IF(H2317&lt;=Thresholds!$B$8,1-(H2317/Thresholds!$B$8)*0.24,IF(H2317&lt;=Thresholds!$D$8,0.75-((H2317-Thresholds!$C$8)/(Thresholds!$D$8-Thresholds!$C$8))*0.249,IF(H2317&lt;=Thresholds!$F$8,0.499-((H2317-Thresholds!$E$8)/(Thresholds!$F$8-Thresholds!$E$8))*0.279,MAX(0.02,0.2-((H2317-Thresholds!$G$8)/(Thresholds!$H$8-Thresholds!$G$8))*0.18)))),3)</f>
        <v>0.92300000000000004</v>
      </c>
      <c r="P2317" s="3">
        <f t="shared" si="108"/>
        <v>0.29799999999999999</v>
      </c>
      <c r="Q2317" t="str">
        <f t="shared" si="109"/>
        <v>Poor</v>
      </c>
      <c r="R2317" s="4">
        <f t="shared" si="110"/>
        <v>0</v>
      </c>
      <c r="S2317" t="str">
        <f>IF(AND(F2317&gt;=10,F2317&lt;=35,P2317&gt;0.5),"ERROR_C2317H2317_POOR_CAP","OK")</f>
        <v>OK</v>
      </c>
    </row>
    <row r="2318" spans="1:19">
      <c r="A2318" t="s">
        <v>2335</v>
      </c>
      <c r="B2318" s="3">
        <v>28.402999999999999</v>
      </c>
      <c r="C2318" s="3">
        <v>71.864000000000004</v>
      </c>
      <c r="D2318" s="3">
        <v>28.75</v>
      </c>
      <c r="E2318" s="3">
        <v>7.31</v>
      </c>
      <c r="F2318" s="3">
        <v>0.74399999999999999</v>
      </c>
      <c r="G2318" s="3">
        <v>66.415999999999997</v>
      </c>
      <c r="H2318" s="3">
        <v>1468.079</v>
      </c>
      <c r="I2318" s="3">
        <f>ROUND(IF(B2318&lt;=Thresholds!$B$2,1-(B2318/Thresholds!$B$2)*0.24,IF(B2318&lt;=Thresholds!$D$2,0.75-((B2318-Thresholds!$C$2)/(Thresholds!$D$2-Thresholds!$C$2))*0.249,IF(B2318&lt;=Thresholds!$F$2,0.499-((B2318-Thresholds!$E$2)/(Thresholds!$F$2-Thresholds!$E$2))*0.279,MAX(0.02,0.2-((B2318-Thresholds!$G$2)/(Thresholds!$H$2-Thresholds!$G$2))*0.18)))),3)</f>
        <v>0.93200000000000005</v>
      </c>
      <c r="J2318" s="3">
        <f>ROUND(IF(C2318&lt;=Thresholds!$B$3,1-(C2318/Thresholds!$B$3)*0.24,IF(C2318&lt;=Thresholds!$D$3,0.75-((C2318-Thresholds!$C$3)/(Thresholds!$D$3-Thresholds!$C$3))*0.249,IF(C2318&lt;=Thresholds!$F$3,0.499-((C2318-Thresholds!$E$3)/(Thresholds!$F$3-Thresholds!$E$3))*0.279,MAX(0.02,0.2-((C2318-Thresholds!$G$3)/(Thresholds!$H$3-Thresholds!$G$3))*0.18)))),3)</f>
        <v>0.85599999999999998</v>
      </c>
      <c r="K2318" s="3">
        <f>ROUND(IF(D2318&lt;=Thresholds!$B$4,1-(D2318/Thresholds!$B$4)*0.24,IF(D2318&lt;=Thresholds!$D$4,0.75-((D2318-Thresholds!$C$4)/(Thresholds!$D$4-Thresholds!$C$4))*0.249,IF(D2318&lt;=Thresholds!$F$4,0.499-((D2318-Thresholds!$E$4)/(Thresholds!$F$4-Thresholds!$E$4))*0.279,MAX(0.02,0.2-((D2318-Thresholds!$G$4)/(Thresholds!$H$4-Thresholds!$G$4))*0.18)))),3)</f>
        <v>0.89400000000000002</v>
      </c>
      <c r="L2318" s="3">
        <f>ROUND(IF(E2318&lt;=Thresholds!$B$5,1-(E2318/Thresholds!$B$5)*0.24,IF(E2318&lt;=Thresholds!$D$5,0.75-((E2318-Thresholds!$C$5)/(Thresholds!$D$5-Thresholds!$C$5))*0.249,IF(E2318&lt;=Thresholds!$F$5,0.499-((E2318-Thresholds!$E$5)/(Thresholds!$F$5-Thresholds!$E$5))*0.279,MAX(0.02,0.2-((E2318-Thresholds!$G$5)/(Thresholds!$H$5-Thresholds!$G$5))*0.18)))),3)</f>
        <v>0.96499999999999997</v>
      </c>
      <c r="M2318" s="3">
        <f>ROUND(IF(F2318&lt;=Thresholds!$B$6,1-(F2318/Thresholds!$B$6)*0.24,IF(F2318&lt;=Thresholds!$D$6,0.75-((F2318-Thresholds!$C$6)/(Thresholds!$D$6-Thresholds!$C$6))*0.249,IF(F2318&lt;=Thresholds!$F$6,0.499-((F2318-Thresholds!$E$6)/(Thresholds!$F$6-Thresholds!$E$6))*0.279,MAX(0.02,0.2-((F2318-Thresholds!$G$6)/(Thresholds!$H$6-Thresholds!$G$6))*0.18)))),3)</f>
        <v>0.82099999999999995</v>
      </c>
      <c r="N2318" s="3">
        <f>ROUND(IF(G2318&lt;=Thresholds!$B$7,1-(G2318/Thresholds!$B$7)*0.24,IF(G2318&lt;=Thresholds!$D$7,0.75-((G2318-Thresholds!$C$7)/(Thresholds!$D$7-Thresholds!$C$7))*0.249,IF(G2318&lt;=Thresholds!$F$7,0.499-((G2318-Thresholds!$E$7)/(Thresholds!$F$7-Thresholds!$E$7))*0.279,MAX(0.02,0.2-((G2318-Thresholds!$G$7)/(Thresholds!$H$7-Thresholds!$G$7))*0.18)))),3)</f>
        <v>0.95399999999999996</v>
      </c>
      <c r="O2318" s="3">
        <f>ROUND(IF(H2318&lt;=Thresholds!$B$8,1-(H2318/Thresholds!$B$8)*0.24,IF(H2318&lt;=Thresholds!$D$8,0.75-((H2318-Thresholds!$C$8)/(Thresholds!$D$8-Thresholds!$C$8))*0.249,IF(H2318&lt;=Thresholds!$F$8,0.499-((H2318-Thresholds!$E$8)/(Thresholds!$F$8-Thresholds!$E$8))*0.279,MAX(0.02,0.2-((H2318-Thresholds!$G$8)/(Thresholds!$H$8-Thresholds!$G$8))*0.18)))),3)</f>
        <v>0.85899999999999999</v>
      </c>
      <c r="P2318" s="3">
        <f t="shared" si="108"/>
        <v>0.82099999999999995</v>
      </c>
      <c r="Q2318" t="str">
        <f t="shared" si="109"/>
        <v>Healthy</v>
      </c>
      <c r="R2318" s="4">
        <f t="shared" si="110"/>
        <v>1</v>
      </c>
      <c r="S2318" t="str">
        <f>IF(AND(F2318&gt;=10,F2318&lt;=35,P2318&gt;0.5),"ERROR_C2318H2318_POOR_CAP","OK")</f>
        <v>OK</v>
      </c>
    </row>
    <row r="2319" spans="1:19">
      <c r="A2319" t="s">
        <v>2336</v>
      </c>
      <c r="B2319" s="3">
        <v>65.697000000000003</v>
      </c>
      <c r="C2319" s="3">
        <v>76.213999999999999</v>
      </c>
      <c r="D2319" s="3">
        <v>49.689</v>
      </c>
      <c r="E2319" s="3">
        <v>38.548999999999999</v>
      </c>
      <c r="F2319" s="3">
        <v>7.8849999999999998</v>
      </c>
      <c r="G2319" s="3">
        <v>43.156999999999996</v>
      </c>
      <c r="H2319" s="3">
        <v>353.43099999999998</v>
      </c>
      <c r="I2319" s="3">
        <f>ROUND(IF(B2319&lt;=Thresholds!$B$2,1-(B2319/Thresholds!$B$2)*0.24,IF(B2319&lt;=Thresholds!$D$2,0.75-((B2319-Thresholds!$C$2)/(Thresholds!$D$2-Thresholds!$C$2))*0.249,IF(B2319&lt;=Thresholds!$F$2,0.499-((B2319-Thresholds!$E$2)/(Thresholds!$F$2-Thresholds!$E$2))*0.279,MAX(0.02,0.2-((B2319-Thresholds!$G$2)/(Thresholds!$H$2-Thresholds!$G$2))*0.18)))),3)</f>
        <v>0.84199999999999997</v>
      </c>
      <c r="J2319" s="3">
        <f>ROUND(IF(C2319&lt;=Thresholds!$B$3,1-(C2319/Thresholds!$B$3)*0.24,IF(C2319&lt;=Thresholds!$D$3,0.75-((C2319-Thresholds!$C$3)/(Thresholds!$D$3-Thresholds!$C$3))*0.249,IF(C2319&lt;=Thresholds!$F$3,0.499-((C2319-Thresholds!$E$3)/(Thresholds!$F$3-Thresholds!$E$3))*0.279,MAX(0.02,0.2-((C2319-Thresholds!$G$3)/(Thresholds!$H$3-Thresholds!$G$3))*0.18)))),3)</f>
        <v>0.84799999999999998</v>
      </c>
      <c r="K2319" s="3">
        <f>ROUND(IF(D2319&lt;=Thresholds!$B$4,1-(D2319/Thresholds!$B$4)*0.24,IF(D2319&lt;=Thresholds!$D$4,0.75-((D2319-Thresholds!$C$4)/(Thresholds!$D$4-Thresholds!$C$4))*0.249,IF(D2319&lt;=Thresholds!$F$4,0.499-((D2319-Thresholds!$E$4)/(Thresholds!$F$4-Thresholds!$E$4))*0.279,MAX(0.02,0.2-((D2319-Thresholds!$G$4)/(Thresholds!$H$4-Thresholds!$G$4))*0.18)))),3)</f>
        <v>0.81699999999999995</v>
      </c>
      <c r="L2319" s="3">
        <f>ROUND(IF(E2319&lt;=Thresholds!$B$5,1-(E2319/Thresholds!$B$5)*0.24,IF(E2319&lt;=Thresholds!$D$5,0.75-((E2319-Thresholds!$C$5)/(Thresholds!$D$5-Thresholds!$C$5))*0.249,IF(E2319&lt;=Thresholds!$F$5,0.499-((E2319-Thresholds!$E$5)/(Thresholds!$F$5-Thresholds!$E$5))*0.279,MAX(0.02,0.2-((E2319-Thresholds!$G$5)/(Thresholds!$H$5-Thresholds!$G$5))*0.18)))),3)</f>
        <v>0.81499999999999995</v>
      </c>
      <c r="M2319" s="3">
        <f>ROUND(IF(F2319&lt;=Thresholds!$B$6,1-(F2319/Thresholds!$B$6)*0.24,IF(F2319&lt;=Thresholds!$D$6,0.75-((F2319-Thresholds!$C$6)/(Thresholds!$D$6-Thresholds!$C$6))*0.249,IF(F2319&lt;=Thresholds!$F$6,0.499-((F2319-Thresholds!$E$6)/(Thresholds!$F$6-Thresholds!$E$6))*0.279,MAX(0.02,0.2-((F2319-Thresholds!$G$6)/(Thresholds!$H$6-Thresholds!$G$6))*0.18)))),3)</f>
        <v>0.53600000000000003</v>
      </c>
      <c r="N2319" s="3">
        <f>ROUND(IF(G2319&lt;=Thresholds!$B$7,1-(G2319/Thresholds!$B$7)*0.24,IF(G2319&lt;=Thresholds!$D$7,0.75-((G2319-Thresholds!$C$7)/(Thresholds!$D$7-Thresholds!$C$7))*0.249,IF(G2319&lt;=Thresholds!$F$7,0.499-((G2319-Thresholds!$E$7)/(Thresholds!$F$7-Thresholds!$E$7))*0.279,MAX(0.02,0.2-((G2319-Thresholds!$G$7)/(Thresholds!$H$7-Thresholds!$G$7))*0.18)))),3)</f>
        <v>0.97</v>
      </c>
      <c r="O2319" s="3">
        <f>ROUND(IF(H2319&lt;=Thresholds!$B$8,1-(H2319/Thresholds!$B$8)*0.24,IF(H2319&lt;=Thresholds!$D$8,0.75-((H2319-Thresholds!$C$8)/(Thresholds!$D$8-Thresholds!$C$8))*0.249,IF(H2319&lt;=Thresholds!$F$8,0.499-((H2319-Thresholds!$E$8)/(Thresholds!$F$8-Thresholds!$E$8))*0.279,MAX(0.02,0.2-((H2319-Thresholds!$G$8)/(Thresholds!$H$8-Thresholds!$G$8))*0.18)))),3)</f>
        <v>0.96599999999999997</v>
      </c>
      <c r="P2319" s="3">
        <f t="shared" si="108"/>
        <v>0.53600000000000003</v>
      </c>
      <c r="Q2319" t="str">
        <f t="shared" si="109"/>
        <v>Moderate</v>
      </c>
      <c r="R2319" s="4">
        <f t="shared" si="110"/>
        <v>1</v>
      </c>
      <c r="S2319" t="str">
        <f>IF(AND(F2319&gt;=10,F2319&lt;=35,P2319&gt;0.5),"ERROR_C2319H2319_POOR_CAP","OK")</f>
        <v>OK</v>
      </c>
    </row>
    <row r="2320" spans="1:19">
      <c r="A2320" t="s">
        <v>2337</v>
      </c>
      <c r="B2320" s="3">
        <v>12.914</v>
      </c>
      <c r="C2320" s="3">
        <v>137.44200000000001</v>
      </c>
      <c r="D2320" s="3">
        <v>51.515000000000001</v>
      </c>
      <c r="E2320" s="3">
        <v>33.649000000000001</v>
      </c>
      <c r="F2320" s="3">
        <v>22.428000000000001</v>
      </c>
      <c r="G2320" s="3">
        <v>46.887999999999998</v>
      </c>
      <c r="H2320" s="3">
        <v>706.50199999999995</v>
      </c>
      <c r="I2320" s="3">
        <f>ROUND(IF(B2320&lt;=Thresholds!$B$2,1-(B2320/Thresholds!$B$2)*0.24,IF(B2320&lt;=Thresholds!$D$2,0.75-((B2320-Thresholds!$C$2)/(Thresholds!$D$2-Thresholds!$C$2))*0.249,IF(B2320&lt;=Thresholds!$F$2,0.499-((B2320-Thresholds!$E$2)/(Thresholds!$F$2-Thresholds!$E$2))*0.279,MAX(0.02,0.2-((B2320-Thresholds!$G$2)/(Thresholds!$H$2-Thresholds!$G$2))*0.18)))),3)</f>
        <v>0.96899999999999997</v>
      </c>
      <c r="J2320" s="3">
        <f>ROUND(IF(C2320&lt;=Thresholds!$B$3,1-(C2320/Thresholds!$B$3)*0.24,IF(C2320&lt;=Thresholds!$D$3,0.75-((C2320-Thresholds!$C$3)/(Thresholds!$D$3-Thresholds!$C$3))*0.249,IF(C2320&lt;=Thresholds!$F$3,0.499-((C2320-Thresholds!$E$3)/(Thresholds!$F$3-Thresholds!$E$3))*0.279,MAX(0.02,0.2-((C2320-Thresholds!$G$3)/(Thresholds!$H$3-Thresholds!$G$3))*0.18)))),3)</f>
        <v>0.73499999999999999</v>
      </c>
      <c r="K2320" s="3">
        <f>ROUND(IF(D2320&lt;=Thresholds!$B$4,1-(D2320/Thresholds!$B$4)*0.24,IF(D2320&lt;=Thresholds!$D$4,0.75-((D2320-Thresholds!$C$4)/(Thresholds!$D$4-Thresholds!$C$4))*0.249,IF(D2320&lt;=Thresholds!$F$4,0.499-((D2320-Thresholds!$E$4)/(Thresholds!$F$4-Thresholds!$E$4))*0.279,MAX(0.02,0.2-((D2320-Thresholds!$G$4)/(Thresholds!$H$4-Thresholds!$G$4))*0.18)))),3)</f>
        <v>0.81</v>
      </c>
      <c r="L2320" s="3">
        <f>ROUND(IF(E2320&lt;=Thresholds!$B$5,1-(E2320/Thresholds!$B$5)*0.24,IF(E2320&lt;=Thresholds!$D$5,0.75-((E2320-Thresholds!$C$5)/(Thresholds!$D$5-Thresholds!$C$5))*0.249,IF(E2320&lt;=Thresholds!$F$5,0.499-((E2320-Thresholds!$E$5)/(Thresholds!$F$5-Thresholds!$E$5))*0.279,MAX(0.02,0.2-((E2320-Thresholds!$G$5)/(Thresholds!$H$5-Thresholds!$G$5))*0.18)))),3)</f>
        <v>0.83799999999999997</v>
      </c>
      <c r="M2320" s="3">
        <f>ROUND(IF(F2320&lt;=Thresholds!$B$6,1-(F2320/Thresholds!$B$6)*0.24,IF(F2320&lt;=Thresholds!$D$6,0.75-((F2320-Thresholds!$C$6)/(Thresholds!$D$6-Thresholds!$C$6))*0.249,IF(F2320&lt;=Thresholds!$F$6,0.499-((F2320-Thresholds!$E$6)/(Thresholds!$F$6-Thresholds!$E$6))*0.279,MAX(0.02,0.2-((F2320-Thresholds!$G$6)/(Thresholds!$H$6-Thresholds!$G$6))*0.18)))),3)</f>
        <v>0.36</v>
      </c>
      <c r="N2320" s="3">
        <f>ROUND(IF(G2320&lt;=Thresholds!$B$7,1-(G2320/Thresholds!$B$7)*0.24,IF(G2320&lt;=Thresholds!$D$7,0.75-((G2320-Thresholds!$C$7)/(Thresholds!$D$7-Thresholds!$C$7))*0.249,IF(G2320&lt;=Thresholds!$F$7,0.499-((G2320-Thresholds!$E$7)/(Thresholds!$F$7-Thresholds!$E$7))*0.279,MAX(0.02,0.2-((G2320-Thresholds!$G$7)/(Thresholds!$H$7-Thresholds!$G$7))*0.18)))),3)</f>
        <v>0.96799999999999997</v>
      </c>
      <c r="O2320" s="3">
        <f>ROUND(IF(H2320&lt;=Thresholds!$B$8,1-(H2320/Thresholds!$B$8)*0.24,IF(H2320&lt;=Thresholds!$D$8,0.75-((H2320-Thresholds!$C$8)/(Thresholds!$D$8-Thresholds!$C$8))*0.249,IF(H2320&lt;=Thresholds!$F$8,0.499-((H2320-Thresholds!$E$8)/(Thresholds!$F$8-Thresholds!$E$8))*0.279,MAX(0.02,0.2-((H2320-Thresholds!$G$8)/(Thresholds!$H$8-Thresholds!$G$8))*0.18)))),3)</f>
        <v>0.93200000000000005</v>
      </c>
      <c r="P2320" s="3">
        <f t="shared" si="108"/>
        <v>0.36</v>
      </c>
      <c r="Q2320" t="str">
        <f t="shared" si="109"/>
        <v>Poor</v>
      </c>
      <c r="R2320" s="4">
        <f t="shared" si="110"/>
        <v>0</v>
      </c>
      <c r="S2320" t="str">
        <f>IF(AND(F2320&gt;=10,F2320&lt;=35,P2320&gt;0.5),"ERROR_C2320H2320_POOR_CAP","OK")</f>
        <v>OK</v>
      </c>
    </row>
    <row r="2321" spans="1:19">
      <c r="A2321" t="s">
        <v>2338</v>
      </c>
      <c r="B2321" s="3">
        <v>20.774000000000001</v>
      </c>
      <c r="C2321" s="3">
        <v>100.631</v>
      </c>
      <c r="D2321" s="3">
        <v>3.5009999999999999</v>
      </c>
      <c r="E2321" s="3">
        <v>7.032</v>
      </c>
      <c r="F2321" s="3">
        <v>0.55900000000000005</v>
      </c>
      <c r="G2321" s="3">
        <v>2175.893</v>
      </c>
      <c r="H2321" s="3">
        <v>1269.6869999999999</v>
      </c>
      <c r="I2321" s="3">
        <f>ROUND(IF(B2321&lt;=Thresholds!$B$2,1-(B2321/Thresholds!$B$2)*0.24,IF(B2321&lt;=Thresholds!$D$2,0.75-((B2321-Thresholds!$C$2)/(Thresholds!$D$2-Thresholds!$C$2))*0.249,IF(B2321&lt;=Thresholds!$F$2,0.499-((B2321-Thresholds!$E$2)/(Thresholds!$F$2-Thresholds!$E$2))*0.279,MAX(0.02,0.2-((B2321-Thresholds!$G$2)/(Thresholds!$H$2-Thresholds!$G$2))*0.18)))),3)</f>
        <v>0.95</v>
      </c>
      <c r="J2321" s="3">
        <f>ROUND(IF(C2321&lt;=Thresholds!$B$3,1-(C2321/Thresholds!$B$3)*0.24,IF(C2321&lt;=Thresholds!$D$3,0.75-((C2321-Thresholds!$C$3)/(Thresholds!$D$3-Thresholds!$C$3))*0.249,IF(C2321&lt;=Thresholds!$F$3,0.499-((C2321-Thresholds!$E$3)/(Thresholds!$F$3-Thresholds!$E$3))*0.279,MAX(0.02,0.2-((C2321-Thresholds!$G$3)/(Thresholds!$H$3-Thresholds!$G$3))*0.18)))),3)</f>
        <v>0.79900000000000004</v>
      </c>
      <c r="K2321" s="3">
        <f>ROUND(IF(D2321&lt;=Thresholds!$B$4,1-(D2321/Thresholds!$B$4)*0.24,IF(D2321&lt;=Thresholds!$D$4,0.75-((D2321-Thresholds!$C$4)/(Thresholds!$D$4-Thresholds!$C$4))*0.249,IF(D2321&lt;=Thresholds!$F$4,0.499-((D2321-Thresholds!$E$4)/(Thresholds!$F$4-Thresholds!$E$4))*0.279,MAX(0.02,0.2-((D2321-Thresholds!$G$4)/(Thresholds!$H$4-Thresholds!$G$4))*0.18)))),3)</f>
        <v>0.98699999999999999</v>
      </c>
      <c r="L2321" s="3">
        <f>ROUND(IF(E2321&lt;=Thresholds!$B$5,1-(E2321/Thresholds!$B$5)*0.24,IF(E2321&lt;=Thresholds!$D$5,0.75-((E2321-Thresholds!$C$5)/(Thresholds!$D$5-Thresholds!$C$5))*0.249,IF(E2321&lt;=Thresholds!$F$5,0.499-((E2321-Thresholds!$E$5)/(Thresholds!$F$5-Thresholds!$E$5))*0.279,MAX(0.02,0.2-((E2321-Thresholds!$G$5)/(Thresholds!$H$5-Thresholds!$G$5))*0.18)))),3)</f>
        <v>0.96599999999999997</v>
      </c>
      <c r="M2321" s="3">
        <f>ROUND(IF(F2321&lt;=Thresholds!$B$6,1-(F2321/Thresholds!$B$6)*0.24,IF(F2321&lt;=Thresholds!$D$6,0.75-((F2321-Thresholds!$C$6)/(Thresholds!$D$6-Thresholds!$C$6))*0.249,IF(F2321&lt;=Thresholds!$F$6,0.499-((F2321-Thresholds!$E$6)/(Thresholds!$F$6-Thresholds!$E$6))*0.279,MAX(0.02,0.2-((F2321-Thresholds!$G$6)/(Thresholds!$H$6-Thresholds!$G$6))*0.18)))),3)</f>
        <v>0.86599999999999999</v>
      </c>
      <c r="N2321" s="3">
        <f>ROUND(IF(G2321&lt;=Thresholds!$B$7,1-(G2321/Thresholds!$B$7)*0.24,IF(G2321&lt;=Thresholds!$D$7,0.75-((G2321-Thresholds!$C$7)/(Thresholds!$D$7-Thresholds!$C$7))*0.249,IF(G2321&lt;=Thresholds!$F$7,0.499-((G2321-Thresholds!$E$7)/(Thresholds!$F$7-Thresholds!$E$7))*0.279,MAX(0.02,0.2-((G2321-Thresholds!$G$7)/(Thresholds!$H$7-Thresholds!$G$7))*0.18)))),3)</f>
        <v>0.3</v>
      </c>
      <c r="O2321" s="3">
        <f>ROUND(IF(H2321&lt;=Thresholds!$B$8,1-(H2321/Thresholds!$B$8)*0.24,IF(H2321&lt;=Thresholds!$D$8,0.75-((H2321-Thresholds!$C$8)/(Thresholds!$D$8-Thresholds!$C$8))*0.249,IF(H2321&lt;=Thresholds!$F$8,0.499-((H2321-Thresholds!$E$8)/(Thresholds!$F$8-Thresholds!$E$8))*0.279,MAX(0.02,0.2-((H2321-Thresholds!$G$8)/(Thresholds!$H$8-Thresholds!$G$8))*0.18)))),3)</f>
        <v>0.878</v>
      </c>
      <c r="P2321" s="3">
        <f t="shared" si="108"/>
        <v>0.3</v>
      </c>
      <c r="Q2321" t="str">
        <f t="shared" si="109"/>
        <v>Poor</v>
      </c>
      <c r="R2321" s="4">
        <f t="shared" si="110"/>
        <v>0</v>
      </c>
      <c r="S2321" t="str">
        <f>IF(AND(F2321&gt;=10,F2321&lt;=35,P2321&gt;0.5),"ERROR_C2321H2321_POOR_CAP","OK")</f>
        <v>OK</v>
      </c>
    </row>
    <row r="2322" spans="1:19">
      <c r="A2322" t="s">
        <v>2339</v>
      </c>
      <c r="B2322" s="3">
        <v>90.143000000000001</v>
      </c>
      <c r="C2322" s="3">
        <v>50.072000000000003</v>
      </c>
      <c r="D2322" s="3">
        <v>20.236999999999998</v>
      </c>
      <c r="E2322" s="3">
        <v>12.38</v>
      </c>
      <c r="F2322" s="3">
        <v>0.17499999999999999</v>
      </c>
      <c r="G2322" s="3">
        <v>58.226999999999997</v>
      </c>
      <c r="H2322" s="3">
        <v>803.00300000000004</v>
      </c>
      <c r="I2322" s="3">
        <f>ROUND(IF(B2322&lt;=Thresholds!$B$2,1-(B2322/Thresholds!$B$2)*0.24,IF(B2322&lt;=Thresholds!$D$2,0.75-((B2322-Thresholds!$C$2)/(Thresholds!$D$2-Thresholds!$C$2))*0.249,IF(B2322&lt;=Thresholds!$F$2,0.499-((B2322-Thresholds!$E$2)/(Thresholds!$F$2-Thresholds!$E$2))*0.279,MAX(0.02,0.2-((B2322-Thresholds!$G$2)/(Thresholds!$H$2-Thresholds!$G$2))*0.18)))),3)</f>
        <v>0.78400000000000003</v>
      </c>
      <c r="J2322" s="3">
        <f>ROUND(IF(C2322&lt;=Thresholds!$B$3,1-(C2322/Thresholds!$B$3)*0.24,IF(C2322&lt;=Thresholds!$D$3,0.75-((C2322-Thresholds!$C$3)/(Thresholds!$D$3-Thresholds!$C$3))*0.249,IF(C2322&lt;=Thresholds!$F$3,0.499-((C2322-Thresholds!$E$3)/(Thresholds!$F$3-Thresholds!$E$3))*0.279,MAX(0.02,0.2-((C2322-Thresholds!$G$3)/(Thresholds!$H$3-Thresholds!$G$3))*0.18)))),3)</f>
        <v>0.9</v>
      </c>
      <c r="K2322" s="3">
        <f>ROUND(IF(D2322&lt;=Thresholds!$B$4,1-(D2322/Thresholds!$B$4)*0.24,IF(D2322&lt;=Thresholds!$D$4,0.75-((D2322-Thresholds!$C$4)/(Thresholds!$D$4-Thresholds!$C$4))*0.249,IF(D2322&lt;=Thresholds!$F$4,0.499-((D2322-Thresholds!$E$4)/(Thresholds!$F$4-Thresholds!$E$4))*0.279,MAX(0.02,0.2-((D2322-Thresholds!$G$4)/(Thresholds!$H$4-Thresholds!$G$4))*0.18)))),3)</f>
        <v>0.92500000000000004</v>
      </c>
      <c r="L2322" s="3">
        <f>ROUND(IF(E2322&lt;=Thresholds!$B$5,1-(E2322/Thresholds!$B$5)*0.24,IF(E2322&lt;=Thresholds!$D$5,0.75-((E2322-Thresholds!$C$5)/(Thresholds!$D$5-Thresholds!$C$5))*0.249,IF(E2322&lt;=Thresholds!$F$5,0.499-((E2322-Thresholds!$E$5)/(Thresholds!$F$5-Thresholds!$E$5))*0.279,MAX(0.02,0.2-((E2322-Thresholds!$G$5)/(Thresholds!$H$5-Thresholds!$G$5))*0.18)))),3)</f>
        <v>0.94099999999999995</v>
      </c>
      <c r="M2322" s="3">
        <f>ROUND(IF(F2322&lt;=Thresholds!$B$6,1-(F2322/Thresholds!$B$6)*0.24,IF(F2322&lt;=Thresholds!$D$6,0.75-((F2322-Thresholds!$C$6)/(Thresholds!$D$6-Thresholds!$C$6))*0.249,IF(F2322&lt;=Thresholds!$F$6,0.499-((F2322-Thresholds!$E$6)/(Thresholds!$F$6-Thresholds!$E$6))*0.279,MAX(0.02,0.2-((F2322-Thresholds!$G$6)/(Thresholds!$H$6-Thresholds!$G$6))*0.18)))),3)</f>
        <v>0.95799999999999996</v>
      </c>
      <c r="N2322" s="3">
        <f>ROUND(IF(G2322&lt;=Thresholds!$B$7,1-(G2322/Thresholds!$B$7)*0.24,IF(G2322&lt;=Thresholds!$D$7,0.75-((G2322-Thresholds!$C$7)/(Thresholds!$D$7-Thresholds!$C$7))*0.249,IF(G2322&lt;=Thresholds!$F$7,0.499-((G2322-Thresholds!$E$7)/(Thresholds!$F$7-Thresholds!$E$7))*0.279,MAX(0.02,0.2-((G2322-Thresholds!$G$7)/(Thresholds!$H$7-Thresholds!$G$7))*0.18)))),3)</f>
        <v>0.96</v>
      </c>
      <c r="O2322" s="3">
        <f>ROUND(IF(H2322&lt;=Thresholds!$B$8,1-(H2322/Thresholds!$B$8)*0.24,IF(H2322&lt;=Thresholds!$D$8,0.75-((H2322-Thresholds!$C$8)/(Thresholds!$D$8-Thresholds!$C$8))*0.249,IF(H2322&lt;=Thresholds!$F$8,0.499-((H2322-Thresholds!$E$8)/(Thresholds!$F$8-Thresholds!$E$8))*0.279,MAX(0.02,0.2-((H2322-Thresholds!$G$8)/(Thresholds!$H$8-Thresholds!$G$8))*0.18)))),3)</f>
        <v>0.92300000000000004</v>
      </c>
      <c r="P2322" s="3">
        <f t="shared" si="108"/>
        <v>0.78400000000000003</v>
      </c>
      <c r="Q2322" t="str">
        <f t="shared" si="109"/>
        <v>Healthy</v>
      </c>
      <c r="R2322" s="4">
        <f t="shared" si="110"/>
        <v>1</v>
      </c>
      <c r="S2322" t="str">
        <f>IF(AND(F2322&gt;=10,F2322&lt;=35,P2322&gt;0.5),"ERROR_C2322H2322_POOR_CAP","OK")</f>
        <v>OK</v>
      </c>
    </row>
    <row r="2323" spans="1:19">
      <c r="A2323" t="s">
        <v>2340</v>
      </c>
      <c r="B2323" s="3">
        <v>23.664000000000001</v>
      </c>
      <c r="C2323" s="3">
        <v>93.575999999999993</v>
      </c>
      <c r="D2323" s="3">
        <v>51.6</v>
      </c>
      <c r="E2323" s="3">
        <v>23.495999999999999</v>
      </c>
      <c r="F2323" s="3">
        <v>0.22500000000000001</v>
      </c>
      <c r="G2323" s="3">
        <v>231.113</v>
      </c>
      <c r="H2323" s="3">
        <v>3623.2489999999998</v>
      </c>
      <c r="I2323" s="3">
        <f>ROUND(IF(B2323&lt;=Thresholds!$B$2,1-(B2323/Thresholds!$B$2)*0.24,IF(B2323&lt;=Thresholds!$D$2,0.75-((B2323-Thresholds!$C$2)/(Thresholds!$D$2-Thresholds!$C$2))*0.249,IF(B2323&lt;=Thresholds!$F$2,0.499-((B2323-Thresholds!$E$2)/(Thresholds!$F$2-Thresholds!$E$2))*0.279,MAX(0.02,0.2-((B2323-Thresholds!$G$2)/(Thresholds!$H$2-Thresholds!$G$2))*0.18)))),3)</f>
        <v>0.94299999999999995</v>
      </c>
      <c r="J2323" s="3">
        <f>ROUND(IF(C2323&lt;=Thresholds!$B$3,1-(C2323/Thresholds!$B$3)*0.24,IF(C2323&lt;=Thresholds!$D$3,0.75-((C2323-Thresholds!$C$3)/(Thresholds!$D$3-Thresholds!$C$3))*0.249,IF(C2323&lt;=Thresholds!$F$3,0.499-((C2323-Thresholds!$E$3)/(Thresholds!$F$3-Thresholds!$E$3))*0.279,MAX(0.02,0.2-((C2323-Thresholds!$G$3)/(Thresholds!$H$3-Thresholds!$G$3))*0.18)))),3)</f>
        <v>0.81299999999999994</v>
      </c>
      <c r="K2323" s="3">
        <f>ROUND(IF(D2323&lt;=Thresholds!$B$4,1-(D2323/Thresholds!$B$4)*0.24,IF(D2323&lt;=Thresholds!$D$4,0.75-((D2323-Thresholds!$C$4)/(Thresholds!$D$4-Thresholds!$C$4))*0.249,IF(D2323&lt;=Thresholds!$F$4,0.499-((D2323-Thresholds!$E$4)/(Thresholds!$F$4-Thresholds!$E$4))*0.279,MAX(0.02,0.2-((D2323-Thresholds!$G$4)/(Thresholds!$H$4-Thresholds!$G$4))*0.18)))),3)</f>
        <v>0.80900000000000005</v>
      </c>
      <c r="L2323" s="3">
        <f>ROUND(IF(E2323&lt;=Thresholds!$B$5,1-(E2323/Thresholds!$B$5)*0.24,IF(E2323&lt;=Thresholds!$D$5,0.75-((E2323-Thresholds!$C$5)/(Thresholds!$D$5-Thresholds!$C$5))*0.249,IF(E2323&lt;=Thresholds!$F$5,0.499-((E2323-Thresholds!$E$5)/(Thresholds!$F$5-Thresholds!$E$5))*0.279,MAX(0.02,0.2-((E2323-Thresholds!$G$5)/(Thresholds!$H$5-Thresholds!$G$5))*0.18)))),3)</f>
        <v>0.88700000000000001</v>
      </c>
      <c r="M2323" s="3">
        <f>ROUND(IF(F2323&lt;=Thresholds!$B$6,1-(F2323/Thresholds!$B$6)*0.24,IF(F2323&lt;=Thresholds!$D$6,0.75-((F2323-Thresholds!$C$6)/(Thresholds!$D$6-Thresholds!$C$6))*0.249,IF(F2323&lt;=Thresholds!$F$6,0.499-((F2323-Thresholds!$E$6)/(Thresholds!$F$6-Thresholds!$E$6))*0.279,MAX(0.02,0.2-((F2323-Thresholds!$G$6)/(Thresholds!$H$6-Thresholds!$G$6))*0.18)))),3)</f>
        <v>0.94599999999999995</v>
      </c>
      <c r="N2323" s="3">
        <f>ROUND(IF(G2323&lt;=Thresholds!$B$7,1-(G2323/Thresholds!$B$7)*0.24,IF(G2323&lt;=Thresholds!$D$7,0.75-((G2323-Thresholds!$C$7)/(Thresholds!$D$7-Thresholds!$C$7))*0.249,IF(G2323&lt;=Thresholds!$F$7,0.499-((G2323-Thresholds!$E$7)/(Thresholds!$F$7-Thresholds!$E$7))*0.279,MAX(0.02,0.2-((G2323-Thresholds!$G$7)/(Thresholds!$H$7-Thresholds!$G$7))*0.18)))),3)</f>
        <v>0.84199999999999997</v>
      </c>
      <c r="O2323" s="3">
        <f>ROUND(IF(H2323&lt;=Thresholds!$B$8,1-(H2323/Thresholds!$B$8)*0.24,IF(H2323&lt;=Thresholds!$D$8,0.75-((H2323-Thresholds!$C$8)/(Thresholds!$D$8-Thresholds!$C$8))*0.249,IF(H2323&lt;=Thresholds!$F$8,0.499-((H2323-Thresholds!$E$8)/(Thresholds!$F$8-Thresholds!$E$8))*0.279,MAX(0.02,0.2-((H2323-Thresholds!$G$8)/(Thresholds!$H$8-Thresholds!$G$8))*0.18)))),3)</f>
        <v>0.56399999999999995</v>
      </c>
      <c r="P2323" s="3">
        <f t="shared" si="108"/>
        <v>0.56399999999999995</v>
      </c>
      <c r="Q2323" t="str">
        <f t="shared" si="109"/>
        <v>Moderate</v>
      </c>
      <c r="R2323" s="4">
        <f t="shared" si="110"/>
        <v>1</v>
      </c>
      <c r="S2323" t="str">
        <f>IF(AND(F2323&gt;=10,F2323&lt;=35,P2323&gt;0.5),"ERROR_C2323H2323_POOR_CAP","OK")</f>
        <v>OK</v>
      </c>
    </row>
    <row r="2324" spans="1:19">
      <c r="A2324" t="s">
        <v>2341</v>
      </c>
      <c r="B2324" s="3">
        <v>20.623000000000001</v>
      </c>
      <c r="C2324" s="3">
        <v>102.039</v>
      </c>
      <c r="D2324" s="3">
        <v>21.561</v>
      </c>
      <c r="E2324" s="3">
        <v>38.155999999999999</v>
      </c>
      <c r="F2324" s="3">
        <v>0.245</v>
      </c>
      <c r="G2324" s="3">
        <v>952.34799999999996</v>
      </c>
      <c r="H2324" s="3">
        <v>1544.8889999999999</v>
      </c>
      <c r="I2324" s="3">
        <f>ROUND(IF(B2324&lt;=Thresholds!$B$2,1-(B2324/Thresholds!$B$2)*0.24,IF(B2324&lt;=Thresholds!$D$2,0.75-((B2324-Thresholds!$C$2)/(Thresholds!$D$2-Thresholds!$C$2))*0.249,IF(B2324&lt;=Thresholds!$F$2,0.499-((B2324-Thresholds!$E$2)/(Thresholds!$F$2-Thresholds!$E$2))*0.279,MAX(0.02,0.2-((B2324-Thresholds!$G$2)/(Thresholds!$H$2-Thresholds!$G$2))*0.18)))),3)</f>
        <v>0.95099999999999996</v>
      </c>
      <c r="J2324" s="3">
        <f>ROUND(IF(C2324&lt;=Thresholds!$B$3,1-(C2324/Thresholds!$B$3)*0.24,IF(C2324&lt;=Thresholds!$D$3,0.75-((C2324-Thresholds!$C$3)/(Thresholds!$D$3-Thresholds!$C$3))*0.249,IF(C2324&lt;=Thresholds!$F$3,0.499-((C2324-Thresholds!$E$3)/(Thresholds!$F$3-Thresholds!$E$3))*0.279,MAX(0.02,0.2-((C2324-Thresholds!$G$3)/(Thresholds!$H$3-Thresholds!$G$3))*0.18)))),3)</f>
        <v>0.79600000000000004</v>
      </c>
      <c r="K2324" s="3">
        <f>ROUND(IF(D2324&lt;=Thresholds!$B$4,1-(D2324/Thresholds!$B$4)*0.24,IF(D2324&lt;=Thresholds!$D$4,0.75-((D2324-Thresholds!$C$4)/(Thresholds!$D$4-Thresholds!$C$4))*0.249,IF(D2324&lt;=Thresholds!$F$4,0.499-((D2324-Thresholds!$E$4)/(Thresholds!$F$4-Thresholds!$E$4))*0.279,MAX(0.02,0.2-((D2324-Thresholds!$G$4)/(Thresholds!$H$4-Thresholds!$G$4))*0.18)))),3)</f>
        <v>0.92</v>
      </c>
      <c r="L2324" s="3">
        <f>ROUND(IF(E2324&lt;=Thresholds!$B$5,1-(E2324/Thresholds!$B$5)*0.24,IF(E2324&lt;=Thresholds!$D$5,0.75-((E2324-Thresholds!$C$5)/(Thresholds!$D$5-Thresholds!$C$5))*0.249,IF(E2324&lt;=Thresholds!$F$5,0.499-((E2324-Thresholds!$E$5)/(Thresholds!$F$5-Thresholds!$E$5))*0.279,MAX(0.02,0.2-((E2324-Thresholds!$G$5)/(Thresholds!$H$5-Thresholds!$G$5))*0.18)))),3)</f>
        <v>0.81699999999999995</v>
      </c>
      <c r="M2324" s="3">
        <f>ROUND(IF(F2324&lt;=Thresholds!$B$6,1-(F2324/Thresholds!$B$6)*0.24,IF(F2324&lt;=Thresholds!$D$6,0.75-((F2324-Thresholds!$C$6)/(Thresholds!$D$6-Thresholds!$C$6))*0.249,IF(F2324&lt;=Thresholds!$F$6,0.499-((F2324-Thresholds!$E$6)/(Thresholds!$F$6-Thresholds!$E$6))*0.279,MAX(0.02,0.2-((F2324-Thresholds!$G$6)/(Thresholds!$H$6-Thresholds!$G$6))*0.18)))),3)</f>
        <v>0.94099999999999995</v>
      </c>
      <c r="N2324" s="3">
        <f>ROUND(IF(G2324&lt;=Thresholds!$B$7,1-(G2324/Thresholds!$B$7)*0.24,IF(G2324&lt;=Thresholds!$D$7,0.75-((G2324-Thresholds!$C$7)/(Thresholds!$D$7-Thresholds!$C$7))*0.249,IF(G2324&lt;=Thresholds!$F$7,0.499-((G2324-Thresholds!$E$7)/(Thresholds!$F$7-Thresholds!$E$7))*0.279,MAX(0.02,0.2-((G2324-Thresholds!$G$7)/(Thresholds!$H$7-Thresholds!$G$7))*0.18)))),3)</f>
        <v>0.371</v>
      </c>
      <c r="O2324" s="3">
        <f>ROUND(IF(H2324&lt;=Thresholds!$B$8,1-(H2324/Thresholds!$B$8)*0.24,IF(H2324&lt;=Thresholds!$D$8,0.75-((H2324-Thresholds!$C$8)/(Thresholds!$D$8-Thresholds!$C$8))*0.249,IF(H2324&lt;=Thresholds!$F$8,0.499-((H2324-Thresholds!$E$8)/(Thresholds!$F$8-Thresholds!$E$8))*0.279,MAX(0.02,0.2-((H2324-Thresholds!$G$8)/(Thresholds!$H$8-Thresholds!$G$8))*0.18)))),3)</f>
        <v>0.85199999999999998</v>
      </c>
      <c r="P2324" s="3">
        <f t="shared" si="108"/>
        <v>0.371</v>
      </c>
      <c r="Q2324" t="str">
        <f t="shared" si="109"/>
        <v>Poor</v>
      </c>
      <c r="R2324" s="4">
        <f t="shared" si="110"/>
        <v>0</v>
      </c>
      <c r="S2324" t="str">
        <f>IF(AND(F2324&gt;=10,F2324&lt;=35,P2324&gt;0.5),"ERROR_C2324H2324_POOR_CAP","OK")</f>
        <v>OK</v>
      </c>
    </row>
    <row r="2325" spans="1:19">
      <c r="A2325" t="s">
        <v>2342</v>
      </c>
      <c r="B2325" s="3">
        <v>86.754999999999995</v>
      </c>
      <c r="C2325" s="3">
        <v>73.103999999999999</v>
      </c>
      <c r="D2325" s="3">
        <v>58.78</v>
      </c>
      <c r="E2325" s="3">
        <v>3.0390000000000001</v>
      </c>
      <c r="F2325" s="3">
        <v>64.926000000000002</v>
      </c>
      <c r="G2325" s="3">
        <v>207.90899999999999</v>
      </c>
      <c r="H2325" s="3">
        <v>1325.864</v>
      </c>
      <c r="I2325" s="3">
        <f>ROUND(IF(B2325&lt;=Thresholds!$B$2,1-(B2325/Thresholds!$B$2)*0.24,IF(B2325&lt;=Thresholds!$D$2,0.75-((B2325-Thresholds!$C$2)/(Thresholds!$D$2-Thresholds!$C$2))*0.249,IF(B2325&lt;=Thresholds!$F$2,0.499-((B2325-Thresholds!$E$2)/(Thresholds!$F$2-Thresholds!$E$2))*0.279,MAX(0.02,0.2-((B2325-Thresholds!$G$2)/(Thresholds!$H$2-Thresholds!$G$2))*0.18)))),3)</f>
        <v>0.79200000000000004</v>
      </c>
      <c r="J2325" s="3">
        <f>ROUND(IF(C2325&lt;=Thresholds!$B$3,1-(C2325/Thresholds!$B$3)*0.24,IF(C2325&lt;=Thresholds!$D$3,0.75-((C2325-Thresholds!$C$3)/(Thresholds!$D$3-Thresholds!$C$3))*0.249,IF(C2325&lt;=Thresholds!$F$3,0.499-((C2325-Thresholds!$E$3)/(Thresholds!$F$3-Thresholds!$E$3))*0.279,MAX(0.02,0.2-((C2325-Thresholds!$G$3)/(Thresholds!$H$3-Thresholds!$G$3))*0.18)))),3)</f>
        <v>0.85399999999999998</v>
      </c>
      <c r="K2325" s="3">
        <f>ROUND(IF(D2325&lt;=Thresholds!$B$4,1-(D2325/Thresholds!$B$4)*0.24,IF(D2325&lt;=Thresholds!$D$4,0.75-((D2325-Thresholds!$C$4)/(Thresholds!$D$4-Thresholds!$C$4))*0.249,IF(D2325&lt;=Thresholds!$F$4,0.499-((D2325-Thresholds!$E$4)/(Thresholds!$F$4-Thresholds!$E$4))*0.279,MAX(0.02,0.2-((D2325-Thresholds!$G$4)/(Thresholds!$H$4-Thresholds!$G$4))*0.18)))),3)</f>
        <v>0.78300000000000003</v>
      </c>
      <c r="L2325" s="3">
        <f>ROUND(IF(E2325&lt;=Thresholds!$B$5,1-(E2325/Thresholds!$B$5)*0.24,IF(E2325&lt;=Thresholds!$D$5,0.75-((E2325-Thresholds!$C$5)/(Thresholds!$D$5-Thresholds!$C$5))*0.249,IF(E2325&lt;=Thresholds!$F$5,0.499-((E2325-Thresholds!$E$5)/(Thresholds!$F$5-Thresholds!$E$5))*0.279,MAX(0.02,0.2-((E2325-Thresholds!$G$5)/(Thresholds!$H$5-Thresholds!$G$5))*0.18)))),3)</f>
        <v>0.98499999999999999</v>
      </c>
      <c r="M2325" s="3">
        <f>ROUND(IF(F2325&lt;=Thresholds!$B$6,1-(F2325/Thresholds!$B$6)*0.24,IF(F2325&lt;=Thresholds!$D$6,0.75-((F2325-Thresholds!$C$6)/(Thresholds!$D$6-Thresholds!$C$6))*0.249,IF(F2325&lt;=Thresholds!$F$6,0.499-((F2325-Thresholds!$E$6)/(Thresholds!$F$6-Thresholds!$E$6))*0.279,MAX(0.02,0.2-((F2325-Thresholds!$G$6)/(Thresholds!$H$6-Thresholds!$G$6))*0.18)))),3)</f>
        <v>0.35399999999999998</v>
      </c>
      <c r="N2325" s="3">
        <f>ROUND(IF(G2325&lt;=Thresholds!$B$7,1-(G2325/Thresholds!$B$7)*0.24,IF(G2325&lt;=Thresholds!$D$7,0.75-((G2325-Thresholds!$C$7)/(Thresholds!$D$7-Thresholds!$C$7))*0.249,IF(G2325&lt;=Thresholds!$F$7,0.499-((G2325-Thresholds!$E$7)/(Thresholds!$F$7-Thresholds!$E$7))*0.279,MAX(0.02,0.2-((G2325-Thresholds!$G$7)/(Thresholds!$H$7-Thresholds!$G$7))*0.18)))),3)</f>
        <v>0.85699999999999998</v>
      </c>
      <c r="O2325" s="3">
        <f>ROUND(IF(H2325&lt;=Thresholds!$B$8,1-(H2325/Thresholds!$B$8)*0.24,IF(H2325&lt;=Thresholds!$D$8,0.75-((H2325-Thresholds!$C$8)/(Thresholds!$D$8-Thresholds!$C$8))*0.249,IF(H2325&lt;=Thresholds!$F$8,0.499-((H2325-Thresholds!$E$8)/(Thresholds!$F$8-Thresholds!$E$8))*0.279,MAX(0.02,0.2-((H2325-Thresholds!$G$8)/(Thresholds!$H$8-Thresholds!$G$8))*0.18)))),3)</f>
        <v>0.873</v>
      </c>
      <c r="P2325" s="3">
        <f t="shared" si="108"/>
        <v>0.35399999999999998</v>
      </c>
      <c r="Q2325" t="str">
        <f t="shared" si="109"/>
        <v>Poor</v>
      </c>
      <c r="R2325" s="4">
        <f t="shared" si="110"/>
        <v>0</v>
      </c>
      <c r="S2325" t="str">
        <f>IF(AND(F2325&gt;=10,F2325&lt;=35,P2325&gt;0.5),"ERROR_C2325H2325_POOR_CAP","OK")</f>
        <v>OK</v>
      </c>
    </row>
    <row r="2326" spans="1:19">
      <c r="A2326" t="s">
        <v>2343</v>
      </c>
      <c r="B2326" s="3">
        <v>22.245000000000001</v>
      </c>
      <c r="C2326" s="3">
        <v>53.152000000000001</v>
      </c>
      <c r="D2326" s="3">
        <v>59.506999999999998</v>
      </c>
      <c r="E2326" s="3">
        <v>36.634</v>
      </c>
      <c r="F2326" s="3">
        <v>0.58899999999999997</v>
      </c>
      <c r="G2326" s="3">
        <v>46.902999999999999</v>
      </c>
      <c r="H2326" s="3">
        <v>1098.7449999999999</v>
      </c>
      <c r="I2326" s="3">
        <f>ROUND(IF(B2326&lt;=Thresholds!$B$2,1-(B2326/Thresholds!$B$2)*0.24,IF(B2326&lt;=Thresholds!$D$2,0.75-((B2326-Thresholds!$C$2)/(Thresholds!$D$2-Thresholds!$C$2))*0.249,IF(B2326&lt;=Thresholds!$F$2,0.499-((B2326-Thresholds!$E$2)/(Thresholds!$F$2-Thresholds!$E$2))*0.279,MAX(0.02,0.2-((B2326-Thresholds!$G$2)/(Thresholds!$H$2-Thresholds!$G$2))*0.18)))),3)</f>
        <v>0.94699999999999995</v>
      </c>
      <c r="J2326" s="3">
        <f>ROUND(IF(C2326&lt;=Thresholds!$B$3,1-(C2326/Thresholds!$B$3)*0.24,IF(C2326&lt;=Thresholds!$D$3,0.75-((C2326-Thresholds!$C$3)/(Thresholds!$D$3-Thresholds!$C$3))*0.249,IF(C2326&lt;=Thresholds!$F$3,0.499-((C2326-Thresholds!$E$3)/(Thresholds!$F$3-Thresholds!$E$3))*0.279,MAX(0.02,0.2-((C2326-Thresholds!$G$3)/(Thresholds!$H$3-Thresholds!$G$3))*0.18)))),3)</f>
        <v>0.89400000000000002</v>
      </c>
      <c r="K2326" s="3">
        <f>ROUND(IF(D2326&lt;=Thresholds!$B$4,1-(D2326/Thresholds!$B$4)*0.24,IF(D2326&lt;=Thresholds!$D$4,0.75-((D2326-Thresholds!$C$4)/(Thresholds!$D$4-Thresholds!$C$4))*0.249,IF(D2326&lt;=Thresholds!$F$4,0.499-((D2326-Thresholds!$E$4)/(Thresholds!$F$4-Thresholds!$E$4))*0.279,MAX(0.02,0.2-((D2326-Thresholds!$G$4)/(Thresholds!$H$4-Thresholds!$G$4))*0.18)))),3)</f>
        <v>0.78</v>
      </c>
      <c r="L2326" s="3">
        <f>ROUND(IF(E2326&lt;=Thresholds!$B$5,1-(E2326/Thresholds!$B$5)*0.24,IF(E2326&lt;=Thresholds!$D$5,0.75-((E2326-Thresholds!$C$5)/(Thresholds!$D$5-Thresholds!$C$5))*0.249,IF(E2326&lt;=Thresholds!$F$5,0.499-((E2326-Thresholds!$E$5)/(Thresholds!$F$5-Thresholds!$E$5))*0.279,MAX(0.02,0.2-((E2326-Thresholds!$G$5)/(Thresholds!$H$5-Thresholds!$G$5))*0.18)))),3)</f>
        <v>0.82399999999999995</v>
      </c>
      <c r="M2326" s="3">
        <f>ROUND(IF(F2326&lt;=Thresholds!$B$6,1-(F2326/Thresholds!$B$6)*0.24,IF(F2326&lt;=Thresholds!$D$6,0.75-((F2326-Thresholds!$C$6)/(Thresholds!$D$6-Thresholds!$C$6))*0.249,IF(F2326&lt;=Thresholds!$F$6,0.499-((F2326-Thresholds!$E$6)/(Thresholds!$F$6-Thresholds!$E$6))*0.279,MAX(0.02,0.2-((F2326-Thresholds!$G$6)/(Thresholds!$H$6-Thresholds!$G$6))*0.18)))),3)</f>
        <v>0.85899999999999999</v>
      </c>
      <c r="N2326" s="3">
        <f>ROUND(IF(G2326&lt;=Thresholds!$B$7,1-(G2326/Thresholds!$B$7)*0.24,IF(G2326&lt;=Thresholds!$D$7,0.75-((G2326-Thresholds!$C$7)/(Thresholds!$D$7-Thresholds!$C$7))*0.249,IF(G2326&lt;=Thresholds!$F$7,0.499-((G2326-Thresholds!$E$7)/(Thresholds!$F$7-Thresholds!$E$7))*0.279,MAX(0.02,0.2-((G2326-Thresholds!$G$7)/(Thresholds!$H$7-Thresholds!$G$7))*0.18)))),3)</f>
        <v>0.96799999999999997</v>
      </c>
      <c r="O2326" s="3">
        <f>ROUND(IF(H2326&lt;=Thresholds!$B$8,1-(H2326/Thresholds!$B$8)*0.24,IF(H2326&lt;=Thresholds!$D$8,0.75-((H2326-Thresholds!$C$8)/(Thresholds!$D$8-Thresholds!$C$8))*0.249,IF(H2326&lt;=Thresholds!$F$8,0.499-((H2326-Thresholds!$E$8)/(Thresholds!$F$8-Thresholds!$E$8))*0.279,MAX(0.02,0.2-((H2326-Thresholds!$G$8)/(Thresholds!$H$8-Thresholds!$G$8))*0.18)))),3)</f>
        <v>0.89500000000000002</v>
      </c>
      <c r="P2326" s="3">
        <f t="shared" si="108"/>
        <v>0.78</v>
      </c>
      <c r="Q2326" t="str">
        <f t="shared" si="109"/>
        <v>Healthy</v>
      </c>
      <c r="R2326" s="4">
        <f t="shared" si="110"/>
        <v>1</v>
      </c>
      <c r="S2326" t="str">
        <f>IF(AND(F2326&gt;=10,F2326&lt;=35,P2326&gt;0.5),"ERROR_C2326H2326_POOR_CAP","OK")</f>
        <v>OK</v>
      </c>
    </row>
    <row r="2327" spans="1:19">
      <c r="A2327" t="s">
        <v>2344</v>
      </c>
      <c r="B2327" s="3">
        <v>7.43</v>
      </c>
      <c r="C2327" s="3">
        <v>83.74</v>
      </c>
      <c r="D2327" s="3">
        <v>37.256</v>
      </c>
      <c r="E2327" s="3">
        <v>12.875999999999999</v>
      </c>
      <c r="F2327" s="3">
        <v>1.9179999999999999</v>
      </c>
      <c r="G2327" s="3">
        <v>436.32900000000001</v>
      </c>
      <c r="H2327" s="3">
        <v>374.08800000000002</v>
      </c>
      <c r="I2327" s="3">
        <f>ROUND(IF(B2327&lt;=Thresholds!$B$2,1-(B2327/Thresholds!$B$2)*0.24,IF(B2327&lt;=Thresholds!$D$2,0.75-((B2327-Thresholds!$C$2)/(Thresholds!$D$2-Thresholds!$C$2))*0.249,IF(B2327&lt;=Thresholds!$F$2,0.499-((B2327-Thresholds!$E$2)/(Thresholds!$F$2-Thresholds!$E$2))*0.279,MAX(0.02,0.2-((B2327-Thresholds!$G$2)/(Thresholds!$H$2-Thresholds!$G$2))*0.18)))),3)</f>
        <v>0.98199999999999998</v>
      </c>
      <c r="J2327" s="3">
        <f>ROUND(IF(C2327&lt;=Thresholds!$B$3,1-(C2327/Thresholds!$B$3)*0.24,IF(C2327&lt;=Thresholds!$D$3,0.75-((C2327-Thresholds!$C$3)/(Thresholds!$D$3-Thresholds!$C$3))*0.249,IF(C2327&lt;=Thresholds!$F$3,0.499-((C2327-Thresholds!$E$3)/(Thresholds!$F$3-Thresholds!$E$3))*0.279,MAX(0.02,0.2-((C2327-Thresholds!$G$3)/(Thresholds!$H$3-Thresholds!$G$3))*0.18)))),3)</f>
        <v>0.83299999999999996</v>
      </c>
      <c r="K2327" s="3">
        <f>ROUND(IF(D2327&lt;=Thresholds!$B$4,1-(D2327/Thresholds!$B$4)*0.24,IF(D2327&lt;=Thresholds!$D$4,0.75-((D2327-Thresholds!$C$4)/(Thresholds!$D$4-Thresholds!$C$4))*0.249,IF(D2327&lt;=Thresholds!$F$4,0.499-((D2327-Thresholds!$E$4)/(Thresholds!$F$4-Thresholds!$E$4))*0.279,MAX(0.02,0.2-((D2327-Thresholds!$G$4)/(Thresholds!$H$4-Thresholds!$G$4))*0.18)))),3)</f>
        <v>0.86199999999999999</v>
      </c>
      <c r="L2327" s="3">
        <f>ROUND(IF(E2327&lt;=Thresholds!$B$5,1-(E2327/Thresholds!$B$5)*0.24,IF(E2327&lt;=Thresholds!$D$5,0.75-((E2327-Thresholds!$C$5)/(Thresholds!$D$5-Thresholds!$C$5))*0.249,IF(E2327&lt;=Thresholds!$F$5,0.499-((E2327-Thresholds!$E$5)/(Thresholds!$F$5-Thresholds!$E$5))*0.279,MAX(0.02,0.2-((E2327-Thresholds!$G$5)/(Thresholds!$H$5-Thresholds!$G$5))*0.18)))),3)</f>
        <v>0.93799999999999994</v>
      </c>
      <c r="M2327" s="3">
        <f>ROUND(IF(F2327&lt;=Thresholds!$B$6,1-(F2327/Thresholds!$B$6)*0.24,IF(F2327&lt;=Thresholds!$D$6,0.75-((F2327-Thresholds!$C$6)/(Thresholds!$D$6-Thresholds!$C$6))*0.249,IF(F2327&lt;=Thresholds!$F$6,0.499-((F2327-Thresholds!$E$6)/(Thresholds!$F$6-Thresholds!$E$6))*0.279,MAX(0.02,0.2-((F2327-Thresholds!$G$6)/(Thresholds!$H$6-Thresholds!$G$6))*0.18)))),3)</f>
        <v>0.72199999999999998</v>
      </c>
      <c r="N2327" s="3">
        <f>ROUND(IF(G2327&lt;=Thresholds!$B$7,1-(G2327/Thresholds!$B$7)*0.24,IF(G2327&lt;=Thresholds!$D$7,0.75-((G2327-Thresholds!$C$7)/(Thresholds!$D$7-Thresholds!$C$7))*0.249,IF(G2327&lt;=Thresholds!$F$7,0.499-((G2327-Thresholds!$E$7)/(Thresholds!$F$7-Thresholds!$E$7))*0.279,MAX(0.02,0.2-((G2327-Thresholds!$G$7)/(Thresholds!$H$7-Thresholds!$G$7))*0.18)))),3)</f>
        <v>0.65300000000000002</v>
      </c>
      <c r="O2327" s="3">
        <f>ROUND(IF(H2327&lt;=Thresholds!$B$8,1-(H2327/Thresholds!$B$8)*0.24,IF(H2327&lt;=Thresholds!$D$8,0.75-((H2327-Thresholds!$C$8)/(Thresholds!$D$8-Thresholds!$C$8))*0.249,IF(H2327&lt;=Thresholds!$F$8,0.499-((H2327-Thresholds!$E$8)/(Thresholds!$F$8-Thresholds!$E$8))*0.279,MAX(0.02,0.2-((H2327-Thresholds!$G$8)/(Thresholds!$H$8-Thresholds!$G$8))*0.18)))),3)</f>
        <v>0.96399999999999997</v>
      </c>
      <c r="P2327" s="3">
        <f t="shared" si="108"/>
        <v>0.65300000000000002</v>
      </c>
      <c r="Q2327" t="str">
        <f t="shared" si="109"/>
        <v>Moderate</v>
      </c>
      <c r="R2327" s="4">
        <f t="shared" si="110"/>
        <v>1</v>
      </c>
      <c r="S2327" t="str">
        <f>IF(AND(F2327&gt;=10,F2327&lt;=35,P2327&gt;0.5),"ERROR_C2327H2327_POOR_CAP","OK")</f>
        <v>OK</v>
      </c>
    </row>
    <row r="2328" spans="1:19">
      <c r="A2328" t="s">
        <v>2345</v>
      </c>
      <c r="B2328" s="3">
        <v>73.248999999999995</v>
      </c>
      <c r="C2328" s="3">
        <v>70.715999999999994</v>
      </c>
      <c r="D2328" s="3">
        <v>20.053000000000001</v>
      </c>
      <c r="E2328" s="3">
        <v>91.828000000000003</v>
      </c>
      <c r="F2328" s="3">
        <v>0.77300000000000002</v>
      </c>
      <c r="G2328" s="3">
        <v>44.533999999999999</v>
      </c>
      <c r="H2328" s="3">
        <v>5633.78</v>
      </c>
      <c r="I2328" s="3">
        <f>ROUND(IF(B2328&lt;=Thresholds!$B$2,1-(B2328/Thresholds!$B$2)*0.24,IF(B2328&lt;=Thresholds!$D$2,0.75-((B2328-Thresholds!$C$2)/(Thresholds!$D$2-Thresholds!$C$2))*0.249,IF(B2328&lt;=Thresholds!$F$2,0.499-((B2328-Thresholds!$E$2)/(Thresholds!$F$2-Thresholds!$E$2))*0.279,MAX(0.02,0.2-((B2328-Thresholds!$G$2)/(Thresholds!$H$2-Thresholds!$G$2))*0.18)))),3)</f>
        <v>0.82399999999999995</v>
      </c>
      <c r="J2328" s="3">
        <f>ROUND(IF(C2328&lt;=Thresholds!$B$3,1-(C2328/Thresholds!$B$3)*0.24,IF(C2328&lt;=Thresholds!$D$3,0.75-((C2328-Thresholds!$C$3)/(Thresholds!$D$3-Thresholds!$C$3))*0.249,IF(C2328&lt;=Thresholds!$F$3,0.499-((C2328-Thresholds!$E$3)/(Thresholds!$F$3-Thresholds!$E$3))*0.279,MAX(0.02,0.2-((C2328-Thresholds!$G$3)/(Thresholds!$H$3-Thresholds!$G$3))*0.18)))),3)</f>
        <v>0.85899999999999999</v>
      </c>
      <c r="K2328" s="3">
        <f>ROUND(IF(D2328&lt;=Thresholds!$B$4,1-(D2328/Thresholds!$B$4)*0.24,IF(D2328&lt;=Thresholds!$D$4,0.75-((D2328-Thresholds!$C$4)/(Thresholds!$D$4-Thresholds!$C$4))*0.249,IF(D2328&lt;=Thresholds!$F$4,0.499-((D2328-Thresholds!$E$4)/(Thresholds!$F$4-Thresholds!$E$4))*0.279,MAX(0.02,0.2-((D2328-Thresholds!$G$4)/(Thresholds!$H$4-Thresholds!$G$4))*0.18)))),3)</f>
        <v>0.92600000000000005</v>
      </c>
      <c r="L2328" s="3">
        <f>ROUND(IF(E2328&lt;=Thresholds!$B$5,1-(E2328/Thresholds!$B$5)*0.24,IF(E2328&lt;=Thresholds!$D$5,0.75-((E2328-Thresholds!$C$5)/(Thresholds!$D$5-Thresholds!$C$5))*0.249,IF(E2328&lt;=Thresholds!$F$5,0.499-((E2328-Thresholds!$E$5)/(Thresholds!$F$5-Thresholds!$E$5))*0.279,MAX(0.02,0.2-((E2328-Thresholds!$G$5)/(Thresholds!$H$5-Thresholds!$G$5))*0.18)))),3)</f>
        <v>0.54300000000000004</v>
      </c>
      <c r="M2328" s="3">
        <f>ROUND(IF(F2328&lt;=Thresholds!$B$6,1-(F2328/Thresholds!$B$6)*0.24,IF(F2328&lt;=Thresholds!$D$6,0.75-((F2328-Thresholds!$C$6)/(Thresholds!$D$6-Thresholds!$C$6))*0.249,IF(F2328&lt;=Thresholds!$F$6,0.499-((F2328-Thresholds!$E$6)/(Thresholds!$F$6-Thresholds!$E$6))*0.279,MAX(0.02,0.2-((F2328-Thresholds!$G$6)/(Thresholds!$H$6-Thresholds!$G$6))*0.18)))),3)</f>
        <v>0.81399999999999995</v>
      </c>
      <c r="N2328" s="3">
        <f>ROUND(IF(G2328&lt;=Thresholds!$B$7,1-(G2328/Thresholds!$B$7)*0.24,IF(G2328&lt;=Thresholds!$D$7,0.75-((G2328-Thresholds!$C$7)/(Thresholds!$D$7-Thresholds!$C$7))*0.249,IF(G2328&lt;=Thresholds!$F$7,0.499-((G2328-Thresholds!$E$7)/(Thresholds!$F$7-Thresholds!$E$7))*0.279,MAX(0.02,0.2-((G2328-Thresholds!$G$7)/(Thresholds!$H$7-Thresholds!$G$7))*0.18)))),3)</f>
        <v>0.96899999999999997</v>
      </c>
      <c r="O2328" s="3">
        <f>ROUND(IF(H2328&lt;=Thresholds!$B$8,1-(H2328/Thresholds!$B$8)*0.24,IF(H2328&lt;=Thresholds!$D$8,0.75-((H2328-Thresholds!$C$8)/(Thresholds!$D$8-Thresholds!$C$8))*0.249,IF(H2328&lt;=Thresholds!$F$8,0.499-((H2328-Thresholds!$E$8)/(Thresholds!$F$8-Thresholds!$E$8))*0.279,MAX(0.02,0.2-((H2328-Thresholds!$G$8)/(Thresholds!$H$8-Thresholds!$G$8))*0.18)))),3)</f>
        <v>0.42299999999999999</v>
      </c>
      <c r="P2328" s="3">
        <f t="shared" si="108"/>
        <v>0.42299999999999999</v>
      </c>
      <c r="Q2328" t="str">
        <f t="shared" si="109"/>
        <v>Poor</v>
      </c>
      <c r="R2328" s="4">
        <f t="shared" si="110"/>
        <v>0</v>
      </c>
      <c r="S2328" t="str">
        <f>IF(AND(F2328&gt;=10,F2328&lt;=35,P2328&gt;0.5),"ERROR_C2328H2328_POOR_CAP","OK")</f>
        <v>OK</v>
      </c>
    </row>
    <row r="2329" spans="1:19">
      <c r="A2329" t="s">
        <v>2346</v>
      </c>
      <c r="B2329" s="3">
        <v>619.12</v>
      </c>
      <c r="C2329" s="3">
        <v>115.098</v>
      </c>
      <c r="D2329" s="3">
        <v>20.146999999999998</v>
      </c>
      <c r="E2329" s="3">
        <v>40.241999999999997</v>
      </c>
      <c r="F2329" s="3">
        <v>0.317</v>
      </c>
      <c r="G2329" s="3">
        <v>2368.2060000000001</v>
      </c>
      <c r="H2329" s="3">
        <v>1420.5509999999999</v>
      </c>
      <c r="I2329" s="3">
        <f>ROUND(IF(B2329&lt;=Thresholds!$B$2,1-(B2329/Thresholds!$B$2)*0.24,IF(B2329&lt;=Thresholds!$D$2,0.75-((B2329-Thresholds!$C$2)/(Thresholds!$D$2-Thresholds!$C$2))*0.249,IF(B2329&lt;=Thresholds!$F$2,0.499-((B2329-Thresholds!$E$2)/(Thresholds!$F$2-Thresholds!$E$2))*0.279,MAX(0.02,0.2-((B2329-Thresholds!$G$2)/(Thresholds!$H$2-Thresholds!$G$2))*0.18)))),3)</f>
        <v>0.53500000000000003</v>
      </c>
      <c r="J2329" s="3">
        <f>ROUND(IF(C2329&lt;=Thresholds!$B$3,1-(C2329/Thresholds!$B$3)*0.24,IF(C2329&lt;=Thresholds!$D$3,0.75-((C2329-Thresholds!$C$3)/(Thresholds!$D$3-Thresholds!$C$3))*0.249,IF(C2329&lt;=Thresholds!$F$3,0.499-((C2329-Thresholds!$E$3)/(Thresholds!$F$3-Thresholds!$E$3))*0.279,MAX(0.02,0.2-((C2329-Thresholds!$G$3)/(Thresholds!$H$3-Thresholds!$G$3))*0.18)))),3)</f>
        <v>0.77</v>
      </c>
      <c r="K2329" s="3">
        <f>ROUND(IF(D2329&lt;=Thresholds!$B$4,1-(D2329/Thresholds!$B$4)*0.24,IF(D2329&lt;=Thresholds!$D$4,0.75-((D2329-Thresholds!$C$4)/(Thresholds!$D$4-Thresholds!$C$4))*0.249,IF(D2329&lt;=Thresholds!$F$4,0.499-((D2329-Thresholds!$E$4)/(Thresholds!$F$4-Thresholds!$E$4))*0.279,MAX(0.02,0.2-((D2329-Thresholds!$G$4)/(Thresholds!$H$4-Thresholds!$G$4))*0.18)))),3)</f>
        <v>0.92600000000000005</v>
      </c>
      <c r="L2329" s="3">
        <f>ROUND(IF(E2329&lt;=Thresholds!$B$5,1-(E2329/Thresholds!$B$5)*0.24,IF(E2329&lt;=Thresholds!$D$5,0.75-((E2329-Thresholds!$C$5)/(Thresholds!$D$5-Thresholds!$C$5))*0.249,IF(E2329&lt;=Thresholds!$F$5,0.499-((E2329-Thresholds!$E$5)/(Thresholds!$F$5-Thresholds!$E$5))*0.279,MAX(0.02,0.2-((E2329-Thresholds!$G$5)/(Thresholds!$H$5-Thresholds!$G$5))*0.18)))),3)</f>
        <v>0.80700000000000005</v>
      </c>
      <c r="M2329" s="3">
        <f>ROUND(IF(F2329&lt;=Thresholds!$B$6,1-(F2329/Thresholds!$B$6)*0.24,IF(F2329&lt;=Thresholds!$D$6,0.75-((F2329-Thresholds!$C$6)/(Thresholds!$D$6-Thresholds!$C$6))*0.249,IF(F2329&lt;=Thresholds!$F$6,0.499-((F2329-Thresholds!$E$6)/(Thresholds!$F$6-Thresholds!$E$6))*0.279,MAX(0.02,0.2-((F2329-Thresholds!$G$6)/(Thresholds!$H$6-Thresholds!$G$6))*0.18)))),3)</f>
        <v>0.92400000000000004</v>
      </c>
      <c r="N2329" s="3">
        <f>ROUND(IF(G2329&lt;=Thresholds!$B$7,1-(G2329/Thresholds!$B$7)*0.24,IF(G2329&lt;=Thresholds!$D$7,0.75-((G2329-Thresholds!$C$7)/(Thresholds!$D$7-Thresholds!$C$7))*0.249,IF(G2329&lt;=Thresholds!$F$7,0.499-((G2329-Thresholds!$E$7)/(Thresholds!$F$7-Thresholds!$E$7))*0.279,MAX(0.02,0.2-((G2329-Thresholds!$G$7)/(Thresholds!$H$7-Thresholds!$G$7))*0.18)))),3)</f>
        <v>0.32400000000000001</v>
      </c>
      <c r="O2329" s="3">
        <f>ROUND(IF(H2329&lt;=Thresholds!$B$8,1-(H2329/Thresholds!$B$8)*0.24,IF(H2329&lt;=Thresholds!$D$8,0.75-((H2329-Thresholds!$C$8)/(Thresholds!$D$8-Thresholds!$C$8))*0.249,IF(H2329&lt;=Thresholds!$F$8,0.499-((H2329-Thresholds!$E$8)/(Thresholds!$F$8-Thresholds!$E$8))*0.279,MAX(0.02,0.2-((H2329-Thresholds!$G$8)/(Thresholds!$H$8-Thresholds!$G$8))*0.18)))),3)</f>
        <v>0.86399999999999999</v>
      </c>
      <c r="P2329" s="3">
        <f t="shared" si="108"/>
        <v>0.32400000000000001</v>
      </c>
      <c r="Q2329" t="str">
        <f t="shared" si="109"/>
        <v>Poor</v>
      </c>
      <c r="R2329" s="4">
        <f t="shared" si="110"/>
        <v>0</v>
      </c>
      <c r="S2329" t="str">
        <f>IF(AND(F2329&gt;=10,F2329&lt;=35,P2329&gt;0.5),"ERROR_C2329H2329_POOR_CAP","OK")</f>
        <v>OK</v>
      </c>
    </row>
    <row r="2330" spans="1:19">
      <c r="A2330" t="s">
        <v>2347</v>
      </c>
      <c r="B2330" s="3">
        <v>62.046999999999997</v>
      </c>
      <c r="C2330" s="3">
        <v>10.297000000000001</v>
      </c>
      <c r="D2330" s="3">
        <v>64.628</v>
      </c>
      <c r="E2330" s="3">
        <v>45.664000000000001</v>
      </c>
      <c r="F2330" s="3">
        <v>0.13700000000000001</v>
      </c>
      <c r="G2330" s="3">
        <v>150.65199999999999</v>
      </c>
      <c r="H2330" s="3">
        <v>2441.384</v>
      </c>
      <c r="I2330" s="3">
        <f>ROUND(IF(B2330&lt;=Thresholds!$B$2,1-(B2330/Thresholds!$B$2)*0.24,IF(B2330&lt;=Thresholds!$D$2,0.75-((B2330-Thresholds!$C$2)/(Thresholds!$D$2-Thresholds!$C$2))*0.249,IF(B2330&lt;=Thresholds!$F$2,0.499-((B2330-Thresholds!$E$2)/(Thresholds!$F$2-Thresholds!$E$2))*0.279,MAX(0.02,0.2-((B2330-Thresholds!$G$2)/(Thresholds!$H$2-Thresholds!$G$2))*0.18)))),3)</f>
        <v>0.85099999999999998</v>
      </c>
      <c r="J2330" s="3">
        <f>ROUND(IF(C2330&lt;=Thresholds!$B$3,1-(C2330/Thresholds!$B$3)*0.24,IF(C2330&lt;=Thresholds!$D$3,0.75-((C2330-Thresholds!$C$3)/(Thresholds!$D$3-Thresholds!$C$3))*0.249,IF(C2330&lt;=Thresholds!$F$3,0.499-((C2330-Thresholds!$E$3)/(Thresholds!$F$3-Thresholds!$E$3))*0.279,MAX(0.02,0.2-((C2330-Thresholds!$G$3)/(Thresholds!$H$3-Thresholds!$G$3))*0.18)))),3)</f>
        <v>0.97899999999999998</v>
      </c>
      <c r="K2330" s="3">
        <f>ROUND(IF(D2330&lt;=Thresholds!$B$4,1-(D2330/Thresholds!$B$4)*0.24,IF(D2330&lt;=Thresholds!$D$4,0.75-((D2330-Thresholds!$C$4)/(Thresholds!$D$4-Thresholds!$C$4))*0.249,IF(D2330&lt;=Thresholds!$F$4,0.499-((D2330-Thresholds!$E$4)/(Thresholds!$F$4-Thresholds!$E$4))*0.279,MAX(0.02,0.2-((D2330-Thresholds!$G$4)/(Thresholds!$H$4-Thresholds!$G$4))*0.18)))),3)</f>
        <v>0.76100000000000001</v>
      </c>
      <c r="L2330" s="3">
        <f>ROUND(IF(E2330&lt;=Thresholds!$B$5,1-(E2330/Thresholds!$B$5)*0.24,IF(E2330&lt;=Thresholds!$D$5,0.75-((E2330-Thresholds!$C$5)/(Thresholds!$D$5-Thresholds!$C$5))*0.249,IF(E2330&lt;=Thresholds!$F$5,0.499-((E2330-Thresholds!$E$5)/(Thresholds!$F$5-Thresholds!$E$5))*0.279,MAX(0.02,0.2-((E2330-Thresholds!$G$5)/(Thresholds!$H$5-Thresholds!$G$5))*0.18)))),3)</f>
        <v>0.78100000000000003</v>
      </c>
      <c r="M2330" s="3">
        <f>ROUND(IF(F2330&lt;=Thresholds!$B$6,1-(F2330/Thresholds!$B$6)*0.24,IF(F2330&lt;=Thresholds!$D$6,0.75-((F2330-Thresholds!$C$6)/(Thresholds!$D$6-Thresholds!$C$6))*0.249,IF(F2330&lt;=Thresholds!$F$6,0.499-((F2330-Thresholds!$E$6)/(Thresholds!$F$6-Thresholds!$E$6))*0.279,MAX(0.02,0.2-((F2330-Thresholds!$G$6)/(Thresholds!$H$6-Thresholds!$G$6))*0.18)))),3)</f>
        <v>0.96699999999999997</v>
      </c>
      <c r="N2330" s="3">
        <f>ROUND(IF(G2330&lt;=Thresholds!$B$7,1-(G2330/Thresholds!$B$7)*0.24,IF(G2330&lt;=Thresholds!$D$7,0.75-((G2330-Thresholds!$C$7)/(Thresholds!$D$7-Thresholds!$C$7))*0.249,IF(G2330&lt;=Thresholds!$F$7,0.499-((G2330-Thresholds!$E$7)/(Thresholds!$F$7-Thresholds!$E$7))*0.279,MAX(0.02,0.2-((G2330-Thresholds!$G$7)/(Thresholds!$H$7-Thresholds!$G$7))*0.18)))),3)</f>
        <v>0.89700000000000002</v>
      </c>
      <c r="O2330" s="3">
        <f>ROUND(IF(H2330&lt;=Thresholds!$B$8,1-(H2330/Thresholds!$B$8)*0.24,IF(H2330&lt;=Thresholds!$D$8,0.75-((H2330-Thresholds!$C$8)/(Thresholds!$D$8-Thresholds!$C$8))*0.249,IF(H2330&lt;=Thresholds!$F$8,0.499-((H2330-Thresholds!$E$8)/(Thresholds!$F$8-Thresholds!$E$8))*0.279,MAX(0.02,0.2-((H2330-Thresholds!$G$8)/(Thresholds!$H$8-Thresholds!$G$8))*0.18)))),3)</f>
        <v>0.76600000000000001</v>
      </c>
      <c r="P2330" s="3">
        <f t="shared" si="108"/>
        <v>0.76100000000000001</v>
      </c>
      <c r="Q2330" t="str">
        <f t="shared" si="109"/>
        <v>Healthy</v>
      </c>
      <c r="R2330" s="4">
        <f t="shared" si="110"/>
        <v>1</v>
      </c>
      <c r="S2330" t="str">
        <f>IF(AND(F2330&gt;=10,F2330&lt;=35,P2330&gt;0.5),"ERROR_C2330H2330_POOR_CAP","OK")</f>
        <v>OK</v>
      </c>
    </row>
    <row r="2331" spans="1:19">
      <c r="A2331" t="s">
        <v>2348</v>
      </c>
      <c r="B2331" s="3">
        <v>67.173000000000002</v>
      </c>
      <c r="C2331" s="3">
        <v>73.296000000000006</v>
      </c>
      <c r="D2331" s="3">
        <v>43.863</v>
      </c>
      <c r="E2331" s="3">
        <v>39.154000000000003</v>
      </c>
      <c r="F2331" s="3">
        <v>2.3010000000000002</v>
      </c>
      <c r="G2331" s="3">
        <v>121.09099999999999</v>
      </c>
      <c r="H2331" s="3">
        <v>2260.0259999999998</v>
      </c>
      <c r="I2331" s="3">
        <f>ROUND(IF(B2331&lt;=Thresholds!$B$2,1-(B2331/Thresholds!$B$2)*0.24,IF(B2331&lt;=Thresholds!$D$2,0.75-((B2331-Thresholds!$C$2)/(Thresholds!$D$2-Thresholds!$C$2))*0.249,IF(B2331&lt;=Thresholds!$F$2,0.499-((B2331-Thresholds!$E$2)/(Thresholds!$F$2-Thresholds!$E$2))*0.279,MAX(0.02,0.2-((B2331-Thresholds!$G$2)/(Thresholds!$H$2-Thresholds!$G$2))*0.18)))),3)</f>
        <v>0.83899999999999997</v>
      </c>
      <c r="J2331" s="3">
        <f>ROUND(IF(C2331&lt;=Thresholds!$B$3,1-(C2331/Thresholds!$B$3)*0.24,IF(C2331&lt;=Thresholds!$D$3,0.75-((C2331-Thresholds!$C$3)/(Thresholds!$D$3-Thresholds!$C$3))*0.249,IF(C2331&lt;=Thresholds!$F$3,0.499-((C2331-Thresholds!$E$3)/(Thresholds!$F$3-Thresholds!$E$3))*0.279,MAX(0.02,0.2-((C2331-Thresholds!$G$3)/(Thresholds!$H$3-Thresholds!$G$3))*0.18)))),3)</f>
        <v>0.85299999999999998</v>
      </c>
      <c r="K2331" s="3">
        <f>ROUND(IF(D2331&lt;=Thresholds!$B$4,1-(D2331/Thresholds!$B$4)*0.24,IF(D2331&lt;=Thresholds!$D$4,0.75-((D2331-Thresholds!$C$4)/(Thresholds!$D$4-Thresholds!$C$4))*0.249,IF(D2331&lt;=Thresholds!$F$4,0.499-((D2331-Thresholds!$E$4)/(Thresholds!$F$4-Thresholds!$E$4))*0.279,MAX(0.02,0.2-((D2331-Thresholds!$G$4)/(Thresholds!$H$4-Thresholds!$G$4))*0.18)))),3)</f>
        <v>0.83799999999999997</v>
      </c>
      <c r="L2331" s="3">
        <f>ROUND(IF(E2331&lt;=Thresholds!$B$5,1-(E2331/Thresholds!$B$5)*0.24,IF(E2331&lt;=Thresholds!$D$5,0.75-((E2331-Thresholds!$C$5)/(Thresholds!$D$5-Thresholds!$C$5))*0.249,IF(E2331&lt;=Thresholds!$F$5,0.499-((E2331-Thresholds!$E$5)/(Thresholds!$F$5-Thresholds!$E$5))*0.279,MAX(0.02,0.2-((E2331-Thresholds!$G$5)/(Thresholds!$H$5-Thresholds!$G$5))*0.18)))),3)</f>
        <v>0.81200000000000006</v>
      </c>
      <c r="M2331" s="3">
        <f>ROUND(IF(F2331&lt;=Thresholds!$B$6,1-(F2331/Thresholds!$B$6)*0.24,IF(F2331&lt;=Thresholds!$D$6,0.75-((F2331-Thresholds!$C$6)/(Thresholds!$D$6-Thresholds!$C$6))*0.249,IF(F2331&lt;=Thresholds!$F$6,0.499-((F2331-Thresholds!$E$6)/(Thresholds!$F$6-Thresholds!$E$6))*0.279,MAX(0.02,0.2-((F2331-Thresholds!$G$6)/(Thresholds!$H$6-Thresholds!$G$6))*0.18)))),3)</f>
        <v>0.71</v>
      </c>
      <c r="N2331" s="3">
        <f>ROUND(IF(G2331&lt;=Thresholds!$B$7,1-(G2331/Thresholds!$B$7)*0.24,IF(G2331&lt;=Thresholds!$D$7,0.75-((G2331-Thresholds!$C$7)/(Thresholds!$D$7-Thresholds!$C$7))*0.249,IF(G2331&lt;=Thresholds!$F$7,0.499-((G2331-Thresholds!$E$7)/(Thresholds!$F$7-Thresholds!$E$7))*0.279,MAX(0.02,0.2-((G2331-Thresholds!$G$7)/(Thresholds!$H$7-Thresholds!$G$7))*0.18)))),3)</f>
        <v>0.91700000000000004</v>
      </c>
      <c r="O2331" s="3">
        <f>ROUND(IF(H2331&lt;=Thresholds!$B$8,1-(H2331/Thresholds!$B$8)*0.24,IF(H2331&lt;=Thresholds!$D$8,0.75-((H2331-Thresholds!$C$8)/(Thresholds!$D$8-Thresholds!$C$8))*0.249,IF(H2331&lt;=Thresholds!$F$8,0.499-((H2331-Thresholds!$E$8)/(Thresholds!$F$8-Thresholds!$E$8))*0.279,MAX(0.02,0.2-((H2331-Thresholds!$G$8)/(Thresholds!$H$8-Thresholds!$G$8))*0.18)))),3)</f>
        <v>0.78300000000000003</v>
      </c>
      <c r="P2331" s="3">
        <f t="shared" si="108"/>
        <v>0.71</v>
      </c>
      <c r="Q2331" t="str">
        <f t="shared" si="109"/>
        <v>Moderate</v>
      </c>
      <c r="R2331" s="4">
        <f t="shared" si="110"/>
        <v>1</v>
      </c>
      <c r="S2331" t="str">
        <f>IF(AND(F2331&gt;=10,F2331&lt;=35,P2331&gt;0.5),"ERROR_C2331H2331_POOR_CAP","OK")</f>
        <v>OK</v>
      </c>
    </row>
    <row r="2332" spans="1:19">
      <c r="A2332" t="s">
        <v>2349</v>
      </c>
      <c r="B2332" s="3">
        <v>55.314999999999998</v>
      </c>
      <c r="C2332" s="3">
        <v>849.04600000000005</v>
      </c>
      <c r="D2332" s="3">
        <v>29.013999999999999</v>
      </c>
      <c r="E2332" s="3">
        <v>22.306999999999999</v>
      </c>
      <c r="F2332" s="3">
        <v>0.16300000000000001</v>
      </c>
      <c r="G2332" s="3">
        <v>404.97199999999998</v>
      </c>
      <c r="H2332" s="3">
        <v>2498.223</v>
      </c>
      <c r="I2332" s="3">
        <f>ROUND(IF(B2332&lt;=Thresholds!$B$2,1-(B2332/Thresholds!$B$2)*0.24,IF(B2332&lt;=Thresholds!$D$2,0.75-((B2332-Thresholds!$C$2)/(Thresholds!$D$2-Thresholds!$C$2))*0.249,IF(B2332&lt;=Thresholds!$F$2,0.499-((B2332-Thresholds!$E$2)/(Thresholds!$F$2-Thresholds!$E$2))*0.279,MAX(0.02,0.2-((B2332-Thresholds!$G$2)/(Thresholds!$H$2-Thresholds!$G$2))*0.18)))),3)</f>
        <v>0.86699999999999999</v>
      </c>
      <c r="J2332" s="3">
        <f>ROUND(IF(C2332&lt;=Thresholds!$B$3,1-(C2332/Thresholds!$B$3)*0.24,IF(C2332&lt;=Thresholds!$D$3,0.75-((C2332-Thresholds!$C$3)/(Thresholds!$D$3-Thresholds!$C$3))*0.249,IF(C2332&lt;=Thresholds!$F$3,0.499-((C2332-Thresholds!$E$3)/(Thresholds!$F$3-Thresholds!$E$3))*0.279,MAX(0.02,0.2-((C2332-Thresholds!$G$3)/(Thresholds!$H$3-Thresholds!$G$3))*0.18)))),3)</f>
        <v>0.28999999999999998</v>
      </c>
      <c r="K2332" s="3">
        <f>ROUND(IF(D2332&lt;=Thresholds!$B$4,1-(D2332/Thresholds!$B$4)*0.24,IF(D2332&lt;=Thresholds!$D$4,0.75-((D2332-Thresholds!$C$4)/(Thresholds!$D$4-Thresholds!$C$4))*0.249,IF(D2332&lt;=Thresholds!$F$4,0.499-((D2332-Thresholds!$E$4)/(Thresholds!$F$4-Thresholds!$E$4))*0.279,MAX(0.02,0.2-((D2332-Thresholds!$G$4)/(Thresholds!$H$4-Thresholds!$G$4))*0.18)))),3)</f>
        <v>0.89300000000000002</v>
      </c>
      <c r="L2332" s="3">
        <f>ROUND(IF(E2332&lt;=Thresholds!$B$5,1-(E2332/Thresholds!$B$5)*0.24,IF(E2332&lt;=Thresholds!$D$5,0.75-((E2332-Thresholds!$C$5)/(Thresholds!$D$5-Thresholds!$C$5))*0.249,IF(E2332&lt;=Thresholds!$F$5,0.499-((E2332-Thresholds!$E$5)/(Thresholds!$F$5-Thresholds!$E$5))*0.279,MAX(0.02,0.2-((E2332-Thresholds!$G$5)/(Thresholds!$H$5-Thresholds!$G$5))*0.18)))),3)</f>
        <v>0.89300000000000002</v>
      </c>
      <c r="M2332" s="3">
        <f>ROUND(IF(F2332&lt;=Thresholds!$B$6,1-(F2332/Thresholds!$B$6)*0.24,IF(F2332&lt;=Thresholds!$D$6,0.75-((F2332-Thresholds!$C$6)/(Thresholds!$D$6-Thresholds!$C$6))*0.249,IF(F2332&lt;=Thresholds!$F$6,0.499-((F2332-Thresholds!$E$6)/(Thresholds!$F$6-Thresholds!$E$6))*0.279,MAX(0.02,0.2-((F2332-Thresholds!$G$6)/(Thresholds!$H$6-Thresholds!$G$6))*0.18)))),3)</f>
        <v>0.96099999999999997</v>
      </c>
      <c r="N2332" s="3">
        <f>ROUND(IF(G2332&lt;=Thresholds!$B$7,1-(G2332/Thresholds!$B$7)*0.24,IF(G2332&lt;=Thresholds!$D$7,0.75-((G2332-Thresholds!$C$7)/(Thresholds!$D$7-Thresholds!$C$7))*0.249,IF(G2332&lt;=Thresholds!$F$7,0.499-((G2332-Thresholds!$E$7)/(Thresholds!$F$7-Thresholds!$E$7))*0.279,MAX(0.02,0.2-((G2332-Thresholds!$G$7)/(Thresholds!$H$7-Thresholds!$G$7))*0.18)))),3)</f>
        <v>0.68899999999999995</v>
      </c>
      <c r="O2332" s="3">
        <f>ROUND(IF(H2332&lt;=Thresholds!$B$8,1-(H2332/Thresholds!$B$8)*0.24,IF(H2332&lt;=Thresholds!$D$8,0.75-((H2332-Thresholds!$C$8)/(Thresholds!$D$8-Thresholds!$C$8))*0.249,IF(H2332&lt;=Thresholds!$F$8,0.499-((H2332-Thresholds!$E$8)/(Thresholds!$F$8-Thresholds!$E$8))*0.279,MAX(0.02,0.2-((H2332-Thresholds!$G$8)/(Thresholds!$H$8-Thresholds!$G$8))*0.18)))),3)</f>
        <v>0.76</v>
      </c>
      <c r="P2332" s="3">
        <f t="shared" si="108"/>
        <v>0.28999999999999998</v>
      </c>
      <c r="Q2332" t="str">
        <f t="shared" si="109"/>
        <v>Poor</v>
      </c>
      <c r="R2332" s="4">
        <f t="shared" si="110"/>
        <v>0</v>
      </c>
      <c r="S2332" t="str">
        <f>IF(AND(F2332&gt;=10,F2332&lt;=35,P2332&gt;0.5),"ERROR_C2332H2332_POOR_CAP","OK")</f>
        <v>OK</v>
      </c>
    </row>
    <row r="2333" spans="1:19">
      <c r="A2333" t="s">
        <v>2350</v>
      </c>
      <c r="B2333" s="3">
        <v>16.588999999999999</v>
      </c>
      <c r="C2333" s="3">
        <v>1888.2670000000001</v>
      </c>
      <c r="D2333" s="3">
        <v>15.635</v>
      </c>
      <c r="E2333" s="3">
        <v>26.341999999999999</v>
      </c>
      <c r="F2333" s="3">
        <v>0.75600000000000001</v>
      </c>
      <c r="G2333" s="3">
        <v>126.935</v>
      </c>
      <c r="H2333" s="3">
        <v>1439.6030000000001</v>
      </c>
      <c r="I2333" s="3">
        <f>ROUND(IF(B2333&lt;=Thresholds!$B$2,1-(B2333/Thresholds!$B$2)*0.24,IF(B2333&lt;=Thresholds!$D$2,0.75-((B2333-Thresholds!$C$2)/(Thresholds!$D$2-Thresholds!$C$2))*0.249,IF(B2333&lt;=Thresholds!$F$2,0.499-((B2333-Thresholds!$E$2)/(Thresholds!$F$2-Thresholds!$E$2))*0.279,MAX(0.02,0.2-((B2333-Thresholds!$G$2)/(Thresholds!$H$2-Thresholds!$G$2))*0.18)))),3)</f>
        <v>0.96</v>
      </c>
      <c r="J2333" s="3">
        <f>ROUND(IF(C2333&lt;=Thresholds!$B$3,1-(C2333/Thresholds!$B$3)*0.24,IF(C2333&lt;=Thresholds!$D$3,0.75-((C2333-Thresholds!$C$3)/(Thresholds!$D$3-Thresholds!$C$3))*0.249,IF(C2333&lt;=Thresholds!$F$3,0.499-((C2333-Thresholds!$E$3)/(Thresholds!$F$3-Thresholds!$E$3))*0.279,MAX(0.02,0.2-((C2333-Thresholds!$G$3)/(Thresholds!$H$3-Thresholds!$G$3))*0.18)))),3)</f>
        <v>0.36</v>
      </c>
      <c r="K2333" s="3">
        <f>ROUND(IF(D2333&lt;=Thresholds!$B$4,1-(D2333/Thresholds!$B$4)*0.24,IF(D2333&lt;=Thresholds!$D$4,0.75-((D2333-Thresholds!$C$4)/(Thresholds!$D$4-Thresholds!$C$4))*0.249,IF(D2333&lt;=Thresholds!$F$4,0.499-((D2333-Thresholds!$E$4)/(Thresholds!$F$4-Thresholds!$E$4))*0.279,MAX(0.02,0.2-((D2333-Thresholds!$G$4)/(Thresholds!$H$4-Thresholds!$G$4))*0.18)))),3)</f>
        <v>0.94199999999999995</v>
      </c>
      <c r="L2333" s="3">
        <f>ROUND(IF(E2333&lt;=Thresholds!$B$5,1-(E2333/Thresholds!$B$5)*0.24,IF(E2333&lt;=Thresholds!$D$5,0.75-((E2333-Thresholds!$C$5)/(Thresholds!$D$5-Thresholds!$C$5))*0.249,IF(E2333&lt;=Thresholds!$F$5,0.499-((E2333-Thresholds!$E$5)/(Thresholds!$F$5-Thresholds!$E$5))*0.279,MAX(0.02,0.2-((E2333-Thresholds!$G$5)/(Thresholds!$H$5-Thresholds!$G$5))*0.18)))),3)</f>
        <v>0.874</v>
      </c>
      <c r="M2333" s="3">
        <f>ROUND(IF(F2333&lt;=Thresholds!$B$6,1-(F2333/Thresholds!$B$6)*0.24,IF(F2333&lt;=Thresholds!$D$6,0.75-((F2333-Thresholds!$C$6)/(Thresholds!$D$6-Thresholds!$C$6))*0.249,IF(F2333&lt;=Thresholds!$F$6,0.499-((F2333-Thresholds!$E$6)/(Thresholds!$F$6-Thresholds!$E$6))*0.279,MAX(0.02,0.2-((F2333-Thresholds!$G$6)/(Thresholds!$H$6-Thresholds!$G$6))*0.18)))),3)</f>
        <v>0.81899999999999995</v>
      </c>
      <c r="N2333" s="3">
        <f>ROUND(IF(G2333&lt;=Thresholds!$B$7,1-(G2333/Thresholds!$B$7)*0.24,IF(G2333&lt;=Thresholds!$D$7,0.75-((G2333-Thresholds!$C$7)/(Thresholds!$D$7-Thresholds!$C$7))*0.249,IF(G2333&lt;=Thresholds!$F$7,0.499-((G2333-Thresholds!$E$7)/(Thresholds!$F$7-Thresholds!$E$7))*0.279,MAX(0.02,0.2-((G2333-Thresholds!$G$7)/(Thresholds!$H$7-Thresholds!$G$7))*0.18)))),3)</f>
        <v>0.91300000000000003</v>
      </c>
      <c r="O2333" s="3">
        <f>ROUND(IF(H2333&lt;=Thresholds!$B$8,1-(H2333/Thresholds!$B$8)*0.24,IF(H2333&lt;=Thresholds!$D$8,0.75-((H2333-Thresholds!$C$8)/(Thresholds!$D$8-Thresholds!$C$8))*0.249,IF(H2333&lt;=Thresholds!$F$8,0.499-((H2333-Thresholds!$E$8)/(Thresholds!$F$8-Thresholds!$E$8))*0.279,MAX(0.02,0.2-((H2333-Thresholds!$G$8)/(Thresholds!$H$8-Thresholds!$G$8))*0.18)))),3)</f>
        <v>0.86199999999999999</v>
      </c>
      <c r="P2333" s="3">
        <f t="shared" si="108"/>
        <v>0.36</v>
      </c>
      <c r="Q2333" t="str">
        <f t="shared" si="109"/>
        <v>Poor</v>
      </c>
      <c r="R2333" s="4">
        <f t="shared" si="110"/>
        <v>0</v>
      </c>
      <c r="S2333" t="str">
        <f>IF(AND(F2333&gt;=10,F2333&lt;=35,P2333&gt;0.5),"ERROR_C2333H2333_POOR_CAP","OK")</f>
        <v>OK</v>
      </c>
    </row>
    <row r="2334" spans="1:19">
      <c r="A2334" t="s">
        <v>2351</v>
      </c>
      <c r="B2334" s="3">
        <v>35.329000000000001</v>
      </c>
      <c r="C2334" s="3">
        <v>14.513999999999999</v>
      </c>
      <c r="D2334" s="3">
        <v>7.04</v>
      </c>
      <c r="E2334" s="3">
        <v>25.207999999999998</v>
      </c>
      <c r="F2334" s="3">
        <v>0.98499999999999999</v>
      </c>
      <c r="G2334" s="3">
        <v>49.475999999999999</v>
      </c>
      <c r="H2334" s="3">
        <v>2113.6669999999999</v>
      </c>
      <c r="I2334" s="3">
        <f>ROUND(IF(B2334&lt;=Thresholds!$B$2,1-(B2334/Thresholds!$B$2)*0.24,IF(B2334&lt;=Thresholds!$D$2,0.75-((B2334-Thresholds!$C$2)/(Thresholds!$D$2-Thresholds!$C$2))*0.249,IF(B2334&lt;=Thresholds!$F$2,0.499-((B2334-Thresholds!$E$2)/(Thresholds!$F$2-Thresholds!$E$2))*0.279,MAX(0.02,0.2-((B2334-Thresholds!$G$2)/(Thresholds!$H$2-Thresholds!$G$2))*0.18)))),3)</f>
        <v>0.91500000000000004</v>
      </c>
      <c r="J2334" s="3">
        <f>ROUND(IF(C2334&lt;=Thresholds!$B$3,1-(C2334/Thresholds!$B$3)*0.24,IF(C2334&lt;=Thresholds!$D$3,0.75-((C2334-Thresholds!$C$3)/(Thresholds!$D$3-Thresholds!$C$3))*0.249,IF(C2334&lt;=Thresholds!$F$3,0.499-((C2334-Thresholds!$E$3)/(Thresholds!$F$3-Thresholds!$E$3))*0.279,MAX(0.02,0.2-((C2334-Thresholds!$G$3)/(Thresholds!$H$3-Thresholds!$G$3))*0.18)))),3)</f>
        <v>0.97099999999999997</v>
      </c>
      <c r="K2334" s="3">
        <f>ROUND(IF(D2334&lt;=Thresholds!$B$4,1-(D2334/Thresholds!$B$4)*0.24,IF(D2334&lt;=Thresholds!$D$4,0.75-((D2334-Thresholds!$C$4)/(Thresholds!$D$4-Thresholds!$C$4))*0.249,IF(D2334&lt;=Thresholds!$F$4,0.499-((D2334-Thresholds!$E$4)/(Thresholds!$F$4-Thresholds!$E$4))*0.279,MAX(0.02,0.2-((D2334-Thresholds!$G$4)/(Thresholds!$H$4-Thresholds!$G$4))*0.18)))),3)</f>
        <v>0.97399999999999998</v>
      </c>
      <c r="L2334" s="3">
        <f>ROUND(IF(E2334&lt;=Thresholds!$B$5,1-(E2334/Thresholds!$B$5)*0.24,IF(E2334&lt;=Thresholds!$D$5,0.75-((E2334-Thresholds!$C$5)/(Thresholds!$D$5-Thresholds!$C$5))*0.249,IF(E2334&lt;=Thresholds!$F$5,0.499-((E2334-Thresholds!$E$5)/(Thresholds!$F$5-Thresholds!$E$5))*0.279,MAX(0.02,0.2-((E2334-Thresholds!$G$5)/(Thresholds!$H$5-Thresholds!$G$5))*0.18)))),3)</f>
        <v>0.879</v>
      </c>
      <c r="M2334" s="3">
        <f>ROUND(IF(F2334&lt;=Thresholds!$B$6,1-(F2334/Thresholds!$B$6)*0.24,IF(F2334&lt;=Thresholds!$D$6,0.75-((F2334-Thresholds!$C$6)/(Thresholds!$D$6-Thresholds!$C$6))*0.249,IF(F2334&lt;=Thresholds!$F$6,0.499-((F2334-Thresholds!$E$6)/(Thresholds!$F$6-Thresholds!$E$6))*0.279,MAX(0.02,0.2-((F2334-Thresholds!$G$6)/(Thresholds!$H$6-Thresholds!$G$6))*0.18)))),3)</f>
        <v>0.76400000000000001</v>
      </c>
      <c r="N2334" s="3">
        <f>ROUND(IF(G2334&lt;=Thresholds!$B$7,1-(G2334/Thresholds!$B$7)*0.24,IF(G2334&lt;=Thresholds!$D$7,0.75-((G2334-Thresholds!$C$7)/(Thresholds!$D$7-Thresholds!$C$7))*0.249,IF(G2334&lt;=Thresholds!$F$7,0.499-((G2334-Thresholds!$E$7)/(Thresholds!$F$7-Thresholds!$E$7))*0.279,MAX(0.02,0.2-((G2334-Thresholds!$G$7)/(Thresholds!$H$7-Thresholds!$G$7))*0.18)))),3)</f>
        <v>0.96599999999999997</v>
      </c>
      <c r="O2334" s="3">
        <f>ROUND(IF(H2334&lt;=Thresholds!$B$8,1-(H2334/Thresholds!$B$8)*0.24,IF(H2334&lt;=Thresholds!$D$8,0.75-((H2334-Thresholds!$C$8)/(Thresholds!$D$8-Thresholds!$C$8))*0.249,IF(H2334&lt;=Thresholds!$F$8,0.499-((H2334-Thresholds!$E$8)/(Thresholds!$F$8-Thresholds!$E$8))*0.279,MAX(0.02,0.2-((H2334-Thresholds!$G$8)/(Thresholds!$H$8-Thresholds!$G$8))*0.18)))),3)</f>
        <v>0.79700000000000004</v>
      </c>
      <c r="P2334" s="3">
        <f t="shared" si="108"/>
        <v>0.76400000000000001</v>
      </c>
      <c r="Q2334" t="str">
        <f t="shared" si="109"/>
        <v>Healthy</v>
      </c>
      <c r="R2334" s="4">
        <f t="shared" si="110"/>
        <v>1</v>
      </c>
      <c r="S2334" t="str">
        <f>IF(AND(F2334&gt;=10,F2334&lt;=35,P2334&gt;0.5),"ERROR_C2334H2334_POOR_CAP","OK")</f>
        <v>OK</v>
      </c>
    </row>
    <row r="2335" spans="1:19">
      <c r="A2335" t="s">
        <v>2352</v>
      </c>
      <c r="B2335" s="3">
        <v>14.47</v>
      </c>
      <c r="C2335" s="3">
        <v>110.96899999999999</v>
      </c>
      <c r="D2335" s="3">
        <v>26.847999999999999</v>
      </c>
      <c r="E2335" s="3">
        <v>6.2919999999999998</v>
      </c>
      <c r="F2335" s="3">
        <v>1.7</v>
      </c>
      <c r="G2335" s="3">
        <v>50.378</v>
      </c>
      <c r="H2335" s="3">
        <v>1791.989</v>
      </c>
      <c r="I2335" s="3">
        <f>ROUND(IF(B2335&lt;=Thresholds!$B$2,1-(B2335/Thresholds!$B$2)*0.24,IF(B2335&lt;=Thresholds!$D$2,0.75-((B2335-Thresholds!$C$2)/(Thresholds!$D$2-Thresholds!$C$2))*0.249,IF(B2335&lt;=Thresholds!$F$2,0.499-((B2335-Thresholds!$E$2)/(Thresholds!$F$2-Thresholds!$E$2))*0.279,MAX(0.02,0.2-((B2335-Thresholds!$G$2)/(Thresholds!$H$2-Thresholds!$G$2))*0.18)))),3)</f>
        <v>0.96499999999999997</v>
      </c>
      <c r="J2335" s="3">
        <f>ROUND(IF(C2335&lt;=Thresholds!$B$3,1-(C2335/Thresholds!$B$3)*0.24,IF(C2335&lt;=Thresholds!$D$3,0.75-((C2335-Thresholds!$C$3)/(Thresholds!$D$3-Thresholds!$C$3))*0.249,IF(C2335&lt;=Thresholds!$F$3,0.499-((C2335-Thresholds!$E$3)/(Thresholds!$F$3-Thresholds!$E$3))*0.279,MAX(0.02,0.2-((C2335-Thresholds!$G$3)/(Thresholds!$H$3-Thresholds!$G$3))*0.18)))),3)</f>
        <v>0.77800000000000002</v>
      </c>
      <c r="K2335" s="3">
        <f>ROUND(IF(D2335&lt;=Thresholds!$B$4,1-(D2335/Thresholds!$B$4)*0.24,IF(D2335&lt;=Thresholds!$D$4,0.75-((D2335-Thresholds!$C$4)/(Thresholds!$D$4-Thresholds!$C$4))*0.249,IF(D2335&lt;=Thresholds!$F$4,0.499-((D2335-Thresholds!$E$4)/(Thresholds!$F$4-Thresholds!$E$4))*0.279,MAX(0.02,0.2-((D2335-Thresholds!$G$4)/(Thresholds!$H$4-Thresholds!$G$4))*0.18)))),3)</f>
        <v>0.90100000000000002</v>
      </c>
      <c r="L2335" s="3">
        <f>ROUND(IF(E2335&lt;=Thresholds!$B$5,1-(E2335/Thresholds!$B$5)*0.24,IF(E2335&lt;=Thresholds!$D$5,0.75-((E2335-Thresholds!$C$5)/(Thresholds!$D$5-Thresholds!$C$5))*0.249,IF(E2335&lt;=Thresholds!$F$5,0.499-((E2335-Thresholds!$E$5)/(Thresholds!$F$5-Thresholds!$E$5))*0.279,MAX(0.02,0.2-((E2335-Thresholds!$G$5)/(Thresholds!$H$5-Thresholds!$G$5))*0.18)))),3)</f>
        <v>0.97</v>
      </c>
      <c r="M2335" s="3">
        <f>ROUND(IF(F2335&lt;=Thresholds!$B$6,1-(F2335/Thresholds!$B$6)*0.24,IF(F2335&lt;=Thresholds!$D$6,0.75-((F2335-Thresholds!$C$6)/(Thresholds!$D$6-Thresholds!$C$6))*0.249,IF(F2335&lt;=Thresholds!$F$6,0.499-((F2335-Thresholds!$E$6)/(Thresholds!$F$6-Thresholds!$E$6))*0.279,MAX(0.02,0.2-((F2335-Thresholds!$G$6)/(Thresholds!$H$6-Thresholds!$G$6))*0.18)))),3)</f>
        <v>0.72799999999999998</v>
      </c>
      <c r="N2335" s="3">
        <f>ROUND(IF(G2335&lt;=Thresholds!$B$7,1-(G2335/Thresholds!$B$7)*0.24,IF(G2335&lt;=Thresholds!$D$7,0.75-((G2335-Thresholds!$C$7)/(Thresholds!$D$7-Thresholds!$C$7))*0.249,IF(G2335&lt;=Thresholds!$F$7,0.499-((G2335-Thresholds!$E$7)/(Thresholds!$F$7-Thresholds!$E$7))*0.279,MAX(0.02,0.2-((G2335-Thresholds!$G$7)/(Thresholds!$H$7-Thresholds!$G$7))*0.18)))),3)</f>
        <v>0.96499999999999997</v>
      </c>
      <c r="O2335" s="3">
        <f>ROUND(IF(H2335&lt;=Thresholds!$B$8,1-(H2335/Thresholds!$B$8)*0.24,IF(H2335&lt;=Thresholds!$D$8,0.75-((H2335-Thresholds!$C$8)/(Thresholds!$D$8-Thresholds!$C$8))*0.249,IF(H2335&lt;=Thresholds!$F$8,0.499-((H2335-Thresholds!$E$8)/(Thresholds!$F$8-Thresholds!$E$8))*0.279,MAX(0.02,0.2-((H2335-Thresholds!$G$8)/(Thresholds!$H$8-Thresholds!$G$8))*0.18)))),3)</f>
        <v>0.82799999999999996</v>
      </c>
      <c r="P2335" s="3">
        <f t="shared" si="108"/>
        <v>0.72799999999999998</v>
      </c>
      <c r="Q2335" t="str">
        <f t="shared" si="109"/>
        <v>Moderate</v>
      </c>
      <c r="R2335" s="4">
        <f t="shared" si="110"/>
        <v>1</v>
      </c>
      <c r="S2335" t="str">
        <f>IF(AND(F2335&gt;=10,F2335&lt;=35,P2335&gt;0.5),"ERROR_C2335H2335_POOR_CAP","OK")</f>
        <v>OK</v>
      </c>
    </row>
    <row r="2336" spans="1:19">
      <c r="A2336" t="s">
        <v>2353</v>
      </c>
      <c r="B2336" s="3">
        <v>88.305999999999997</v>
      </c>
      <c r="C2336" s="3">
        <v>582.77</v>
      </c>
      <c r="D2336" s="3">
        <v>9.2870000000000008</v>
      </c>
      <c r="E2336" s="3">
        <v>34.887999999999998</v>
      </c>
      <c r="F2336" s="3">
        <v>0.93</v>
      </c>
      <c r="G2336" s="3">
        <v>289.12400000000002</v>
      </c>
      <c r="H2336" s="3">
        <v>2491.3519999999999</v>
      </c>
      <c r="I2336" s="3">
        <f>ROUND(IF(B2336&lt;=Thresholds!$B$2,1-(B2336/Thresholds!$B$2)*0.24,IF(B2336&lt;=Thresholds!$D$2,0.75-((B2336-Thresholds!$C$2)/(Thresholds!$D$2-Thresholds!$C$2))*0.249,IF(B2336&lt;=Thresholds!$F$2,0.499-((B2336-Thresholds!$E$2)/(Thresholds!$F$2-Thresholds!$E$2))*0.279,MAX(0.02,0.2-((B2336-Thresholds!$G$2)/(Thresholds!$H$2-Thresholds!$G$2))*0.18)))),3)</f>
        <v>0.78800000000000003</v>
      </c>
      <c r="J2336" s="3">
        <f>ROUND(IF(C2336&lt;=Thresholds!$B$3,1-(C2336/Thresholds!$B$3)*0.24,IF(C2336&lt;=Thresholds!$D$3,0.75-((C2336-Thresholds!$C$3)/(Thresholds!$D$3-Thresholds!$C$3))*0.249,IF(C2336&lt;=Thresholds!$F$3,0.499-((C2336-Thresholds!$E$3)/(Thresholds!$F$3-Thresholds!$E$3))*0.279,MAX(0.02,0.2-((C2336-Thresholds!$G$3)/(Thresholds!$H$3-Thresholds!$G$3))*0.18)))),3)</f>
        <v>0.41399999999999998</v>
      </c>
      <c r="K2336" s="3">
        <f>ROUND(IF(D2336&lt;=Thresholds!$B$4,1-(D2336/Thresholds!$B$4)*0.24,IF(D2336&lt;=Thresholds!$D$4,0.75-((D2336-Thresholds!$C$4)/(Thresholds!$D$4-Thresholds!$C$4))*0.249,IF(D2336&lt;=Thresholds!$F$4,0.499-((D2336-Thresholds!$E$4)/(Thresholds!$F$4-Thresholds!$E$4))*0.279,MAX(0.02,0.2-((D2336-Thresholds!$G$4)/(Thresholds!$H$4-Thresholds!$G$4))*0.18)))),3)</f>
        <v>0.96599999999999997</v>
      </c>
      <c r="L2336" s="3">
        <f>ROUND(IF(E2336&lt;=Thresholds!$B$5,1-(E2336/Thresholds!$B$5)*0.24,IF(E2336&lt;=Thresholds!$D$5,0.75-((E2336-Thresholds!$C$5)/(Thresholds!$D$5-Thresholds!$C$5))*0.249,IF(E2336&lt;=Thresholds!$F$5,0.499-((E2336-Thresholds!$E$5)/(Thresholds!$F$5-Thresholds!$E$5))*0.279,MAX(0.02,0.2-((E2336-Thresholds!$G$5)/(Thresholds!$H$5-Thresholds!$G$5))*0.18)))),3)</f>
        <v>0.83299999999999996</v>
      </c>
      <c r="M2336" s="3">
        <f>ROUND(IF(F2336&lt;=Thresholds!$B$6,1-(F2336/Thresholds!$B$6)*0.24,IF(F2336&lt;=Thresholds!$D$6,0.75-((F2336-Thresholds!$C$6)/(Thresholds!$D$6-Thresholds!$C$6))*0.249,IF(F2336&lt;=Thresholds!$F$6,0.499-((F2336-Thresholds!$E$6)/(Thresholds!$F$6-Thresholds!$E$6))*0.279,MAX(0.02,0.2-((F2336-Thresholds!$G$6)/(Thresholds!$H$6-Thresholds!$G$6))*0.18)))),3)</f>
        <v>0.77700000000000002</v>
      </c>
      <c r="N2336" s="3">
        <f>ROUND(IF(G2336&lt;=Thresholds!$B$7,1-(G2336/Thresholds!$B$7)*0.24,IF(G2336&lt;=Thresholds!$D$7,0.75-((G2336-Thresholds!$C$7)/(Thresholds!$D$7-Thresholds!$C$7))*0.249,IF(G2336&lt;=Thresholds!$F$7,0.499-((G2336-Thresholds!$E$7)/(Thresholds!$F$7-Thresholds!$E$7))*0.279,MAX(0.02,0.2-((G2336-Thresholds!$G$7)/(Thresholds!$H$7-Thresholds!$G$7))*0.18)))),3)</f>
        <v>0.80200000000000005</v>
      </c>
      <c r="O2336" s="3">
        <f>ROUND(IF(H2336&lt;=Thresholds!$B$8,1-(H2336/Thresholds!$B$8)*0.24,IF(H2336&lt;=Thresholds!$D$8,0.75-((H2336-Thresholds!$C$8)/(Thresholds!$D$8-Thresholds!$C$8))*0.249,IF(H2336&lt;=Thresholds!$F$8,0.499-((H2336-Thresholds!$E$8)/(Thresholds!$F$8-Thresholds!$E$8))*0.279,MAX(0.02,0.2-((H2336-Thresholds!$G$8)/(Thresholds!$H$8-Thresholds!$G$8))*0.18)))),3)</f>
        <v>0.76100000000000001</v>
      </c>
      <c r="P2336" s="3">
        <f t="shared" si="108"/>
        <v>0.41399999999999998</v>
      </c>
      <c r="Q2336" t="str">
        <f t="shared" si="109"/>
        <v>Poor</v>
      </c>
      <c r="R2336" s="4">
        <f t="shared" si="110"/>
        <v>0</v>
      </c>
      <c r="S2336" t="str">
        <f>IF(AND(F2336&gt;=10,F2336&lt;=35,P2336&gt;0.5),"ERROR_C2336H2336_POOR_CAP","OK")</f>
        <v>OK</v>
      </c>
    </row>
    <row r="2337" spans="1:19">
      <c r="A2337" t="s">
        <v>2354</v>
      </c>
      <c r="B2337" s="3">
        <v>5.4089999999999998</v>
      </c>
      <c r="C2337" s="3">
        <v>116.654</v>
      </c>
      <c r="D2337" s="3">
        <v>35.406999999999996</v>
      </c>
      <c r="E2337" s="3">
        <v>40.643000000000001</v>
      </c>
      <c r="F2337" s="3">
        <v>0.13400000000000001</v>
      </c>
      <c r="G2337" s="3">
        <v>48.094999999999999</v>
      </c>
      <c r="H2337" s="3">
        <v>15336.643</v>
      </c>
      <c r="I2337" s="3">
        <f>ROUND(IF(B2337&lt;=Thresholds!$B$2,1-(B2337/Thresholds!$B$2)*0.24,IF(B2337&lt;=Thresholds!$D$2,0.75-((B2337-Thresholds!$C$2)/(Thresholds!$D$2-Thresholds!$C$2))*0.249,IF(B2337&lt;=Thresholds!$F$2,0.499-((B2337-Thresholds!$E$2)/(Thresholds!$F$2-Thresholds!$E$2))*0.279,MAX(0.02,0.2-((B2337-Thresholds!$G$2)/(Thresholds!$H$2-Thresholds!$G$2))*0.18)))),3)</f>
        <v>0.98699999999999999</v>
      </c>
      <c r="J2337" s="3">
        <f>ROUND(IF(C2337&lt;=Thresholds!$B$3,1-(C2337/Thresholds!$B$3)*0.24,IF(C2337&lt;=Thresholds!$D$3,0.75-((C2337-Thresholds!$C$3)/(Thresholds!$D$3-Thresholds!$C$3))*0.249,IF(C2337&lt;=Thresholds!$F$3,0.499-((C2337-Thresholds!$E$3)/(Thresholds!$F$3-Thresholds!$E$3))*0.279,MAX(0.02,0.2-((C2337-Thresholds!$G$3)/(Thresholds!$H$3-Thresholds!$G$3))*0.18)))),3)</f>
        <v>0.76700000000000002</v>
      </c>
      <c r="K2337" s="3">
        <f>ROUND(IF(D2337&lt;=Thresholds!$B$4,1-(D2337/Thresholds!$B$4)*0.24,IF(D2337&lt;=Thresholds!$D$4,0.75-((D2337-Thresholds!$C$4)/(Thresholds!$D$4-Thresholds!$C$4))*0.249,IF(D2337&lt;=Thresholds!$F$4,0.499-((D2337-Thresholds!$E$4)/(Thresholds!$F$4-Thresholds!$E$4))*0.279,MAX(0.02,0.2-((D2337-Thresholds!$G$4)/(Thresholds!$H$4-Thresholds!$G$4))*0.18)))),3)</f>
        <v>0.86899999999999999</v>
      </c>
      <c r="L2337" s="3">
        <f>ROUND(IF(E2337&lt;=Thresholds!$B$5,1-(E2337/Thresholds!$B$5)*0.24,IF(E2337&lt;=Thresholds!$D$5,0.75-((E2337-Thresholds!$C$5)/(Thresholds!$D$5-Thresholds!$C$5))*0.249,IF(E2337&lt;=Thresholds!$F$5,0.499-((E2337-Thresholds!$E$5)/(Thresholds!$F$5-Thresholds!$E$5))*0.279,MAX(0.02,0.2-((E2337-Thresholds!$G$5)/(Thresholds!$H$5-Thresholds!$G$5))*0.18)))),3)</f>
        <v>0.80500000000000005</v>
      </c>
      <c r="M2337" s="3">
        <f>ROUND(IF(F2337&lt;=Thresholds!$B$6,1-(F2337/Thresholds!$B$6)*0.24,IF(F2337&lt;=Thresholds!$D$6,0.75-((F2337-Thresholds!$C$6)/(Thresholds!$D$6-Thresholds!$C$6))*0.249,IF(F2337&lt;=Thresholds!$F$6,0.499-((F2337-Thresholds!$E$6)/(Thresholds!$F$6-Thresholds!$E$6))*0.279,MAX(0.02,0.2-((F2337-Thresholds!$G$6)/(Thresholds!$H$6-Thresholds!$G$6))*0.18)))),3)</f>
        <v>0.96799999999999997</v>
      </c>
      <c r="N2337" s="3">
        <f>ROUND(IF(G2337&lt;=Thresholds!$B$7,1-(G2337/Thresholds!$B$7)*0.24,IF(G2337&lt;=Thresholds!$D$7,0.75-((G2337-Thresholds!$C$7)/(Thresholds!$D$7-Thresholds!$C$7))*0.249,IF(G2337&lt;=Thresholds!$F$7,0.499-((G2337-Thresholds!$E$7)/(Thresholds!$F$7-Thresholds!$E$7))*0.279,MAX(0.02,0.2-((G2337-Thresholds!$G$7)/(Thresholds!$H$7-Thresholds!$G$7))*0.18)))),3)</f>
        <v>0.96699999999999997</v>
      </c>
      <c r="O2337" s="3">
        <f>ROUND(IF(H2337&lt;=Thresholds!$B$8,1-(H2337/Thresholds!$B$8)*0.24,IF(H2337&lt;=Thresholds!$D$8,0.75-((H2337-Thresholds!$C$8)/(Thresholds!$D$8-Thresholds!$C$8))*0.249,IF(H2337&lt;=Thresholds!$F$8,0.499-((H2337-Thresholds!$E$8)/(Thresholds!$F$8-Thresholds!$E$8))*0.279,MAX(0.02,0.2-((H2337-Thresholds!$G$8)/(Thresholds!$H$8-Thresholds!$G$8))*0.18)))),3)</f>
        <v>0.29599999999999999</v>
      </c>
      <c r="P2337" s="3">
        <f t="shared" si="108"/>
        <v>0.29599999999999999</v>
      </c>
      <c r="Q2337" t="str">
        <f t="shared" si="109"/>
        <v>Poor</v>
      </c>
      <c r="R2337" s="4">
        <f t="shared" si="110"/>
        <v>0</v>
      </c>
      <c r="S2337" t="str">
        <f>IF(AND(F2337&gt;=10,F2337&lt;=35,P2337&gt;0.5),"ERROR_C2337H2337_POOR_CAP","OK")</f>
        <v>OK</v>
      </c>
    </row>
    <row r="2338" spans="1:19">
      <c r="A2338" t="s">
        <v>2355</v>
      </c>
      <c r="B2338" s="3">
        <v>35.125999999999998</v>
      </c>
      <c r="C2338" s="3">
        <v>109.58499999999999</v>
      </c>
      <c r="D2338" s="3">
        <v>60.917000000000002</v>
      </c>
      <c r="E2338" s="3">
        <v>6.0659999999999998</v>
      </c>
      <c r="F2338" s="3">
        <v>0.93300000000000005</v>
      </c>
      <c r="G2338" s="3">
        <v>88.364999999999995</v>
      </c>
      <c r="H2338" s="3">
        <v>1160.8320000000001</v>
      </c>
      <c r="I2338" s="3">
        <f>ROUND(IF(B2338&lt;=Thresholds!$B$2,1-(B2338/Thresholds!$B$2)*0.24,IF(B2338&lt;=Thresholds!$D$2,0.75-((B2338-Thresholds!$C$2)/(Thresholds!$D$2-Thresholds!$C$2))*0.249,IF(B2338&lt;=Thresholds!$F$2,0.499-((B2338-Thresholds!$E$2)/(Thresholds!$F$2-Thresholds!$E$2))*0.279,MAX(0.02,0.2-((B2338-Thresholds!$G$2)/(Thresholds!$H$2-Thresholds!$G$2))*0.18)))),3)</f>
        <v>0.91600000000000004</v>
      </c>
      <c r="J2338" s="3">
        <f>ROUND(IF(C2338&lt;=Thresholds!$B$3,1-(C2338/Thresholds!$B$3)*0.24,IF(C2338&lt;=Thresholds!$D$3,0.75-((C2338-Thresholds!$C$3)/(Thresholds!$D$3-Thresholds!$C$3))*0.249,IF(C2338&lt;=Thresholds!$F$3,0.499-((C2338-Thresholds!$E$3)/(Thresholds!$F$3-Thresholds!$E$3))*0.279,MAX(0.02,0.2-((C2338-Thresholds!$G$3)/(Thresholds!$H$3-Thresholds!$G$3))*0.18)))),3)</f>
        <v>0.78100000000000003</v>
      </c>
      <c r="K2338" s="3">
        <f>ROUND(IF(D2338&lt;=Thresholds!$B$4,1-(D2338/Thresholds!$B$4)*0.24,IF(D2338&lt;=Thresholds!$D$4,0.75-((D2338-Thresholds!$C$4)/(Thresholds!$D$4-Thresholds!$C$4))*0.249,IF(D2338&lt;=Thresholds!$F$4,0.499-((D2338-Thresholds!$E$4)/(Thresholds!$F$4-Thresholds!$E$4))*0.279,MAX(0.02,0.2-((D2338-Thresholds!$G$4)/(Thresholds!$H$4-Thresholds!$G$4))*0.18)))),3)</f>
        <v>0.77500000000000002</v>
      </c>
      <c r="L2338" s="3">
        <f>ROUND(IF(E2338&lt;=Thresholds!$B$5,1-(E2338/Thresholds!$B$5)*0.24,IF(E2338&lt;=Thresholds!$D$5,0.75-((E2338-Thresholds!$C$5)/(Thresholds!$D$5-Thresholds!$C$5))*0.249,IF(E2338&lt;=Thresholds!$F$5,0.499-((E2338-Thresholds!$E$5)/(Thresholds!$F$5-Thresholds!$E$5))*0.279,MAX(0.02,0.2-((E2338-Thresholds!$G$5)/(Thresholds!$H$5-Thresholds!$G$5))*0.18)))),3)</f>
        <v>0.97099999999999997</v>
      </c>
      <c r="M2338" s="3">
        <f>ROUND(IF(F2338&lt;=Thresholds!$B$6,1-(F2338/Thresholds!$B$6)*0.24,IF(F2338&lt;=Thresholds!$D$6,0.75-((F2338-Thresholds!$C$6)/(Thresholds!$D$6-Thresholds!$C$6))*0.249,IF(F2338&lt;=Thresholds!$F$6,0.499-((F2338-Thresholds!$E$6)/(Thresholds!$F$6-Thresholds!$E$6))*0.279,MAX(0.02,0.2-((F2338-Thresholds!$G$6)/(Thresholds!$H$6-Thresholds!$G$6))*0.18)))),3)</f>
        <v>0.77600000000000002</v>
      </c>
      <c r="N2338" s="3">
        <f>ROUND(IF(G2338&lt;=Thresholds!$B$7,1-(G2338/Thresholds!$B$7)*0.24,IF(G2338&lt;=Thresholds!$D$7,0.75-((G2338-Thresholds!$C$7)/(Thresholds!$D$7-Thresholds!$C$7))*0.249,IF(G2338&lt;=Thresholds!$F$7,0.499-((G2338-Thresholds!$E$7)/(Thresholds!$F$7-Thresholds!$E$7))*0.279,MAX(0.02,0.2-((G2338-Thresholds!$G$7)/(Thresholds!$H$7-Thresholds!$G$7))*0.18)))),3)</f>
        <v>0.93899999999999995</v>
      </c>
      <c r="O2338" s="3">
        <f>ROUND(IF(H2338&lt;=Thresholds!$B$8,1-(H2338/Thresholds!$B$8)*0.24,IF(H2338&lt;=Thresholds!$D$8,0.75-((H2338-Thresholds!$C$8)/(Thresholds!$D$8-Thresholds!$C$8))*0.249,IF(H2338&lt;=Thresholds!$F$8,0.499-((H2338-Thresholds!$E$8)/(Thresholds!$F$8-Thresholds!$E$8))*0.279,MAX(0.02,0.2-((H2338-Thresholds!$G$8)/(Thresholds!$H$8-Thresholds!$G$8))*0.18)))),3)</f>
        <v>0.88900000000000001</v>
      </c>
      <c r="P2338" s="3">
        <f t="shared" si="108"/>
        <v>0.77500000000000002</v>
      </c>
      <c r="Q2338" t="str">
        <f t="shared" si="109"/>
        <v>Healthy</v>
      </c>
      <c r="R2338" s="4">
        <f t="shared" si="110"/>
        <v>1</v>
      </c>
      <c r="S2338" t="str">
        <f>IF(AND(F2338&gt;=10,F2338&lt;=35,P2338&gt;0.5),"ERROR_C2338H2338_POOR_CAP","OK")</f>
        <v>OK</v>
      </c>
    </row>
    <row r="2339" spans="1:19">
      <c r="A2339" t="s">
        <v>2356</v>
      </c>
      <c r="B2339" s="3">
        <v>53.457000000000001</v>
      </c>
      <c r="C2339" s="3">
        <v>61.957999999999998</v>
      </c>
      <c r="D2339" s="3">
        <v>21.439</v>
      </c>
      <c r="E2339" s="3">
        <v>22.863</v>
      </c>
      <c r="F2339" s="3">
        <v>0.625</v>
      </c>
      <c r="G2339" s="3">
        <v>96.915000000000006</v>
      </c>
      <c r="H2339" s="3">
        <v>2620.4569999999999</v>
      </c>
      <c r="I2339" s="3">
        <f>ROUND(IF(B2339&lt;=Thresholds!$B$2,1-(B2339/Thresholds!$B$2)*0.24,IF(B2339&lt;=Thresholds!$D$2,0.75-((B2339-Thresholds!$C$2)/(Thresholds!$D$2-Thresholds!$C$2))*0.249,IF(B2339&lt;=Thresholds!$F$2,0.499-((B2339-Thresholds!$E$2)/(Thresholds!$F$2-Thresholds!$E$2))*0.279,MAX(0.02,0.2-((B2339-Thresholds!$G$2)/(Thresholds!$H$2-Thresholds!$G$2))*0.18)))),3)</f>
        <v>0.872</v>
      </c>
      <c r="J2339" s="3">
        <f>ROUND(IF(C2339&lt;=Thresholds!$B$3,1-(C2339/Thresholds!$B$3)*0.24,IF(C2339&lt;=Thresholds!$D$3,0.75-((C2339-Thresholds!$C$3)/(Thresholds!$D$3-Thresholds!$C$3))*0.249,IF(C2339&lt;=Thresholds!$F$3,0.499-((C2339-Thresholds!$E$3)/(Thresholds!$F$3-Thresholds!$E$3))*0.279,MAX(0.02,0.2-((C2339-Thresholds!$G$3)/(Thresholds!$H$3-Thresholds!$G$3))*0.18)))),3)</f>
        <v>0.876</v>
      </c>
      <c r="K2339" s="3">
        <f>ROUND(IF(D2339&lt;=Thresholds!$B$4,1-(D2339/Thresholds!$B$4)*0.24,IF(D2339&lt;=Thresholds!$D$4,0.75-((D2339-Thresholds!$C$4)/(Thresholds!$D$4-Thresholds!$C$4))*0.249,IF(D2339&lt;=Thresholds!$F$4,0.499-((D2339-Thresholds!$E$4)/(Thresholds!$F$4-Thresholds!$E$4))*0.279,MAX(0.02,0.2-((D2339-Thresholds!$G$4)/(Thresholds!$H$4-Thresholds!$G$4))*0.18)))),3)</f>
        <v>0.92100000000000004</v>
      </c>
      <c r="L2339" s="3">
        <f>ROUND(IF(E2339&lt;=Thresholds!$B$5,1-(E2339/Thresholds!$B$5)*0.24,IF(E2339&lt;=Thresholds!$D$5,0.75-((E2339-Thresholds!$C$5)/(Thresholds!$D$5-Thresholds!$C$5))*0.249,IF(E2339&lt;=Thresholds!$F$5,0.499-((E2339-Thresholds!$E$5)/(Thresholds!$F$5-Thresholds!$E$5))*0.279,MAX(0.02,0.2-((E2339-Thresholds!$G$5)/(Thresholds!$H$5-Thresholds!$G$5))*0.18)))),3)</f>
        <v>0.89</v>
      </c>
      <c r="M2339" s="3">
        <f>ROUND(IF(F2339&lt;=Thresholds!$B$6,1-(F2339/Thresholds!$B$6)*0.24,IF(F2339&lt;=Thresholds!$D$6,0.75-((F2339-Thresholds!$C$6)/(Thresholds!$D$6-Thresholds!$C$6))*0.249,IF(F2339&lt;=Thresholds!$F$6,0.499-((F2339-Thresholds!$E$6)/(Thresholds!$F$6-Thresholds!$E$6))*0.279,MAX(0.02,0.2-((F2339-Thresholds!$G$6)/(Thresholds!$H$6-Thresholds!$G$6))*0.18)))),3)</f>
        <v>0.85</v>
      </c>
      <c r="N2339" s="3">
        <f>ROUND(IF(G2339&lt;=Thresholds!$B$7,1-(G2339/Thresholds!$B$7)*0.24,IF(G2339&lt;=Thresholds!$D$7,0.75-((G2339-Thresholds!$C$7)/(Thresholds!$D$7-Thresholds!$C$7))*0.249,IF(G2339&lt;=Thresholds!$F$7,0.499-((G2339-Thresholds!$E$7)/(Thresholds!$F$7-Thresholds!$E$7))*0.279,MAX(0.02,0.2-((G2339-Thresholds!$G$7)/(Thresholds!$H$7-Thresholds!$G$7))*0.18)))),3)</f>
        <v>0.93400000000000005</v>
      </c>
      <c r="O2339" s="3">
        <f>ROUND(IF(H2339&lt;=Thresholds!$B$8,1-(H2339/Thresholds!$B$8)*0.24,IF(H2339&lt;=Thresholds!$D$8,0.75-((H2339-Thresholds!$C$8)/(Thresholds!$D$8-Thresholds!$C$8))*0.249,IF(H2339&lt;=Thresholds!$F$8,0.499-((H2339-Thresholds!$E$8)/(Thresholds!$F$8-Thresholds!$E$8))*0.279,MAX(0.02,0.2-((H2339-Thresholds!$G$8)/(Thresholds!$H$8-Thresholds!$G$8))*0.18)))),3)</f>
        <v>0.73</v>
      </c>
      <c r="P2339" s="3">
        <f t="shared" si="108"/>
        <v>0.73</v>
      </c>
      <c r="Q2339" t="str">
        <f t="shared" si="109"/>
        <v>Moderate</v>
      </c>
      <c r="R2339" s="4">
        <f t="shared" si="110"/>
        <v>1</v>
      </c>
      <c r="S2339" t="str">
        <f>IF(AND(F2339&gt;=10,F2339&lt;=35,P2339&gt;0.5),"ERROR_C2339H2339_POOR_CAP","OK")</f>
        <v>OK</v>
      </c>
    </row>
    <row r="2340" spans="1:19">
      <c r="A2340" t="s">
        <v>2357</v>
      </c>
      <c r="B2340" s="3">
        <v>33.658000000000001</v>
      </c>
      <c r="C2340" s="3">
        <v>116.651</v>
      </c>
      <c r="D2340" s="3">
        <v>68.588999999999999</v>
      </c>
      <c r="E2340" s="3">
        <v>164.5</v>
      </c>
      <c r="F2340" s="3">
        <v>0.79300000000000004</v>
      </c>
      <c r="G2340" s="3">
        <v>349.58600000000001</v>
      </c>
      <c r="H2340" s="3">
        <v>527.13300000000004</v>
      </c>
      <c r="I2340" s="3">
        <f>ROUND(IF(B2340&lt;=Thresholds!$B$2,1-(B2340/Thresholds!$B$2)*0.24,IF(B2340&lt;=Thresholds!$D$2,0.75-((B2340-Thresholds!$C$2)/(Thresholds!$D$2-Thresholds!$C$2))*0.249,IF(B2340&lt;=Thresholds!$F$2,0.499-((B2340-Thresholds!$E$2)/(Thresholds!$F$2-Thresholds!$E$2))*0.279,MAX(0.02,0.2-((B2340-Thresholds!$G$2)/(Thresholds!$H$2-Thresholds!$G$2))*0.18)))),3)</f>
        <v>0.91900000000000004</v>
      </c>
      <c r="J2340" s="3">
        <f>ROUND(IF(C2340&lt;=Thresholds!$B$3,1-(C2340/Thresholds!$B$3)*0.24,IF(C2340&lt;=Thresholds!$D$3,0.75-((C2340-Thresholds!$C$3)/(Thresholds!$D$3-Thresholds!$C$3))*0.249,IF(C2340&lt;=Thresholds!$F$3,0.499-((C2340-Thresholds!$E$3)/(Thresholds!$F$3-Thresholds!$E$3))*0.279,MAX(0.02,0.2-((C2340-Thresholds!$G$3)/(Thresholds!$H$3-Thresholds!$G$3))*0.18)))),3)</f>
        <v>0.76700000000000002</v>
      </c>
      <c r="K2340" s="3">
        <f>ROUND(IF(D2340&lt;=Thresholds!$B$4,1-(D2340/Thresholds!$B$4)*0.24,IF(D2340&lt;=Thresholds!$D$4,0.75-((D2340-Thresholds!$C$4)/(Thresholds!$D$4-Thresholds!$C$4))*0.249,IF(D2340&lt;=Thresholds!$F$4,0.499-((D2340-Thresholds!$E$4)/(Thresholds!$F$4-Thresholds!$E$4))*0.279,MAX(0.02,0.2-((D2340-Thresholds!$G$4)/(Thresholds!$H$4-Thresholds!$G$4))*0.18)))),3)</f>
        <v>0.73099999999999998</v>
      </c>
      <c r="L2340" s="3">
        <f>ROUND(IF(E2340&lt;=Thresholds!$B$5,1-(E2340/Thresholds!$B$5)*0.24,IF(E2340&lt;=Thresholds!$D$5,0.75-((E2340-Thresholds!$C$5)/(Thresholds!$D$5-Thresholds!$C$5))*0.249,IF(E2340&lt;=Thresholds!$F$5,0.499-((E2340-Thresholds!$E$5)/(Thresholds!$F$5-Thresholds!$E$5))*0.279,MAX(0.02,0.2-((E2340-Thresholds!$G$5)/(Thresholds!$H$5-Thresholds!$G$5))*0.18)))),3)</f>
        <v>0.32</v>
      </c>
      <c r="M2340" s="3">
        <f>ROUND(IF(F2340&lt;=Thresholds!$B$6,1-(F2340/Thresholds!$B$6)*0.24,IF(F2340&lt;=Thresholds!$D$6,0.75-((F2340-Thresholds!$C$6)/(Thresholds!$D$6-Thresholds!$C$6))*0.249,IF(F2340&lt;=Thresholds!$F$6,0.499-((F2340-Thresholds!$E$6)/(Thresholds!$F$6-Thresholds!$E$6))*0.279,MAX(0.02,0.2-((F2340-Thresholds!$G$6)/(Thresholds!$H$6-Thresholds!$G$6))*0.18)))),3)</f>
        <v>0.81</v>
      </c>
      <c r="N2340" s="3">
        <f>ROUND(IF(G2340&lt;=Thresholds!$B$7,1-(G2340/Thresholds!$B$7)*0.24,IF(G2340&lt;=Thresholds!$D$7,0.75-((G2340-Thresholds!$C$7)/(Thresholds!$D$7-Thresholds!$C$7))*0.249,IF(G2340&lt;=Thresholds!$F$7,0.499-((G2340-Thresholds!$E$7)/(Thresholds!$F$7-Thresholds!$E$7))*0.279,MAX(0.02,0.2-((G2340-Thresholds!$G$7)/(Thresholds!$H$7-Thresholds!$G$7))*0.18)))),3)</f>
        <v>0.76</v>
      </c>
      <c r="O2340" s="3">
        <f>ROUND(IF(H2340&lt;=Thresholds!$B$8,1-(H2340/Thresholds!$B$8)*0.24,IF(H2340&lt;=Thresholds!$D$8,0.75-((H2340-Thresholds!$C$8)/(Thresholds!$D$8-Thresholds!$C$8))*0.249,IF(H2340&lt;=Thresholds!$F$8,0.499-((H2340-Thresholds!$E$8)/(Thresholds!$F$8-Thresholds!$E$8))*0.279,MAX(0.02,0.2-((H2340-Thresholds!$G$8)/(Thresholds!$H$8-Thresholds!$G$8))*0.18)))),3)</f>
        <v>0.94899999999999995</v>
      </c>
      <c r="P2340" s="3">
        <f t="shared" si="108"/>
        <v>0.32</v>
      </c>
      <c r="Q2340" t="str">
        <f t="shared" si="109"/>
        <v>Poor</v>
      </c>
      <c r="R2340" s="4">
        <f t="shared" si="110"/>
        <v>0</v>
      </c>
      <c r="S2340" t="str">
        <f>IF(AND(F2340&gt;=10,F2340&lt;=35,P2340&gt;0.5),"ERROR_C2340H2340_POOR_CAP","OK")</f>
        <v>OK</v>
      </c>
    </row>
    <row r="2341" spans="1:19">
      <c r="A2341" t="s">
        <v>2358</v>
      </c>
      <c r="B2341" s="3">
        <v>12.827999999999999</v>
      </c>
      <c r="C2341" s="3">
        <v>1067.3630000000001</v>
      </c>
      <c r="D2341" s="3">
        <v>23.72</v>
      </c>
      <c r="E2341" s="3">
        <v>22.021000000000001</v>
      </c>
      <c r="F2341" s="3">
        <v>0.68</v>
      </c>
      <c r="G2341" s="3">
        <v>338.63200000000001</v>
      </c>
      <c r="H2341" s="3">
        <v>565.67200000000003</v>
      </c>
      <c r="I2341" s="3">
        <f>ROUND(IF(B2341&lt;=Thresholds!$B$2,1-(B2341/Thresholds!$B$2)*0.24,IF(B2341&lt;=Thresholds!$D$2,0.75-((B2341-Thresholds!$C$2)/(Thresholds!$D$2-Thresholds!$C$2))*0.249,IF(B2341&lt;=Thresholds!$F$2,0.499-((B2341-Thresholds!$E$2)/(Thresholds!$F$2-Thresholds!$E$2))*0.279,MAX(0.02,0.2-((B2341-Thresholds!$G$2)/(Thresholds!$H$2-Thresholds!$G$2))*0.18)))),3)</f>
        <v>0.96899999999999997</v>
      </c>
      <c r="J2341" s="3">
        <f>ROUND(IF(C2341&lt;=Thresholds!$B$3,1-(C2341/Thresholds!$B$3)*0.24,IF(C2341&lt;=Thresholds!$D$3,0.75-((C2341-Thresholds!$C$3)/(Thresholds!$D$3-Thresholds!$C$3))*0.249,IF(C2341&lt;=Thresholds!$F$3,0.499-((C2341-Thresholds!$E$3)/(Thresholds!$F$3-Thresholds!$E$3))*0.279,MAX(0.02,0.2-((C2341-Thresholds!$G$3)/(Thresholds!$H$3-Thresholds!$G$3))*0.18)))),3)</f>
        <v>0.21199999999999999</v>
      </c>
      <c r="K2341" s="3">
        <f>ROUND(IF(D2341&lt;=Thresholds!$B$4,1-(D2341/Thresholds!$B$4)*0.24,IF(D2341&lt;=Thresholds!$D$4,0.75-((D2341-Thresholds!$C$4)/(Thresholds!$D$4-Thresholds!$C$4))*0.249,IF(D2341&lt;=Thresholds!$F$4,0.499-((D2341-Thresholds!$E$4)/(Thresholds!$F$4-Thresholds!$E$4))*0.279,MAX(0.02,0.2-((D2341-Thresholds!$G$4)/(Thresholds!$H$4-Thresholds!$G$4))*0.18)))),3)</f>
        <v>0.91200000000000003</v>
      </c>
      <c r="L2341" s="3">
        <f>ROUND(IF(E2341&lt;=Thresholds!$B$5,1-(E2341/Thresholds!$B$5)*0.24,IF(E2341&lt;=Thresholds!$D$5,0.75-((E2341-Thresholds!$C$5)/(Thresholds!$D$5-Thresholds!$C$5))*0.249,IF(E2341&lt;=Thresholds!$F$5,0.499-((E2341-Thresholds!$E$5)/(Thresholds!$F$5-Thresholds!$E$5))*0.279,MAX(0.02,0.2-((E2341-Thresholds!$G$5)/(Thresholds!$H$5-Thresholds!$G$5))*0.18)))),3)</f>
        <v>0.89400000000000002</v>
      </c>
      <c r="M2341" s="3">
        <f>ROUND(IF(F2341&lt;=Thresholds!$B$6,1-(F2341/Thresholds!$B$6)*0.24,IF(F2341&lt;=Thresholds!$D$6,0.75-((F2341-Thresholds!$C$6)/(Thresholds!$D$6-Thresholds!$C$6))*0.249,IF(F2341&lt;=Thresholds!$F$6,0.499-((F2341-Thresholds!$E$6)/(Thresholds!$F$6-Thresholds!$E$6))*0.279,MAX(0.02,0.2-((F2341-Thresholds!$G$6)/(Thresholds!$H$6-Thresholds!$G$6))*0.18)))),3)</f>
        <v>0.83699999999999997</v>
      </c>
      <c r="N2341" s="3">
        <f>ROUND(IF(G2341&lt;=Thresholds!$B$7,1-(G2341/Thresholds!$B$7)*0.24,IF(G2341&lt;=Thresholds!$D$7,0.75-((G2341-Thresholds!$C$7)/(Thresholds!$D$7-Thresholds!$C$7))*0.249,IF(G2341&lt;=Thresholds!$F$7,0.499-((G2341-Thresholds!$E$7)/(Thresholds!$F$7-Thresholds!$E$7))*0.279,MAX(0.02,0.2-((G2341-Thresholds!$G$7)/(Thresholds!$H$7-Thresholds!$G$7))*0.18)))),3)</f>
        <v>0.76800000000000002</v>
      </c>
      <c r="O2341" s="3">
        <f>ROUND(IF(H2341&lt;=Thresholds!$B$8,1-(H2341/Thresholds!$B$8)*0.24,IF(H2341&lt;=Thresholds!$D$8,0.75-((H2341-Thresholds!$C$8)/(Thresholds!$D$8-Thresholds!$C$8))*0.249,IF(H2341&lt;=Thresholds!$F$8,0.499-((H2341-Thresholds!$E$8)/(Thresholds!$F$8-Thresholds!$E$8))*0.279,MAX(0.02,0.2-((H2341-Thresholds!$G$8)/(Thresholds!$H$8-Thresholds!$G$8))*0.18)))),3)</f>
        <v>0.94599999999999995</v>
      </c>
      <c r="P2341" s="3">
        <f t="shared" si="108"/>
        <v>0.21199999999999999</v>
      </c>
      <c r="Q2341" t="str">
        <f t="shared" si="109"/>
        <v>Poor</v>
      </c>
      <c r="R2341" s="4">
        <f t="shared" si="110"/>
        <v>0</v>
      </c>
      <c r="S2341" t="str">
        <f>IF(AND(F2341&gt;=10,F2341&lt;=35,P2341&gt;0.5),"ERROR_C2341H2341_POOR_CAP","OK")</f>
        <v>OK</v>
      </c>
    </row>
    <row r="2342" spans="1:19">
      <c r="A2342" t="s">
        <v>2359</v>
      </c>
      <c r="B2342" s="3">
        <v>37.716999999999999</v>
      </c>
      <c r="C2342" s="3">
        <v>25.062999999999999</v>
      </c>
      <c r="D2342" s="3">
        <v>23.206</v>
      </c>
      <c r="E2342" s="3">
        <v>38.488999999999997</v>
      </c>
      <c r="F2342" s="3">
        <v>0.52200000000000002</v>
      </c>
      <c r="G2342" s="3">
        <v>121.203</v>
      </c>
      <c r="H2342" s="3">
        <v>303.24799999999999</v>
      </c>
      <c r="I2342" s="3">
        <f>ROUND(IF(B2342&lt;=Thresholds!$B$2,1-(B2342/Thresholds!$B$2)*0.24,IF(B2342&lt;=Thresholds!$D$2,0.75-((B2342-Thresholds!$C$2)/(Thresholds!$D$2-Thresholds!$C$2))*0.249,IF(B2342&lt;=Thresholds!$F$2,0.499-((B2342-Thresholds!$E$2)/(Thresholds!$F$2-Thresholds!$E$2))*0.279,MAX(0.02,0.2-((B2342-Thresholds!$G$2)/(Thresholds!$H$2-Thresholds!$G$2))*0.18)))),3)</f>
        <v>0.90900000000000003</v>
      </c>
      <c r="J2342" s="3">
        <f>ROUND(IF(C2342&lt;=Thresholds!$B$3,1-(C2342/Thresholds!$B$3)*0.24,IF(C2342&lt;=Thresholds!$D$3,0.75-((C2342-Thresholds!$C$3)/(Thresholds!$D$3-Thresholds!$C$3))*0.249,IF(C2342&lt;=Thresholds!$F$3,0.499-((C2342-Thresholds!$E$3)/(Thresholds!$F$3-Thresholds!$E$3))*0.279,MAX(0.02,0.2-((C2342-Thresholds!$G$3)/(Thresholds!$H$3-Thresholds!$G$3))*0.18)))),3)</f>
        <v>0.95</v>
      </c>
      <c r="K2342" s="3">
        <f>ROUND(IF(D2342&lt;=Thresholds!$B$4,1-(D2342/Thresholds!$B$4)*0.24,IF(D2342&lt;=Thresholds!$D$4,0.75-((D2342-Thresholds!$C$4)/(Thresholds!$D$4-Thresholds!$C$4))*0.249,IF(D2342&lt;=Thresholds!$F$4,0.499-((D2342-Thresholds!$E$4)/(Thresholds!$F$4-Thresholds!$E$4))*0.279,MAX(0.02,0.2-((D2342-Thresholds!$G$4)/(Thresholds!$H$4-Thresholds!$G$4))*0.18)))),3)</f>
        <v>0.91400000000000003</v>
      </c>
      <c r="L2342" s="3">
        <f>ROUND(IF(E2342&lt;=Thresholds!$B$5,1-(E2342/Thresholds!$B$5)*0.24,IF(E2342&lt;=Thresholds!$D$5,0.75-((E2342-Thresholds!$C$5)/(Thresholds!$D$5-Thresholds!$C$5))*0.249,IF(E2342&lt;=Thresholds!$F$5,0.499-((E2342-Thresholds!$E$5)/(Thresholds!$F$5-Thresholds!$E$5))*0.279,MAX(0.02,0.2-((E2342-Thresholds!$G$5)/(Thresholds!$H$5-Thresholds!$G$5))*0.18)))),3)</f>
        <v>0.81499999999999995</v>
      </c>
      <c r="M2342" s="3">
        <f>ROUND(IF(F2342&lt;=Thresholds!$B$6,1-(F2342/Thresholds!$B$6)*0.24,IF(F2342&lt;=Thresholds!$D$6,0.75-((F2342-Thresholds!$C$6)/(Thresholds!$D$6-Thresholds!$C$6))*0.249,IF(F2342&lt;=Thresholds!$F$6,0.499-((F2342-Thresholds!$E$6)/(Thresholds!$F$6-Thresholds!$E$6))*0.279,MAX(0.02,0.2-((F2342-Thresholds!$G$6)/(Thresholds!$H$6-Thresholds!$G$6))*0.18)))),3)</f>
        <v>0.875</v>
      </c>
      <c r="N2342" s="3">
        <f>ROUND(IF(G2342&lt;=Thresholds!$B$7,1-(G2342/Thresholds!$B$7)*0.24,IF(G2342&lt;=Thresholds!$D$7,0.75-((G2342-Thresholds!$C$7)/(Thresholds!$D$7-Thresholds!$C$7))*0.249,IF(G2342&lt;=Thresholds!$F$7,0.499-((G2342-Thresholds!$E$7)/(Thresholds!$F$7-Thresholds!$E$7))*0.279,MAX(0.02,0.2-((G2342-Thresholds!$G$7)/(Thresholds!$H$7-Thresholds!$G$7))*0.18)))),3)</f>
        <v>0.91700000000000004</v>
      </c>
      <c r="O2342" s="3">
        <f>ROUND(IF(H2342&lt;=Thresholds!$B$8,1-(H2342/Thresholds!$B$8)*0.24,IF(H2342&lt;=Thresholds!$D$8,0.75-((H2342-Thresholds!$C$8)/(Thresholds!$D$8-Thresholds!$C$8))*0.249,IF(H2342&lt;=Thresholds!$F$8,0.499-((H2342-Thresholds!$E$8)/(Thresholds!$F$8-Thresholds!$E$8))*0.279,MAX(0.02,0.2-((H2342-Thresholds!$G$8)/(Thresholds!$H$8-Thresholds!$G$8))*0.18)))),3)</f>
        <v>0.97099999999999997</v>
      </c>
      <c r="P2342" s="3">
        <f t="shared" si="108"/>
        <v>0.81499999999999995</v>
      </c>
      <c r="Q2342" t="str">
        <f t="shared" si="109"/>
        <v>Healthy</v>
      </c>
      <c r="R2342" s="4">
        <f t="shared" si="110"/>
        <v>1</v>
      </c>
      <c r="S2342" t="str">
        <f>IF(AND(F2342&gt;=10,F2342&lt;=35,P2342&gt;0.5),"ERROR_C2342H2342_POOR_CAP","OK")</f>
        <v>OK</v>
      </c>
    </row>
    <row r="2343" spans="1:19">
      <c r="A2343" t="s">
        <v>2360</v>
      </c>
      <c r="B2343" s="3">
        <v>65.135000000000005</v>
      </c>
      <c r="C2343" s="3">
        <v>292.18900000000002</v>
      </c>
      <c r="D2343" s="3">
        <v>47.750999999999998</v>
      </c>
      <c r="E2343" s="3">
        <v>5.5880000000000001</v>
      </c>
      <c r="F2343" s="3">
        <v>0.72199999999999998</v>
      </c>
      <c r="G2343" s="3">
        <v>211.59700000000001</v>
      </c>
      <c r="H2343" s="3">
        <v>1543.375</v>
      </c>
      <c r="I2343" s="3">
        <f>ROUND(IF(B2343&lt;=Thresholds!$B$2,1-(B2343/Thresholds!$B$2)*0.24,IF(B2343&lt;=Thresholds!$D$2,0.75-((B2343-Thresholds!$C$2)/(Thresholds!$D$2-Thresholds!$C$2))*0.249,IF(B2343&lt;=Thresholds!$F$2,0.499-((B2343-Thresholds!$E$2)/(Thresholds!$F$2-Thresholds!$E$2))*0.279,MAX(0.02,0.2-((B2343-Thresholds!$G$2)/(Thresholds!$H$2-Thresholds!$G$2))*0.18)))),3)</f>
        <v>0.84399999999999997</v>
      </c>
      <c r="J2343" s="3">
        <f>ROUND(IF(C2343&lt;=Thresholds!$B$3,1-(C2343/Thresholds!$B$3)*0.24,IF(C2343&lt;=Thresholds!$D$3,0.75-((C2343-Thresholds!$C$3)/(Thresholds!$D$3-Thresholds!$C$3))*0.249,IF(C2343&lt;=Thresholds!$F$3,0.499-((C2343-Thresholds!$E$3)/(Thresholds!$F$3-Thresholds!$E$3))*0.279,MAX(0.02,0.2-((C2343-Thresholds!$G$3)/(Thresholds!$H$3-Thresholds!$G$3))*0.18)))),3)</f>
        <v>0.59699999999999998</v>
      </c>
      <c r="K2343" s="3">
        <f>ROUND(IF(D2343&lt;=Thresholds!$B$4,1-(D2343/Thresholds!$B$4)*0.24,IF(D2343&lt;=Thresholds!$D$4,0.75-((D2343-Thresholds!$C$4)/(Thresholds!$D$4-Thresholds!$C$4))*0.249,IF(D2343&lt;=Thresholds!$F$4,0.499-((D2343-Thresholds!$E$4)/(Thresholds!$F$4-Thresholds!$E$4))*0.279,MAX(0.02,0.2-((D2343-Thresholds!$G$4)/(Thresholds!$H$4-Thresholds!$G$4))*0.18)))),3)</f>
        <v>0.82399999999999995</v>
      </c>
      <c r="L2343" s="3">
        <f>ROUND(IF(E2343&lt;=Thresholds!$B$5,1-(E2343/Thresholds!$B$5)*0.24,IF(E2343&lt;=Thresholds!$D$5,0.75-((E2343-Thresholds!$C$5)/(Thresholds!$D$5-Thresholds!$C$5))*0.249,IF(E2343&lt;=Thresholds!$F$5,0.499-((E2343-Thresholds!$E$5)/(Thresholds!$F$5-Thresholds!$E$5))*0.279,MAX(0.02,0.2-((E2343-Thresholds!$G$5)/(Thresholds!$H$5-Thresholds!$G$5))*0.18)))),3)</f>
        <v>0.97299999999999998</v>
      </c>
      <c r="M2343" s="3">
        <f>ROUND(IF(F2343&lt;=Thresholds!$B$6,1-(F2343/Thresholds!$B$6)*0.24,IF(F2343&lt;=Thresholds!$D$6,0.75-((F2343-Thresholds!$C$6)/(Thresholds!$D$6-Thresholds!$C$6))*0.249,IF(F2343&lt;=Thresholds!$F$6,0.499-((F2343-Thresholds!$E$6)/(Thresholds!$F$6-Thresholds!$E$6))*0.279,MAX(0.02,0.2-((F2343-Thresholds!$G$6)/(Thresholds!$H$6-Thresholds!$G$6))*0.18)))),3)</f>
        <v>0.82699999999999996</v>
      </c>
      <c r="N2343" s="3">
        <f>ROUND(IF(G2343&lt;=Thresholds!$B$7,1-(G2343/Thresholds!$B$7)*0.24,IF(G2343&lt;=Thresholds!$D$7,0.75-((G2343-Thresholds!$C$7)/(Thresholds!$D$7-Thresholds!$C$7))*0.249,IF(G2343&lt;=Thresholds!$F$7,0.499-((G2343-Thresholds!$E$7)/(Thresholds!$F$7-Thresholds!$E$7))*0.279,MAX(0.02,0.2-((G2343-Thresholds!$G$7)/(Thresholds!$H$7-Thresholds!$G$7))*0.18)))),3)</f>
        <v>0.85499999999999998</v>
      </c>
      <c r="O2343" s="3">
        <f>ROUND(IF(H2343&lt;=Thresholds!$B$8,1-(H2343/Thresholds!$B$8)*0.24,IF(H2343&lt;=Thresholds!$D$8,0.75-((H2343-Thresholds!$C$8)/(Thresholds!$D$8-Thresholds!$C$8))*0.249,IF(H2343&lt;=Thresholds!$F$8,0.499-((H2343-Thresholds!$E$8)/(Thresholds!$F$8-Thresholds!$E$8))*0.279,MAX(0.02,0.2-((H2343-Thresholds!$G$8)/(Thresholds!$H$8-Thresholds!$G$8))*0.18)))),3)</f>
        <v>0.85199999999999998</v>
      </c>
      <c r="P2343" s="3">
        <f t="shared" si="108"/>
        <v>0.59699999999999998</v>
      </c>
      <c r="Q2343" t="str">
        <f t="shared" si="109"/>
        <v>Moderate</v>
      </c>
      <c r="R2343" s="4">
        <f t="shared" si="110"/>
        <v>1</v>
      </c>
      <c r="S2343" t="str">
        <f>IF(AND(F2343&gt;=10,F2343&lt;=35,P2343&gt;0.5),"ERROR_C2343H2343_POOR_CAP","OK")</f>
        <v>OK</v>
      </c>
    </row>
    <row r="2344" spans="1:19">
      <c r="A2344" t="s">
        <v>2361</v>
      </c>
      <c r="B2344" s="3">
        <v>45.462000000000003</v>
      </c>
      <c r="C2344" s="3">
        <v>74.914000000000001</v>
      </c>
      <c r="D2344" s="3">
        <v>106.19199999999999</v>
      </c>
      <c r="E2344" s="3">
        <v>49.143999999999998</v>
      </c>
      <c r="F2344" s="3">
        <v>0.61799999999999999</v>
      </c>
      <c r="G2344" s="3">
        <v>343.73599999999999</v>
      </c>
      <c r="H2344" s="3">
        <v>197.73599999999999</v>
      </c>
      <c r="I2344" s="3">
        <f>ROUND(IF(B2344&lt;=Thresholds!$B$2,1-(B2344/Thresholds!$B$2)*0.24,IF(B2344&lt;=Thresholds!$D$2,0.75-((B2344-Thresholds!$C$2)/(Thresholds!$D$2-Thresholds!$C$2))*0.249,IF(B2344&lt;=Thresholds!$F$2,0.499-((B2344-Thresholds!$E$2)/(Thresholds!$F$2-Thresholds!$E$2))*0.279,MAX(0.02,0.2-((B2344-Thresholds!$G$2)/(Thresholds!$H$2-Thresholds!$G$2))*0.18)))),3)</f>
        <v>0.89100000000000001</v>
      </c>
      <c r="J2344" s="3">
        <f>ROUND(IF(C2344&lt;=Thresholds!$B$3,1-(C2344/Thresholds!$B$3)*0.24,IF(C2344&lt;=Thresholds!$D$3,0.75-((C2344-Thresholds!$C$3)/(Thresholds!$D$3-Thresholds!$C$3))*0.249,IF(C2344&lt;=Thresholds!$F$3,0.499-((C2344-Thresholds!$E$3)/(Thresholds!$F$3-Thresholds!$E$3))*0.279,MAX(0.02,0.2-((C2344-Thresholds!$G$3)/(Thresholds!$H$3-Thresholds!$G$3))*0.18)))),3)</f>
        <v>0.85</v>
      </c>
      <c r="K2344" s="3">
        <f>ROUND(IF(D2344&lt;=Thresholds!$B$4,1-(D2344/Thresholds!$B$4)*0.24,IF(D2344&lt;=Thresholds!$D$4,0.75-((D2344-Thresholds!$C$4)/(Thresholds!$D$4-Thresholds!$C$4))*0.249,IF(D2344&lt;=Thresholds!$F$4,0.499-((D2344-Thresholds!$E$4)/(Thresholds!$F$4-Thresholds!$E$4))*0.279,MAX(0.02,0.2-((D2344-Thresholds!$G$4)/(Thresholds!$H$4-Thresholds!$G$4))*0.18)))),3)</f>
        <v>0.46899999999999997</v>
      </c>
      <c r="L2344" s="3">
        <f>ROUND(IF(E2344&lt;=Thresholds!$B$5,1-(E2344/Thresholds!$B$5)*0.24,IF(E2344&lt;=Thresholds!$D$5,0.75-((E2344-Thresholds!$C$5)/(Thresholds!$D$5-Thresholds!$C$5))*0.249,IF(E2344&lt;=Thresholds!$F$5,0.499-((E2344-Thresholds!$E$5)/(Thresholds!$F$5-Thresholds!$E$5))*0.279,MAX(0.02,0.2-((E2344-Thresholds!$G$5)/(Thresholds!$H$5-Thresholds!$G$5))*0.18)))),3)</f>
        <v>0.76400000000000001</v>
      </c>
      <c r="M2344" s="3">
        <f>ROUND(IF(F2344&lt;=Thresholds!$B$6,1-(F2344/Thresholds!$B$6)*0.24,IF(F2344&lt;=Thresholds!$D$6,0.75-((F2344-Thresholds!$C$6)/(Thresholds!$D$6-Thresholds!$C$6))*0.249,IF(F2344&lt;=Thresholds!$F$6,0.499-((F2344-Thresholds!$E$6)/(Thresholds!$F$6-Thresholds!$E$6))*0.279,MAX(0.02,0.2-((F2344-Thresholds!$G$6)/(Thresholds!$H$6-Thresholds!$G$6))*0.18)))),3)</f>
        <v>0.85199999999999998</v>
      </c>
      <c r="N2344" s="3">
        <f>ROUND(IF(G2344&lt;=Thresholds!$B$7,1-(G2344/Thresholds!$B$7)*0.24,IF(G2344&lt;=Thresholds!$D$7,0.75-((G2344-Thresholds!$C$7)/(Thresholds!$D$7-Thresholds!$C$7))*0.249,IF(G2344&lt;=Thresholds!$F$7,0.499-((G2344-Thresholds!$E$7)/(Thresholds!$F$7-Thresholds!$E$7))*0.279,MAX(0.02,0.2-((G2344-Thresholds!$G$7)/(Thresholds!$H$7-Thresholds!$G$7))*0.18)))),3)</f>
        <v>0.76400000000000001</v>
      </c>
      <c r="O2344" s="3">
        <f>ROUND(IF(H2344&lt;=Thresholds!$B$8,1-(H2344/Thresholds!$B$8)*0.24,IF(H2344&lt;=Thresholds!$D$8,0.75-((H2344-Thresholds!$C$8)/(Thresholds!$D$8-Thresholds!$C$8))*0.249,IF(H2344&lt;=Thresholds!$F$8,0.499-((H2344-Thresholds!$E$8)/(Thresholds!$F$8-Thresholds!$E$8))*0.279,MAX(0.02,0.2-((H2344-Thresholds!$G$8)/(Thresholds!$H$8-Thresholds!$G$8))*0.18)))),3)</f>
        <v>0.98099999999999998</v>
      </c>
      <c r="P2344" s="3">
        <f t="shared" si="108"/>
        <v>0.46899999999999997</v>
      </c>
      <c r="Q2344" t="str">
        <f t="shared" si="109"/>
        <v>Poor</v>
      </c>
      <c r="R2344" s="4">
        <f t="shared" si="110"/>
        <v>0</v>
      </c>
      <c r="S2344" t="str">
        <f>IF(AND(F2344&gt;=10,F2344&lt;=35,P2344&gt;0.5),"ERROR_C2344H2344_POOR_CAP","OK")</f>
        <v>OK</v>
      </c>
    </row>
    <row r="2345" spans="1:19">
      <c r="A2345" t="s">
        <v>2362</v>
      </c>
      <c r="B2345" s="3">
        <v>74.394999999999996</v>
      </c>
      <c r="C2345" s="3">
        <v>783.25300000000004</v>
      </c>
      <c r="D2345" s="3">
        <v>24.731000000000002</v>
      </c>
      <c r="E2345" s="3">
        <v>34.012</v>
      </c>
      <c r="F2345" s="3">
        <v>0.432</v>
      </c>
      <c r="G2345" s="3">
        <v>1815.4449999999999</v>
      </c>
      <c r="H2345" s="3">
        <v>1973.4549999999999</v>
      </c>
      <c r="I2345" s="3">
        <f>ROUND(IF(B2345&lt;=Thresholds!$B$2,1-(B2345/Thresholds!$B$2)*0.24,IF(B2345&lt;=Thresholds!$D$2,0.75-((B2345-Thresholds!$C$2)/(Thresholds!$D$2-Thresholds!$C$2))*0.249,IF(B2345&lt;=Thresholds!$F$2,0.499-((B2345-Thresholds!$E$2)/(Thresholds!$F$2-Thresholds!$E$2))*0.279,MAX(0.02,0.2-((B2345-Thresholds!$G$2)/(Thresholds!$H$2-Thresholds!$G$2))*0.18)))),3)</f>
        <v>0.82099999999999995</v>
      </c>
      <c r="J2345" s="3">
        <f>ROUND(IF(C2345&lt;=Thresholds!$B$3,1-(C2345/Thresholds!$B$3)*0.24,IF(C2345&lt;=Thresholds!$D$3,0.75-((C2345-Thresholds!$C$3)/(Thresholds!$D$3-Thresholds!$C$3))*0.249,IF(C2345&lt;=Thresholds!$F$3,0.499-((C2345-Thresholds!$E$3)/(Thresholds!$F$3-Thresholds!$E$3))*0.279,MAX(0.02,0.2-((C2345-Thresholds!$G$3)/(Thresholds!$H$3-Thresholds!$G$3))*0.18)))),3)</f>
        <v>0.32100000000000001</v>
      </c>
      <c r="K2345" s="3">
        <f>ROUND(IF(D2345&lt;=Thresholds!$B$4,1-(D2345/Thresholds!$B$4)*0.24,IF(D2345&lt;=Thresholds!$D$4,0.75-((D2345-Thresholds!$C$4)/(Thresholds!$D$4-Thresholds!$C$4))*0.249,IF(D2345&lt;=Thresholds!$F$4,0.499-((D2345-Thresholds!$E$4)/(Thresholds!$F$4-Thresholds!$E$4))*0.279,MAX(0.02,0.2-((D2345-Thresholds!$G$4)/(Thresholds!$H$4-Thresholds!$G$4))*0.18)))),3)</f>
        <v>0.90900000000000003</v>
      </c>
      <c r="L2345" s="3">
        <f>ROUND(IF(E2345&lt;=Thresholds!$B$5,1-(E2345/Thresholds!$B$5)*0.24,IF(E2345&lt;=Thresholds!$D$5,0.75-((E2345-Thresholds!$C$5)/(Thresholds!$D$5-Thresholds!$C$5))*0.249,IF(E2345&lt;=Thresholds!$F$5,0.499-((E2345-Thresholds!$E$5)/(Thresholds!$F$5-Thresholds!$E$5))*0.279,MAX(0.02,0.2-((E2345-Thresholds!$G$5)/(Thresholds!$H$5-Thresholds!$G$5))*0.18)))),3)</f>
        <v>0.83699999999999997</v>
      </c>
      <c r="M2345" s="3">
        <f>ROUND(IF(F2345&lt;=Thresholds!$B$6,1-(F2345/Thresholds!$B$6)*0.24,IF(F2345&lt;=Thresholds!$D$6,0.75-((F2345-Thresholds!$C$6)/(Thresholds!$D$6-Thresholds!$C$6))*0.249,IF(F2345&lt;=Thresholds!$F$6,0.499-((F2345-Thresholds!$E$6)/(Thresholds!$F$6-Thresholds!$E$6))*0.279,MAX(0.02,0.2-((F2345-Thresholds!$G$6)/(Thresholds!$H$6-Thresholds!$G$6))*0.18)))),3)</f>
        <v>0.89600000000000002</v>
      </c>
      <c r="N2345" s="3">
        <f>ROUND(IF(G2345&lt;=Thresholds!$B$7,1-(G2345/Thresholds!$B$7)*0.24,IF(G2345&lt;=Thresholds!$D$7,0.75-((G2345-Thresholds!$C$7)/(Thresholds!$D$7-Thresholds!$C$7))*0.249,IF(G2345&lt;=Thresholds!$F$7,0.499-((G2345-Thresholds!$E$7)/(Thresholds!$F$7-Thresholds!$E$7))*0.279,MAX(0.02,0.2-((G2345-Thresholds!$G$7)/(Thresholds!$H$7-Thresholds!$G$7))*0.18)))),3)</f>
        <v>0.253</v>
      </c>
      <c r="O2345" s="3">
        <f>ROUND(IF(H2345&lt;=Thresholds!$B$8,1-(H2345/Thresholds!$B$8)*0.24,IF(H2345&lt;=Thresholds!$D$8,0.75-((H2345-Thresholds!$C$8)/(Thresholds!$D$8-Thresholds!$C$8))*0.249,IF(H2345&lt;=Thresholds!$F$8,0.499-((H2345-Thresholds!$E$8)/(Thresholds!$F$8-Thresholds!$E$8))*0.279,MAX(0.02,0.2-((H2345-Thresholds!$G$8)/(Thresholds!$H$8-Thresholds!$G$8))*0.18)))),3)</f>
        <v>0.81100000000000005</v>
      </c>
      <c r="P2345" s="3">
        <f t="shared" si="108"/>
        <v>0.253</v>
      </c>
      <c r="Q2345" t="str">
        <f t="shared" si="109"/>
        <v>Poor</v>
      </c>
      <c r="R2345" s="4">
        <f t="shared" si="110"/>
        <v>0</v>
      </c>
      <c r="S2345" t="str">
        <f>IF(AND(F2345&gt;=10,F2345&lt;=35,P2345&gt;0.5),"ERROR_C2345H2345_POOR_CAP","OK")</f>
        <v>OK</v>
      </c>
    </row>
    <row r="2346" spans="1:19">
      <c r="A2346" t="s">
        <v>2363</v>
      </c>
      <c r="B2346" s="3">
        <v>48.29</v>
      </c>
      <c r="C2346" s="3">
        <v>50.427999999999997</v>
      </c>
      <c r="D2346" s="3">
        <v>11.478999999999999</v>
      </c>
      <c r="E2346" s="3">
        <v>33.536999999999999</v>
      </c>
      <c r="F2346" s="3">
        <v>0.435</v>
      </c>
      <c r="G2346" s="3">
        <v>26.109000000000002</v>
      </c>
      <c r="H2346" s="3">
        <v>1034.106</v>
      </c>
      <c r="I2346" s="3">
        <f>ROUND(IF(B2346&lt;=Thresholds!$B$2,1-(B2346/Thresholds!$B$2)*0.24,IF(B2346&lt;=Thresholds!$D$2,0.75-((B2346-Thresholds!$C$2)/(Thresholds!$D$2-Thresholds!$C$2))*0.249,IF(B2346&lt;=Thresholds!$F$2,0.499-((B2346-Thresholds!$E$2)/(Thresholds!$F$2-Thresholds!$E$2))*0.279,MAX(0.02,0.2-((B2346-Thresholds!$G$2)/(Thresholds!$H$2-Thresholds!$G$2))*0.18)))),3)</f>
        <v>0.88400000000000001</v>
      </c>
      <c r="J2346" s="3">
        <f>ROUND(IF(C2346&lt;=Thresholds!$B$3,1-(C2346/Thresholds!$B$3)*0.24,IF(C2346&lt;=Thresholds!$D$3,0.75-((C2346-Thresholds!$C$3)/(Thresholds!$D$3-Thresholds!$C$3))*0.249,IF(C2346&lt;=Thresholds!$F$3,0.499-((C2346-Thresholds!$E$3)/(Thresholds!$F$3-Thresholds!$E$3))*0.279,MAX(0.02,0.2-((C2346-Thresholds!$G$3)/(Thresholds!$H$3-Thresholds!$G$3))*0.18)))),3)</f>
        <v>0.89900000000000002</v>
      </c>
      <c r="K2346" s="3">
        <f>ROUND(IF(D2346&lt;=Thresholds!$B$4,1-(D2346/Thresholds!$B$4)*0.24,IF(D2346&lt;=Thresholds!$D$4,0.75-((D2346-Thresholds!$C$4)/(Thresholds!$D$4-Thresholds!$C$4))*0.249,IF(D2346&lt;=Thresholds!$F$4,0.499-((D2346-Thresholds!$E$4)/(Thresholds!$F$4-Thresholds!$E$4))*0.279,MAX(0.02,0.2-((D2346-Thresholds!$G$4)/(Thresholds!$H$4-Thresholds!$G$4))*0.18)))),3)</f>
        <v>0.95799999999999996</v>
      </c>
      <c r="L2346" s="3">
        <f>ROUND(IF(E2346&lt;=Thresholds!$B$5,1-(E2346/Thresholds!$B$5)*0.24,IF(E2346&lt;=Thresholds!$D$5,0.75-((E2346-Thresholds!$C$5)/(Thresholds!$D$5-Thresholds!$C$5))*0.249,IF(E2346&lt;=Thresholds!$F$5,0.499-((E2346-Thresholds!$E$5)/(Thresholds!$F$5-Thresholds!$E$5))*0.279,MAX(0.02,0.2-((E2346-Thresholds!$G$5)/(Thresholds!$H$5-Thresholds!$G$5))*0.18)))),3)</f>
        <v>0.83899999999999997</v>
      </c>
      <c r="M2346" s="3">
        <f>ROUND(IF(F2346&lt;=Thresholds!$B$6,1-(F2346/Thresholds!$B$6)*0.24,IF(F2346&lt;=Thresholds!$D$6,0.75-((F2346-Thresholds!$C$6)/(Thresholds!$D$6-Thresholds!$C$6))*0.249,IF(F2346&lt;=Thresholds!$F$6,0.499-((F2346-Thresholds!$E$6)/(Thresholds!$F$6-Thresholds!$E$6))*0.279,MAX(0.02,0.2-((F2346-Thresholds!$G$6)/(Thresholds!$H$6-Thresholds!$G$6))*0.18)))),3)</f>
        <v>0.89600000000000002</v>
      </c>
      <c r="N2346" s="3">
        <f>ROUND(IF(G2346&lt;=Thresholds!$B$7,1-(G2346/Thresholds!$B$7)*0.24,IF(G2346&lt;=Thresholds!$D$7,0.75-((G2346-Thresholds!$C$7)/(Thresholds!$D$7-Thresholds!$C$7))*0.249,IF(G2346&lt;=Thresholds!$F$7,0.499-((G2346-Thresholds!$E$7)/(Thresholds!$F$7-Thresholds!$E$7))*0.279,MAX(0.02,0.2-((G2346-Thresholds!$G$7)/(Thresholds!$H$7-Thresholds!$G$7))*0.18)))),3)</f>
        <v>0.98199999999999998</v>
      </c>
      <c r="O2346" s="3">
        <f>ROUND(IF(H2346&lt;=Thresholds!$B$8,1-(H2346/Thresholds!$B$8)*0.24,IF(H2346&lt;=Thresholds!$D$8,0.75-((H2346-Thresholds!$C$8)/(Thresholds!$D$8-Thresholds!$C$8))*0.249,IF(H2346&lt;=Thresholds!$F$8,0.499-((H2346-Thresholds!$E$8)/(Thresholds!$F$8-Thresholds!$E$8))*0.279,MAX(0.02,0.2-((H2346-Thresholds!$G$8)/(Thresholds!$H$8-Thresholds!$G$8))*0.18)))),3)</f>
        <v>0.90100000000000002</v>
      </c>
      <c r="P2346" s="3">
        <f t="shared" si="108"/>
        <v>0.83899999999999997</v>
      </c>
      <c r="Q2346" t="str">
        <f t="shared" si="109"/>
        <v>Healthy</v>
      </c>
      <c r="R2346" s="4">
        <f t="shared" si="110"/>
        <v>1</v>
      </c>
      <c r="S2346" t="str">
        <f>IF(AND(F2346&gt;=10,F2346&lt;=35,P2346&gt;0.5),"ERROR_C2346H2346_POOR_CAP","OK")</f>
        <v>OK</v>
      </c>
    </row>
    <row r="2347" spans="1:19">
      <c r="A2347" t="s">
        <v>2364</v>
      </c>
      <c r="B2347" s="3">
        <v>104.051</v>
      </c>
      <c r="C2347" s="3">
        <v>81.62</v>
      </c>
      <c r="D2347" s="3">
        <v>8.375</v>
      </c>
      <c r="E2347" s="3">
        <v>43.304000000000002</v>
      </c>
      <c r="F2347" s="3">
        <v>0.67100000000000004</v>
      </c>
      <c r="G2347" s="3">
        <v>108.756</v>
      </c>
      <c r="H2347" s="3">
        <v>2117.2269999999999</v>
      </c>
      <c r="I2347" s="3">
        <f>ROUND(IF(B2347&lt;=Thresholds!$B$2,1-(B2347/Thresholds!$B$2)*0.24,IF(B2347&lt;=Thresholds!$D$2,0.75-((B2347-Thresholds!$C$2)/(Thresholds!$D$2-Thresholds!$C$2))*0.249,IF(B2347&lt;=Thresholds!$F$2,0.499-((B2347-Thresholds!$E$2)/(Thresholds!$F$2-Thresholds!$E$2))*0.279,MAX(0.02,0.2-((B2347-Thresholds!$G$2)/(Thresholds!$H$2-Thresholds!$G$2))*0.18)))),3)</f>
        <v>0.749</v>
      </c>
      <c r="J2347" s="3">
        <f>ROUND(IF(C2347&lt;=Thresholds!$B$3,1-(C2347/Thresholds!$B$3)*0.24,IF(C2347&lt;=Thresholds!$D$3,0.75-((C2347-Thresholds!$C$3)/(Thresholds!$D$3-Thresholds!$C$3))*0.249,IF(C2347&lt;=Thresholds!$F$3,0.499-((C2347-Thresholds!$E$3)/(Thresholds!$F$3-Thresholds!$E$3))*0.279,MAX(0.02,0.2-((C2347-Thresholds!$G$3)/(Thresholds!$H$3-Thresholds!$G$3))*0.18)))),3)</f>
        <v>0.83699999999999997</v>
      </c>
      <c r="K2347" s="3">
        <f>ROUND(IF(D2347&lt;=Thresholds!$B$4,1-(D2347/Thresholds!$B$4)*0.24,IF(D2347&lt;=Thresholds!$D$4,0.75-((D2347-Thresholds!$C$4)/(Thresholds!$D$4-Thresholds!$C$4))*0.249,IF(D2347&lt;=Thresholds!$F$4,0.499-((D2347-Thresholds!$E$4)/(Thresholds!$F$4-Thresholds!$E$4))*0.279,MAX(0.02,0.2-((D2347-Thresholds!$G$4)/(Thresholds!$H$4-Thresholds!$G$4))*0.18)))),3)</f>
        <v>0.96899999999999997</v>
      </c>
      <c r="L2347" s="3">
        <f>ROUND(IF(E2347&lt;=Thresholds!$B$5,1-(E2347/Thresholds!$B$5)*0.24,IF(E2347&lt;=Thresholds!$D$5,0.75-((E2347-Thresholds!$C$5)/(Thresholds!$D$5-Thresholds!$C$5))*0.249,IF(E2347&lt;=Thresholds!$F$5,0.499-((E2347-Thresholds!$E$5)/(Thresholds!$F$5-Thresholds!$E$5))*0.279,MAX(0.02,0.2-((E2347-Thresholds!$G$5)/(Thresholds!$H$5-Thresholds!$G$5))*0.18)))),3)</f>
        <v>0.79200000000000004</v>
      </c>
      <c r="M2347" s="3">
        <f>ROUND(IF(F2347&lt;=Thresholds!$B$6,1-(F2347/Thresholds!$B$6)*0.24,IF(F2347&lt;=Thresholds!$D$6,0.75-((F2347-Thresholds!$C$6)/(Thresholds!$D$6-Thresholds!$C$6))*0.249,IF(F2347&lt;=Thresholds!$F$6,0.499-((F2347-Thresholds!$E$6)/(Thresholds!$F$6-Thresholds!$E$6))*0.279,MAX(0.02,0.2-((F2347-Thresholds!$G$6)/(Thresholds!$H$6-Thresholds!$G$6))*0.18)))),3)</f>
        <v>0.83899999999999997</v>
      </c>
      <c r="N2347" s="3">
        <f>ROUND(IF(G2347&lt;=Thresholds!$B$7,1-(G2347/Thresholds!$B$7)*0.24,IF(G2347&lt;=Thresholds!$D$7,0.75-((G2347-Thresholds!$C$7)/(Thresholds!$D$7-Thresholds!$C$7))*0.249,IF(G2347&lt;=Thresholds!$F$7,0.499-((G2347-Thresholds!$E$7)/(Thresholds!$F$7-Thresholds!$E$7))*0.279,MAX(0.02,0.2-((G2347-Thresholds!$G$7)/(Thresholds!$H$7-Thresholds!$G$7))*0.18)))),3)</f>
        <v>0.92500000000000004</v>
      </c>
      <c r="O2347" s="3">
        <f>ROUND(IF(H2347&lt;=Thresholds!$B$8,1-(H2347/Thresholds!$B$8)*0.24,IF(H2347&lt;=Thresholds!$D$8,0.75-((H2347-Thresholds!$C$8)/(Thresholds!$D$8-Thresholds!$C$8))*0.249,IF(H2347&lt;=Thresholds!$F$8,0.499-((H2347-Thresholds!$E$8)/(Thresholds!$F$8-Thresholds!$E$8))*0.279,MAX(0.02,0.2-((H2347-Thresholds!$G$8)/(Thresholds!$H$8-Thresholds!$G$8))*0.18)))),3)</f>
        <v>0.79700000000000004</v>
      </c>
      <c r="P2347" s="3">
        <f t="shared" si="108"/>
        <v>0.749</v>
      </c>
      <c r="Q2347" t="str">
        <f t="shared" si="109"/>
        <v>Moderate</v>
      </c>
      <c r="R2347" s="4">
        <f t="shared" si="110"/>
        <v>1</v>
      </c>
      <c r="S2347" t="str">
        <f>IF(AND(F2347&gt;=10,F2347&lt;=35,P2347&gt;0.5),"ERROR_C2347H2347_POOR_CAP","OK")</f>
        <v>OK</v>
      </c>
    </row>
    <row r="2348" spans="1:19">
      <c r="A2348" t="s">
        <v>2365</v>
      </c>
      <c r="B2348" s="3">
        <v>66.587000000000003</v>
      </c>
      <c r="C2348" s="3">
        <v>115.556</v>
      </c>
      <c r="D2348" s="3">
        <v>56.426000000000002</v>
      </c>
      <c r="E2348" s="3">
        <v>14.882</v>
      </c>
      <c r="F2348" s="3">
        <v>12.565</v>
      </c>
      <c r="G2348" s="3">
        <v>187.72399999999999</v>
      </c>
      <c r="H2348" s="3">
        <v>3114.3580000000002</v>
      </c>
      <c r="I2348" s="3">
        <f>ROUND(IF(B2348&lt;=Thresholds!$B$2,1-(B2348/Thresholds!$B$2)*0.24,IF(B2348&lt;=Thresholds!$D$2,0.75-((B2348-Thresholds!$C$2)/(Thresholds!$D$2-Thresholds!$C$2))*0.249,IF(B2348&lt;=Thresholds!$F$2,0.499-((B2348-Thresholds!$E$2)/(Thresholds!$F$2-Thresholds!$E$2))*0.279,MAX(0.02,0.2-((B2348-Thresholds!$G$2)/(Thresholds!$H$2-Thresholds!$G$2))*0.18)))),3)</f>
        <v>0.84</v>
      </c>
      <c r="J2348" s="3">
        <f>ROUND(IF(C2348&lt;=Thresholds!$B$3,1-(C2348/Thresholds!$B$3)*0.24,IF(C2348&lt;=Thresholds!$D$3,0.75-((C2348-Thresholds!$C$3)/(Thresholds!$D$3-Thresholds!$C$3))*0.249,IF(C2348&lt;=Thresholds!$F$3,0.499-((C2348-Thresholds!$E$3)/(Thresholds!$F$3-Thresholds!$E$3))*0.279,MAX(0.02,0.2-((C2348-Thresholds!$G$3)/(Thresholds!$H$3-Thresholds!$G$3))*0.18)))),3)</f>
        <v>0.76900000000000002</v>
      </c>
      <c r="K2348" s="3">
        <f>ROUND(IF(D2348&lt;=Thresholds!$B$4,1-(D2348/Thresholds!$B$4)*0.24,IF(D2348&lt;=Thresholds!$D$4,0.75-((D2348-Thresholds!$C$4)/(Thresholds!$D$4-Thresholds!$C$4))*0.249,IF(D2348&lt;=Thresholds!$F$4,0.499-((D2348-Thresholds!$E$4)/(Thresholds!$F$4-Thresholds!$E$4))*0.279,MAX(0.02,0.2-((D2348-Thresholds!$G$4)/(Thresholds!$H$4-Thresholds!$G$4))*0.18)))),3)</f>
        <v>0.79200000000000004</v>
      </c>
      <c r="L2348" s="3">
        <f>ROUND(IF(E2348&lt;=Thresholds!$B$5,1-(E2348/Thresholds!$B$5)*0.24,IF(E2348&lt;=Thresholds!$D$5,0.75-((E2348-Thresholds!$C$5)/(Thresholds!$D$5-Thresholds!$C$5))*0.249,IF(E2348&lt;=Thresholds!$F$5,0.499-((E2348-Thresholds!$E$5)/(Thresholds!$F$5-Thresholds!$E$5))*0.279,MAX(0.02,0.2-((E2348-Thresholds!$G$5)/(Thresholds!$H$5-Thresholds!$G$5))*0.18)))),3)</f>
        <v>0.92900000000000005</v>
      </c>
      <c r="M2348" s="3">
        <f>ROUND(IF(F2348&lt;=Thresholds!$B$6,1-(F2348/Thresholds!$B$6)*0.24,IF(F2348&lt;=Thresholds!$D$6,0.75-((F2348-Thresholds!$C$6)/(Thresholds!$D$6-Thresholds!$C$6))*0.249,IF(F2348&lt;=Thresholds!$F$6,0.499-((F2348-Thresholds!$E$6)/(Thresholds!$F$6-Thresholds!$E$6))*0.279,MAX(0.02,0.2-((F2348-Thresholds!$G$6)/(Thresholds!$H$6-Thresholds!$G$6))*0.18)))),3)</f>
        <v>0.47</v>
      </c>
      <c r="N2348" s="3">
        <f>ROUND(IF(G2348&lt;=Thresholds!$B$7,1-(G2348/Thresholds!$B$7)*0.24,IF(G2348&lt;=Thresholds!$D$7,0.75-((G2348-Thresholds!$C$7)/(Thresholds!$D$7-Thresholds!$C$7))*0.249,IF(G2348&lt;=Thresholds!$F$7,0.499-((G2348-Thresholds!$E$7)/(Thresholds!$F$7-Thresholds!$E$7))*0.279,MAX(0.02,0.2-((G2348-Thresholds!$G$7)/(Thresholds!$H$7-Thresholds!$G$7))*0.18)))),3)</f>
        <v>0.871</v>
      </c>
      <c r="O2348" s="3">
        <f>ROUND(IF(H2348&lt;=Thresholds!$B$8,1-(H2348/Thresholds!$B$8)*0.24,IF(H2348&lt;=Thresholds!$D$8,0.75-((H2348-Thresholds!$C$8)/(Thresholds!$D$8-Thresholds!$C$8))*0.249,IF(H2348&lt;=Thresholds!$F$8,0.499-((H2348-Thresholds!$E$8)/(Thresholds!$F$8-Thresholds!$E$8))*0.279,MAX(0.02,0.2-((H2348-Thresholds!$G$8)/(Thresholds!$H$8-Thresholds!$G$8))*0.18)))),3)</f>
        <v>0.64800000000000002</v>
      </c>
      <c r="P2348" s="3">
        <f t="shared" si="108"/>
        <v>0.47</v>
      </c>
      <c r="Q2348" t="str">
        <f t="shared" si="109"/>
        <v>Poor</v>
      </c>
      <c r="R2348" s="4">
        <f t="shared" si="110"/>
        <v>0</v>
      </c>
      <c r="S2348" t="str">
        <f>IF(AND(F2348&gt;=10,F2348&lt;=35,P2348&gt;0.5),"ERROR_C2348H2348_POOR_CAP","OK")</f>
        <v>OK</v>
      </c>
    </row>
    <row r="2349" spans="1:19">
      <c r="A2349" t="s">
        <v>2366</v>
      </c>
      <c r="B2349" s="3">
        <v>10.603999999999999</v>
      </c>
      <c r="C2349" s="3">
        <v>37.002000000000002</v>
      </c>
      <c r="D2349" s="3">
        <v>63.271000000000001</v>
      </c>
      <c r="E2349" s="3">
        <v>38.585999999999999</v>
      </c>
      <c r="F2349" s="3">
        <v>53.35</v>
      </c>
      <c r="G2349" s="3">
        <v>195.81899999999999</v>
      </c>
      <c r="H2349" s="3">
        <v>2683.45</v>
      </c>
      <c r="I2349" s="3">
        <f>ROUND(IF(B2349&lt;=Thresholds!$B$2,1-(B2349/Thresholds!$B$2)*0.24,IF(B2349&lt;=Thresholds!$D$2,0.75-((B2349-Thresholds!$C$2)/(Thresholds!$D$2-Thresholds!$C$2))*0.249,IF(B2349&lt;=Thresholds!$F$2,0.499-((B2349-Thresholds!$E$2)/(Thresholds!$F$2-Thresholds!$E$2))*0.279,MAX(0.02,0.2-((B2349-Thresholds!$G$2)/(Thresholds!$H$2-Thresholds!$G$2))*0.18)))),3)</f>
        <v>0.97499999999999998</v>
      </c>
      <c r="J2349" s="3">
        <f>ROUND(IF(C2349&lt;=Thresholds!$B$3,1-(C2349/Thresholds!$B$3)*0.24,IF(C2349&lt;=Thresholds!$D$3,0.75-((C2349-Thresholds!$C$3)/(Thresholds!$D$3-Thresholds!$C$3))*0.249,IF(C2349&lt;=Thresholds!$F$3,0.499-((C2349-Thresholds!$E$3)/(Thresholds!$F$3-Thresholds!$E$3))*0.279,MAX(0.02,0.2-((C2349-Thresholds!$G$3)/(Thresholds!$H$3-Thresholds!$G$3))*0.18)))),3)</f>
        <v>0.92600000000000005</v>
      </c>
      <c r="K2349" s="3">
        <f>ROUND(IF(D2349&lt;=Thresholds!$B$4,1-(D2349/Thresholds!$B$4)*0.24,IF(D2349&lt;=Thresholds!$D$4,0.75-((D2349-Thresholds!$C$4)/(Thresholds!$D$4-Thresholds!$C$4))*0.249,IF(D2349&lt;=Thresholds!$F$4,0.499-((D2349-Thresholds!$E$4)/(Thresholds!$F$4-Thresholds!$E$4))*0.279,MAX(0.02,0.2-((D2349-Thresholds!$G$4)/(Thresholds!$H$4-Thresholds!$G$4))*0.18)))),3)</f>
        <v>0.76600000000000001</v>
      </c>
      <c r="L2349" s="3">
        <f>ROUND(IF(E2349&lt;=Thresholds!$B$5,1-(E2349/Thresholds!$B$5)*0.24,IF(E2349&lt;=Thresholds!$D$5,0.75-((E2349-Thresholds!$C$5)/(Thresholds!$D$5-Thresholds!$C$5))*0.249,IF(E2349&lt;=Thresholds!$F$5,0.499-((E2349-Thresholds!$E$5)/(Thresholds!$F$5-Thresholds!$E$5))*0.279,MAX(0.02,0.2-((E2349-Thresholds!$G$5)/(Thresholds!$H$5-Thresholds!$G$5))*0.18)))),3)</f>
        <v>0.81499999999999995</v>
      </c>
      <c r="M2349" s="3">
        <f>ROUND(IF(F2349&lt;=Thresholds!$B$6,1-(F2349/Thresholds!$B$6)*0.24,IF(F2349&lt;=Thresholds!$D$6,0.75-((F2349-Thresholds!$C$6)/(Thresholds!$D$6-Thresholds!$C$6))*0.249,IF(F2349&lt;=Thresholds!$F$6,0.499-((F2349-Thresholds!$E$6)/(Thresholds!$F$6-Thresholds!$E$6))*0.279,MAX(0.02,0.2-((F2349-Thresholds!$G$6)/(Thresholds!$H$6-Thresholds!$G$6))*0.18)))),3)</f>
        <v>0.29399999999999998</v>
      </c>
      <c r="N2349" s="3">
        <f>ROUND(IF(G2349&lt;=Thresholds!$B$7,1-(G2349/Thresholds!$B$7)*0.24,IF(G2349&lt;=Thresholds!$D$7,0.75-((G2349-Thresholds!$C$7)/(Thresholds!$D$7-Thresholds!$C$7))*0.249,IF(G2349&lt;=Thresholds!$F$7,0.499-((G2349-Thresholds!$E$7)/(Thresholds!$F$7-Thresholds!$E$7))*0.279,MAX(0.02,0.2-((G2349-Thresholds!$G$7)/(Thresholds!$H$7-Thresholds!$G$7))*0.18)))),3)</f>
        <v>0.86599999999999999</v>
      </c>
      <c r="O2349" s="3">
        <f>ROUND(IF(H2349&lt;=Thresholds!$B$8,1-(H2349/Thresholds!$B$8)*0.24,IF(H2349&lt;=Thresholds!$D$8,0.75-((H2349-Thresholds!$C$8)/(Thresholds!$D$8-Thresholds!$C$8))*0.249,IF(H2349&lt;=Thresholds!$F$8,0.499-((H2349-Thresholds!$E$8)/(Thresholds!$F$8-Thresholds!$E$8))*0.279,MAX(0.02,0.2-((H2349-Thresholds!$G$8)/(Thresholds!$H$8-Thresholds!$G$8))*0.18)))),3)</f>
        <v>0.72</v>
      </c>
      <c r="P2349" s="3">
        <f t="shared" si="108"/>
        <v>0.29399999999999998</v>
      </c>
      <c r="Q2349" t="str">
        <f t="shared" si="109"/>
        <v>Poor</v>
      </c>
      <c r="R2349" s="4">
        <f t="shared" si="110"/>
        <v>0</v>
      </c>
      <c r="S2349" t="str">
        <f>IF(AND(F2349&gt;=10,F2349&lt;=35,P2349&gt;0.5),"ERROR_C2349H2349_POOR_CAP","OK")</f>
        <v>OK</v>
      </c>
    </row>
    <row r="2350" spans="1:19">
      <c r="A2350" t="s">
        <v>2367</v>
      </c>
      <c r="B2350" s="3">
        <v>80.311000000000007</v>
      </c>
      <c r="C2350" s="3">
        <v>24.393000000000001</v>
      </c>
      <c r="D2350" s="3">
        <v>17.414000000000001</v>
      </c>
      <c r="E2350" s="3">
        <v>28.73</v>
      </c>
      <c r="F2350" s="3">
        <v>0.222</v>
      </c>
      <c r="G2350" s="3">
        <v>202.392</v>
      </c>
      <c r="H2350" s="3">
        <v>799.28300000000002</v>
      </c>
      <c r="I2350" s="3">
        <f>ROUND(IF(B2350&lt;=Thresholds!$B$2,1-(B2350/Thresholds!$B$2)*0.24,IF(B2350&lt;=Thresholds!$D$2,0.75-((B2350-Thresholds!$C$2)/(Thresholds!$D$2-Thresholds!$C$2))*0.249,IF(B2350&lt;=Thresholds!$F$2,0.499-((B2350-Thresholds!$E$2)/(Thresholds!$F$2-Thresholds!$E$2))*0.279,MAX(0.02,0.2-((B2350-Thresholds!$G$2)/(Thresholds!$H$2-Thresholds!$G$2))*0.18)))),3)</f>
        <v>0.80700000000000005</v>
      </c>
      <c r="J2350" s="3">
        <f>ROUND(IF(C2350&lt;=Thresholds!$B$3,1-(C2350/Thresholds!$B$3)*0.24,IF(C2350&lt;=Thresholds!$D$3,0.75-((C2350-Thresholds!$C$3)/(Thresholds!$D$3-Thresholds!$C$3))*0.249,IF(C2350&lt;=Thresholds!$F$3,0.499-((C2350-Thresholds!$E$3)/(Thresholds!$F$3-Thresholds!$E$3))*0.279,MAX(0.02,0.2-((C2350-Thresholds!$G$3)/(Thresholds!$H$3-Thresholds!$G$3))*0.18)))),3)</f>
        <v>0.95099999999999996</v>
      </c>
      <c r="K2350" s="3">
        <f>ROUND(IF(D2350&lt;=Thresholds!$B$4,1-(D2350/Thresholds!$B$4)*0.24,IF(D2350&lt;=Thresholds!$D$4,0.75-((D2350-Thresholds!$C$4)/(Thresholds!$D$4-Thresholds!$C$4))*0.249,IF(D2350&lt;=Thresholds!$F$4,0.499-((D2350-Thresholds!$E$4)/(Thresholds!$F$4-Thresholds!$E$4))*0.279,MAX(0.02,0.2-((D2350-Thresholds!$G$4)/(Thresholds!$H$4-Thresholds!$G$4))*0.18)))),3)</f>
        <v>0.93600000000000005</v>
      </c>
      <c r="L2350" s="3">
        <f>ROUND(IF(E2350&lt;=Thresholds!$B$5,1-(E2350/Thresholds!$B$5)*0.24,IF(E2350&lt;=Thresholds!$D$5,0.75-((E2350-Thresholds!$C$5)/(Thresholds!$D$5-Thresholds!$C$5))*0.249,IF(E2350&lt;=Thresholds!$F$5,0.499-((E2350-Thresholds!$E$5)/(Thresholds!$F$5-Thresholds!$E$5))*0.279,MAX(0.02,0.2-((E2350-Thresholds!$G$5)/(Thresholds!$H$5-Thresholds!$G$5))*0.18)))),3)</f>
        <v>0.86199999999999999</v>
      </c>
      <c r="M2350" s="3">
        <f>ROUND(IF(F2350&lt;=Thresholds!$B$6,1-(F2350/Thresholds!$B$6)*0.24,IF(F2350&lt;=Thresholds!$D$6,0.75-((F2350-Thresholds!$C$6)/(Thresholds!$D$6-Thresholds!$C$6))*0.249,IF(F2350&lt;=Thresholds!$F$6,0.499-((F2350-Thresholds!$E$6)/(Thresholds!$F$6-Thresholds!$E$6))*0.279,MAX(0.02,0.2-((F2350-Thresholds!$G$6)/(Thresholds!$H$6-Thresholds!$G$6))*0.18)))),3)</f>
        <v>0.94699999999999995</v>
      </c>
      <c r="N2350" s="3">
        <f>ROUND(IF(G2350&lt;=Thresholds!$B$7,1-(G2350/Thresholds!$B$7)*0.24,IF(G2350&lt;=Thresholds!$D$7,0.75-((G2350-Thresholds!$C$7)/(Thresholds!$D$7-Thresholds!$C$7))*0.249,IF(G2350&lt;=Thresholds!$F$7,0.499-((G2350-Thresholds!$E$7)/(Thresholds!$F$7-Thresholds!$E$7))*0.279,MAX(0.02,0.2-((G2350-Thresholds!$G$7)/(Thresholds!$H$7-Thresholds!$G$7))*0.18)))),3)</f>
        <v>0.86099999999999999</v>
      </c>
      <c r="O2350" s="3">
        <f>ROUND(IF(H2350&lt;=Thresholds!$B$8,1-(H2350/Thresholds!$B$8)*0.24,IF(H2350&lt;=Thresholds!$D$8,0.75-((H2350-Thresholds!$C$8)/(Thresholds!$D$8-Thresholds!$C$8))*0.249,IF(H2350&lt;=Thresholds!$F$8,0.499-((H2350-Thresholds!$E$8)/(Thresholds!$F$8-Thresholds!$E$8))*0.279,MAX(0.02,0.2-((H2350-Thresholds!$G$8)/(Thresholds!$H$8-Thresholds!$G$8))*0.18)))),3)</f>
        <v>0.92300000000000004</v>
      </c>
      <c r="P2350" s="3">
        <f t="shared" si="108"/>
        <v>0.80700000000000005</v>
      </c>
      <c r="Q2350" t="str">
        <f t="shared" si="109"/>
        <v>Healthy</v>
      </c>
      <c r="R2350" s="4">
        <f t="shared" si="110"/>
        <v>1</v>
      </c>
      <c r="S2350" t="str">
        <f>IF(AND(F2350&gt;=10,F2350&lt;=35,P2350&gt;0.5),"ERROR_C2350H2350_POOR_CAP","OK")</f>
        <v>OK</v>
      </c>
    </row>
    <row r="2351" spans="1:19">
      <c r="A2351" t="s">
        <v>2368</v>
      </c>
      <c r="B2351" s="3">
        <v>31.382999999999999</v>
      </c>
      <c r="C2351" s="3">
        <v>43.249000000000002</v>
      </c>
      <c r="D2351" s="3">
        <v>12.855</v>
      </c>
      <c r="E2351" s="3">
        <v>11.648999999999999</v>
      </c>
      <c r="F2351" s="3">
        <v>1.02</v>
      </c>
      <c r="G2351" s="3">
        <v>214.02600000000001</v>
      </c>
      <c r="H2351" s="3">
        <v>3179.1039999999998</v>
      </c>
      <c r="I2351" s="3">
        <f>ROUND(IF(B2351&lt;=Thresholds!$B$2,1-(B2351/Thresholds!$B$2)*0.24,IF(B2351&lt;=Thresholds!$D$2,0.75-((B2351-Thresholds!$C$2)/(Thresholds!$D$2-Thresholds!$C$2))*0.249,IF(B2351&lt;=Thresholds!$F$2,0.499-((B2351-Thresholds!$E$2)/(Thresholds!$F$2-Thresholds!$E$2))*0.279,MAX(0.02,0.2-((B2351-Thresholds!$G$2)/(Thresholds!$H$2-Thresholds!$G$2))*0.18)))),3)</f>
        <v>0.92500000000000004</v>
      </c>
      <c r="J2351" s="3">
        <f>ROUND(IF(C2351&lt;=Thresholds!$B$3,1-(C2351/Thresholds!$B$3)*0.24,IF(C2351&lt;=Thresholds!$D$3,0.75-((C2351-Thresholds!$C$3)/(Thresholds!$D$3-Thresholds!$C$3))*0.249,IF(C2351&lt;=Thresholds!$F$3,0.499-((C2351-Thresholds!$E$3)/(Thresholds!$F$3-Thresholds!$E$3))*0.279,MAX(0.02,0.2-((C2351-Thresholds!$G$3)/(Thresholds!$H$3-Thresholds!$G$3))*0.18)))),3)</f>
        <v>0.91400000000000003</v>
      </c>
      <c r="K2351" s="3">
        <f>ROUND(IF(D2351&lt;=Thresholds!$B$4,1-(D2351/Thresholds!$B$4)*0.24,IF(D2351&lt;=Thresholds!$D$4,0.75-((D2351-Thresholds!$C$4)/(Thresholds!$D$4-Thresholds!$C$4))*0.249,IF(D2351&lt;=Thresholds!$F$4,0.499-((D2351-Thresholds!$E$4)/(Thresholds!$F$4-Thresholds!$E$4))*0.279,MAX(0.02,0.2-((D2351-Thresholds!$G$4)/(Thresholds!$H$4-Thresholds!$G$4))*0.18)))),3)</f>
        <v>0.95299999999999996</v>
      </c>
      <c r="L2351" s="3">
        <f>ROUND(IF(E2351&lt;=Thresholds!$B$5,1-(E2351/Thresholds!$B$5)*0.24,IF(E2351&lt;=Thresholds!$D$5,0.75-((E2351-Thresholds!$C$5)/(Thresholds!$D$5-Thresholds!$C$5))*0.249,IF(E2351&lt;=Thresholds!$F$5,0.499-((E2351-Thresholds!$E$5)/(Thresholds!$F$5-Thresholds!$E$5))*0.279,MAX(0.02,0.2-((E2351-Thresholds!$G$5)/(Thresholds!$H$5-Thresholds!$G$5))*0.18)))),3)</f>
        <v>0.94399999999999995</v>
      </c>
      <c r="M2351" s="3">
        <f>ROUND(IF(F2351&lt;=Thresholds!$B$6,1-(F2351/Thresholds!$B$6)*0.24,IF(F2351&lt;=Thresholds!$D$6,0.75-((F2351-Thresholds!$C$6)/(Thresholds!$D$6-Thresholds!$C$6))*0.249,IF(F2351&lt;=Thresholds!$F$6,0.499-((F2351-Thresholds!$E$6)/(Thresholds!$F$6-Thresholds!$E$6))*0.279,MAX(0.02,0.2-((F2351-Thresholds!$G$6)/(Thresholds!$H$6-Thresholds!$G$6))*0.18)))),3)</f>
        <v>0.75</v>
      </c>
      <c r="N2351" s="3">
        <f>ROUND(IF(G2351&lt;=Thresholds!$B$7,1-(G2351/Thresholds!$B$7)*0.24,IF(G2351&lt;=Thresholds!$D$7,0.75-((G2351-Thresholds!$C$7)/(Thresholds!$D$7-Thresholds!$C$7))*0.249,IF(G2351&lt;=Thresholds!$F$7,0.499-((G2351-Thresholds!$E$7)/(Thresholds!$F$7-Thresholds!$E$7))*0.279,MAX(0.02,0.2-((G2351-Thresholds!$G$7)/(Thresholds!$H$7-Thresholds!$G$7))*0.18)))),3)</f>
        <v>0.85299999999999998</v>
      </c>
      <c r="O2351" s="3">
        <f>ROUND(IF(H2351&lt;=Thresholds!$B$8,1-(H2351/Thresholds!$B$8)*0.24,IF(H2351&lt;=Thresholds!$D$8,0.75-((H2351-Thresholds!$C$8)/(Thresholds!$D$8-Thresholds!$C$8))*0.249,IF(H2351&lt;=Thresholds!$F$8,0.499-((H2351-Thresholds!$E$8)/(Thresholds!$F$8-Thresholds!$E$8))*0.279,MAX(0.02,0.2-((H2351-Thresholds!$G$8)/(Thresholds!$H$8-Thresholds!$G$8))*0.18)))),3)</f>
        <v>0.63700000000000001</v>
      </c>
      <c r="P2351" s="3">
        <f t="shared" si="108"/>
        <v>0.63700000000000001</v>
      </c>
      <c r="Q2351" t="str">
        <f t="shared" si="109"/>
        <v>Moderate</v>
      </c>
      <c r="R2351" s="4">
        <f t="shared" si="110"/>
        <v>1</v>
      </c>
      <c r="S2351" t="str">
        <f>IF(AND(F2351&gt;=10,F2351&lt;=35,P2351&gt;0.5),"ERROR_C2351H2351_POOR_CAP","OK")</f>
        <v>OK</v>
      </c>
    </row>
    <row r="2352" spans="1:19">
      <c r="A2352" t="s">
        <v>2369</v>
      </c>
      <c r="B2352" s="3">
        <v>16.003</v>
      </c>
      <c r="C2352" s="3">
        <v>48.524999999999999</v>
      </c>
      <c r="D2352" s="3">
        <v>51.523000000000003</v>
      </c>
      <c r="E2352" s="3">
        <v>35.965000000000003</v>
      </c>
      <c r="F2352" s="3">
        <v>0.93899999999999995</v>
      </c>
      <c r="G2352" s="3">
        <v>132.887</v>
      </c>
      <c r="H2352" s="3">
        <v>9118.1110000000008</v>
      </c>
      <c r="I2352" s="3">
        <f>ROUND(IF(B2352&lt;=Thresholds!$B$2,1-(B2352/Thresholds!$B$2)*0.24,IF(B2352&lt;=Thresholds!$D$2,0.75-((B2352-Thresholds!$C$2)/(Thresholds!$D$2-Thresholds!$C$2))*0.249,IF(B2352&lt;=Thresholds!$F$2,0.499-((B2352-Thresholds!$E$2)/(Thresholds!$F$2-Thresholds!$E$2))*0.279,MAX(0.02,0.2-((B2352-Thresholds!$G$2)/(Thresholds!$H$2-Thresholds!$G$2))*0.18)))),3)</f>
        <v>0.96199999999999997</v>
      </c>
      <c r="J2352" s="3">
        <f>ROUND(IF(C2352&lt;=Thresholds!$B$3,1-(C2352/Thresholds!$B$3)*0.24,IF(C2352&lt;=Thresholds!$D$3,0.75-((C2352-Thresholds!$C$3)/(Thresholds!$D$3-Thresholds!$C$3))*0.249,IF(C2352&lt;=Thresholds!$F$3,0.499-((C2352-Thresholds!$E$3)/(Thresholds!$F$3-Thresholds!$E$3))*0.279,MAX(0.02,0.2-((C2352-Thresholds!$G$3)/(Thresholds!$H$3-Thresholds!$G$3))*0.18)))),3)</f>
        <v>0.90300000000000002</v>
      </c>
      <c r="K2352" s="3">
        <f>ROUND(IF(D2352&lt;=Thresholds!$B$4,1-(D2352/Thresholds!$B$4)*0.24,IF(D2352&lt;=Thresholds!$D$4,0.75-((D2352-Thresholds!$C$4)/(Thresholds!$D$4-Thresholds!$C$4))*0.249,IF(D2352&lt;=Thresholds!$F$4,0.499-((D2352-Thresholds!$E$4)/(Thresholds!$F$4-Thresholds!$E$4))*0.279,MAX(0.02,0.2-((D2352-Thresholds!$G$4)/(Thresholds!$H$4-Thresholds!$G$4))*0.18)))),3)</f>
        <v>0.81</v>
      </c>
      <c r="L2352" s="3">
        <f>ROUND(IF(E2352&lt;=Thresholds!$B$5,1-(E2352/Thresholds!$B$5)*0.24,IF(E2352&lt;=Thresholds!$D$5,0.75-((E2352-Thresholds!$C$5)/(Thresholds!$D$5-Thresholds!$C$5))*0.249,IF(E2352&lt;=Thresholds!$F$5,0.499-((E2352-Thresholds!$E$5)/(Thresholds!$F$5-Thresholds!$E$5))*0.279,MAX(0.02,0.2-((E2352-Thresholds!$G$5)/(Thresholds!$H$5-Thresholds!$G$5))*0.18)))),3)</f>
        <v>0.82699999999999996</v>
      </c>
      <c r="M2352" s="3">
        <f>ROUND(IF(F2352&lt;=Thresholds!$B$6,1-(F2352/Thresholds!$B$6)*0.24,IF(F2352&lt;=Thresholds!$D$6,0.75-((F2352-Thresholds!$C$6)/(Thresholds!$D$6-Thresholds!$C$6))*0.249,IF(F2352&lt;=Thresholds!$F$6,0.499-((F2352-Thresholds!$E$6)/(Thresholds!$F$6-Thresholds!$E$6))*0.279,MAX(0.02,0.2-((F2352-Thresholds!$G$6)/(Thresholds!$H$6-Thresholds!$G$6))*0.18)))),3)</f>
        <v>0.77500000000000002</v>
      </c>
      <c r="N2352" s="3">
        <f>ROUND(IF(G2352&lt;=Thresholds!$B$7,1-(G2352/Thresholds!$B$7)*0.24,IF(G2352&lt;=Thresholds!$D$7,0.75-((G2352-Thresholds!$C$7)/(Thresholds!$D$7-Thresholds!$C$7))*0.249,IF(G2352&lt;=Thresholds!$F$7,0.499-((G2352-Thresholds!$E$7)/(Thresholds!$F$7-Thresholds!$E$7))*0.279,MAX(0.02,0.2-((G2352-Thresholds!$G$7)/(Thresholds!$H$7-Thresholds!$G$7))*0.18)))),3)</f>
        <v>0.90900000000000003</v>
      </c>
      <c r="O2352" s="3">
        <f>ROUND(IF(H2352&lt;=Thresholds!$B$8,1-(H2352/Thresholds!$B$8)*0.24,IF(H2352&lt;=Thresholds!$D$8,0.75-((H2352-Thresholds!$C$8)/(Thresholds!$D$8-Thresholds!$C$8))*0.249,IF(H2352&lt;=Thresholds!$F$8,0.499-((H2352-Thresholds!$E$8)/(Thresholds!$F$8-Thresholds!$E$8))*0.279,MAX(0.02,0.2-((H2352-Thresholds!$G$8)/(Thresholds!$H$8-Thresholds!$G$8))*0.18)))),3)</f>
        <v>0.26100000000000001</v>
      </c>
      <c r="P2352" s="3">
        <f t="shared" si="108"/>
        <v>0.26100000000000001</v>
      </c>
      <c r="Q2352" t="str">
        <f t="shared" si="109"/>
        <v>Poor</v>
      </c>
      <c r="R2352" s="4">
        <f t="shared" si="110"/>
        <v>0</v>
      </c>
      <c r="S2352" t="str">
        <f>IF(AND(F2352&gt;=10,F2352&lt;=35,P2352&gt;0.5),"ERROR_C2352H2352_POOR_CAP","OK")</f>
        <v>OK</v>
      </c>
    </row>
    <row r="2353" spans="1:19">
      <c r="A2353" t="s">
        <v>2370</v>
      </c>
      <c r="B2353" s="3">
        <v>35.274999999999999</v>
      </c>
      <c r="C2353" s="3">
        <v>1825.816</v>
      </c>
      <c r="D2353" s="3">
        <v>30.605</v>
      </c>
      <c r="E2353" s="3">
        <v>9.4169999999999998</v>
      </c>
      <c r="F2353" s="3">
        <v>0.77800000000000002</v>
      </c>
      <c r="G2353" s="3">
        <v>193.929</v>
      </c>
      <c r="H2353" s="3">
        <v>436.72300000000001</v>
      </c>
      <c r="I2353" s="3">
        <f>ROUND(IF(B2353&lt;=Thresholds!$B$2,1-(B2353/Thresholds!$B$2)*0.24,IF(B2353&lt;=Thresholds!$D$2,0.75-((B2353-Thresholds!$C$2)/(Thresholds!$D$2-Thresholds!$C$2))*0.249,IF(B2353&lt;=Thresholds!$F$2,0.499-((B2353-Thresholds!$E$2)/(Thresholds!$F$2-Thresholds!$E$2))*0.279,MAX(0.02,0.2-((B2353-Thresholds!$G$2)/(Thresholds!$H$2-Thresholds!$G$2))*0.18)))),3)</f>
        <v>0.91500000000000004</v>
      </c>
      <c r="J2353" s="3">
        <f>ROUND(IF(C2353&lt;=Thresholds!$B$3,1-(C2353/Thresholds!$B$3)*0.24,IF(C2353&lt;=Thresholds!$D$3,0.75-((C2353-Thresholds!$C$3)/(Thresholds!$D$3-Thresholds!$C$3))*0.249,IF(C2353&lt;=Thresholds!$F$3,0.499-((C2353-Thresholds!$E$3)/(Thresholds!$F$3-Thresholds!$E$3))*0.279,MAX(0.02,0.2-((C2353-Thresholds!$G$3)/(Thresholds!$H$3-Thresholds!$G$3))*0.18)))),3)</f>
        <v>0.34799999999999998</v>
      </c>
      <c r="K2353" s="3">
        <f>ROUND(IF(D2353&lt;=Thresholds!$B$4,1-(D2353/Thresholds!$B$4)*0.24,IF(D2353&lt;=Thresholds!$D$4,0.75-((D2353-Thresholds!$C$4)/(Thresholds!$D$4-Thresholds!$C$4))*0.249,IF(D2353&lt;=Thresholds!$F$4,0.499-((D2353-Thresholds!$E$4)/(Thresholds!$F$4-Thresholds!$E$4))*0.279,MAX(0.02,0.2-((D2353-Thresholds!$G$4)/(Thresholds!$H$4-Thresholds!$G$4))*0.18)))),3)</f>
        <v>0.88700000000000001</v>
      </c>
      <c r="L2353" s="3">
        <f>ROUND(IF(E2353&lt;=Thresholds!$B$5,1-(E2353/Thresholds!$B$5)*0.24,IF(E2353&lt;=Thresholds!$D$5,0.75-((E2353-Thresholds!$C$5)/(Thresholds!$D$5-Thresholds!$C$5))*0.249,IF(E2353&lt;=Thresholds!$F$5,0.499-((E2353-Thresholds!$E$5)/(Thresholds!$F$5-Thresholds!$E$5))*0.279,MAX(0.02,0.2-((E2353-Thresholds!$G$5)/(Thresholds!$H$5-Thresholds!$G$5))*0.18)))),3)</f>
        <v>0.95499999999999996</v>
      </c>
      <c r="M2353" s="3">
        <f>ROUND(IF(F2353&lt;=Thresholds!$B$6,1-(F2353/Thresholds!$B$6)*0.24,IF(F2353&lt;=Thresholds!$D$6,0.75-((F2353-Thresholds!$C$6)/(Thresholds!$D$6-Thresholds!$C$6))*0.249,IF(F2353&lt;=Thresholds!$F$6,0.499-((F2353-Thresholds!$E$6)/(Thresholds!$F$6-Thresholds!$E$6))*0.279,MAX(0.02,0.2-((F2353-Thresholds!$G$6)/(Thresholds!$H$6-Thresholds!$G$6))*0.18)))),3)</f>
        <v>0.81299999999999994</v>
      </c>
      <c r="N2353" s="3">
        <f>ROUND(IF(G2353&lt;=Thresholds!$B$7,1-(G2353/Thresholds!$B$7)*0.24,IF(G2353&lt;=Thresholds!$D$7,0.75-((G2353-Thresholds!$C$7)/(Thresholds!$D$7-Thresholds!$C$7))*0.249,IF(G2353&lt;=Thresholds!$F$7,0.499-((G2353-Thresholds!$E$7)/(Thresholds!$F$7-Thresholds!$E$7))*0.279,MAX(0.02,0.2-((G2353-Thresholds!$G$7)/(Thresholds!$H$7-Thresholds!$G$7))*0.18)))),3)</f>
        <v>0.86699999999999999</v>
      </c>
      <c r="O2353" s="3">
        <f>ROUND(IF(H2353&lt;=Thresholds!$B$8,1-(H2353/Thresholds!$B$8)*0.24,IF(H2353&lt;=Thresholds!$D$8,0.75-((H2353-Thresholds!$C$8)/(Thresholds!$D$8-Thresholds!$C$8))*0.249,IF(H2353&lt;=Thresholds!$F$8,0.499-((H2353-Thresholds!$E$8)/(Thresholds!$F$8-Thresholds!$E$8))*0.279,MAX(0.02,0.2-((H2353-Thresholds!$G$8)/(Thresholds!$H$8-Thresholds!$G$8))*0.18)))),3)</f>
        <v>0.95799999999999996</v>
      </c>
      <c r="P2353" s="3">
        <f t="shared" si="108"/>
        <v>0.34799999999999998</v>
      </c>
      <c r="Q2353" t="str">
        <f t="shared" si="109"/>
        <v>Poor</v>
      </c>
      <c r="R2353" s="4">
        <f t="shared" si="110"/>
        <v>0</v>
      </c>
      <c r="S2353" t="str">
        <f>IF(AND(F2353&gt;=10,F2353&lt;=35,P2353&gt;0.5),"ERROR_C2353H2353_POOR_CAP","OK")</f>
        <v>OK</v>
      </c>
    </row>
    <row r="2354" spans="1:19">
      <c r="A2354" t="s">
        <v>2371</v>
      </c>
      <c r="B2354" s="3">
        <v>32.479999999999997</v>
      </c>
      <c r="C2354" s="3">
        <v>78.909000000000006</v>
      </c>
      <c r="D2354" s="3">
        <v>61.048999999999999</v>
      </c>
      <c r="E2354" s="3">
        <v>19.571000000000002</v>
      </c>
      <c r="F2354" s="3">
        <v>0.51500000000000001</v>
      </c>
      <c r="G2354" s="3">
        <v>343.53100000000001</v>
      </c>
      <c r="H2354" s="3">
        <v>1547.1379999999999</v>
      </c>
      <c r="I2354" s="3">
        <f>ROUND(IF(B2354&lt;=Thresholds!$B$2,1-(B2354/Thresholds!$B$2)*0.24,IF(B2354&lt;=Thresholds!$D$2,0.75-((B2354-Thresholds!$C$2)/(Thresholds!$D$2-Thresholds!$C$2))*0.249,IF(B2354&lt;=Thresholds!$F$2,0.499-((B2354-Thresholds!$E$2)/(Thresholds!$F$2-Thresholds!$E$2))*0.279,MAX(0.02,0.2-((B2354-Thresholds!$G$2)/(Thresholds!$H$2-Thresholds!$G$2))*0.18)))),3)</f>
        <v>0.92200000000000004</v>
      </c>
      <c r="J2354" s="3">
        <f>ROUND(IF(C2354&lt;=Thresholds!$B$3,1-(C2354/Thresholds!$B$3)*0.24,IF(C2354&lt;=Thresholds!$D$3,0.75-((C2354-Thresholds!$C$3)/(Thresholds!$D$3-Thresholds!$C$3))*0.249,IF(C2354&lt;=Thresholds!$F$3,0.499-((C2354-Thresholds!$E$3)/(Thresholds!$F$3-Thresholds!$E$3))*0.279,MAX(0.02,0.2-((C2354-Thresholds!$G$3)/(Thresholds!$H$3-Thresholds!$G$3))*0.18)))),3)</f>
        <v>0.84199999999999997</v>
      </c>
      <c r="K2354" s="3">
        <f>ROUND(IF(D2354&lt;=Thresholds!$B$4,1-(D2354/Thresholds!$B$4)*0.24,IF(D2354&lt;=Thresholds!$D$4,0.75-((D2354-Thresholds!$C$4)/(Thresholds!$D$4-Thresholds!$C$4))*0.249,IF(D2354&lt;=Thresholds!$F$4,0.499-((D2354-Thresholds!$E$4)/(Thresholds!$F$4-Thresholds!$E$4))*0.279,MAX(0.02,0.2-((D2354-Thresholds!$G$4)/(Thresholds!$H$4-Thresholds!$G$4))*0.18)))),3)</f>
        <v>0.77500000000000002</v>
      </c>
      <c r="L2354" s="3">
        <f>ROUND(IF(E2354&lt;=Thresholds!$B$5,1-(E2354/Thresholds!$B$5)*0.24,IF(E2354&lt;=Thresholds!$D$5,0.75-((E2354-Thresholds!$C$5)/(Thresholds!$D$5-Thresholds!$C$5))*0.249,IF(E2354&lt;=Thresholds!$F$5,0.499-((E2354-Thresholds!$E$5)/(Thresholds!$F$5-Thresholds!$E$5))*0.279,MAX(0.02,0.2-((E2354-Thresholds!$G$5)/(Thresholds!$H$5-Thresholds!$G$5))*0.18)))),3)</f>
        <v>0.90600000000000003</v>
      </c>
      <c r="M2354" s="3">
        <f>ROUND(IF(F2354&lt;=Thresholds!$B$6,1-(F2354/Thresholds!$B$6)*0.24,IF(F2354&lt;=Thresholds!$D$6,0.75-((F2354-Thresholds!$C$6)/(Thresholds!$D$6-Thresholds!$C$6))*0.249,IF(F2354&lt;=Thresholds!$F$6,0.499-((F2354-Thresholds!$E$6)/(Thresholds!$F$6-Thresholds!$E$6))*0.279,MAX(0.02,0.2-((F2354-Thresholds!$G$6)/(Thresholds!$H$6-Thresholds!$G$6))*0.18)))),3)</f>
        <v>0.876</v>
      </c>
      <c r="N2354" s="3">
        <f>ROUND(IF(G2354&lt;=Thresholds!$B$7,1-(G2354/Thresholds!$B$7)*0.24,IF(G2354&lt;=Thresholds!$D$7,0.75-((G2354-Thresholds!$C$7)/(Thresholds!$D$7-Thresholds!$C$7))*0.249,IF(G2354&lt;=Thresholds!$F$7,0.499-((G2354-Thresholds!$E$7)/(Thresholds!$F$7-Thresholds!$E$7))*0.279,MAX(0.02,0.2-((G2354-Thresholds!$G$7)/(Thresholds!$H$7-Thresholds!$G$7))*0.18)))),3)</f>
        <v>0.76400000000000001</v>
      </c>
      <c r="O2354" s="3">
        <f>ROUND(IF(H2354&lt;=Thresholds!$B$8,1-(H2354/Thresholds!$B$8)*0.24,IF(H2354&lt;=Thresholds!$D$8,0.75-((H2354-Thresholds!$C$8)/(Thresholds!$D$8-Thresholds!$C$8))*0.249,IF(H2354&lt;=Thresholds!$F$8,0.499-((H2354-Thresholds!$E$8)/(Thresholds!$F$8-Thresholds!$E$8))*0.279,MAX(0.02,0.2-((H2354-Thresholds!$G$8)/(Thresholds!$H$8-Thresholds!$G$8))*0.18)))),3)</f>
        <v>0.85099999999999998</v>
      </c>
      <c r="P2354" s="3">
        <f t="shared" si="108"/>
        <v>0.76400000000000001</v>
      </c>
      <c r="Q2354" t="str">
        <f t="shared" si="109"/>
        <v>Healthy</v>
      </c>
      <c r="R2354" s="4">
        <f t="shared" si="110"/>
        <v>1</v>
      </c>
      <c r="S2354" t="str">
        <f>IF(AND(F2354&gt;=10,F2354&lt;=35,P2354&gt;0.5),"ERROR_C2354H2354_POOR_CAP","OK")</f>
        <v>OK</v>
      </c>
    </row>
    <row r="2355" spans="1:19">
      <c r="A2355" t="s">
        <v>2372</v>
      </c>
      <c r="B2355" s="3">
        <v>54.798000000000002</v>
      </c>
      <c r="C2355" s="3">
        <v>9.33</v>
      </c>
      <c r="D2355" s="3">
        <v>60.47</v>
      </c>
      <c r="E2355" s="3">
        <v>65.096999999999994</v>
      </c>
      <c r="F2355" s="3">
        <v>0.11899999999999999</v>
      </c>
      <c r="G2355" s="3">
        <v>315.07299999999998</v>
      </c>
      <c r="H2355" s="3">
        <v>368.02600000000001</v>
      </c>
      <c r="I2355" s="3">
        <f>ROUND(IF(B2355&lt;=Thresholds!$B$2,1-(B2355/Thresholds!$B$2)*0.24,IF(B2355&lt;=Thresholds!$D$2,0.75-((B2355-Thresholds!$C$2)/(Thresholds!$D$2-Thresholds!$C$2))*0.249,IF(B2355&lt;=Thresholds!$F$2,0.499-((B2355-Thresholds!$E$2)/(Thresholds!$F$2-Thresholds!$E$2))*0.279,MAX(0.02,0.2-((B2355-Thresholds!$G$2)/(Thresholds!$H$2-Thresholds!$G$2))*0.18)))),3)</f>
        <v>0.86799999999999999</v>
      </c>
      <c r="J2355" s="3">
        <f>ROUND(IF(C2355&lt;=Thresholds!$B$3,1-(C2355/Thresholds!$B$3)*0.24,IF(C2355&lt;=Thresholds!$D$3,0.75-((C2355-Thresholds!$C$3)/(Thresholds!$D$3-Thresholds!$C$3))*0.249,IF(C2355&lt;=Thresholds!$F$3,0.499-((C2355-Thresholds!$E$3)/(Thresholds!$F$3-Thresholds!$E$3))*0.279,MAX(0.02,0.2-((C2355-Thresholds!$G$3)/(Thresholds!$H$3-Thresholds!$G$3))*0.18)))),3)</f>
        <v>0.98099999999999998</v>
      </c>
      <c r="K2355" s="3">
        <f>ROUND(IF(D2355&lt;=Thresholds!$B$4,1-(D2355/Thresholds!$B$4)*0.24,IF(D2355&lt;=Thresholds!$D$4,0.75-((D2355-Thresholds!$C$4)/(Thresholds!$D$4-Thresholds!$C$4))*0.249,IF(D2355&lt;=Thresholds!$F$4,0.499-((D2355-Thresholds!$E$4)/(Thresholds!$F$4-Thresholds!$E$4))*0.279,MAX(0.02,0.2-((D2355-Thresholds!$G$4)/(Thresholds!$H$4-Thresholds!$G$4))*0.18)))),3)</f>
        <v>0.77700000000000002</v>
      </c>
      <c r="L2355" s="3">
        <f>ROUND(IF(E2355&lt;=Thresholds!$B$5,1-(E2355/Thresholds!$B$5)*0.24,IF(E2355&lt;=Thresholds!$D$5,0.75-((E2355-Thresholds!$C$5)/(Thresholds!$D$5-Thresholds!$C$5))*0.249,IF(E2355&lt;=Thresholds!$F$5,0.499-((E2355-Thresholds!$E$5)/(Thresholds!$F$5-Thresholds!$E$5))*0.279,MAX(0.02,0.2-((E2355-Thresholds!$G$5)/(Thresholds!$H$5-Thresholds!$G$5))*0.18)))),3)</f>
        <v>0.67800000000000005</v>
      </c>
      <c r="M2355" s="3">
        <f>ROUND(IF(F2355&lt;=Thresholds!$B$6,1-(F2355/Thresholds!$B$6)*0.24,IF(F2355&lt;=Thresholds!$D$6,0.75-((F2355-Thresholds!$C$6)/(Thresholds!$D$6-Thresholds!$C$6))*0.249,IF(F2355&lt;=Thresholds!$F$6,0.499-((F2355-Thresholds!$E$6)/(Thresholds!$F$6-Thresholds!$E$6))*0.279,MAX(0.02,0.2-((F2355-Thresholds!$G$6)/(Thresholds!$H$6-Thresholds!$G$6))*0.18)))),3)</f>
        <v>0.97099999999999997</v>
      </c>
      <c r="N2355" s="3">
        <f>ROUND(IF(G2355&lt;=Thresholds!$B$7,1-(G2355/Thresholds!$B$7)*0.24,IF(G2355&lt;=Thresholds!$D$7,0.75-((G2355-Thresholds!$C$7)/(Thresholds!$D$7-Thresholds!$C$7))*0.249,IF(G2355&lt;=Thresholds!$F$7,0.499-((G2355-Thresholds!$E$7)/(Thresholds!$F$7-Thresholds!$E$7))*0.279,MAX(0.02,0.2-((G2355-Thresholds!$G$7)/(Thresholds!$H$7-Thresholds!$G$7))*0.18)))),3)</f>
        <v>0.78400000000000003</v>
      </c>
      <c r="O2355" s="3">
        <f>ROUND(IF(H2355&lt;=Thresholds!$B$8,1-(H2355/Thresholds!$B$8)*0.24,IF(H2355&lt;=Thresholds!$D$8,0.75-((H2355-Thresholds!$C$8)/(Thresholds!$D$8-Thresholds!$C$8))*0.249,IF(H2355&lt;=Thresholds!$F$8,0.499-((H2355-Thresholds!$E$8)/(Thresholds!$F$8-Thresholds!$E$8))*0.279,MAX(0.02,0.2-((H2355-Thresholds!$G$8)/(Thresholds!$H$8-Thresholds!$G$8))*0.18)))),3)</f>
        <v>0.96499999999999997</v>
      </c>
      <c r="P2355" s="3">
        <f t="shared" si="108"/>
        <v>0.67800000000000005</v>
      </c>
      <c r="Q2355" t="str">
        <f t="shared" si="109"/>
        <v>Moderate</v>
      </c>
      <c r="R2355" s="4">
        <f t="shared" si="110"/>
        <v>1</v>
      </c>
      <c r="S2355" t="str">
        <f>IF(AND(F2355&gt;=10,F2355&lt;=35,P2355&gt;0.5),"ERROR_C2355H2355_POOR_CAP","OK")</f>
        <v>OK</v>
      </c>
    </row>
    <row r="2356" spans="1:19">
      <c r="A2356" t="s">
        <v>2373</v>
      </c>
      <c r="B2356" s="3">
        <v>28.045999999999999</v>
      </c>
      <c r="C2356" s="3">
        <v>14.801</v>
      </c>
      <c r="D2356" s="3">
        <v>146.56200000000001</v>
      </c>
      <c r="E2356" s="3">
        <v>38.555</v>
      </c>
      <c r="F2356" s="3">
        <v>7.4009999999999998</v>
      </c>
      <c r="G2356" s="3">
        <v>187.25399999999999</v>
      </c>
      <c r="H2356" s="3">
        <v>2277.6770000000001</v>
      </c>
      <c r="I2356" s="3">
        <f>ROUND(IF(B2356&lt;=Thresholds!$B$2,1-(B2356/Thresholds!$B$2)*0.24,IF(B2356&lt;=Thresholds!$D$2,0.75-((B2356-Thresholds!$C$2)/(Thresholds!$D$2-Thresholds!$C$2))*0.249,IF(B2356&lt;=Thresholds!$F$2,0.499-((B2356-Thresholds!$E$2)/(Thresholds!$F$2-Thresholds!$E$2))*0.279,MAX(0.02,0.2-((B2356-Thresholds!$G$2)/(Thresholds!$H$2-Thresholds!$G$2))*0.18)))),3)</f>
        <v>0.93300000000000005</v>
      </c>
      <c r="J2356" s="3">
        <f>ROUND(IF(C2356&lt;=Thresholds!$B$3,1-(C2356/Thresholds!$B$3)*0.24,IF(C2356&lt;=Thresholds!$D$3,0.75-((C2356-Thresholds!$C$3)/(Thresholds!$D$3-Thresholds!$C$3))*0.249,IF(C2356&lt;=Thresholds!$F$3,0.499-((C2356-Thresholds!$E$3)/(Thresholds!$F$3-Thresholds!$E$3))*0.279,MAX(0.02,0.2-((C2356-Thresholds!$G$3)/(Thresholds!$H$3-Thresholds!$G$3))*0.18)))),3)</f>
        <v>0.97</v>
      </c>
      <c r="K2356" s="3">
        <f>ROUND(IF(D2356&lt;=Thresholds!$B$4,1-(D2356/Thresholds!$B$4)*0.24,IF(D2356&lt;=Thresholds!$D$4,0.75-((D2356-Thresholds!$C$4)/(Thresholds!$D$4-Thresholds!$C$4))*0.249,IF(D2356&lt;=Thresholds!$F$4,0.499-((D2356-Thresholds!$E$4)/(Thresholds!$F$4-Thresholds!$E$4))*0.279,MAX(0.02,0.2-((D2356-Thresholds!$G$4)/(Thresholds!$H$4-Thresholds!$G$4))*0.18)))),3)</f>
        <v>0.24</v>
      </c>
      <c r="L2356" s="3">
        <f>ROUND(IF(E2356&lt;=Thresholds!$B$5,1-(E2356/Thresholds!$B$5)*0.24,IF(E2356&lt;=Thresholds!$D$5,0.75-((E2356-Thresholds!$C$5)/(Thresholds!$D$5-Thresholds!$C$5))*0.249,IF(E2356&lt;=Thresholds!$F$5,0.499-((E2356-Thresholds!$E$5)/(Thresholds!$F$5-Thresholds!$E$5))*0.279,MAX(0.02,0.2-((E2356-Thresholds!$G$5)/(Thresholds!$H$5-Thresholds!$G$5))*0.18)))),3)</f>
        <v>0.81499999999999995</v>
      </c>
      <c r="M2356" s="3">
        <f>ROUND(IF(F2356&lt;=Thresholds!$B$6,1-(F2356/Thresholds!$B$6)*0.24,IF(F2356&lt;=Thresholds!$D$6,0.75-((F2356-Thresholds!$C$6)/(Thresholds!$D$6-Thresholds!$C$6))*0.249,IF(F2356&lt;=Thresholds!$F$6,0.499-((F2356-Thresholds!$E$6)/(Thresholds!$F$6-Thresholds!$E$6))*0.279,MAX(0.02,0.2-((F2356-Thresholds!$G$6)/(Thresholds!$H$6-Thresholds!$G$6))*0.18)))),3)</f>
        <v>0.55100000000000005</v>
      </c>
      <c r="N2356" s="3">
        <f>ROUND(IF(G2356&lt;=Thresholds!$B$7,1-(G2356/Thresholds!$B$7)*0.24,IF(G2356&lt;=Thresholds!$D$7,0.75-((G2356-Thresholds!$C$7)/(Thresholds!$D$7-Thresholds!$C$7))*0.249,IF(G2356&lt;=Thresholds!$F$7,0.499-((G2356-Thresholds!$E$7)/(Thresholds!$F$7-Thresholds!$E$7))*0.279,MAX(0.02,0.2-((G2356-Thresholds!$G$7)/(Thresholds!$H$7-Thresholds!$G$7))*0.18)))),3)</f>
        <v>0.872</v>
      </c>
      <c r="O2356" s="3">
        <f>ROUND(IF(H2356&lt;=Thresholds!$B$8,1-(H2356/Thresholds!$B$8)*0.24,IF(H2356&lt;=Thresholds!$D$8,0.75-((H2356-Thresholds!$C$8)/(Thresholds!$D$8-Thresholds!$C$8))*0.249,IF(H2356&lt;=Thresholds!$F$8,0.499-((H2356-Thresholds!$E$8)/(Thresholds!$F$8-Thresholds!$E$8))*0.279,MAX(0.02,0.2-((H2356-Thresholds!$G$8)/(Thresholds!$H$8-Thresholds!$G$8))*0.18)))),3)</f>
        <v>0.78100000000000003</v>
      </c>
      <c r="P2356" s="3">
        <f t="shared" si="108"/>
        <v>0.24</v>
      </c>
      <c r="Q2356" t="str">
        <f t="shared" si="109"/>
        <v>Poor</v>
      </c>
      <c r="R2356" s="4">
        <f t="shared" si="110"/>
        <v>0</v>
      </c>
      <c r="S2356" t="str">
        <f>IF(AND(F2356&gt;=10,F2356&lt;=35,P2356&gt;0.5),"ERROR_C2356H2356_POOR_CAP","OK")</f>
        <v>OK</v>
      </c>
    </row>
    <row r="2357" spans="1:19">
      <c r="A2357" t="s">
        <v>2374</v>
      </c>
      <c r="B2357" s="3">
        <v>74.613</v>
      </c>
      <c r="C2357" s="3">
        <v>77.683999999999997</v>
      </c>
      <c r="D2357" s="3">
        <v>184.268</v>
      </c>
      <c r="E2357" s="3">
        <v>10.826000000000001</v>
      </c>
      <c r="F2357" s="3">
        <v>0.65900000000000003</v>
      </c>
      <c r="G2357" s="3">
        <v>241.65</v>
      </c>
      <c r="H2357" s="3">
        <v>2325.0540000000001</v>
      </c>
      <c r="I2357" s="3">
        <f>ROUND(IF(B2357&lt;=Thresholds!$B$2,1-(B2357/Thresholds!$B$2)*0.24,IF(B2357&lt;=Thresholds!$D$2,0.75-((B2357-Thresholds!$C$2)/(Thresholds!$D$2-Thresholds!$C$2))*0.249,IF(B2357&lt;=Thresholds!$F$2,0.499-((B2357-Thresholds!$E$2)/(Thresholds!$F$2-Thresholds!$E$2))*0.279,MAX(0.02,0.2-((B2357-Thresholds!$G$2)/(Thresholds!$H$2-Thresholds!$G$2))*0.18)))),3)</f>
        <v>0.82099999999999995</v>
      </c>
      <c r="J2357" s="3">
        <f>ROUND(IF(C2357&lt;=Thresholds!$B$3,1-(C2357/Thresholds!$B$3)*0.24,IF(C2357&lt;=Thresholds!$D$3,0.75-((C2357-Thresholds!$C$3)/(Thresholds!$D$3-Thresholds!$C$3))*0.249,IF(C2357&lt;=Thresholds!$F$3,0.499-((C2357-Thresholds!$E$3)/(Thresholds!$F$3-Thresholds!$E$3))*0.279,MAX(0.02,0.2-((C2357-Thresholds!$G$3)/(Thresholds!$H$3-Thresholds!$G$3))*0.18)))),3)</f>
        <v>0.84499999999999997</v>
      </c>
      <c r="K2357" s="3">
        <f>ROUND(IF(D2357&lt;=Thresholds!$B$4,1-(D2357/Thresholds!$B$4)*0.24,IF(D2357&lt;=Thresholds!$D$4,0.75-((D2357-Thresholds!$C$4)/(Thresholds!$D$4-Thresholds!$C$4))*0.249,IF(D2357&lt;=Thresholds!$F$4,0.499-((D2357-Thresholds!$E$4)/(Thresholds!$F$4-Thresholds!$E$4))*0.279,MAX(0.02,0.2-((D2357-Thresholds!$G$4)/(Thresholds!$H$4-Thresholds!$G$4))*0.18)))),3)</f>
        <v>0.24</v>
      </c>
      <c r="L2357" s="3">
        <f>ROUND(IF(E2357&lt;=Thresholds!$B$5,1-(E2357/Thresholds!$B$5)*0.24,IF(E2357&lt;=Thresholds!$D$5,0.75-((E2357-Thresholds!$C$5)/(Thresholds!$D$5-Thresholds!$C$5))*0.249,IF(E2357&lt;=Thresholds!$F$5,0.499-((E2357-Thresholds!$E$5)/(Thresholds!$F$5-Thresholds!$E$5))*0.279,MAX(0.02,0.2-((E2357-Thresholds!$G$5)/(Thresholds!$H$5-Thresholds!$G$5))*0.18)))),3)</f>
        <v>0.94799999999999995</v>
      </c>
      <c r="M2357" s="3">
        <f>ROUND(IF(F2357&lt;=Thresholds!$B$6,1-(F2357/Thresholds!$B$6)*0.24,IF(F2357&lt;=Thresholds!$D$6,0.75-((F2357-Thresholds!$C$6)/(Thresholds!$D$6-Thresholds!$C$6))*0.249,IF(F2357&lt;=Thresholds!$F$6,0.499-((F2357-Thresholds!$E$6)/(Thresholds!$F$6-Thresholds!$E$6))*0.279,MAX(0.02,0.2-((F2357-Thresholds!$G$6)/(Thresholds!$H$6-Thresholds!$G$6))*0.18)))),3)</f>
        <v>0.84199999999999997</v>
      </c>
      <c r="N2357" s="3">
        <f>ROUND(IF(G2357&lt;=Thresholds!$B$7,1-(G2357/Thresholds!$B$7)*0.24,IF(G2357&lt;=Thresholds!$D$7,0.75-((G2357-Thresholds!$C$7)/(Thresholds!$D$7-Thresholds!$C$7))*0.249,IF(G2357&lt;=Thresholds!$F$7,0.499-((G2357-Thresholds!$E$7)/(Thresholds!$F$7-Thresholds!$E$7))*0.279,MAX(0.02,0.2-((G2357-Thresholds!$G$7)/(Thresholds!$H$7-Thresholds!$G$7))*0.18)))),3)</f>
        <v>0.83399999999999996</v>
      </c>
      <c r="O2357" s="3">
        <f>ROUND(IF(H2357&lt;=Thresholds!$B$8,1-(H2357/Thresholds!$B$8)*0.24,IF(H2357&lt;=Thresholds!$D$8,0.75-((H2357-Thresholds!$C$8)/(Thresholds!$D$8-Thresholds!$C$8))*0.249,IF(H2357&lt;=Thresholds!$F$8,0.499-((H2357-Thresholds!$E$8)/(Thresholds!$F$8-Thresholds!$E$8))*0.279,MAX(0.02,0.2-((H2357-Thresholds!$G$8)/(Thresholds!$H$8-Thresholds!$G$8))*0.18)))),3)</f>
        <v>0.77700000000000002</v>
      </c>
      <c r="P2357" s="3">
        <f t="shared" si="108"/>
        <v>0.24</v>
      </c>
      <c r="Q2357" t="str">
        <f t="shared" si="109"/>
        <v>Poor</v>
      </c>
      <c r="R2357" s="4">
        <f t="shared" si="110"/>
        <v>0</v>
      </c>
      <c r="S2357" t="str">
        <f>IF(AND(F2357&gt;=10,F2357&lt;=35,P2357&gt;0.5),"ERROR_C2357H2357_POOR_CAP","OK")</f>
        <v>OK</v>
      </c>
    </row>
    <row r="2358" spans="1:19">
      <c r="A2358" t="s">
        <v>2375</v>
      </c>
      <c r="B2358" s="3">
        <v>37.713999999999999</v>
      </c>
      <c r="C2358" s="3">
        <v>117.873</v>
      </c>
      <c r="D2358" s="3">
        <v>37.783000000000001</v>
      </c>
      <c r="E2358" s="3">
        <v>36.243000000000002</v>
      </c>
      <c r="F2358" s="3">
        <v>7.3999999999999996E-2</v>
      </c>
      <c r="G2358" s="3">
        <v>348.46600000000001</v>
      </c>
      <c r="H2358" s="3">
        <v>1228.5650000000001</v>
      </c>
      <c r="I2358" s="3">
        <f>ROUND(IF(B2358&lt;=Thresholds!$B$2,1-(B2358/Thresholds!$B$2)*0.24,IF(B2358&lt;=Thresholds!$D$2,0.75-((B2358-Thresholds!$C$2)/(Thresholds!$D$2-Thresholds!$C$2))*0.249,IF(B2358&lt;=Thresholds!$F$2,0.499-((B2358-Thresholds!$E$2)/(Thresholds!$F$2-Thresholds!$E$2))*0.279,MAX(0.02,0.2-((B2358-Thresholds!$G$2)/(Thresholds!$H$2-Thresholds!$G$2))*0.18)))),3)</f>
        <v>0.90900000000000003</v>
      </c>
      <c r="J2358" s="3">
        <f>ROUND(IF(C2358&lt;=Thresholds!$B$3,1-(C2358/Thresholds!$B$3)*0.24,IF(C2358&lt;=Thresholds!$D$3,0.75-((C2358-Thresholds!$C$3)/(Thresholds!$D$3-Thresholds!$C$3))*0.249,IF(C2358&lt;=Thresholds!$F$3,0.499-((C2358-Thresholds!$E$3)/(Thresholds!$F$3-Thresholds!$E$3))*0.279,MAX(0.02,0.2-((C2358-Thresholds!$G$3)/(Thresholds!$H$3-Thresholds!$G$3))*0.18)))),3)</f>
        <v>0.76400000000000001</v>
      </c>
      <c r="K2358" s="3">
        <f>ROUND(IF(D2358&lt;=Thresholds!$B$4,1-(D2358/Thresholds!$B$4)*0.24,IF(D2358&lt;=Thresholds!$D$4,0.75-((D2358-Thresholds!$C$4)/(Thresholds!$D$4-Thresholds!$C$4))*0.249,IF(D2358&lt;=Thresholds!$F$4,0.499-((D2358-Thresholds!$E$4)/(Thresholds!$F$4-Thresholds!$E$4))*0.279,MAX(0.02,0.2-((D2358-Thresholds!$G$4)/(Thresholds!$H$4-Thresholds!$G$4))*0.18)))),3)</f>
        <v>0.86</v>
      </c>
      <c r="L2358" s="3">
        <f>ROUND(IF(E2358&lt;=Thresholds!$B$5,1-(E2358/Thresholds!$B$5)*0.24,IF(E2358&lt;=Thresholds!$D$5,0.75-((E2358-Thresholds!$C$5)/(Thresholds!$D$5-Thresholds!$C$5))*0.249,IF(E2358&lt;=Thresholds!$F$5,0.499-((E2358-Thresholds!$E$5)/(Thresholds!$F$5-Thresholds!$E$5))*0.279,MAX(0.02,0.2-((E2358-Thresholds!$G$5)/(Thresholds!$H$5-Thresholds!$G$5))*0.18)))),3)</f>
        <v>0.82599999999999996</v>
      </c>
      <c r="M2358" s="3">
        <f>ROUND(IF(F2358&lt;=Thresholds!$B$6,1-(F2358/Thresholds!$B$6)*0.24,IF(F2358&lt;=Thresholds!$D$6,0.75-((F2358-Thresholds!$C$6)/(Thresholds!$D$6-Thresholds!$C$6))*0.249,IF(F2358&lt;=Thresholds!$F$6,0.499-((F2358-Thresholds!$E$6)/(Thresholds!$F$6-Thresholds!$E$6))*0.279,MAX(0.02,0.2-((F2358-Thresholds!$G$6)/(Thresholds!$H$6-Thresholds!$G$6))*0.18)))),3)</f>
        <v>0.98199999999999998</v>
      </c>
      <c r="N2358" s="3">
        <f>ROUND(IF(G2358&lt;=Thresholds!$B$7,1-(G2358/Thresholds!$B$7)*0.24,IF(G2358&lt;=Thresholds!$D$7,0.75-((G2358-Thresholds!$C$7)/(Thresholds!$D$7-Thresholds!$C$7))*0.249,IF(G2358&lt;=Thresholds!$F$7,0.499-((G2358-Thresholds!$E$7)/(Thresholds!$F$7-Thresholds!$E$7))*0.279,MAX(0.02,0.2-((G2358-Thresholds!$G$7)/(Thresholds!$H$7-Thresholds!$G$7))*0.18)))),3)</f>
        <v>0.76100000000000001</v>
      </c>
      <c r="O2358" s="3">
        <f>ROUND(IF(H2358&lt;=Thresholds!$B$8,1-(H2358/Thresholds!$B$8)*0.24,IF(H2358&lt;=Thresholds!$D$8,0.75-((H2358-Thresholds!$C$8)/(Thresholds!$D$8-Thresholds!$C$8))*0.249,IF(H2358&lt;=Thresholds!$F$8,0.499-((H2358-Thresholds!$E$8)/(Thresholds!$F$8-Thresholds!$E$8))*0.279,MAX(0.02,0.2-((H2358-Thresholds!$G$8)/(Thresholds!$H$8-Thresholds!$G$8))*0.18)))),3)</f>
        <v>0.88200000000000001</v>
      </c>
      <c r="P2358" s="3">
        <f t="shared" si="108"/>
        <v>0.76100000000000001</v>
      </c>
      <c r="Q2358" t="str">
        <f t="shared" si="109"/>
        <v>Healthy</v>
      </c>
      <c r="R2358" s="4">
        <f t="shared" si="110"/>
        <v>1</v>
      </c>
      <c r="S2358" t="str">
        <f>IF(AND(F2358&gt;=10,F2358&lt;=35,P2358&gt;0.5),"ERROR_C2358H2358_POOR_CAP","OK")</f>
        <v>OK</v>
      </c>
    </row>
    <row r="2359" spans="1:19">
      <c r="A2359" t="s">
        <v>2376</v>
      </c>
      <c r="B2359" s="3">
        <v>78.444999999999993</v>
      </c>
      <c r="C2359" s="3">
        <v>82.11</v>
      </c>
      <c r="D2359" s="3">
        <v>9.2609999999999992</v>
      </c>
      <c r="E2359" s="3">
        <v>41.636000000000003</v>
      </c>
      <c r="F2359" s="3">
        <v>8.4499999999999993</v>
      </c>
      <c r="G2359" s="3">
        <v>318.38</v>
      </c>
      <c r="H2359" s="3">
        <v>1181.0029999999999</v>
      </c>
      <c r="I2359" s="3">
        <f>ROUND(IF(B2359&lt;=Thresholds!$B$2,1-(B2359/Thresholds!$B$2)*0.24,IF(B2359&lt;=Thresholds!$D$2,0.75-((B2359-Thresholds!$C$2)/(Thresholds!$D$2-Thresholds!$C$2))*0.249,IF(B2359&lt;=Thresholds!$F$2,0.499-((B2359-Thresholds!$E$2)/(Thresholds!$F$2-Thresholds!$E$2))*0.279,MAX(0.02,0.2-((B2359-Thresholds!$G$2)/(Thresholds!$H$2-Thresholds!$G$2))*0.18)))),3)</f>
        <v>0.81200000000000006</v>
      </c>
      <c r="J2359" s="3">
        <f>ROUND(IF(C2359&lt;=Thresholds!$B$3,1-(C2359/Thresholds!$B$3)*0.24,IF(C2359&lt;=Thresholds!$D$3,0.75-((C2359-Thresholds!$C$3)/(Thresholds!$D$3-Thresholds!$C$3))*0.249,IF(C2359&lt;=Thresholds!$F$3,0.499-((C2359-Thresholds!$E$3)/(Thresholds!$F$3-Thresholds!$E$3))*0.279,MAX(0.02,0.2-((C2359-Thresholds!$G$3)/(Thresholds!$H$3-Thresholds!$G$3))*0.18)))),3)</f>
        <v>0.83599999999999997</v>
      </c>
      <c r="K2359" s="3">
        <f>ROUND(IF(D2359&lt;=Thresholds!$B$4,1-(D2359/Thresholds!$B$4)*0.24,IF(D2359&lt;=Thresholds!$D$4,0.75-((D2359-Thresholds!$C$4)/(Thresholds!$D$4-Thresholds!$C$4))*0.249,IF(D2359&lt;=Thresholds!$F$4,0.499-((D2359-Thresholds!$E$4)/(Thresholds!$F$4-Thresholds!$E$4))*0.279,MAX(0.02,0.2-((D2359-Thresholds!$G$4)/(Thresholds!$H$4-Thresholds!$G$4))*0.18)))),3)</f>
        <v>0.96599999999999997</v>
      </c>
      <c r="L2359" s="3">
        <f>ROUND(IF(E2359&lt;=Thresholds!$B$5,1-(E2359/Thresholds!$B$5)*0.24,IF(E2359&lt;=Thresholds!$D$5,0.75-((E2359-Thresholds!$C$5)/(Thresholds!$D$5-Thresholds!$C$5))*0.249,IF(E2359&lt;=Thresholds!$F$5,0.499-((E2359-Thresholds!$E$5)/(Thresholds!$F$5-Thresholds!$E$5))*0.279,MAX(0.02,0.2-((E2359-Thresholds!$G$5)/(Thresholds!$H$5-Thresholds!$G$5))*0.18)))),3)</f>
        <v>0.8</v>
      </c>
      <c r="M2359" s="3">
        <f>ROUND(IF(F2359&lt;=Thresholds!$B$6,1-(F2359/Thresholds!$B$6)*0.24,IF(F2359&lt;=Thresholds!$D$6,0.75-((F2359-Thresholds!$C$6)/(Thresholds!$D$6-Thresholds!$C$6))*0.249,IF(F2359&lt;=Thresholds!$F$6,0.499-((F2359-Thresholds!$E$6)/(Thresholds!$F$6-Thresholds!$E$6))*0.279,MAX(0.02,0.2-((F2359-Thresholds!$G$6)/(Thresholds!$H$6-Thresholds!$G$6))*0.18)))),3)</f>
        <v>0.51800000000000002</v>
      </c>
      <c r="N2359" s="3">
        <f>ROUND(IF(G2359&lt;=Thresholds!$B$7,1-(G2359/Thresholds!$B$7)*0.24,IF(G2359&lt;=Thresholds!$D$7,0.75-((G2359-Thresholds!$C$7)/(Thresholds!$D$7-Thresholds!$C$7))*0.249,IF(G2359&lt;=Thresholds!$F$7,0.499-((G2359-Thresholds!$E$7)/(Thresholds!$F$7-Thresholds!$E$7))*0.279,MAX(0.02,0.2-((G2359-Thresholds!$G$7)/(Thresholds!$H$7-Thresholds!$G$7))*0.18)))),3)</f>
        <v>0.78200000000000003</v>
      </c>
      <c r="O2359" s="3">
        <f>ROUND(IF(H2359&lt;=Thresholds!$B$8,1-(H2359/Thresholds!$B$8)*0.24,IF(H2359&lt;=Thresholds!$D$8,0.75-((H2359-Thresholds!$C$8)/(Thresholds!$D$8-Thresholds!$C$8))*0.249,IF(H2359&lt;=Thresholds!$F$8,0.499-((H2359-Thresholds!$E$8)/(Thresholds!$F$8-Thresholds!$E$8))*0.279,MAX(0.02,0.2-((H2359-Thresholds!$G$8)/(Thresholds!$H$8-Thresholds!$G$8))*0.18)))),3)</f>
        <v>0.88700000000000001</v>
      </c>
      <c r="P2359" s="3">
        <f t="shared" si="108"/>
        <v>0.51800000000000002</v>
      </c>
      <c r="Q2359" t="str">
        <f t="shared" si="109"/>
        <v>Moderate</v>
      </c>
      <c r="R2359" s="4">
        <f t="shared" si="110"/>
        <v>1</v>
      </c>
      <c r="S2359" t="str">
        <f>IF(AND(F2359&gt;=10,F2359&lt;=35,P2359&gt;0.5),"ERROR_C2359H2359_POOR_CAP","OK")</f>
        <v>OK</v>
      </c>
    </row>
    <row r="2360" spans="1:19">
      <c r="A2360" t="s">
        <v>2377</v>
      </c>
      <c r="B2360" s="3">
        <v>73.447000000000003</v>
      </c>
      <c r="C2360" s="3">
        <v>73.974000000000004</v>
      </c>
      <c r="D2360" s="3">
        <v>4.0979999999999999</v>
      </c>
      <c r="E2360" s="3">
        <v>41.18</v>
      </c>
      <c r="F2360" s="3">
        <v>0.57499999999999996</v>
      </c>
      <c r="G2360" s="3">
        <v>335.976</v>
      </c>
      <c r="H2360" s="3">
        <v>8705.7029999999995</v>
      </c>
      <c r="I2360" s="3">
        <f>ROUND(IF(B2360&lt;=Thresholds!$B$2,1-(B2360/Thresholds!$B$2)*0.24,IF(B2360&lt;=Thresholds!$D$2,0.75-((B2360-Thresholds!$C$2)/(Thresholds!$D$2-Thresholds!$C$2))*0.249,IF(B2360&lt;=Thresholds!$F$2,0.499-((B2360-Thresholds!$E$2)/(Thresholds!$F$2-Thresholds!$E$2))*0.279,MAX(0.02,0.2-((B2360-Thresholds!$G$2)/(Thresholds!$H$2-Thresholds!$G$2))*0.18)))),3)</f>
        <v>0.82399999999999995</v>
      </c>
      <c r="J2360" s="3">
        <f>ROUND(IF(C2360&lt;=Thresholds!$B$3,1-(C2360/Thresholds!$B$3)*0.24,IF(C2360&lt;=Thresholds!$D$3,0.75-((C2360-Thresholds!$C$3)/(Thresholds!$D$3-Thresholds!$C$3))*0.249,IF(C2360&lt;=Thresholds!$F$3,0.499-((C2360-Thresholds!$E$3)/(Thresholds!$F$3-Thresholds!$E$3))*0.279,MAX(0.02,0.2-((C2360-Thresholds!$G$3)/(Thresholds!$H$3-Thresholds!$G$3))*0.18)))),3)</f>
        <v>0.85199999999999998</v>
      </c>
      <c r="K2360" s="3">
        <f>ROUND(IF(D2360&lt;=Thresholds!$B$4,1-(D2360/Thresholds!$B$4)*0.24,IF(D2360&lt;=Thresholds!$D$4,0.75-((D2360-Thresholds!$C$4)/(Thresholds!$D$4-Thresholds!$C$4))*0.249,IF(D2360&lt;=Thresholds!$F$4,0.499-((D2360-Thresholds!$E$4)/(Thresholds!$F$4-Thresholds!$E$4))*0.279,MAX(0.02,0.2-((D2360-Thresholds!$G$4)/(Thresholds!$H$4-Thresholds!$G$4))*0.18)))),3)</f>
        <v>0.98499999999999999</v>
      </c>
      <c r="L2360" s="3">
        <f>ROUND(IF(E2360&lt;=Thresholds!$B$5,1-(E2360/Thresholds!$B$5)*0.24,IF(E2360&lt;=Thresholds!$D$5,0.75-((E2360-Thresholds!$C$5)/(Thresholds!$D$5-Thresholds!$C$5))*0.249,IF(E2360&lt;=Thresholds!$F$5,0.499-((E2360-Thresholds!$E$5)/(Thresholds!$F$5-Thresholds!$E$5))*0.279,MAX(0.02,0.2-((E2360-Thresholds!$G$5)/(Thresholds!$H$5-Thresholds!$G$5))*0.18)))),3)</f>
        <v>0.80200000000000005</v>
      </c>
      <c r="M2360" s="3">
        <f>ROUND(IF(F2360&lt;=Thresholds!$B$6,1-(F2360/Thresholds!$B$6)*0.24,IF(F2360&lt;=Thresholds!$D$6,0.75-((F2360-Thresholds!$C$6)/(Thresholds!$D$6-Thresholds!$C$6))*0.249,IF(F2360&lt;=Thresholds!$F$6,0.499-((F2360-Thresholds!$E$6)/(Thresholds!$F$6-Thresholds!$E$6))*0.279,MAX(0.02,0.2-((F2360-Thresholds!$G$6)/(Thresholds!$H$6-Thresholds!$G$6))*0.18)))),3)</f>
        <v>0.86199999999999999</v>
      </c>
      <c r="N2360" s="3">
        <f>ROUND(IF(G2360&lt;=Thresholds!$B$7,1-(G2360/Thresholds!$B$7)*0.24,IF(G2360&lt;=Thresholds!$D$7,0.75-((G2360-Thresholds!$C$7)/(Thresholds!$D$7-Thresholds!$C$7))*0.249,IF(G2360&lt;=Thresholds!$F$7,0.499-((G2360-Thresholds!$E$7)/(Thresholds!$F$7-Thresholds!$E$7))*0.279,MAX(0.02,0.2-((G2360-Thresholds!$G$7)/(Thresholds!$H$7-Thresholds!$G$7))*0.18)))),3)</f>
        <v>0.77</v>
      </c>
      <c r="O2360" s="3">
        <f>ROUND(IF(H2360&lt;=Thresholds!$B$8,1-(H2360/Thresholds!$B$8)*0.24,IF(H2360&lt;=Thresholds!$D$8,0.75-((H2360-Thresholds!$C$8)/(Thresholds!$D$8-Thresholds!$C$8))*0.249,IF(H2360&lt;=Thresholds!$F$8,0.499-((H2360-Thresholds!$E$8)/(Thresholds!$F$8-Thresholds!$E$8))*0.279,MAX(0.02,0.2-((H2360-Thresholds!$G$8)/(Thresholds!$H$8-Thresholds!$G$8))*0.18)))),3)</f>
        <v>0.28000000000000003</v>
      </c>
      <c r="P2360" s="3">
        <f t="shared" si="108"/>
        <v>0.28000000000000003</v>
      </c>
      <c r="Q2360" t="str">
        <f t="shared" si="109"/>
        <v>Poor</v>
      </c>
      <c r="R2360" s="4">
        <f t="shared" si="110"/>
        <v>0</v>
      </c>
      <c r="S2360" t="str">
        <f>IF(AND(F2360&gt;=10,F2360&lt;=35,P2360&gt;0.5),"ERROR_C2360H2360_POOR_CAP","OK")</f>
        <v>OK</v>
      </c>
    </row>
    <row r="2361" spans="1:19">
      <c r="A2361" t="s">
        <v>2378</v>
      </c>
      <c r="B2361" s="3">
        <v>71.298000000000002</v>
      </c>
      <c r="C2361" s="3">
        <v>8.3780000000000001</v>
      </c>
      <c r="D2361" s="3">
        <v>294.74799999999999</v>
      </c>
      <c r="E2361" s="3">
        <v>11.362</v>
      </c>
      <c r="F2361" s="3">
        <v>0.9</v>
      </c>
      <c r="G2361" s="3">
        <v>17.72</v>
      </c>
      <c r="H2361" s="3">
        <v>1120.367</v>
      </c>
      <c r="I2361" s="3">
        <f>ROUND(IF(B2361&lt;=Thresholds!$B$2,1-(B2361/Thresholds!$B$2)*0.24,IF(B2361&lt;=Thresholds!$D$2,0.75-((B2361-Thresholds!$C$2)/(Thresholds!$D$2-Thresholds!$C$2))*0.249,IF(B2361&lt;=Thresholds!$F$2,0.499-((B2361-Thresholds!$E$2)/(Thresholds!$F$2-Thresholds!$E$2))*0.279,MAX(0.02,0.2-((B2361-Thresholds!$G$2)/(Thresholds!$H$2-Thresholds!$G$2))*0.18)))),3)</f>
        <v>0.82899999999999996</v>
      </c>
      <c r="J2361" s="3">
        <f>ROUND(IF(C2361&lt;=Thresholds!$B$3,1-(C2361/Thresholds!$B$3)*0.24,IF(C2361&lt;=Thresholds!$D$3,0.75-((C2361-Thresholds!$C$3)/(Thresholds!$D$3-Thresholds!$C$3))*0.249,IF(C2361&lt;=Thresholds!$F$3,0.499-((C2361-Thresholds!$E$3)/(Thresholds!$F$3-Thresholds!$E$3))*0.279,MAX(0.02,0.2-((C2361-Thresholds!$G$3)/(Thresholds!$H$3-Thresholds!$G$3))*0.18)))),3)</f>
        <v>0.98299999999999998</v>
      </c>
      <c r="K2361" s="3">
        <f>ROUND(IF(D2361&lt;=Thresholds!$B$4,1-(D2361/Thresholds!$B$4)*0.24,IF(D2361&lt;=Thresholds!$D$4,0.75-((D2361-Thresholds!$C$4)/(Thresholds!$D$4-Thresholds!$C$4))*0.249,IF(D2361&lt;=Thresholds!$F$4,0.499-((D2361-Thresholds!$E$4)/(Thresholds!$F$4-Thresholds!$E$4))*0.279,MAX(0.02,0.2-((D2361-Thresholds!$G$4)/(Thresholds!$H$4-Thresholds!$G$4))*0.18)))),3)</f>
        <v>0.371</v>
      </c>
      <c r="L2361" s="3">
        <f>ROUND(IF(E2361&lt;=Thresholds!$B$5,1-(E2361/Thresholds!$B$5)*0.24,IF(E2361&lt;=Thresholds!$D$5,0.75-((E2361-Thresholds!$C$5)/(Thresholds!$D$5-Thresholds!$C$5))*0.249,IF(E2361&lt;=Thresholds!$F$5,0.499-((E2361-Thresholds!$E$5)/(Thresholds!$F$5-Thresholds!$E$5))*0.279,MAX(0.02,0.2-((E2361-Thresholds!$G$5)/(Thresholds!$H$5-Thresholds!$G$5))*0.18)))),3)</f>
        <v>0.94499999999999995</v>
      </c>
      <c r="M2361" s="3">
        <f>ROUND(IF(F2361&lt;=Thresholds!$B$6,1-(F2361/Thresholds!$B$6)*0.24,IF(F2361&lt;=Thresholds!$D$6,0.75-((F2361-Thresholds!$C$6)/(Thresholds!$D$6-Thresholds!$C$6))*0.249,IF(F2361&lt;=Thresholds!$F$6,0.499-((F2361-Thresholds!$E$6)/(Thresholds!$F$6-Thresholds!$E$6))*0.279,MAX(0.02,0.2-((F2361-Thresholds!$G$6)/(Thresholds!$H$6-Thresholds!$G$6))*0.18)))),3)</f>
        <v>0.78400000000000003</v>
      </c>
      <c r="N2361" s="3">
        <f>ROUND(IF(G2361&lt;=Thresholds!$B$7,1-(G2361/Thresholds!$B$7)*0.24,IF(G2361&lt;=Thresholds!$D$7,0.75-((G2361-Thresholds!$C$7)/(Thresholds!$D$7-Thresholds!$C$7))*0.249,IF(G2361&lt;=Thresholds!$F$7,0.499-((G2361-Thresholds!$E$7)/(Thresholds!$F$7-Thresholds!$E$7))*0.279,MAX(0.02,0.2-((G2361-Thresholds!$G$7)/(Thresholds!$H$7-Thresholds!$G$7))*0.18)))),3)</f>
        <v>0.98799999999999999</v>
      </c>
      <c r="O2361" s="3">
        <f>ROUND(IF(H2361&lt;=Thresholds!$B$8,1-(H2361/Thresholds!$B$8)*0.24,IF(H2361&lt;=Thresholds!$D$8,0.75-((H2361-Thresholds!$C$8)/(Thresholds!$D$8-Thresholds!$C$8))*0.249,IF(H2361&lt;=Thresholds!$F$8,0.499-((H2361-Thresholds!$E$8)/(Thresholds!$F$8-Thresholds!$E$8))*0.279,MAX(0.02,0.2-((H2361-Thresholds!$G$8)/(Thresholds!$H$8-Thresholds!$G$8))*0.18)))),3)</f>
        <v>0.89200000000000002</v>
      </c>
      <c r="P2361" s="3">
        <f t="shared" si="108"/>
        <v>0.371</v>
      </c>
      <c r="Q2361" t="str">
        <f t="shared" si="109"/>
        <v>Poor</v>
      </c>
      <c r="R2361" s="4">
        <f t="shared" si="110"/>
        <v>0</v>
      </c>
      <c r="S2361" t="str">
        <f>IF(AND(F2361&gt;=10,F2361&lt;=35,P2361&gt;0.5),"ERROR_C2361H2361_POOR_CAP","OK")</f>
        <v>OK</v>
      </c>
    </row>
    <row r="2362" spans="1:19">
      <c r="A2362" t="s">
        <v>2379</v>
      </c>
      <c r="B2362" s="3">
        <v>70.5</v>
      </c>
      <c r="C2362" s="3">
        <v>46.959000000000003</v>
      </c>
      <c r="D2362" s="3">
        <v>12.712</v>
      </c>
      <c r="E2362" s="3">
        <v>31.367999999999999</v>
      </c>
      <c r="F2362" s="3">
        <v>0.56599999999999995</v>
      </c>
      <c r="G2362" s="3">
        <v>22.411999999999999</v>
      </c>
      <c r="H2362" s="3">
        <v>283.35899999999998</v>
      </c>
      <c r="I2362" s="3">
        <f>ROUND(IF(B2362&lt;=Thresholds!$B$2,1-(B2362/Thresholds!$B$2)*0.24,IF(B2362&lt;=Thresholds!$D$2,0.75-((B2362-Thresholds!$C$2)/(Thresholds!$D$2-Thresholds!$C$2))*0.249,IF(B2362&lt;=Thresholds!$F$2,0.499-((B2362-Thresholds!$E$2)/(Thresholds!$F$2-Thresholds!$E$2))*0.279,MAX(0.02,0.2-((B2362-Thresholds!$G$2)/(Thresholds!$H$2-Thresholds!$G$2))*0.18)))),3)</f>
        <v>0.83099999999999996</v>
      </c>
      <c r="J2362" s="3">
        <f>ROUND(IF(C2362&lt;=Thresholds!$B$3,1-(C2362/Thresholds!$B$3)*0.24,IF(C2362&lt;=Thresholds!$D$3,0.75-((C2362-Thresholds!$C$3)/(Thresholds!$D$3-Thresholds!$C$3))*0.249,IF(C2362&lt;=Thresholds!$F$3,0.499-((C2362-Thresholds!$E$3)/(Thresholds!$F$3-Thresholds!$E$3))*0.279,MAX(0.02,0.2-((C2362-Thresholds!$G$3)/(Thresholds!$H$3-Thresholds!$G$3))*0.18)))),3)</f>
        <v>0.90600000000000003</v>
      </c>
      <c r="K2362" s="3">
        <f>ROUND(IF(D2362&lt;=Thresholds!$B$4,1-(D2362/Thresholds!$B$4)*0.24,IF(D2362&lt;=Thresholds!$D$4,0.75-((D2362-Thresholds!$C$4)/(Thresholds!$D$4-Thresholds!$C$4))*0.249,IF(D2362&lt;=Thresholds!$F$4,0.499-((D2362-Thresholds!$E$4)/(Thresholds!$F$4-Thresholds!$E$4))*0.279,MAX(0.02,0.2-((D2362-Thresholds!$G$4)/(Thresholds!$H$4-Thresholds!$G$4))*0.18)))),3)</f>
        <v>0.95299999999999996</v>
      </c>
      <c r="L2362" s="3">
        <f>ROUND(IF(E2362&lt;=Thresholds!$B$5,1-(E2362/Thresholds!$B$5)*0.24,IF(E2362&lt;=Thresholds!$D$5,0.75-((E2362-Thresholds!$C$5)/(Thresholds!$D$5-Thresholds!$C$5))*0.249,IF(E2362&lt;=Thresholds!$F$5,0.499-((E2362-Thresholds!$E$5)/(Thresholds!$F$5-Thresholds!$E$5))*0.279,MAX(0.02,0.2-((E2362-Thresholds!$G$5)/(Thresholds!$H$5-Thresholds!$G$5))*0.18)))),3)</f>
        <v>0.84899999999999998</v>
      </c>
      <c r="M2362" s="3">
        <f>ROUND(IF(F2362&lt;=Thresholds!$B$6,1-(F2362/Thresholds!$B$6)*0.24,IF(F2362&lt;=Thresholds!$D$6,0.75-((F2362-Thresholds!$C$6)/(Thresholds!$D$6-Thresholds!$C$6))*0.249,IF(F2362&lt;=Thresholds!$F$6,0.499-((F2362-Thresholds!$E$6)/(Thresholds!$F$6-Thresholds!$E$6))*0.279,MAX(0.02,0.2-((F2362-Thresholds!$G$6)/(Thresholds!$H$6-Thresholds!$G$6))*0.18)))),3)</f>
        <v>0.86399999999999999</v>
      </c>
      <c r="N2362" s="3">
        <f>ROUND(IF(G2362&lt;=Thresholds!$B$7,1-(G2362/Thresholds!$B$7)*0.24,IF(G2362&lt;=Thresholds!$D$7,0.75-((G2362-Thresholds!$C$7)/(Thresholds!$D$7-Thresholds!$C$7))*0.249,IF(G2362&lt;=Thresholds!$F$7,0.499-((G2362-Thresholds!$E$7)/(Thresholds!$F$7-Thresholds!$E$7))*0.279,MAX(0.02,0.2-((G2362-Thresholds!$G$7)/(Thresholds!$H$7-Thresholds!$G$7))*0.18)))),3)</f>
        <v>0.98499999999999999</v>
      </c>
      <c r="O2362" s="3">
        <f>ROUND(IF(H2362&lt;=Thresholds!$B$8,1-(H2362/Thresholds!$B$8)*0.24,IF(H2362&lt;=Thresholds!$D$8,0.75-((H2362-Thresholds!$C$8)/(Thresholds!$D$8-Thresholds!$C$8))*0.249,IF(H2362&lt;=Thresholds!$F$8,0.499-((H2362-Thresholds!$E$8)/(Thresholds!$F$8-Thresholds!$E$8))*0.279,MAX(0.02,0.2-((H2362-Thresholds!$G$8)/(Thresholds!$H$8-Thresholds!$G$8))*0.18)))),3)</f>
        <v>0.97299999999999998</v>
      </c>
      <c r="P2362" s="3">
        <f t="shared" si="108"/>
        <v>0.83099999999999996</v>
      </c>
      <c r="Q2362" t="str">
        <f t="shared" si="109"/>
        <v>Healthy</v>
      </c>
      <c r="R2362" s="4">
        <f t="shared" si="110"/>
        <v>1</v>
      </c>
      <c r="S2362" t="str">
        <f>IF(AND(F2362&gt;=10,F2362&lt;=35,P2362&gt;0.5),"ERROR_C2362H2362_POOR_CAP","OK")</f>
        <v>OK</v>
      </c>
    </row>
    <row r="2363" spans="1:19">
      <c r="A2363" t="s">
        <v>2380</v>
      </c>
      <c r="B2363" s="3">
        <v>340.04500000000002</v>
      </c>
      <c r="C2363" s="3">
        <v>53.923000000000002</v>
      </c>
      <c r="D2363" s="3">
        <v>18.106999999999999</v>
      </c>
      <c r="E2363" s="3">
        <v>23.986000000000001</v>
      </c>
      <c r="F2363" s="3">
        <v>8.4120000000000008</v>
      </c>
      <c r="G2363" s="3">
        <v>165.14699999999999</v>
      </c>
      <c r="H2363" s="3">
        <v>227.67400000000001</v>
      </c>
      <c r="I2363" s="3">
        <f>ROUND(IF(B2363&lt;=Thresholds!$B$2,1-(B2363/Thresholds!$B$2)*0.24,IF(B2363&lt;=Thresholds!$D$2,0.75-((B2363-Thresholds!$C$2)/(Thresholds!$D$2-Thresholds!$C$2))*0.249,IF(B2363&lt;=Thresholds!$F$2,0.499-((B2363-Thresholds!$E$2)/(Thresholds!$F$2-Thresholds!$E$2))*0.279,MAX(0.02,0.2-((B2363-Thresholds!$G$2)/(Thresholds!$H$2-Thresholds!$G$2))*0.18)))),3)</f>
        <v>0.65100000000000002</v>
      </c>
      <c r="J2363" s="3">
        <f>ROUND(IF(C2363&lt;=Thresholds!$B$3,1-(C2363/Thresholds!$B$3)*0.24,IF(C2363&lt;=Thresholds!$D$3,0.75-((C2363-Thresholds!$C$3)/(Thresholds!$D$3-Thresholds!$C$3))*0.249,IF(C2363&lt;=Thresholds!$F$3,0.499-((C2363-Thresholds!$E$3)/(Thresholds!$F$3-Thresholds!$E$3))*0.279,MAX(0.02,0.2-((C2363-Thresholds!$G$3)/(Thresholds!$H$3-Thresholds!$G$3))*0.18)))),3)</f>
        <v>0.89200000000000002</v>
      </c>
      <c r="K2363" s="3">
        <f>ROUND(IF(D2363&lt;=Thresholds!$B$4,1-(D2363/Thresholds!$B$4)*0.24,IF(D2363&lt;=Thresholds!$D$4,0.75-((D2363-Thresholds!$C$4)/(Thresholds!$D$4-Thresholds!$C$4))*0.249,IF(D2363&lt;=Thresholds!$F$4,0.499-((D2363-Thresholds!$E$4)/(Thresholds!$F$4-Thresholds!$E$4))*0.279,MAX(0.02,0.2-((D2363-Thresholds!$G$4)/(Thresholds!$H$4-Thresholds!$G$4))*0.18)))),3)</f>
        <v>0.93300000000000005</v>
      </c>
      <c r="L2363" s="3">
        <f>ROUND(IF(E2363&lt;=Thresholds!$B$5,1-(E2363/Thresholds!$B$5)*0.24,IF(E2363&lt;=Thresholds!$D$5,0.75-((E2363-Thresholds!$C$5)/(Thresholds!$D$5-Thresholds!$C$5))*0.249,IF(E2363&lt;=Thresholds!$F$5,0.499-((E2363-Thresholds!$E$5)/(Thresholds!$F$5-Thresholds!$E$5))*0.279,MAX(0.02,0.2-((E2363-Thresholds!$G$5)/(Thresholds!$H$5-Thresholds!$G$5))*0.18)))),3)</f>
        <v>0.88500000000000001</v>
      </c>
      <c r="M2363" s="3">
        <f>ROUND(IF(F2363&lt;=Thresholds!$B$6,1-(F2363/Thresholds!$B$6)*0.24,IF(F2363&lt;=Thresholds!$D$6,0.75-((F2363-Thresholds!$C$6)/(Thresholds!$D$6-Thresholds!$C$6))*0.249,IF(F2363&lt;=Thresholds!$F$6,0.499-((F2363-Thresholds!$E$6)/(Thresholds!$F$6-Thresholds!$E$6))*0.279,MAX(0.02,0.2-((F2363-Thresholds!$G$6)/(Thresholds!$H$6-Thresholds!$G$6))*0.18)))),3)</f>
        <v>0.51900000000000002</v>
      </c>
      <c r="N2363" s="3">
        <f>ROUND(IF(G2363&lt;=Thresholds!$B$7,1-(G2363/Thresholds!$B$7)*0.24,IF(G2363&lt;=Thresholds!$D$7,0.75-((G2363-Thresholds!$C$7)/(Thresholds!$D$7-Thresholds!$C$7))*0.249,IF(G2363&lt;=Thresholds!$F$7,0.499-((G2363-Thresholds!$E$7)/(Thresholds!$F$7-Thresholds!$E$7))*0.279,MAX(0.02,0.2-((G2363-Thresholds!$G$7)/(Thresholds!$H$7-Thresholds!$G$7))*0.18)))),3)</f>
        <v>0.88700000000000001</v>
      </c>
      <c r="O2363" s="3">
        <f>ROUND(IF(H2363&lt;=Thresholds!$B$8,1-(H2363/Thresholds!$B$8)*0.24,IF(H2363&lt;=Thresholds!$D$8,0.75-((H2363-Thresholds!$C$8)/(Thresholds!$D$8-Thresholds!$C$8))*0.249,IF(H2363&lt;=Thresholds!$F$8,0.499-((H2363-Thresholds!$E$8)/(Thresholds!$F$8-Thresholds!$E$8))*0.279,MAX(0.02,0.2-((H2363-Thresholds!$G$8)/(Thresholds!$H$8-Thresholds!$G$8))*0.18)))),3)</f>
        <v>0.97799999999999998</v>
      </c>
      <c r="P2363" s="3">
        <f t="shared" si="108"/>
        <v>0.51900000000000002</v>
      </c>
      <c r="Q2363" t="str">
        <f t="shared" si="109"/>
        <v>Moderate</v>
      </c>
      <c r="R2363" s="4">
        <f t="shared" si="110"/>
        <v>1</v>
      </c>
      <c r="S2363" t="str">
        <f>IF(AND(F2363&gt;=10,F2363&lt;=35,P2363&gt;0.5),"ERROR_C2363H2363_POOR_CAP","OK")</f>
        <v>OK</v>
      </c>
    </row>
    <row r="2364" spans="1:19">
      <c r="A2364" t="s">
        <v>2381</v>
      </c>
      <c r="B2364" s="3">
        <v>68.069000000000003</v>
      </c>
      <c r="C2364" s="3">
        <v>13.879</v>
      </c>
      <c r="D2364" s="3">
        <v>39.542999999999999</v>
      </c>
      <c r="E2364" s="3">
        <v>128.755</v>
      </c>
      <c r="F2364" s="3">
        <v>0.183</v>
      </c>
      <c r="G2364" s="3">
        <v>90.634</v>
      </c>
      <c r="H2364" s="3">
        <v>173.67699999999999</v>
      </c>
      <c r="I2364" s="3">
        <f>ROUND(IF(B2364&lt;=Thresholds!$B$2,1-(B2364/Thresholds!$B$2)*0.24,IF(B2364&lt;=Thresholds!$D$2,0.75-((B2364-Thresholds!$C$2)/(Thresholds!$D$2-Thresholds!$C$2))*0.249,IF(B2364&lt;=Thresholds!$F$2,0.499-((B2364-Thresholds!$E$2)/(Thresholds!$F$2-Thresholds!$E$2))*0.279,MAX(0.02,0.2-((B2364-Thresholds!$G$2)/(Thresholds!$H$2-Thresholds!$G$2))*0.18)))),3)</f>
        <v>0.83699999999999997</v>
      </c>
      <c r="J2364" s="3">
        <f>ROUND(IF(C2364&lt;=Thresholds!$B$3,1-(C2364/Thresholds!$B$3)*0.24,IF(C2364&lt;=Thresholds!$D$3,0.75-((C2364-Thresholds!$C$3)/(Thresholds!$D$3-Thresholds!$C$3))*0.249,IF(C2364&lt;=Thresholds!$F$3,0.499-((C2364-Thresholds!$E$3)/(Thresholds!$F$3-Thresholds!$E$3))*0.279,MAX(0.02,0.2-((C2364-Thresholds!$G$3)/(Thresholds!$H$3-Thresholds!$G$3))*0.18)))),3)</f>
        <v>0.97199999999999998</v>
      </c>
      <c r="K2364" s="3">
        <f>ROUND(IF(D2364&lt;=Thresholds!$B$4,1-(D2364/Thresholds!$B$4)*0.24,IF(D2364&lt;=Thresholds!$D$4,0.75-((D2364-Thresholds!$C$4)/(Thresholds!$D$4-Thresholds!$C$4))*0.249,IF(D2364&lt;=Thresholds!$F$4,0.499-((D2364-Thresholds!$E$4)/(Thresholds!$F$4-Thresholds!$E$4))*0.279,MAX(0.02,0.2-((D2364-Thresholds!$G$4)/(Thresholds!$H$4-Thresholds!$G$4))*0.18)))),3)</f>
        <v>0.85399999999999998</v>
      </c>
      <c r="L2364" s="3">
        <f>ROUND(IF(E2364&lt;=Thresholds!$B$5,1-(E2364/Thresholds!$B$5)*0.24,IF(E2364&lt;=Thresholds!$D$5,0.75-((E2364-Thresholds!$C$5)/(Thresholds!$D$5-Thresholds!$C$5))*0.249,IF(E2364&lt;=Thresholds!$F$5,0.499-((E2364-Thresholds!$E$5)/(Thresholds!$F$5-Thresholds!$E$5))*0.279,MAX(0.02,0.2-((E2364-Thresholds!$G$5)/(Thresholds!$H$5-Thresholds!$G$5))*0.18)))),3)</f>
        <v>0.42099999999999999</v>
      </c>
      <c r="M2364" s="3">
        <f>ROUND(IF(F2364&lt;=Thresholds!$B$6,1-(F2364/Thresholds!$B$6)*0.24,IF(F2364&lt;=Thresholds!$D$6,0.75-((F2364-Thresholds!$C$6)/(Thresholds!$D$6-Thresholds!$C$6))*0.249,IF(F2364&lt;=Thresholds!$F$6,0.499-((F2364-Thresholds!$E$6)/(Thresholds!$F$6-Thresholds!$E$6))*0.279,MAX(0.02,0.2-((F2364-Thresholds!$G$6)/(Thresholds!$H$6-Thresholds!$G$6))*0.18)))),3)</f>
        <v>0.95599999999999996</v>
      </c>
      <c r="N2364" s="3">
        <f>ROUND(IF(G2364&lt;=Thresholds!$B$7,1-(G2364/Thresholds!$B$7)*0.24,IF(G2364&lt;=Thresholds!$D$7,0.75-((G2364-Thresholds!$C$7)/(Thresholds!$D$7-Thresholds!$C$7))*0.249,IF(G2364&lt;=Thresholds!$F$7,0.499-((G2364-Thresholds!$E$7)/(Thresholds!$F$7-Thresholds!$E$7))*0.279,MAX(0.02,0.2-((G2364-Thresholds!$G$7)/(Thresholds!$H$7-Thresholds!$G$7))*0.18)))),3)</f>
        <v>0.93799999999999994</v>
      </c>
      <c r="O2364" s="3">
        <f>ROUND(IF(H2364&lt;=Thresholds!$B$8,1-(H2364/Thresholds!$B$8)*0.24,IF(H2364&lt;=Thresholds!$D$8,0.75-((H2364-Thresholds!$C$8)/(Thresholds!$D$8-Thresholds!$C$8))*0.249,IF(H2364&lt;=Thresholds!$F$8,0.499-((H2364-Thresholds!$E$8)/(Thresholds!$F$8-Thresholds!$E$8))*0.279,MAX(0.02,0.2-((H2364-Thresholds!$G$8)/(Thresholds!$H$8-Thresholds!$G$8))*0.18)))),3)</f>
        <v>0.98299999999999998</v>
      </c>
      <c r="P2364" s="3">
        <f t="shared" si="108"/>
        <v>0.42099999999999999</v>
      </c>
      <c r="Q2364" t="str">
        <f t="shared" si="109"/>
        <v>Poor</v>
      </c>
      <c r="R2364" s="4">
        <f t="shared" si="110"/>
        <v>0</v>
      </c>
      <c r="S2364" t="str">
        <f>IF(AND(F2364&gt;=10,F2364&lt;=35,P2364&gt;0.5),"ERROR_C2364H2364_POOR_CAP","OK")</f>
        <v>OK</v>
      </c>
    </row>
    <row r="2365" spans="1:19">
      <c r="A2365" t="s">
        <v>2382</v>
      </c>
      <c r="B2365" s="3">
        <v>1443.1679999999999</v>
      </c>
      <c r="C2365" s="3">
        <v>24.323</v>
      </c>
      <c r="D2365" s="3">
        <v>41.094999999999999</v>
      </c>
      <c r="E2365" s="3">
        <v>372.077</v>
      </c>
      <c r="F2365" s="3">
        <v>0.30599999999999999</v>
      </c>
      <c r="G2365" s="3">
        <v>170.39400000000001</v>
      </c>
      <c r="H2365" s="3">
        <v>2113.739</v>
      </c>
      <c r="I2365" s="3">
        <f>ROUND(IF(B2365&lt;=Thresholds!$B$2,1-(B2365/Thresholds!$B$2)*0.24,IF(B2365&lt;=Thresholds!$D$2,0.75-((B2365-Thresholds!$C$2)/(Thresholds!$D$2-Thresholds!$C$2))*0.249,IF(B2365&lt;=Thresholds!$F$2,0.499-((B2365-Thresholds!$E$2)/(Thresholds!$F$2-Thresholds!$E$2))*0.279,MAX(0.02,0.2-((B2365-Thresholds!$G$2)/(Thresholds!$H$2-Thresholds!$G$2))*0.18)))),3)</f>
        <v>0.311</v>
      </c>
      <c r="J2365" s="3">
        <f>ROUND(IF(C2365&lt;=Thresholds!$B$3,1-(C2365/Thresholds!$B$3)*0.24,IF(C2365&lt;=Thresholds!$D$3,0.75-((C2365-Thresholds!$C$3)/(Thresholds!$D$3-Thresholds!$C$3))*0.249,IF(C2365&lt;=Thresholds!$F$3,0.499-((C2365-Thresholds!$E$3)/(Thresholds!$F$3-Thresholds!$E$3))*0.279,MAX(0.02,0.2-((C2365-Thresholds!$G$3)/(Thresholds!$H$3-Thresholds!$G$3))*0.18)))),3)</f>
        <v>0.95099999999999996</v>
      </c>
      <c r="K2365" s="3">
        <f>ROUND(IF(D2365&lt;=Thresholds!$B$4,1-(D2365/Thresholds!$B$4)*0.24,IF(D2365&lt;=Thresholds!$D$4,0.75-((D2365-Thresholds!$C$4)/(Thresholds!$D$4-Thresholds!$C$4))*0.249,IF(D2365&lt;=Thresholds!$F$4,0.499-((D2365-Thresholds!$E$4)/(Thresholds!$F$4-Thresholds!$E$4))*0.279,MAX(0.02,0.2-((D2365-Thresholds!$G$4)/(Thresholds!$H$4-Thresholds!$G$4))*0.18)))),3)</f>
        <v>0.84799999999999998</v>
      </c>
      <c r="L2365" s="3">
        <f>ROUND(IF(E2365&lt;=Thresholds!$B$5,1-(E2365/Thresholds!$B$5)*0.24,IF(E2365&lt;=Thresholds!$D$5,0.75-((E2365-Thresholds!$C$5)/(Thresholds!$D$5-Thresholds!$C$5))*0.249,IF(E2365&lt;=Thresholds!$F$5,0.499-((E2365-Thresholds!$E$5)/(Thresholds!$F$5-Thresholds!$E$5))*0.279,MAX(0.02,0.2-((E2365-Thresholds!$G$5)/(Thresholds!$H$5-Thresholds!$G$5))*0.18)))),3)</f>
        <v>0.35299999999999998</v>
      </c>
      <c r="M2365" s="3">
        <f>ROUND(IF(F2365&lt;=Thresholds!$B$6,1-(F2365/Thresholds!$B$6)*0.24,IF(F2365&lt;=Thresholds!$D$6,0.75-((F2365-Thresholds!$C$6)/(Thresholds!$D$6-Thresholds!$C$6))*0.249,IF(F2365&lt;=Thresholds!$F$6,0.499-((F2365-Thresholds!$E$6)/(Thresholds!$F$6-Thresholds!$E$6))*0.279,MAX(0.02,0.2-((F2365-Thresholds!$G$6)/(Thresholds!$H$6-Thresholds!$G$6))*0.18)))),3)</f>
        <v>0.92700000000000005</v>
      </c>
      <c r="N2365" s="3">
        <f>ROUND(IF(G2365&lt;=Thresholds!$B$7,1-(G2365/Thresholds!$B$7)*0.24,IF(G2365&lt;=Thresholds!$D$7,0.75-((G2365-Thresholds!$C$7)/(Thresholds!$D$7-Thresholds!$C$7))*0.249,IF(G2365&lt;=Thresholds!$F$7,0.499-((G2365-Thresholds!$E$7)/(Thresholds!$F$7-Thresholds!$E$7))*0.279,MAX(0.02,0.2-((G2365-Thresholds!$G$7)/(Thresholds!$H$7-Thresholds!$G$7))*0.18)))),3)</f>
        <v>0.88300000000000001</v>
      </c>
      <c r="O2365" s="3">
        <f>ROUND(IF(H2365&lt;=Thresholds!$B$8,1-(H2365/Thresholds!$B$8)*0.24,IF(H2365&lt;=Thresholds!$D$8,0.75-((H2365-Thresholds!$C$8)/(Thresholds!$D$8-Thresholds!$C$8))*0.249,IF(H2365&lt;=Thresholds!$F$8,0.499-((H2365-Thresholds!$E$8)/(Thresholds!$F$8-Thresholds!$E$8))*0.279,MAX(0.02,0.2-((H2365-Thresholds!$G$8)/(Thresholds!$H$8-Thresholds!$G$8))*0.18)))),3)</f>
        <v>0.79700000000000004</v>
      </c>
      <c r="P2365" s="3">
        <f t="shared" si="108"/>
        <v>0.311</v>
      </c>
      <c r="Q2365" t="str">
        <f t="shared" si="109"/>
        <v>Poor</v>
      </c>
      <c r="R2365" s="4">
        <f t="shared" si="110"/>
        <v>0</v>
      </c>
      <c r="S2365" t="str">
        <f>IF(AND(F2365&gt;=10,F2365&lt;=35,P2365&gt;0.5),"ERROR_C2365H2365_POOR_CAP","OK")</f>
        <v>OK</v>
      </c>
    </row>
    <row r="2366" spans="1:19">
      <c r="A2366" t="s">
        <v>2383</v>
      </c>
      <c r="B2366" s="3">
        <v>75.674999999999997</v>
      </c>
      <c r="C2366" s="3">
        <v>108.709</v>
      </c>
      <c r="D2366" s="3">
        <v>14.000999999999999</v>
      </c>
      <c r="E2366" s="3">
        <v>16.82</v>
      </c>
      <c r="F2366" s="3">
        <v>5.5E-2</v>
      </c>
      <c r="G2366" s="3">
        <v>28.11</v>
      </c>
      <c r="H2366" s="3">
        <v>315.03899999999999</v>
      </c>
      <c r="I2366" s="3">
        <f>ROUND(IF(B2366&lt;=Thresholds!$B$2,1-(B2366/Thresholds!$B$2)*0.24,IF(B2366&lt;=Thresholds!$D$2,0.75-((B2366-Thresholds!$C$2)/(Thresholds!$D$2-Thresholds!$C$2))*0.249,IF(B2366&lt;=Thresholds!$F$2,0.499-((B2366-Thresholds!$E$2)/(Thresholds!$F$2-Thresholds!$E$2))*0.279,MAX(0.02,0.2-((B2366-Thresholds!$G$2)/(Thresholds!$H$2-Thresholds!$G$2))*0.18)))),3)</f>
        <v>0.81799999999999995</v>
      </c>
      <c r="J2366" s="3">
        <f>ROUND(IF(C2366&lt;=Thresholds!$B$3,1-(C2366/Thresholds!$B$3)*0.24,IF(C2366&lt;=Thresholds!$D$3,0.75-((C2366-Thresholds!$C$3)/(Thresholds!$D$3-Thresholds!$C$3))*0.249,IF(C2366&lt;=Thresholds!$F$3,0.499-((C2366-Thresholds!$E$3)/(Thresholds!$F$3-Thresholds!$E$3))*0.279,MAX(0.02,0.2-((C2366-Thresholds!$G$3)/(Thresholds!$H$3-Thresholds!$G$3))*0.18)))),3)</f>
        <v>0.78300000000000003</v>
      </c>
      <c r="K2366" s="3">
        <f>ROUND(IF(D2366&lt;=Thresholds!$B$4,1-(D2366/Thresholds!$B$4)*0.24,IF(D2366&lt;=Thresholds!$D$4,0.75-((D2366-Thresholds!$C$4)/(Thresholds!$D$4-Thresholds!$C$4))*0.249,IF(D2366&lt;=Thresholds!$F$4,0.499-((D2366-Thresholds!$E$4)/(Thresholds!$F$4-Thresholds!$E$4))*0.279,MAX(0.02,0.2-((D2366-Thresholds!$G$4)/(Thresholds!$H$4-Thresholds!$G$4))*0.18)))),3)</f>
        <v>0.94799999999999995</v>
      </c>
      <c r="L2366" s="3">
        <f>ROUND(IF(E2366&lt;=Thresholds!$B$5,1-(E2366/Thresholds!$B$5)*0.24,IF(E2366&lt;=Thresholds!$D$5,0.75-((E2366-Thresholds!$C$5)/(Thresholds!$D$5-Thresholds!$C$5))*0.249,IF(E2366&lt;=Thresholds!$F$5,0.499-((E2366-Thresholds!$E$5)/(Thresholds!$F$5-Thresholds!$E$5))*0.279,MAX(0.02,0.2-((E2366-Thresholds!$G$5)/(Thresholds!$H$5-Thresholds!$G$5))*0.18)))),3)</f>
        <v>0.91900000000000004</v>
      </c>
      <c r="M2366" s="3">
        <f>ROUND(IF(F2366&lt;=Thresholds!$B$6,1-(F2366/Thresholds!$B$6)*0.24,IF(F2366&lt;=Thresholds!$D$6,0.75-((F2366-Thresholds!$C$6)/(Thresholds!$D$6-Thresholds!$C$6))*0.249,IF(F2366&lt;=Thresholds!$F$6,0.499-((F2366-Thresholds!$E$6)/(Thresholds!$F$6-Thresholds!$E$6))*0.279,MAX(0.02,0.2-((F2366-Thresholds!$G$6)/(Thresholds!$H$6-Thresholds!$G$6))*0.18)))),3)</f>
        <v>0.98699999999999999</v>
      </c>
      <c r="N2366" s="3">
        <f>ROUND(IF(G2366&lt;=Thresholds!$B$7,1-(G2366/Thresholds!$B$7)*0.24,IF(G2366&lt;=Thresholds!$D$7,0.75-((G2366-Thresholds!$C$7)/(Thresholds!$D$7-Thresholds!$C$7))*0.249,IF(G2366&lt;=Thresholds!$F$7,0.499-((G2366-Thresholds!$E$7)/(Thresholds!$F$7-Thresholds!$E$7))*0.279,MAX(0.02,0.2-((G2366-Thresholds!$G$7)/(Thresholds!$H$7-Thresholds!$G$7))*0.18)))),3)</f>
        <v>0.98099999999999998</v>
      </c>
      <c r="O2366" s="3">
        <f>ROUND(IF(H2366&lt;=Thresholds!$B$8,1-(H2366/Thresholds!$B$8)*0.24,IF(H2366&lt;=Thresholds!$D$8,0.75-((H2366-Thresholds!$C$8)/(Thresholds!$D$8-Thresholds!$C$8))*0.249,IF(H2366&lt;=Thresholds!$F$8,0.499-((H2366-Thresholds!$E$8)/(Thresholds!$F$8-Thresholds!$E$8))*0.279,MAX(0.02,0.2-((H2366-Thresholds!$G$8)/(Thresholds!$H$8-Thresholds!$G$8))*0.18)))),3)</f>
        <v>0.97</v>
      </c>
      <c r="P2366" s="3">
        <f t="shared" si="108"/>
        <v>0.78300000000000003</v>
      </c>
      <c r="Q2366" t="str">
        <f t="shared" si="109"/>
        <v>Healthy</v>
      </c>
      <c r="R2366" s="4">
        <f t="shared" si="110"/>
        <v>1</v>
      </c>
      <c r="S2366" t="str">
        <f>IF(AND(F2366&gt;=10,F2366&lt;=35,P2366&gt;0.5),"ERROR_C2366H2366_POOR_CAP","OK")</f>
        <v>OK</v>
      </c>
    </row>
    <row r="2367" spans="1:19">
      <c r="A2367" t="s">
        <v>2384</v>
      </c>
      <c r="B2367" s="3">
        <v>16.972000000000001</v>
      </c>
      <c r="C2367" s="3">
        <v>18.61</v>
      </c>
      <c r="D2367" s="3">
        <v>23.689</v>
      </c>
      <c r="E2367" s="3">
        <v>14.214</v>
      </c>
      <c r="F2367" s="3">
        <v>0.879</v>
      </c>
      <c r="G2367" s="3">
        <v>425.03</v>
      </c>
      <c r="H2367" s="3">
        <v>903.11699999999996</v>
      </c>
      <c r="I2367" s="3">
        <f>ROUND(IF(B2367&lt;=Thresholds!$B$2,1-(B2367/Thresholds!$B$2)*0.24,IF(B2367&lt;=Thresholds!$D$2,0.75-((B2367-Thresholds!$C$2)/(Thresholds!$D$2-Thresholds!$C$2))*0.249,IF(B2367&lt;=Thresholds!$F$2,0.499-((B2367-Thresholds!$E$2)/(Thresholds!$F$2-Thresholds!$E$2))*0.279,MAX(0.02,0.2-((B2367-Thresholds!$G$2)/(Thresholds!$H$2-Thresholds!$G$2))*0.18)))),3)</f>
        <v>0.95899999999999996</v>
      </c>
      <c r="J2367" s="3">
        <f>ROUND(IF(C2367&lt;=Thresholds!$B$3,1-(C2367/Thresholds!$B$3)*0.24,IF(C2367&lt;=Thresholds!$D$3,0.75-((C2367-Thresholds!$C$3)/(Thresholds!$D$3-Thresholds!$C$3))*0.249,IF(C2367&lt;=Thresholds!$F$3,0.499-((C2367-Thresholds!$E$3)/(Thresholds!$F$3-Thresholds!$E$3))*0.279,MAX(0.02,0.2-((C2367-Thresholds!$G$3)/(Thresholds!$H$3-Thresholds!$G$3))*0.18)))),3)</f>
        <v>0.96299999999999997</v>
      </c>
      <c r="K2367" s="3">
        <f>ROUND(IF(D2367&lt;=Thresholds!$B$4,1-(D2367/Thresholds!$B$4)*0.24,IF(D2367&lt;=Thresholds!$D$4,0.75-((D2367-Thresholds!$C$4)/(Thresholds!$D$4-Thresholds!$C$4))*0.249,IF(D2367&lt;=Thresholds!$F$4,0.499-((D2367-Thresholds!$E$4)/(Thresholds!$F$4-Thresholds!$E$4))*0.279,MAX(0.02,0.2-((D2367-Thresholds!$G$4)/(Thresholds!$H$4-Thresholds!$G$4))*0.18)))),3)</f>
        <v>0.91300000000000003</v>
      </c>
      <c r="L2367" s="3">
        <f>ROUND(IF(E2367&lt;=Thresholds!$B$5,1-(E2367/Thresholds!$B$5)*0.24,IF(E2367&lt;=Thresholds!$D$5,0.75-((E2367-Thresholds!$C$5)/(Thresholds!$D$5-Thresholds!$C$5))*0.249,IF(E2367&lt;=Thresholds!$F$5,0.499-((E2367-Thresholds!$E$5)/(Thresholds!$F$5-Thresholds!$E$5))*0.279,MAX(0.02,0.2-((E2367-Thresholds!$G$5)/(Thresholds!$H$5-Thresholds!$G$5))*0.18)))),3)</f>
        <v>0.93200000000000005</v>
      </c>
      <c r="M2367" s="3">
        <f>ROUND(IF(F2367&lt;=Thresholds!$B$6,1-(F2367/Thresholds!$B$6)*0.24,IF(F2367&lt;=Thresholds!$D$6,0.75-((F2367-Thresholds!$C$6)/(Thresholds!$D$6-Thresholds!$C$6))*0.249,IF(F2367&lt;=Thresholds!$F$6,0.499-((F2367-Thresholds!$E$6)/(Thresholds!$F$6-Thresholds!$E$6))*0.279,MAX(0.02,0.2-((F2367-Thresholds!$G$6)/(Thresholds!$H$6-Thresholds!$G$6))*0.18)))),3)</f>
        <v>0.78900000000000003</v>
      </c>
      <c r="N2367" s="3">
        <f>ROUND(IF(G2367&lt;=Thresholds!$B$7,1-(G2367/Thresholds!$B$7)*0.24,IF(G2367&lt;=Thresholds!$D$7,0.75-((G2367-Thresholds!$C$7)/(Thresholds!$D$7-Thresholds!$C$7))*0.249,IF(G2367&lt;=Thresholds!$F$7,0.499-((G2367-Thresholds!$E$7)/(Thresholds!$F$7-Thresholds!$E$7))*0.279,MAX(0.02,0.2-((G2367-Thresholds!$G$7)/(Thresholds!$H$7-Thresholds!$G$7))*0.18)))),3)</f>
        <v>0.66600000000000004</v>
      </c>
      <c r="O2367" s="3">
        <f>ROUND(IF(H2367&lt;=Thresholds!$B$8,1-(H2367/Thresholds!$B$8)*0.24,IF(H2367&lt;=Thresholds!$D$8,0.75-((H2367-Thresholds!$C$8)/(Thresholds!$D$8-Thresholds!$C$8))*0.249,IF(H2367&lt;=Thresholds!$F$8,0.499-((H2367-Thresholds!$E$8)/(Thresholds!$F$8-Thresholds!$E$8))*0.279,MAX(0.02,0.2-((H2367-Thresholds!$G$8)/(Thresholds!$H$8-Thresholds!$G$8))*0.18)))),3)</f>
        <v>0.91300000000000003</v>
      </c>
      <c r="P2367" s="3">
        <f t="shared" si="108"/>
        <v>0.66600000000000004</v>
      </c>
      <c r="Q2367" t="str">
        <f t="shared" si="109"/>
        <v>Moderate</v>
      </c>
      <c r="R2367" s="4">
        <f t="shared" si="110"/>
        <v>1</v>
      </c>
      <c r="S2367" t="str">
        <f>IF(AND(F2367&gt;=10,F2367&lt;=35,P2367&gt;0.5),"ERROR_C2367H2367_POOR_CAP","OK")</f>
        <v>OK</v>
      </c>
    </row>
    <row r="2368" spans="1:19">
      <c r="A2368" t="s">
        <v>2385</v>
      </c>
      <c r="B2368" s="3">
        <v>95.885000000000005</v>
      </c>
      <c r="C2368" s="3">
        <v>111.81100000000001</v>
      </c>
      <c r="D2368" s="3">
        <v>26.972999999999999</v>
      </c>
      <c r="E2368" s="3">
        <v>42.12</v>
      </c>
      <c r="F2368" s="3">
        <v>0.58499999999999996</v>
      </c>
      <c r="G2368" s="3">
        <v>143.459</v>
      </c>
      <c r="H2368" s="3">
        <v>4988.0889999999999</v>
      </c>
      <c r="I2368" s="3">
        <f>ROUND(IF(B2368&lt;=Thresholds!$B$2,1-(B2368/Thresholds!$B$2)*0.24,IF(B2368&lt;=Thresholds!$D$2,0.75-((B2368-Thresholds!$C$2)/(Thresholds!$D$2-Thresholds!$C$2))*0.249,IF(B2368&lt;=Thresholds!$F$2,0.499-((B2368-Thresholds!$E$2)/(Thresholds!$F$2-Thresholds!$E$2))*0.279,MAX(0.02,0.2-((B2368-Thresholds!$G$2)/(Thresholds!$H$2-Thresholds!$G$2))*0.18)))),3)</f>
        <v>0.77</v>
      </c>
      <c r="J2368" s="3">
        <f>ROUND(IF(C2368&lt;=Thresholds!$B$3,1-(C2368/Thresholds!$B$3)*0.24,IF(C2368&lt;=Thresholds!$D$3,0.75-((C2368-Thresholds!$C$3)/(Thresholds!$D$3-Thresholds!$C$3))*0.249,IF(C2368&lt;=Thresholds!$F$3,0.499-((C2368-Thresholds!$E$3)/(Thresholds!$F$3-Thresholds!$E$3))*0.279,MAX(0.02,0.2-((C2368-Thresholds!$G$3)/(Thresholds!$H$3-Thresholds!$G$3))*0.18)))),3)</f>
        <v>0.77600000000000002</v>
      </c>
      <c r="K2368" s="3">
        <f>ROUND(IF(D2368&lt;=Thresholds!$B$4,1-(D2368/Thresholds!$B$4)*0.24,IF(D2368&lt;=Thresholds!$D$4,0.75-((D2368-Thresholds!$C$4)/(Thresholds!$D$4-Thresholds!$C$4))*0.249,IF(D2368&lt;=Thresholds!$F$4,0.499-((D2368-Thresholds!$E$4)/(Thresholds!$F$4-Thresholds!$E$4))*0.279,MAX(0.02,0.2-((D2368-Thresholds!$G$4)/(Thresholds!$H$4-Thresholds!$G$4))*0.18)))),3)</f>
        <v>0.9</v>
      </c>
      <c r="L2368" s="3">
        <f>ROUND(IF(E2368&lt;=Thresholds!$B$5,1-(E2368/Thresholds!$B$5)*0.24,IF(E2368&lt;=Thresholds!$D$5,0.75-((E2368-Thresholds!$C$5)/(Thresholds!$D$5-Thresholds!$C$5))*0.249,IF(E2368&lt;=Thresholds!$F$5,0.499-((E2368-Thresholds!$E$5)/(Thresholds!$F$5-Thresholds!$E$5))*0.279,MAX(0.02,0.2-((E2368-Thresholds!$G$5)/(Thresholds!$H$5-Thresholds!$G$5))*0.18)))),3)</f>
        <v>0.79800000000000004</v>
      </c>
      <c r="M2368" s="3">
        <f>ROUND(IF(F2368&lt;=Thresholds!$B$6,1-(F2368/Thresholds!$B$6)*0.24,IF(F2368&lt;=Thresholds!$D$6,0.75-((F2368-Thresholds!$C$6)/(Thresholds!$D$6-Thresholds!$C$6))*0.249,IF(F2368&lt;=Thresholds!$F$6,0.499-((F2368-Thresholds!$E$6)/(Thresholds!$F$6-Thresholds!$E$6))*0.279,MAX(0.02,0.2-((F2368-Thresholds!$G$6)/(Thresholds!$H$6-Thresholds!$G$6))*0.18)))),3)</f>
        <v>0.86</v>
      </c>
      <c r="N2368" s="3">
        <f>ROUND(IF(G2368&lt;=Thresholds!$B$7,1-(G2368/Thresholds!$B$7)*0.24,IF(G2368&lt;=Thresholds!$D$7,0.75-((G2368-Thresholds!$C$7)/(Thresholds!$D$7-Thresholds!$C$7))*0.249,IF(G2368&lt;=Thresholds!$F$7,0.499-((G2368-Thresholds!$E$7)/(Thresholds!$F$7-Thresholds!$E$7))*0.279,MAX(0.02,0.2-((G2368-Thresholds!$G$7)/(Thresholds!$H$7-Thresholds!$G$7))*0.18)))),3)</f>
        <v>0.90200000000000002</v>
      </c>
      <c r="O2368" s="3">
        <f>ROUND(IF(H2368&lt;=Thresholds!$B$8,1-(H2368/Thresholds!$B$8)*0.24,IF(H2368&lt;=Thresholds!$D$8,0.75-((H2368-Thresholds!$C$8)/(Thresholds!$D$8-Thresholds!$C$8))*0.249,IF(H2368&lt;=Thresholds!$F$8,0.499-((H2368-Thresholds!$E$8)/(Thresholds!$F$8-Thresholds!$E$8))*0.279,MAX(0.02,0.2-((H2368-Thresholds!$G$8)/(Thresholds!$H$8-Thresholds!$G$8))*0.18)))),3)</f>
        <v>0.45300000000000001</v>
      </c>
      <c r="P2368" s="3">
        <f t="shared" si="108"/>
        <v>0.45300000000000001</v>
      </c>
      <c r="Q2368" t="str">
        <f t="shared" si="109"/>
        <v>Poor</v>
      </c>
      <c r="R2368" s="4">
        <f t="shared" si="110"/>
        <v>0</v>
      </c>
      <c r="S2368" t="str">
        <f>IF(AND(F2368&gt;=10,F2368&lt;=35,P2368&gt;0.5),"ERROR_C2368H2368_POOR_CAP","OK")</f>
        <v>OK</v>
      </c>
    </row>
    <row r="2369" spans="1:19">
      <c r="A2369" t="s">
        <v>2386</v>
      </c>
      <c r="B2369" s="3">
        <v>99.691000000000003</v>
      </c>
      <c r="C2369" s="3">
        <v>1930.9870000000001</v>
      </c>
      <c r="D2369" s="3">
        <v>43.83</v>
      </c>
      <c r="E2369" s="3">
        <v>31.978000000000002</v>
      </c>
      <c r="F2369" s="3">
        <v>0.371</v>
      </c>
      <c r="G2369" s="3">
        <v>216.928</v>
      </c>
      <c r="H2369" s="3">
        <v>977.23599999999999</v>
      </c>
      <c r="I2369" s="3">
        <f>ROUND(IF(B2369&lt;=Thresholds!$B$2,1-(B2369/Thresholds!$B$2)*0.24,IF(B2369&lt;=Thresholds!$D$2,0.75-((B2369-Thresholds!$C$2)/(Thresholds!$D$2-Thresholds!$C$2))*0.249,IF(B2369&lt;=Thresholds!$F$2,0.499-((B2369-Thresholds!$E$2)/(Thresholds!$F$2-Thresholds!$E$2))*0.279,MAX(0.02,0.2-((B2369-Thresholds!$G$2)/(Thresholds!$H$2-Thresholds!$G$2))*0.18)))),3)</f>
        <v>0.76100000000000001</v>
      </c>
      <c r="J2369" s="3">
        <f>ROUND(IF(C2369&lt;=Thresholds!$B$3,1-(C2369/Thresholds!$B$3)*0.24,IF(C2369&lt;=Thresholds!$D$3,0.75-((C2369-Thresholds!$C$3)/(Thresholds!$D$3-Thresholds!$C$3))*0.249,IF(C2369&lt;=Thresholds!$F$3,0.499-((C2369-Thresholds!$E$3)/(Thresholds!$F$3-Thresholds!$E$3))*0.279,MAX(0.02,0.2-((C2369-Thresholds!$G$3)/(Thresholds!$H$3-Thresholds!$G$3))*0.18)))),3)</f>
        <v>0.36699999999999999</v>
      </c>
      <c r="K2369" s="3">
        <f>ROUND(IF(D2369&lt;=Thresholds!$B$4,1-(D2369/Thresholds!$B$4)*0.24,IF(D2369&lt;=Thresholds!$D$4,0.75-((D2369-Thresholds!$C$4)/(Thresholds!$D$4-Thresholds!$C$4))*0.249,IF(D2369&lt;=Thresholds!$F$4,0.499-((D2369-Thresholds!$E$4)/(Thresholds!$F$4-Thresholds!$E$4))*0.279,MAX(0.02,0.2-((D2369-Thresholds!$G$4)/(Thresholds!$H$4-Thresholds!$G$4))*0.18)))),3)</f>
        <v>0.83799999999999997</v>
      </c>
      <c r="L2369" s="3">
        <f>ROUND(IF(E2369&lt;=Thresholds!$B$5,1-(E2369/Thresholds!$B$5)*0.24,IF(E2369&lt;=Thresholds!$D$5,0.75-((E2369-Thresholds!$C$5)/(Thresholds!$D$5-Thresholds!$C$5))*0.249,IF(E2369&lt;=Thresholds!$F$5,0.499-((E2369-Thresholds!$E$5)/(Thresholds!$F$5-Thresholds!$E$5))*0.279,MAX(0.02,0.2-((E2369-Thresholds!$G$5)/(Thresholds!$H$5-Thresholds!$G$5))*0.18)))),3)</f>
        <v>0.84699999999999998</v>
      </c>
      <c r="M2369" s="3">
        <f>ROUND(IF(F2369&lt;=Thresholds!$B$6,1-(F2369/Thresholds!$B$6)*0.24,IF(F2369&lt;=Thresholds!$D$6,0.75-((F2369-Thresholds!$C$6)/(Thresholds!$D$6-Thresholds!$C$6))*0.249,IF(F2369&lt;=Thresholds!$F$6,0.499-((F2369-Thresholds!$E$6)/(Thresholds!$F$6-Thresholds!$E$6))*0.279,MAX(0.02,0.2-((F2369-Thresholds!$G$6)/(Thresholds!$H$6-Thresholds!$G$6))*0.18)))),3)</f>
        <v>0.91100000000000003</v>
      </c>
      <c r="N2369" s="3">
        <f>ROUND(IF(G2369&lt;=Thresholds!$B$7,1-(G2369/Thresholds!$B$7)*0.24,IF(G2369&lt;=Thresholds!$D$7,0.75-((G2369-Thresholds!$C$7)/(Thresholds!$D$7-Thresholds!$C$7))*0.249,IF(G2369&lt;=Thresholds!$F$7,0.499-((G2369-Thresholds!$E$7)/(Thresholds!$F$7-Thresholds!$E$7))*0.279,MAX(0.02,0.2-((G2369-Thresholds!$G$7)/(Thresholds!$H$7-Thresholds!$G$7))*0.18)))),3)</f>
        <v>0.85099999999999998</v>
      </c>
      <c r="O2369" s="3">
        <f>ROUND(IF(H2369&lt;=Thresholds!$B$8,1-(H2369/Thresholds!$B$8)*0.24,IF(H2369&lt;=Thresholds!$D$8,0.75-((H2369-Thresholds!$C$8)/(Thresholds!$D$8-Thresholds!$C$8))*0.249,IF(H2369&lt;=Thresholds!$F$8,0.499-((H2369-Thresholds!$E$8)/(Thresholds!$F$8-Thresholds!$E$8))*0.279,MAX(0.02,0.2-((H2369-Thresholds!$G$8)/(Thresholds!$H$8-Thresholds!$G$8))*0.18)))),3)</f>
        <v>0.90600000000000003</v>
      </c>
      <c r="P2369" s="3">
        <f t="shared" si="108"/>
        <v>0.36699999999999999</v>
      </c>
      <c r="Q2369" t="str">
        <f t="shared" si="109"/>
        <v>Poor</v>
      </c>
      <c r="R2369" s="4">
        <f t="shared" si="110"/>
        <v>0</v>
      </c>
      <c r="S2369" t="str">
        <f>IF(AND(F2369&gt;=10,F2369&lt;=35,P2369&gt;0.5),"ERROR_C2369H2369_POOR_CAP","OK")</f>
        <v>OK</v>
      </c>
    </row>
    <row r="2370" spans="1:19">
      <c r="A2370" t="s">
        <v>2387</v>
      </c>
      <c r="B2370" s="3">
        <v>65.802999999999997</v>
      </c>
      <c r="C2370" s="3">
        <v>111.065</v>
      </c>
      <c r="D2370" s="3">
        <v>11.852</v>
      </c>
      <c r="E2370" s="3">
        <v>20.876999999999999</v>
      </c>
      <c r="F2370" s="3">
        <v>9.4E-2</v>
      </c>
      <c r="G2370" s="3">
        <v>24.234999999999999</v>
      </c>
      <c r="H2370" s="3">
        <v>2091.8310000000001</v>
      </c>
      <c r="I2370" s="3">
        <f>ROUND(IF(B2370&lt;=Thresholds!$B$2,1-(B2370/Thresholds!$B$2)*0.24,IF(B2370&lt;=Thresholds!$D$2,0.75-((B2370-Thresholds!$C$2)/(Thresholds!$D$2-Thresholds!$C$2))*0.249,IF(B2370&lt;=Thresholds!$F$2,0.499-((B2370-Thresholds!$E$2)/(Thresholds!$F$2-Thresholds!$E$2))*0.279,MAX(0.02,0.2-((B2370-Thresholds!$G$2)/(Thresholds!$H$2-Thresholds!$G$2))*0.18)))),3)</f>
        <v>0.84199999999999997</v>
      </c>
      <c r="J2370" s="3">
        <f>ROUND(IF(C2370&lt;=Thresholds!$B$3,1-(C2370/Thresholds!$B$3)*0.24,IF(C2370&lt;=Thresholds!$D$3,0.75-((C2370-Thresholds!$C$3)/(Thresholds!$D$3-Thresholds!$C$3))*0.249,IF(C2370&lt;=Thresholds!$F$3,0.499-((C2370-Thresholds!$E$3)/(Thresholds!$F$3-Thresholds!$E$3))*0.279,MAX(0.02,0.2-((C2370-Thresholds!$G$3)/(Thresholds!$H$3-Thresholds!$G$3))*0.18)))),3)</f>
        <v>0.77800000000000002</v>
      </c>
      <c r="K2370" s="3">
        <f>ROUND(IF(D2370&lt;=Thresholds!$B$4,1-(D2370/Thresholds!$B$4)*0.24,IF(D2370&lt;=Thresholds!$D$4,0.75-((D2370-Thresholds!$C$4)/(Thresholds!$D$4-Thresholds!$C$4))*0.249,IF(D2370&lt;=Thresholds!$F$4,0.499-((D2370-Thresholds!$E$4)/(Thresholds!$F$4-Thresholds!$E$4))*0.279,MAX(0.02,0.2-((D2370-Thresholds!$G$4)/(Thresholds!$H$4-Thresholds!$G$4))*0.18)))),3)</f>
        <v>0.95599999999999996</v>
      </c>
      <c r="L2370" s="3">
        <f>ROUND(IF(E2370&lt;=Thresholds!$B$5,1-(E2370/Thresholds!$B$5)*0.24,IF(E2370&lt;=Thresholds!$D$5,0.75-((E2370-Thresholds!$C$5)/(Thresholds!$D$5-Thresholds!$C$5))*0.249,IF(E2370&lt;=Thresholds!$F$5,0.499-((E2370-Thresholds!$E$5)/(Thresholds!$F$5-Thresholds!$E$5))*0.279,MAX(0.02,0.2-((E2370-Thresholds!$G$5)/(Thresholds!$H$5-Thresholds!$G$5))*0.18)))),3)</f>
        <v>0.9</v>
      </c>
      <c r="M2370" s="3">
        <f>ROUND(IF(F2370&lt;=Thresholds!$B$6,1-(F2370/Thresholds!$B$6)*0.24,IF(F2370&lt;=Thresholds!$D$6,0.75-((F2370-Thresholds!$C$6)/(Thresholds!$D$6-Thresholds!$C$6))*0.249,IF(F2370&lt;=Thresholds!$F$6,0.499-((F2370-Thresholds!$E$6)/(Thresholds!$F$6-Thresholds!$E$6))*0.279,MAX(0.02,0.2-((F2370-Thresholds!$G$6)/(Thresholds!$H$6-Thresholds!$G$6))*0.18)))),3)</f>
        <v>0.97699999999999998</v>
      </c>
      <c r="N2370" s="3">
        <f>ROUND(IF(G2370&lt;=Thresholds!$B$7,1-(G2370/Thresholds!$B$7)*0.24,IF(G2370&lt;=Thresholds!$D$7,0.75-((G2370-Thresholds!$C$7)/(Thresholds!$D$7-Thresholds!$C$7))*0.249,IF(G2370&lt;=Thresholds!$F$7,0.499-((G2370-Thresholds!$E$7)/(Thresholds!$F$7-Thresholds!$E$7))*0.279,MAX(0.02,0.2-((G2370-Thresholds!$G$7)/(Thresholds!$H$7-Thresholds!$G$7))*0.18)))),3)</f>
        <v>0.98299999999999998</v>
      </c>
      <c r="O2370" s="3">
        <f>ROUND(IF(H2370&lt;=Thresholds!$B$8,1-(H2370/Thresholds!$B$8)*0.24,IF(H2370&lt;=Thresholds!$D$8,0.75-((H2370-Thresholds!$C$8)/(Thresholds!$D$8-Thresholds!$C$8))*0.249,IF(H2370&lt;=Thresholds!$F$8,0.499-((H2370-Thresholds!$E$8)/(Thresholds!$F$8-Thresholds!$E$8))*0.279,MAX(0.02,0.2-((H2370-Thresholds!$G$8)/(Thresholds!$H$8-Thresholds!$G$8))*0.18)))),3)</f>
        <v>0.79900000000000004</v>
      </c>
      <c r="P2370" s="3">
        <f t="shared" ref="P2370:P2433" si="111">ROUND(MIN(I2370:O2370),3)</f>
        <v>0.77800000000000002</v>
      </c>
      <c r="Q2370" t="str">
        <f t="shared" ref="Q2370:Q2433" si="112">IF(P2370&gt;=0.751,"Healthy",IF(P2370&gt;=0.501,"Moderate",IF(P2370&gt;=0.201,"Poor","Critical")))</f>
        <v>Healthy</v>
      </c>
      <c r="R2370" s="4">
        <f t="shared" ref="R2370:R2433" si="113">IF(P2370&gt;=0.5,1,0)</f>
        <v>1</v>
      </c>
      <c r="S2370" t="str">
        <f>IF(AND(F2370&gt;=10,F2370&lt;=35,P2370&gt;0.5),"ERROR_C2370H2370_POOR_CAP","OK")</f>
        <v>OK</v>
      </c>
    </row>
    <row r="2371" spans="1:19">
      <c r="A2371" t="s">
        <v>2388</v>
      </c>
      <c r="B2371" s="3">
        <v>46.332999999999998</v>
      </c>
      <c r="C2371" s="3">
        <v>26.956</v>
      </c>
      <c r="D2371" s="3">
        <v>57.698</v>
      </c>
      <c r="E2371" s="3">
        <v>31.818999999999999</v>
      </c>
      <c r="F2371" s="3">
        <v>8.6110000000000007</v>
      </c>
      <c r="G2371" s="3">
        <v>70.012</v>
      </c>
      <c r="H2371" s="3">
        <v>1277.761</v>
      </c>
      <c r="I2371" s="3">
        <f>ROUND(IF(B2371&lt;=Thresholds!$B$2,1-(B2371/Thresholds!$B$2)*0.24,IF(B2371&lt;=Thresholds!$D$2,0.75-((B2371-Thresholds!$C$2)/(Thresholds!$D$2-Thresholds!$C$2))*0.249,IF(B2371&lt;=Thresholds!$F$2,0.499-((B2371-Thresholds!$E$2)/(Thresholds!$F$2-Thresholds!$E$2))*0.279,MAX(0.02,0.2-((B2371-Thresholds!$G$2)/(Thresholds!$H$2-Thresholds!$G$2))*0.18)))),3)</f>
        <v>0.88900000000000001</v>
      </c>
      <c r="J2371" s="3">
        <f>ROUND(IF(C2371&lt;=Thresholds!$B$3,1-(C2371/Thresholds!$B$3)*0.24,IF(C2371&lt;=Thresholds!$D$3,0.75-((C2371-Thresholds!$C$3)/(Thresholds!$D$3-Thresholds!$C$3))*0.249,IF(C2371&lt;=Thresholds!$F$3,0.499-((C2371-Thresholds!$E$3)/(Thresholds!$F$3-Thresholds!$E$3))*0.279,MAX(0.02,0.2-((C2371-Thresholds!$G$3)/(Thresholds!$H$3-Thresholds!$G$3))*0.18)))),3)</f>
        <v>0.94599999999999995</v>
      </c>
      <c r="K2371" s="3">
        <f>ROUND(IF(D2371&lt;=Thresholds!$B$4,1-(D2371/Thresholds!$B$4)*0.24,IF(D2371&lt;=Thresholds!$D$4,0.75-((D2371-Thresholds!$C$4)/(Thresholds!$D$4-Thresholds!$C$4))*0.249,IF(D2371&lt;=Thresholds!$F$4,0.499-((D2371-Thresholds!$E$4)/(Thresholds!$F$4-Thresholds!$E$4))*0.279,MAX(0.02,0.2-((D2371-Thresholds!$G$4)/(Thresholds!$H$4-Thresholds!$G$4))*0.18)))),3)</f>
        <v>0.78700000000000003</v>
      </c>
      <c r="L2371" s="3">
        <f>ROUND(IF(E2371&lt;=Thresholds!$B$5,1-(E2371/Thresholds!$B$5)*0.24,IF(E2371&lt;=Thresholds!$D$5,0.75-((E2371-Thresholds!$C$5)/(Thresholds!$D$5-Thresholds!$C$5))*0.249,IF(E2371&lt;=Thresholds!$F$5,0.499-((E2371-Thresholds!$E$5)/(Thresholds!$F$5-Thresholds!$E$5))*0.279,MAX(0.02,0.2-((E2371-Thresholds!$G$5)/(Thresholds!$H$5-Thresholds!$G$5))*0.18)))),3)</f>
        <v>0.84699999999999998</v>
      </c>
      <c r="M2371" s="3">
        <f>ROUND(IF(F2371&lt;=Thresholds!$B$6,1-(F2371/Thresholds!$B$6)*0.24,IF(F2371&lt;=Thresholds!$D$6,0.75-((F2371-Thresholds!$C$6)/(Thresholds!$D$6-Thresholds!$C$6))*0.249,IF(F2371&lt;=Thresholds!$F$6,0.499-((F2371-Thresholds!$E$6)/(Thresholds!$F$6-Thresholds!$E$6))*0.279,MAX(0.02,0.2-((F2371-Thresholds!$G$6)/(Thresholds!$H$6-Thresholds!$G$6))*0.18)))),3)</f>
        <v>0.51300000000000001</v>
      </c>
      <c r="N2371" s="3">
        <f>ROUND(IF(G2371&lt;=Thresholds!$B$7,1-(G2371/Thresholds!$B$7)*0.24,IF(G2371&lt;=Thresholds!$D$7,0.75-((G2371-Thresholds!$C$7)/(Thresholds!$D$7-Thresholds!$C$7))*0.249,IF(G2371&lt;=Thresholds!$F$7,0.499-((G2371-Thresholds!$E$7)/(Thresholds!$F$7-Thresholds!$E$7))*0.279,MAX(0.02,0.2-((G2371-Thresholds!$G$7)/(Thresholds!$H$7-Thresholds!$G$7))*0.18)))),3)</f>
        <v>0.95199999999999996</v>
      </c>
      <c r="O2371" s="3">
        <f>ROUND(IF(H2371&lt;=Thresholds!$B$8,1-(H2371/Thresholds!$B$8)*0.24,IF(H2371&lt;=Thresholds!$D$8,0.75-((H2371-Thresholds!$C$8)/(Thresholds!$D$8-Thresholds!$C$8))*0.249,IF(H2371&lt;=Thresholds!$F$8,0.499-((H2371-Thresholds!$E$8)/(Thresholds!$F$8-Thresholds!$E$8))*0.279,MAX(0.02,0.2-((H2371-Thresholds!$G$8)/(Thresholds!$H$8-Thresholds!$G$8))*0.18)))),3)</f>
        <v>0.877</v>
      </c>
      <c r="P2371" s="3">
        <f t="shared" si="111"/>
        <v>0.51300000000000001</v>
      </c>
      <c r="Q2371" t="str">
        <f t="shared" si="112"/>
        <v>Moderate</v>
      </c>
      <c r="R2371" s="4">
        <f t="shared" si="113"/>
        <v>1</v>
      </c>
      <c r="S2371" t="str">
        <f>IF(AND(F2371&gt;=10,F2371&lt;=35,P2371&gt;0.5),"ERROR_C2371H2371_POOR_CAP","OK")</f>
        <v>OK</v>
      </c>
    </row>
    <row r="2372" spans="1:19">
      <c r="A2372" t="s">
        <v>2389</v>
      </c>
      <c r="B2372" s="3">
        <v>17.446999999999999</v>
      </c>
      <c r="C2372" s="3">
        <v>40.432000000000002</v>
      </c>
      <c r="D2372" s="3">
        <v>28.399000000000001</v>
      </c>
      <c r="E2372" s="3">
        <v>80.602000000000004</v>
      </c>
      <c r="F2372" s="3">
        <v>0.78100000000000003</v>
      </c>
      <c r="G2372" s="3">
        <v>318.47000000000003</v>
      </c>
      <c r="H2372" s="3">
        <v>5445.1869999999999</v>
      </c>
      <c r="I2372" s="3">
        <f>ROUND(IF(B2372&lt;=Thresholds!$B$2,1-(B2372/Thresholds!$B$2)*0.24,IF(B2372&lt;=Thresholds!$D$2,0.75-((B2372-Thresholds!$C$2)/(Thresholds!$D$2-Thresholds!$C$2))*0.249,IF(B2372&lt;=Thresholds!$F$2,0.499-((B2372-Thresholds!$E$2)/(Thresholds!$F$2-Thresholds!$E$2))*0.279,MAX(0.02,0.2-((B2372-Thresholds!$G$2)/(Thresholds!$H$2-Thresholds!$G$2))*0.18)))),3)</f>
        <v>0.95799999999999996</v>
      </c>
      <c r="J2372" s="3">
        <f>ROUND(IF(C2372&lt;=Thresholds!$B$3,1-(C2372/Thresholds!$B$3)*0.24,IF(C2372&lt;=Thresholds!$D$3,0.75-((C2372-Thresholds!$C$3)/(Thresholds!$D$3-Thresholds!$C$3))*0.249,IF(C2372&lt;=Thresholds!$F$3,0.499-((C2372-Thresholds!$E$3)/(Thresholds!$F$3-Thresholds!$E$3))*0.279,MAX(0.02,0.2-((C2372-Thresholds!$G$3)/(Thresholds!$H$3-Thresholds!$G$3))*0.18)))),3)</f>
        <v>0.91900000000000004</v>
      </c>
      <c r="K2372" s="3">
        <f>ROUND(IF(D2372&lt;=Thresholds!$B$4,1-(D2372/Thresholds!$B$4)*0.24,IF(D2372&lt;=Thresholds!$D$4,0.75-((D2372-Thresholds!$C$4)/(Thresholds!$D$4-Thresholds!$C$4))*0.249,IF(D2372&lt;=Thresholds!$F$4,0.499-((D2372-Thresholds!$E$4)/(Thresholds!$F$4-Thresholds!$E$4))*0.279,MAX(0.02,0.2-((D2372-Thresholds!$G$4)/(Thresholds!$H$4-Thresholds!$G$4))*0.18)))),3)</f>
        <v>0.89500000000000002</v>
      </c>
      <c r="L2372" s="3">
        <f>ROUND(IF(E2372&lt;=Thresholds!$B$5,1-(E2372/Thresholds!$B$5)*0.24,IF(E2372&lt;=Thresholds!$D$5,0.75-((E2372-Thresholds!$C$5)/(Thresholds!$D$5-Thresholds!$C$5))*0.249,IF(E2372&lt;=Thresholds!$F$5,0.499-((E2372-Thresholds!$E$5)/(Thresholds!$F$5-Thresholds!$E$5))*0.279,MAX(0.02,0.2-((E2372-Thresholds!$G$5)/(Thresholds!$H$5-Thresholds!$G$5))*0.18)))),3)</f>
        <v>0.6</v>
      </c>
      <c r="M2372" s="3">
        <f>ROUND(IF(F2372&lt;=Thresholds!$B$6,1-(F2372/Thresholds!$B$6)*0.24,IF(F2372&lt;=Thresholds!$D$6,0.75-((F2372-Thresholds!$C$6)/(Thresholds!$D$6-Thresholds!$C$6))*0.249,IF(F2372&lt;=Thresholds!$F$6,0.499-((F2372-Thresholds!$E$6)/(Thresholds!$F$6-Thresholds!$E$6))*0.279,MAX(0.02,0.2-((F2372-Thresholds!$G$6)/(Thresholds!$H$6-Thresholds!$G$6))*0.18)))),3)</f>
        <v>0.81299999999999994</v>
      </c>
      <c r="N2372" s="3">
        <f>ROUND(IF(G2372&lt;=Thresholds!$B$7,1-(G2372/Thresholds!$B$7)*0.24,IF(G2372&lt;=Thresholds!$D$7,0.75-((G2372-Thresholds!$C$7)/(Thresholds!$D$7-Thresholds!$C$7))*0.249,IF(G2372&lt;=Thresholds!$F$7,0.499-((G2372-Thresholds!$E$7)/(Thresholds!$F$7-Thresholds!$E$7))*0.279,MAX(0.02,0.2-((G2372-Thresholds!$G$7)/(Thresholds!$H$7-Thresholds!$G$7))*0.18)))),3)</f>
        <v>0.78200000000000003</v>
      </c>
      <c r="O2372" s="3">
        <f>ROUND(IF(H2372&lt;=Thresholds!$B$8,1-(H2372/Thresholds!$B$8)*0.24,IF(H2372&lt;=Thresholds!$D$8,0.75-((H2372-Thresholds!$C$8)/(Thresholds!$D$8-Thresholds!$C$8))*0.249,IF(H2372&lt;=Thresholds!$F$8,0.499-((H2372-Thresholds!$E$8)/(Thresholds!$F$8-Thresholds!$E$8))*0.279,MAX(0.02,0.2-((H2372-Thresholds!$G$8)/(Thresholds!$H$8-Thresholds!$G$8))*0.18)))),3)</f>
        <v>0.432</v>
      </c>
      <c r="P2372" s="3">
        <f t="shared" si="111"/>
        <v>0.432</v>
      </c>
      <c r="Q2372" t="str">
        <f t="shared" si="112"/>
        <v>Poor</v>
      </c>
      <c r="R2372" s="4">
        <f t="shared" si="113"/>
        <v>0</v>
      </c>
      <c r="S2372" t="str">
        <f>IF(AND(F2372&gt;=10,F2372&lt;=35,P2372&gt;0.5),"ERROR_C2372H2372_POOR_CAP","OK")</f>
        <v>OK</v>
      </c>
    </row>
    <row r="2373" spans="1:19">
      <c r="A2373" t="s">
        <v>2390</v>
      </c>
      <c r="B2373" s="3">
        <v>86.552000000000007</v>
      </c>
      <c r="C2373" s="3">
        <v>205.27799999999999</v>
      </c>
      <c r="D2373" s="3">
        <v>27.716000000000001</v>
      </c>
      <c r="E2373" s="3">
        <v>225.101</v>
      </c>
      <c r="F2373" s="3">
        <v>0.82799999999999996</v>
      </c>
      <c r="G2373" s="3">
        <v>267.38200000000001</v>
      </c>
      <c r="H2373" s="3">
        <v>2431.5439999999999</v>
      </c>
      <c r="I2373" s="3">
        <f>ROUND(IF(B2373&lt;=Thresholds!$B$2,1-(B2373/Thresholds!$B$2)*0.24,IF(B2373&lt;=Thresholds!$D$2,0.75-((B2373-Thresholds!$C$2)/(Thresholds!$D$2-Thresholds!$C$2))*0.249,IF(B2373&lt;=Thresholds!$F$2,0.499-((B2373-Thresholds!$E$2)/(Thresholds!$F$2-Thresholds!$E$2))*0.279,MAX(0.02,0.2-((B2373-Thresholds!$G$2)/(Thresholds!$H$2-Thresholds!$G$2))*0.18)))),3)</f>
        <v>0.79200000000000004</v>
      </c>
      <c r="J2373" s="3">
        <f>ROUND(IF(C2373&lt;=Thresholds!$B$3,1-(C2373/Thresholds!$B$3)*0.24,IF(C2373&lt;=Thresholds!$D$3,0.75-((C2373-Thresholds!$C$3)/(Thresholds!$D$3-Thresholds!$C$3))*0.249,IF(C2373&lt;=Thresholds!$F$3,0.499-((C2373-Thresholds!$E$3)/(Thresholds!$F$3-Thresholds!$E$3))*0.279,MAX(0.02,0.2-((C2373-Thresholds!$G$3)/(Thresholds!$H$3-Thresholds!$G$3))*0.18)))),3)</f>
        <v>0.67500000000000004</v>
      </c>
      <c r="K2373" s="3">
        <f>ROUND(IF(D2373&lt;=Thresholds!$B$4,1-(D2373/Thresholds!$B$4)*0.24,IF(D2373&lt;=Thresholds!$D$4,0.75-((D2373-Thresholds!$C$4)/(Thresholds!$D$4-Thresholds!$C$4))*0.249,IF(D2373&lt;=Thresholds!$F$4,0.499-((D2373-Thresholds!$E$4)/(Thresholds!$F$4-Thresholds!$E$4))*0.279,MAX(0.02,0.2-((D2373-Thresholds!$G$4)/(Thresholds!$H$4-Thresholds!$G$4))*0.18)))),3)</f>
        <v>0.89800000000000002</v>
      </c>
      <c r="L2373" s="3">
        <f>ROUND(IF(E2373&lt;=Thresholds!$B$5,1-(E2373/Thresholds!$B$5)*0.24,IF(E2373&lt;=Thresholds!$D$5,0.75-((E2373-Thresholds!$C$5)/(Thresholds!$D$5-Thresholds!$C$5))*0.249,IF(E2373&lt;=Thresholds!$F$5,0.499-((E2373-Thresholds!$E$5)/(Thresholds!$F$5-Thresholds!$E$5))*0.279,MAX(0.02,0.2-((E2373-Thresholds!$G$5)/(Thresholds!$H$5-Thresholds!$G$5))*0.18)))),3)</f>
        <v>0.222</v>
      </c>
      <c r="M2373" s="3">
        <f>ROUND(IF(F2373&lt;=Thresholds!$B$6,1-(F2373/Thresholds!$B$6)*0.24,IF(F2373&lt;=Thresholds!$D$6,0.75-((F2373-Thresholds!$C$6)/(Thresholds!$D$6-Thresholds!$C$6))*0.249,IF(F2373&lt;=Thresholds!$F$6,0.499-((F2373-Thresholds!$E$6)/(Thresholds!$F$6-Thresholds!$E$6))*0.279,MAX(0.02,0.2-((F2373-Thresholds!$G$6)/(Thresholds!$H$6-Thresholds!$G$6))*0.18)))),3)</f>
        <v>0.80100000000000005</v>
      </c>
      <c r="N2373" s="3">
        <f>ROUND(IF(G2373&lt;=Thresholds!$B$7,1-(G2373/Thresholds!$B$7)*0.24,IF(G2373&lt;=Thresholds!$D$7,0.75-((G2373-Thresholds!$C$7)/(Thresholds!$D$7-Thresholds!$C$7))*0.249,IF(G2373&lt;=Thresholds!$F$7,0.499-((G2373-Thresholds!$E$7)/(Thresholds!$F$7-Thresholds!$E$7))*0.279,MAX(0.02,0.2-((G2373-Thresholds!$G$7)/(Thresholds!$H$7-Thresholds!$G$7))*0.18)))),3)</f>
        <v>0.81699999999999995</v>
      </c>
      <c r="O2373" s="3">
        <f>ROUND(IF(H2373&lt;=Thresholds!$B$8,1-(H2373/Thresholds!$B$8)*0.24,IF(H2373&lt;=Thresholds!$D$8,0.75-((H2373-Thresholds!$C$8)/(Thresholds!$D$8-Thresholds!$C$8))*0.249,IF(H2373&lt;=Thresholds!$F$8,0.499-((H2373-Thresholds!$E$8)/(Thresholds!$F$8-Thresholds!$E$8))*0.279,MAX(0.02,0.2-((H2373-Thresholds!$G$8)/(Thresholds!$H$8-Thresholds!$G$8))*0.18)))),3)</f>
        <v>0.76700000000000002</v>
      </c>
      <c r="P2373" s="3">
        <f t="shared" si="111"/>
        <v>0.222</v>
      </c>
      <c r="Q2373" t="str">
        <f t="shared" si="112"/>
        <v>Poor</v>
      </c>
      <c r="R2373" s="4">
        <f t="shared" si="113"/>
        <v>0</v>
      </c>
      <c r="S2373" t="str">
        <f>IF(AND(F2373&gt;=10,F2373&lt;=35,P2373&gt;0.5),"ERROR_C2373H2373_POOR_CAP","OK")</f>
        <v>OK</v>
      </c>
    </row>
    <row r="2374" spans="1:19">
      <c r="A2374" t="s">
        <v>2391</v>
      </c>
      <c r="B2374" s="3">
        <v>94.073999999999998</v>
      </c>
      <c r="C2374" s="3">
        <v>46.844999999999999</v>
      </c>
      <c r="D2374" s="3">
        <v>14.67</v>
      </c>
      <c r="E2374" s="3">
        <v>4.641</v>
      </c>
      <c r="F2374" s="3">
        <v>0.14000000000000001</v>
      </c>
      <c r="G2374" s="3">
        <v>212.02500000000001</v>
      </c>
      <c r="H2374" s="3">
        <v>377.327</v>
      </c>
      <c r="I2374" s="3">
        <f>ROUND(IF(B2374&lt;=Thresholds!$B$2,1-(B2374/Thresholds!$B$2)*0.24,IF(B2374&lt;=Thresholds!$D$2,0.75-((B2374-Thresholds!$C$2)/(Thresholds!$D$2-Thresholds!$C$2))*0.249,IF(B2374&lt;=Thresholds!$F$2,0.499-((B2374-Thresholds!$E$2)/(Thresholds!$F$2-Thresholds!$E$2))*0.279,MAX(0.02,0.2-((B2374-Thresholds!$G$2)/(Thresholds!$H$2-Thresholds!$G$2))*0.18)))),3)</f>
        <v>0.77400000000000002</v>
      </c>
      <c r="J2374" s="3">
        <f>ROUND(IF(C2374&lt;=Thresholds!$B$3,1-(C2374/Thresholds!$B$3)*0.24,IF(C2374&lt;=Thresholds!$D$3,0.75-((C2374-Thresholds!$C$3)/(Thresholds!$D$3-Thresholds!$C$3))*0.249,IF(C2374&lt;=Thresholds!$F$3,0.499-((C2374-Thresholds!$E$3)/(Thresholds!$F$3-Thresholds!$E$3))*0.279,MAX(0.02,0.2-((C2374-Thresholds!$G$3)/(Thresholds!$H$3-Thresholds!$G$3))*0.18)))),3)</f>
        <v>0.90600000000000003</v>
      </c>
      <c r="K2374" s="3">
        <f>ROUND(IF(D2374&lt;=Thresholds!$B$4,1-(D2374/Thresholds!$B$4)*0.24,IF(D2374&lt;=Thresholds!$D$4,0.75-((D2374-Thresholds!$C$4)/(Thresholds!$D$4-Thresholds!$C$4))*0.249,IF(D2374&lt;=Thresholds!$F$4,0.499-((D2374-Thresholds!$E$4)/(Thresholds!$F$4-Thresholds!$E$4))*0.279,MAX(0.02,0.2-((D2374-Thresholds!$G$4)/(Thresholds!$H$4-Thresholds!$G$4))*0.18)))),3)</f>
        <v>0.94599999999999995</v>
      </c>
      <c r="L2374" s="3">
        <f>ROUND(IF(E2374&lt;=Thresholds!$B$5,1-(E2374/Thresholds!$B$5)*0.24,IF(E2374&lt;=Thresholds!$D$5,0.75-((E2374-Thresholds!$C$5)/(Thresholds!$D$5-Thresholds!$C$5))*0.249,IF(E2374&lt;=Thresholds!$F$5,0.499-((E2374-Thresholds!$E$5)/(Thresholds!$F$5-Thresholds!$E$5))*0.279,MAX(0.02,0.2-((E2374-Thresholds!$G$5)/(Thresholds!$H$5-Thresholds!$G$5))*0.18)))),3)</f>
        <v>0.97799999999999998</v>
      </c>
      <c r="M2374" s="3">
        <f>ROUND(IF(F2374&lt;=Thresholds!$B$6,1-(F2374/Thresholds!$B$6)*0.24,IF(F2374&lt;=Thresholds!$D$6,0.75-((F2374-Thresholds!$C$6)/(Thresholds!$D$6-Thresholds!$C$6))*0.249,IF(F2374&lt;=Thresholds!$F$6,0.499-((F2374-Thresholds!$E$6)/(Thresholds!$F$6-Thresholds!$E$6))*0.279,MAX(0.02,0.2-((F2374-Thresholds!$G$6)/(Thresholds!$H$6-Thresholds!$G$6))*0.18)))),3)</f>
        <v>0.96599999999999997</v>
      </c>
      <c r="N2374" s="3">
        <f>ROUND(IF(G2374&lt;=Thresholds!$B$7,1-(G2374/Thresholds!$B$7)*0.24,IF(G2374&lt;=Thresholds!$D$7,0.75-((G2374-Thresholds!$C$7)/(Thresholds!$D$7-Thresholds!$C$7))*0.249,IF(G2374&lt;=Thresholds!$F$7,0.499-((G2374-Thresholds!$E$7)/(Thresholds!$F$7-Thresholds!$E$7))*0.279,MAX(0.02,0.2-((G2374-Thresholds!$G$7)/(Thresholds!$H$7-Thresholds!$G$7))*0.18)))),3)</f>
        <v>0.85499999999999998</v>
      </c>
      <c r="O2374" s="3">
        <f>ROUND(IF(H2374&lt;=Thresholds!$B$8,1-(H2374/Thresholds!$B$8)*0.24,IF(H2374&lt;=Thresholds!$D$8,0.75-((H2374-Thresholds!$C$8)/(Thresholds!$D$8-Thresholds!$C$8))*0.249,IF(H2374&lt;=Thresholds!$F$8,0.499-((H2374-Thresholds!$E$8)/(Thresholds!$F$8-Thresholds!$E$8))*0.279,MAX(0.02,0.2-((H2374-Thresholds!$G$8)/(Thresholds!$H$8-Thresholds!$G$8))*0.18)))),3)</f>
        <v>0.96399999999999997</v>
      </c>
      <c r="P2374" s="3">
        <f t="shared" si="111"/>
        <v>0.77400000000000002</v>
      </c>
      <c r="Q2374" t="str">
        <f t="shared" si="112"/>
        <v>Healthy</v>
      </c>
      <c r="R2374" s="4">
        <f t="shared" si="113"/>
        <v>1</v>
      </c>
      <c r="S2374" t="str">
        <f>IF(AND(F2374&gt;=10,F2374&lt;=35,P2374&gt;0.5),"ERROR_C2374H2374_POOR_CAP","OK")</f>
        <v>OK</v>
      </c>
    </row>
    <row r="2375" spans="1:19">
      <c r="A2375" t="s">
        <v>2392</v>
      </c>
      <c r="B2375" s="3">
        <v>66.084000000000003</v>
      </c>
      <c r="C2375" s="3">
        <v>301.27</v>
      </c>
      <c r="D2375" s="3">
        <v>41.472999999999999</v>
      </c>
      <c r="E2375" s="3">
        <v>25.747</v>
      </c>
      <c r="F2375" s="3">
        <v>0.51300000000000001</v>
      </c>
      <c r="G2375" s="3">
        <v>445.233</v>
      </c>
      <c r="H2375" s="3">
        <v>129.89599999999999</v>
      </c>
      <c r="I2375" s="3">
        <f>ROUND(IF(B2375&lt;=Thresholds!$B$2,1-(B2375/Thresholds!$B$2)*0.24,IF(B2375&lt;=Thresholds!$D$2,0.75-((B2375-Thresholds!$C$2)/(Thresholds!$D$2-Thresholds!$C$2))*0.249,IF(B2375&lt;=Thresholds!$F$2,0.499-((B2375-Thresholds!$E$2)/(Thresholds!$F$2-Thresholds!$E$2))*0.279,MAX(0.02,0.2-((B2375-Thresholds!$G$2)/(Thresholds!$H$2-Thresholds!$G$2))*0.18)))),3)</f>
        <v>0.84099999999999997</v>
      </c>
      <c r="J2375" s="3">
        <f>ROUND(IF(C2375&lt;=Thresholds!$B$3,1-(C2375/Thresholds!$B$3)*0.24,IF(C2375&lt;=Thresholds!$D$3,0.75-((C2375-Thresholds!$C$3)/(Thresholds!$D$3-Thresholds!$C$3))*0.249,IF(C2375&lt;=Thresholds!$F$3,0.499-((C2375-Thresholds!$E$3)/(Thresholds!$F$3-Thresholds!$E$3))*0.279,MAX(0.02,0.2-((C2375-Thresholds!$G$3)/(Thresholds!$H$3-Thresholds!$G$3))*0.18)))),3)</f>
        <v>0.58899999999999997</v>
      </c>
      <c r="K2375" s="3">
        <f>ROUND(IF(D2375&lt;=Thresholds!$B$4,1-(D2375/Thresholds!$B$4)*0.24,IF(D2375&lt;=Thresholds!$D$4,0.75-((D2375-Thresholds!$C$4)/(Thresholds!$D$4-Thresholds!$C$4))*0.249,IF(D2375&lt;=Thresholds!$F$4,0.499-((D2375-Thresholds!$E$4)/(Thresholds!$F$4-Thresholds!$E$4))*0.279,MAX(0.02,0.2-((D2375-Thresholds!$G$4)/(Thresholds!$H$4-Thresholds!$G$4))*0.18)))),3)</f>
        <v>0.84699999999999998</v>
      </c>
      <c r="L2375" s="3">
        <f>ROUND(IF(E2375&lt;=Thresholds!$B$5,1-(E2375/Thresholds!$B$5)*0.24,IF(E2375&lt;=Thresholds!$D$5,0.75-((E2375-Thresholds!$C$5)/(Thresholds!$D$5-Thresholds!$C$5))*0.249,IF(E2375&lt;=Thresholds!$F$5,0.499-((E2375-Thresholds!$E$5)/(Thresholds!$F$5-Thresholds!$E$5))*0.279,MAX(0.02,0.2-((E2375-Thresholds!$G$5)/(Thresholds!$H$5-Thresholds!$G$5))*0.18)))),3)</f>
        <v>0.876</v>
      </c>
      <c r="M2375" s="3">
        <f>ROUND(IF(F2375&lt;=Thresholds!$B$6,1-(F2375/Thresholds!$B$6)*0.24,IF(F2375&lt;=Thresholds!$D$6,0.75-((F2375-Thresholds!$C$6)/(Thresholds!$D$6-Thresholds!$C$6))*0.249,IF(F2375&lt;=Thresholds!$F$6,0.499-((F2375-Thresholds!$E$6)/(Thresholds!$F$6-Thresholds!$E$6))*0.279,MAX(0.02,0.2-((F2375-Thresholds!$G$6)/(Thresholds!$H$6-Thresholds!$G$6))*0.18)))),3)</f>
        <v>0.877</v>
      </c>
      <c r="N2375" s="3">
        <f>ROUND(IF(G2375&lt;=Thresholds!$B$7,1-(G2375/Thresholds!$B$7)*0.24,IF(G2375&lt;=Thresholds!$D$7,0.75-((G2375-Thresholds!$C$7)/(Thresholds!$D$7-Thresholds!$C$7))*0.249,IF(G2375&lt;=Thresholds!$F$7,0.499-((G2375-Thresholds!$E$7)/(Thresholds!$F$7-Thresholds!$E$7))*0.279,MAX(0.02,0.2-((G2375-Thresholds!$G$7)/(Thresholds!$H$7-Thresholds!$G$7))*0.18)))),3)</f>
        <v>0.64300000000000002</v>
      </c>
      <c r="O2375" s="3">
        <f>ROUND(IF(H2375&lt;=Thresholds!$B$8,1-(H2375/Thresholds!$B$8)*0.24,IF(H2375&lt;=Thresholds!$D$8,0.75-((H2375-Thresholds!$C$8)/(Thresholds!$D$8-Thresholds!$C$8))*0.249,IF(H2375&lt;=Thresholds!$F$8,0.499-((H2375-Thresholds!$E$8)/(Thresholds!$F$8-Thresholds!$E$8))*0.279,MAX(0.02,0.2-((H2375-Thresholds!$G$8)/(Thresholds!$H$8-Thresholds!$G$8))*0.18)))),3)</f>
        <v>0.98799999999999999</v>
      </c>
      <c r="P2375" s="3">
        <f t="shared" si="111"/>
        <v>0.58899999999999997</v>
      </c>
      <c r="Q2375" t="str">
        <f t="shared" si="112"/>
        <v>Moderate</v>
      </c>
      <c r="R2375" s="4">
        <f t="shared" si="113"/>
        <v>1</v>
      </c>
      <c r="S2375" t="str">
        <f>IF(AND(F2375&gt;=10,F2375&lt;=35,P2375&gt;0.5),"ERROR_C2375H2375_POOR_CAP","OK")</f>
        <v>OK</v>
      </c>
    </row>
    <row r="2376" spans="1:19">
      <c r="A2376" t="s">
        <v>2393</v>
      </c>
      <c r="B2376" s="3">
        <v>18.890999999999998</v>
      </c>
      <c r="C2376" s="3">
        <v>101.952</v>
      </c>
      <c r="D2376" s="3">
        <v>26.503</v>
      </c>
      <c r="E2376" s="3">
        <v>137.47800000000001</v>
      </c>
      <c r="F2376" s="3">
        <v>0.317</v>
      </c>
      <c r="G2376" s="3">
        <v>181.166</v>
      </c>
      <c r="H2376" s="3">
        <v>1346.0419999999999</v>
      </c>
      <c r="I2376" s="3">
        <f>ROUND(IF(B2376&lt;=Thresholds!$B$2,1-(B2376/Thresholds!$B$2)*0.24,IF(B2376&lt;=Thresholds!$D$2,0.75-((B2376-Thresholds!$C$2)/(Thresholds!$D$2-Thresholds!$C$2))*0.249,IF(B2376&lt;=Thresholds!$F$2,0.499-((B2376-Thresholds!$E$2)/(Thresholds!$F$2-Thresholds!$E$2))*0.279,MAX(0.02,0.2-((B2376-Thresholds!$G$2)/(Thresholds!$H$2-Thresholds!$G$2))*0.18)))),3)</f>
        <v>0.95499999999999996</v>
      </c>
      <c r="J2376" s="3">
        <f>ROUND(IF(C2376&lt;=Thresholds!$B$3,1-(C2376/Thresholds!$B$3)*0.24,IF(C2376&lt;=Thresholds!$D$3,0.75-((C2376-Thresholds!$C$3)/(Thresholds!$D$3-Thresholds!$C$3))*0.249,IF(C2376&lt;=Thresholds!$F$3,0.499-((C2376-Thresholds!$E$3)/(Thresholds!$F$3-Thresholds!$E$3))*0.279,MAX(0.02,0.2-((C2376-Thresholds!$G$3)/(Thresholds!$H$3-Thresholds!$G$3))*0.18)))),3)</f>
        <v>0.79600000000000004</v>
      </c>
      <c r="K2376" s="3">
        <f>ROUND(IF(D2376&lt;=Thresholds!$B$4,1-(D2376/Thresholds!$B$4)*0.24,IF(D2376&lt;=Thresholds!$D$4,0.75-((D2376-Thresholds!$C$4)/(Thresholds!$D$4-Thresholds!$C$4))*0.249,IF(D2376&lt;=Thresholds!$F$4,0.499-((D2376-Thresholds!$E$4)/(Thresholds!$F$4-Thresholds!$E$4))*0.279,MAX(0.02,0.2-((D2376-Thresholds!$G$4)/(Thresholds!$H$4-Thresholds!$G$4))*0.18)))),3)</f>
        <v>0.90200000000000002</v>
      </c>
      <c r="L2376" s="3">
        <f>ROUND(IF(E2376&lt;=Thresholds!$B$5,1-(E2376/Thresholds!$B$5)*0.24,IF(E2376&lt;=Thresholds!$D$5,0.75-((E2376-Thresholds!$C$5)/(Thresholds!$D$5-Thresholds!$C$5))*0.249,IF(E2376&lt;=Thresholds!$F$5,0.499-((E2376-Thresholds!$E$5)/(Thresholds!$F$5-Thresholds!$E$5))*0.279,MAX(0.02,0.2-((E2376-Thresholds!$G$5)/(Thresholds!$H$5-Thresholds!$G$5))*0.18)))),3)</f>
        <v>0.39600000000000002</v>
      </c>
      <c r="M2376" s="3">
        <f>ROUND(IF(F2376&lt;=Thresholds!$B$6,1-(F2376/Thresholds!$B$6)*0.24,IF(F2376&lt;=Thresholds!$D$6,0.75-((F2376-Thresholds!$C$6)/(Thresholds!$D$6-Thresholds!$C$6))*0.249,IF(F2376&lt;=Thresholds!$F$6,0.499-((F2376-Thresholds!$E$6)/(Thresholds!$F$6-Thresholds!$E$6))*0.279,MAX(0.02,0.2-((F2376-Thresholds!$G$6)/(Thresholds!$H$6-Thresholds!$G$6))*0.18)))),3)</f>
        <v>0.92400000000000004</v>
      </c>
      <c r="N2376" s="3">
        <f>ROUND(IF(G2376&lt;=Thresholds!$B$7,1-(G2376/Thresholds!$B$7)*0.24,IF(G2376&lt;=Thresholds!$D$7,0.75-((G2376-Thresholds!$C$7)/(Thresholds!$D$7-Thresholds!$C$7))*0.249,IF(G2376&lt;=Thresholds!$F$7,0.499-((G2376-Thresholds!$E$7)/(Thresholds!$F$7-Thresholds!$E$7))*0.279,MAX(0.02,0.2-((G2376-Thresholds!$G$7)/(Thresholds!$H$7-Thresholds!$G$7))*0.18)))),3)</f>
        <v>0.876</v>
      </c>
      <c r="O2376" s="3">
        <f>ROUND(IF(H2376&lt;=Thresholds!$B$8,1-(H2376/Thresholds!$B$8)*0.24,IF(H2376&lt;=Thresholds!$D$8,0.75-((H2376-Thresholds!$C$8)/(Thresholds!$D$8-Thresholds!$C$8))*0.249,IF(H2376&lt;=Thresholds!$F$8,0.499-((H2376-Thresholds!$E$8)/(Thresholds!$F$8-Thresholds!$E$8))*0.279,MAX(0.02,0.2-((H2376-Thresholds!$G$8)/(Thresholds!$H$8-Thresholds!$G$8))*0.18)))),3)</f>
        <v>0.871</v>
      </c>
      <c r="P2376" s="3">
        <f t="shared" si="111"/>
        <v>0.39600000000000002</v>
      </c>
      <c r="Q2376" t="str">
        <f t="shared" si="112"/>
        <v>Poor</v>
      </c>
      <c r="R2376" s="4">
        <f t="shared" si="113"/>
        <v>0</v>
      </c>
      <c r="S2376" t="str">
        <f>IF(AND(F2376&gt;=10,F2376&lt;=35,P2376&gt;0.5),"ERROR_C2376H2376_POOR_CAP","OK")</f>
        <v>OK</v>
      </c>
    </row>
    <row r="2377" spans="1:19">
      <c r="A2377" t="s">
        <v>2394</v>
      </c>
      <c r="B2377" s="3">
        <v>5.2329999999999997</v>
      </c>
      <c r="C2377" s="3">
        <v>57.243000000000002</v>
      </c>
      <c r="D2377" s="3">
        <v>202.27500000000001</v>
      </c>
      <c r="E2377" s="3">
        <v>41.064999999999998</v>
      </c>
      <c r="F2377" s="3">
        <v>0.185</v>
      </c>
      <c r="G2377" s="3">
        <v>17.655999999999999</v>
      </c>
      <c r="H2377" s="3">
        <v>2010.5640000000001</v>
      </c>
      <c r="I2377" s="3">
        <f>ROUND(IF(B2377&lt;=Thresholds!$B$2,1-(B2377/Thresholds!$B$2)*0.24,IF(B2377&lt;=Thresholds!$D$2,0.75-((B2377-Thresholds!$C$2)/(Thresholds!$D$2-Thresholds!$C$2))*0.249,IF(B2377&lt;=Thresholds!$F$2,0.499-((B2377-Thresholds!$E$2)/(Thresholds!$F$2-Thresholds!$E$2))*0.279,MAX(0.02,0.2-((B2377-Thresholds!$G$2)/(Thresholds!$H$2-Thresholds!$G$2))*0.18)))),3)</f>
        <v>0.98699999999999999</v>
      </c>
      <c r="J2377" s="3">
        <f>ROUND(IF(C2377&lt;=Thresholds!$B$3,1-(C2377/Thresholds!$B$3)*0.24,IF(C2377&lt;=Thresholds!$D$3,0.75-((C2377-Thresholds!$C$3)/(Thresholds!$D$3-Thresholds!$C$3))*0.249,IF(C2377&lt;=Thresholds!$F$3,0.499-((C2377-Thresholds!$E$3)/(Thresholds!$F$3-Thresholds!$E$3))*0.279,MAX(0.02,0.2-((C2377-Thresholds!$G$3)/(Thresholds!$H$3-Thresholds!$G$3))*0.18)))),3)</f>
        <v>0.88600000000000001</v>
      </c>
      <c r="K2377" s="3">
        <f>ROUND(IF(D2377&lt;=Thresholds!$B$4,1-(D2377/Thresholds!$B$4)*0.24,IF(D2377&lt;=Thresholds!$D$4,0.75-((D2377-Thresholds!$C$4)/(Thresholds!$D$4-Thresholds!$C$4))*0.249,IF(D2377&lt;=Thresholds!$F$4,0.499-((D2377-Thresholds!$E$4)/(Thresholds!$F$4-Thresholds!$E$4))*0.279,MAX(0.02,0.2-((D2377-Thresholds!$G$4)/(Thresholds!$H$4-Thresholds!$G$4))*0.18)))),3)</f>
        <v>0.26100000000000001</v>
      </c>
      <c r="L2377" s="3">
        <f>ROUND(IF(E2377&lt;=Thresholds!$B$5,1-(E2377/Thresholds!$B$5)*0.24,IF(E2377&lt;=Thresholds!$D$5,0.75-((E2377-Thresholds!$C$5)/(Thresholds!$D$5-Thresholds!$C$5))*0.249,IF(E2377&lt;=Thresholds!$F$5,0.499-((E2377-Thresholds!$E$5)/(Thresholds!$F$5-Thresholds!$E$5))*0.279,MAX(0.02,0.2-((E2377-Thresholds!$G$5)/(Thresholds!$H$5-Thresholds!$G$5))*0.18)))),3)</f>
        <v>0.80300000000000005</v>
      </c>
      <c r="M2377" s="3">
        <f>ROUND(IF(F2377&lt;=Thresholds!$B$6,1-(F2377/Thresholds!$B$6)*0.24,IF(F2377&lt;=Thresholds!$D$6,0.75-((F2377-Thresholds!$C$6)/(Thresholds!$D$6-Thresholds!$C$6))*0.249,IF(F2377&lt;=Thresholds!$F$6,0.499-((F2377-Thresholds!$E$6)/(Thresholds!$F$6-Thresholds!$E$6))*0.279,MAX(0.02,0.2-((F2377-Thresholds!$G$6)/(Thresholds!$H$6-Thresholds!$G$6))*0.18)))),3)</f>
        <v>0.95599999999999996</v>
      </c>
      <c r="N2377" s="3">
        <f>ROUND(IF(G2377&lt;=Thresholds!$B$7,1-(G2377/Thresholds!$B$7)*0.24,IF(G2377&lt;=Thresholds!$D$7,0.75-((G2377-Thresholds!$C$7)/(Thresholds!$D$7-Thresholds!$C$7))*0.249,IF(G2377&lt;=Thresholds!$F$7,0.499-((G2377-Thresholds!$E$7)/(Thresholds!$F$7-Thresholds!$E$7))*0.279,MAX(0.02,0.2-((G2377-Thresholds!$G$7)/(Thresholds!$H$7-Thresholds!$G$7))*0.18)))),3)</f>
        <v>0.98799999999999999</v>
      </c>
      <c r="O2377" s="3">
        <f>ROUND(IF(H2377&lt;=Thresholds!$B$8,1-(H2377/Thresholds!$B$8)*0.24,IF(H2377&lt;=Thresholds!$D$8,0.75-((H2377-Thresholds!$C$8)/(Thresholds!$D$8-Thresholds!$C$8))*0.249,IF(H2377&lt;=Thresholds!$F$8,0.499-((H2377-Thresholds!$E$8)/(Thresholds!$F$8-Thresholds!$E$8))*0.279,MAX(0.02,0.2-((H2377-Thresholds!$G$8)/(Thresholds!$H$8-Thresholds!$G$8))*0.18)))),3)</f>
        <v>0.80700000000000005</v>
      </c>
      <c r="P2377" s="3">
        <f t="shared" si="111"/>
        <v>0.26100000000000001</v>
      </c>
      <c r="Q2377" t="str">
        <f t="shared" si="112"/>
        <v>Poor</v>
      </c>
      <c r="R2377" s="4">
        <f t="shared" si="113"/>
        <v>0</v>
      </c>
      <c r="S2377" t="str">
        <f>IF(AND(F2377&gt;=10,F2377&lt;=35,P2377&gt;0.5),"ERROR_C2377H2377_POOR_CAP","OK")</f>
        <v>OK</v>
      </c>
    </row>
    <row r="2378" spans="1:19">
      <c r="A2378" t="s">
        <v>2395</v>
      </c>
      <c r="B2378" s="3">
        <v>17.988</v>
      </c>
      <c r="C2378" s="3">
        <v>32.713999999999999</v>
      </c>
      <c r="D2378" s="3">
        <v>62.677</v>
      </c>
      <c r="E2378" s="3">
        <v>33.417000000000002</v>
      </c>
      <c r="F2378" s="3">
        <v>0.495</v>
      </c>
      <c r="G2378" s="3">
        <v>322.08600000000001</v>
      </c>
      <c r="H2378" s="3">
        <v>1394.377</v>
      </c>
      <c r="I2378" s="3">
        <f>ROUND(IF(B2378&lt;=Thresholds!$B$2,1-(B2378/Thresholds!$B$2)*0.24,IF(B2378&lt;=Thresholds!$D$2,0.75-((B2378-Thresholds!$C$2)/(Thresholds!$D$2-Thresholds!$C$2))*0.249,IF(B2378&lt;=Thresholds!$F$2,0.499-((B2378-Thresholds!$E$2)/(Thresholds!$F$2-Thresholds!$E$2))*0.279,MAX(0.02,0.2-((B2378-Thresholds!$G$2)/(Thresholds!$H$2-Thresholds!$G$2))*0.18)))),3)</f>
        <v>0.95699999999999996</v>
      </c>
      <c r="J2378" s="3">
        <f>ROUND(IF(C2378&lt;=Thresholds!$B$3,1-(C2378/Thresholds!$B$3)*0.24,IF(C2378&lt;=Thresholds!$D$3,0.75-((C2378-Thresholds!$C$3)/(Thresholds!$D$3-Thresholds!$C$3))*0.249,IF(C2378&lt;=Thresholds!$F$3,0.499-((C2378-Thresholds!$E$3)/(Thresholds!$F$3-Thresholds!$E$3))*0.279,MAX(0.02,0.2-((C2378-Thresholds!$G$3)/(Thresholds!$H$3-Thresholds!$G$3))*0.18)))),3)</f>
        <v>0.93500000000000005</v>
      </c>
      <c r="K2378" s="3">
        <f>ROUND(IF(D2378&lt;=Thresholds!$B$4,1-(D2378/Thresholds!$B$4)*0.24,IF(D2378&lt;=Thresholds!$D$4,0.75-((D2378-Thresholds!$C$4)/(Thresholds!$D$4-Thresholds!$C$4))*0.249,IF(D2378&lt;=Thresholds!$F$4,0.499-((D2378-Thresholds!$E$4)/(Thresholds!$F$4-Thresholds!$E$4))*0.279,MAX(0.02,0.2-((D2378-Thresholds!$G$4)/(Thresholds!$H$4-Thresholds!$G$4))*0.18)))),3)</f>
        <v>0.76900000000000002</v>
      </c>
      <c r="L2378" s="3">
        <f>ROUND(IF(E2378&lt;=Thresholds!$B$5,1-(E2378/Thresholds!$B$5)*0.24,IF(E2378&lt;=Thresholds!$D$5,0.75-((E2378-Thresholds!$C$5)/(Thresholds!$D$5-Thresholds!$C$5))*0.249,IF(E2378&lt;=Thresholds!$F$5,0.499-((E2378-Thresholds!$E$5)/(Thresholds!$F$5-Thresholds!$E$5))*0.279,MAX(0.02,0.2-((E2378-Thresholds!$G$5)/(Thresholds!$H$5-Thresholds!$G$5))*0.18)))),3)</f>
        <v>0.84</v>
      </c>
      <c r="M2378" s="3">
        <f>ROUND(IF(F2378&lt;=Thresholds!$B$6,1-(F2378/Thresholds!$B$6)*0.24,IF(F2378&lt;=Thresholds!$D$6,0.75-((F2378-Thresholds!$C$6)/(Thresholds!$D$6-Thresholds!$C$6))*0.249,IF(F2378&lt;=Thresholds!$F$6,0.499-((F2378-Thresholds!$E$6)/(Thresholds!$F$6-Thresholds!$E$6))*0.279,MAX(0.02,0.2-((F2378-Thresholds!$G$6)/(Thresholds!$H$6-Thresholds!$G$6))*0.18)))),3)</f>
        <v>0.88100000000000001</v>
      </c>
      <c r="N2378" s="3">
        <f>ROUND(IF(G2378&lt;=Thresholds!$B$7,1-(G2378/Thresholds!$B$7)*0.24,IF(G2378&lt;=Thresholds!$D$7,0.75-((G2378-Thresholds!$C$7)/(Thresholds!$D$7-Thresholds!$C$7))*0.249,IF(G2378&lt;=Thresholds!$F$7,0.499-((G2378-Thresholds!$E$7)/(Thresholds!$F$7-Thresholds!$E$7))*0.279,MAX(0.02,0.2-((G2378-Thresholds!$G$7)/(Thresholds!$H$7-Thresholds!$G$7))*0.18)))),3)</f>
        <v>0.77900000000000003</v>
      </c>
      <c r="O2378" s="3">
        <f>ROUND(IF(H2378&lt;=Thresholds!$B$8,1-(H2378/Thresholds!$B$8)*0.24,IF(H2378&lt;=Thresholds!$D$8,0.75-((H2378-Thresholds!$C$8)/(Thresholds!$D$8-Thresholds!$C$8))*0.249,IF(H2378&lt;=Thresholds!$F$8,0.499-((H2378-Thresholds!$E$8)/(Thresholds!$F$8-Thresholds!$E$8))*0.279,MAX(0.02,0.2-((H2378-Thresholds!$G$8)/(Thresholds!$H$8-Thresholds!$G$8))*0.18)))),3)</f>
        <v>0.86599999999999999</v>
      </c>
      <c r="P2378" s="3">
        <f t="shared" si="111"/>
        <v>0.76900000000000002</v>
      </c>
      <c r="Q2378" t="str">
        <f t="shared" si="112"/>
        <v>Healthy</v>
      </c>
      <c r="R2378" s="4">
        <f t="shared" si="113"/>
        <v>1</v>
      </c>
      <c r="S2378" t="str">
        <f>IF(AND(F2378&gt;=10,F2378&lt;=35,P2378&gt;0.5),"ERROR_C2378H2378_POOR_CAP","OK")</f>
        <v>OK</v>
      </c>
    </row>
    <row r="2379" spans="1:19">
      <c r="A2379" t="s">
        <v>2396</v>
      </c>
      <c r="B2379" s="3">
        <v>469.34800000000001</v>
      </c>
      <c r="C2379" s="3">
        <v>48.96</v>
      </c>
      <c r="D2379" s="3">
        <v>30.486999999999998</v>
      </c>
      <c r="E2379" s="3">
        <v>16.177</v>
      </c>
      <c r="F2379" s="3">
        <v>0.28299999999999997</v>
      </c>
      <c r="G2379" s="3">
        <v>21.771999999999998</v>
      </c>
      <c r="H2379" s="3">
        <v>1882.7139999999999</v>
      </c>
      <c r="I2379" s="3">
        <f>ROUND(IF(B2379&lt;=Thresholds!$B$2,1-(B2379/Thresholds!$B$2)*0.24,IF(B2379&lt;=Thresholds!$D$2,0.75-((B2379-Thresholds!$C$2)/(Thresholds!$D$2-Thresholds!$C$2))*0.249,IF(B2379&lt;=Thresholds!$F$2,0.499-((B2379-Thresholds!$E$2)/(Thresholds!$F$2-Thresholds!$E$2))*0.279,MAX(0.02,0.2-((B2379-Thresholds!$G$2)/(Thresholds!$H$2-Thresholds!$G$2))*0.18)))),3)</f>
        <v>0.59699999999999998</v>
      </c>
      <c r="J2379" s="3">
        <f>ROUND(IF(C2379&lt;=Thresholds!$B$3,1-(C2379/Thresholds!$B$3)*0.24,IF(C2379&lt;=Thresholds!$D$3,0.75-((C2379-Thresholds!$C$3)/(Thresholds!$D$3-Thresholds!$C$3))*0.249,IF(C2379&lt;=Thresholds!$F$3,0.499-((C2379-Thresholds!$E$3)/(Thresholds!$F$3-Thresholds!$E$3))*0.279,MAX(0.02,0.2-((C2379-Thresholds!$G$3)/(Thresholds!$H$3-Thresholds!$G$3))*0.18)))),3)</f>
        <v>0.90200000000000002</v>
      </c>
      <c r="K2379" s="3">
        <f>ROUND(IF(D2379&lt;=Thresholds!$B$4,1-(D2379/Thresholds!$B$4)*0.24,IF(D2379&lt;=Thresholds!$D$4,0.75-((D2379-Thresholds!$C$4)/(Thresholds!$D$4-Thresholds!$C$4))*0.249,IF(D2379&lt;=Thresholds!$F$4,0.499-((D2379-Thresholds!$E$4)/(Thresholds!$F$4-Thresholds!$E$4))*0.279,MAX(0.02,0.2-((D2379-Thresholds!$G$4)/(Thresholds!$H$4-Thresholds!$G$4))*0.18)))),3)</f>
        <v>0.88700000000000001</v>
      </c>
      <c r="L2379" s="3">
        <f>ROUND(IF(E2379&lt;=Thresholds!$B$5,1-(E2379/Thresholds!$B$5)*0.24,IF(E2379&lt;=Thresholds!$D$5,0.75-((E2379-Thresholds!$C$5)/(Thresholds!$D$5-Thresholds!$C$5))*0.249,IF(E2379&lt;=Thresholds!$F$5,0.499-((E2379-Thresholds!$E$5)/(Thresholds!$F$5-Thresholds!$E$5))*0.279,MAX(0.02,0.2-((E2379-Thresholds!$G$5)/(Thresholds!$H$5-Thresholds!$G$5))*0.18)))),3)</f>
        <v>0.92200000000000004</v>
      </c>
      <c r="M2379" s="3">
        <f>ROUND(IF(F2379&lt;=Thresholds!$B$6,1-(F2379/Thresholds!$B$6)*0.24,IF(F2379&lt;=Thresholds!$D$6,0.75-((F2379-Thresholds!$C$6)/(Thresholds!$D$6-Thresholds!$C$6))*0.249,IF(F2379&lt;=Thresholds!$F$6,0.499-((F2379-Thresholds!$E$6)/(Thresholds!$F$6-Thresholds!$E$6))*0.279,MAX(0.02,0.2-((F2379-Thresholds!$G$6)/(Thresholds!$H$6-Thresholds!$G$6))*0.18)))),3)</f>
        <v>0.93200000000000005</v>
      </c>
      <c r="N2379" s="3">
        <f>ROUND(IF(G2379&lt;=Thresholds!$B$7,1-(G2379/Thresholds!$B$7)*0.24,IF(G2379&lt;=Thresholds!$D$7,0.75-((G2379-Thresholds!$C$7)/(Thresholds!$D$7-Thresholds!$C$7))*0.249,IF(G2379&lt;=Thresholds!$F$7,0.499-((G2379-Thresholds!$E$7)/(Thresholds!$F$7-Thresholds!$E$7))*0.279,MAX(0.02,0.2-((G2379-Thresholds!$G$7)/(Thresholds!$H$7-Thresholds!$G$7))*0.18)))),3)</f>
        <v>0.98499999999999999</v>
      </c>
      <c r="O2379" s="3">
        <f>ROUND(IF(H2379&lt;=Thresholds!$B$8,1-(H2379/Thresholds!$B$8)*0.24,IF(H2379&lt;=Thresholds!$D$8,0.75-((H2379-Thresholds!$C$8)/(Thresholds!$D$8-Thresholds!$C$8))*0.249,IF(H2379&lt;=Thresholds!$F$8,0.499-((H2379-Thresholds!$E$8)/(Thresholds!$F$8-Thresholds!$E$8))*0.279,MAX(0.02,0.2-((H2379-Thresholds!$G$8)/(Thresholds!$H$8-Thresholds!$G$8))*0.18)))),3)</f>
        <v>0.81899999999999995</v>
      </c>
      <c r="P2379" s="3">
        <f t="shared" si="111"/>
        <v>0.59699999999999998</v>
      </c>
      <c r="Q2379" t="str">
        <f t="shared" si="112"/>
        <v>Moderate</v>
      </c>
      <c r="R2379" s="4">
        <f t="shared" si="113"/>
        <v>1</v>
      </c>
      <c r="S2379" t="str">
        <f>IF(AND(F2379&gt;=10,F2379&lt;=35,P2379&gt;0.5),"ERROR_C2379H2379_POOR_CAP","OK")</f>
        <v>OK</v>
      </c>
    </row>
    <row r="2380" spans="1:19">
      <c r="A2380" t="s">
        <v>2397</v>
      </c>
      <c r="B2380" s="3">
        <v>23.602</v>
      </c>
      <c r="C2380" s="3">
        <v>76.028000000000006</v>
      </c>
      <c r="D2380" s="3">
        <v>121.61499999999999</v>
      </c>
      <c r="E2380" s="3">
        <v>46.2</v>
      </c>
      <c r="F2380" s="3">
        <v>0.68700000000000006</v>
      </c>
      <c r="G2380" s="3">
        <v>341.36700000000002</v>
      </c>
      <c r="H2380" s="3">
        <v>1141.2819999999999</v>
      </c>
      <c r="I2380" s="3">
        <f>ROUND(IF(B2380&lt;=Thresholds!$B$2,1-(B2380/Thresholds!$B$2)*0.24,IF(B2380&lt;=Thresholds!$D$2,0.75-((B2380-Thresholds!$C$2)/(Thresholds!$D$2-Thresholds!$C$2))*0.249,IF(B2380&lt;=Thresholds!$F$2,0.499-((B2380-Thresholds!$E$2)/(Thresholds!$F$2-Thresholds!$E$2))*0.279,MAX(0.02,0.2-((B2380-Thresholds!$G$2)/(Thresholds!$H$2-Thresholds!$G$2))*0.18)))),3)</f>
        <v>0.94299999999999995</v>
      </c>
      <c r="J2380" s="3">
        <f>ROUND(IF(C2380&lt;=Thresholds!$B$3,1-(C2380/Thresholds!$B$3)*0.24,IF(C2380&lt;=Thresholds!$D$3,0.75-((C2380-Thresholds!$C$3)/(Thresholds!$D$3-Thresholds!$C$3))*0.249,IF(C2380&lt;=Thresholds!$F$3,0.499-((C2380-Thresholds!$E$3)/(Thresholds!$F$3-Thresholds!$E$3))*0.279,MAX(0.02,0.2-((C2380-Thresholds!$G$3)/(Thresholds!$H$3-Thresholds!$G$3))*0.18)))),3)</f>
        <v>0.84799999999999998</v>
      </c>
      <c r="K2380" s="3">
        <f>ROUND(IF(D2380&lt;=Thresholds!$B$4,1-(D2380/Thresholds!$B$4)*0.24,IF(D2380&lt;=Thresholds!$D$4,0.75-((D2380-Thresholds!$C$4)/(Thresholds!$D$4-Thresholds!$C$4))*0.249,IF(D2380&lt;=Thresholds!$F$4,0.499-((D2380-Thresholds!$E$4)/(Thresholds!$F$4-Thresholds!$E$4))*0.279,MAX(0.02,0.2-((D2380-Thresholds!$G$4)/(Thresholds!$H$4-Thresholds!$G$4))*0.18)))),3)</f>
        <v>0.38200000000000001</v>
      </c>
      <c r="L2380" s="3">
        <f>ROUND(IF(E2380&lt;=Thresholds!$B$5,1-(E2380/Thresholds!$B$5)*0.24,IF(E2380&lt;=Thresholds!$D$5,0.75-((E2380-Thresholds!$C$5)/(Thresholds!$D$5-Thresholds!$C$5))*0.249,IF(E2380&lt;=Thresholds!$F$5,0.499-((E2380-Thresholds!$E$5)/(Thresholds!$F$5-Thresholds!$E$5))*0.279,MAX(0.02,0.2-((E2380-Thresholds!$G$5)/(Thresholds!$H$5-Thresholds!$G$5))*0.18)))),3)</f>
        <v>0.77800000000000002</v>
      </c>
      <c r="M2380" s="3">
        <f>ROUND(IF(F2380&lt;=Thresholds!$B$6,1-(F2380/Thresholds!$B$6)*0.24,IF(F2380&lt;=Thresholds!$D$6,0.75-((F2380-Thresholds!$C$6)/(Thresholds!$D$6-Thresholds!$C$6))*0.249,IF(F2380&lt;=Thresholds!$F$6,0.499-((F2380-Thresholds!$E$6)/(Thresholds!$F$6-Thresholds!$E$6))*0.279,MAX(0.02,0.2-((F2380-Thresholds!$G$6)/(Thresholds!$H$6-Thresholds!$G$6))*0.18)))),3)</f>
        <v>0.83499999999999996</v>
      </c>
      <c r="N2380" s="3">
        <f>ROUND(IF(G2380&lt;=Thresholds!$B$7,1-(G2380/Thresholds!$B$7)*0.24,IF(G2380&lt;=Thresholds!$D$7,0.75-((G2380-Thresholds!$C$7)/(Thresholds!$D$7-Thresholds!$C$7))*0.249,IF(G2380&lt;=Thresholds!$F$7,0.499-((G2380-Thresholds!$E$7)/(Thresholds!$F$7-Thresholds!$E$7))*0.279,MAX(0.02,0.2-((G2380-Thresholds!$G$7)/(Thresholds!$H$7-Thresholds!$G$7))*0.18)))),3)</f>
        <v>0.76600000000000001</v>
      </c>
      <c r="O2380" s="3">
        <f>ROUND(IF(H2380&lt;=Thresholds!$B$8,1-(H2380/Thresholds!$B$8)*0.24,IF(H2380&lt;=Thresholds!$D$8,0.75-((H2380-Thresholds!$C$8)/(Thresholds!$D$8-Thresholds!$C$8))*0.249,IF(H2380&lt;=Thresholds!$F$8,0.499-((H2380-Thresholds!$E$8)/(Thresholds!$F$8-Thresholds!$E$8))*0.279,MAX(0.02,0.2-((H2380-Thresholds!$G$8)/(Thresholds!$H$8-Thresholds!$G$8))*0.18)))),3)</f>
        <v>0.89</v>
      </c>
      <c r="P2380" s="3">
        <f t="shared" si="111"/>
        <v>0.38200000000000001</v>
      </c>
      <c r="Q2380" t="str">
        <f t="shared" si="112"/>
        <v>Poor</v>
      </c>
      <c r="R2380" s="4">
        <f t="shared" si="113"/>
        <v>0</v>
      </c>
      <c r="S2380" t="str">
        <f>IF(AND(F2380&gt;=10,F2380&lt;=35,P2380&gt;0.5),"ERROR_C2380H2380_POOR_CAP","OK")</f>
        <v>OK</v>
      </c>
    </row>
    <row r="2381" spans="1:19">
      <c r="A2381" t="s">
        <v>2398</v>
      </c>
      <c r="B2381" s="3">
        <v>2797.24</v>
      </c>
      <c r="C2381" s="3">
        <v>81.106999999999999</v>
      </c>
      <c r="D2381" s="3">
        <v>43.27</v>
      </c>
      <c r="E2381" s="3">
        <v>38.584000000000003</v>
      </c>
      <c r="F2381" s="3">
        <v>0.114</v>
      </c>
      <c r="G2381" s="3">
        <v>26.312000000000001</v>
      </c>
      <c r="H2381" s="3">
        <v>1491.809</v>
      </c>
      <c r="I2381" s="3">
        <f>ROUND(IF(B2381&lt;=Thresholds!$B$2,1-(B2381/Thresholds!$B$2)*0.24,IF(B2381&lt;=Thresholds!$D$2,0.75-((B2381-Thresholds!$C$2)/(Thresholds!$D$2-Thresholds!$C$2))*0.249,IF(B2381&lt;=Thresholds!$F$2,0.499-((B2381-Thresholds!$E$2)/(Thresholds!$F$2-Thresholds!$E$2))*0.279,MAX(0.02,0.2-((B2381-Thresholds!$G$2)/(Thresholds!$H$2-Thresholds!$G$2))*0.18)))),3)</f>
        <v>0.3</v>
      </c>
      <c r="J2381" s="3">
        <f>ROUND(IF(C2381&lt;=Thresholds!$B$3,1-(C2381/Thresholds!$B$3)*0.24,IF(C2381&lt;=Thresholds!$D$3,0.75-((C2381-Thresholds!$C$3)/(Thresholds!$D$3-Thresholds!$C$3))*0.249,IF(C2381&lt;=Thresholds!$F$3,0.499-((C2381-Thresholds!$E$3)/(Thresholds!$F$3-Thresholds!$E$3))*0.279,MAX(0.02,0.2-((C2381-Thresholds!$G$3)/(Thresholds!$H$3-Thresholds!$G$3))*0.18)))),3)</f>
        <v>0.83799999999999997</v>
      </c>
      <c r="K2381" s="3">
        <f>ROUND(IF(D2381&lt;=Thresholds!$B$4,1-(D2381/Thresholds!$B$4)*0.24,IF(D2381&lt;=Thresholds!$D$4,0.75-((D2381-Thresholds!$C$4)/(Thresholds!$D$4-Thresholds!$C$4))*0.249,IF(D2381&lt;=Thresholds!$F$4,0.499-((D2381-Thresholds!$E$4)/(Thresholds!$F$4-Thresholds!$E$4))*0.279,MAX(0.02,0.2-((D2381-Thresholds!$G$4)/(Thresholds!$H$4-Thresholds!$G$4))*0.18)))),3)</f>
        <v>0.84</v>
      </c>
      <c r="L2381" s="3">
        <f>ROUND(IF(E2381&lt;=Thresholds!$B$5,1-(E2381/Thresholds!$B$5)*0.24,IF(E2381&lt;=Thresholds!$D$5,0.75-((E2381-Thresholds!$C$5)/(Thresholds!$D$5-Thresholds!$C$5))*0.249,IF(E2381&lt;=Thresholds!$F$5,0.499-((E2381-Thresholds!$E$5)/(Thresholds!$F$5-Thresholds!$E$5))*0.279,MAX(0.02,0.2-((E2381-Thresholds!$G$5)/(Thresholds!$H$5-Thresholds!$G$5))*0.18)))),3)</f>
        <v>0.81499999999999995</v>
      </c>
      <c r="M2381" s="3">
        <f>ROUND(IF(F2381&lt;=Thresholds!$B$6,1-(F2381/Thresholds!$B$6)*0.24,IF(F2381&lt;=Thresholds!$D$6,0.75-((F2381-Thresholds!$C$6)/(Thresholds!$D$6-Thresholds!$C$6))*0.249,IF(F2381&lt;=Thresholds!$F$6,0.499-((F2381-Thresholds!$E$6)/(Thresholds!$F$6-Thresholds!$E$6))*0.279,MAX(0.02,0.2-((F2381-Thresholds!$G$6)/(Thresholds!$H$6-Thresholds!$G$6))*0.18)))),3)</f>
        <v>0.97299999999999998</v>
      </c>
      <c r="N2381" s="3">
        <f>ROUND(IF(G2381&lt;=Thresholds!$B$7,1-(G2381/Thresholds!$B$7)*0.24,IF(G2381&lt;=Thresholds!$D$7,0.75-((G2381-Thresholds!$C$7)/(Thresholds!$D$7-Thresholds!$C$7))*0.249,IF(G2381&lt;=Thresholds!$F$7,0.499-((G2381-Thresholds!$E$7)/(Thresholds!$F$7-Thresholds!$E$7))*0.279,MAX(0.02,0.2-((G2381-Thresholds!$G$7)/(Thresholds!$H$7-Thresholds!$G$7))*0.18)))),3)</f>
        <v>0.98199999999999998</v>
      </c>
      <c r="O2381" s="3">
        <f>ROUND(IF(H2381&lt;=Thresholds!$B$8,1-(H2381/Thresholds!$B$8)*0.24,IF(H2381&lt;=Thresholds!$D$8,0.75-((H2381-Thresholds!$C$8)/(Thresholds!$D$8-Thresholds!$C$8))*0.249,IF(H2381&lt;=Thresholds!$F$8,0.499-((H2381-Thresholds!$E$8)/(Thresholds!$F$8-Thresholds!$E$8))*0.279,MAX(0.02,0.2-((H2381-Thresholds!$G$8)/(Thresholds!$H$8-Thresholds!$G$8))*0.18)))),3)</f>
        <v>0.85699999999999998</v>
      </c>
      <c r="P2381" s="3">
        <f t="shared" si="111"/>
        <v>0.3</v>
      </c>
      <c r="Q2381" t="str">
        <f t="shared" si="112"/>
        <v>Poor</v>
      </c>
      <c r="R2381" s="4">
        <f t="shared" si="113"/>
        <v>0</v>
      </c>
      <c r="S2381" t="str">
        <f>IF(AND(F2381&gt;=10,F2381&lt;=35,P2381&gt;0.5),"ERROR_C2381H2381_POOR_CAP","OK")</f>
        <v>OK</v>
      </c>
    </row>
    <row r="2382" spans="1:19">
      <c r="A2382" t="s">
        <v>2399</v>
      </c>
      <c r="B2382" s="3">
        <v>35.509</v>
      </c>
      <c r="C2382" s="3">
        <v>68.408000000000001</v>
      </c>
      <c r="D2382" s="3">
        <v>28.369</v>
      </c>
      <c r="E2382" s="3">
        <v>6.024</v>
      </c>
      <c r="F2382" s="3">
        <v>0.73499999999999999</v>
      </c>
      <c r="G2382" s="3">
        <v>37.408000000000001</v>
      </c>
      <c r="H2382" s="3">
        <v>438.608</v>
      </c>
      <c r="I2382" s="3">
        <f>ROUND(IF(B2382&lt;=Thresholds!$B$2,1-(B2382/Thresholds!$B$2)*0.24,IF(B2382&lt;=Thresholds!$D$2,0.75-((B2382-Thresholds!$C$2)/(Thresholds!$D$2-Thresholds!$C$2))*0.249,IF(B2382&lt;=Thresholds!$F$2,0.499-((B2382-Thresholds!$E$2)/(Thresholds!$F$2-Thresholds!$E$2))*0.279,MAX(0.02,0.2-((B2382-Thresholds!$G$2)/(Thresholds!$H$2-Thresholds!$G$2))*0.18)))),3)</f>
        <v>0.91500000000000004</v>
      </c>
      <c r="J2382" s="3">
        <f>ROUND(IF(C2382&lt;=Thresholds!$B$3,1-(C2382/Thresholds!$B$3)*0.24,IF(C2382&lt;=Thresholds!$D$3,0.75-((C2382-Thresholds!$C$3)/(Thresholds!$D$3-Thresholds!$C$3))*0.249,IF(C2382&lt;=Thresholds!$F$3,0.499-((C2382-Thresholds!$E$3)/(Thresholds!$F$3-Thresholds!$E$3))*0.279,MAX(0.02,0.2-((C2382-Thresholds!$G$3)/(Thresholds!$H$3-Thresholds!$G$3))*0.18)))),3)</f>
        <v>0.86299999999999999</v>
      </c>
      <c r="K2382" s="3">
        <f>ROUND(IF(D2382&lt;=Thresholds!$B$4,1-(D2382/Thresholds!$B$4)*0.24,IF(D2382&lt;=Thresholds!$D$4,0.75-((D2382-Thresholds!$C$4)/(Thresholds!$D$4-Thresholds!$C$4))*0.249,IF(D2382&lt;=Thresholds!$F$4,0.499-((D2382-Thresholds!$E$4)/(Thresholds!$F$4-Thresholds!$E$4))*0.279,MAX(0.02,0.2-((D2382-Thresholds!$G$4)/(Thresholds!$H$4-Thresholds!$G$4))*0.18)))),3)</f>
        <v>0.89500000000000002</v>
      </c>
      <c r="L2382" s="3">
        <f>ROUND(IF(E2382&lt;=Thresholds!$B$5,1-(E2382/Thresholds!$B$5)*0.24,IF(E2382&lt;=Thresholds!$D$5,0.75-((E2382-Thresholds!$C$5)/(Thresholds!$D$5-Thresholds!$C$5))*0.249,IF(E2382&lt;=Thresholds!$F$5,0.499-((E2382-Thresholds!$E$5)/(Thresholds!$F$5-Thresholds!$E$5))*0.279,MAX(0.02,0.2-((E2382-Thresholds!$G$5)/(Thresholds!$H$5-Thresholds!$G$5))*0.18)))),3)</f>
        <v>0.97099999999999997</v>
      </c>
      <c r="M2382" s="3">
        <f>ROUND(IF(F2382&lt;=Thresholds!$B$6,1-(F2382/Thresholds!$B$6)*0.24,IF(F2382&lt;=Thresholds!$D$6,0.75-((F2382-Thresholds!$C$6)/(Thresholds!$D$6-Thresholds!$C$6))*0.249,IF(F2382&lt;=Thresholds!$F$6,0.499-((F2382-Thresholds!$E$6)/(Thresholds!$F$6-Thresholds!$E$6))*0.279,MAX(0.02,0.2-((F2382-Thresholds!$G$6)/(Thresholds!$H$6-Thresholds!$G$6))*0.18)))),3)</f>
        <v>0.82399999999999995</v>
      </c>
      <c r="N2382" s="3">
        <f>ROUND(IF(G2382&lt;=Thresholds!$B$7,1-(G2382/Thresholds!$B$7)*0.24,IF(G2382&lt;=Thresholds!$D$7,0.75-((G2382-Thresholds!$C$7)/(Thresholds!$D$7-Thresholds!$C$7))*0.249,IF(G2382&lt;=Thresholds!$F$7,0.499-((G2382-Thresholds!$E$7)/(Thresholds!$F$7-Thresholds!$E$7))*0.279,MAX(0.02,0.2-((G2382-Thresholds!$G$7)/(Thresholds!$H$7-Thresholds!$G$7))*0.18)))),3)</f>
        <v>0.97399999999999998</v>
      </c>
      <c r="O2382" s="3">
        <f>ROUND(IF(H2382&lt;=Thresholds!$B$8,1-(H2382/Thresholds!$B$8)*0.24,IF(H2382&lt;=Thresholds!$D$8,0.75-((H2382-Thresholds!$C$8)/(Thresholds!$D$8-Thresholds!$C$8))*0.249,IF(H2382&lt;=Thresholds!$F$8,0.499-((H2382-Thresholds!$E$8)/(Thresholds!$F$8-Thresholds!$E$8))*0.279,MAX(0.02,0.2-((H2382-Thresholds!$G$8)/(Thresholds!$H$8-Thresholds!$G$8))*0.18)))),3)</f>
        <v>0.95799999999999996</v>
      </c>
      <c r="P2382" s="3">
        <f t="shared" si="111"/>
        <v>0.82399999999999995</v>
      </c>
      <c r="Q2382" t="str">
        <f t="shared" si="112"/>
        <v>Healthy</v>
      </c>
      <c r="R2382" s="4">
        <f t="shared" si="113"/>
        <v>1</v>
      </c>
      <c r="S2382" t="str">
        <f>IF(AND(F2382&gt;=10,F2382&lt;=35,P2382&gt;0.5),"ERROR_C2382H2382_POOR_CAP","OK")</f>
        <v>OK</v>
      </c>
    </row>
    <row r="2383" spans="1:19">
      <c r="A2383" t="s">
        <v>2400</v>
      </c>
      <c r="B2383" s="3">
        <v>479.93400000000003</v>
      </c>
      <c r="C2383" s="3">
        <v>50.55</v>
      </c>
      <c r="D2383" s="3">
        <v>71.14</v>
      </c>
      <c r="E2383" s="3">
        <v>34.787999999999997</v>
      </c>
      <c r="F2383" s="3">
        <v>0.47</v>
      </c>
      <c r="G2383" s="3">
        <v>145.97200000000001</v>
      </c>
      <c r="H2383" s="3">
        <v>2086.5259999999998</v>
      </c>
      <c r="I2383" s="3">
        <f>ROUND(IF(B2383&lt;=Thresholds!$B$2,1-(B2383/Thresholds!$B$2)*0.24,IF(B2383&lt;=Thresholds!$D$2,0.75-((B2383-Thresholds!$C$2)/(Thresholds!$D$2-Thresholds!$C$2))*0.249,IF(B2383&lt;=Thresholds!$F$2,0.499-((B2383-Thresholds!$E$2)/(Thresholds!$F$2-Thresholds!$E$2))*0.279,MAX(0.02,0.2-((B2383-Thresholds!$G$2)/(Thresholds!$H$2-Thresholds!$G$2))*0.18)))),3)</f>
        <v>0.59199999999999997</v>
      </c>
      <c r="J2383" s="3">
        <f>ROUND(IF(C2383&lt;=Thresholds!$B$3,1-(C2383/Thresholds!$B$3)*0.24,IF(C2383&lt;=Thresholds!$D$3,0.75-((C2383-Thresholds!$C$3)/(Thresholds!$D$3-Thresholds!$C$3))*0.249,IF(C2383&lt;=Thresholds!$F$3,0.499-((C2383-Thresholds!$E$3)/(Thresholds!$F$3-Thresholds!$E$3))*0.279,MAX(0.02,0.2-((C2383-Thresholds!$G$3)/(Thresholds!$H$3-Thresholds!$G$3))*0.18)))),3)</f>
        <v>0.89900000000000002</v>
      </c>
      <c r="K2383" s="3">
        <f>ROUND(IF(D2383&lt;=Thresholds!$B$4,1-(D2383/Thresholds!$B$4)*0.24,IF(D2383&lt;=Thresholds!$D$4,0.75-((D2383-Thresholds!$C$4)/(Thresholds!$D$4-Thresholds!$C$4))*0.249,IF(D2383&lt;=Thresholds!$F$4,0.499-((D2383-Thresholds!$E$4)/(Thresholds!$F$4-Thresholds!$E$4))*0.279,MAX(0.02,0.2-((D2383-Thresholds!$G$4)/(Thresholds!$H$4-Thresholds!$G$4))*0.18)))),3)</f>
        <v>0.71199999999999997</v>
      </c>
      <c r="L2383" s="3">
        <f>ROUND(IF(E2383&lt;=Thresholds!$B$5,1-(E2383/Thresholds!$B$5)*0.24,IF(E2383&lt;=Thresholds!$D$5,0.75-((E2383-Thresholds!$C$5)/(Thresholds!$D$5-Thresholds!$C$5))*0.249,IF(E2383&lt;=Thresholds!$F$5,0.499-((E2383-Thresholds!$E$5)/(Thresholds!$F$5-Thresholds!$E$5))*0.279,MAX(0.02,0.2-((E2383-Thresholds!$G$5)/(Thresholds!$H$5-Thresholds!$G$5))*0.18)))),3)</f>
        <v>0.83299999999999996</v>
      </c>
      <c r="M2383" s="3">
        <f>ROUND(IF(F2383&lt;=Thresholds!$B$6,1-(F2383/Thresholds!$B$6)*0.24,IF(F2383&lt;=Thresholds!$D$6,0.75-((F2383-Thresholds!$C$6)/(Thresholds!$D$6-Thresholds!$C$6))*0.249,IF(F2383&lt;=Thresholds!$F$6,0.499-((F2383-Thresholds!$E$6)/(Thresholds!$F$6-Thresholds!$E$6))*0.279,MAX(0.02,0.2-((F2383-Thresholds!$G$6)/(Thresholds!$H$6-Thresholds!$G$6))*0.18)))),3)</f>
        <v>0.88700000000000001</v>
      </c>
      <c r="N2383" s="3">
        <f>ROUND(IF(G2383&lt;=Thresholds!$B$7,1-(G2383/Thresholds!$B$7)*0.24,IF(G2383&lt;=Thresholds!$D$7,0.75-((G2383-Thresholds!$C$7)/(Thresholds!$D$7-Thresholds!$C$7))*0.249,IF(G2383&lt;=Thresholds!$F$7,0.499-((G2383-Thresholds!$E$7)/(Thresholds!$F$7-Thresholds!$E$7))*0.279,MAX(0.02,0.2-((G2383-Thresholds!$G$7)/(Thresholds!$H$7-Thresholds!$G$7))*0.18)))),3)</f>
        <v>0.9</v>
      </c>
      <c r="O2383" s="3">
        <f>ROUND(IF(H2383&lt;=Thresholds!$B$8,1-(H2383/Thresholds!$B$8)*0.24,IF(H2383&lt;=Thresholds!$D$8,0.75-((H2383-Thresholds!$C$8)/(Thresholds!$D$8-Thresholds!$C$8))*0.249,IF(H2383&lt;=Thresholds!$F$8,0.499-((H2383-Thresholds!$E$8)/(Thresholds!$F$8-Thresholds!$E$8))*0.279,MAX(0.02,0.2-((H2383-Thresholds!$G$8)/(Thresholds!$H$8-Thresholds!$G$8))*0.18)))),3)</f>
        <v>0.8</v>
      </c>
      <c r="P2383" s="3">
        <f t="shared" si="111"/>
        <v>0.59199999999999997</v>
      </c>
      <c r="Q2383" t="str">
        <f t="shared" si="112"/>
        <v>Moderate</v>
      </c>
      <c r="R2383" s="4">
        <f t="shared" si="113"/>
        <v>1</v>
      </c>
      <c r="S2383" t="str">
        <f>IF(AND(F2383&gt;=10,F2383&lt;=35,P2383&gt;0.5),"ERROR_C2383H2383_POOR_CAP","OK")</f>
        <v>OK</v>
      </c>
    </row>
    <row r="2384" spans="1:19">
      <c r="A2384" t="s">
        <v>2401</v>
      </c>
      <c r="B2384" s="3">
        <v>51.198</v>
      </c>
      <c r="C2384" s="3">
        <v>67.462999999999994</v>
      </c>
      <c r="D2384" s="3">
        <v>39.421999999999997</v>
      </c>
      <c r="E2384" s="3">
        <v>5.9020000000000001</v>
      </c>
      <c r="F2384" s="3">
        <v>0.18099999999999999</v>
      </c>
      <c r="G2384" s="3">
        <v>806.83699999999999</v>
      </c>
      <c r="H2384" s="3">
        <v>1352.44</v>
      </c>
      <c r="I2384" s="3">
        <f>ROUND(IF(B2384&lt;=Thresholds!$B$2,1-(B2384/Thresholds!$B$2)*0.24,IF(B2384&lt;=Thresholds!$D$2,0.75-((B2384-Thresholds!$C$2)/(Thresholds!$D$2-Thresholds!$C$2))*0.249,IF(B2384&lt;=Thresholds!$F$2,0.499-((B2384-Thresholds!$E$2)/(Thresholds!$F$2-Thresholds!$E$2))*0.279,MAX(0.02,0.2-((B2384-Thresholds!$G$2)/(Thresholds!$H$2-Thresholds!$G$2))*0.18)))),3)</f>
        <v>0.877</v>
      </c>
      <c r="J2384" s="3">
        <f>ROUND(IF(C2384&lt;=Thresholds!$B$3,1-(C2384/Thresholds!$B$3)*0.24,IF(C2384&lt;=Thresholds!$D$3,0.75-((C2384-Thresholds!$C$3)/(Thresholds!$D$3-Thresholds!$C$3))*0.249,IF(C2384&lt;=Thresholds!$F$3,0.499-((C2384-Thresholds!$E$3)/(Thresholds!$F$3-Thresholds!$E$3))*0.279,MAX(0.02,0.2-((C2384-Thresholds!$G$3)/(Thresholds!$H$3-Thresholds!$G$3))*0.18)))),3)</f>
        <v>0.86499999999999999</v>
      </c>
      <c r="K2384" s="3">
        <f>ROUND(IF(D2384&lt;=Thresholds!$B$4,1-(D2384/Thresholds!$B$4)*0.24,IF(D2384&lt;=Thresholds!$D$4,0.75-((D2384-Thresholds!$C$4)/(Thresholds!$D$4-Thresholds!$C$4))*0.249,IF(D2384&lt;=Thresholds!$F$4,0.499-((D2384-Thresholds!$E$4)/(Thresholds!$F$4-Thresholds!$E$4))*0.279,MAX(0.02,0.2-((D2384-Thresholds!$G$4)/(Thresholds!$H$4-Thresholds!$G$4))*0.18)))),3)</f>
        <v>0.85399999999999998</v>
      </c>
      <c r="L2384" s="3">
        <f>ROUND(IF(E2384&lt;=Thresholds!$B$5,1-(E2384/Thresholds!$B$5)*0.24,IF(E2384&lt;=Thresholds!$D$5,0.75-((E2384-Thresholds!$C$5)/(Thresholds!$D$5-Thresholds!$C$5))*0.249,IF(E2384&lt;=Thresholds!$F$5,0.499-((E2384-Thresholds!$E$5)/(Thresholds!$F$5-Thresholds!$E$5))*0.279,MAX(0.02,0.2-((E2384-Thresholds!$G$5)/(Thresholds!$H$5-Thresholds!$G$5))*0.18)))),3)</f>
        <v>0.97199999999999998</v>
      </c>
      <c r="M2384" s="3">
        <f>ROUND(IF(F2384&lt;=Thresholds!$B$6,1-(F2384/Thresholds!$B$6)*0.24,IF(F2384&lt;=Thresholds!$D$6,0.75-((F2384-Thresholds!$C$6)/(Thresholds!$D$6-Thresholds!$C$6))*0.249,IF(F2384&lt;=Thresholds!$F$6,0.499-((F2384-Thresholds!$E$6)/(Thresholds!$F$6-Thresholds!$E$6))*0.279,MAX(0.02,0.2-((F2384-Thresholds!$G$6)/(Thresholds!$H$6-Thresholds!$G$6))*0.18)))),3)</f>
        <v>0.95699999999999996</v>
      </c>
      <c r="N2384" s="3">
        <f>ROUND(IF(G2384&lt;=Thresholds!$B$7,1-(G2384/Thresholds!$B$7)*0.24,IF(G2384&lt;=Thresholds!$D$7,0.75-((G2384-Thresholds!$C$7)/(Thresholds!$D$7-Thresholds!$C$7))*0.249,IF(G2384&lt;=Thresholds!$F$7,0.499-((G2384-Thresholds!$E$7)/(Thresholds!$F$7-Thresholds!$E$7))*0.279,MAX(0.02,0.2-((G2384-Thresholds!$G$7)/(Thresholds!$H$7-Thresholds!$G$7))*0.18)))),3)</f>
        <v>0.42</v>
      </c>
      <c r="O2384" s="3">
        <f>ROUND(IF(H2384&lt;=Thresholds!$B$8,1-(H2384/Thresholds!$B$8)*0.24,IF(H2384&lt;=Thresholds!$D$8,0.75-((H2384-Thresholds!$C$8)/(Thresholds!$D$8-Thresholds!$C$8))*0.249,IF(H2384&lt;=Thresholds!$F$8,0.499-((H2384-Thresholds!$E$8)/(Thresholds!$F$8-Thresholds!$E$8))*0.279,MAX(0.02,0.2-((H2384-Thresholds!$G$8)/(Thresholds!$H$8-Thresholds!$G$8))*0.18)))),3)</f>
        <v>0.87</v>
      </c>
      <c r="P2384" s="3">
        <f t="shared" si="111"/>
        <v>0.42</v>
      </c>
      <c r="Q2384" t="str">
        <f t="shared" si="112"/>
        <v>Poor</v>
      </c>
      <c r="R2384" s="4">
        <f t="shared" si="113"/>
        <v>0</v>
      </c>
      <c r="S2384" t="str">
        <f>IF(AND(F2384&gt;=10,F2384&lt;=35,P2384&gt;0.5),"ERROR_C2384H2384_POOR_CAP","OK")</f>
        <v>OK</v>
      </c>
    </row>
    <row r="2385" spans="1:19">
      <c r="A2385" t="s">
        <v>2402</v>
      </c>
      <c r="B2385" s="3">
        <v>25.963999999999999</v>
      </c>
      <c r="C2385" s="3">
        <v>62.77</v>
      </c>
      <c r="D2385" s="3">
        <v>85.373000000000005</v>
      </c>
      <c r="E2385" s="3">
        <v>387.85300000000001</v>
      </c>
      <c r="F2385" s="3">
        <v>0.626</v>
      </c>
      <c r="G2385" s="3">
        <v>81.528000000000006</v>
      </c>
      <c r="H2385" s="3">
        <v>220.101</v>
      </c>
      <c r="I2385" s="3">
        <f>ROUND(IF(B2385&lt;=Thresholds!$B$2,1-(B2385/Thresholds!$B$2)*0.24,IF(B2385&lt;=Thresholds!$D$2,0.75-((B2385-Thresholds!$C$2)/(Thresholds!$D$2-Thresholds!$C$2))*0.249,IF(B2385&lt;=Thresholds!$F$2,0.499-((B2385-Thresholds!$E$2)/(Thresholds!$F$2-Thresholds!$E$2))*0.279,MAX(0.02,0.2-((B2385-Thresholds!$G$2)/(Thresholds!$H$2-Thresholds!$G$2))*0.18)))),3)</f>
        <v>0.93799999999999994</v>
      </c>
      <c r="J2385" s="3">
        <f>ROUND(IF(C2385&lt;=Thresholds!$B$3,1-(C2385/Thresholds!$B$3)*0.24,IF(C2385&lt;=Thresholds!$D$3,0.75-((C2385-Thresholds!$C$3)/(Thresholds!$D$3-Thresholds!$C$3))*0.249,IF(C2385&lt;=Thresholds!$F$3,0.499-((C2385-Thresholds!$E$3)/(Thresholds!$F$3-Thresholds!$E$3))*0.279,MAX(0.02,0.2-((C2385-Thresholds!$G$3)/(Thresholds!$H$3-Thresholds!$G$3))*0.18)))),3)</f>
        <v>0.874</v>
      </c>
      <c r="K2385" s="3">
        <f>ROUND(IF(D2385&lt;=Thresholds!$B$4,1-(D2385/Thresholds!$B$4)*0.24,IF(D2385&lt;=Thresholds!$D$4,0.75-((D2385-Thresholds!$C$4)/(Thresholds!$D$4-Thresholds!$C$4))*0.249,IF(D2385&lt;=Thresholds!$F$4,0.499-((D2385-Thresholds!$E$4)/(Thresholds!$F$4-Thresholds!$E$4))*0.279,MAX(0.02,0.2-((D2385-Thresholds!$G$4)/(Thresholds!$H$4-Thresholds!$G$4))*0.18)))),3)</f>
        <v>0.60799999999999998</v>
      </c>
      <c r="L2385" s="3">
        <f>ROUND(IF(E2385&lt;=Thresholds!$B$5,1-(E2385/Thresholds!$B$5)*0.24,IF(E2385&lt;=Thresholds!$D$5,0.75-((E2385-Thresholds!$C$5)/(Thresholds!$D$5-Thresholds!$C$5))*0.249,IF(E2385&lt;=Thresholds!$F$5,0.499-((E2385-Thresholds!$E$5)/(Thresholds!$F$5-Thresholds!$E$5))*0.279,MAX(0.02,0.2-((E2385-Thresholds!$G$5)/(Thresholds!$H$5-Thresholds!$G$5))*0.18)))),3)</f>
        <v>0.36699999999999999</v>
      </c>
      <c r="M2385" s="3">
        <f>ROUND(IF(F2385&lt;=Thresholds!$B$6,1-(F2385/Thresholds!$B$6)*0.24,IF(F2385&lt;=Thresholds!$D$6,0.75-((F2385-Thresholds!$C$6)/(Thresholds!$D$6-Thresholds!$C$6))*0.249,IF(F2385&lt;=Thresholds!$F$6,0.499-((F2385-Thresholds!$E$6)/(Thresholds!$F$6-Thresholds!$E$6))*0.279,MAX(0.02,0.2-((F2385-Thresholds!$G$6)/(Thresholds!$H$6-Thresholds!$G$6))*0.18)))),3)</f>
        <v>0.85</v>
      </c>
      <c r="N2385" s="3">
        <f>ROUND(IF(G2385&lt;=Thresholds!$B$7,1-(G2385/Thresholds!$B$7)*0.24,IF(G2385&lt;=Thresholds!$D$7,0.75-((G2385-Thresholds!$C$7)/(Thresholds!$D$7-Thresholds!$C$7))*0.249,IF(G2385&lt;=Thresholds!$F$7,0.499-((G2385-Thresholds!$E$7)/(Thresholds!$F$7-Thresholds!$E$7))*0.279,MAX(0.02,0.2-((G2385-Thresholds!$G$7)/(Thresholds!$H$7-Thresholds!$G$7))*0.18)))),3)</f>
        <v>0.94399999999999995</v>
      </c>
      <c r="O2385" s="3">
        <f>ROUND(IF(H2385&lt;=Thresholds!$B$8,1-(H2385/Thresholds!$B$8)*0.24,IF(H2385&lt;=Thresholds!$D$8,0.75-((H2385-Thresholds!$C$8)/(Thresholds!$D$8-Thresholds!$C$8))*0.249,IF(H2385&lt;=Thresholds!$F$8,0.499-((H2385-Thresholds!$E$8)/(Thresholds!$F$8-Thresholds!$E$8))*0.279,MAX(0.02,0.2-((H2385-Thresholds!$G$8)/(Thresholds!$H$8-Thresholds!$G$8))*0.18)))),3)</f>
        <v>0.97899999999999998</v>
      </c>
      <c r="P2385" s="3">
        <f t="shared" si="111"/>
        <v>0.36699999999999999</v>
      </c>
      <c r="Q2385" t="str">
        <f t="shared" si="112"/>
        <v>Poor</v>
      </c>
      <c r="R2385" s="4">
        <f t="shared" si="113"/>
        <v>0</v>
      </c>
      <c r="S2385" t="str">
        <f>IF(AND(F2385&gt;=10,F2385&lt;=35,P2385&gt;0.5),"ERROR_C2385H2385_POOR_CAP","OK")</f>
        <v>OK</v>
      </c>
    </row>
    <row r="2386" spans="1:19">
      <c r="A2386" t="s">
        <v>2403</v>
      </c>
      <c r="B2386" s="3">
        <v>58.637</v>
      </c>
      <c r="C2386" s="3">
        <v>85.445999999999998</v>
      </c>
      <c r="D2386" s="3">
        <v>57.201000000000001</v>
      </c>
      <c r="E2386" s="3">
        <v>35.893999999999998</v>
      </c>
      <c r="F2386" s="3">
        <v>0.11899999999999999</v>
      </c>
      <c r="G2386" s="3">
        <v>65.114000000000004</v>
      </c>
      <c r="H2386" s="3">
        <v>1163.7149999999999</v>
      </c>
      <c r="I2386" s="3">
        <f>ROUND(IF(B2386&lt;=Thresholds!$B$2,1-(B2386/Thresholds!$B$2)*0.24,IF(B2386&lt;=Thresholds!$D$2,0.75-((B2386-Thresholds!$C$2)/(Thresholds!$D$2-Thresholds!$C$2))*0.249,IF(B2386&lt;=Thresholds!$F$2,0.499-((B2386-Thresholds!$E$2)/(Thresholds!$F$2-Thresholds!$E$2))*0.279,MAX(0.02,0.2-((B2386-Thresholds!$G$2)/(Thresholds!$H$2-Thresholds!$G$2))*0.18)))),3)</f>
        <v>0.85899999999999999</v>
      </c>
      <c r="J2386" s="3">
        <f>ROUND(IF(C2386&lt;=Thresholds!$B$3,1-(C2386/Thresholds!$B$3)*0.24,IF(C2386&lt;=Thresholds!$D$3,0.75-((C2386-Thresholds!$C$3)/(Thresholds!$D$3-Thresholds!$C$3))*0.249,IF(C2386&lt;=Thresholds!$F$3,0.499-((C2386-Thresholds!$E$3)/(Thresholds!$F$3-Thresholds!$E$3))*0.279,MAX(0.02,0.2-((C2386-Thresholds!$G$3)/(Thresholds!$H$3-Thresholds!$G$3))*0.18)))),3)</f>
        <v>0.82899999999999996</v>
      </c>
      <c r="K2386" s="3">
        <f>ROUND(IF(D2386&lt;=Thresholds!$B$4,1-(D2386/Thresholds!$B$4)*0.24,IF(D2386&lt;=Thresholds!$D$4,0.75-((D2386-Thresholds!$C$4)/(Thresholds!$D$4-Thresholds!$C$4))*0.249,IF(D2386&lt;=Thresholds!$F$4,0.499-((D2386-Thresholds!$E$4)/(Thresholds!$F$4-Thresholds!$E$4))*0.279,MAX(0.02,0.2-((D2386-Thresholds!$G$4)/(Thresholds!$H$4-Thresholds!$G$4))*0.18)))),3)</f>
        <v>0.78900000000000003</v>
      </c>
      <c r="L2386" s="3">
        <f>ROUND(IF(E2386&lt;=Thresholds!$B$5,1-(E2386/Thresholds!$B$5)*0.24,IF(E2386&lt;=Thresholds!$D$5,0.75-((E2386-Thresholds!$C$5)/(Thresholds!$D$5-Thresholds!$C$5))*0.249,IF(E2386&lt;=Thresholds!$F$5,0.499-((E2386-Thresholds!$E$5)/(Thresholds!$F$5-Thresholds!$E$5))*0.279,MAX(0.02,0.2-((E2386-Thresholds!$G$5)/(Thresholds!$H$5-Thresholds!$G$5))*0.18)))),3)</f>
        <v>0.82799999999999996</v>
      </c>
      <c r="M2386" s="3">
        <f>ROUND(IF(F2386&lt;=Thresholds!$B$6,1-(F2386/Thresholds!$B$6)*0.24,IF(F2386&lt;=Thresholds!$D$6,0.75-((F2386-Thresholds!$C$6)/(Thresholds!$D$6-Thresholds!$C$6))*0.249,IF(F2386&lt;=Thresholds!$F$6,0.499-((F2386-Thresholds!$E$6)/(Thresholds!$F$6-Thresholds!$E$6))*0.279,MAX(0.02,0.2-((F2386-Thresholds!$G$6)/(Thresholds!$H$6-Thresholds!$G$6))*0.18)))),3)</f>
        <v>0.97099999999999997</v>
      </c>
      <c r="N2386" s="3">
        <f>ROUND(IF(G2386&lt;=Thresholds!$B$7,1-(G2386/Thresholds!$B$7)*0.24,IF(G2386&lt;=Thresholds!$D$7,0.75-((G2386-Thresholds!$C$7)/(Thresholds!$D$7-Thresholds!$C$7))*0.249,IF(G2386&lt;=Thresholds!$F$7,0.499-((G2386-Thresholds!$E$7)/(Thresholds!$F$7-Thresholds!$E$7))*0.279,MAX(0.02,0.2-((G2386-Thresholds!$G$7)/(Thresholds!$H$7-Thresholds!$G$7))*0.18)))),3)</f>
        <v>0.95499999999999996</v>
      </c>
      <c r="O2386" s="3">
        <f>ROUND(IF(H2386&lt;=Thresholds!$B$8,1-(H2386/Thresholds!$B$8)*0.24,IF(H2386&lt;=Thresholds!$D$8,0.75-((H2386-Thresholds!$C$8)/(Thresholds!$D$8-Thresholds!$C$8))*0.249,IF(H2386&lt;=Thresholds!$F$8,0.499-((H2386-Thresholds!$E$8)/(Thresholds!$F$8-Thresholds!$E$8))*0.279,MAX(0.02,0.2-((H2386-Thresholds!$G$8)/(Thresholds!$H$8-Thresholds!$G$8))*0.18)))),3)</f>
        <v>0.88800000000000001</v>
      </c>
      <c r="P2386" s="3">
        <f t="shared" si="111"/>
        <v>0.78900000000000003</v>
      </c>
      <c r="Q2386" t="str">
        <f t="shared" si="112"/>
        <v>Healthy</v>
      </c>
      <c r="R2386" s="4">
        <f t="shared" si="113"/>
        <v>1</v>
      </c>
      <c r="S2386" t="str">
        <f>IF(AND(F2386&gt;=10,F2386&lt;=35,P2386&gt;0.5),"ERROR_C2386H2386_POOR_CAP","OK")</f>
        <v>OK</v>
      </c>
    </row>
    <row r="2387" spans="1:19">
      <c r="A2387" t="s">
        <v>2404</v>
      </c>
      <c r="B2387" s="3">
        <v>67.576999999999998</v>
      </c>
      <c r="C2387" s="3">
        <v>63.250999999999998</v>
      </c>
      <c r="D2387" s="3">
        <v>26.721</v>
      </c>
      <c r="E2387" s="3">
        <v>31.599</v>
      </c>
      <c r="F2387" s="3">
        <v>6.7119999999999997</v>
      </c>
      <c r="G2387" s="3">
        <v>176.684</v>
      </c>
      <c r="H2387" s="3">
        <v>3702.37</v>
      </c>
      <c r="I2387" s="3">
        <f>ROUND(IF(B2387&lt;=Thresholds!$B$2,1-(B2387/Thresholds!$B$2)*0.24,IF(B2387&lt;=Thresholds!$D$2,0.75-((B2387-Thresholds!$C$2)/(Thresholds!$D$2-Thresholds!$C$2))*0.249,IF(B2387&lt;=Thresholds!$F$2,0.499-((B2387-Thresholds!$E$2)/(Thresholds!$F$2-Thresholds!$E$2))*0.279,MAX(0.02,0.2-((B2387-Thresholds!$G$2)/(Thresholds!$H$2-Thresholds!$G$2))*0.18)))),3)</f>
        <v>0.83799999999999997</v>
      </c>
      <c r="J2387" s="3">
        <f>ROUND(IF(C2387&lt;=Thresholds!$B$3,1-(C2387/Thresholds!$B$3)*0.24,IF(C2387&lt;=Thresholds!$D$3,0.75-((C2387-Thresholds!$C$3)/(Thresholds!$D$3-Thresholds!$C$3))*0.249,IF(C2387&lt;=Thresholds!$F$3,0.499-((C2387-Thresholds!$E$3)/(Thresholds!$F$3-Thresholds!$E$3))*0.279,MAX(0.02,0.2-((C2387-Thresholds!$G$3)/(Thresholds!$H$3-Thresholds!$G$3))*0.18)))),3)</f>
        <v>0.873</v>
      </c>
      <c r="K2387" s="3">
        <f>ROUND(IF(D2387&lt;=Thresholds!$B$4,1-(D2387/Thresholds!$B$4)*0.24,IF(D2387&lt;=Thresholds!$D$4,0.75-((D2387-Thresholds!$C$4)/(Thresholds!$D$4-Thresholds!$C$4))*0.249,IF(D2387&lt;=Thresholds!$F$4,0.499-((D2387-Thresholds!$E$4)/(Thresholds!$F$4-Thresholds!$E$4))*0.279,MAX(0.02,0.2-((D2387-Thresholds!$G$4)/(Thresholds!$H$4-Thresholds!$G$4))*0.18)))),3)</f>
        <v>0.90100000000000002</v>
      </c>
      <c r="L2387" s="3">
        <f>ROUND(IF(E2387&lt;=Thresholds!$B$5,1-(E2387/Thresholds!$B$5)*0.24,IF(E2387&lt;=Thresholds!$D$5,0.75-((E2387-Thresholds!$C$5)/(Thresholds!$D$5-Thresholds!$C$5))*0.249,IF(E2387&lt;=Thresholds!$F$5,0.499-((E2387-Thresholds!$E$5)/(Thresholds!$F$5-Thresholds!$E$5))*0.279,MAX(0.02,0.2-((E2387-Thresholds!$G$5)/(Thresholds!$H$5-Thresholds!$G$5))*0.18)))),3)</f>
        <v>0.84799999999999998</v>
      </c>
      <c r="M2387" s="3">
        <f>ROUND(IF(F2387&lt;=Thresholds!$B$6,1-(F2387/Thresholds!$B$6)*0.24,IF(F2387&lt;=Thresholds!$D$6,0.75-((F2387-Thresholds!$C$6)/(Thresholds!$D$6-Thresholds!$C$6))*0.249,IF(F2387&lt;=Thresholds!$F$6,0.499-((F2387-Thresholds!$E$6)/(Thresholds!$F$6-Thresholds!$E$6))*0.279,MAX(0.02,0.2-((F2387-Thresholds!$G$6)/(Thresholds!$H$6-Thresholds!$G$6))*0.18)))),3)</f>
        <v>0.57199999999999995</v>
      </c>
      <c r="N2387" s="3">
        <f>ROUND(IF(G2387&lt;=Thresholds!$B$7,1-(G2387/Thresholds!$B$7)*0.24,IF(G2387&lt;=Thresholds!$D$7,0.75-((G2387-Thresholds!$C$7)/(Thresholds!$D$7-Thresholds!$C$7))*0.249,IF(G2387&lt;=Thresholds!$F$7,0.499-((G2387-Thresholds!$E$7)/(Thresholds!$F$7-Thresholds!$E$7))*0.279,MAX(0.02,0.2-((G2387-Thresholds!$G$7)/(Thresholds!$H$7-Thresholds!$G$7))*0.18)))),3)</f>
        <v>0.879</v>
      </c>
      <c r="O2387" s="3">
        <f>ROUND(IF(H2387&lt;=Thresholds!$B$8,1-(H2387/Thresholds!$B$8)*0.24,IF(H2387&lt;=Thresholds!$D$8,0.75-((H2387-Thresholds!$C$8)/(Thresholds!$D$8-Thresholds!$C$8))*0.249,IF(H2387&lt;=Thresholds!$F$8,0.499-((H2387-Thresholds!$E$8)/(Thresholds!$F$8-Thresholds!$E$8))*0.279,MAX(0.02,0.2-((H2387-Thresholds!$G$8)/(Thresholds!$H$8-Thresholds!$G$8))*0.18)))),3)</f>
        <v>0.55000000000000004</v>
      </c>
      <c r="P2387" s="3">
        <f t="shared" si="111"/>
        <v>0.55000000000000004</v>
      </c>
      <c r="Q2387" t="str">
        <f t="shared" si="112"/>
        <v>Moderate</v>
      </c>
      <c r="R2387" s="4">
        <f t="shared" si="113"/>
        <v>1</v>
      </c>
      <c r="S2387" t="str">
        <f>IF(AND(F2387&gt;=10,F2387&lt;=35,P2387&gt;0.5),"ERROR_C2387H2387_POOR_CAP","OK")</f>
        <v>OK</v>
      </c>
    </row>
    <row r="2388" spans="1:19">
      <c r="A2388" t="s">
        <v>2405</v>
      </c>
      <c r="B2388" s="3">
        <v>582.49300000000005</v>
      </c>
      <c r="C2388" s="3">
        <v>70.994</v>
      </c>
      <c r="D2388" s="3">
        <v>57.737000000000002</v>
      </c>
      <c r="E2388" s="3">
        <v>110.738</v>
      </c>
      <c r="F2388" s="3">
        <v>0.25</v>
      </c>
      <c r="G2388" s="3">
        <v>191.661</v>
      </c>
      <c r="H2388" s="3">
        <v>222.95500000000001</v>
      </c>
      <c r="I2388" s="3">
        <f>ROUND(IF(B2388&lt;=Thresholds!$B$2,1-(B2388/Thresholds!$B$2)*0.24,IF(B2388&lt;=Thresholds!$D$2,0.75-((B2388-Thresholds!$C$2)/(Thresholds!$D$2-Thresholds!$C$2))*0.249,IF(B2388&lt;=Thresholds!$F$2,0.499-((B2388-Thresholds!$E$2)/(Thresholds!$F$2-Thresholds!$E$2))*0.279,MAX(0.02,0.2-((B2388-Thresholds!$G$2)/(Thresholds!$H$2-Thresholds!$G$2))*0.18)))),3)</f>
        <v>0.55000000000000004</v>
      </c>
      <c r="J2388" s="3">
        <f>ROUND(IF(C2388&lt;=Thresholds!$B$3,1-(C2388/Thresholds!$B$3)*0.24,IF(C2388&lt;=Thresholds!$D$3,0.75-((C2388-Thresholds!$C$3)/(Thresholds!$D$3-Thresholds!$C$3))*0.249,IF(C2388&lt;=Thresholds!$F$3,0.499-((C2388-Thresholds!$E$3)/(Thresholds!$F$3-Thresholds!$E$3))*0.279,MAX(0.02,0.2-((C2388-Thresholds!$G$3)/(Thresholds!$H$3-Thresholds!$G$3))*0.18)))),3)</f>
        <v>0.85799999999999998</v>
      </c>
      <c r="K2388" s="3">
        <f>ROUND(IF(D2388&lt;=Thresholds!$B$4,1-(D2388/Thresholds!$B$4)*0.24,IF(D2388&lt;=Thresholds!$D$4,0.75-((D2388-Thresholds!$C$4)/(Thresholds!$D$4-Thresholds!$C$4))*0.249,IF(D2388&lt;=Thresholds!$F$4,0.499-((D2388-Thresholds!$E$4)/(Thresholds!$F$4-Thresholds!$E$4))*0.279,MAX(0.02,0.2-((D2388-Thresholds!$G$4)/(Thresholds!$H$4-Thresholds!$G$4))*0.18)))),3)</f>
        <v>0.78700000000000003</v>
      </c>
      <c r="L2388" s="3">
        <f>ROUND(IF(E2388&lt;=Thresholds!$B$5,1-(E2388/Thresholds!$B$5)*0.24,IF(E2388&lt;=Thresholds!$D$5,0.75-((E2388-Thresholds!$C$5)/(Thresholds!$D$5-Thresholds!$C$5))*0.249,IF(E2388&lt;=Thresholds!$F$5,0.499-((E2388-Thresholds!$E$5)/(Thresholds!$F$5-Thresholds!$E$5))*0.279,MAX(0.02,0.2-((E2388-Thresholds!$G$5)/(Thresholds!$H$5-Thresholds!$G$5))*0.18)))),3)</f>
        <v>0.47199999999999998</v>
      </c>
      <c r="M2388" s="3">
        <f>ROUND(IF(F2388&lt;=Thresholds!$B$6,1-(F2388/Thresholds!$B$6)*0.24,IF(F2388&lt;=Thresholds!$D$6,0.75-((F2388-Thresholds!$C$6)/(Thresholds!$D$6-Thresholds!$C$6))*0.249,IF(F2388&lt;=Thresholds!$F$6,0.499-((F2388-Thresholds!$E$6)/(Thresholds!$F$6-Thresholds!$E$6))*0.279,MAX(0.02,0.2-((F2388-Thresholds!$G$6)/(Thresholds!$H$6-Thresholds!$G$6))*0.18)))),3)</f>
        <v>0.94</v>
      </c>
      <c r="N2388" s="3">
        <f>ROUND(IF(G2388&lt;=Thresholds!$B$7,1-(G2388/Thresholds!$B$7)*0.24,IF(G2388&lt;=Thresholds!$D$7,0.75-((G2388-Thresholds!$C$7)/(Thresholds!$D$7-Thresholds!$C$7))*0.249,IF(G2388&lt;=Thresholds!$F$7,0.499-((G2388-Thresholds!$E$7)/(Thresholds!$F$7-Thresholds!$E$7))*0.279,MAX(0.02,0.2-((G2388-Thresholds!$G$7)/(Thresholds!$H$7-Thresholds!$G$7))*0.18)))),3)</f>
        <v>0.86899999999999999</v>
      </c>
      <c r="O2388" s="3">
        <f>ROUND(IF(H2388&lt;=Thresholds!$B$8,1-(H2388/Thresholds!$B$8)*0.24,IF(H2388&lt;=Thresholds!$D$8,0.75-((H2388-Thresholds!$C$8)/(Thresholds!$D$8-Thresholds!$C$8))*0.249,IF(H2388&lt;=Thresholds!$F$8,0.499-((H2388-Thresholds!$E$8)/(Thresholds!$F$8-Thresholds!$E$8))*0.279,MAX(0.02,0.2-((H2388-Thresholds!$G$8)/(Thresholds!$H$8-Thresholds!$G$8))*0.18)))),3)</f>
        <v>0.97899999999999998</v>
      </c>
      <c r="P2388" s="3">
        <f t="shared" si="111"/>
        <v>0.47199999999999998</v>
      </c>
      <c r="Q2388" t="str">
        <f t="shared" si="112"/>
        <v>Poor</v>
      </c>
      <c r="R2388" s="4">
        <f t="shared" si="113"/>
        <v>0</v>
      </c>
      <c r="S2388" t="str">
        <f>IF(AND(F2388&gt;=10,F2388&lt;=35,P2388&gt;0.5),"ERROR_C2388H2388_POOR_CAP","OK")</f>
        <v>OK</v>
      </c>
    </row>
    <row r="2389" spans="1:19">
      <c r="A2389" t="s">
        <v>2406</v>
      </c>
      <c r="B2389" s="3">
        <v>71.531000000000006</v>
      </c>
      <c r="C2389" s="3">
        <v>1064.55</v>
      </c>
      <c r="D2389" s="3">
        <v>116.48</v>
      </c>
      <c r="E2389" s="3">
        <v>23.643000000000001</v>
      </c>
      <c r="F2389" s="3">
        <v>0.80300000000000005</v>
      </c>
      <c r="G2389" s="3">
        <v>90.759</v>
      </c>
      <c r="H2389" s="3">
        <v>2232.7829999999999</v>
      </c>
      <c r="I2389" s="3">
        <f>ROUND(IF(B2389&lt;=Thresholds!$B$2,1-(B2389/Thresholds!$B$2)*0.24,IF(B2389&lt;=Thresholds!$D$2,0.75-((B2389-Thresholds!$C$2)/(Thresholds!$D$2-Thresholds!$C$2))*0.249,IF(B2389&lt;=Thresholds!$F$2,0.499-((B2389-Thresholds!$E$2)/(Thresholds!$F$2-Thresholds!$E$2))*0.279,MAX(0.02,0.2-((B2389-Thresholds!$G$2)/(Thresholds!$H$2-Thresholds!$G$2))*0.18)))),3)</f>
        <v>0.82799999999999996</v>
      </c>
      <c r="J2389" s="3">
        <f>ROUND(IF(C2389&lt;=Thresholds!$B$3,1-(C2389/Thresholds!$B$3)*0.24,IF(C2389&lt;=Thresholds!$D$3,0.75-((C2389-Thresholds!$C$3)/(Thresholds!$D$3-Thresholds!$C$3))*0.249,IF(C2389&lt;=Thresholds!$F$3,0.499-((C2389-Thresholds!$E$3)/(Thresholds!$F$3-Thresholds!$E$3))*0.279,MAX(0.02,0.2-((C2389-Thresholds!$G$3)/(Thresholds!$H$3-Thresholds!$G$3))*0.18)))),3)</f>
        <v>0.21099999999999999</v>
      </c>
      <c r="K2389" s="3">
        <f>ROUND(IF(D2389&lt;=Thresholds!$B$4,1-(D2389/Thresholds!$B$4)*0.24,IF(D2389&lt;=Thresholds!$D$4,0.75-((D2389-Thresholds!$C$4)/(Thresholds!$D$4-Thresholds!$C$4))*0.249,IF(D2389&lt;=Thresholds!$F$4,0.499-((D2389-Thresholds!$E$4)/(Thresholds!$F$4-Thresholds!$E$4))*0.279,MAX(0.02,0.2-((D2389-Thresholds!$G$4)/(Thresholds!$H$4-Thresholds!$G$4))*0.18)))),3)</f>
        <v>0.41099999999999998</v>
      </c>
      <c r="L2389" s="3">
        <f>ROUND(IF(E2389&lt;=Thresholds!$B$5,1-(E2389/Thresholds!$B$5)*0.24,IF(E2389&lt;=Thresholds!$D$5,0.75-((E2389-Thresholds!$C$5)/(Thresholds!$D$5-Thresholds!$C$5))*0.249,IF(E2389&lt;=Thresholds!$F$5,0.499-((E2389-Thresholds!$E$5)/(Thresholds!$F$5-Thresholds!$E$5))*0.279,MAX(0.02,0.2-((E2389-Thresholds!$G$5)/(Thresholds!$H$5-Thresholds!$G$5))*0.18)))),3)</f>
        <v>0.88700000000000001</v>
      </c>
      <c r="M2389" s="3">
        <f>ROUND(IF(F2389&lt;=Thresholds!$B$6,1-(F2389/Thresholds!$B$6)*0.24,IF(F2389&lt;=Thresholds!$D$6,0.75-((F2389-Thresholds!$C$6)/(Thresholds!$D$6-Thresholds!$C$6))*0.249,IF(F2389&lt;=Thresholds!$F$6,0.499-((F2389-Thresholds!$E$6)/(Thresholds!$F$6-Thresholds!$E$6))*0.279,MAX(0.02,0.2-((F2389-Thresholds!$G$6)/(Thresholds!$H$6-Thresholds!$G$6))*0.18)))),3)</f>
        <v>0.80700000000000005</v>
      </c>
      <c r="N2389" s="3">
        <f>ROUND(IF(G2389&lt;=Thresholds!$B$7,1-(G2389/Thresholds!$B$7)*0.24,IF(G2389&lt;=Thresholds!$D$7,0.75-((G2389-Thresholds!$C$7)/(Thresholds!$D$7-Thresholds!$C$7))*0.249,IF(G2389&lt;=Thresholds!$F$7,0.499-((G2389-Thresholds!$E$7)/(Thresholds!$F$7-Thresholds!$E$7))*0.279,MAX(0.02,0.2-((G2389-Thresholds!$G$7)/(Thresholds!$H$7-Thresholds!$G$7))*0.18)))),3)</f>
        <v>0.93799999999999994</v>
      </c>
      <c r="O2389" s="3">
        <f>ROUND(IF(H2389&lt;=Thresholds!$B$8,1-(H2389/Thresholds!$B$8)*0.24,IF(H2389&lt;=Thresholds!$D$8,0.75-((H2389-Thresholds!$C$8)/(Thresholds!$D$8-Thresholds!$C$8))*0.249,IF(H2389&lt;=Thresholds!$F$8,0.499-((H2389-Thresholds!$E$8)/(Thresholds!$F$8-Thresholds!$E$8))*0.279,MAX(0.02,0.2-((H2389-Thresholds!$G$8)/(Thresholds!$H$8-Thresholds!$G$8))*0.18)))),3)</f>
        <v>0.78600000000000003</v>
      </c>
      <c r="P2389" s="3">
        <f t="shared" si="111"/>
        <v>0.21099999999999999</v>
      </c>
      <c r="Q2389" t="str">
        <f t="shared" si="112"/>
        <v>Poor</v>
      </c>
      <c r="R2389" s="4">
        <f t="shared" si="113"/>
        <v>0</v>
      </c>
      <c r="S2389" t="str">
        <f>IF(AND(F2389&gt;=10,F2389&lt;=35,P2389&gt;0.5),"ERROR_C2389H2389_POOR_CAP","OK")</f>
        <v>OK</v>
      </c>
    </row>
    <row r="2390" spans="1:19">
      <c r="A2390" t="s">
        <v>2407</v>
      </c>
      <c r="B2390" s="3">
        <v>25.957999999999998</v>
      </c>
      <c r="C2390" s="3">
        <v>98.088999999999999</v>
      </c>
      <c r="D2390" s="3">
        <v>18.62</v>
      </c>
      <c r="E2390" s="3">
        <v>47.634</v>
      </c>
      <c r="F2390" s="3">
        <v>0.39700000000000002</v>
      </c>
      <c r="G2390" s="3">
        <v>147.92400000000001</v>
      </c>
      <c r="H2390" s="3">
        <v>2334.587</v>
      </c>
      <c r="I2390" s="3">
        <f>ROUND(IF(B2390&lt;=Thresholds!$B$2,1-(B2390/Thresholds!$B$2)*0.24,IF(B2390&lt;=Thresholds!$D$2,0.75-((B2390-Thresholds!$C$2)/(Thresholds!$D$2-Thresholds!$C$2))*0.249,IF(B2390&lt;=Thresholds!$F$2,0.499-((B2390-Thresholds!$E$2)/(Thresholds!$F$2-Thresholds!$E$2))*0.279,MAX(0.02,0.2-((B2390-Thresholds!$G$2)/(Thresholds!$H$2-Thresholds!$G$2))*0.18)))),3)</f>
        <v>0.93799999999999994</v>
      </c>
      <c r="J2390" s="3">
        <f>ROUND(IF(C2390&lt;=Thresholds!$B$3,1-(C2390/Thresholds!$B$3)*0.24,IF(C2390&lt;=Thresholds!$D$3,0.75-((C2390-Thresholds!$C$3)/(Thresholds!$D$3-Thresholds!$C$3))*0.249,IF(C2390&lt;=Thresholds!$F$3,0.499-((C2390-Thresholds!$E$3)/(Thresholds!$F$3-Thresholds!$E$3))*0.279,MAX(0.02,0.2-((C2390-Thresholds!$G$3)/(Thresholds!$H$3-Thresholds!$G$3))*0.18)))),3)</f>
        <v>0.80400000000000005</v>
      </c>
      <c r="K2390" s="3">
        <f>ROUND(IF(D2390&lt;=Thresholds!$B$4,1-(D2390/Thresholds!$B$4)*0.24,IF(D2390&lt;=Thresholds!$D$4,0.75-((D2390-Thresholds!$C$4)/(Thresholds!$D$4-Thresholds!$C$4))*0.249,IF(D2390&lt;=Thresholds!$F$4,0.499-((D2390-Thresholds!$E$4)/(Thresholds!$F$4-Thresholds!$E$4))*0.279,MAX(0.02,0.2-((D2390-Thresholds!$G$4)/(Thresholds!$H$4-Thresholds!$G$4))*0.18)))),3)</f>
        <v>0.93100000000000005</v>
      </c>
      <c r="L2390" s="3">
        <f>ROUND(IF(E2390&lt;=Thresholds!$B$5,1-(E2390/Thresholds!$B$5)*0.24,IF(E2390&lt;=Thresholds!$D$5,0.75-((E2390-Thresholds!$C$5)/(Thresholds!$D$5-Thresholds!$C$5))*0.249,IF(E2390&lt;=Thresholds!$F$5,0.499-((E2390-Thresholds!$E$5)/(Thresholds!$F$5-Thresholds!$E$5))*0.279,MAX(0.02,0.2-((E2390-Thresholds!$G$5)/(Thresholds!$H$5-Thresholds!$G$5))*0.18)))),3)</f>
        <v>0.77100000000000002</v>
      </c>
      <c r="M2390" s="3">
        <f>ROUND(IF(F2390&lt;=Thresholds!$B$6,1-(F2390/Thresholds!$B$6)*0.24,IF(F2390&lt;=Thresholds!$D$6,0.75-((F2390-Thresholds!$C$6)/(Thresholds!$D$6-Thresholds!$C$6))*0.249,IF(F2390&lt;=Thresholds!$F$6,0.499-((F2390-Thresholds!$E$6)/(Thresholds!$F$6-Thresholds!$E$6))*0.279,MAX(0.02,0.2-((F2390-Thresholds!$G$6)/(Thresholds!$H$6-Thresholds!$G$6))*0.18)))),3)</f>
        <v>0.90500000000000003</v>
      </c>
      <c r="N2390" s="3">
        <f>ROUND(IF(G2390&lt;=Thresholds!$B$7,1-(G2390/Thresholds!$B$7)*0.24,IF(G2390&lt;=Thresholds!$D$7,0.75-((G2390-Thresholds!$C$7)/(Thresholds!$D$7-Thresholds!$C$7))*0.249,IF(G2390&lt;=Thresholds!$F$7,0.499-((G2390-Thresholds!$E$7)/(Thresholds!$F$7-Thresholds!$E$7))*0.279,MAX(0.02,0.2-((G2390-Thresholds!$G$7)/(Thresholds!$H$7-Thresholds!$G$7))*0.18)))),3)</f>
        <v>0.89900000000000002</v>
      </c>
      <c r="O2390" s="3">
        <f>ROUND(IF(H2390&lt;=Thresholds!$B$8,1-(H2390/Thresholds!$B$8)*0.24,IF(H2390&lt;=Thresholds!$D$8,0.75-((H2390-Thresholds!$C$8)/(Thresholds!$D$8-Thresholds!$C$8))*0.249,IF(H2390&lt;=Thresholds!$F$8,0.499-((H2390-Thresholds!$E$8)/(Thresholds!$F$8-Thresholds!$E$8))*0.279,MAX(0.02,0.2-((H2390-Thresholds!$G$8)/(Thresholds!$H$8-Thresholds!$G$8))*0.18)))),3)</f>
        <v>0.77600000000000002</v>
      </c>
      <c r="P2390" s="3">
        <f t="shared" si="111"/>
        <v>0.77100000000000002</v>
      </c>
      <c r="Q2390" t="str">
        <f t="shared" si="112"/>
        <v>Healthy</v>
      </c>
      <c r="R2390" s="4">
        <f t="shared" si="113"/>
        <v>1</v>
      </c>
      <c r="S2390" t="str">
        <f>IF(AND(F2390&gt;=10,F2390&lt;=35,P2390&gt;0.5),"ERROR_C2390H2390_POOR_CAP","OK")</f>
        <v>OK</v>
      </c>
    </row>
    <row r="2391" spans="1:19">
      <c r="A2391" t="s">
        <v>2408</v>
      </c>
      <c r="B2391" s="3">
        <v>63.292000000000002</v>
      </c>
      <c r="C2391" s="3">
        <v>117.42700000000001</v>
      </c>
      <c r="D2391" s="3">
        <v>19.315999999999999</v>
      </c>
      <c r="E2391" s="3">
        <v>90.893000000000001</v>
      </c>
      <c r="F2391" s="3">
        <v>0.32900000000000001</v>
      </c>
      <c r="G2391" s="3">
        <v>159.09899999999999</v>
      </c>
      <c r="H2391" s="3">
        <v>516.13099999999997</v>
      </c>
      <c r="I2391" s="3">
        <f>ROUND(IF(B2391&lt;=Thresholds!$B$2,1-(B2391/Thresholds!$B$2)*0.24,IF(B2391&lt;=Thresholds!$D$2,0.75-((B2391-Thresholds!$C$2)/(Thresholds!$D$2-Thresholds!$C$2))*0.249,IF(B2391&lt;=Thresholds!$F$2,0.499-((B2391-Thresholds!$E$2)/(Thresholds!$F$2-Thresholds!$E$2))*0.279,MAX(0.02,0.2-((B2391-Thresholds!$G$2)/(Thresholds!$H$2-Thresholds!$G$2))*0.18)))),3)</f>
        <v>0.84799999999999998</v>
      </c>
      <c r="J2391" s="3">
        <f>ROUND(IF(C2391&lt;=Thresholds!$B$3,1-(C2391/Thresholds!$B$3)*0.24,IF(C2391&lt;=Thresholds!$D$3,0.75-((C2391-Thresholds!$C$3)/(Thresholds!$D$3-Thresholds!$C$3))*0.249,IF(C2391&lt;=Thresholds!$F$3,0.499-((C2391-Thresholds!$E$3)/(Thresholds!$F$3-Thresholds!$E$3))*0.279,MAX(0.02,0.2-((C2391-Thresholds!$G$3)/(Thresholds!$H$3-Thresholds!$G$3))*0.18)))),3)</f>
        <v>0.76500000000000001</v>
      </c>
      <c r="K2391" s="3">
        <f>ROUND(IF(D2391&lt;=Thresholds!$B$4,1-(D2391/Thresholds!$B$4)*0.24,IF(D2391&lt;=Thresholds!$D$4,0.75-((D2391-Thresholds!$C$4)/(Thresholds!$D$4-Thresholds!$C$4))*0.249,IF(D2391&lt;=Thresholds!$F$4,0.499-((D2391-Thresholds!$E$4)/(Thresholds!$F$4-Thresholds!$E$4))*0.279,MAX(0.02,0.2-((D2391-Thresholds!$G$4)/(Thresholds!$H$4-Thresholds!$G$4))*0.18)))),3)</f>
        <v>0.92900000000000005</v>
      </c>
      <c r="L2391" s="3">
        <f>ROUND(IF(E2391&lt;=Thresholds!$B$5,1-(E2391/Thresholds!$B$5)*0.24,IF(E2391&lt;=Thresholds!$D$5,0.75-((E2391-Thresholds!$C$5)/(Thresholds!$D$5-Thresholds!$C$5))*0.249,IF(E2391&lt;=Thresholds!$F$5,0.499-((E2391-Thresholds!$E$5)/(Thresholds!$F$5-Thresholds!$E$5))*0.279,MAX(0.02,0.2-((E2391-Thresholds!$G$5)/(Thresholds!$H$5-Thresholds!$G$5))*0.18)))),3)</f>
        <v>0.54700000000000004</v>
      </c>
      <c r="M2391" s="3">
        <f>ROUND(IF(F2391&lt;=Thresholds!$B$6,1-(F2391/Thresholds!$B$6)*0.24,IF(F2391&lt;=Thresholds!$D$6,0.75-((F2391-Thresholds!$C$6)/(Thresholds!$D$6-Thresholds!$C$6))*0.249,IF(F2391&lt;=Thresholds!$F$6,0.499-((F2391-Thresholds!$E$6)/(Thresholds!$F$6-Thresholds!$E$6))*0.279,MAX(0.02,0.2-((F2391-Thresholds!$G$6)/(Thresholds!$H$6-Thresholds!$G$6))*0.18)))),3)</f>
        <v>0.92100000000000004</v>
      </c>
      <c r="N2391" s="3">
        <f>ROUND(IF(G2391&lt;=Thresholds!$B$7,1-(G2391/Thresholds!$B$7)*0.24,IF(G2391&lt;=Thresholds!$D$7,0.75-((G2391-Thresholds!$C$7)/(Thresholds!$D$7-Thresholds!$C$7))*0.249,IF(G2391&lt;=Thresholds!$F$7,0.499-((G2391-Thresholds!$E$7)/(Thresholds!$F$7-Thresholds!$E$7))*0.279,MAX(0.02,0.2-((G2391-Thresholds!$G$7)/(Thresholds!$H$7-Thresholds!$G$7))*0.18)))),3)</f>
        <v>0.89100000000000001</v>
      </c>
      <c r="O2391" s="3">
        <f>ROUND(IF(H2391&lt;=Thresholds!$B$8,1-(H2391/Thresholds!$B$8)*0.24,IF(H2391&lt;=Thresholds!$D$8,0.75-((H2391-Thresholds!$C$8)/(Thresholds!$D$8-Thresholds!$C$8))*0.249,IF(H2391&lt;=Thresholds!$F$8,0.499-((H2391-Thresholds!$E$8)/(Thresholds!$F$8-Thresholds!$E$8))*0.279,MAX(0.02,0.2-((H2391-Thresholds!$G$8)/(Thresholds!$H$8-Thresholds!$G$8))*0.18)))),3)</f>
        <v>0.95</v>
      </c>
      <c r="P2391" s="3">
        <f t="shared" si="111"/>
        <v>0.54700000000000004</v>
      </c>
      <c r="Q2391" t="str">
        <f t="shared" si="112"/>
        <v>Moderate</v>
      </c>
      <c r="R2391" s="4">
        <f t="shared" si="113"/>
        <v>1</v>
      </c>
      <c r="S2391" t="str">
        <f>IF(AND(F2391&gt;=10,F2391&lt;=35,P2391&gt;0.5),"ERROR_C2391H2391_POOR_CAP","OK")</f>
        <v>OK</v>
      </c>
    </row>
    <row r="2392" spans="1:19">
      <c r="A2392" t="s">
        <v>2409</v>
      </c>
      <c r="B2392" s="3">
        <v>39.923000000000002</v>
      </c>
      <c r="C2392" s="3">
        <v>19.716000000000001</v>
      </c>
      <c r="D2392" s="3">
        <v>22.196999999999999</v>
      </c>
      <c r="E2392" s="3">
        <v>32.21</v>
      </c>
      <c r="F2392" s="3">
        <v>0.34899999999999998</v>
      </c>
      <c r="G2392" s="3">
        <v>1375.7059999999999</v>
      </c>
      <c r="H2392" s="3">
        <v>1499.162</v>
      </c>
      <c r="I2392" s="3">
        <f>ROUND(IF(B2392&lt;=Thresholds!$B$2,1-(B2392/Thresholds!$B$2)*0.24,IF(B2392&lt;=Thresholds!$D$2,0.75-((B2392-Thresholds!$C$2)/(Thresholds!$D$2-Thresholds!$C$2))*0.249,IF(B2392&lt;=Thresholds!$F$2,0.499-((B2392-Thresholds!$E$2)/(Thresholds!$F$2-Thresholds!$E$2))*0.279,MAX(0.02,0.2-((B2392-Thresholds!$G$2)/(Thresholds!$H$2-Thresholds!$G$2))*0.18)))),3)</f>
        <v>0.90400000000000003</v>
      </c>
      <c r="J2392" s="3">
        <f>ROUND(IF(C2392&lt;=Thresholds!$B$3,1-(C2392/Thresholds!$B$3)*0.24,IF(C2392&lt;=Thresholds!$D$3,0.75-((C2392-Thresholds!$C$3)/(Thresholds!$D$3-Thresholds!$C$3))*0.249,IF(C2392&lt;=Thresholds!$F$3,0.499-((C2392-Thresholds!$E$3)/(Thresholds!$F$3-Thresholds!$E$3))*0.279,MAX(0.02,0.2-((C2392-Thresholds!$G$3)/(Thresholds!$H$3-Thresholds!$G$3))*0.18)))),3)</f>
        <v>0.96099999999999997</v>
      </c>
      <c r="K2392" s="3">
        <f>ROUND(IF(D2392&lt;=Thresholds!$B$4,1-(D2392/Thresholds!$B$4)*0.24,IF(D2392&lt;=Thresholds!$D$4,0.75-((D2392-Thresholds!$C$4)/(Thresholds!$D$4-Thresholds!$C$4))*0.249,IF(D2392&lt;=Thresholds!$F$4,0.499-((D2392-Thresholds!$E$4)/(Thresholds!$F$4-Thresholds!$E$4))*0.279,MAX(0.02,0.2-((D2392-Thresholds!$G$4)/(Thresholds!$H$4-Thresholds!$G$4))*0.18)))),3)</f>
        <v>0.91800000000000004</v>
      </c>
      <c r="L2392" s="3">
        <f>ROUND(IF(E2392&lt;=Thresholds!$B$5,1-(E2392/Thresholds!$B$5)*0.24,IF(E2392&lt;=Thresholds!$D$5,0.75-((E2392-Thresholds!$C$5)/(Thresholds!$D$5-Thresholds!$C$5))*0.249,IF(E2392&lt;=Thresholds!$F$5,0.499-((E2392-Thresholds!$E$5)/(Thresholds!$F$5-Thresholds!$E$5))*0.279,MAX(0.02,0.2-((E2392-Thresholds!$G$5)/(Thresholds!$H$5-Thresholds!$G$5))*0.18)))),3)</f>
        <v>0.84499999999999997</v>
      </c>
      <c r="M2392" s="3">
        <f>ROUND(IF(F2392&lt;=Thresholds!$B$6,1-(F2392/Thresholds!$B$6)*0.24,IF(F2392&lt;=Thresholds!$D$6,0.75-((F2392-Thresholds!$C$6)/(Thresholds!$D$6-Thresholds!$C$6))*0.249,IF(F2392&lt;=Thresholds!$F$6,0.499-((F2392-Thresholds!$E$6)/(Thresholds!$F$6-Thresholds!$E$6))*0.279,MAX(0.02,0.2-((F2392-Thresholds!$G$6)/(Thresholds!$H$6-Thresholds!$G$6))*0.18)))),3)</f>
        <v>0.91600000000000004</v>
      </c>
      <c r="N2392" s="3">
        <f>ROUND(IF(G2392&lt;=Thresholds!$B$7,1-(G2392/Thresholds!$B$7)*0.24,IF(G2392&lt;=Thresholds!$D$7,0.75-((G2392-Thresholds!$C$7)/(Thresholds!$D$7-Thresholds!$C$7))*0.249,IF(G2392&lt;=Thresholds!$F$7,0.499-((G2392-Thresholds!$E$7)/(Thresholds!$F$7-Thresholds!$E$7))*0.279,MAX(0.02,0.2-((G2392-Thresholds!$G$7)/(Thresholds!$H$7-Thresholds!$G$7))*0.18)))),3)</f>
        <v>0.22800000000000001</v>
      </c>
      <c r="O2392" s="3">
        <f>ROUND(IF(H2392&lt;=Thresholds!$B$8,1-(H2392/Thresholds!$B$8)*0.24,IF(H2392&lt;=Thresholds!$D$8,0.75-((H2392-Thresholds!$C$8)/(Thresholds!$D$8-Thresholds!$C$8))*0.249,IF(H2392&lt;=Thresholds!$F$8,0.499-((H2392-Thresholds!$E$8)/(Thresholds!$F$8-Thresholds!$E$8))*0.279,MAX(0.02,0.2-((H2392-Thresholds!$G$8)/(Thresholds!$H$8-Thresholds!$G$8))*0.18)))),3)</f>
        <v>0.85599999999999998</v>
      </c>
      <c r="P2392" s="3">
        <f t="shared" si="111"/>
        <v>0.22800000000000001</v>
      </c>
      <c r="Q2392" t="str">
        <f t="shared" si="112"/>
        <v>Poor</v>
      </c>
      <c r="R2392" s="4">
        <f t="shared" si="113"/>
        <v>0</v>
      </c>
      <c r="S2392" t="str">
        <f>IF(AND(F2392&gt;=10,F2392&lt;=35,P2392&gt;0.5),"ERROR_C2392H2392_POOR_CAP","OK")</f>
        <v>OK</v>
      </c>
    </row>
    <row r="2393" spans="1:19">
      <c r="A2393" t="s">
        <v>2410</v>
      </c>
      <c r="B2393" s="3">
        <v>55.713999999999999</v>
      </c>
      <c r="C2393" s="3">
        <v>44.054000000000002</v>
      </c>
      <c r="D2393" s="3">
        <v>10.034000000000001</v>
      </c>
      <c r="E2393" s="3">
        <v>290.01499999999999</v>
      </c>
      <c r="F2393" s="3">
        <v>0.10199999999999999</v>
      </c>
      <c r="G2393" s="3">
        <v>157.71600000000001</v>
      </c>
      <c r="H2393" s="3">
        <v>425.137</v>
      </c>
      <c r="I2393" s="3">
        <f>ROUND(IF(B2393&lt;=Thresholds!$B$2,1-(B2393/Thresholds!$B$2)*0.24,IF(B2393&lt;=Thresholds!$D$2,0.75-((B2393-Thresholds!$C$2)/(Thresholds!$D$2-Thresholds!$C$2))*0.249,IF(B2393&lt;=Thresholds!$F$2,0.499-((B2393-Thresholds!$E$2)/(Thresholds!$F$2-Thresholds!$E$2))*0.279,MAX(0.02,0.2-((B2393-Thresholds!$G$2)/(Thresholds!$H$2-Thresholds!$G$2))*0.18)))),3)</f>
        <v>0.86599999999999999</v>
      </c>
      <c r="J2393" s="3">
        <f>ROUND(IF(C2393&lt;=Thresholds!$B$3,1-(C2393/Thresholds!$B$3)*0.24,IF(C2393&lt;=Thresholds!$D$3,0.75-((C2393-Thresholds!$C$3)/(Thresholds!$D$3-Thresholds!$C$3))*0.249,IF(C2393&lt;=Thresholds!$F$3,0.499-((C2393-Thresholds!$E$3)/(Thresholds!$F$3-Thresholds!$E$3))*0.279,MAX(0.02,0.2-((C2393-Thresholds!$G$3)/(Thresholds!$H$3-Thresholds!$G$3))*0.18)))),3)</f>
        <v>0.91200000000000003</v>
      </c>
      <c r="K2393" s="3">
        <f>ROUND(IF(D2393&lt;=Thresholds!$B$4,1-(D2393/Thresholds!$B$4)*0.24,IF(D2393&lt;=Thresholds!$D$4,0.75-((D2393-Thresholds!$C$4)/(Thresholds!$D$4-Thresholds!$C$4))*0.249,IF(D2393&lt;=Thresholds!$F$4,0.499-((D2393-Thresholds!$E$4)/(Thresholds!$F$4-Thresholds!$E$4))*0.279,MAX(0.02,0.2-((D2393-Thresholds!$G$4)/(Thresholds!$H$4-Thresholds!$G$4))*0.18)))),3)</f>
        <v>0.96299999999999997</v>
      </c>
      <c r="L2393" s="3">
        <f>ROUND(IF(E2393&lt;=Thresholds!$B$5,1-(E2393/Thresholds!$B$5)*0.24,IF(E2393&lt;=Thresholds!$D$5,0.75-((E2393-Thresholds!$C$5)/(Thresholds!$D$5-Thresholds!$C$5))*0.249,IF(E2393&lt;=Thresholds!$F$5,0.499-((E2393-Thresholds!$E$5)/(Thresholds!$F$5-Thresholds!$E$5))*0.279,MAX(0.02,0.2-((E2393-Thresholds!$G$5)/(Thresholds!$H$5-Thresholds!$G$5))*0.18)))),3)</f>
        <v>0.28000000000000003</v>
      </c>
      <c r="M2393" s="3">
        <f>ROUND(IF(F2393&lt;=Thresholds!$B$6,1-(F2393/Thresholds!$B$6)*0.24,IF(F2393&lt;=Thresholds!$D$6,0.75-((F2393-Thresholds!$C$6)/(Thresholds!$D$6-Thresholds!$C$6))*0.249,IF(F2393&lt;=Thresholds!$F$6,0.499-((F2393-Thresholds!$E$6)/(Thresholds!$F$6-Thresholds!$E$6))*0.279,MAX(0.02,0.2-((F2393-Thresholds!$G$6)/(Thresholds!$H$6-Thresholds!$G$6))*0.18)))),3)</f>
        <v>0.97599999999999998</v>
      </c>
      <c r="N2393" s="3">
        <f>ROUND(IF(G2393&lt;=Thresholds!$B$7,1-(G2393/Thresholds!$B$7)*0.24,IF(G2393&lt;=Thresholds!$D$7,0.75-((G2393-Thresholds!$C$7)/(Thresholds!$D$7-Thresholds!$C$7))*0.249,IF(G2393&lt;=Thresholds!$F$7,0.499-((G2393-Thresholds!$E$7)/(Thresholds!$F$7-Thresholds!$E$7))*0.279,MAX(0.02,0.2-((G2393-Thresholds!$G$7)/(Thresholds!$H$7-Thresholds!$G$7))*0.18)))),3)</f>
        <v>0.89200000000000002</v>
      </c>
      <c r="O2393" s="3">
        <f>ROUND(IF(H2393&lt;=Thresholds!$B$8,1-(H2393/Thresholds!$B$8)*0.24,IF(H2393&lt;=Thresholds!$D$8,0.75-((H2393-Thresholds!$C$8)/(Thresholds!$D$8-Thresholds!$C$8))*0.249,IF(H2393&lt;=Thresholds!$F$8,0.499-((H2393-Thresholds!$E$8)/(Thresholds!$F$8-Thresholds!$E$8))*0.279,MAX(0.02,0.2-((H2393-Thresholds!$G$8)/(Thresholds!$H$8-Thresholds!$G$8))*0.18)))),3)</f>
        <v>0.95899999999999996</v>
      </c>
      <c r="P2393" s="3">
        <f t="shared" si="111"/>
        <v>0.28000000000000003</v>
      </c>
      <c r="Q2393" t="str">
        <f t="shared" si="112"/>
        <v>Poor</v>
      </c>
      <c r="R2393" s="4">
        <f t="shared" si="113"/>
        <v>0</v>
      </c>
      <c r="S2393" t="str">
        <f>IF(AND(F2393&gt;=10,F2393&lt;=35,P2393&gt;0.5),"ERROR_C2393H2393_POOR_CAP","OK")</f>
        <v>OK</v>
      </c>
    </row>
    <row r="2394" spans="1:19">
      <c r="A2394" t="s">
        <v>2411</v>
      </c>
      <c r="B2394" s="3">
        <v>22.036000000000001</v>
      </c>
      <c r="C2394" s="3">
        <v>113.691</v>
      </c>
      <c r="D2394" s="3">
        <v>48.926000000000002</v>
      </c>
      <c r="E2394" s="3">
        <v>35.851999999999997</v>
      </c>
      <c r="F2394" s="3">
        <v>0.63300000000000001</v>
      </c>
      <c r="G2394" s="3">
        <v>211.78200000000001</v>
      </c>
      <c r="H2394" s="3">
        <v>636.83799999999997</v>
      </c>
      <c r="I2394" s="3">
        <f>ROUND(IF(B2394&lt;=Thresholds!$B$2,1-(B2394/Thresholds!$B$2)*0.24,IF(B2394&lt;=Thresholds!$D$2,0.75-((B2394-Thresholds!$C$2)/(Thresholds!$D$2-Thresholds!$C$2))*0.249,IF(B2394&lt;=Thresholds!$F$2,0.499-((B2394-Thresholds!$E$2)/(Thresholds!$F$2-Thresholds!$E$2))*0.279,MAX(0.02,0.2-((B2394-Thresholds!$G$2)/(Thresholds!$H$2-Thresholds!$G$2))*0.18)))),3)</f>
        <v>0.94699999999999995</v>
      </c>
      <c r="J2394" s="3">
        <f>ROUND(IF(C2394&lt;=Thresholds!$B$3,1-(C2394/Thresholds!$B$3)*0.24,IF(C2394&lt;=Thresholds!$D$3,0.75-((C2394-Thresholds!$C$3)/(Thresholds!$D$3-Thresholds!$C$3))*0.249,IF(C2394&lt;=Thresholds!$F$3,0.499-((C2394-Thresholds!$E$3)/(Thresholds!$F$3-Thresholds!$E$3))*0.279,MAX(0.02,0.2-((C2394-Thresholds!$G$3)/(Thresholds!$H$3-Thresholds!$G$3))*0.18)))),3)</f>
        <v>0.77300000000000002</v>
      </c>
      <c r="K2394" s="3">
        <f>ROUND(IF(D2394&lt;=Thresholds!$B$4,1-(D2394/Thresholds!$B$4)*0.24,IF(D2394&lt;=Thresholds!$D$4,0.75-((D2394-Thresholds!$C$4)/(Thresholds!$D$4-Thresholds!$C$4))*0.249,IF(D2394&lt;=Thresholds!$F$4,0.499-((D2394-Thresholds!$E$4)/(Thresholds!$F$4-Thresholds!$E$4))*0.279,MAX(0.02,0.2-((D2394-Thresholds!$G$4)/(Thresholds!$H$4-Thresholds!$G$4))*0.18)))),3)</f>
        <v>0.81899999999999995</v>
      </c>
      <c r="L2394" s="3">
        <f>ROUND(IF(E2394&lt;=Thresholds!$B$5,1-(E2394/Thresholds!$B$5)*0.24,IF(E2394&lt;=Thresholds!$D$5,0.75-((E2394-Thresholds!$C$5)/(Thresholds!$D$5-Thresholds!$C$5))*0.249,IF(E2394&lt;=Thresholds!$F$5,0.499-((E2394-Thresholds!$E$5)/(Thresholds!$F$5-Thresholds!$E$5))*0.279,MAX(0.02,0.2-((E2394-Thresholds!$G$5)/(Thresholds!$H$5-Thresholds!$G$5))*0.18)))),3)</f>
        <v>0.82799999999999996</v>
      </c>
      <c r="M2394" s="3">
        <f>ROUND(IF(F2394&lt;=Thresholds!$B$6,1-(F2394/Thresholds!$B$6)*0.24,IF(F2394&lt;=Thresholds!$D$6,0.75-((F2394-Thresholds!$C$6)/(Thresholds!$D$6-Thresholds!$C$6))*0.249,IF(F2394&lt;=Thresholds!$F$6,0.499-((F2394-Thresholds!$E$6)/(Thresholds!$F$6-Thresholds!$E$6))*0.279,MAX(0.02,0.2-((F2394-Thresholds!$G$6)/(Thresholds!$H$6-Thresholds!$G$6))*0.18)))),3)</f>
        <v>0.84799999999999998</v>
      </c>
      <c r="N2394" s="3">
        <f>ROUND(IF(G2394&lt;=Thresholds!$B$7,1-(G2394/Thresholds!$B$7)*0.24,IF(G2394&lt;=Thresholds!$D$7,0.75-((G2394-Thresholds!$C$7)/(Thresholds!$D$7-Thresholds!$C$7))*0.249,IF(G2394&lt;=Thresholds!$F$7,0.499-((G2394-Thresholds!$E$7)/(Thresholds!$F$7-Thresholds!$E$7))*0.279,MAX(0.02,0.2-((G2394-Thresholds!$G$7)/(Thresholds!$H$7-Thresholds!$G$7))*0.18)))),3)</f>
        <v>0.85499999999999998</v>
      </c>
      <c r="O2394" s="3">
        <f>ROUND(IF(H2394&lt;=Thresholds!$B$8,1-(H2394/Thresholds!$B$8)*0.24,IF(H2394&lt;=Thresholds!$D$8,0.75-((H2394-Thresholds!$C$8)/(Thresholds!$D$8-Thresholds!$C$8))*0.249,IF(H2394&lt;=Thresholds!$F$8,0.499-((H2394-Thresholds!$E$8)/(Thresholds!$F$8-Thresholds!$E$8))*0.279,MAX(0.02,0.2-((H2394-Thresholds!$G$8)/(Thresholds!$H$8-Thresholds!$G$8))*0.18)))),3)</f>
        <v>0.93899999999999995</v>
      </c>
      <c r="P2394" s="3">
        <f t="shared" si="111"/>
        <v>0.77300000000000002</v>
      </c>
      <c r="Q2394" t="str">
        <f t="shared" si="112"/>
        <v>Healthy</v>
      </c>
      <c r="R2394" s="4">
        <f t="shared" si="113"/>
        <v>1</v>
      </c>
      <c r="S2394" t="str">
        <f>IF(AND(F2394&gt;=10,F2394&lt;=35,P2394&gt;0.5),"ERROR_C2394H2394_POOR_CAP","OK")</f>
        <v>OK</v>
      </c>
    </row>
    <row r="2395" spans="1:19">
      <c r="A2395" t="s">
        <v>2412</v>
      </c>
      <c r="B2395" s="3">
        <v>88.346999999999994</v>
      </c>
      <c r="C2395" s="3">
        <v>370.14100000000002</v>
      </c>
      <c r="D2395" s="3">
        <v>7.7549999999999999</v>
      </c>
      <c r="E2395" s="3">
        <v>29.838000000000001</v>
      </c>
      <c r="F2395" s="3">
        <v>0.33600000000000002</v>
      </c>
      <c r="G2395" s="3">
        <v>548.327</v>
      </c>
      <c r="H2395" s="3">
        <v>1684.7650000000001</v>
      </c>
      <c r="I2395" s="3">
        <f>ROUND(IF(B2395&lt;=Thresholds!$B$2,1-(B2395/Thresholds!$B$2)*0.24,IF(B2395&lt;=Thresholds!$D$2,0.75-((B2395-Thresholds!$C$2)/(Thresholds!$D$2-Thresholds!$C$2))*0.249,IF(B2395&lt;=Thresholds!$F$2,0.499-((B2395-Thresholds!$E$2)/(Thresholds!$F$2-Thresholds!$E$2))*0.279,MAX(0.02,0.2-((B2395-Thresholds!$G$2)/(Thresholds!$H$2-Thresholds!$G$2))*0.18)))),3)</f>
        <v>0.78800000000000003</v>
      </c>
      <c r="J2395" s="3">
        <f>ROUND(IF(C2395&lt;=Thresholds!$B$3,1-(C2395/Thresholds!$B$3)*0.24,IF(C2395&lt;=Thresholds!$D$3,0.75-((C2395-Thresholds!$C$3)/(Thresholds!$D$3-Thresholds!$C$3))*0.249,IF(C2395&lt;=Thresholds!$F$3,0.499-((C2395-Thresholds!$E$3)/(Thresholds!$F$3-Thresholds!$E$3))*0.279,MAX(0.02,0.2-((C2395-Thresholds!$G$3)/(Thresholds!$H$3-Thresholds!$G$3))*0.18)))),3)</f>
        <v>0.52800000000000002</v>
      </c>
      <c r="K2395" s="3">
        <f>ROUND(IF(D2395&lt;=Thresholds!$B$4,1-(D2395/Thresholds!$B$4)*0.24,IF(D2395&lt;=Thresholds!$D$4,0.75-((D2395-Thresholds!$C$4)/(Thresholds!$D$4-Thresholds!$C$4))*0.249,IF(D2395&lt;=Thresholds!$F$4,0.499-((D2395-Thresholds!$E$4)/(Thresholds!$F$4-Thresholds!$E$4))*0.279,MAX(0.02,0.2-((D2395-Thresholds!$G$4)/(Thresholds!$H$4-Thresholds!$G$4))*0.18)))),3)</f>
        <v>0.97099999999999997</v>
      </c>
      <c r="L2395" s="3">
        <f>ROUND(IF(E2395&lt;=Thresholds!$B$5,1-(E2395/Thresholds!$B$5)*0.24,IF(E2395&lt;=Thresholds!$D$5,0.75-((E2395-Thresholds!$C$5)/(Thresholds!$D$5-Thresholds!$C$5))*0.249,IF(E2395&lt;=Thresholds!$F$5,0.499-((E2395-Thresholds!$E$5)/(Thresholds!$F$5-Thresholds!$E$5))*0.279,MAX(0.02,0.2-((E2395-Thresholds!$G$5)/(Thresholds!$H$5-Thresholds!$G$5))*0.18)))),3)</f>
        <v>0.85699999999999998</v>
      </c>
      <c r="M2395" s="3">
        <f>ROUND(IF(F2395&lt;=Thresholds!$B$6,1-(F2395/Thresholds!$B$6)*0.24,IF(F2395&lt;=Thresholds!$D$6,0.75-((F2395-Thresholds!$C$6)/(Thresholds!$D$6-Thresholds!$C$6))*0.249,IF(F2395&lt;=Thresholds!$F$6,0.499-((F2395-Thresholds!$E$6)/(Thresholds!$F$6-Thresholds!$E$6))*0.279,MAX(0.02,0.2-((F2395-Thresholds!$G$6)/(Thresholds!$H$6-Thresholds!$G$6))*0.18)))),3)</f>
        <v>0.91900000000000004</v>
      </c>
      <c r="N2395" s="3">
        <f>ROUND(IF(G2395&lt;=Thresholds!$B$7,1-(G2395/Thresholds!$B$7)*0.24,IF(G2395&lt;=Thresholds!$D$7,0.75-((G2395-Thresholds!$C$7)/(Thresholds!$D$7-Thresholds!$C$7))*0.249,IF(G2395&lt;=Thresholds!$F$7,0.499-((G2395-Thresholds!$E$7)/(Thresholds!$F$7-Thresholds!$E$7))*0.279,MAX(0.02,0.2-((G2395-Thresholds!$G$7)/(Thresholds!$H$7-Thresholds!$G$7))*0.18)))),3)</f>
        <v>0.52600000000000002</v>
      </c>
      <c r="O2395" s="3">
        <f>ROUND(IF(H2395&lt;=Thresholds!$B$8,1-(H2395/Thresholds!$B$8)*0.24,IF(H2395&lt;=Thresholds!$D$8,0.75-((H2395-Thresholds!$C$8)/(Thresholds!$D$8-Thresholds!$C$8))*0.249,IF(H2395&lt;=Thresholds!$F$8,0.499-((H2395-Thresholds!$E$8)/(Thresholds!$F$8-Thresholds!$E$8))*0.279,MAX(0.02,0.2-((H2395-Thresholds!$G$8)/(Thresholds!$H$8-Thresholds!$G$8))*0.18)))),3)</f>
        <v>0.83799999999999997</v>
      </c>
      <c r="P2395" s="3">
        <f t="shared" si="111"/>
        <v>0.52600000000000002</v>
      </c>
      <c r="Q2395" t="str">
        <f t="shared" si="112"/>
        <v>Moderate</v>
      </c>
      <c r="R2395" s="4">
        <f t="shared" si="113"/>
        <v>1</v>
      </c>
      <c r="S2395" t="str">
        <f>IF(AND(F2395&gt;=10,F2395&lt;=35,P2395&gt;0.5),"ERROR_C2395H2395_POOR_CAP","OK")</f>
        <v>OK</v>
      </c>
    </row>
    <row r="2396" spans="1:19">
      <c r="A2396" t="s">
        <v>2413</v>
      </c>
      <c r="B2396" s="3">
        <v>57.26</v>
      </c>
      <c r="C2396" s="3">
        <v>103.702</v>
      </c>
      <c r="D2396" s="3">
        <v>60.981000000000002</v>
      </c>
      <c r="E2396" s="3">
        <v>197.274</v>
      </c>
      <c r="F2396" s="3">
        <v>0.74299999999999999</v>
      </c>
      <c r="G2396" s="3">
        <v>19.579000000000001</v>
      </c>
      <c r="H2396" s="3">
        <v>2287.931</v>
      </c>
      <c r="I2396" s="3">
        <f>ROUND(IF(B2396&lt;=Thresholds!$B$2,1-(B2396/Thresholds!$B$2)*0.24,IF(B2396&lt;=Thresholds!$D$2,0.75-((B2396-Thresholds!$C$2)/(Thresholds!$D$2-Thresholds!$C$2))*0.249,IF(B2396&lt;=Thresholds!$F$2,0.499-((B2396-Thresholds!$E$2)/(Thresholds!$F$2-Thresholds!$E$2))*0.279,MAX(0.02,0.2-((B2396-Thresholds!$G$2)/(Thresholds!$H$2-Thresholds!$G$2))*0.18)))),3)</f>
        <v>0.86299999999999999</v>
      </c>
      <c r="J2396" s="3">
        <f>ROUND(IF(C2396&lt;=Thresholds!$B$3,1-(C2396/Thresholds!$B$3)*0.24,IF(C2396&lt;=Thresholds!$D$3,0.75-((C2396-Thresholds!$C$3)/(Thresholds!$D$3-Thresholds!$C$3))*0.249,IF(C2396&lt;=Thresholds!$F$3,0.499-((C2396-Thresholds!$E$3)/(Thresholds!$F$3-Thresholds!$E$3))*0.279,MAX(0.02,0.2-((C2396-Thresholds!$G$3)/(Thresholds!$H$3-Thresholds!$G$3))*0.18)))),3)</f>
        <v>0.79300000000000004</v>
      </c>
      <c r="K2396" s="3">
        <f>ROUND(IF(D2396&lt;=Thresholds!$B$4,1-(D2396/Thresholds!$B$4)*0.24,IF(D2396&lt;=Thresholds!$D$4,0.75-((D2396-Thresholds!$C$4)/(Thresholds!$D$4-Thresholds!$C$4))*0.249,IF(D2396&lt;=Thresholds!$F$4,0.499-((D2396-Thresholds!$E$4)/(Thresholds!$F$4-Thresholds!$E$4))*0.279,MAX(0.02,0.2-((D2396-Thresholds!$G$4)/(Thresholds!$H$4-Thresholds!$G$4))*0.18)))),3)</f>
        <v>0.77500000000000002</v>
      </c>
      <c r="L2396" s="3">
        <f>ROUND(IF(E2396&lt;=Thresholds!$B$5,1-(E2396/Thresholds!$B$5)*0.24,IF(E2396&lt;=Thresholds!$D$5,0.75-((E2396-Thresholds!$C$5)/(Thresholds!$D$5-Thresholds!$C$5))*0.249,IF(E2396&lt;=Thresholds!$F$5,0.499-((E2396-Thresholds!$E$5)/(Thresholds!$F$5-Thresholds!$E$5))*0.279,MAX(0.02,0.2-((E2396-Thresholds!$G$5)/(Thresholds!$H$5-Thresholds!$G$5))*0.18)))),3)</f>
        <v>0.22800000000000001</v>
      </c>
      <c r="M2396" s="3">
        <f>ROUND(IF(F2396&lt;=Thresholds!$B$6,1-(F2396/Thresholds!$B$6)*0.24,IF(F2396&lt;=Thresholds!$D$6,0.75-((F2396-Thresholds!$C$6)/(Thresholds!$D$6-Thresholds!$C$6))*0.249,IF(F2396&lt;=Thresholds!$F$6,0.499-((F2396-Thresholds!$E$6)/(Thresholds!$F$6-Thresholds!$E$6))*0.279,MAX(0.02,0.2-((F2396-Thresholds!$G$6)/(Thresholds!$H$6-Thresholds!$G$6))*0.18)))),3)</f>
        <v>0.82199999999999995</v>
      </c>
      <c r="N2396" s="3">
        <f>ROUND(IF(G2396&lt;=Thresholds!$B$7,1-(G2396/Thresholds!$B$7)*0.24,IF(G2396&lt;=Thresholds!$D$7,0.75-((G2396-Thresholds!$C$7)/(Thresholds!$D$7-Thresholds!$C$7))*0.249,IF(G2396&lt;=Thresholds!$F$7,0.499-((G2396-Thresholds!$E$7)/(Thresholds!$F$7-Thresholds!$E$7))*0.279,MAX(0.02,0.2-((G2396-Thresholds!$G$7)/(Thresholds!$H$7-Thresholds!$G$7))*0.18)))),3)</f>
        <v>0.98699999999999999</v>
      </c>
      <c r="O2396" s="3">
        <f>ROUND(IF(H2396&lt;=Thresholds!$B$8,1-(H2396/Thresholds!$B$8)*0.24,IF(H2396&lt;=Thresholds!$D$8,0.75-((H2396-Thresholds!$C$8)/(Thresholds!$D$8-Thresholds!$C$8))*0.249,IF(H2396&lt;=Thresholds!$F$8,0.499-((H2396-Thresholds!$E$8)/(Thresholds!$F$8-Thresholds!$E$8))*0.279,MAX(0.02,0.2-((H2396-Thresholds!$G$8)/(Thresholds!$H$8-Thresholds!$G$8))*0.18)))),3)</f>
        <v>0.78</v>
      </c>
      <c r="P2396" s="3">
        <f t="shared" si="111"/>
        <v>0.22800000000000001</v>
      </c>
      <c r="Q2396" t="str">
        <f t="shared" si="112"/>
        <v>Poor</v>
      </c>
      <c r="R2396" s="4">
        <f t="shared" si="113"/>
        <v>0</v>
      </c>
      <c r="S2396" t="str">
        <f>IF(AND(F2396&gt;=10,F2396&lt;=35,P2396&gt;0.5),"ERROR_C2396H2396_POOR_CAP","OK")</f>
        <v>OK</v>
      </c>
    </row>
    <row r="2397" spans="1:19">
      <c r="A2397" t="s">
        <v>2414</v>
      </c>
      <c r="B2397" s="3">
        <v>86.507000000000005</v>
      </c>
      <c r="C2397" s="3">
        <v>21.611000000000001</v>
      </c>
      <c r="D2397" s="3">
        <v>10.426</v>
      </c>
      <c r="E2397" s="3">
        <v>246.80500000000001</v>
      </c>
      <c r="F2397" s="3">
        <v>0.71299999999999997</v>
      </c>
      <c r="G2397" s="3">
        <v>34.770000000000003</v>
      </c>
      <c r="H2397" s="3">
        <v>182.54</v>
      </c>
      <c r="I2397" s="3">
        <f>ROUND(IF(B2397&lt;=Thresholds!$B$2,1-(B2397/Thresholds!$B$2)*0.24,IF(B2397&lt;=Thresholds!$D$2,0.75-((B2397-Thresholds!$C$2)/(Thresholds!$D$2-Thresholds!$C$2))*0.249,IF(B2397&lt;=Thresholds!$F$2,0.499-((B2397-Thresholds!$E$2)/(Thresholds!$F$2-Thresholds!$E$2))*0.279,MAX(0.02,0.2-((B2397-Thresholds!$G$2)/(Thresholds!$H$2-Thresholds!$G$2))*0.18)))),3)</f>
        <v>0.79200000000000004</v>
      </c>
      <c r="J2397" s="3">
        <f>ROUND(IF(C2397&lt;=Thresholds!$B$3,1-(C2397/Thresholds!$B$3)*0.24,IF(C2397&lt;=Thresholds!$D$3,0.75-((C2397-Thresholds!$C$3)/(Thresholds!$D$3-Thresholds!$C$3))*0.249,IF(C2397&lt;=Thresholds!$F$3,0.499-((C2397-Thresholds!$E$3)/(Thresholds!$F$3-Thresholds!$E$3))*0.279,MAX(0.02,0.2-((C2397-Thresholds!$G$3)/(Thresholds!$H$3-Thresholds!$G$3))*0.18)))),3)</f>
        <v>0.95699999999999996</v>
      </c>
      <c r="K2397" s="3">
        <f>ROUND(IF(D2397&lt;=Thresholds!$B$4,1-(D2397/Thresholds!$B$4)*0.24,IF(D2397&lt;=Thresholds!$D$4,0.75-((D2397-Thresholds!$C$4)/(Thresholds!$D$4-Thresholds!$C$4))*0.249,IF(D2397&lt;=Thresholds!$F$4,0.499-((D2397-Thresholds!$E$4)/(Thresholds!$F$4-Thresholds!$E$4))*0.279,MAX(0.02,0.2-((D2397-Thresholds!$G$4)/(Thresholds!$H$4-Thresholds!$G$4))*0.18)))),3)</f>
        <v>0.96199999999999997</v>
      </c>
      <c r="L2397" s="3">
        <f>ROUND(IF(E2397&lt;=Thresholds!$B$5,1-(E2397/Thresholds!$B$5)*0.24,IF(E2397&lt;=Thresholds!$D$5,0.75-((E2397-Thresholds!$C$5)/(Thresholds!$D$5-Thresholds!$C$5))*0.249,IF(E2397&lt;=Thresholds!$F$5,0.499-((E2397-Thresholds!$E$5)/(Thresholds!$F$5-Thresholds!$E$5))*0.279,MAX(0.02,0.2-((E2397-Thresholds!$G$5)/(Thresholds!$H$5-Thresholds!$G$5))*0.18)))),3)</f>
        <v>0.24099999999999999</v>
      </c>
      <c r="M2397" s="3">
        <f>ROUND(IF(F2397&lt;=Thresholds!$B$6,1-(F2397/Thresholds!$B$6)*0.24,IF(F2397&lt;=Thresholds!$D$6,0.75-((F2397-Thresholds!$C$6)/(Thresholds!$D$6-Thresholds!$C$6))*0.249,IF(F2397&lt;=Thresholds!$F$6,0.499-((F2397-Thresholds!$E$6)/(Thresholds!$F$6-Thresholds!$E$6))*0.279,MAX(0.02,0.2-((F2397-Thresholds!$G$6)/(Thresholds!$H$6-Thresholds!$G$6))*0.18)))),3)</f>
        <v>0.82899999999999996</v>
      </c>
      <c r="N2397" s="3">
        <f>ROUND(IF(G2397&lt;=Thresholds!$B$7,1-(G2397/Thresholds!$B$7)*0.24,IF(G2397&lt;=Thresholds!$D$7,0.75-((G2397-Thresholds!$C$7)/(Thresholds!$D$7-Thresholds!$C$7))*0.249,IF(G2397&lt;=Thresholds!$F$7,0.499-((G2397-Thresholds!$E$7)/(Thresholds!$F$7-Thresholds!$E$7))*0.279,MAX(0.02,0.2-((G2397-Thresholds!$G$7)/(Thresholds!$H$7-Thresholds!$G$7))*0.18)))),3)</f>
        <v>0.97599999999999998</v>
      </c>
      <c r="O2397" s="3">
        <f>ROUND(IF(H2397&lt;=Thresholds!$B$8,1-(H2397/Thresholds!$B$8)*0.24,IF(H2397&lt;=Thresholds!$D$8,0.75-((H2397-Thresholds!$C$8)/(Thresholds!$D$8-Thresholds!$C$8))*0.249,IF(H2397&lt;=Thresholds!$F$8,0.499-((H2397-Thresholds!$E$8)/(Thresholds!$F$8-Thresholds!$E$8))*0.279,MAX(0.02,0.2-((H2397-Thresholds!$G$8)/(Thresholds!$H$8-Thresholds!$G$8))*0.18)))),3)</f>
        <v>0.98199999999999998</v>
      </c>
      <c r="P2397" s="3">
        <f t="shared" si="111"/>
        <v>0.24099999999999999</v>
      </c>
      <c r="Q2397" t="str">
        <f t="shared" si="112"/>
        <v>Poor</v>
      </c>
      <c r="R2397" s="4">
        <f t="shared" si="113"/>
        <v>0</v>
      </c>
      <c r="S2397" t="str">
        <f>IF(AND(F2397&gt;=10,F2397&lt;=35,P2397&gt;0.5),"ERROR_C2397H2397_POOR_CAP","OK")</f>
        <v>OK</v>
      </c>
    </row>
    <row r="2398" spans="1:19">
      <c r="A2398" t="s">
        <v>2415</v>
      </c>
      <c r="B2398" s="3">
        <v>13.893000000000001</v>
      </c>
      <c r="C2398" s="3">
        <v>57.616999999999997</v>
      </c>
      <c r="D2398" s="3">
        <v>45.279000000000003</v>
      </c>
      <c r="E2398" s="3">
        <v>47.475000000000001</v>
      </c>
      <c r="F2398" s="3">
        <v>0.98599999999999999</v>
      </c>
      <c r="G2398" s="3">
        <v>65.385999999999996</v>
      </c>
      <c r="H2398" s="3">
        <v>702.16200000000003</v>
      </c>
      <c r="I2398" s="3">
        <f>ROUND(IF(B2398&lt;=Thresholds!$B$2,1-(B2398/Thresholds!$B$2)*0.24,IF(B2398&lt;=Thresholds!$D$2,0.75-((B2398-Thresholds!$C$2)/(Thresholds!$D$2-Thresholds!$C$2))*0.249,IF(B2398&lt;=Thresholds!$F$2,0.499-((B2398-Thresholds!$E$2)/(Thresholds!$F$2-Thresholds!$E$2))*0.279,MAX(0.02,0.2-((B2398-Thresholds!$G$2)/(Thresholds!$H$2-Thresholds!$G$2))*0.18)))),3)</f>
        <v>0.96699999999999997</v>
      </c>
      <c r="J2398" s="3">
        <f>ROUND(IF(C2398&lt;=Thresholds!$B$3,1-(C2398/Thresholds!$B$3)*0.24,IF(C2398&lt;=Thresholds!$D$3,0.75-((C2398-Thresholds!$C$3)/(Thresholds!$D$3-Thresholds!$C$3))*0.249,IF(C2398&lt;=Thresholds!$F$3,0.499-((C2398-Thresholds!$E$3)/(Thresholds!$F$3-Thresholds!$E$3))*0.279,MAX(0.02,0.2-((C2398-Thresholds!$G$3)/(Thresholds!$H$3-Thresholds!$G$3))*0.18)))),3)</f>
        <v>0.88500000000000001</v>
      </c>
      <c r="K2398" s="3">
        <f>ROUND(IF(D2398&lt;=Thresholds!$B$4,1-(D2398/Thresholds!$B$4)*0.24,IF(D2398&lt;=Thresholds!$D$4,0.75-((D2398-Thresholds!$C$4)/(Thresholds!$D$4-Thresholds!$C$4))*0.249,IF(D2398&lt;=Thresholds!$F$4,0.499-((D2398-Thresholds!$E$4)/(Thresholds!$F$4-Thresholds!$E$4))*0.279,MAX(0.02,0.2-((D2398-Thresholds!$G$4)/(Thresholds!$H$4-Thresholds!$G$4))*0.18)))),3)</f>
        <v>0.83299999999999996</v>
      </c>
      <c r="L2398" s="3">
        <f>ROUND(IF(E2398&lt;=Thresholds!$B$5,1-(E2398/Thresholds!$B$5)*0.24,IF(E2398&lt;=Thresholds!$D$5,0.75-((E2398-Thresholds!$C$5)/(Thresholds!$D$5-Thresholds!$C$5))*0.249,IF(E2398&lt;=Thresholds!$F$5,0.499-((E2398-Thresholds!$E$5)/(Thresholds!$F$5-Thresholds!$E$5))*0.279,MAX(0.02,0.2-((E2398-Thresholds!$G$5)/(Thresholds!$H$5-Thresholds!$G$5))*0.18)))),3)</f>
        <v>0.77200000000000002</v>
      </c>
      <c r="M2398" s="3">
        <f>ROUND(IF(F2398&lt;=Thresholds!$B$6,1-(F2398/Thresholds!$B$6)*0.24,IF(F2398&lt;=Thresholds!$D$6,0.75-((F2398-Thresholds!$C$6)/(Thresholds!$D$6-Thresholds!$C$6))*0.249,IF(F2398&lt;=Thresholds!$F$6,0.499-((F2398-Thresholds!$E$6)/(Thresholds!$F$6-Thresholds!$E$6))*0.279,MAX(0.02,0.2-((F2398-Thresholds!$G$6)/(Thresholds!$H$6-Thresholds!$G$6))*0.18)))),3)</f>
        <v>0.76300000000000001</v>
      </c>
      <c r="N2398" s="3">
        <f>ROUND(IF(G2398&lt;=Thresholds!$B$7,1-(G2398/Thresholds!$B$7)*0.24,IF(G2398&lt;=Thresholds!$D$7,0.75-((G2398-Thresholds!$C$7)/(Thresholds!$D$7-Thresholds!$C$7))*0.249,IF(G2398&lt;=Thresholds!$F$7,0.499-((G2398-Thresholds!$E$7)/(Thresholds!$F$7-Thresholds!$E$7))*0.279,MAX(0.02,0.2-((G2398-Thresholds!$G$7)/(Thresholds!$H$7-Thresholds!$G$7))*0.18)))),3)</f>
        <v>0.95499999999999996</v>
      </c>
      <c r="O2398" s="3">
        <f>ROUND(IF(H2398&lt;=Thresholds!$B$8,1-(H2398/Thresholds!$B$8)*0.24,IF(H2398&lt;=Thresholds!$D$8,0.75-((H2398-Thresholds!$C$8)/(Thresholds!$D$8-Thresholds!$C$8))*0.249,IF(H2398&lt;=Thresholds!$F$8,0.499-((H2398-Thresholds!$E$8)/(Thresholds!$F$8-Thresholds!$E$8))*0.279,MAX(0.02,0.2-((H2398-Thresholds!$G$8)/(Thresholds!$H$8-Thresholds!$G$8))*0.18)))),3)</f>
        <v>0.93300000000000005</v>
      </c>
      <c r="P2398" s="3">
        <f t="shared" si="111"/>
        <v>0.76300000000000001</v>
      </c>
      <c r="Q2398" t="str">
        <f t="shared" si="112"/>
        <v>Healthy</v>
      </c>
      <c r="R2398" s="4">
        <f t="shared" si="113"/>
        <v>1</v>
      </c>
      <c r="S2398" t="str">
        <f>IF(AND(F2398&gt;=10,F2398&lt;=35,P2398&gt;0.5),"ERROR_C2398H2398_POOR_CAP","OK")</f>
        <v>OK</v>
      </c>
    </row>
    <row r="2399" spans="1:19">
      <c r="A2399" t="s">
        <v>2416</v>
      </c>
      <c r="B2399" s="3">
        <v>66.284999999999997</v>
      </c>
      <c r="C2399" s="3">
        <v>106.41500000000001</v>
      </c>
      <c r="D2399" s="3">
        <v>46.067999999999998</v>
      </c>
      <c r="E2399" s="3">
        <v>96.203999999999994</v>
      </c>
      <c r="F2399" s="3">
        <v>0.71399999999999997</v>
      </c>
      <c r="G2399" s="3">
        <v>107.184</v>
      </c>
      <c r="H2399" s="3">
        <v>277.07400000000001</v>
      </c>
      <c r="I2399" s="3">
        <f>ROUND(IF(B2399&lt;=Thresholds!$B$2,1-(B2399/Thresholds!$B$2)*0.24,IF(B2399&lt;=Thresholds!$D$2,0.75-((B2399-Thresholds!$C$2)/(Thresholds!$D$2-Thresholds!$C$2))*0.249,IF(B2399&lt;=Thresholds!$F$2,0.499-((B2399-Thresholds!$E$2)/(Thresholds!$F$2-Thresholds!$E$2))*0.279,MAX(0.02,0.2-((B2399-Thresholds!$G$2)/(Thresholds!$H$2-Thresholds!$G$2))*0.18)))),3)</f>
        <v>0.84099999999999997</v>
      </c>
      <c r="J2399" s="3">
        <f>ROUND(IF(C2399&lt;=Thresholds!$B$3,1-(C2399/Thresholds!$B$3)*0.24,IF(C2399&lt;=Thresholds!$D$3,0.75-((C2399-Thresholds!$C$3)/(Thresholds!$D$3-Thresholds!$C$3))*0.249,IF(C2399&lt;=Thresholds!$F$3,0.499-((C2399-Thresholds!$E$3)/(Thresholds!$F$3-Thresholds!$E$3))*0.279,MAX(0.02,0.2-((C2399-Thresholds!$G$3)/(Thresholds!$H$3-Thresholds!$G$3))*0.18)))),3)</f>
        <v>0.78700000000000003</v>
      </c>
      <c r="K2399" s="3">
        <f>ROUND(IF(D2399&lt;=Thresholds!$B$4,1-(D2399/Thresholds!$B$4)*0.24,IF(D2399&lt;=Thresholds!$D$4,0.75-((D2399-Thresholds!$C$4)/(Thresholds!$D$4-Thresholds!$C$4))*0.249,IF(D2399&lt;=Thresholds!$F$4,0.499-((D2399-Thresholds!$E$4)/(Thresholds!$F$4-Thresholds!$E$4))*0.279,MAX(0.02,0.2-((D2399-Thresholds!$G$4)/(Thresholds!$H$4-Thresholds!$G$4))*0.18)))),3)</f>
        <v>0.83</v>
      </c>
      <c r="L2399" s="3">
        <f>ROUND(IF(E2399&lt;=Thresholds!$B$5,1-(E2399/Thresholds!$B$5)*0.24,IF(E2399&lt;=Thresholds!$D$5,0.75-((E2399-Thresholds!$C$5)/(Thresholds!$D$5-Thresholds!$C$5))*0.249,IF(E2399&lt;=Thresholds!$F$5,0.499-((E2399-Thresholds!$E$5)/(Thresholds!$F$5-Thresholds!$E$5))*0.279,MAX(0.02,0.2-((E2399-Thresholds!$G$5)/(Thresholds!$H$5-Thresholds!$G$5))*0.18)))),3)</f>
        <v>0.52</v>
      </c>
      <c r="M2399" s="3">
        <f>ROUND(IF(F2399&lt;=Thresholds!$B$6,1-(F2399/Thresholds!$B$6)*0.24,IF(F2399&lt;=Thresholds!$D$6,0.75-((F2399-Thresholds!$C$6)/(Thresholds!$D$6-Thresholds!$C$6))*0.249,IF(F2399&lt;=Thresholds!$F$6,0.499-((F2399-Thresholds!$E$6)/(Thresholds!$F$6-Thresholds!$E$6))*0.279,MAX(0.02,0.2-((F2399-Thresholds!$G$6)/(Thresholds!$H$6-Thresholds!$G$6))*0.18)))),3)</f>
        <v>0.82899999999999996</v>
      </c>
      <c r="N2399" s="3">
        <f>ROUND(IF(G2399&lt;=Thresholds!$B$7,1-(G2399/Thresholds!$B$7)*0.24,IF(G2399&lt;=Thresholds!$D$7,0.75-((G2399-Thresholds!$C$7)/(Thresholds!$D$7-Thresholds!$C$7))*0.249,IF(G2399&lt;=Thresholds!$F$7,0.499-((G2399-Thresholds!$E$7)/(Thresholds!$F$7-Thresholds!$E$7))*0.279,MAX(0.02,0.2-((G2399-Thresholds!$G$7)/(Thresholds!$H$7-Thresholds!$G$7))*0.18)))),3)</f>
        <v>0.92700000000000005</v>
      </c>
      <c r="O2399" s="3">
        <f>ROUND(IF(H2399&lt;=Thresholds!$B$8,1-(H2399/Thresholds!$B$8)*0.24,IF(H2399&lt;=Thresholds!$D$8,0.75-((H2399-Thresholds!$C$8)/(Thresholds!$D$8-Thresholds!$C$8))*0.249,IF(H2399&lt;=Thresholds!$F$8,0.499-((H2399-Thresholds!$E$8)/(Thresholds!$F$8-Thresholds!$E$8))*0.279,MAX(0.02,0.2-((H2399-Thresholds!$G$8)/(Thresholds!$H$8-Thresholds!$G$8))*0.18)))),3)</f>
        <v>0.97299999999999998</v>
      </c>
      <c r="P2399" s="3">
        <f t="shared" si="111"/>
        <v>0.52</v>
      </c>
      <c r="Q2399" t="str">
        <f t="shared" si="112"/>
        <v>Moderate</v>
      </c>
      <c r="R2399" s="4">
        <f t="shared" si="113"/>
        <v>1</v>
      </c>
      <c r="S2399" t="str">
        <f>IF(AND(F2399&gt;=10,F2399&lt;=35,P2399&gt;0.5),"ERROR_C2399H2399_POOR_CAP","OK")</f>
        <v>OK</v>
      </c>
    </row>
    <row r="2400" spans="1:19">
      <c r="A2400" t="s">
        <v>2417</v>
      </c>
      <c r="B2400" s="3">
        <v>74.334999999999994</v>
      </c>
      <c r="C2400" s="3">
        <v>7.34</v>
      </c>
      <c r="D2400" s="3">
        <v>15.423</v>
      </c>
      <c r="E2400" s="3">
        <v>32.432000000000002</v>
      </c>
      <c r="F2400" s="3">
        <v>0.68700000000000006</v>
      </c>
      <c r="G2400" s="3">
        <v>299.69400000000002</v>
      </c>
      <c r="H2400" s="3">
        <v>8848.2639999999992</v>
      </c>
      <c r="I2400" s="3">
        <f>ROUND(IF(B2400&lt;=Thresholds!$B$2,1-(B2400/Thresholds!$B$2)*0.24,IF(B2400&lt;=Thresholds!$D$2,0.75-((B2400-Thresholds!$C$2)/(Thresholds!$D$2-Thresholds!$C$2))*0.249,IF(B2400&lt;=Thresholds!$F$2,0.499-((B2400-Thresholds!$E$2)/(Thresholds!$F$2-Thresholds!$E$2))*0.279,MAX(0.02,0.2-((B2400-Thresholds!$G$2)/(Thresholds!$H$2-Thresholds!$G$2))*0.18)))),3)</f>
        <v>0.82199999999999995</v>
      </c>
      <c r="J2400" s="3">
        <f>ROUND(IF(C2400&lt;=Thresholds!$B$3,1-(C2400/Thresholds!$B$3)*0.24,IF(C2400&lt;=Thresholds!$D$3,0.75-((C2400-Thresholds!$C$3)/(Thresholds!$D$3-Thresholds!$C$3))*0.249,IF(C2400&lt;=Thresholds!$F$3,0.499-((C2400-Thresholds!$E$3)/(Thresholds!$F$3-Thresholds!$E$3))*0.279,MAX(0.02,0.2-((C2400-Thresholds!$G$3)/(Thresholds!$H$3-Thresholds!$G$3))*0.18)))),3)</f>
        <v>0.98499999999999999</v>
      </c>
      <c r="K2400" s="3">
        <f>ROUND(IF(D2400&lt;=Thresholds!$B$4,1-(D2400/Thresholds!$B$4)*0.24,IF(D2400&lt;=Thresholds!$D$4,0.75-((D2400-Thresholds!$C$4)/(Thresholds!$D$4-Thresholds!$C$4))*0.249,IF(D2400&lt;=Thresholds!$F$4,0.499-((D2400-Thresholds!$E$4)/(Thresholds!$F$4-Thresholds!$E$4))*0.279,MAX(0.02,0.2-((D2400-Thresholds!$G$4)/(Thresholds!$H$4-Thresholds!$G$4))*0.18)))),3)</f>
        <v>0.94299999999999995</v>
      </c>
      <c r="L2400" s="3">
        <f>ROUND(IF(E2400&lt;=Thresholds!$B$5,1-(E2400/Thresholds!$B$5)*0.24,IF(E2400&lt;=Thresholds!$D$5,0.75-((E2400-Thresholds!$C$5)/(Thresholds!$D$5-Thresholds!$C$5))*0.249,IF(E2400&lt;=Thresholds!$F$5,0.499-((E2400-Thresholds!$E$5)/(Thresholds!$F$5-Thresholds!$E$5))*0.279,MAX(0.02,0.2-((E2400-Thresholds!$G$5)/(Thresholds!$H$5-Thresholds!$G$5))*0.18)))),3)</f>
        <v>0.84399999999999997</v>
      </c>
      <c r="M2400" s="3">
        <f>ROUND(IF(F2400&lt;=Thresholds!$B$6,1-(F2400/Thresholds!$B$6)*0.24,IF(F2400&lt;=Thresholds!$D$6,0.75-((F2400-Thresholds!$C$6)/(Thresholds!$D$6-Thresholds!$C$6))*0.249,IF(F2400&lt;=Thresholds!$F$6,0.499-((F2400-Thresholds!$E$6)/(Thresholds!$F$6-Thresholds!$E$6))*0.279,MAX(0.02,0.2-((F2400-Thresholds!$G$6)/(Thresholds!$H$6-Thresholds!$G$6))*0.18)))),3)</f>
        <v>0.83499999999999996</v>
      </c>
      <c r="N2400" s="3">
        <f>ROUND(IF(G2400&lt;=Thresholds!$B$7,1-(G2400/Thresholds!$B$7)*0.24,IF(G2400&lt;=Thresholds!$D$7,0.75-((G2400-Thresholds!$C$7)/(Thresholds!$D$7-Thresholds!$C$7))*0.249,IF(G2400&lt;=Thresholds!$F$7,0.499-((G2400-Thresholds!$E$7)/(Thresholds!$F$7-Thresholds!$E$7))*0.279,MAX(0.02,0.2-((G2400-Thresholds!$G$7)/(Thresholds!$H$7-Thresholds!$G$7))*0.18)))),3)</f>
        <v>0.79400000000000004</v>
      </c>
      <c r="O2400" s="3">
        <f>ROUND(IF(H2400&lt;=Thresholds!$B$8,1-(H2400/Thresholds!$B$8)*0.24,IF(H2400&lt;=Thresholds!$D$8,0.75-((H2400-Thresholds!$C$8)/(Thresholds!$D$8-Thresholds!$C$8))*0.249,IF(H2400&lt;=Thresholds!$F$8,0.499-((H2400-Thresholds!$E$8)/(Thresholds!$F$8-Thresholds!$E$8))*0.279,MAX(0.02,0.2-((H2400-Thresholds!$G$8)/(Thresholds!$H$8-Thresholds!$G$8))*0.18)))),3)</f>
        <v>0.27400000000000002</v>
      </c>
      <c r="P2400" s="3">
        <f t="shared" si="111"/>
        <v>0.27400000000000002</v>
      </c>
      <c r="Q2400" t="str">
        <f t="shared" si="112"/>
        <v>Poor</v>
      </c>
      <c r="R2400" s="4">
        <f t="shared" si="113"/>
        <v>0</v>
      </c>
      <c r="S2400" t="str">
        <f>IF(AND(F2400&gt;=10,F2400&lt;=35,P2400&gt;0.5),"ERROR_C2400H2400_POOR_CAP","OK")</f>
        <v>OK</v>
      </c>
    </row>
    <row r="2401" spans="1:19">
      <c r="A2401" t="s">
        <v>2418</v>
      </c>
      <c r="B2401" s="3">
        <v>3398.7190000000001</v>
      </c>
      <c r="C2401" s="3">
        <v>118.682</v>
      </c>
      <c r="D2401" s="3">
        <v>57.792999999999999</v>
      </c>
      <c r="E2401" s="3">
        <v>41.707999999999998</v>
      </c>
      <c r="F2401" s="3">
        <v>7.5999999999999998E-2</v>
      </c>
      <c r="G2401" s="3">
        <v>333.09199999999998</v>
      </c>
      <c r="H2401" s="3">
        <v>241.4</v>
      </c>
      <c r="I2401" s="3">
        <f>ROUND(IF(B2401&lt;=Thresholds!$B$2,1-(B2401/Thresholds!$B$2)*0.24,IF(B2401&lt;=Thresholds!$D$2,0.75-((B2401-Thresholds!$C$2)/(Thresholds!$D$2-Thresholds!$C$2))*0.249,IF(B2401&lt;=Thresholds!$F$2,0.499-((B2401-Thresholds!$E$2)/(Thresholds!$F$2-Thresholds!$E$2))*0.279,MAX(0.02,0.2-((B2401-Thresholds!$G$2)/(Thresholds!$H$2-Thresholds!$G$2))*0.18)))),3)</f>
        <v>0.36</v>
      </c>
      <c r="J2401" s="3">
        <f>ROUND(IF(C2401&lt;=Thresholds!$B$3,1-(C2401/Thresholds!$B$3)*0.24,IF(C2401&lt;=Thresholds!$D$3,0.75-((C2401-Thresholds!$C$3)/(Thresholds!$D$3-Thresholds!$C$3))*0.249,IF(C2401&lt;=Thresholds!$F$3,0.499-((C2401-Thresholds!$E$3)/(Thresholds!$F$3-Thresholds!$E$3))*0.279,MAX(0.02,0.2-((C2401-Thresholds!$G$3)/(Thresholds!$H$3-Thresholds!$G$3))*0.18)))),3)</f>
        <v>0.76300000000000001</v>
      </c>
      <c r="K2401" s="3">
        <f>ROUND(IF(D2401&lt;=Thresholds!$B$4,1-(D2401/Thresholds!$B$4)*0.24,IF(D2401&lt;=Thresholds!$D$4,0.75-((D2401-Thresholds!$C$4)/(Thresholds!$D$4-Thresholds!$C$4))*0.249,IF(D2401&lt;=Thresholds!$F$4,0.499-((D2401-Thresholds!$E$4)/(Thresholds!$F$4-Thresholds!$E$4))*0.279,MAX(0.02,0.2-((D2401-Thresholds!$G$4)/(Thresholds!$H$4-Thresholds!$G$4))*0.18)))),3)</f>
        <v>0.78700000000000003</v>
      </c>
      <c r="L2401" s="3">
        <f>ROUND(IF(E2401&lt;=Thresholds!$B$5,1-(E2401/Thresholds!$B$5)*0.24,IF(E2401&lt;=Thresholds!$D$5,0.75-((E2401-Thresholds!$C$5)/(Thresholds!$D$5-Thresholds!$C$5))*0.249,IF(E2401&lt;=Thresholds!$F$5,0.499-((E2401-Thresholds!$E$5)/(Thresholds!$F$5-Thresholds!$E$5))*0.279,MAX(0.02,0.2-((E2401-Thresholds!$G$5)/(Thresholds!$H$5-Thresholds!$G$5))*0.18)))),3)</f>
        <v>0.8</v>
      </c>
      <c r="M2401" s="3">
        <f>ROUND(IF(F2401&lt;=Thresholds!$B$6,1-(F2401/Thresholds!$B$6)*0.24,IF(F2401&lt;=Thresholds!$D$6,0.75-((F2401-Thresholds!$C$6)/(Thresholds!$D$6-Thresholds!$C$6))*0.249,IF(F2401&lt;=Thresholds!$F$6,0.499-((F2401-Thresholds!$E$6)/(Thresholds!$F$6-Thresholds!$E$6))*0.279,MAX(0.02,0.2-((F2401-Thresholds!$G$6)/(Thresholds!$H$6-Thresholds!$G$6))*0.18)))),3)</f>
        <v>0.98199999999999998</v>
      </c>
      <c r="N2401" s="3">
        <f>ROUND(IF(G2401&lt;=Thresholds!$B$7,1-(G2401/Thresholds!$B$7)*0.24,IF(G2401&lt;=Thresholds!$D$7,0.75-((G2401-Thresholds!$C$7)/(Thresholds!$D$7-Thresholds!$C$7))*0.249,IF(G2401&lt;=Thresholds!$F$7,0.499-((G2401-Thresholds!$E$7)/(Thresholds!$F$7-Thresholds!$E$7))*0.279,MAX(0.02,0.2-((G2401-Thresholds!$G$7)/(Thresholds!$H$7-Thresholds!$G$7))*0.18)))),3)</f>
        <v>0.77200000000000002</v>
      </c>
      <c r="O2401" s="3">
        <f>ROUND(IF(H2401&lt;=Thresholds!$B$8,1-(H2401/Thresholds!$B$8)*0.24,IF(H2401&lt;=Thresholds!$D$8,0.75-((H2401-Thresholds!$C$8)/(Thresholds!$D$8-Thresholds!$C$8))*0.249,IF(H2401&lt;=Thresholds!$F$8,0.499-((H2401-Thresholds!$E$8)/(Thresholds!$F$8-Thresholds!$E$8))*0.279,MAX(0.02,0.2-((H2401-Thresholds!$G$8)/(Thresholds!$H$8-Thresholds!$G$8))*0.18)))),3)</f>
        <v>0.97699999999999998</v>
      </c>
      <c r="P2401" s="3">
        <f t="shared" si="111"/>
        <v>0.36</v>
      </c>
      <c r="Q2401" t="str">
        <f t="shared" si="112"/>
        <v>Poor</v>
      </c>
      <c r="R2401" s="4">
        <f t="shared" si="113"/>
        <v>0</v>
      </c>
      <c r="S2401" t="str">
        <f>IF(AND(F2401&gt;=10,F2401&lt;=35,P2401&gt;0.5),"ERROR_C2401H2401_POOR_CAP","OK")</f>
        <v>OK</v>
      </c>
    </row>
    <row r="2402" spans="1:19">
      <c r="A2402" t="s">
        <v>2419</v>
      </c>
      <c r="B2402" s="3">
        <v>52.820999999999998</v>
      </c>
      <c r="C2402" s="3">
        <v>36.6</v>
      </c>
      <c r="D2402" s="3">
        <v>27.19</v>
      </c>
      <c r="E2402" s="3">
        <v>14.523999999999999</v>
      </c>
      <c r="F2402" s="3">
        <v>0.96599999999999997</v>
      </c>
      <c r="G2402" s="3">
        <v>198.09299999999999</v>
      </c>
      <c r="H2402" s="3">
        <v>610.90800000000002</v>
      </c>
      <c r="I2402" s="3">
        <f>ROUND(IF(B2402&lt;=Thresholds!$B$2,1-(B2402/Thresholds!$B$2)*0.24,IF(B2402&lt;=Thresholds!$D$2,0.75-((B2402-Thresholds!$C$2)/(Thresholds!$D$2-Thresholds!$C$2))*0.249,IF(B2402&lt;=Thresholds!$F$2,0.499-((B2402-Thresholds!$E$2)/(Thresholds!$F$2-Thresholds!$E$2))*0.279,MAX(0.02,0.2-((B2402-Thresholds!$G$2)/(Thresholds!$H$2-Thresholds!$G$2))*0.18)))),3)</f>
        <v>0.873</v>
      </c>
      <c r="J2402" s="3">
        <f>ROUND(IF(C2402&lt;=Thresholds!$B$3,1-(C2402/Thresholds!$B$3)*0.24,IF(C2402&lt;=Thresholds!$D$3,0.75-((C2402-Thresholds!$C$3)/(Thresholds!$D$3-Thresholds!$C$3))*0.249,IF(C2402&lt;=Thresholds!$F$3,0.499-((C2402-Thresholds!$E$3)/(Thresholds!$F$3-Thresholds!$E$3))*0.279,MAX(0.02,0.2-((C2402-Thresholds!$G$3)/(Thresholds!$H$3-Thresholds!$G$3))*0.18)))),3)</f>
        <v>0.92700000000000005</v>
      </c>
      <c r="K2402" s="3">
        <f>ROUND(IF(D2402&lt;=Thresholds!$B$4,1-(D2402/Thresholds!$B$4)*0.24,IF(D2402&lt;=Thresholds!$D$4,0.75-((D2402-Thresholds!$C$4)/(Thresholds!$D$4-Thresholds!$C$4))*0.249,IF(D2402&lt;=Thresholds!$F$4,0.499-((D2402-Thresholds!$E$4)/(Thresholds!$F$4-Thresholds!$E$4))*0.279,MAX(0.02,0.2-((D2402-Thresholds!$G$4)/(Thresholds!$H$4-Thresholds!$G$4))*0.18)))),3)</f>
        <v>0.9</v>
      </c>
      <c r="L2402" s="3">
        <f>ROUND(IF(E2402&lt;=Thresholds!$B$5,1-(E2402/Thresholds!$B$5)*0.24,IF(E2402&lt;=Thresholds!$D$5,0.75-((E2402-Thresholds!$C$5)/(Thresholds!$D$5-Thresholds!$C$5))*0.249,IF(E2402&lt;=Thresholds!$F$5,0.499-((E2402-Thresholds!$E$5)/(Thresholds!$F$5-Thresholds!$E$5))*0.279,MAX(0.02,0.2-((E2402-Thresholds!$G$5)/(Thresholds!$H$5-Thresholds!$G$5))*0.18)))),3)</f>
        <v>0.93</v>
      </c>
      <c r="M2402" s="3">
        <f>ROUND(IF(F2402&lt;=Thresholds!$B$6,1-(F2402/Thresholds!$B$6)*0.24,IF(F2402&lt;=Thresholds!$D$6,0.75-((F2402-Thresholds!$C$6)/(Thresholds!$D$6-Thresholds!$C$6))*0.249,IF(F2402&lt;=Thresholds!$F$6,0.499-((F2402-Thresholds!$E$6)/(Thresholds!$F$6-Thresholds!$E$6))*0.279,MAX(0.02,0.2-((F2402-Thresholds!$G$6)/(Thresholds!$H$6-Thresholds!$G$6))*0.18)))),3)</f>
        <v>0.76800000000000002</v>
      </c>
      <c r="N2402" s="3">
        <f>ROUND(IF(G2402&lt;=Thresholds!$B$7,1-(G2402/Thresholds!$B$7)*0.24,IF(G2402&lt;=Thresholds!$D$7,0.75-((G2402-Thresholds!$C$7)/(Thresholds!$D$7-Thresholds!$C$7))*0.249,IF(G2402&lt;=Thresholds!$F$7,0.499-((G2402-Thresholds!$E$7)/(Thresholds!$F$7-Thresholds!$E$7))*0.279,MAX(0.02,0.2-((G2402-Thresholds!$G$7)/(Thresholds!$H$7-Thresholds!$G$7))*0.18)))),3)</f>
        <v>0.86399999999999999</v>
      </c>
      <c r="O2402" s="3">
        <f>ROUND(IF(H2402&lt;=Thresholds!$B$8,1-(H2402/Thresholds!$B$8)*0.24,IF(H2402&lt;=Thresholds!$D$8,0.75-((H2402-Thresholds!$C$8)/(Thresholds!$D$8-Thresholds!$C$8))*0.249,IF(H2402&lt;=Thresholds!$F$8,0.499-((H2402-Thresholds!$E$8)/(Thresholds!$F$8-Thresholds!$E$8))*0.279,MAX(0.02,0.2-((H2402-Thresholds!$G$8)/(Thresholds!$H$8-Thresholds!$G$8))*0.18)))),3)</f>
        <v>0.94099999999999995</v>
      </c>
      <c r="P2402" s="3">
        <f t="shared" si="111"/>
        <v>0.76800000000000002</v>
      </c>
      <c r="Q2402" t="str">
        <f t="shared" si="112"/>
        <v>Healthy</v>
      </c>
      <c r="R2402" s="4">
        <f t="shared" si="113"/>
        <v>1</v>
      </c>
      <c r="S2402" t="str">
        <f>IF(AND(F2402&gt;=10,F2402&lt;=35,P2402&gt;0.5),"ERROR_C2402H2402_POOR_CAP","OK")</f>
        <v>OK</v>
      </c>
    </row>
    <row r="2403" spans="1:19">
      <c r="A2403" t="s">
        <v>2420</v>
      </c>
      <c r="B2403" s="3">
        <v>25.189</v>
      </c>
      <c r="C2403" s="3">
        <v>102.79900000000001</v>
      </c>
      <c r="D2403" s="3">
        <v>44.973999999999997</v>
      </c>
      <c r="E2403" s="3">
        <v>20.599</v>
      </c>
      <c r="F2403" s="3">
        <v>0.95</v>
      </c>
      <c r="G2403" s="3">
        <v>186.91200000000001</v>
      </c>
      <c r="H2403" s="3">
        <v>3537.3150000000001</v>
      </c>
      <c r="I2403" s="3">
        <f>ROUND(IF(B2403&lt;=Thresholds!$B$2,1-(B2403/Thresholds!$B$2)*0.24,IF(B2403&lt;=Thresholds!$D$2,0.75-((B2403-Thresholds!$C$2)/(Thresholds!$D$2-Thresholds!$C$2))*0.249,IF(B2403&lt;=Thresholds!$F$2,0.499-((B2403-Thresholds!$E$2)/(Thresholds!$F$2-Thresholds!$E$2))*0.279,MAX(0.02,0.2-((B2403-Thresholds!$G$2)/(Thresholds!$H$2-Thresholds!$G$2))*0.18)))),3)</f>
        <v>0.94</v>
      </c>
      <c r="J2403" s="3">
        <f>ROUND(IF(C2403&lt;=Thresholds!$B$3,1-(C2403/Thresholds!$B$3)*0.24,IF(C2403&lt;=Thresholds!$D$3,0.75-((C2403-Thresholds!$C$3)/(Thresholds!$D$3-Thresholds!$C$3))*0.249,IF(C2403&lt;=Thresholds!$F$3,0.499-((C2403-Thresholds!$E$3)/(Thresholds!$F$3-Thresholds!$E$3))*0.279,MAX(0.02,0.2-((C2403-Thresholds!$G$3)/(Thresholds!$H$3-Thresholds!$G$3))*0.18)))),3)</f>
        <v>0.79400000000000004</v>
      </c>
      <c r="K2403" s="3">
        <f>ROUND(IF(D2403&lt;=Thresholds!$B$4,1-(D2403/Thresholds!$B$4)*0.24,IF(D2403&lt;=Thresholds!$D$4,0.75-((D2403-Thresholds!$C$4)/(Thresholds!$D$4-Thresholds!$C$4))*0.249,IF(D2403&lt;=Thresholds!$F$4,0.499-((D2403-Thresholds!$E$4)/(Thresholds!$F$4-Thresholds!$E$4))*0.279,MAX(0.02,0.2-((D2403-Thresholds!$G$4)/(Thresholds!$H$4-Thresholds!$G$4))*0.18)))),3)</f>
        <v>0.83399999999999996</v>
      </c>
      <c r="L2403" s="3">
        <f>ROUND(IF(E2403&lt;=Thresholds!$B$5,1-(E2403/Thresholds!$B$5)*0.24,IF(E2403&lt;=Thresholds!$D$5,0.75-((E2403-Thresholds!$C$5)/(Thresholds!$D$5-Thresholds!$C$5))*0.249,IF(E2403&lt;=Thresholds!$F$5,0.499-((E2403-Thresholds!$E$5)/(Thresholds!$F$5-Thresholds!$E$5))*0.279,MAX(0.02,0.2-((E2403-Thresholds!$G$5)/(Thresholds!$H$5-Thresholds!$G$5))*0.18)))),3)</f>
        <v>0.90100000000000002</v>
      </c>
      <c r="M2403" s="3">
        <f>ROUND(IF(F2403&lt;=Thresholds!$B$6,1-(F2403/Thresholds!$B$6)*0.24,IF(F2403&lt;=Thresholds!$D$6,0.75-((F2403-Thresholds!$C$6)/(Thresholds!$D$6-Thresholds!$C$6))*0.249,IF(F2403&lt;=Thresholds!$F$6,0.499-((F2403-Thresholds!$E$6)/(Thresholds!$F$6-Thresholds!$E$6))*0.279,MAX(0.02,0.2-((F2403-Thresholds!$G$6)/(Thresholds!$H$6-Thresholds!$G$6))*0.18)))),3)</f>
        <v>0.77200000000000002</v>
      </c>
      <c r="N2403" s="3">
        <f>ROUND(IF(G2403&lt;=Thresholds!$B$7,1-(G2403/Thresholds!$B$7)*0.24,IF(G2403&lt;=Thresholds!$D$7,0.75-((G2403-Thresholds!$C$7)/(Thresholds!$D$7-Thresholds!$C$7))*0.249,IF(G2403&lt;=Thresholds!$F$7,0.499-((G2403-Thresholds!$E$7)/(Thresholds!$F$7-Thresholds!$E$7))*0.279,MAX(0.02,0.2-((G2403-Thresholds!$G$7)/(Thresholds!$H$7-Thresholds!$G$7))*0.18)))),3)</f>
        <v>0.872</v>
      </c>
      <c r="O2403" s="3">
        <f>ROUND(IF(H2403&lt;=Thresholds!$B$8,1-(H2403/Thresholds!$B$8)*0.24,IF(H2403&lt;=Thresholds!$D$8,0.75-((H2403-Thresholds!$C$8)/(Thresholds!$D$8-Thresholds!$C$8))*0.249,IF(H2403&lt;=Thresholds!$F$8,0.499-((H2403-Thresholds!$E$8)/(Thresholds!$F$8-Thresholds!$E$8))*0.279,MAX(0.02,0.2-((H2403-Thresholds!$G$8)/(Thresholds!$H$8-Thresholds!$G$8))*0.18)))),3)</f>
        <v>0.57799999999999996</v>
      </c>
      <c r="P2403" s="3">
        <f t="shared" si="111"/>
        <v>0.57799999999999996</v>
      </c>
      <c r="Q2403" t="str">
        <f t="shared" si="112"/>
        <v>Moderate</v>
      </c>
      <c r="R2403" s="4">
        <f t="shared" si="113"/>
        <v>1</v>
      </c>
      <c r="S2403" t="str">
        <f>IF(AND(F2403&gt;=10,F2403&lt;=35,P2403&gt;0.5),"ERROR_C2403H2403_POOR_CAP","OK")</f>
        <v>OK</v>
      </c>
    </row>
    <row r="2404" spans="1:19">
      <c r="A2404" t="s">
        <v>2421</v>
      </c>
      <c r="B2404" s="3">
        <v>73.759</v>
      </c>
      <c r="C2404" s="3">
        <v>78.748000000000005</v>
      </c>
      <c r="D2404" s="3">
        <v>46.308999999999997</v>
      </c>
      <c r="E2404" s="3">
        <v>191.81800000000001</v>
      </c>
      <c r="F2404" s="3">
        <v>0.85899999999999999</v>
      </c>
      <c r="G2404" s="3">
        <v>230.33799999999999</v>
      </c>
      <c r="H2404" s="3">
        <v>726.33699999999999</v>
      </c>
      <c r="I2404" s="3">
        <f>ROUND(IF(B2404&lt;=Thresholds!$B$2,1-(B2404/Thresholds!$B$2)*0.24,IF(B2404&lt;=Thresholds!$D$2,0.75-((B2404-Thresholds!$C$2)/(Thresholds!$D$2-Thresholds!$C$2))*0.249,IF(B2404&lt;=Thresholds!$F$2,0.499-((B2404-Thresholds!$E$2)/(Thresholds!$F$2-Thresholds!$E$2))*0.279,MAX(0.02,0.2-((B2404-Thresholds!$G$2)/(Thresholds!$H$2-Thresholds!$G$2))*0.18)))),3)</f>
        <v>0.82299999999999995</v>
      </c>
      <c r="J2404" s="3">
        <f>ROUND(IF(C2404&lt;=Thresholds!$B$3,1-(C2404/Thresholds!$B$3)*0.24,IF(C2404&lt;=Thresholds!$D$3,0.75-((C2404-Thresholds!$C$3)/(Thresholds!$D$3-Thresholds!$C$3))*0.249,IF(C2404&lt;=Thresholds!$F$3,0.499-((C2404-Thresholds!$E$3)/(Thresholds!$F$3-Thresholds!$E$3))*0.279,MAX(0.02,0.2-((C2404-Thresholds!$G$3)/(Thresholds!$H$3-Thresholds!$G$3))*0.18)))),3)</f>
        <v>0.84299999999999997</v>
      </c>
      <c r="K2404" s="3">
        <f>ROUND(IF(D2404&lt;=Thresholds!$B$4,1-(D2404/Thresholds!$B$4)*0.24,IF(D2404&lt;=Thresholds!$D$4,0.75-((D2404-Thresholds!$C$4)/(Thresholds!$D$4-Thresholds!$C$4))*0.249,IF(D2404&lt;=Thresholds!$F$4,0.499-((D2404-Thresholds!$E$4)/(Thresholds!$F$4-Thresholds!$E$4))*0.279,MAX(0.02,0.2-((D2404-Thresholds!$G$4)/(Thresholds!$H$4-Thresholds!$G$4))*0.18)))),3)</f>
        <v>0.82899999999999996</v>
      </c>
      <c r="L2404" s="3">
        <f>ROUND(IF(E2404&lt;=Thresholds!$B$5,1-(E2404/Thresholds!$B$5)*0.24,IF(E2404&lt;=Thresholds!$D$5,0.75-((E2404-Thresholds!$C$5)/(Thresholds!$D$5-Thresholds!$C$5))*0.249,IF(E2404&lt;=Thresholds!$F$5,0.499-((E2404-Thresholds!$E$5)/(Thresholds!$F$5-Thresholds!$E$5))*0.279,MAX(0.02,0.2-((E2404-Thresholds!$G$5)/(Thresholds!$H$5-Thresholds!$G$5))*0.18)))),3)</f>
        <v>0.24299999999999999</v>
      </c>
      <c r="M2404" s="3">
        <f>ROUND(IF(F2404&lt;=Thresholds!$B$6,1-(F2404/Thresholds!$B$6)*0.24,IF(F2404&lt;=Thresholds!$D$6,0.75-((F2404-Thresholds!$C$6)/(Thresholds!$D$6-Thresholds!$C$6))*0.249,IF(F2404&lt;=Thresholds!$F$6,0.499-((F2404-Thresholds!$E$6)/(Thresholds!$F$6-Thresholds!$E$6))*0.279,MAX(0.02,0.2-((F2404-Thresholds!$G$6)/(Thresholds!$H$6-Thresholds!$G$6))*0.18)))),3)</f>
        <v>0.79400000000000004</v>
      </c>
      <c r="N2404" s="3">
        <f>ROUND(IF(G2404&lt;=Thresholds!$B$7,1-(G2404/Thresholds!$B$7)*0.24,IF(G2404&lt;=Thresholds!$D$7,0.75-((G2404-Thresholds!$C$7)/(Thresholds!$D$7-Thresholds!$C$7))*0.249,IF(G2404&lt;=Thresholds!$F$7,0.499-((G2404-Thresholds!$E$7)/(Thresholds!$F$7-Thresholds!$E$7))*0.279,MAX(0.02,0.2-((G2404-Thresholds!$G$7)/(Thresholds!$H$7-Thresholds!$G$7))*0.18)))),3)</f>
        <v>0.84199999999999997</v>
      </c>
      <c r="O2404" s="3">
        <f>ROUND(IF(H2404&lt;=Thresholds!$B$8,1-(H2404/Thresholds!$B$8)*0.24,IF(H2404&lt;=Thresholds!$D$8,0.75-((H2404-Thresholds!$C$8)/(Thresholds!$D$8-Thresholds!$C$8))*0.249,IF(H2404&lt;=Thresholds!$F$8,0.499-((H2404-Thresholds!$E$8)/(Thresholds!$F$8-Thresholds!$E$8))*0.279,MAX(0.02,0.2-((H2404-Thresholds!$G$8)/(Thresholds!$H$8-Thresholds!$G$8))*0.18)))),3)</f>
        <v>0.93</v>
      </c>
      <c r="P2404" s="3">
        <f t="shared" si="111"/>
        <v>0.24299999999999999</v>
      </c>
      <c r="Q2404" t="str">
        <f t="shared" si="112"/>
        <v>Poor</v>
      </c>
      <c r="R2404" s="4">
        <f t="shared" si="113"/>
        <v>0</v>
      </c>
      <c r="S2404" t="str">
        <f>IF(AND(F2404&gt;=10,F2404&lt;=35,P2404&gt;0.5),"ERROR_C2404H2404_POOR_CAP","OK")</f>
        <v>OK</v>
      </c>
    </row>
    <row r="2405" spans="1:19">
      <c r="A2405" t="s">
        <v>2422</v>
      </c>
      <c r="B2405" s="3">
        <v>17.643000000000001</v>
      </c>
      <c r="C2405" s="3">
        <v>70.100999999999999</v>
      </c>
      <c r="D2405" s="3">
        <v>96.875</v>
      </c>
      <c r="E2405" s="3">
        <v>22.417000000000002</v>
      </c>
      <c r="F2405" s="3">
        <v>43.459000000000003</v>
      </c>
      <c r="G2405" s="3">
        <v>294.786</v>
      </c>
      <c r="H2405" s="3">
        <v>395.096</v>
      </c>
      <c r="I2405" s="3">
        <f>ROUND(IF(B2405&lt;=Thresholds!$B$2,1-(B2405/Thresholds!$B$2)*0.24,IF(B2405&lt;=Thresholds!$D$2,0.75-((B2405-Thresholds!$C$2)/(Thresholds!$D$2-Thresholds!$C$2))*0.249,IF(B2405&lt;=Thresholds!$F$2,0.499-((B2405-Thresholds!$E$2)/(Thresholds!$F$2-Thresholds!$E$2))*0.279,MAX(0.02,0.2-((B2405-Thresholds!$G$2)/(Thresholds!$H$2-Thresholds!$G$2))*0.18)))),3)</f>
        <v>0.95799999999999996</v>
      </c>
      <c r="J2405" s="3">
        <f>ROUND(IF(C2405&lt;=Thresholds!$B$3,1-(C2405/Thresholds!$B$3)*0.24,IF(C2405&lt;=Thresholds!$D$3,0.75-((C2405-Thresholds!$C$3)/(Thresholds!$D$3-Thresholds!$C$3))*0.249,IF(C2405&lt;=Thresholds!$F$3,0.499-((C2405-Thresholds!$E$3)/(Thresholds!$F$3-Thresholds!$E$3))*0.279,MAX(0.02,0.2-((C2405-Thresholds!$G$3)/(Thresholds!$H$3-Thresholds!$G$3))*0.18)))),3)</f>
        <v>0.86</v>
      </c>
      <c r="K2405" s="3">
        <f>ROUND(IF(D2405&lt;=Thresholds!$B$4,1-(D2405/Thresholds!$B$4)*0.24,IF(D2405&lt;=Thresholds!$D$4,0.75-((D2405-Thresholds!$C$4)/(Thresholds!$D$4-Thresholds!$C$4))*0.249,IF(D2405&lt;=Thresholds!$F$4,0.499-((D2405-Thresholds!$E$4)/(Thresholds!$F$4-Thresholds!$E$4))*0.279,MAX(0.02,0.2-((D2405-Thresholds!$G$4)/(Thresholds!$H$4-Thresholds!$G$4))*0.18)))),3)</f>
        <v>0.52400000000000002</v>
      </c>
      <c r="L2405" s="3">
        <f>ROUND(IF(E2405&lt;=Thresholds!$B$5,1-(E2405/Thresholds!$B$5)*0.24,IF(E2405&lt;=Thresholds!$D$5,0.75-((E2405-Thresholds!$C$5)/(Thresholds!$D$5-Thresholds!$C$5))*0.249,IF(E2405&lt;=Thresholds!$F$5,0.499-((E2405-Thresholds!$E$5)/(Thresholds!$F$5-Thresholds!$E$5))*0.279,MAX(0.02,0.2-((E2405-Thresholds!$G$5)/(Thresholds!$H$5-Thresholds!$G$5))*0.18)))),3)</f>
        <v>0.89200000000000002</v>
      </c>
      <c r="M2405" s="3">
        <f>ROUND(IF(F2405&lt;=Thresholds!$B$6,1-(F2405/Thresholds!$B$6)*0.24,IF(F2405&lt;=Thresholds!$D$6,0.75-((F2405-Thresholds!$C$6)/(Thresholds!$D$6-Thresholds!$C$6))*0.249,IF(F2405&lt;=Thresholds!$F$6,0.499-((F2405-Thresholds!$E$6)/(Thresholds!$F$6-Thresholds!$E$6))*0.279,MAX(0.02,0.2-((F2405-Thresholds!$G$6)/(Thresholds!$H$6-Thresholds!$G$6))*0.18)))),3)</f>
        <v>0.24299999999999999</v>
      </c>
      <c r="N2405" s="3">
        <f>ROUND(IF(G2405&lt;=Thresholds!$B$7,1-(G2405/Thresholds!$B$7)*0.24,IF(G2405&lt;=Thresholds!$D$7,0.75-((G2405-Thresholds!$C$7)/(Thresholds!$D$7-Thresholds!$C$7))*0.249,IF(G2405&lt;=Thresholds!$F$7,0.499-((G2405-Thresholds!$E$7)/(Thresholds!$F$7-Thresholds!$E$7))*0.279,MAX(0.02,0.2-((G2405-Thresholds!$G$7)/(Thresholds!$H$7-Thresholds!$G$7))*0.18)))),3)</f>
        <v>0.79800000000000004</v>
      </c>
      <c r="O2405" s="3">
        <f>ROUND(IF(H2405&lt;=Thresholds!$B$8,1-(H2405/Thresholds!$B$8)*0.24,IF(H2405&lt;=Thresholds!$D$8,0.75-((H2405-Thresholds!$C$8)/(Thresholds!$D$8-Thresholds!$C$8))*0.249,IF(H2405&lt;=Thresholds!$F$8,0.499-((H2405-Thresholds!$E$8)/(Thresholds!$F$8-Thresholds!$E$8))*0.279,MAX(0.02,0.2-((H2405-Thresholds!$G$8)/(Thresholds!$H$8-Thresholds!$G$8))*0.18)))),3)</f>
        <v>0.96199999999999997</v>
      </c>
      <c r="P2405" s="3">
        <f t="shared" si="111"/>
        <v>0.24299999999999999</v>
      </c>
      <c r="Q2405" t="str">
        <f t="shared" si="112"/>
        <v>Poor</v>
      </c>
      <c r="R2405" s="4">
        <f t="shared" si="113"/>
        <v>0</v>
      </c>
      <c r="S2405" t="str">
        <f>IF(AND(F2405&gt;=10,F2405&lt;=35,P2405&gt;0.5),"ERROR_C2405H2405_POOR_CAP","OK")</f>
        <v>OK</v>
      </c>
    </row>
    <row r="2406" spans="1:19">
      <c r="A2406" t="s">
        <v>2423</v>
      </c>
      <c r="B2406" s="3">
        <v>40.548999999999999</v>
      </c>
      <c r="C2406" s="3">
        <v>100.035</v>
      </c>
      <c r="D2406" s="3">
        <v>63.093000000000004</v>
      </c>
      <c r="E2406" s="3">
        <v>44.043999999999997</v>
      </c>
      <c r="F2406" s="3">
        <v>0.124</v>
      </c>
      <c r="G2406" s="3">
        <v>316.392</v>
      </c>
      <c r="H2406" s="3">
        <v>817.96199999999999</v>
      </c>
      <c r="I2406" s="3">
        <f>ROUND(IF(B2406&lt;=Thresholds!$B$2,1-(B2406/Thresholds!$B$2)*0.24,IF(B2406&lt;=Thresholds!$D$2,0.75-((B2406-Thresholds!$C$2)/(Thresholds!$D$2-Thresholds!$C$2))*0.249,IF(B2406&lt;=Thresholds!$F$2,0.499-((B2406-Thresholds!$E$2)/(Thresholds!$F$2-Thresholds!$E$2))*0.279,MAX(0.02,0.2-((B2406-Thresholds!$G$2)/(Thresholds!$H$2-Thresholds!$G$2))*0.18)))),3)</f>
        <v>0.90300000000000002</v>
      </c>
      <c r="J2406" s="3">
        <f>ROUND(IF(C2406&lt;=Thresholds!$B$3,1-(C2406/Thresholds!$B$3)*0.24,IF(C2406&lt;=Thresholds!$D$3,0.75-((C2406-Thresholds!$C$3)/(Thresholds!$D$3-Thresholds!$C$3))*0.249,IF(C2406&lt;=Thresholds!$F$3,0.499-((C2406-Thresholds!$E$3)/(Thresholds!$F$3-Thresholds!$E$3))*0.279,MAX(0.02,0.2-((C2406-Thresholds!$G$3)/(Thresholds!$H$3-Thresholds!$G$3))*0.18)))),3)</f>
        <v>0.8</v>
      </c>
      <c r="K2406" s="3">
        <f>ROUND(IF(D2406&lt;=Thresholds!$B$4,1-(D2406/Thresholds!$B$4)*0.24,IF(D2406&lt;=Thresholds!$D$4,0.75-((D2406-Thresholds!$C$4)/(Thresholds!$D$4-Thresholds!$C$4))*0.249,IF(D2406&lt;=Thresholds!$F$4,0.499-((D2406-Thresholds!$E$4)/(Thresholds!$F$4-Thresholds!$E$4))*0.279,MAX(0.02,0.2-((D2406-Thresholds!$G$4)/(Thresholds!$H$4-Thresholds!$G$4))*0.18)))),3)</f>
        <v>0.76700000000000002</v>
      </c>
      <c r="L2406" s="3">
        <f>ROUND(IF(E2406&lt;=Thresholds!$B$5,1-(E2406/Thresholds!$B$5)*0.24,IF(E2406&lt;=Thresholds!$D$5,0.75-((E2406-Thresholds!$C$5)/(Thresholds!$D$5-Thresholds!$C$5))*0.249,IF(E2406&lt;=Thresholds!$F$5,0.499-((E2406-Thresholds!$E$5)/(Thresholds!$F$5-Thresholds!$E$5))*0.279,MAX(0.02,0.2-((E2406-Thresholds!$G$5)/(Thresholds!$H$5-Thresholds!$G$5))*0.18)))),3)</f>
        <v>0.78900000000000003</v>
      </c>
      <c r="M2406" s="3">
        <f>ROUND(IF(F2406&lt;=Thresholds!$B$6,1-(F2406/Thresholds!$B$6)*0.24,IF(F2406&lt;=Thresholds!$D$6,0.75-((F2406-Thresholds!$C$6)/(Thresholds!$D$6-Thresholds!$C$6))*0.249,IF(F2406&lt;=Thresholds!$F$6,0.499-((F2406-Thresholds!$E$6)/(Thresholds!$F$6-Thresholds!$E$6))*0.279,MAX(0.02,0.2-((F2406-Thresholds!$G$6)/(Thresholds!$H$6-Thresholds!$G$6))*0.18)))),3)</f>
        <v>0.97</v>
      </c>
      <c r="N2406" s="3">
        <f>ROUND(IF(G2406&lt;=Thresholds!$B$7,1-(G2406/Thresholds!$B$7)*0.24,IF(G2406&lt;=Thresholds!$D$7,0.75-((G2406-Thresholds!$C$7)/(Thresholds!$D$7-Thresholds!$C$7))*0.249,IF(G2406&lt;=Thresholds!$F$7,0.499-((G2406-Thresholds!$E$7)/(Thresholds!$F$7-Thresholds!$E$7))*0.279,MAX(0.02,0.2-((G2406-Thresholds!$G$7)/(Thresholds!$H$7-Thresholds!$G$7))*0.18)))),3)</f>
        <v>0.78300000000000003</v>
      </c>
      <c r="O2406" s="3">
        <f>ROUND(IF(H2406&lt;=Thresholds!$B$8,1-(H2406/Thresholds!$B$8)*0.24,IF(H2406&lt;=Thresholds!$D$8,0.75-((H2406-Thresholds!$C$8)/(Thresholds!$D$8-Thresholds!$C$8))*0.249,IF(H2406&lt;=Thresholds!$F$8,0.499-((H2406-Thresholds!$E$8)/(Thresholds!$F$8-Thresholds!$E$8))*0.279,MAX(0.02,0.2-((H2406-Thresholds!$G$8)/(Thresholds!$H$8-Thresholds!$G$8))*0.18)))),3)</f>
        <v>0.92100000000000004</v>
      </c>
      <c r="P2406" s="3">
        <f t="shared" si="111"/>
        <v>0.76700000000000002</v>
      </c>
      <c r="Q2406" t="str">
        <f t="shared" si="112"/>
        <v>Healthy</v>
      </c>
      <c r="R2406" s="4">
        <f t="shared" si="113"/>
        <v>1</v>
      </c>
      <c r="S2406" t="str">
        <f>IF(AND(F2406&gt;=10,F2406&lt;=35,P2406&gt;0.5),"ERROR_C2406H2406_POOR_CAP","OK")</f>
        <v>OK</v>
      </c>
    </row>
    <row r="2407" spans="1:19">
      <c r="A2407" t="s">
        <v>2424</v>
      </c>
      <c r="B2407" s="3">
        <v>230.82599999999999</v>
      </c>
      <c r="C2407" s="3">
        <v>95.727000000000004</v>
      </c>
      <c r="D2407" s="3">
        <v>36.014000000000003</v>
      </c>
      <c r="E2407" s="3">
        <v>35.319000000000003</v>
      </c>
      <c r="F2407" s="3">
        <v>0.72299999999999998</v>
      </c>
      <c r="G2407" s="3">
        <v>37.454999999999998</v>
      </c>
      <c r="H2407" s="3">
        <v>2209.7159999999999</v>
      </c>
      <c r="I2407" s="3">
        <f>ROUND(IF(B2407&lt;=Thresholds!$B$2,1-(B2407/Thresholds!$B$2)*0.24,IF(B2407&lt;=Thresholds!$D$2,0.75-((B2407-Thresholds!$C$2)/(Thresholds!$D$2-Thresholds!$C$2))*0.249,IF(B2407&lt;=Thresholds!$F$2,0.499-((B2407-Thresholds!$E$2)/(Thresholds!$F$2-Thresholds!$E$2))*0.279,MAX(0.02,0.2-((B2407-Thresholds!$G$2)/(Thresholds!$H$2-Thresholds!$G$2))*0.18)))),3)</f>
        <v>0.69599999999999995</v>
      </c>
      <c r="J2407" s="3">
        <f>ROUND(IF(C2407&lt;=Thresholds!$B$3,1-(C2407/Thresholds!$B$3)*0.24,IF(C2407&lt;=Thresholds!$D$3,0.75-((C2407-Thresholds!$C$3)/(Thresholds!$D$3-Thresholds!$C$3))*0.249,IF(C2407&lt;=Thresholds!$F$3,0.499-((C2407-Thresholds!$E$3)/(Thresholds!$F$3-Thresholds!$E$3))*0.279,MAX(0.02,0.2-((C2407-Thresholds!$G$3)/(Thresholds!$H$3-Thresholds!$G$3))*0.18)))),3)</f>
        <v>0.80900000000000005</v>
      </c>
      <c r="K2407" s="3">
        <f>ROUND(IF(D2407&lt;=Thresholds!$B$4,1-(D2407/Thresholds!$B$4)*0.24,IF(D2407&lt;=Thresholds!$D$4,0.75-((D2407-Thresholds!$C$4)/(Thresholds!$D$4-Thresholds!$C$4))*0.249,IF(D2407&lt;=Thresholds!$F$4,0.499-((D2407-Thresholds!$E$4)/(Thresholds!$F$4-Thresholds!$E$4))*0.279,MAX(0.02,0.2-((D2407-Thresholds!$G$4)/(Thresholds!$H$4-Thresholds!$G$4))*0.18)))),3)</f>
        <v>0.86699999999999999</v>
      </c>
      <c r="L2407" s="3">
        <f>ROUND(IF(E2407&lt;=Thresholds!$B$5,1-(E2407/Thresholds!$B$5)*0.24,IF(E2407&lt;=Thresholds!$D$5,0.75-((E2407-Thresholds!$C$5)/(Thresholds!$D$5-Thresholds!$C$5))*0.249,IF(E2407&lt;=Thresholds!$F$5,0.499-((E2407-Thresholds!$E$5)/(Thresholds!$F$5-Thresholds!$E$5))*0.279,MAX(0.02,0.2-((E2407-Thresholds!$G$5)/(Thresholds!$H$5-Thresholds!$G$5))*0.18)))),3)</f>
        <v>0.83</v>
      </c>
      <c r="M2407" s="3">
        <f>ROUND(IF(F2407&lt;=Thresholds!$B$6,1-(F2407/Thresholds!$B$6)*0.24,IF(F2407&lt;=Thresholds!$D$6,0.75-((F2407-Thresholds!$C$6)/(Thresholds!$D$6-Thresholds!$C$6))*0.249,IF(F2407&lt;=Thresholds!$F$6,0.499-((F2407-Thresholds!$E$6)/(Thresholds!$F$6-Thresholds!$E$6))*0.279,MAX(0.02,0.2-((F2407-Thresholds!$G$6)/(Thresholds!$H$6-Thresholds!$G$6))*0.18)))),3)</f>
        <v>0.82599999999999996</v>
      </c>
      <c r="N2407" s="3">
        <f>ROUND(IF(G2407&lt;=Thresholds!$B$7,1-(G2407/Thresholds!$B$7)*0.24,IF(G2407&lt;=Thresholds!$D$7,0.75-((G2407-Thresholds!$C$7)/(Thresholds!$D$7-Thresholds!$C$7))*0.249,IF(G2407&lt;=Thresholds!$F$7,0.499-((G2407-Thresholds!$E$7)/(Thresholds!$F$7-Thresholds!$E$7))*0.279,MAX(0.02,0.2-((G2407-Thresholds!$G$7)/(Thresholds!$H$7-Thresholds!$G$7))*0.18)))),3)</f>
        <v>0.97399999999999998</v>
      </c>
      <c r="O2407" s="3">
        <f>ROUND(IF(H2407&lt;=Thresholds!$B$8,1-(H2407/Thresholds!$B$8)*0.24,IF(H2407&lt;=Thresholds!$D$8,0.75-((H2407-Thresholds!$C$8)/(Thresholds!$D$8-Thresholds!$C$8))*0.249,IF(H2407&lt;=Thresholds!$F$8,0.499-((H2407-Thresholds!$E$8)/(Thresholds!$F$8-Thresholds!$E$8))*0.279,MAX(0.02,0.2-((H2407-Thresholds!$G$8)/(Thresholds!$H$8-Thresholds!$G$8))*0.18)))),3)</f>
        <v>0.78800000000000003</v>
      </c>
      <c r="P2407" s="3">
        <f t="shared" si="111"/>
        <v>0.69599999999999995</v>
      </c>
      <c r="Q2407" t="str">
        <f t="shared" si="112"/>
        <v>Moderate</v>
      </c>
      <c r="R2407" s="4">
        <f t="shared" si="113"/>
        <v>1</v>
      </c>
      <c r="S2407" t="str">
        <f>IF(AND(F2407&gt;=10,F2407&lt;=35,P2407&gt;0.5),"ERROR_C2407H2407_POOR_CAP","OK")</f>
        <v>OK</v>
      </c>
    </row>
    <row r="2408" spans="1:19">
      <c r="A2408" t="s">
        <v>2425</v>
      </c>
      <c r="B2408" s="3">
        <v>59.822000000000003</v>
      </c>
      <c r="C2408" s="3">
        <v>92.335999999999999</v>
      </c>
      <c r="D2408" s="3">
        <v>48.655000000000001</v>
      </c>
      <c r="E2408" s="3">
        <v>54.716999999999999</v>
      </c>
      <c r="F2408" s="3">
        <v>16.05</v>
      </c>
      <c r="G2408" s="3">
        <v>37.866</v>
      </c>
      <c r="H2408" s="3">
        <v>270.91000000000003</v>
      </c>
      <c r="I2408" s="3">
        <f>ROUND(IF(B2408&lt;=Thresholds!$B$2,1-(B2408/Thresholds!$B$2)*0.24,IF(B2408&lt;=Thresholds!$D$2,0.75-((B2408-Thresholds!$C$2)/(Thresholds!$D$2-Thresholds!$C$2))*0.249,IF(B2408&lt;=Thresholds!$F$2,0.499-((B2408-Thresholds!$E$2)/(Thresholds!$F$2-Thresholds!$E$2))*0.279,MAX(0.02,0.2-((B2408-Thresholds!$G$2)/(Thresholds!$H$2-Thresholds!$G$2))*0.18)))),3)</f>
        <v>0.85599999999999998</v>
      </c>
      <c r="J2408" s="3">
        <f>ROUND(IF(C2408&lt;=Thresholds!$B$3,1-(C2408/Thresholds!$B$3)*0.24,IF(C2408&lt;=Thresholds!$D$3,0.75-((C2408-Thresholds!$C$3)/(Thresholds!$D$3-Thresholds!$C$3))*0.249,IF(C2408&lt;=Thresholds!$F$3,0.499-((C2408-Thresholds!$E$3)/(Thresholds!$F$3-Thresholds!$E$3))*0.279,MAX(0.02,0.2-((C2408-Thresholds!$G$3)/(Thresholds!$H$3-Thresholds!$G$3))*0.18)))),3)</f>
        <v>0.81499999999999995</v>
      </c>
      <c r="K2408" s="3">
        <f>ROUND(IF(D2408&lt;=Thresholds!$B$4,1-(D2408/Thresholds!$B$4)*0.24,IF(D2408&lt;=Thresholds!$D$4,0.75-((D2408-Thresholds!$C$4)/(Thresholds!$D$4-Thresholds!$C$4))*0.249,IF(D2408&lt;=Thresholds!$F$4,0.499-((D2408-Thresholds!$E$4)/(Thresholds!$F$4-Thresholds!$E$4))*0.279,MAX(0.02,0.2-((D2408-Thresholds!$G$4)/(Thresholds!$H$4-Thresholds!$G$4))*0.18)))),3)</f>
        <v>0.82</v>
      </c>
      <c r="L2408" s="3">
        <f>ROUND(IF(E2408&lt;=Thresholds!$B$5,1-(E2408/Thresholds!$B$5)*0.24,IF(E2408&lt;=Thresholds!$D$5,0.75-((E2408-Thresholds!$C$5)/(Thresholds!$D$5-Thresholds!$C$5))*0.249,IF(E2408&lt;=Thresholds!$F$5,0.499-((E2408-Thresholds!$E$5)/(Thresholds!$F$5-Thresholds!$E$5))*0.279,MAX(0.02,0.2-((E2408-Thresholds!$G$5)/(Thresholds!$H$5-Thresholds!$G$5))*0.18)))),3)</f>
        <v>0.73099999999999998</v>
      </c>
      <c r="M2408" s="3">
        <f>ROUND(IF(F2408&lt;=Thresholds!$B$6,1-(F2408/Thresholds!$B$6)*0.24,IF(F2408&lt;=Thresholds!$D$6,0.75-((F2408-Thresholds!$C$6)/(Thresholds!$D$6-Thresholds!$C$6))*0.249,IF(F2408&lt;=Thresholds!$F$6,0.499-((F2408-Thresholds!$E$6)/(Thresholds!$F$6-Thresholds!$E$6))*0.279,MAX(0.02,0.2-((F2408-Thresholds!$G$6)/(Thresholds!$H$6-Thresholds!$G$6))*0.18)))),3)</f>
        <v>0.43099999999999999</v>
      </c>
      <c r="N2408" s="3">
        <f>ROUND(IF(G2408&lt;=Thresholds!$B$7,1-(G2408/Thresholds!$B$7)*0.24,IF(G2408&lt;=Thresholds!$D$7,0.75-((G2408-Thresholds!$C$7)/(Thresholds!$D$7-Thresholds!$C$7))*0.249,IF(G2408&lt;=Thresholds!$F$7,0.499-((G2408-Thresholds!$E$7)/(Thresholds!$F$7-Thresholds!$E$7))*0.279,MAX(0.02,0.2-((G2408-Thresholds!$G$7)/(Thresholds!$H$7-Thresholds!$G$7))*0.18)))),3)</f>
        <v>0.97399999999999998</v>
      </c>
      <c r="O2408" s="3">
        <f>ROUND(IF(H2408&lt;=Thresholds!$B$8,1-(H2408/Thresholds!$B$8)*0.24,IF(H2408&lt;=Thresholds!$D$8,0.75-((H2408-Thresholds!$C$8)/(Thresholds!$D$8-Thresholds!$C$8))*0.249,IF(H2408&lt;=Thresholds!$F$8,0.499-((H2408-Thresholds!$E$8)/(Thresholds!$F$8-Thresholds!$E$8))*0.279,MAX(0.02,0.2-((H2408-Thresholds!$G$8)/(Thresholds!$H$8-Thresholds!$G$8))*0.18)))),3)</f>
        <v>0.97399999999999998</v>
      </c>
      <c r="P2408" s="3">
        <f t="shared" si="111"/>
        <v>0.43099999999999999</v>
      </c>
      <c r="Q2408" t="str">
        <f t="shared" si="112"/>
        <v>Poor</v>
      </c>
      <c r="R2408" s="4">
        <f t="shared" si="113"/>
        <v>0</v>
      </c>
      <c r="S2408" t="str">
        <f>IF(AND(F2408&gt;=10,F2408&lt;=35,P2408&gt;0.5),"ERROR_C2408H2408_POOR_CAP","OK")</f>
        <v>OK</v>
      </c>
    </row>
    <row r="2409" spans="1:19">
      <c r="A2409" t="s">
        <v>2426</v>
      </c>
      <c r="B2409" s="3">
        <v>84.195999999999998</v>
      </c>
      <c r="C2409" s="3">
        <v>1320.3989999999999</v>
      </c>
      <c r="D2409" s="3">
        <v>42.417999999999999</v>
      </c>
      <c r="E2409" s="3">
        <v>7.3940000000000001</v>
      </c>
      <c r="F2409" s="3">
        <v>0.53900000000000003</v>
      </c>
      <c r="G2409" s="3">
        <v>89.733000000000004</v>
      </c>
      <c r="H2409" s="3">
        <v>861.94899999999996</v>
      </c>
      <c r="I2409" s="3">
        <f>ROUND(IF(B2409&lt;=Thresholds!$B$2,1-(B2409/Thresholds!$B$2)*0.24,IF(B2409&lt;=Thresholds!$D$2,0.75-((B2409-Thresholds!$C$2)/(Thresholds!$D$2-Thresholds!$C$2))*0.249,IF(B2409&lt;=Thresholds!$F$2,0.499-((B2409-Thresholds!$E$2)/(Thresholds!$F$2-Thresholds!$E$2))*0.279,MAX(0.02,0.2-((B2409-Thresholds!$G$2)/(Thresholds!$H$2-Thresholds!$G$2))*0.18)))),3)</f>
        <v>0.79800000000000004</v>
      </c>
      <c r="J2409" s="3">
        <f>ROUND(IF(C2409&lt;=Thresholds!$B$3,1-(C2409/Thresholds!$B$3)*0.24,IF(C2409&lt;=Thresholds!$D$3,0.75-((C2409-Thresholds!$C$3)/(Thresholds!$D$3-Thresholds!$C$3))*0.249,IF(C2409&lt;=Thresholds!$F$3,0.499-((C2409-Thresholds!$E$3)/(Thresholds!$F$3-Thresholds!$E$3))*0.279,MAX(0.02,0.2-((C2409-Thresholds!$G$3)/(Thresholds!$H$3-Thresholds!$G$3))*0.18)))),3)</f>
        <v>0.25700000000000001</v>
      </c>
      <c r="K2409" s="3">
        <f>ROUND(IF(D2409&lt;=Thresholds!$B$4,1-(D2409/Thresholds!$B$4)*0.24,IF(D2409&lt;=Thresholds!$D$4,0.75-((D2409-Thresholds!$C$4)/(Thresholds!$D$4-Thresholds!$C$4))*0.249,IF(D2409&lt;=Thresholds!$F$4,0.499-((D2409-Thresholds!$E$4)/(Thresholds!$F$4-Thresholds!$E$4))*0.279,MAX(0.02,0.2-((D2409-Thresholds!$G$4)/(Thresholds!$H$4-Thresholds!$G$4))*0.18)))),3)</f>
        <v>0.84299999999999997</v>
      </c>
      <c r="L2409" s="3">
        <f>ROUND(IF(E2409&lt;=Thresholds!$B$5,1-(E2409/Thresholds!$B$5)*0.24,IF(E2409&lt;=Thresholds!$D$5,0.75-((E2409-Thresholds!$C$5)/(Thresholds!$D$5-Thresholds!$C$5))*0.249,IF(E2409&lt;=Thresholds!$F$5,0.499-((E2409-Thresholds!$E$5)/(Thresholds!$F$5-Thresholds!$E$5))*0.279,MAX(0.02,0.2-((E2409-Thresholds!$G$5)/(Thresholds!$H$5-Thresholds!$G$5))*0.18)))),3)</f>
        <v>0.96499999999999997</v>
      </c>
      <c r="M2409" s="3">
        <f>ROUND(IF(F2409&lt;=Thresholds!$B$6,1-(F2409/Thresholds!$B$6)*0.24,IF(F2409&lt;=Thresholds!$D$6,0.75-((F2409-Thresholds!$C$6)/(Thresholds!$D$6-Thresholds!$C$6))*0.249,IF(F2409&lt;=Thresholds!$F$6,0.499-((F2409-Thresholds!$E$6)/(Thresholds!$F$6-Thresholds!$E$6))*0.279,MAX(0.02,0.2-((F2409-Thresholds!$G$6)/(Thresholds!$H$6-Thresholds!$G$6))*0.18)))),3)</f>
        <v>0.871</v>
      </c>
      <c r="N2409" s="3">
        <f>ROUND(IF(G2409&lt;=Thresholds!$B$7,1-(G2409/Thresholds!$B$7)*0.24,IF(G2409&lt;=Thresholds!$D$7,0.75-((G2409-Thresholds!$C$7)/(Thresholds!$D$7-Thresholds!$C$7))*0.249,IF(G2409&lt;=Thresholds!$F$7,0.499-((G2409-Thresholds!$E$7)/(Thresholds!$F$7-Thresholds!$E$7))*0.279,MAX(0.02,0.2-((G2409-Thresholds!$G$7)/(Thresholds!$H$7-Thresholds!$G$7))*0.18)))),3)</f>
        <v>0.93799999999999994</v>
      </c>
      <c r="O2409" s="3">
        <f>ROUND(IF(H2409&lt;=Thresholds!$B$8,1-(H2409/Thresholds!$B$8)*0.24,IF(H2409&lt;=Thresholds!$D$8,0.75-((H2409-Thresholds!$C$8)/(Thresholds!$D$8-Thresholds!$C$8))*0.249,IF(H2409&lt;=Thresholds!$F$8,0.499-((H2409-Thresholds!$E$8)/(Thresholds!$F$8-Thresholds!$E$8))*0.279,MAX(0.02,0.2-((H2409-Thresholds!$G$8)/(Thresholds!$H$8-Thresholds!$G$8))*0.18)))),3)</f>
        <v>0.91700000000000004</v>
      </c>
      <c r="P2409" s="3">
        <f t="shared" si="111"/>
        <v>0.25700000000000001</v>
      </c>
      <c r="Q2409" t="str">
        <f t="shared" si="112"/>
        <v>Poor</v>
      </c>
      <c r="R2409" s="4">
        <f t="shared" si="113"/>
        <v>0</v>
      </c>
      <c r="S2409" t="str">
        <f>IF(AND(F2409&gt;=10,F2409&lt;=35,P2409&gt;0.5),"ERROR_C2409H2409_POOR_CAP","OK")</f>
        <v>OK</v>
      </c>
    </row>
    <row r="2410" spans="1:19">
      <c r="A2410" t="s">
        <v>2427</v>
      </c>
      <c r="B2410" s="3">
        <v>8.9960000000000004</v>
      </c>
      <c r="C2410" s="3">
        <v>78.864000000000004</v>
      </c>
      <c r="D2410" s="3">
        <v>9.6170000000000009</v>
      </c>
      <c r="E2410" s="3">
        <v>21.658000000000001</v>
      </c>
      <c r="F2410" s="3">
        <v>0.93500000000000005</v>
      </c>
      <c r="G2410" s="3">
        <v>144.327</v>
      </c>
      <c r="H2410" s="3">
        <v>1187.5239999999999</v>
      </c>
      <c r="I2410" s="3">
        <f>ROUND(IF(B2410&lt;=Thresholds!$B$2,1-(B2410/Thresholds!$B$2)*0.24,IF(B2410&lt;=Thresholds!$D$2,0.75-((B2410-Thresholds!$C$2)/(Thresholds!$D$2-Thresholds!$C$2))*0.249,IF(B2410&lt;=Thresholds!$F$2,0.499-((B2410-Thresholds!$E$2)/(Thresholds!$F$2-Thresholds!$E$2))*0.279,MAX(0.02,0.2-((B2410-Thresholds!$G$2)/(Thresholds!$H$2-Thresholds!$G$2))*0.18)))),3)</f>
        <v>0.97799999999999998</v>
      </c>
      <c r="J2410" s="3">
        <f>ROUND(IF(C2410&lt;=Thresholds!$B$3,1-(C2410/Thresholds!$B$3)*0.24,IF(C2410&lt;=Thresholds!$D$3,0.75-((C2410-Thresholds!$C$3)/(Thresholds!$D$3-Thresholds!$C$3))*0.249,IF(C2410&lt;=Thresholds!$F$3,0.499-((C2410-Thresholds!$E$3)/(Thresholds!$F$3-Thresholds!$E$3))*0.279,MAX(0.02,0.2-((C2410-Thresholds!$G$3)/(Thresholds!$H$3-Thresholds!$G$3))*0.18)))),3)</f>
        <v>0.84199999999999997</v>
      </c>
      <c r="K2410" s="3">
        <f>ROUND(IF(D2410&lt;=Thresholds!$B$4,1-(D2410/Thresholds!$B$4)*0.24,IF(D2410&lt;=Thresholds!$D$4,0.75-((D2410-Thresholds!$C$4)/(Thresholds!$D$4-Thresholds!$C$4))*0.249,IF(D2410&lt;=Thresholds!$F$4,0.499-((D2410-Thresholds!$E$4)/(Thresholds!$F$4-Thresholds!$E$4))*0.279,MAX(0.02,0.2-((D2410-Thresholds!$G$4)/(Thresholds!$H$4-Thresholds!$G$4))*0.18)))),3)</f>
        <v>0.96399999999999997</v>
      </c>
      <c r="L2410" s="3">
        <f>ROUND(IF(E2410&lt;=Thresholds!$B$5,1-(E2410/Thresholds!$B$5)*0.24,IF(E2410&lt;=Thresholds!$D$5,0.75-((E2410-Thresholds!$C$5)/(Thresholds!$D$5-Thresholds!$C$5))*0.249,IF(E2410&lt;=Thresholds!$F$5,0.499-((E2410-Thresholds!$E$5)/(Thresholds!$F$5-Thresholds!$E$5))*0.279,MAX(0.02,0.2-((E2410-Thresholds!$G$5)/(Thresholds!$H$5-Thresholds!$G$5))*0.18)))),3)</f>
        <v>0.89600000000000002</v>
      </c>
      <c r="M2410" s="3">
        <f>ROUND(IF(F2410&lt;=Thresholds!$B$6,1-(F2410/Thresholds!$B$6)*0.24,IF(F2410&lt;=Thresholds!$D$6,0.75-((F2410-Thresholds!$C$6)/(Thresholds!$D$6-Thresholds!$C$6))*0.249,IF(F2410&lt;=Thresholds!$F$6,0.499-((F2410-Thresholds!$E$6)/(Thresholds!$F$6-Thresholds!$E$6))*0.279,MAX(0.02,0.2-((F2410-Thresholds!$G$6)/(Thresholds!$H$6-Thresholds!$G$6))*0.18)))),3)</f>
        <v>0.77600000000000002</v>
      </c>
      <c r="N2410" s="3">
        <f>ROUND(IF(G2410&lt;=Thresholds!$B$7,1-(G2410/Thresholds!$B$7)*0.24,IF(G2410&lt;=Thresholds!$D$7,0.75-((G2410-Thresholds!$C$7)/(Thresholds!$D$7-Thresholds!$C$7))*0.249,IF(G2410&lt;=Thresholds!$F$7,0.499-((G2410-Thresholds!$E$7)/(Thresholds!$F$7-Thresholds!$E$7))*0.279,MAX(0.02,0.2-((G2410-Thresholds!$G$7)/(Thresholds!$H$7-Thresholds!$G$7))*0.18)))),3)</f>
        <v>0.90100000000000002</v>
      </c>
      <c r="O2410" s="3">
        <f>ROUND(IF(H2410&lt;=Thresholds!$B$8,1-(H2410/Thresholds!$B$8)*0.24,IF(H2410&lt;=Thresholds!$D$8,0.75-((H2410-Thresholds!$C$8)/(Thresholds!$D$8-Thresholds!$C$8))*0.249,IF(H2410&lt;=Thresholds!$F$8,0.499-((H2410-Thresholds!$E$8)/(Thresholds!$F$8-Thresholds!$E$8))*0.279,MAX(0.02,0.2-((H2410-Thresholds!$G$8)/(Thresholds!$H$8-Thresholds!$G$8))*0.18)))),3)</f>
        <v>0.88600000000000001</v>
      </c>
      <c r="P2410" s="3">
        <f t="shared" si="111"/>
        <v>0.77600000000000002</v>
      </c>
      <c r="Q2410" t="str">
        <f t="shared" si="112"/>
        <v>Healthy</v>
      </c>
      <c r="R2410" s="4">
        <f t="shared" si="113"/>
        <v>1</v>
      </c>
      <c r="S2410" t="str">
        <f>IF(AND(F2410&gt;=10,F2410&lt;=35,P2410&gt;0.5),"ERROR_C2410H2410_POOR_CAP","OK")</f>
        <v>OK</v>
      </c>
    </row>
    <row r="2411" spans="1:19">
      <c r="A2411" t="s">
        <v>2428</v>
      </c>
      <c r="B2411" s="3">
        <v>84.876000000000005</v>
      </c>
      <c r="C2411" s="3">
        <v>57.392000000000003</v>
      </c>
      <c r="D2411" s="3">
        <v>19.445</v>
      </c>
      <c r="E2411" s="3">
        <v>89.724999999999994</v>
      </c>
      <c r="F2411" s="3">
        <v>0.93100000000000005</v>
      </c>
      <c r="G2411" s="3">
        <v>29.87</v>
      </c>
      <c r="H2411" s="3">
        <v>2235.3710000000001</v>
      </c>
      <c r="I2411" s="3">
        <f>ROUND(IF(B2411&lt;=Thresholds!$B$2,1-(B2411/Thresholds!$B$2)*0.24,IF(B2411&lt;=Thresholds!$D$2,0.75-((B2411-Thresholds!$C$2)/(Thresholds!$D$2-Thresholds!$C$2))*0.249,IF(B2411&lt;=Thresholds!$F$2,0.499-((B2411-Thresholds!$E$2)/(Thresholds!$F$2-Thresholds!$E$2))*0.279,MAX(0.02,0.2-((B2411-Thresholds!$G$2)/(Thresholds!$H$2-Thresholds!$G$2))*0.18)))),3)</f>
        <v>0.79600000000000004</v>
      </c>
      <c r="J2411" s="3">
        <f>ROUND(IF(C2411&lt;=Thresholds!$B$3,1-(C2411/Thresholds!$B$3)*0.24,IF(C2411&lt;=Thresholds!$D$3,0.75-((C2411-Thresholds!$C$3)/(Thresholds!$D$3-Thresholds!$C$3))*0.249,IF(C2411&lt;=Thresholds!$F$3,0.499-((C2411-Thresholds!$E$3)/(Thresholds!$F$3-Thresholds!$E$3))*0.279,MAX(0.02,0.2-((C2411-Thresholds!$G$3)/(Thresholds!$H$3-Thresholds!$G$3))*0.18)))),3)</f>
        <v>0.88500000000000001</v>
      </c>
      <c r="K2411" s="3">
        <f>ROUND(IF(D2411&lt;=Thresholds!$B$4,1-(D2411/Thresholds!$B$4)*0.24,IF(D2411&lt;=Thresholds!$D$4,0.75-((D2411-Thresholds!$C$4)/(Thresholds!$D$4-Thresholds!$C$4))*0.249,IF(D2411&lt;=Thresholds!$F$4,0.499-((D2411-Thresholds!$E$4)/(Thresholds!$F$4-Thresholds!$E$4))*0.279,MAX(0.02,0.2-((D2411-Thresholds!$G$4)/(Thresholds!$H$4-Thresholds!$G$4))*0.18)))),3)</f>
        <v>0.92800000000000005</v>
      </c>
      <c r="L2411" s="3">
        <f>ROUND(IF(E2411&lt;=Thresholds!$B$5,1-(E2411/Thresholds!$B$5)*0.24,IF(E2411&lt;=Thresholds!$D$5,0.75-((E2411-Thresholds!$C$5)/(Thresholds!$D$5-Thresholds!$C$5))*0.249,IF(E2411&lt;=Thresholds!$F$5,0.499-((E2411-Thresholds!$E$5)/(Thresholds!$F$5-Thresholds!$E$5))*0.279,MAX(0.02,0.2-((E2411-Thresholds!$G$5)/(Thresholds!$H$5-Thresholds!$G$5))*0.18)))),3)</f>
        <v>0.55300000000000005</v>
      </c>
      <c r="M2411" s="3">
        <f>ROUND(IF(F2411&lt;=Thresholds!$B$6,1-(F2411/Thresholds!$B$6)*0.24,IF(F2411&lt;=Thresholds!$D$6,0.75-((F2411-Thresholds!$C$6)/(Thresholds!$D$6-Thresholds!$C$6))*0.249,IF(F2411&lt;=Thresholds!$F$6,0.499-((F2411-Thresholds!$E$6)/(Thresholds!$F$6-Thresholds!$E$6))*0.279,MAX(0.02,0.2-((F2411-Thresholds!$G$6)/(Thresholds!$H$6-Thresholds!$G$6))*0.18)))),3)</f>
        <v>0.77700000000000002</v>
      </c>
      <c r="N2411" s="3">
        <f>ROUND(IF(G2411&lt;=Thresholds!$B$7,1-(G2411/Thresholds!$B$7)*0.24,IF(G2411&lt;=Thresholds!$D$7,0.75-((G2411-Thresholds!$C$7)/(Thresholds!$D$7-Thresholds!$C$7))*0.249,IF(G2411&lt;=Thresholds!$F$7,0.499-((G2411-Thresholds!$E$7)/(Thresholds!$F$7-Thresholds!$E$7))*0.279,MAX(0.02,0.2-((G2411-Thresholds!$G$7)/(Thresholds!$H$7-Thresholds!$G$7))*0.18)))),3)</f>
        <v>0.98</v>
      </c>
      <c r="O2411" s="3">
        <f>ROUND(IF(H2411&lt;=Thresholds!$B$8,1-(H2411/Thresholds!$B$8)*0.24,IF(H2411&lt;=Thresholds!$D$8,0.75-((H2411-Thresholds!$C$8)/(Thresholds!$D$8-Thresholds!$C$8))*0.249,IF(H2411&lt;=Thresholds!$F$8,0.499-((H2411-Thresholds!$E$8)/(Thresholds!$F$8-Thresholds!$E$8))*0.279,MAX(0.02,0.2-((H2411-Thresholds!$G$8)/(Thresholds!$H$8-Thresholds!$G$8))*0.18)))),3)</f>
        <v>0.78500000000000003</v>
      </c>
      <c r="P2411" s="3">
        <f t="shared" si="111"/>
        <v>0.55300000000000005</v>
      </c>
      <c r="Q2411" t="str">
        <f t="shared" si="112"/>
        <v>Moderate</v>
      </c>
      <c r="R2411" s="4">
        <f t="shared" si="113"/>
        <v>1</v>
      </c>
      <c r="S2411" t="str">
        <f>IF(AND(F2411&gt;=10,F2411&lt;=35,P2411&gt;0.5),"ERROR_C2411H2411_POOR_CAP","OK")</f>
        <v>OK</v>
      </c>
    </row>
    <row r="2412" spans="1:19">
      <c r="A2412" t="s">
        <v>2429</v>
      </c>
      <c r="B2412" s="3">
        <v>90.257999999999996</v>
      </c>
      <c r="C2412" s="3">
        <v>66.090999999999994</v>
      </c>
      <c r="D2412" s="3">
        <v>37.753</v>
      </c>
      <c r="E2412" s="3">
        <v>137.21600000000001</v>
      </c>
      <c r="F2412" s="3">
        <v>0.51</v>
      </c>
      <c r="G2412" s="3">
        <v>51.691000000000003</v>
      </c>
      <c r="H2412" s="3">
        <v>346.846</v>
      </c>
      <c r="I2412" s="3">
        <f>ROUND(IF(B2412&lt;=Thresholds!$B$2,1-(B2412/Thresholds!$B$2)*0.24,IF(B2412&lt;=Thresholds!$D$2,0.75-((B2412-Thresholds!$C$2)/(Thresholds!$D$2-Thresholds!$C$2))*0.249,IF(B2412&lt;=Thresholds!$F$2,0.499-((B2412-Thresholds!$E$2)/(Thresholds!$F$2-Thresholds!$E$2))*0.279,MAX(0.02,0.2-((B2412-Thresholds!$G$2)/(Thresholds!$H$2-Thresholds!$G$2))*0.18)))),3)</f>
        <v>0.78300000000000003</v>
      </c>
      <c r="J2412" s="3">
        <f>ROUND(IF(C2412&lt;=Thresholds!$B$3,1-(C2412/Thresholds!$B$3)*0.24,IF(C2412&lt;=Thresholds!$D$3,0.75-((C2412-Thresholds!$C$3)/(Thresholds!$D$3-Thresholds!$C$3))*0.249,IF(C2412&lt;=Thresholds!$F$3,0.499-((C2412-Thresholds!$E$3)/(Thresholds!$F$3-Thresholds!$E$3))*0.279,MAX(0.02,0.2-((C2412-Thresholds!$G$3)/(Thresholds!$H$3-Thresholds!$G$3))*0.18)))),3)</f>
        <v>0.86799999999999999</v>
      </c>
      <c r="K2412" s="3">
        <f>ROUND(IF(D2412&lt;=Thresholds!$B$4,1-(D2412/Thresholds!$B$4)*0.24,IF(D2412&lt;=Thresholds!$D$4,0.75-((D2412-Thresholds!$C$4)/(Thresholds!$D$4-Thresholds!$C$4))*0.249,IF(D2412&lt;=Thresholds!$F$4,0.499-((D2412-Thresholds!$E$4)/(Thresholds!$F$4-Thresholds!$E$4))*0.279,MAX(0.02,0.2-((D2412-Thresholds!$G$4)/(Thresholds!$H$4-Thresholds!$G$4))*0.18)))),3)</f>
        <v>0.86099999999999999</v>
      </c>
      <c r="L2412" s="3">
        <f>ROUND(IF(E2412&lt;=Thresholds!$B$5,1-(E2412/Thresholds!$B$5)*0.24,IF(E2412&lt;=Thresholds!$D$5,0.75-((E2412-Thresholds!$C$5)/(Thresholds!$D$5-Thresholds!$C$5))*0.249,IF(E2412&lt;=Thresholds!$F$5,0.499-((E2412-Thresholds!$E$5)/(Thresholds!$F$5-Thresholds!$E$5))*0.279,MAX(0.02,0.2-((E2412-Thresholds!$G$5)/(Thresholds!$H$5-Thresholds!$G$5))*0.18)))),3)</f>
        <v>0.39700000000000002</v>
      </c>
      <c r="M2412" s="3">
        <f>ROUND(IF(F2412&lt;=Thresholds!$B$6,1-(F2412/Thresholds!$B$6)*0.24,IF(F2412&lt;=Thresholds!$D$6,0.75-((F2412-Thresholds!$C$6)/(Thresholds!$D$6-Thresholds!$C$6))*0.249,IF(F2412&lt;=Thresholds!$F$6,0.499-((F2412-Thresholds!$E$6)/(Thresholds!$F$6-Thresholds!$E$6))*0.279,MAX(0.02,0.2-((F2412-Thresholds!$G$6)/(Thresholds!$H$6-Thresholds!$G$6))*0.18)))),3)</f>
        <v>0.878</v>
      </c>
      <c r="N2412" s="3">
        <f>ROUND(IF(G2412&lt;=Thresholds!$B$7,1-(G2412/Thresholds!$B$7)*0.24,IF(G2412&lt;=Thresholds!$D$7,0.75-((G2412-Thresholds!$C$7)/(Thresholds!$D$7-Thresholds!$C$7))*0.249,IF(G2412&lt;=Thresholds!$F$7,0.499-((G2412-Thresholds!$E$7)/(Thresholds!$F$7-Thresholds!$E$7))*0.279,MAX(0.02,0.2-((G2412-Thresholds!$G$7)/(Thresholds!$H$7-Thresholds!$G$7))*0.18)))),3)</f>
        <v>0.96499999999999997</v>
      </c>
      <c r="O2412" s="3">
        <f>ROUND(IF(H2412&lt;=Thresholds!$B$8,1-(H2412/Thresholds!$B$8)*0.24,IF(H2412&lt;=Thresholds!$D$8,0.75-((H2412-Thresholds!$C$8)/(Thresholds!$D$8-Thresholds!$C$8))*0.249,IF(H2412&lt;=Thresholds!$F$8,0.499-((H2412-Thresholds!$E$8)/(Thresholds!$F$8-Thresholds!$E$8))*0.279,MAX(0.02,0.2-((H2412-Thresholds!$G$8)/(Thresholds!$H$8-Thresholds!$G$8))*0.18)))),3)</f>
        <v>0.96699999999999997</v>
      </c>
      <c r="P2412" s="3">
        <f t="shared" si="111"/>
        <v>0.39700000000000002</v>
      </c>
      <c r="Q2412" t="str">
        <f t="shared" si="112"/>
        <v>Poor</v>
      </c>
      <c r="R2412" s="4">
        <f t="shared" si="113"/>
        <v>0</v>
      </c>
      <c r="S2412" t="str">
        <f>IF(AND(F2412&gt;=10,F2412&lt;=35,P2412&gt;0.5),"ERROR_C2412H2412_POOR_CAP","OK")</f>
        <v>OK</v>
      </c>
    </row>
    <row r="2413" spans="1:19">
      <c r="A2413" t="s">
        <v>2430</v>
      </c>
      <c r="B2413" s="3">
        <v>98.19</v>
      </c>
      <c r="C2413" s="3">
        <v>64.978999999999999</v>
      </c>
      <c r="D2413" s="3">
        <v>29.332999999999998</v>
      </c>
      <c r="E2413" s="3">
        <v>271.89299999999997</v>
      </c>
      <c r="F2413" s="3">
        <v>0.59299999999999997</v>
      </c>
      <c r="G2413" s="3">
        <v>292.34500000000003</v>
      </c>
      <c r="H2413" s="3">
        <v>1040.278</v>
      </c>
      <c r="I2413" s="3">
        <f>ROUND(IF(B2413&lt;=Thresholds!$B$2,1-(B2413/Thresholds!$B$2)*0.24,IF(B2413&lt;=Thresholds!$D$2,0.75-((B2413-Thresholds!$C$2)/(Thresholds!$D$2-Thresholds!$C$2))*0.249,IF(B2413&lt;=Thresholds!$F$2,0.499-((B2413-Thresholds!$E$2)/(Thresholds!$F$2-Thresholds!$E$2))*0.279,MAX(0.02,0.2-((B2413-Thresholds!$G$2)/(Thresholds!$H$2-Thresholds!$G$2))*0.18)))),3)</f>
        <v>0.76400000000000001</v>
      </c>
      <c r="J2413" s="3">
        <f>ROUND(IF(C2413&lt;=Thresholds!$B$3,1-(C2413/Thresholds!$B$3)*0.24,IF(C2413&lt;=Thresholds!$D$3,0.75-((C2413-Thresholds!$C$3)/(Thresholds!$D$3-Thresholds!$C$3))*0.249,IF(C2413&lt;=Thresholds!$F$3,0.499-((C2413-Thresholds!$E$3)/(Thresholds!$F$3-Thresholds!$E$3))*0.279,MAX(0.02,0.2-((C2413-Thresholds!$G$3)/(Thresholds!$H$3-Thresholds!$G$3))*0.18)))),3)</f>
        <v>0.87</v>
      </c>
      <c r="K2413" s="3">
        <f>ROUND(IF(D2413&lt;=Thresholds!$B$4,1-(D2413/Thresholds!$B$4)*0.24,IF(D2413&lt;=Thresholds!$D$4,0.75-((D2413-Thresholds!$C$4)/(Thresholds!$D$4-Thresholds!$C$4))*0.249,IF(D2413&lt;=Thresholds!$F$4,0.499-((D2413-Thresholds!$E$4)/(Thresholds!$F$4-Thresholds!$E$4))*0.279,MAX(0.02,0.2-((D2413-Thresholds!$G$4)/(Thresholds!$H$4-Thresholds!$G$4))*0.18)))),3)</f>
        <v>0.89200000000000002</v>
      </c>
      <c r="L2413" s="3">
        <f>ROUND(IF(E2413&lt;=Thresholds!$B$5,1-(E2413/Thresholds!$B$5)*0.24,IF(E2413&lt;=Thresholds!$D$5,0.75-((E2413-Thresholds!$C$5)/(Thresholds!$D$5-Thresholds!$C$5))*0.249,IF(E2413&lt;=Thresholds!$F$5,0.499-((E2413-Thresholds!$E$5)/(Thresholds!$F$5-Thresholds!$E$5))*0.279,MAX(0.02,0.2-((E2413-Thresholds!$G$5)/(Thresholds!$H$5-Thresholds!$G$5))*0.18)))),3)</f>
        <v>0.26300000000000001</v>
      </c>
      <c r="M2413" s="3">
        <f>ROUND(IF(F2413&lt;=Thresholds!$B$6,1-(F2413/Thresholds!$B$6)*0.24,IF(F2413&lt;=Thresholds!$D$6,0.75-((F2413-Thresholds!$C$6)/(Thresholds!$D$6-Thresholds!$C$6))*0.249,IF(F2413&lt;=Thresholds!$F$6,0.499-((F2413-Thresholds!$E$6)/(Thresholds!$F$6-Thresholds!$E$6))*0.279,MAX(0.02,0.2-((F2413-Thresholds!$G$6)/(Thresholds!$H$6-Thresholds!$G$6))*0.18)))),3)</f>
        <v>0.85799999999999998</v>
      </c>
      <c r="N2413" s="3">
        <f>ROUND(IF(G2413&lt;=Thresholds!$B$7,1-(G2413/Thresholds!$B$7)*0.24,IF(G2413&lt;=Thresholds!$D$7,0.75-((G2413-Thresholds!$C$7)/(Thresholds!$D$7-Thresholds!$C$7))*0.249,IF(G2413&lt;=Thresholds!$F$7,0.499-((G2413-Thresholds!$E$7)/(Thresholds!$F$7-Thresholds!$E$7))*0.279,MAX(0.02,0.2-((G2413-Thresholds!$G$7)/(Thresholds!$H$7-Thresholds!$G$7))*0.18)))),3)</f>
        <v>0.8</v>
      </c>
      <c r="O2413" s="3">
        <f>ROUND(IF(H2413&lt;=Thresholds!$B$8,1-(H2413/Thresholds!$B$8)*0.24,IF(H2413&lt;=Thresholds!$D$8,0.75-((H2413-Thresholds!$C$8)/(Thresholds!$D$8-Thresholds!$C$8))*0.249,IF(H2413&lt;=Thresholds!$F$8,0.499-((H2413-Thresholds!$E$8)/(Thresholds!$F$8-Thresholds!$E$8))*0.279,MAX(0.02,0.2-((H2413-Thresholds!$G$8)/(Thresholds!$H$8-Thresholds!$G$8))*0.18)))),3)</f>
        <v>0.9</v>
      </c>
      <c r="P2413" s="3">
        <f t="shared" si="111"/>
        <v>0.26300000000000001</v>
      </c>
      <c r="Q2413" t="str">
        <f t="shared" si="112"/>
        <v>Poor</v>
      </c>
      <c r="R2413" s="4">
        <f t="shared" si="113"/>
        <v>0</v>
      </c>
      <c r="S2413" t="str">
        <f>IF(AND(F2413&gt;=10,F2413&lt;=35,P2413&gt;0.5),"ERROR_C2413H2413_POOR_CAP","OK")</f>
        <v>OK</v>
      </c>
    </row>
    <row r="2414" spans="1:19">
      <c r="A2414" t="s">
        <v>2431</v>
      </c>
      <c r="B2414" s="3">
        <v>24.187000000000001</v>
      </c>
      <c r="C2414" s="3">
        <v>28.71</v>
      </c>
      <c r="D2414" s="3">
        <v>28.803999999999998</v>
      </c>
      <c r="E2414" s="3">
        <v>25.132999999999999</v>
      </c>
      <c r="F2414" s="3">
        <v>0.09</v>
      </c>
      <c r="G2414" s="3">
        <v>124.182</v>
      </c>
      <c r="H2414" s="3">
        <v>191.69900000000001</v>
      </c>
      <c r="I2414" s="3">
        <f>ROUND(IF(B2414&lt;=Thresholds!$B$2,1-(B2414/Thresholds!$B$2)*0.24,IF(B2414&lt;=Thresholds!$D$2,0.75-((B2414-Thresholds!$C$2)/(Thresholds!$D$2-Thresholds!$C$2))*0.249,IF(B2414&lt;=Thresholds!$F$2,0.499-((B2414-Thresholds!$E$2)/(Thresholds!$F$2-Thresholds!$E$2))*0.279,MAX(0.02,0.2-((B2414-Thresholds!$G$2)/(Thresholds!$H$2-Thresholds!$G$2))*0.18)))),3)</f>
        <v>0.94199999999999995</v>
      </c>
      <c r="J2414" s="3">
        <f>ROUND(IF(C2414&lt;=Thresholds!$B$3,1-(C2414/Thresholds!$B$3)*0.24,IF(C2414&lt;=Thresholds!$D$3,0.75-((C2414-Thresholds!$C$3)/(Thresholds!$D$3-Thresholds!$C$3))*0.249,IF(C2414&lt;=Thresholds!$F$3,0.499-((C2414-Thresholds!$E$3)/(Thresholds!$F$3-Thresholds!$E$3))*0.279,MAX(0.02,0.2-((C2414-Thresholds!$G$3)/(Thresholds!$H$3-Thresholds!$G$3))*0.18)))),3)</f>
        <v>0.94299999999999995</v>
      </c>
      <c r="K2414" s="3">
        <f>ROUND(IF(D2414&lt;=Thresholds!$B$4,1-(D2414/Thresholds!$B$4)*0.24,IF(D2414&lt;=Thresholds!$D$4,0.75-((D2414-Thresholds!$C$4)/(Thresholds!$D$4-Thresholds!$C$4))*0.249,IF(D2414&lt;=Thresholds!$F$4,0.499-((D2414-Thresholds!$E$4)/(Thresholds!$F$4-Thresholds!$E$4))*0.279,MAX(0.02,0.2-((D2414-Thresholds!$G$4)/(Thresholds!$H$4-Thresholds!$G$4))*0.18)))),3)</f>
        <v>0.89400000000000002</v>
      </c>
      <c r="L2414" s="3">
        <f>ROUND(IF(E2414&lt;=Thresholds!$B$5,1-(E2414/Thresholds!$B$5)*0.24,IF(E2414&lt;=Thresholds!$D$5,0.75-((E2414-Thresholds!$C$5)/(Thresholds!$D$5-Thresholds!$C$5))*0.249,IF(E2414&lt;=Thresholds!$F$5,0.499-((E2414-Thresholds!$E$5)/(Thresholds!$F$5-Thresholds!$E$5))*0.279,MAX(0.02,0.2-((E2414-Thresholds!$G$5)/(Thresholds!$H$5-Thresholds!$G$5))*0.18)))),3)</f>
        <v>0.879</v>
      </c>
      <c r="M2414" s="3">
        <f>ROUND(IF(F2414&lt;=Thresholds!$B$6,1-(F2414/Thresholds!$B$6)*0.24,IF(F2414&lt;=Thresholds!$D$6,0.75-((F2414-Thresholds!$C$6)/(Thresholds!$D$6-Thresholds!$C$6))*0.249,IF(F2414&lt;=Thresholds!$F$6,0.499-((F2414-Thresholds!$E$6)/(Thresholds!$F$6-Thresholds!$E$6))*0.279,MAX(0.02,0.2-((F2414-Thresholds!$G$6)/(Thresholds!$H$6-Thresholds!$G$6))*0.18)))),3)</f>
        <v>0.97799999999999998</v>
      </c>
      <c r="N2414" s="3">
        <f>ROUND(IF(G2414&lt;=Thresholds!$B$7,1-(G2414/Thresholds!$B$7)*0.24,IF(G2414&lt;=Thresholds!$D$7,0.75-((G2414-Thresholds!$C$7)/(Thresholds!$D$7-Thresholds!$C$7))*0.249,IF(G2414&lt;=Thresholds!$F$7,0.499-((G2414-Thresholds!$E$7)/(Thresholds!$F$7-Thresholds!$E$7))*0.279,MAX(0.02,0.2-((G2414-Thresholds!$G$7)/(Thresholds!$H$7-Thresholds!$G$7))*0.18)))),3)</f>
        <v>0.91500000000000004</v>
      </c>
      <c r="O2414" s="3">
        <f>ROUND(IF(H2414&lt;=Thresholds!$B$8,1-(H2414/Thresholds!$B$8)*0.24,IF(H2414&lt;=Thresholds!$D$8,0.75-((H2414-Thresholds!$C$8)/(Thresholds!$D$8-Thresholds!$C$8))*0.249,IF(H2414&lt;=Thresholds!$F$8,0.499-((H2414-Thresholds!$E$8)/(Thresholds!$F$8-Thresholds!$E$8))*0.279,MAX(0.02,0.2-((H2414-Thresholds!$G$8)/(Thresholds!$H$8-Thresholds!$G$8))*0.18)))),3)</f>
        <v>0.98199999999999998</v>
      </c>
      <c r="P2414" s="3">
        <f t="shared" si="111"/>
        <v>0.879</v>
      </c>
      <c r="Q2414" t="str">
        <f t="shared" si="112"/>
        <v>Healthy</v>
      </c>
      <c r="R2414" s="4">
        <f t="shared" si="113"/>
        <v>1</v>
      </c>
      <c r="S2414" t="str">
        <f>IF(AND(F2414&gt;=10,F2414&lt;=35,P2414&gt;0.5),"ERROR_C2414H2414_POOR_CAP","OK")</f>
        <v>OK</v>
      </c>
    </row>
    <row r="2415" spans="1:19">
      <c r="A2415" t="s">
        <v>2432</v>
      </c>
      <c r="B2415" s="3">
        <v>24.701000000000001</v>
      </c>
      <c r="C2415" s="3">
        <v>27.613</v>
      </c>
      <c r="D2415" s="3">
        <v>25.265999999999998</v>
      </c>
      <c r="E2415" s="3">
        <v>28.108000000000001</v>
      </c>
      <c r="F2415" s="3">
        <v>2.2080000000000002</v>
      </c>
      <c r="G2415" s="3">
        <v>157.809</v>
      </c>
      <c r="H2415" s="3">
        <v>1169.3630000000001</v>
      </c>
      <c r="I2415" s="3">
        <f>ROUND(IF(B2415&lt;=Thresholds!$B$2,1-(B2415/Thresholds!$B$2)*0.24,IF(B2415&lt;=Thresholds!$D$2,0.75-((B2415-Thresholds!$C$2)/(Thresholds!$D$2-Thresholds!$C$2))*0.249,IF(B2415&lt;=Thresholds!$F$2,0.499-((B2415-Thresholds!$E$2)/(Thresholds!$F$2-Thresholds!$E$2))*0.279,MAX(0.02,0.2-((B2415-Thresholds!$G$2)/(Thresholds!$H$2-Thresholds!$G$2))*0.18)))),3)</f>
        <v>0.94099999999999995</v>
      </c>
      <c r="J2415" s="3">
        <f>ROUND(IF(C2415&lt;=Thresholds!$B$3,1-(C2415/Thresholds!$B$3)*0.24,IF(C2415&lt;=Thresholds!$D$3,0.75-((C2415-Thresholds!$C$3)/(Thresholds!$D$3-Thresholds!$C$3))*0.249,IF(C2415&lt;=Thresholds!$F$3,0.499-((C2415-Thresholds!$E$3)/(Thresholds!$F$3-Thresholds!$E$3))*0.279,MAX(0.02,0.2-((C2415-Thresholds!$G$3)/(Thresholds!$H$3-Thresholds!$G$3))*0.18)))),3)</f>
        <v>0.94499999999999995</v>
      </c>
      <c r="K2415" s="3">
        <f>ROUND(IF(D2415&lt;=Thresholds!$B$4,1-(D2415/Thresholds!$B$4)*0.24,IF(D2415&lt;=Thresholds!$D$4,0.75-((D2415-Thresholds!$C$4)/(Thresholds!$D$4-Thresholds!$C$4))*0.249,IF(D2415&lt;=Thresholds!$F$4,0.499-((D2415-Thresholds!$E$4)/(Thresholds!$F$4-Thresholds!$E$4))*0.279,MAX(0.02,0.2-((D2415-Thresholds!$G$4)/(Thresholds!$H$4-Thresholds!$G$4))*0.18)))),3)</f>
        <v>0.90700000000000003</v>
      </c>
      <c r="L2415" s="3">
        <f>ROUND(IF(E2415&lt;=Thresholds!$B$5,1-(E2415/Thresholds!$B$5)*0.24,IF(E2415&lt;=Thresholds!$D$5,0.75-((E2415-Thresholds!$C$5)/(Thresholds!$D$5-Thresholds!$C$5))*0.249,IF(E2415&lt;=Thresholds!$F$5,0.499-((E2415-Thresholds!$E$5)/(Thresholds!$F$5-Thresholds!$E$5))*0.279,MAX(0.02,0.2-((E2415-Thresholds!$G$5)/(Thresholds!$H$5-Thresholds!$G$5))*0.18)))),3)</f>
        <v>0.86499999999999999</v>
      </c>
      <c r="M2415" s="3">
        <f>ROUND(IF(F2415&lt;=Thresholds!$B$6,1-(F2415/Thresholds!$B$6)*0.24,IF(F2415&lt;=Thresholds!$D$6,0.75-((F2415-Thresholds!$C$6)/(Thresholds!$D$6-Thresholds!$C$6))*0.249,IF(F2415&lt;=Thresholds!$F$6,0.499-((F2415-Thresholds!$E$6)/(Thresholds!$F$6-Thresholds!$E$6))*0.279,MAX(0.02,0.2-((F2415-Thresholds!$G$6)/(Thresholds!$H$6-Thresholds!$G$6))*0.18)))),3)</f>
        <v>0.71299999999999997</v>
      </c>
      <c r="N2415" s="3">
        <f>ROUND(IF(G2415&lt;=Thresholds!$B$7,1-(G2415/Thresholds!$B$7)*0.24,IF(G2415&lt;=Thresholds!$D$7,0.75-((G2415-Thresholds!$C$7)/(Thresholds!$D$7-Thresholds!$C$7))*0.249,IF(G2415&lt;=Thresholds!$F$7,0.499-((G2415-Thresholds!$E$7)/(Thresholds!$F$7-Thresholds!$E$7))*0.279,MAX(0.02,0.2-((G2415-Thresholds!$G$7)/(Thresholds!$H$7-Thresholds!$G$7))*0.18)))),3)</f>
        <v>0.89200000000000002</v>
      </c>
      <c r="O2415" s="3">
        <f>ROUND(IF(H2415&lt;=Thresholds!$B$8,1-(H2415/Thresholds!$B$8)*0.24,IF(H2415&lt;=Thresholds!$D$8,0.75-((H2415-Thresholds!$C$8)/(Thresholds!$D$8-Thresholds!$C$8))*0.249,IF(H2415&lt;=Thresholds!$F$8,0.499-((H2415-Thresholds!$E$8)/(Thresholds!$F$8-Thresholds!$E$8))*0.279,MAX(0.02,0.2-((H2415-Thresholds!$G$8)/(Thresholds!$H$8-Thresholds!$G$8))*0.18)))),3)</f>
        <v>0.88800000000000001</v>
      </c>
      <c r="P2415" s="3">
        <f t="shared" si="111"/>
        <v>0.71299999999999997</v>
      </c>
      <c r="Q2415" t="str">
        <f t="shared" si="112"/>
        <v>Moderate</v>
      </c>
      <c r="R2415" s="4">
        <f t="shared" si="113"/>
        <v>1</v>
      </c>
      <c r="S2415" t="str">
        <f>IF(AND(F2415&gt;=10,F2415&lt;=35,P2415&gt;0.5),"ERROR_C2415H2415_POOR_CAP","OK")</f>
        <v>OK</v>
      </c>
    </row>
    <row r="2416" spans="1:19">
      <c r="A2416" t="s">
        <v>2433</v>
      </c>
      <c r="B2416" s="3">
        <v>95.426000000000002</v>
      </c>
      <c r="C2416" s="3">
        <v>118.562</v>
      </c>
      <c r="D2416" s="3">
        <v>120.60899999999999</v>
      </c>
      <c r="E2416" s="3">
        <v>30.68</v>
      </c>
      <c r="F2416" s="3">
        <v>3.6880000000000002</v>
      </c>
      <c r="G2416" s="3">
        <v>71.728999999999999</v>
      </c>
      <c r="H2416" s="3">
        <v>503.15300000000002</v>
      </c>
      <c r="I2416" s="3">
        <f>ROUND(IF(B2416&lt;=Thresholds!$B$2,1-(B2416/Thresholds!$B$2)*0.24,IF(B2416&lt;=Thresholds!$D$2,0.75-((B2416-Thresholds!$C$2)/(Thresholds!$D$2-Thresholds!$C$2))*0.249,IF(B2416&lt;=Thresholds!$F$2,0.499-((B2416-Thresholds!$E$2)/(Thresholds!$F$2-Thresholds!$E$2))*0.279,MAX(0.02,0.2-((B2416-Thresholds!$G$2)/(Thresholds!$H$2-Thresholds!$G$2))*0.18)))),3)</f>
        <v>0.77100000000000002</v>
      </c>
      <c r="J2416" s="3">
        <f>ROUND(IF(C2416&lt;=Thresholds!$B$3,1-(C2416/Thresholds!$B$3)*0.24,IF(C2416&lt;=Thresholds!$D$3,0.75-((C2416-Thresholds!$C$3)/(Thresholds!$D$3-Thresholds!$C$3))*0.249,IF(C2416&lt;=Thresholds!$F$3,0.499-((C2416-Thresholds!$E$3)/(Thresholds!$F$3-Thresholds!$E$3))*0.279,MAX(0.02,0.2-((C2416-Thresholds!$G$3)/(Thresholds!$H$3-Thresholds!$G$3))*0.18)))),3)</f>
        <v>0.76300000000000001</v>
      </c>
      <c r="K2416" s="3">
        <f>ROUND(IF(D2416&lt;=Thresholds!$B$4,1-(D2416/Thresholds!$B$4)*0.24,IF(D2416&lt;=Thresholds!$D$4,0.75-((D2416-Thresholds!$C$4)/(Thresholds!$D$4-Thresholds!$C$4))*0.249,IF(D2416&lt;=Thresholds!$F$4,0.499-((D2416-Thresholds!$E$4)/(Thresholds!$F$4-Thresholds!$E$4))*0.279,MAX(0.02,0.2-((D2416-Thresholds!$G$4)/(Thresholds!$H$4-Thresholds!$G$4))*0.18)))),3)</f>
        <v>0.38700000000000001</v>
      </c>
      <c r="L2416" s="3">
        <f>ROUND(IF(E2416&lt;=Thresholds!$B$5,1-(E2416/Thresholds!$B$5)*0.24,IF(E2416&lt;=Thresholds!$D$5,0.75-((E2416-Thresholds!$C$5)/(Thresholds!$D$5-Thresholds!$C$5))*0.249,IF(E2416&lt;=Thresholds!$F$5,0.499-((E2416-Thresholds!$E$5)/(Thresholds!$F$5-Thresholds!$E$5))*0.279,MAX(0.02,0.2-((E2416-Thresholds!$G$5)/(Thresholds!$H$5-Thresholds!$G$5))*0.18)))),3)</f>
        <v>0.85299999999999998</v>
      </c>
      <c r="M2416" s="3">
        <f>ROUND(IF(F2416&lt;=Thresholds!$B$6,1-(F2416/Thresholds!$B$6)*0.24,IF(F2416&lt;=Thresholds!$D$6,0.75-((F2416-Thresholds!$C$6)/(Thresholds!$D$6-Thresholds!$C$6))*0.249,IF(F2416&lt;=Thresholds!$F$6,0.499-((F2416-Thresholds!$E$6)/(Thresholds!$F$6-Thresholds!$E$6))*0.279,MAX(0.02,0.2-((F2416-Thresholds!$G$6)/(Thresholds!$H$6-Thresholds!$G$6))*0.18)))),3)</f>
        <v>0.66700000000000004</v>
      </c>
      <c r="N2416" s="3">
        <f>ROUND(IF(G2416&lt;=Thresholds!$B$7,1-(G2416/Thresholds!$B$7)*0.24,IF(G2416&lt;=Thresholds!$D$7,0.75-((G2416-Thresholds!$C$7)/(Thresholds!$D$7-Thresholds!$C$7))*0.249,IF(G2416&lt;=Thresholds!$F$7,0.499-((G2416-Thresholds!$E$7)/(Thresholds!$F$7-Thresholds!$E$7))*0.279,MAX(0.02,0.2-((G2416-Thresholds!$G$7)/(Thresholds!$H$7-Thresholds!$G$7))*0.18)))),3)</f>
        <v>0.95099999999999996</v>
      </c>
      <c r="O2416" s="3">
        <f>ROUND(IF(H2416&lt;=Thresholds!$B$8,1-(H2416/Thresholds!$B$8)*0.24,IF(H2416&lt;=Thresholds!$D$8,0.75-((H2416-Thresholds!$C$8)/(Thresholds!$D$8-Thresholds!$C$8))*0.249,IF(H2416&lt;=Thresholds!$F$8,0.499-((H2416-Thresholds!$E$8)/(Thresholds!$F$8-Thresholds!$E$8))*0.279,MAX(0.02,0.2-((H2416-Thresholds!$G$8)/(Thresholds!$H$8-Thresholds!$G$8))*0.18)))),3)</f>
        <v>0.95199999999999996</v>
      </c>
      <c r="P2416" s="3">
        <f t="shared" si="111"/>
        <v>0.38700000000000001</v>
      </c>
      <c r="Q2416" t="str">
        <f t="shared" si="112"/>
        <v>Poor</v>
      </c>
      <c r="R2416" s="4">
        <f t="shared" si="113"/>
        <v>0</v>
      </c>
      <c r="S2416" t="str">
        <f>IF(AND(F2416&gt;=10,F2416&lt;=35,P2416&gt;0.5),"ERROR_C2416H2416_POOR_CAP","OK")</f>
        <v>OK</v>
      </c>
    </row>
    <row r="2417" spans="1:19">
      <c r="A2417" t="s">
        <v>2434</v>
      </c>
      <c r="B2417" s="3">
        <v>1808.7370000000001</v>
      </c>
      <c r="C2417" s="3">
        <v>43.649000000000001</v>
      </c>
      <c r="D2417" s="3">
        <v>53.537999999999997</v>
      </c>
      <c r="E2417" s="3">
        <v>46.628999999999998</v>
      </c>
      <c r="F2417" s="3">
        <v>0.45600000000000002</v>
      </c>
      <c r="G2417" s="3">
        <v>178.72200000000001</v>
      </c>
      <c r="H2417" s="3">
        <v>2188.8919999999998</v>
      </c>
      <c r="I2417" s="3">
        <f>ROUND(IF(B2417&lt;=Thresholds!$B$2,1-(B2417/Thresholds!$B$2)*0.24,IF(B2417&lt;=Thresholds!$D$2,0.75-((B2417-Thresholds!$C$2)/(Thresholds!$D$2-Thresholds!$C$2))*0.249,IF(B2417&lt;=Thresholds!$F$2,0.499-((B2417-Thresholds!$E$2)/(Thresholds!$F$2-Thresholds!$E$2))*0.279,MAX(0.02,0.2-((B2417-Thresholds!$G$2)/(Thresholds!$H$2-Thresholds!$G$2))*0.18)))),3)</f>
        <v>0.20100000000000001</v>
      </c>
      <c r="J2417" s="3">
        <f>ROUND(IF(C2417&lt;=Thresholds!$B$3,1-(C2417/Thresholds!$B$3)*0.24,IF(C2417&lt;=Thresholds!$D$3,0.75-((C2417-Thresholds!$C$3)/(Thresholds!$D$3-Thresholds!$C$3))*0.249,IF(C2417&lt;=Thresholds!$F$3,0.499-((C2417-Thresholds!$E$3)/(Thresholds!$F$3-Thresholds!$E$3))*0.279,MAX(0.02,0.2-((C2417-Thresholds!$G$3)/(Thresholds!$H$3-Thresholds!$G$3))*0.18)))),3)</f>
        <v>0.91300000000000003</v>
      </c>
      <c r="K2417" s="3">
        <f>ROUND(IF(D2417&lt;=Thresholds!$B$4,1-(D2417/Thresholds!$B$4)*0.24,IF(D2417&lt;=Thresholds!$D$4,0.75-((D2417-Thresholds!$C$4)/(Thresholds!$D$4-Thresholds!$C$4))*0.249,IF(D2417&lt;=Thresholds!$F$4,0.499-((D2417-Thresholds!$E$4)/(Thresholds!$F$4-Thresholds!$E$4))*0.279,MAX(0.02,0.2-((D2417-Thresholds!$G$4)/(Thresholds!$H$4-Thresholds!$G$4))*0.18)))),3)</f>
        <v>0.80200000000000005</v>
      </c>
      <c r="L2417" s="3">
        <f>ROUND(IF(E2417&lt;=Thresholds!$B$5,1-(E2417/Thresholds!$B$5)*0.24,IF(E2417&lt;=Thresholds!$D$5,0.75-((E2417-Thresholds!$C$5)/(Thresholds!$D$5-Thresholds!$C$5))*0.249,IF(E2417&lt;=Thresholds!$F$5,0.499-((E2417-Thresholds!$E$5)/(Thresholds!$F$5-Thresholds!$E$5))*0.279,MAX(0.02,0.2-((E2417-Thresholds!$G$5)/(Thresholds!$H$5-Thresholds!$G$5))*0.18)))),3)</f>
        <v>0.77600000000000002</v>
      </c>
      <c r="M2417" s="3">
        <f>ROUND(IF(F2417&lt;=Thresholds!$B$6,1-(F2417/Thresholds!$B$6)*0.24,IF(F2417&lt;=Thresholds!$D$6,0.75-((F2417-Thresholds!$C$6)/(Thresholds!$D$6-Thresholds!$C$6))*0.249,IF(F2417&lt;=Thresholds!$F$6,0.499-((F2417-Thresholds!$E$6)/(Thresholds!$F$6-Thresholds!$E$6))*0.279,MAX(0.02,0.2-((F2417-Thresholds!$G$6)/(Thresholds!$H$6-Thresholds!$G$6))*0.18)))),3)</f>
        <v>0.89100000000000001</v>
      </c>
      <c r="N2417" s="3">
        <f>ROUND(IF(G2417&lt;=Thresholds!$B$7,1-(G2417/Thresholds!$B$7)*0.24,IF(G2417&lt;=Thresholds!$D$7,0.75-((G2417-Thresholds!$C$7)/(Thresholds!$D$7-Thresholds!$C$7))*0.249,IF(G2417&lt;=Thresholds!$F$7,0.499-((G2417-Thresholds!$E$7)/(Thresholds!$F$7-Thresholds!$E$7))*0.279,MAX(0.02,0.2-((G2417-Thresholds!$G$7)/(Thresholds!$H$7-Thresholds!$G$7))*0.18)))),3)</f>
        <v>0.877</v>
      </c>
      <c r="O2417" s="3">
        <f>ROUND(IF(H2417&lt;=Thresholds!$B$8,1-(H2417/Thresholds!$B$8)*0.24,IF(H2417&lt;=Thresholds!$D$8,0.75-((H2417-Thresholds!$C$8)/(Thresholds!$D$8-Thresholds!$C$8))*0.249,IF(H2417&lt;=Thresholds!$F$8,0.499-((H2417-Thresholds!$E$8)/(Thresholds!$F$8-Thresholds!$E$8))*0.279,MAX(0.02,0.2-((H2417-Thresholds!$G$8)/(Thresholds!$H$8-Thresholds!$G$8))*0.18)))),3)</f>
        <v>0.79</v>
      </c>
      <c r="P2417" s="3">
        <f t="shared" si="111"/>
        <v>0.20100000000000001</v>
      </c>
      <c r="Q2417" t="str">
        <f t="shared" si="112"/>
        <v>Poor</v>
      </c>
      <c r="R2417" s="4">
        <f t="shared" si="113"/>
        <v>0</v>
      </c>
      <c r="S2417" t="str">
        <f>IF(AND(F2417&gt;=10,F2417&lt;=35,P2417&gt;0.5),"ERROR_C2417H2417_POOR_CAP","OK")</f>
        <v>OK</v>
      </c>
    </row>
    <row r="2418" spans="1:19">
      <c r="A2418" t="s">
        <v>2435</v>
      </c>
      <c r="B2418" s="3">
        <v>5.6139999999999999</v>
      </c>
      <c r="C2418" s="3">
        <v>95.911000000000001</v>
      </c>
      <c r="D2418" s="3">
        <v>24.305</v>
      </c>
      <c r="E2418" s="3">
        <v>9.9860000000000007</v>
      </c>
      <c r="F2418" s="3">
        <v>0.83399999999999996</v>
      </c>
      <c r="G2418" s="3">
        <v>76.941000000000003</v>
      </c>
      <c r="H2418" s="3">
        <v>1915.6310000000001</v>
      </c>
      <c r="I2418" s="3">
        <f>ROUND(IF(B2418&lt;=Thresholds!$B$2,1-(B2418/Thresholds!$B$2)*0.24,IF(B2418&lt;=Thresholds!$D$2,0.75-((B2418-Thresholds!$C$2)/(Thresholds!$D$2-Thresholds!$C$2))*0.249,IF(B2418&lt;=Thresholds!$F$2,0.499-((B2418-Thresholds!$E$2)/(Thresholds!$F$2-Thresholds!$E$2))*0.279,MAX(0.02,0.2-((B2418-Thresholds!$G$2)/(Thresholds!$H$2-Thresholds!$G$2))*0.18)))),3)</f>
        <v>0.98699999999999999</v>
      </c>
      <c r="J2418" s="3">
        <f>ROUND(IF(C2418&lt;=Thresholds!$B$3,1-(C2418/Thresholds!$B$3)*0.24,IF(C2418&lt;=Thresholds!$D$3,0.75-((C2418-Thresholds!$C$3)/(Thresholds!$D$3-Thresholds!$C$3))*0.249,IF(C2418&lt;=Thresholds!$F$3,0.499-((C2418-Thresholds!$E$3)/(Thresholds!$F$3-Thresholds!$E$3))*0.279,MAX(0.02,0.2-((C2418-Thresholds!$G$3)/(Thresholds!$H$3-Thresholds!$G$3))*0.18)))),3)</f>
        <v>0.80800000000000005</v>
      </c>
      <c r="K2418" s="3">
        <f>ROUND(IF(D2418&lt;=Thresholds!$B$4,1-(D2418/Thresholds!$B$4)*0.24,IF(D2418&lt;=Thresholds!$D$4,0.75-((D2418-Thresholds!$C$4)/(Thresholds!$D$4-Thresholds!$C$4))*0.249,IF(D2418&lt;=Thresholds!$F$4,0.499-((D2418-Thresholds!$E$4)/(Thresholds!$F$4-Thresholds!$E$4))*0.279,MAX(0.02,0.2-((D2418-Thresholds!$G$4)/(Thresholds!$H$4-Thresholds!$G$4))*0.18)))),3)</f>
        <v>0.91</v>
      </c>
      <c r="L2418" s="3">
        <f>ROUND(IF(E2418&lt;=Thresholds!$B$5,1-(E2418/Thresholds!$B$5)*0.24,IF(E2418&lt;=Thresholds!$D$5,0.75-((E2418-Thresholds!$C$5)/(Thresholds!$D$5-Thresholds!$C$5))*0.249,IF(E2418&lt;=Thresholds!$F$5,0.499-((E2418-Thresholds!$E$5)/(Thresholds!$F$5-Thresholds!$E$5))*0.279,MAX(0.02,0.2-((E2418-Thresholds!$G$5)/(Thresholds!$H$5-Thresholds!$G$5))*0.18)))),3)</f>
        <v>0.95199999999999996</v>
      </c>
      <c r="M2418" s="3">
        <f>ROUND(IF(F2418&lt;=Thresholds!$B$6,1-(F2418/Thresholds!$B$6)*0.24,IF(F2418&lt;=Thresholds!$D$6,0.75-((F2418-Thresholds!$C$6)/(Thresholds!$D$6-Thresholds!$C$6))*0.249,IF(F2418&lt;=Thresholds!$F$6,0.499-((F2418-Thresholds!$E$6)/(Thresholds!$F$6-Thresholds!$E$6))*0.279,MAX(0.02,0.2-((F2418-Thresholds!$G$6)/(Thresholds!$H$6-Thresholds!$G$6))*0.18)))),3)</f>
        <v>0.8</v>
      </c>
      <c r="N2418" s="3">
        <f>ROUND(IF(G2418&lt;=Thresholds!$B$7,1-(G2418/Thresholds!$B$7)*0.24,IF(G2418&lt;=Thresholds!$D$7,0.75-((G2418-Thresholds!$C$7)/(Thresholds!$D$7-Thresholds!$C$7))*0.249,IF(G2418&lt;=Thresholds!$F$7,0.499-((G2418-Thresholds!$E$7)/(Thresholds!$F$7-Thresholds!$E$7))*0.279,MAX(0.02,0.2-((G2418-Thresholds!$G$7)/(Thresholds!$H$7-Thresholds!$G$7))*0.18)))),3)</f>
        <v>0.94699999999999995</v>
      </c>
      <c r="O2418" s="3">
        <f>ROUND(IF(H2418&lt;=Thresholds!$B$8,1-(H2418/Thresholds!$B$8)*0.24,IF(H2418&lt;=Thresholds!$D$8,0.75-((H2418-Thresholds!$C$8)/(Thresholds!$D$8-Thresholds!$C$8))*0.249,IF(H2418&lt;=Thresholds!$F$8,0.499-((H2418-Thresholds!$E$8)/(Thresholds!$F$8-Thresholds!$E$8))*0.279,MAX(0.02,0.2-((H2418-Thresholds!$G$8)/(Thresholds!$H$8-Thresholds!$G$8))*0.18)))),3)</f>
        <v>0.81599999999999995</v>
      </c>
      <c r="P2418" s="3">
        <f t="shared" si="111"/>
        <v>0.8</v>
      </c>
      <c r="Q2418" t="str">
        <f t="shared" si="112"/>
        <v>Healthy</v>
      </c>
      <c r="R2418" s="4">
        <f t="shared" si="113"/>
        <v>1</v>
      </c>
      <c r="S2418" t="str">
        <f>IF(AND(F2418&gt;=10,F2418&lt;=35,P2418&gt;0.5),"ERROR_C2418H2418_POOR_CAP","OK")</f>
        <v>OK</v>
      </c>
    </row>
    <row r="2419" spans="1:19">
      <c r="A2419" t="s">
        <v>2436</v>
      </c>
      <c r="B2419" s="3">
        <v>61.29</v>
      </c>
      <c r="C2419" s="3">
        <v>98.468000000000004</v>
      </c>
      <c r="D2419" s="3">
        <v>16.957000000000001</v>
      </c>
      <c r="E2419" s="3">
        <v>59.066000000000003</v>
      </c>
      <c r="F2419" s="3">
        <v>0.65600000000000003</v>
      </c>
      <c r="G2419" s="3">
        <v>557.60199999999998</v>
      </c>
      <c r="H2419" s="3">
        <v>1811.5360000000001</v>
      </c>
      <c r="I2419" s="3">
        <f>ROUND(IF(B2419&lt;=Thresholds!$B$2,1-(B2419/Thresholds!$B$2)*0.24,IF(B2419&lt;=Thresholds!$D$2,0.75-((B2419-Thresholds!$C$2)/(Thresholds!$D$2-Thresholds!$C$2))*0.249,IF(B2419&lt;=Thresholds!$F$2,0.499-((B2419-Thresholds!$E$2)/(Thresholds!$F$2-Thresholds!$E$2))*0.279,MAX(0.02,0.2-((B2419-Thresholds!$G$2)/(Thresholds!$H$2-Thresholds!$G$2))*0.18)))),3)</f>
        <v>0.85299999999999998</v>
      </c>
      <c r="J2419" s="3">
        <f>ROUND(IF(C2419&lt;=Thresholds!$B$3,1-(C2419/Thresholds!$B$3)*0.24,IF(C2419&lt;=Thresholds!$D$3,0.75-((C2419-Thresholds!$C$3)/(Thresholds!$D$3-Thresholds!$C$3))*0.249,IF(C2419&lt;=Thresholds!$F$3,0.499-((C2419-Thresholds!$E$3)/(Thresholds!$F$3-Thresholds!$E$3))*0.279,MAX(0.02,0.2-((C2419-Thresholds!$G$3)/(Thresholds!$H$3-Thresholds!$G$3))*0.18)))),3)</f>
        <v>0.80300000000000005</v>
      </c>
      <c r="K2419" s="3">
        <f>ROUND(IF(D2419&lt;=Thresholds!$B$4,1-(D2419/Thresholds!$B$4)*0.24,IF(D2419&lt;=Thresholds!$D$4,0.75-((D2419-Thresholds!$C$4)/(Thresholds!$D$4-Thresholds!$C$4))*0.249,IF(D2419&lt;=Thresholds!$F$4,0.499-((D2419-Thresholds!$E$4)/(Thresholds!$F$4-Thresholds!$E$4))*0.279,MAX(0.02,0.2-((D2419-Thresholds!$G$4)/(Thresholds!$H$4-Thresholds!$G$4))*0.18)))),3)</f>
        <v>0.93700000000000006</v>
      </c>
      <c r="L2419" s="3">
        <f>ROUND(IF(E2419&lt;=Thresholds!$B$5,1-(E2419/Thresholds!$B$5)*0.24,IF(E2419&lt;=Thresholds!$D$5,0.75-((E2419-Thresholds!$C$5)/(Thresholds!$D$5-Thresholds!$C$5))*0.249,IF(E2419&lt;=Thresholds!$F$5,0.499-((E2419-Thresholds!$E$5)/(Thresholds!$F$5-Thresholds!$E$5))*0.279,MAX(0.02,0.2-((E2419-Thresholds!$G$5)/(Thresholds!$H$5-Thresholds!$G$5))*0.18)))),3)</f>
        <v>0.70899999999999996</v>
      </c>
      <c r="M2419" s="3">
        <f>ROUND(IF(F2419&lt;=Thresholds!$B$6,1-(F2419/Thresholds!$B$6)*0.24,IF(F2419&lt;=Thresholds!$D$6,0.75-((F2419-Thresholds!$C$6)/(Thresholds!$D$6-Thresholds!$C$6))*0.249,IF(F2419&lt;=Thresholds!$F$6,0.499-((F2419-Thresholds!$E$6)/(Thresholds!$F$6-Thresholds!$E$6))*0.279,MAX(0.02,0.2-((F2419-Thresholds!$G$6)/(Thresholds!$H$6-Thresholds!$G$6))*0.18)))),3)</f>
        <v>0.84299999999999997</v>
      </c>
      <c r="N2419" s="3">
        <f>ROUND(IF(G2419&lt;=Thresholds!$B$7,1-(G2419/Thresholds!$B$7)*0.24,IF(G2419&lt;=Thresholds!$D$7,0.75-((G2419-Thresholds!$C$7)/(Thresholds!$D$7-Thresholds!$C$7))*0.249,IF(G2419&lt;=Thresholds!$F$7,0.499-((G2419-Thresholds!$E$7)/(Thresholds!$F$7-Thresholds!$E$7))*0.279,MAX(0.02,0.2-((G2419-Thresholds!$G$7)/(Thresholds!$H$7-Thresholds!$G$7))*0.18)))),3)</f>
        <v>0.51500000000000001</v>
      </c>
      <c r="O2419" s="3">
        <f>ROUND(IF(H2419&lt;=Thresholds!$B$8,1-(H2419/Thresholds!$B$8)*0.24,IF(H2419&lt;=Thresholds!$D$8,0.75-((H2419-Thresholds!$C$8)/(Thresholds!$D$8-Thresholds!$C$8))*0.249,IF(H2419&lt;=Thresholds!$F$8,0.499-((H2419-Thresholds!$E$8)/(Thresholds!$F$8-Thresholds!$E$8))*0.279,MAX(0.02,0.2-((H2419-Thresholds!$G$8)/(Thresholds!$H$8-Thresholds!$G$8))*0.18)))),3)</f>
        <v>0.82599999999999996</v>
      </c>
      <c r="P2419" s="3">
        <f t="shared" si="111"/>
        <v>0.51500000000000001</v>
      </c>
      <c r="Q2419" t="str">
        <f t="shared" si="112"/>
        <v>Moderate</v>
      </c>
      <c r="R2419" s="4">
        <f t="shared" si="113"/>
        <v>1</v>
      </c>
      <c r="S2419" t="str">
        <f>IF(AND(F2419&gt;=10,F2419&lt;=35,P2419&gt;0.5),"ERROR_C2419H2419_POOR_CAP","OK")</f>
        <v>OK</v>
      </c>
    </row>
    <row r="2420" spans="1:19">
      <c r="A2420" t="s">
        <v>2437</v>
      </c>
      <c r="B2420" s="3">
        <v>15.117000000000001</v>
      </c>
      <c r="C2420" s="3">
        <v>33.195</v>
      </c>
      <c r="D2420" s="3">
        <v>52.884</v>
      </c>
      <c r="E2420" s="3">
        <v>156.86600000000001</v>
      </c>
      <c r="F2420" s="3">
        <v>0.23100000000000001</v>
      </c>
      <c r="G2420" s="3">
        <v>321.82600000000002</v>
      </c>
      <c r="H2420" s="3">
        <v>1396.0309999999999</v>
      </c>
      <c r="I2420" s="3">
        <f>ROUND(IF(B2420&lt;=Thresholds!$B$2,1-(B2420/Thresholds!$B$2)*0.24,IF(B2420&lt;=Thresholds!$D$2,0.75-((B2420-Thresholds!$C$2)/(Thresholds!$D$2-Thresholds!$C$2))*0.249,IF(B2420&lt;=Thresholds!$F$2,0.499-((B2420-Thresholds!$E$2)/(Thresholds!$F$2-Thresholds!$E$2))*0.279,MAX(0.02,0.2-((B2420-Thresholds!$G$2)/(Thresholds!$H$2-Thresholds!$G$2))*0.18)))),3)</f>
        <v>0.96399999999999997</v>
      </c>
      <c r="J2420" s="3">
        <f>ROUND(IF(C2420&lt;=Thresholds!$B$3,1-(C2420/Thresholds!$B$3)*0.24,IF(C2420&lt;=Thresholds!$D$3,0.75-((C2420-Thresholds!$C$3)/(Thresholds!$D$3-Thresholds!$C$3))*0.249,IF(C2420&lt;=Thresholds!$F$3,0.499-((C2420-Thresholds!$E$3)/(Thresholds!$F$3-Thresholds!$E$3))*0.279,MAX(0.02,0.2-((C2420-Thresholds!$G$3)/(Thresholds!$H$3-Thresholds!$G$3))*0.18)))),3)</f>
        <v>0.93400000000000005</v>
      </c>
      <c r="K2420" s="3">
        <f>ROUND(IF(D2420&lt;=Thresholds!$B$4,1-(D2420/Thresholds!$B$4)*0.24,IF(D2420&lt;=Thresholds!$D$4,0.75-((D2420-Thresholds!$C$4)/(Thresholds!$D$4-Thresholds!$C$4))*0.249,IF(D2420&lt;=Thresholds!$F$4,0.499-((D2420-Thresholds!$E$4)/(Thresholds!$F$4-Thresholds!$E$4))*0.279,MAX(0.02,0.2-((D2420-Thresholds!$G$4)/(Thresholds!$H$4-Thresholds!$G$4))*0.18)))),3)</f>
        <v>0.80500000000000005</v>
      </c>
      <c r="L2420" s="3">
        <f>ROUND(IF(E2420&lt;=Thresholds!$B$5,1-(E2420/Thresholds!$B$5)*0.24,IF(E2420&lt;=Thresholds!$D$5,0.75-((E2420-Thresholds!$C$5)/(Thresholds!$D$5-Thresholds!$C$5))*0.249,IF(E2420&lt;=Thresholds!$F$5,0.499-((E2420-Thresholds!$E$5)/(Thresholds!$F$5-Thresholds!$E$5))*0.279,MAX(0.02,0.2-((E2420-Thresholds!$G$5)/(Thresholds!$H$5-Thresholds!$G$5))*0.18)))),3)</f>
        <v>0.34200000000000003</v>
      </c>
      <c r="M2420" s="3">
        <f>ROUND(IF(F2420&lt;=Thresholds!$B$6,1-(F2420/Thresholds!$B$6)*0.24,IF(F2420&lt;=Thresholds!$D$6,0.75-((F2420-Thresholds!$C$6)/(Thresholds!$D$6-Thresholds!$C$6))*0.249,IF(F2420&lt;=Thresholds!$F$6,0.499-((F2420-Thresholds!$E$6)/(Thresholds!$F$6-Thresholds!$E$6))*0.279,MAX(0.02,0.2-((F2420-Thresholds!$G$6)/(Thresholds!$H$6-Thresholds!$G$6))*0.18)))),3)</f>
        <v>0.94499999999999995</v>
      </c>
      <c r="N2420" s="3">
        <f>ROUND(IF(G2420&lt;=Thresholds!$B$7,1-(G2420/Thresholds!$B$7)*0.24,IF(G2420&lt;=Thresholds!$D$7,0.75-((G2420-Thresholds!$C$7)/(Thresholds!$D$7-Thresholds!$C$7))*0.249,IF(G2420&lt;=Thresholds!$F$7,0.499-((G2420-Thresholds!$E$7)/(Thresholds!$F$7-Thresholds!$E$7))*0.279,MAX(0.02,0.2-((G2420-Thresholds!$G$7)/(Thresholds!$H$7-Thresholds!$G$7))*0.18)))),3)</f>
        <v>0.77900000000000003</v>
      </c>
      <c r="O2420" s="3">
        <f>ROUND(IF(H2420&lt;=Thresholds!$B$8,1-(H2420/Thresholds!$B$8)*0.24,IF(H2420&lt;=Thresholds!$D$8,0.75-((H2420-Thresholds!$C$8)/(Thresholds!$D$8-Thresholds!$C$8))*0.249,IF(H2420&lt;=Thresholds!$F$8,0.499-((H2420-Thresholds!$E$8)/(Thresholds!$F$8-Thresholds!$E$8))*0.279,MAX(0.02,0.2-((H2420-Thresholds!$G$8)/(Thresholds!$H$8-Thresholds!$G$8))*0.18)))),3)</f>
        <v>0.86599999999999999</v>
      </c>
      <c r="P2420" s="3">
        <f t="shared" si="111"/>
        <v>0.34200000000000003</v>
      </c>
      <c r="Q2420" t="str">
        <f t="shared" si="112"/>
        <v>Poor</v>
      </c>
      <c r="R2420" s="4">
        <f t="shared" si="113"/>
        <v>0</v>
      </c>
      <c r="S2420" t="str">
        <f>IF(AND(F2420&gt;=10,F2420&lt;=35,P2420&gt;0.5),"ERROR_C2420H2420_POOR_CAP","OK")</f>
        <v>OK</v>
      </c>
    </row>
    <row r="2421" spans="1:19">
      <c r="A2421" t="s">
        <v>2438</v>
      </c>
      <c r="B2421" s="3">
        <v>85.025000000000006</v>
      </c>
      <c r="C2421" s="3">
        <v>78.835999999999999</v>
      </c>
      <c r="D2421" s="3">
        <v>50.521000000000001</v>
      </c>
      <c r="E2421" s="3">
        <v>13.129</v>
      </c>
      <c r="F2421" s="3">
        <v>0.872</v>
      </c>
      <c r="G2421" s="3">
        <v>2510.9079999999999</v>
      </c>
      <c r="H2421" s="3">
        <v>2381.5610000000001</v>
      </c>
      <c r="I2421" s="3">
        <f>ROUND(IF(B2421&lt;=Thresholds!$B$2,1-(B2421/Thresholds!$B$2)*0.24,IF(B2421&lt;=Thresholds!$D$2,0.75-((B2421-Thresholds!$C$2)/(Thresholds!$D$2-Thresholds!$C$2))*0.249,IF(B2421&lt;=Thresholds!$F$2,0.499-((B2421-Thresholds!$E$2)/(Thresholds!$F$2-Thresholds!$E$2))*0.279,MAX(0.02,0.2-((B2421-Thresholds!$G$2)/(Thresholds!$H$2-Thresholds!$G$2))*0.18)))),3)</f>
        <v>0.79600000000000004</v>
      </c>
      <c r="J2421" s="3">
        <f>ROUND(IF(C2421&lt;=Thresholds!$B$3,1-(C2421/Thresholds!$B$3)*0.24,IF(C2421&lt;=Thresholds!$D$3,0.75-((C2421-Thresholds!$C$3)/(Thresholds!$D$3-Thresholds!$C$3))*0.249,IF(C2421&lt;=Thresholds!$F$3,0.499-((C2421-Thresholds!$E$3)/(Thresholds!$F$3-Thresholds!$E$3))*0.279,MAX(0.02,0.2-((C2421-Thresholds!$G$3)/(Thresholds!$H$3-Thresholds!$G$3))*0.18)))),3)</f>
        <v>0.84199999999999997</v>
      </c>
      <c r="K2421" s="3">
        <f>ROUND(IF(D2421&lt;=Thresholds!$B$4,1-(D2421/Thresholds!$B$4)*0.24,IF(D2421&lt;=Thresholds!$D$4,0.75-((D2421-Thresholds!$C$4)/(Thresholds!$D$4-Thresholds!$C$4))*0.249,IF(D2421&lt;=Thresholds!$F$4,0.499-((D2421-Thresholds!$E$4)/(Thresholds!$F$4-Thresholds!$E$4))*0.279,MAX(0.02,0.2-((D2421-Thresholds!$G$4)/(Thresholds!$H$4-Thresholds!$G$4))*0.18)))),3)</f>
        <v>0.81299999999999994</v>
      </c>
      <c r="L2421" s="3">
        <f>ROUND(IF(E2421&lt;=Thresholds!$B$5,1-(E2421/Thresholds!$B$5)*0.24,IF(E2421&lt;=Thresholds!$D$5,0.75-((E2421-Thresholds!$C$5)/(Thresholds!$D$5-Thresholds!$C$5))*0.249,IF(E2421&lt;=Thresholds!$F$5,0.499-((E2421-Thresholds!$E$5)/(Thresholds!$F$5-Thresholds!$E$5))*0.279,MAX(0.02,0.2-((E2421-Thresholds!$G$5)/(Thresholds!$H$5-Thresholds!$G$5))*0.18)))),3)</f>
        <v>0.93700000000000006</v>
      </c>
      <c r="M2421" s="3">
        <f>ROUND(IF(F2421&lt;=Thresholds!$B$6,1-(F2421/Thresholds!$B$6)*0.24,IF(F2421&lt;=Thresholds!$D$6,0.75-((F2421-Thresholds!$C$6)/(Thresholds!$D$6-Thresholds!$C$6))*0.249,IF(F2421&lt;=Thresholds!$F$6,0.499-((F2421-Thresholds!$E$6)/(Thresholds!$F$6-Thresholds!$E$6))*0.279,MAX(0.02,0.2-((F2421-Thresholds!$G$6)/(Thresholds!$H$6-Thresholds!$G$6))*0.18)))),3)</f>
        <v>0.79100000000000004</v>
      </c>
      <c r="N2421" s="3">
        <f>ROUND(IF(G2421&lt;=Thresholds!$B$7,1-(G2421/Thresholds!$B$7)*0.24,IF(G2421&lt;=Thresholds!$D$7,0.75-((G2421-Thresholds!$C$7)/(Thresholds!$D$7-Thresholds!$C$7))*0.249,IF(G2421&lt;=Thresholds!$F$7,0.499-((G2421-Thresholds!$E$7)/(Thresholds!$F$7-Thresholds!$E$7))*0.279,MAX(0.02,0.2-((G2421-Thresholds!$G$7)/(Thresholds!$H$7-Thresholds!$G$7))*0.18)))),3)</f>
        <v>0.34300000000000003</v>
      </c>
      <c r="O2421" s="3">
        <f>ROUND(IF(H2421&lt;=Thresholds!$B$8,1-(H2421/Thresholds!$B$8)*0.24,IF(H2421&lt;=Thresholds!$D$8,0.75-((H2421-Thresholds!$C$8)/(Thresholds!$D$8-Thresholds!$C$8))*0.249,IF(H2421&lt;=Thresholds!$F$8,0.499-((H2421-Thresholds!$E$8)/(Thresholds!$F$8-Thresholds!$E$8))*0.279,MAX(0.02,0.2-((H2421-Thresholds!$G$8)/(Thresholds!$H$8-Thresholds!$G$8))*0.18)))),3)</f>
        <v>0.77100000000000002</v>
      </c>
      <c r="P2421" s="3">
        <f t="shared" si="111"/>
        <v>0.34300000000000003</v>
      </c>
      <c r="Q2421" t="str">
        <f t="shared" si="112"/>
        <v>Poor</v>
      </c>
      <c r="R2421" s="4">
        <f t="shared" si="113"/>
        <v>0</v>
      </c>
      <c r="S2421" t="str">
        <f>IF(AND(F2421&gt;=10,F2421&lt;=35,P2421&gt;0.5),"ERROR_C2421H2421_POOR_CAP","OK")</f>
        <v>OK</v>
      </c>
    </row>
    <row r="2422" spans="1:19">
      <c r="A2422" t="s">
        <v>2439</v>
      </c>
      <c r="B2422" s="3">
        <v>95.262</v>
      </c>
      <c r="C2422" s="3">
        <v>19.219000000000001</v>
      </c>
      <c r="D2422" s="3">
        <v>57.517000000000003</v>
      </c>
      <c r="E2422" s="3">
        <v>26.31</v>
      </c>
      <c r="F2422" s="3">
        <v>0.183</v>
      </c>
      <c r="G2422" s="3">
        <v>60.15</v>
      </c>
      <c r="H2422" s="3">
        <v>1864.6579999999999</v>
      </c>
      <c r="I2422" s="3">
        <f>ROUND(IF(B2422&lt;=Thresholds!$B$2,1-(B2422/Thresholds!$B$2)*0.24,IF(B2422&lt;=Thresholds!$D$2,0.75-((B2422-Thresholds!$C$2)/(Thresholds!$D$2-Thresholds!$C$2))*0.249,IF(B2422&lt;=Thresholds!$F$2,0.499-((B2422-Thresholds!$E$2)/(Thresholds!$F$2-Thresholds!$E$2))*0.279,MAX(0.02,0.2-((B2422-Thresholds!$G$2)/(Thresholds!$H$2-Thresholds!$G$2))*0.18)))),3)</f>
        <v>0.77100000000000002</v>
      </c>
      <c r="J2422" s="3">
        <f>ROUND(IF(C2422&lt;=Thresholds!$B$3,1-(C2422/Thresholds!$B$3)*0.24,IF(C2422&lt;=Thresholds!$D$3,0.75-((C2422-Thresholds!$C$3)/(Thresholds!$D$3-Thresholds!$C$3))*0.249,IF(C2422&lt;=Thresholds!$F$3,0.499-((C2422-Thresholds!$E$3)/(Thresholds!$F$3-Thresholds!$E$3))*0.279,MAX(0.02,0.2-((C2422-Thresholds!$G$3)/(Thresholds!$H$3-Thresholds!$G$3))*0.18)))),3)</f>
        <v>0.96199999999999997</v>
      </c>
      <c r="K2422" s="3">
        <f>ROUND(IF(D2422&lt;=Thresholds!$B$4,1-(D2422/Thresholds!$B$4)*0.24,IF(D2422&lt;=Thresholds!$D$4,0.75-((D2422-Thresholds!$C$4)/(Thresholds!$D$4-Thresholds!$C$4))*0.249,IF(D2422&lt;=Thresholds!$F$4,0.499-((D2422-Thresholds!$E$4)/(Thresholds!$F$4-Thresholds!$E$4))*0.279,MAX(0.02,0.2-((D2422-Thresholds!$G$4)/(Thresholds!$H$4-Thresholds!$G$4))*0.18)))),3)</f>
        <v>0.78800000000000003</v>
      </c>
      <c r="L2422" s="3">
        <f>ROUND(IF(E2422&lt;=Thresholds!$B$5,1-(E2422/Thresholds!$B$5)*0.24,IF(E2422&lt;=Thresholds!$D$5,0.75-((E2422-Thresholds!$C$5)/(Thresholds!$D$5-Thresholds!$C$5))*0.249,IF(E2422&lt;=Thresholds!$F$5,0.499-((E2422-Thresholds!$E$5)/(Thresholds!$F$5-Thresholds!$E$5))*0.279,MAX(0.02,0.2-((E2422-Thresholds!$G$5)/(Thresholds!$H$5-Thresholds!$G$5))*0.18)))),3)</f>
        <v>0.874</v>
      </c>
      <c r="M2422" s="3">
        <f>ROUND(IF(F2422&lt;=Thresholds!$B$6,1-(F2422/Thresholds!$B$6)*0.24,IF(F2422&lt;=Thresholds!$D$6,0.75-((F2422-Thresholds!$C$6)/(Thresholds!$D$6-Thresholds!$C$6))*0.249,IF(F2422&lt;=Thresholds!$F$6,0.499-((F2422-Thresholds!$E$6)/(Thresholds!$F$6-Thresholds!$E$6))*0.279,MAX(0.02,0.2-((F2422-Thresholds!$G$6)/(Thresholds!$H$6-Thresholds!$G$6))*0.18)))),3)</f>
        <v>0.95599999999999996</v>
      </c>
      <c r="N2422" s="3">
        <f>ROUND(IF(G2422&lt;=Thresholds!$B$7,1-(G2422/Thresholds!$B$7)*0.24,IF(G2422&lt;=Thresholds!$D$7,0.75-((G2422-Thresholds!$C$7)/(Thresholds!$D$7-Thresholds!$C$7))*0.249,IF(G2422&lt;=Thresholds!$F$7,0.499-((G2422-Thresholds!$E$7)/(Thresholds!$F$7-Thresholds!$E$7))*0.279,MAX(0.02,0.2-((G2422-Thresholds!$G$7)/(Thresholds!$H$7-Thresholds!$G$7))*0.18)))),3)</f>
        <v>0.95899999999999996</v>
      </c>
      <c r="O2422" s="3">
        <f>ROUND(IF(H2422&lt;=Thresholds!$B$8,1-(H2422/Thresholds!$B$8)*0.24,IF(H2422&lt;=Thresholds!$D$8,0.75-((H2422-Thresholds!$C$8)/(Thresholds!$D$8-Thresholds!$C$8))*0.249,IF(H2422&lt;=Thresholds!$F$8,0.499-((H2422-Thresholds!$E$8)/(Thresholds!$F$8-Thresholds!$E$8))*0.279,MAX(0.02,0.2-((H2422-Thresholds!$G$8)/(Thresholds!$H$8-Thresholds!$G$8))*0.18)))),3)</f>
        <v>0.82099999999999995</v>
      </c>
      <c r="P2422" s="3">
        <f t="shared" si="111"/>
        <v>0.77100000000000002</v>
      </c>
      <c r="Q2422" t="str">
        <f t="shared" si="112"/>
        <v>Healthy</v>
      </c>
      <c r="R2422" s="4">
        <f t="shared" si="113"/>
        <v>1</v>
      </c>
      <c r="S2422" t="str">
        <f>IF(AND(F2422&gt;=10,F2422&lt;=35,P2422&gt;0.5),"ERROR_C2422H2422_POOR_CAP","OK")</f>
        <v>OK</v>
      </c>
    </row>
    <row r="2423" spans="1:19">
      <c r="A2423" t="s">
        <v>2440</v>
      </c>
      <c r="B2423" s="3">
        <v>52.875999999999998</v>
      </c>
      <c r="C2423" s="3">
        <v>50.453000000000003</v>
      </c>
      <c r="D2423" s="3">
        <v>72.578000000000003</v>
      </c>
      <c r="E2423" s="3">
        <v>31.120999999999999</v>
      </c>
      <c r="F2423" s="3">
        <v>5.8000000000000003E-2</v>
      </c>
      <c r="G2423" s="3">
        <v>361.52300000000002</v>
      </c>
      <c r="H2423" s="3">
        <v>472.76400000000001</v>
      </c>
      <c r="I2423" s="3">
        <f>ROUND(IF(B2423&lt;=Thresholds!$B$2,1-(B2423/Thresholds!$B$2)*0.24,IF(B2423&lt;=Thresholds!$D$2,0.75-((B2423-Thresholds!$C$2)/(Thresholds!$D$2-Thresholds!$C$2))*0.249,IF(B2423&lt;=Thresholds!$F$2,0.499-((B2423-Thresholds!$E$2)/(Thresholds!$F$2-Thresholds!$E$2))*0.279,MAX(0.02,0.2-((B2423-Thresholds!$G$2)/(Thresholds!$H$2-Thresholds!$G$2))*0.18)))),3)</f>
        <v>0.873</v>
      </c>
      <c r="J2423" s="3">
        <f>ROUND(IF(C2423&lt;=Thresholds!$B$3,1-(C2423/Thresholds!$B$3)*0.24,IF(C2423&lt;=Thresholds!$D$3,0.75-((C2423-Thresholds!$C$3)/(Thresholds!$D$3-Thresholds!$C$3))*0.249,IF(C2423&lt;=Thresholds!$F$3,0.499-((C2423-Thresholds!$E$3)/(Thresholds!$F$3-Thresholds!$E$3))*0.279,MAX(0.02,0.2-((C2423-Thresholds!$G$3)/(Thresholds!$H$3-Thresholds!$G$3))*0.18)))),3)</f>
        <v>0.89900000000000002</v>
      </c>
      <c r="K2423" s="3">
        <f>ROUND(IF(D2423&lt;=Thresholds!$B$4,1-(D2423/Thresholds!$B$4)*0.24,IF(D2423&lt;=Thresholds!$D$4,0.75-((D2423-Thresholds!$C$4)/(Thresholds!$D$4-Thresholds!$C$4))*0.249,IF(D2423&lt;=Thresholds!$F$4,0.499-((D2423-Thresholds!$E$4)/(Thresholds!$F$4-Thresholds!$E$4))*0.279,MAX(0.02,0.2-((D2423-Thresholds!$G$4)/(Thresholds!$H$4-Thresholds!$G$4))*0.18)))),3)</f>
        <v>0.70199999999999996</v>
      </c>
      <c r="L2423" s="3">
        <f>ROUND(IF(E2423&lt;=Thresholds!$B$5,1-(E2423/Thresholds!$B$5)*0.24,IF(E2423&lt;=Thresholds!$D$5,0.75-((E2423-Thresholds!$C$5)/(Thresholds!$D$5-Thresholds!$C$5))*0.249,IF(E2423&lt;=Thresholds!$F$5,0.499-((E2423-Thresholds!$E$5)/(Thresholds!$F$5-Thresholds!$E$5))*0.279,MAX(0.02,0.2-((E2423-Thresholds!$G$5)/(Thresholds!$H$5-Thresholds!$G$5))*0.18)))),3)</f>
        <v>0.85099999999999998</v>
      </c>
      <c r="M2423" s="3">
        <f>ROUND(IF(F2423&lt;=Thresholds!$B$6,1-(F2423/Thresholds!$B$6)*0.24,IF(F2423&lt;=Thresholds!$D$6,0.75-((F2423-Thresholds!$C$6)/(Thresholds!$D$6-Thresholds!$C$6))*0.249,IF(F2423&lt;=Thresholds!$F$6,0.499-((F2423-Thresholds!$E$6)/(Thresholds!$F$6-Thresholds!$E$6))*0.279,MAX(0.02,0.2-((F2423-Thresholds!$G$6)/(Thresholds!$H$6-Thresholds!$G$6))*0.18)))),3)</f>
        <v>0.98599999999999999</v>
      </c>
      <c r="N2423" s="3">
        <f>ROUND(IF(G2423&lt;=Thresholds!$B$7,1-(G2423/Thresholds!$B$7)*0.24,IF(G2423&lt;=Thresholds!$D$7,0.75-((G2423-Thresholds!$C$7)/(Thresholds!$D$7-Thresholds!$C$7))*0.249,IF(G2423&lt;=Thresholds!$F$7,0.499-((G2423-Thresholds!$E$7)/(Thresholds!$F$7-Thresholds!$E$7))*0.279,MAX(0.02,0.2-((G2423-Thresholds!$G$7)/(Thresholds!$H$7-Thresholds!$G$7))*0.18)))),3)</f>
        <v>0.73799999999999999</v>
      </c>
      <c r="O2423" s="3">
        <f>ROUND(IF(H2423&lt;=Thresholds!$B$8,1-(H2423/Thresholds!$B$8)*0.24,IF(H2423&lt;=Thresholds!$D$8,0.75-((H2423-Thresholds!$C$8)/(Thresholds!$D$8-Thresholds!$C$8))*0.249,IF(H2423&lt;=Thresholds!$F$8,0.499-((H2423-Thresholds!$E$8)/(Thresholds!$F$8-Thresholds!$E$8))*0.279,MAX(0.02,0.2-((H2423-Thresholds!$G$8)/(Thresholds!$H$8-Thresholds!$G$8))*0.18)))),3)</f>
        <v>0.95499999999999996</v>
      </c>
      <c r="P2423" s="3">
        <f t="shared" si="111"/>
        <v>0.70199999999999996</v>
      </c>
      <c r="Q2423" t="str">
        <f t="shared" si="112"/>
        <v>Moderate</v>
      </c>
      <c r="R2423" s="4">
        <f t="shared" si="113"/>
        <v>1</v>
      </c>
      <c r="S2423" t="str">
        <f>IF(AND(F2423&gt;=10,F2423&lt;=35,P2423&gt;0.5),"ERROR_C2423H2423_POOR_CAP","OK")</f>
        <v>OK</v>
      </c>
    </row>
    <row r="2424" spans="1:19">
      <c r="A2424" t="s">
        <v>2441</v>
      </c>
      <c r="B2424" s="3">
        <v>32.575000000000003</v>
      </c>
      <c r="C2424" s="3">
        <v>30.693000000000001</v>
      </c>
      <c r="D2424" s="3">
        <v>45.104999999999997</v>
      </c>
      <c r="E2424" s="3">
        <v>4.9619999999999997</v>
      </c>
      <c r="F2424" s="3">
        <v>0.752</v>
      </c>
      <c r="G2424" s="3">
        <v>1119.9760000000001</v>
      </c>
      <c r="H2424" s="3">
        <v>2076.4209999999998</v>
      </c>
      <c r="I2424" s="3">
        <f>ROUND(IF(B2424&lt;=Thresholds!$B$2,1-(B2424/Thresholds!$B$2)*0.24,IF(B2424&lt;=Thresholds!$D$2,0.75-((B2424-Thresholds!$C$2)/(Thresholds!$D$2-Thresholds!$C$2))*0.249,IF(B2424&lt;=Thresholds!$F$2,0.499-((B2424-Thresholds!$E$2)/(Thresholds!$F$2-Thresholds!$E$2))*0.279,MAX(0.02,0.2-((B2424-Thresholds!$G$2)/(Thresholds!$H$2-Thresholds!$G$2))*0.18)))),3)</f>
        <v>0.92200000000000004</v>
      </c>
      <c r="J2424" s="3">
        <f>ROUND(IF(C2424&lt;=Thresholds!$B$3,1-(C2424/Thresholds!$B$3)*0.24,IF(C2424&lt;=Thresholds!$D$3,0.75-((C2424-Thresholds!$C$3)/(Thresholds!$D$3-Thresholds!$C$3))*0.249,IF(C2424&lt;=Thresholds!$F$3,0.499-((C2424-Thresholds!$E$3)/(Thresholds!$F$3-Thresholds!$E$3))*0.279,MAX(0.02,0.2-((C2424-Thresholds!$G$3)/(Thresholds!$H$3-Thresholds!$G$3))*0.18)))),3)</f>
        <v>0.93899999999999995</v>
      </c>
      <c r="K2424" s="3">
        <f>ROUND(IF(D2424&lt;=Thresholds!$B$4,1-(D2424/Thresholds!$B$4)*0.24,IF(D2424&lt;=Thresholds!$D$4,0.75-((D2424-Thresholds!$C$4)/(Thresholds!$D$4-Thresholds!$C$4))*0.249,IF(D2424&lt;=Thresholds!$F$4,0.499-((D2424-Thresholds!$E$4)/(Thresholds!$F$4-Thresholds!$E$4))*0.279,MAX(0.02,0.2-((D2424-Thresholds!$G$4)/(Thresholds!$H$4-Thresholds!$G$4))*0.18)))),3)</f>
        <v>0.83299999999999996</v>
      </c>
      <c r="L2424" s="3">
        <f>ROUND(IF(E2424&lt;=Thresholds!$B$5,1-(E2424/Thresholds!$B$5)*0.24,IF(E2424&lt;=Thresholds!$D$5,0.75-((E2424-Thresholds!$C$5)/(Thresholds!$D$5-Thresholds!$C$5))*0.249,IF(E2424&lt;=Thresholds!$F$5,0.499-((E2424-Thresholds!$E$5)/(Thresholds!$F$5-Thresholds!$E$5))*0.279,MAX(0.02,0.2-((E2424-Thresholds!$G$5)/(Thresholds!$H$5-Thresholds!$G$5))*0.18)))),3)</f>
        <v>0.97599999999999998</v>
      </c>
      <c r="M2424" s="3">
        <f>ROUND(IF(F2424&lt;=Thresholds!$B$6,1-(F2424/Thresholds!$B$6)*0.24,IF(F2424&lt;=Thresholds!$D$6,0.75-((F2424-Thresholds!$C$6)/(Thresholds!$D$6-Thresholds!$C$6))*0.249,IF(F2424&lt;=Thresholds!$F$6,0.499-((F2424-Thresholds!$E$6)/(Thresholds!$F$6-Thresholds!$E$6))*0.279,MAX(0.02,0.2-((F2424-Thresholds!$G$6)/(Thresholds!$H$6-Thresholds!$G$6))*0.18)))),3)</f>
        <v>0.82</v>
      </c>
      <c r="N2424" s="3">
        <f>ROUND(IF(G2424&lt;=Thresholds!$B$7,1-(G2424/Thresholds!$B$7)*0.24,IF(G2424&lt;=Thresholds!$D$7,0.75-((G2424-Thresholds!$C$7)/(Thresholds!$D$7-Thresholds!$C$7))*0.249,IF(G2424&lt;=Thresholds!$F$7,0.499-((G2424-Thresholds!$E$7)/(Thresholds!$F$7-Thresholds!$E$7))*0.279,MAX(0.02,0.2-((G2424-Thresholds!$G$7)/(Thresholds!$H$7-Thresholds!$G$7))*0.18)))),3)</f>
        <v>0.314</v>
      </c>
      <c r="O2424" s="3">
        <f>ROUND(IF(H2424&lt;=Thresholds!$B$8,1-(H2424/Thresholds!$B$8)*0.24,IF(H2424&lt;=Thresholds!$D$8,0.75-((H2424-Thresholds!$C$8)/(Thresholds!$D$8-Thresholds!$C$8))*0.249,IF(H2424&lt;=Thresholds!$F$8,0.499-((H2424-Thresholds!$E$8)/(Thresholds!$F$8-Thresholds!$E$8))*0.279,MAX(0.02,0.2-((H2424-Thresholds!$G$8)/(Thresholds!$H$8-Thresholds!$G$8))*0.18)))),3)</f>
        <v>0.80100000000000005</v>
      </c>
      <c r="P2424" s="3">
        <f t="shared" si="111"/>
        <v>0.314</v>
      </c>
      <c r="Q2424" t="str">
        <f t="shared" si="112"/>
        <v>Poor</v>
      </c>
      <c r="R2424" s="4">
        <f t="shared" si="113"/>
        <v>0</v>
      </c>
      <c r="S2424" t="str">
        <f>IF(AND(F2424&gt;=10,F2424&lt;=35,P2424&gt;0.5),"ERROR_C2424H2424_POOR_CAP","OK")</f>
        <v>OK</v>
      </c>
    </row>
    <row r="2425" spans="1:19">
      <c r="A2425" t="s">
        <v>2442</v>
      </c>
      <c r="B2425" s="3">
        <v>2655.0509999999999</v>
      </c>
      <c r="C2425" s="3">
        <v>101.101</v>
      </c>
      <c r="D2425" s="3">
        <v>51.643999999999998</v>
      </c>
      <c r="E2425" s="3">
        <v>45.405999999999999</v>
      </c>
      <c r="F2425" s="3">
        <v>0.93799999999999994</v>
      </c>
      <c r="G2425" s="3">
        <v>242.887</v>
      </c>
      <c r="H2425" s="3">
        <v>1508.59</v>
      </c>
      <c r="I2425" s="3">
        <f>ROUND(IF(B2425&lt;=Thresholds!$B$2,1-(B2425/Thresholds!$B$2)*0.24,IF(B2425&lt;=Thresholds!$D$2,0.75-((B2425-Thresholds!$C$2)/(Thresholds!$D$2-Thresholds!$C$2))*0.249,IF(B2425&lt;=Thresholds!$F$2,0.499-((B2425-Thresholds!$E$2)/(Thresholds!$F$2-Thresholds!$E$2))*0.279,MAX(0.02,0.2-((B2425-Thresholds!$G$2)/(Thresholds!$H$2-Thresholds!$G$2))*0.18)))),3)</f>
        <v>0.28499999999999998</v>
      </c>
      <c r="J2425" s="3">
        <f>ROUND(IF(C2425&lt;=Thresholds!$B$3,1-(C2425/Thresholds!$B$3)*0.24,IF(C2425&lt;=Thresholds!$D$3,0.75-((C2425-Thresholds!$C$3)/(Thresholds!$D$3-Thresholds!$C$3))*0.249,IF(C2425&lt;=Thresholds!$F$3,0.499-((C2425-Thresholds!$E$3)/(Thresholds!$F$3-Thresholds!$E$3))*0.279,MAX(0.02,0.2-((C2425-Thresholds!$G$3)/(Thresholds!$H$3-Thresholds!$G$3))*0.18)))),3)</f>
        <v>0.79800000000000004</v>
      </c>
      <c r="K2425" s="3">
        <f>ROUND(IF(D2425&lt;=Thresholds!$B$4,1-(D2425/Thresholds!$B$4)*0.24,IF(D2425&lt;=Thresholds!$D$4,0.75-((D2425-Thresholds!$C$4)/(Thresholds!$D$4-Thresholds!$C$4))*0.249,IF(D2425&lt;=Thresholds!$F$4,0.499-((D2425-Thresholds!$E$4)/(Thresholds!$F$4-Thresholds!$E$4))*0.279,MAX(0.02,0.2-((D2425-Thresholds!$G$4)/(Thresholds!$H$4-Thresholds!$G$4))*0.18)))),3)</f>
        <v>0.80900000000000005</v>
      </c>
      <c r="L2425" s="3">
        <f>ROUND(IF(E2425&lt;=Thresholds!$B$5,1-(E2425/Thresholds!$B$5)*0.24,IF(E2425&lt;=Thresholds!$D$5,0.75-((E2425-Thresholds!$C$5)/(Thresholds!$D$5-Thresholds!$C$5))*0.249,IF(E2425&lt;=Thresholds!$F$5,0.499-((E2425-Thresholds!$E$5)/(Thresholds!$F$5-Thresholds!$E$5))*0.279,MAX(0.02,0.2-((E2425-Thresholds!$G$5)/(Thresholds!$H$5-Thresholds!$G$5))*0.18)))),3)</f>
        <v>0.78200000000000003</v>
      </c>
      <c r="M2425" s="3">
        <f>ROUND(IF(F2425&lt;=Thresholds!$B$6,1-(F2425/Thresholds!$B$6)*0.24,IF(F2425&lt;=Thresholds!$D$6,0.75-((F2425-Thresholds!$C$6)/(Thresholds!$D$6-Thresholds!$C$6))*0.249,IF(F2425&lt;=Thresholds!$F$6,0.499-((F2425-Thresholds!$E$6)/(Thresholds!$F$6-Thresholds!$E$6))*0.279,MAX(0.02,0.2-((F2425-Thresholds!$G$6)/(Thresholds!$H$6-Thresholds!$G$6))*0.18)))),3)</f>
        <v>0.77500000000000002</v>
      </c>
      <c r="N2425" s="3">
        <f>ROUND(IF(G2425&lt;=Thresholds!$B$7,1-(G2425/Thresholds!$B$7)*0.24,IF(G2425&lt;=Thresholds!$D$7,0.75-((G2425-Thresholds!$C$7)/(Thresholds!$D$7-Thresholds!$C$7))*0.249,IF(G2425&lt;=Thresholds!$F$7,0.499-((G2425-Thresholds!$E$7)/(Thresholds!$F$7-Thresholds!$E$7))*0.279,MAX(0.02,0.2-((G2425-Thresholds!$G$7)/(Thresholds!$H$7-Thresholds!$G$7))*0.18)))),3)</f>
        <v>0.83299999999999996</v>
      </c>
      <c r="O2425" s="3">
        <f>ROUND(IF(H2425&lt;=Thresholds!$B$8,1-(H2425/Thresholds!$B$8)*0.24,IF(H2425&lt;=Thresholds!$D$8,0.75-((H2425-Thresholds!$C$8)/(Thresholds!$D$8-Thresholds!$C$8))*0.249,IF(H2425&lt;=Thresholds!$F$8,0.499-((H2425-Thresholds!$E$8)/(Thresholds!$F$8-Thresholds!$E$8))*0.279,MAX(0.02,0.2-((H2425-Thresholds!$G$8)/(Thresholds!$H$8-Thresholds!$G$8))*0.18)))),3)</f>
        <v>0.85499999999999998</v>
      </c>
      <c r="P2425" s="3">
        <f t="shared" si="111"/>
        <v>0.28499999999999998</v>
      </c>
      <c r="Q2425" t="str">
        <f t="shared" si="112"/>
        <v>Poor</v>
      </c>
      <c r="R2425" s="4">
        <f t="shared" si="113"/>
        <v>0</v>
      </c>
      <c r="S2425" t="str">
        <f>IF(AND(F2425&gt;=10,F2425&lt;=35,P2425&gt;0.5),"ERROR_C2425H2425_POOR_CAP","OK")</f>
        <v>OK</v>
      </c>
    </row>
    <row r="2426" spans="1:19">
      <c r="A2426" t="s">
        <v>2443</v>
      </c>
      <c r="B2426" s="3">
        <v>62.942</v>
      </c>
      <c r="C2426" s="3">
        <v>45.884999999999998</v>
      </c>
      <c r="D2426" s="3">
        <v>27.873000000000001</v>
      </c>
      <c r="E2426" s="3">
        <v>39.058999999999997</v>
      </c>
      <c r="F2426" s="3">
        <v>0.436</v>
      </c>
      <c r="G2426" s="3">
        <v>31.03</v>
      </c>
      <c r="H2426" s="3">
        <v>1572.325</v>
      </c>
      <c r="I2426" s="3">
        <f>ROUND(IF(B2426&lt;=Thresholds!$B$2,1-(B2426/Thresholds!$B$2)*0.24,IF(B2426&lt;=Thresholds!$D$2,0.75-((B2426-Thresholds!$C$2)/(Thresholds!$D$2-Thresholds!$C$2))*0.249,IF(B2426&lt;=Thresholds!$F$2,0.499-((B2426-Thresholds!$E$2)/(Thresholds!$F$2-Thresholds!$E$2))*0.279,MAX(0.02,0.2-((B2426-Thresholds!$G$2)/(Thresholds!$H$2-Thresholds!$G$2))*0.18)))),3)</f>
        <v>0.84899999999999998</v>
      </c>
      <c r="J2426" s="3">
        <f>ROUND(IF(C2426&lt;=Thresholds!$B$3,1-(C2426/Thresholds!$B$3)*0.24,IF(C2426&lt;=Thresholds!$D$3,0.75-((C2426-Thresholds!$C$3)/(Thresholds!$D$3-Thresholds!$C$3))*0.249,IF(C2426&lt;=Thresholds!$F$3,0.499-((C2426-Thresholds!$E$3)/(Thresholds!$F$3-Thresholds!$E$3))*0.279,MAX(0.02,0.2-((C2426-Thresholds!$G$3)/(Thresholds!$H$3-Thresholds!$G$3))*0.18)))),3)</f>
        <v>0.90800000000000003</v>
      </c>
      <c r="K2426" s="3">
        <f>ROUND(IF(D2426&lt;=Thresholds!$B$4,1-(D2426/Thresholds!$B$4)*0.24,IF(D2426&lt;=Thresholds!$D$4,0.75-((D2426-Thresholds!$C$4)/(Thresholds!$D$4-Thresholds!$C$4))*0.249,IF(D2426&lt;=Thresholds!$F$4,0.499-((D2426-Thresholds!$E$4)/(Thresholds!$F$4-Thresholds!$E$4))*0.279,MAX(0.02,0.2-((D2426-Thresholds!$G$4)/(Thresholds!$H$4-Thresholds!$G$4))*0.18)))),3)</f>
        <v>0.89700000000000002</v>
      </c>
      <c r="L2426" s="3">
        <f>ROUND(IF(E2426&lt;=Thresholds!$B$5,1-(E2426/Thresholds!$B$5)*0.24,IF(E2426&lt;=Thresholds!$D$5,0.75-((E2426-Thresholds!$C$5)/(Thresholds!$D$5-Thresholds!$C$5))*0.249,IF(E2426&lt;=Thresholds!$F$5,0.499-((E2426-Thresholds!$E$5)/(Thresholds!$F$5-Thresholds!$E$5))*0.279,MAX(0.02,0.2-((E2426-Thresholds!$G$5)/(Thresholds!$H$5-Thresholds!$G$5))*0.18)))),3)</f>
        <v>0.81299999999999994</v>
      </c>
      <c r="M2426" s="3">
        <f>ROUND(IF(F2426&lt;=Thresholds!$B$6,1-(F2426/Thresholds!$B$6)*0.24,IF(F2426&lt;=Thresholds!$D$6,0.75-((F2426-Thresholds!$C$6)/(Thresholds!$D$6-Thresholds!$C$6))*0.249,IF(F2426&lt;=Thresholds!$F$6,0.499-((F2426-Thresholds!$E$6)/(Thresholds!$F$6-Thresholds!$E$6))*0.279,MAX(0.02,0.2-((F2426-Thresholds!$G$6)/(Thresholds!$H$6-Thresholds!$G$6))*0.18)))),3)</f>
        <v>0.89500000000000002</v>
      </c>
      <c r="N2426" s="3">
        <f>ROUND(IF(G2426&lt;=Thresholds!$B$7,1-(G2426/Thresholds!$B$7)*0.24,IF(G2426&lt;=Thresholds!$D$7,0.75-((G2426-Thresholds!$C$7)/(Thresholds!$D$7-Thresholds!$C$7))*0.249,IF(G2426&lt;=Thresholds!$F$7,0.499-((G2426-Thresholds!$E$7)/(Thresholds!$F$7-Thresholds!$E$7))*0.279,MAX(0.02,0.2-((G2426-Thresholds!$G$7)/(Thresholds!$H$7-Thresholds!$G$7))*0.18)))),3)</f>
        <v>0.97899999999999998</v>
      </c>
      <c r="O2426" s="3">
        <f>ROUND(IF(H2426&lt;=Thresholds!$B$8,1-(H2426/Thresholds!$B$8)*0.24,IF(H2426&lt;=Thresholds!$D$8,0.75-((H2426-Thresholds!$C$8)/(Thresholds!$D$8-Thresholds!$C$8))*0.249,IF(H2426&lt;=Thresholds!$F$8,0.499-((H2426-Thresholds!$E$8)/(Thresholds!$F$8-Thresholds!$E$8))*0.279,MAX(0.02,0.2-((H2426-Thresholds!$G$8)/(Thresholds!$H$8-Thresholds!$G$8))*0.18)))),3)</f>
        <v>0.84899999999999998</v>
      </c>
      <c r="P2426" s="3">
        <f t="shared" si="111"/>
        <v>0.81299999999999994</v>
      </c>
      <c r="Q2426" t="str">
        <f t="shared" si="112"/>
        <v>Healthy</v>
      </c>
      <c r="R2426" s="4">
        <f t="shared" si="113"/>
        <v>1</v>
      </c>
      <c r="S2426" t="str">
        <f>IF(AND(F2426&gt;=10,F2426&lt;=35,P2426&gt;0.5),"ERROR_C2426H2426_POOR_CAP","OK")</f>
        <v>OK</v>
      </c>
    </row>
    <row r="2427" spans="1:19">
      <c r="A2427" t="s">
        <v>2444</v>
      </c>
      <c r="B2427" s="3">
        <v>40.875</v>
      </c>
      <c r="C2427" s="3">
        <v>103.435</v>
      </c>
      <c r="D2427" s="3">
        <v>15.276999999999999</v>
      </c>
      <c r="E2427" s="3">
        <v>39.500999999999998</v>
      </c>
      <c r="F2427" s="3">
        <v>6.5000000000000002E-2</v>
      </c>
      <c r="G2427" s="3">
        <v>386.363</v>
      </c>
      <c r="H2427" s="3">
        <v>995.78300000000002</v>
      </c>
      <c r="I2427" s="3">
        <f>ROUND(IF(B2427&lt;=Thresholds!$B$2,1-(B2427/Thresholds!$B$2)*0.24,IF(B2427&lt;=Thresholds!$D$2,0.75-((B2427-Thresholds!$C$2)/(Thresholds!$D$2-Thresholds!$C$2))*0.249,IF(B2427&lt;=Thresholds!$F$2,0.499-((B2427-Thresholds!$E$2)/(Thresholds!$F$2-Thresholds!$E$2))*0.279,MAX(0.02,0.2-((B2427-Thresholds!$G$2)/(Thresholds!$H$2-Thresholds!$G$2))*0.18)))),3)</f>
        <v>0.90200000000000002</v>
      </c>
      <c r="J2427" s="3">
        <f>ROUND(IF(C2427&lt;=Thresholds!$B$3,1-(C2427/Thresholds!$B$3)*0.24,IF(C2427&lt;=Thresholds!$D$3,0.75-((C2427-Thresholds!$C$3)/(Thresholds!$D$3-Thresholds!$C$3))*0.249,IF(C2427&lt;=Thresholds!$F$3,0.499-((C2427-Thresholds!$E$3)/(Thresholds!$F$3-Thresholds!$E$3))*0.279,MAX(0.02,0.2-((C2427-Thresholds!$G$3)/(Thresholds!$H$3-Thresholds!$G$3))*0.18)))),3)</f>
        <v>0.79300000000000004</v>
      </c>
      <c r="K2427" s="3">
        <f>ROUND(IF(D2427&lt;=Thresholds!$B$4,1-(D2427/Thresholds!$B$4)*0.24,IF(D2427&lt;=Thresholds!$D$4,0.75-((D2427-Thresholds!$C$4)/(Thresholds!$D$4-Thresholds!$C$4))*0.249,IF(D2427&lt;=Thresholds!$F$4,0.499-((D2427-Thresholds!$E$4)/(Thresholds!$F$4-Thresholds!$E$4))*0.279,MAX(0.02,0.2-((D2427-Thresholds!$G$4)/(Thresholds!$H$4-Thresholds!$G$4))*0.18)))),3)</f>
        <v>0.94399999999999995</v>
      </c>
      <c r="L2427" s="3">
        <f>ROUND(IF(E2427&lt;=Thresholds!$B$5,1-(E2427/Thresholds!$B$5)*0.24,IF(E2427&lt;=Thresholds!$D$5,0.75-((E2427-Thresholds!$C$5)/(Thresholds!$D$5-Thresholds!$C$5))*0.249,IF(E2427&lt;=Thresholds!$F$5,0.499-((E2427-Thresholds!$E$5)/(Thresholds!$F$5-Thresholds!$E$5))*0.279,MAX(0.02,0.2-((E2427-Thresholds!$G$5)/(Thresholds!$H$5-Thresholds!$G$5))*0.18)))),3)</f>
        <v>0.81</v>
      </c>
      <c r="M2427" s="3">
        <f>ROUND(IF(F2427&lt;=Thresholds!$B$6,1-(F2427/Thresholds!$B$6)*0.24,IF(F2427&lt;=Thresholds!$D$6,0.75-((F2427-Thresholds!$C$6)/(Thresholds!$D$6-Thresholds!$C$6))*0.249,IF(F2427&lt;=Thresholds!$F$6,0.499-((F2427-Thresholds!$E$6)/(Thresholds!$F$6-Thresholds!$E$6))*0.279,MAX(0.02,0.2-((F2427-Thresholds!$G$6)/(Thresholds!$H$6-Thresholds!$G$6))*0.18)))),3)</f>
        <v>0.98399999999999999</v>
      </c>
      <c r="N2427" s="3">
        <f>ROUND(IF(G2427&lt;=Thresholds!$B$7,1-(G2427/Thresholds!$B$7)*0.24,IF(G2427&lt;=Thresholds!$D$7,0.75-((G2427-Thresholds!$C$7)/(Thresholds!$D$7-Thresholds!$C$7))*0.249,IF(G2427&lt;=Thresholds!$F$7,0.499-((G2427-Thresholds!$E$7)/(Thresholds!$F$7-Thresholds!$E$7))*0.279,MAX(0.02,0.2-((G2427-Thresholds!$G$7)/(Thresholds!$H$7-Thresholds!$G$7))*0.18)))),3)</f>
        <v>0.71</v>
      </c>
      <c r="O2427" s="3">
        <f>ROUND(IF(H2427&lt;=Thresholds!$B$8,1-(H2427/Thresholds!$B$8)*0.24,IF(H2427&lt;=Thresholds!$D$8,0.75-((H2427-Thresholds!$C$8)/(Thresholds!$D$8-Thresholds!$C$8))*0.249,IF(H2427&lt;=Thresholds!$F$8,0.499-((H2427-Thresholds!$E$8)/(Thresholds!$F$8-Thresholds!$E$8))*0.279,MAX(0.02,0.2-((H2427-Thresholds!$G$8)/(Thresholds!$H$8-Thresholds!$G$8))*0.18)))),3)</f>
        <v>0.90400000000000003</v>
      </c>
      <c r="P2427" s="3">
        <f t="shared" si="111"/>
        <v>0.71</v>
      </c>
      <c r="Q2427" t="str">
        <f t="shared" si="112"/>
        <v>Moderate</v>
      </c>
      <c r="R2427" s="4">
        <f t="shared" si="113"/>
        <v>1</v>
      </c>
      <c r="S2427" t="str">
        <f>IF(AND(F2427&gt;=10,F2427&lt;=35,P2427&gt;0.5),"ERROR_C2427H2427_POOR_CAP","OK")</f>
        <v>OK</v>
      </c>
    </row>
    <row r="2428" spans="1:19">
      <c r="A2428" t="s">
        <v>2445</v>
      </c>
      <c r="B2428" s="3">
        <v>556.38300000000004</v>
      </c>
      <c r="C2428" s="3">
        <v>118.45099999999999</v>
      </c>
      <c r="D2428" s="3">
        <v>135.03299999999999</v>
      </c>
      <c r="E2428" s="3">
        <v>36.350999999999999</v>
      </c>
      <c r="F2428" s="3">
        <v>0.23599999999999999</v>
      </c>
      <c r="G2428" s="3">
        <v>170.08199999999999</v>
      </c>
      <c r="H2428" s="3">
        <v>600.69100000000003</v>
      </c>
      <c r="I2428" s="3">
        <f>ROUND(IF(B2428&lt;=Thresholds!$B$2,1-(B2428/Thresholds!$B$2)*0.24,IF(B2428&lt;=Thresholds!$D$2,0.75-((B2428-Thresholds!$C$2)/(Thresholds!$D$2-Thresholds!$C$2))*0.249,IF(B2428&lt;=Thresholds!$F$2,0.499-((B2428-Thresholds!$E$2)/(Thresholds!$F$2-Thresholds!$E$2))*0.279,MAX(0.02,0.2-((B2428-Thresholds!$G$2)/(Thresholds!$H$2-Thresholds!$G$2))*0.18)))),3)</f>
        <v>0.56100000000000005</v>
      </c>
      <c r="J2428" s="3">
        <f>ROUND(IF(C2428&lt;=Thresholds!$B$3,1-(C2428/Thresholds!$B$3)*0.24,IF(C2428&lt;=Thresholds!$D$3,0.75-((C2428-Thresholds!$C$3)/(Thresholds!$D$3-Thresholds!$C$3))*0.249,IF(C2428&lt;=Thresholds!$F$3,0.499-((C2428-Thresholds!$E$3)/(Thresholds!$F$3-Thresholds!$E$3))*0.279,MAX(0.02,0.2-((C2428-Thresholds!$G$3)/(Thresholds!$H$3-Thresholds!$G$3))*0.18)))),3)</f>
        <v>0.76300000000000001</v>
      </c>
      <c r="K2428" s="3">
        <f>ROUND(IF(D2428&lt;=Thresholds!$B$4,1-(D2428/Thresholds!$B$4)*0.24,IF(D2428&lt;=Thresholds!$D$4,0.75-((D2428-Thresholds!$C$4)/(Thresholds!$D$4-Thresholds!$C$4))*0.249,IF(D2428&lt;=Thresholds!$F$4,0.499-((D2428-Thresholds!$E$4)/(Thresholds!$F$4-Thresholds!$E$4))*0.279,MAX(0.02,0.2-((D2428-Thresholds!$G$4)/(Thresholds!$H$4-Thresholds!$G$4))*0.18)))),3)</f>
        <v>0.30499999999999999</v>
      </c>
      <c r="L2428" s="3">
        <f>ROUND(IF(E2428&lt;=Thresholds!$B$5,1-(E2428/Thresholds!$B$5)*0.24,IF(E2428&lt;=Thresholds!$D$5,0.75-((E2428-Thresholds!$C$5)/(Thresholds!$D$5-Thresholds!$C$5))*0.249,IF(E2428&lt;=Thresholds!$F$5,0.499-((E2428-Thresholds!$E$5)/(Thresholds!$F$5-Thresholds!$E$5))*0.279,MAX(0.02,0.2-((E2428-Thresholds!$G$5)/(Thresholds!$H$5-Thresholds!$G$5))*0.18)))),3)</f>
        <v>0.82599999999999996</v>
      </c>
      <c r="M2428" s="3">
        <f>ROUND(IF(F2428&lt;=Thresholds!$B$6,1-(F2428/Thresholds!$B$6)*0.24,IF(F2428&lt;=Thresholds!$D$6,0.75-((F2428-Thresholds!$C$6)/(Thresholds!$D$6-Thresholds!$C$6))*0.249,IF(F2428&lt;=Thresholds!$F$6,0.499-((F2428-Thresholds!$E$6)/(Thresholds!$F$6-Thresholds!$E$6))*0.279,MAX(0.02,0.2-((F2428-Thresholds!$G$6)/(Thresholds!$H$6-Thresholds!$G$6))*0.18)))),3)</f>
        <v>0.94299999999999995</v>
      </c>
      <c r="N2428" s="3">
        <f>ROUND(IF(G2428&lt;=Thresholds!$B$7,1-(G2428/Thresholds!$B$7)*0.24,IF(G2428&lt;=Thresholds!$D$7,0.75-((G2428-Thresholds!$C$7)/(Thresholds!$D$7-Thresholds!$C$7))*0.249,IF(G2428&lt;=Thresholds!$F$7,0.499-((G2428-Thresholds!$E$7)/(Thresholds!$F$7-Thresholds!$E$7))*0.279,MAX(0.02,0.2-((G2428-Thresholds!$G$7)/(Thresholds!$H$7-Thresholds!$G$7))*0.18)))),3)</f>
        <v>0.88300000000000001</v>
      </c>
      <c r="O2428" s="3">
        <f>ROUND(IF(H2428&lt;=Thresholds!$B$8,1-(H2428/Thresholds!$B$8)*0.24,IF(H2428&lt;=Thresholds!$D$8,0.75-((H2428-Thresholds!$C$8)/(Thresholds!$D$8-Thresholds!$C$8))*0.249,IF(H2428&lt;=Thresholds!$F$8,0.499-((H2428-Thresholds!$E$8)/(Thresholds!$F$8-Thresholds!$E$8))*0.279,MAX(0.02,0.2-((H2428-Thresholds!$G$8)/(Thresholds!$H$8-Thresholds!$G$8))*0.18)))),3)</f>
        <v>0.94199999999999995</v>
      </c>
      <c r="P2428" s="3">
        <f t="shared" si="111"/>
        <v>0.30499999999999999</v>
      </c>
      <c r="Q2428" t="str">
        <f t="shared" si="112"/>
        <v>Poor</v>
      </c>
      <c r="R2428" s="4">
        <f t="shared" si="113"/>
        <v>0</v>
      </c>
      <c r="S2428" t="str">
        <f>IF(AND(F2428&gt;=10,F2428&lt;=35,P2428&gt;0.5),"ERROR_C2428H2428_POOR_CAP","OK")</f>
        <v>OK</v>
      </c>
    </row>
    <row r="2429" spans="1:19">
      <c r="A2429" t="s">
        <v>2446</v>
      </c>
      <c r="B2429" s="3">
        <v>98.486999999999995</v>
      </c>
      <c r="C2429" s="3">
        <v>1762.501</v>
      </c>
      <c r="D2429" s="3">
        <v>31.571999999999999</v>
      </c>
      <c r="E2429" s="3">
        <v>19.687999999999999</v>
      </c>
      <c r="F2429" s="3">
        <v>0.32</v>
      </c>
      <c r="G2429" s="3">
        <v>240.86099999999999</v>
      </c>
      <c r="H2429" s="3">
        <v>2624.8409999999999</v>
      </c>
      <c r="I2429" s="3">
        <f>ROUND(IF(B2429&lt;=Thresholds!$B$2,1-(B2429/Thresholds!$B$2)*0.24,IF(B2429&lt;=Thresholds!$D$2,0.75-((B2429-Thresholds!$C$2)/(Thresholds!$D$2-Thresholds!$C$2))*0.249,IF(B2429&lt;=Thresholds!$F$2,0.499-((B2429-Thresholds!$E$2)/(Thresholds!$F$2-Thresholds!$E$2))*0.279,MAX(0.02,0.2-((B2429-Thresholds!$G$2)/(Thresholds!$H$2-Thresholds!$G$2))*0.18)))),3)</f>
        <v>0.76400000000000001</v>
      </c>
      <c r="J2429" s="3">
        <f>ROUND(IF(C2429&lt;=Thresholds!$B$3,1-(C2429/Thresholds!$B$3)*0.24,IF(C2429&lt;=Thresholds!$D$3,0.75-((C2429-Thresholds!$C$3)/(Thresholds!$D$3-Thresholds!$C$3))*0.249,IF(C2429&lt;=Thresholds!$F$3,0.499-((C2429-Thresholds!$E$3)/(Thresholds!$F$3-Thresholds!$E$3))*0.279,MAX(0.02,0.2-((C2429-Thresholds!$G$3)/(Thresholds!$H$3-Thresholds!$G$3))*0.18)))),3)</f>
        <v>0.33700000000000002</v>
      </c>
      <c r="K2429" s="3">
        <f>ROUND(IF(D2429&lt;=Thresholds!$B$4,1-(D2429/Thresholds!$B$4)*0.24,IF(D2429&lt;=Thresholds!$D$4,0.75-((D2429-Thresholds!$C$4)/(Thresholds!$D$4-Thresholds!$C$4))*0.249,IF(D2429&lt;=Thresholds!$F$4,0.499-((D2429-Thresholds!$E$4)/(Thresholds!$F$4-Thresholds!$E$4))*0.279,MAX(0.02,0.2-((D2429-Thresholds!$G$4)/(Thresholds!$H$4-Thresholds!$G$4))*0.18)))),3)</f>
        <v>0.88300000000000001</v>
      </c>
      <c r="L2429" s="3">
        <f>ROUND(IF(E2429&lt;=Thresholds!$B$5,1-(E2429/Thresholds!$B$5)*0.24,IF(E2429&lt;=Thresholds!$D$5,0.75-((E2429-Thresholds!$C$5)/(Thresholds!$D$5-Thresholds!$C$5))*0.249,IF(E2429&lt;=Thresholds!$F$5,0.499-((E2429-Thresholds!$E$5)/(Thresholds!$F$5-Thresholds!$E$5))*0.279,MAX(0.02,0.2-((E2429-Thresholds!$G$5)/(Thresholds!$H$5-Thresholds!$G$5))*0.18)))),3)</f>
        <v>0.90500000000000003</v>
      </c>
      <c r="M2429" s="3">
        <f>ROUND(IF(F2429&lt;=Thresholds!$B$6,1-(F2429/Thresholds!$B$6)*0.24,IF(F2429&lt;=Thresholds!$D$6,0.75-((F2429-Thresholds!$C$6)/(Thresholds!$D$6-Thresholds!$C$6))*0.249,IF(F2429&lt;=Thresholds!$F$6,0.499-((F2429-Thresholds!$E$6)/(Thresholds!$F$6-Thresholds!$E$6))*0.279,MAX(0.02,0.2-((F2429-Thresholds!$G$6)/(Thresholds!$H$6-Thresholds!$G$6))*0.18)))),3)</f>
        <v>0.92300000000000004</v>
      </c>
      <c r="N2429" s="3">
        <f>ROUND(IF(G2429&lt;=Thresholds!$B$7,1-(G2429/Thresholds!$B$7)*0.24,IF(G2429&lt;=Thresholds!$D$7,0.75-((G2429-Thresholds!$C$7)/(Thresholds!$D$7-Thresholds!$C$7))*0.249,IF(G2429&lt;=Thresholds!$F$7,0.499-((G2429-Thresholds!$E$7)/(Thresholds!$F$7-Thresholds!$E$7))*0.279,MAX(0.02,0.2-((G2429-Thresholds!$G$7)/(Thresholds!$H$7-Thresholds!$G$7))*0.18)))),3)</f>
        <v>0.83499999999999996</v>
      </c>
      <c r="O2429" s="3">
        <f>ROUND(IF(H2429&lt;=Thresholds!$B$8,1-(H2429/Thresholds!$B$8)*0.24,IF(H2429&lt;=Thresholds!$D$8,0.75-((H2429-Thresholds!$C$8)/(Thresholds!$D$8-Thresholds!$C$8))*0.249,IF(H2429&lt;=Thresholds!$F$8,0.499-((H2429-Thresholds!$E$8)/(Thresholds!$F$8-Thresholds!$E$8))*0.279,MAX(0.02,0.2-((H2429-Thresholds!$G$8)/(Thresholds!$H$8-Thresholds!$G$8))*0.18)))),3)</f>
        <v>0.72899999999999998</v>
      </c>
      <c r="P2429" s="3">
        <f t="shared" si="111"/>
        <v>0.33700000000000002</v>
      </c>
      <c r="Q2429" t="str">
        <f t="shared" si="112"/>
        <v>Poor</v>
      </c>
      <c r="R2429" s="4">
        <f t="shared" si="113"/>
        <v>0</v>
      </c>
      <c r="S2429" t="str">
        <f>IF(AND(F2429&gt;=10,F2429&lt;=35,P2429&gt;0.5),"ERROR_C2429H2429_POOR_CAP","OK")</f>
        <v>OK</v>
      </c>
    </row>
    <row r="2430" spans="1:19">
      <c r="A2430" t="s">
        <v>2447</v>
      </c>
      <c r="B2430" s="3">
        <v>8.5280000000000005</v>
      </c>
      <c r="C2430" s="3">
        <v>86.039000000000001</v>
      </c>
      <c r="D2430" s="3">
        <v>5.9580000000000002</v>
      </c>
      <c r="E2430" s="3">
        <v>21.356000000000002</v>
      </c>
      <c r="F2430" s="3">
        <v>0.83699999999999997</v>
      </c>
      <c r="G2430" s="3">
        <v>67.837999999999994</v>
      </c>
      <c r="H2430" s="3">
        <v>146.16900000000001</v>
      </c>
      <c r="I2430" s="3">
        <f>ROUND(IF(B2430&lt;=Thresholds!$B$2,1-(B2430/Thresholds!$B$2)*0.24,IF(B2430&lt;=Thresholds!$D$2,0.75-((B2430-Thresholds!$C$2)/(Thresholds!$D$2-Thresholds!$C$2))*0.249,IF(B2430&lt;=Thresholds!$F$2,0.499-((B2430-Thresholds!$E$2)/(Thresholds!$F$2-Thresholds!$E$2))*0.279,MAX(0.02,0.2-((B2430-Thresholds!$G$2)/(Thresholds!$H$2-Thresholds!$G$2))*0.18)))),3)</f>
        <v>0.98</v>
      </c>
      <c r="J2430" s="3">
        <f>ROUND(IF(C2430&lt;=Thresholds!$B$3,1-(C2430/Thresholds!$B$3)*0.24,IF(C2430&lt;=Thresholds!$D$3,0.75-((C2430-Thresholds!$C$3)/(Thresholds!$D$3-Thresholds!$C$3))*0.249,IF(C2430&lt;=Thresholds!$F$3,0.499-((C2430-Thresholds!$E$3)/(Thresholds!$F$3-Thresholds!$E$3))*0.279,MAX(0.02,0.2-((C2430-Thresholds!$G$3)/(Thresholds!$H$3-Thresholds!$G$3))*0.18)))),3)</f>
        <v>0.82799999999999996</v>
      </c>
      <c r="K2430" s="3">
        <f>ROUND(IF(D2430&lt;=Thresholds!$B$4,1-(D2430/Thresholds!$B$4)*0.24,IF(D2430&lt;=Thresholds!$D$4,0.75-((D2430-Thresholds!$C$4)/(Thresholds!$D$4-Thresholds!$C$4))*0.249,IF(D2430&lt;=Thresholds!$F$4,0.499-((D2430-Thresholds!$E$4)/(Thresholds!$F$4-Thresholds!$E$4))*0.279,MAX(0.02,0.2-((D2430-Thresholds!$G$4)/(Thresholds!$H$4-Thresholds!$G$4))*0.18)))),3)</f>
        <v>0.97799999999999998</v>
      </c>
      <c r="L2430" s="3">
        <f>ROUND(IF(E2430&lt;=Thresholds!$B$5,1-(E2430/Thresholds!$B$5)*0.24,IF(E2430&lt;=Thresholds!$D$5,0.75-((E2430-Thresholds!$C$5)/(Thresholds!$D$5-Thresholds!$C$5))*0.249,IF(E2430&lt;=Thresholds!$F$5,0.499-((E2430-Thresholds!$E$5)/(Thresholds!$F$5-Thresholds!$E$5))*0.279,MAX(0.02,0.2-((E2430-Thresholds!$G$5)/(Thresholds!$H$5-Thresholds!$G$5))*0.18)))),3)</f>
        <v>0.89700000000000002</v>
      </c>
      <c r="M2430" s="3">
        <f>ROUND(IF(F2430&lt;=Thresholds!$B$6,1-(F2430/Thresholds!$B$6)*0.24,IF(F2430&lt;=Thresholds!$D$6,0.75-((F2430-Thresholds!$C$6)/(Thresholds!$D$6-Thresholds!$C$6))*0.249,IF(F2430&lt;=Thresholds!$F$6,0.499-((F2430-Thresholds!$E$6)/(Thresholds!$F$6-Thresholds!$E$6))*0.279,MAX(0.02,0.2-((F2430-Thresholds!$G$6)/(Thresholds!$H$6-Thresholds!$G$6))*0.18)))),3)</f>
        <v>0.79900000000000004</v>
      </c>
      <c r="N2430" s="3">
        <f>ROUND(IF(G2430&lt;=Thresholds!$B$7,1-(G2430/Thresholds!$B$7)*0.24,IF(G2430&lt;=Thresholds!$D$7,0.75-((G2430-Thresholds!$C$7)/(Thresholds!$D$7-Thresholds!$C$7))*0.249,IF(G2430&lt;=Thresholds!$F$7,0.499-((G2430-Thresholds!$E$7)/(Thresholds!$F$7-Thresholds!$E$7))*0.279,MAX(0.02,0.2-((G2430-Thresholds!$G$7)/(Thresholds!$H$7-Thresholds!$G$7))*0.18)))),3)</f>
        <v>0.95299999999999996</v>
      </c>
      <c r="O2430" s="3">
        <f>ROUND(IF(H2430&lt;=Thresholds!$B$8,1-(H2430/Thresholds!$B$8)*0.24,IF(H2430&lt;=Thresholds!$D$8,0.75-((H2430-Thresholds!$C$8)/(Thresholds!$D$8-Thresholds!$C$8))*0.249,IF(H2430&lt;=Thresholds!$F$8,0.499-((H2430-Thresholds!$E$8)/(Thresholds!$F$8-Thresholds!$E$8))*0.279,MAX(0.02,0.2-((H2430-Thresholds!$G$8)/(Thresholds!$H$8-Thresholds!$G$8))*0.18)))),3)</f>
        <v>0.98599999999999999</v>
      </c>
      <c r="P2430" s="3">
        <f t="shared" si="111"/>
        <v>0.79900000000000004</v>
      </c>
      <c r="Q2430" t="str">
        <f t="shared" si="112"/>
        <v>Healthy</v>
      </c>
      <c r="R2430" s="4">
        <f t="shared" si="113"/>
        <v>1</v>
      </c>
      <c r="S2430" t="str">
        <f>IF(AND(F2430&gt;=10,F2430&lt;=35,P2430&gt;0.5),"ERROR_C2430H2430_POOR_CAP","OK")</f>
        <v>OK</v>
      </c>
    </row>
    <row r="2431" spans="1:19">
      <c r="A2431" t="s">
        <v>2448</v>
      </c>
      <c r="B2431" s="3">
        <v>8.1059999999999999</v>
      </c>
      <c r="C2431" s="3">
        <v>51.750999999999998</v>
      </c>
      <c r="D2431" s="3">
        <v>37.862000000000002</v>
      </c>
      <c r="E2431" s="3">
        <v>36.594000000000001</v>
      </c>
      <c r="F2431" s="3">
        <v>5.7869999999999999</v>
      </c>
      <c r="G2431" s="3">
        <v>298.36099999999999</v>
      </c>
      <c r="H2431" s="3">
        <v>2285.6210000000001</v>
      </c>
      <c r="I2431" s="3">
        <f>ROUND(IF(B2431&lt;=Thresholds!$B$2,1-(B2431/Thresholds!$B$2)*0.24,IF(B2431&lt;=Thresholds!$D$2,0.75-((B2431-Thresholds!$C$2)/(Thresholds!$D$2-Thresholds!$C$2))*0.249,IF(B2431&lt;=Thresholds!$F$2,0.499-((B2431-Thresholds!$E$2)/(Thresholds!$F$2-Thresholds!$E$2))*0.279,MAX(0.02,0.2-((B2431-Thresholds!$G$2)/(Thresholds!$H$2-Thresholds!$G$2))*0.18)))),3)</f>
        <v>0.98099999999999998</v>
      </c>
      <c r="J2431" s="3">
        <f>ROUND(IF(C2431&lt;=Thresholds!$B$3,1-(C2431/Thresholds!$B$3)*0.24,IF(C2431&lt;=Thresholds!$D$3,0.75-((C2431-Thresholds!$C$3)/(Thresholds!$D$3-Thresholds!$C$3))*0.249,IF(C2431&lt;=Thresholds!$F$3,0.499-((C2431-Thresholds!$E$3)/(Thresholds!$F$3-Thresholds!$E$3))*0.279,MAX(0.02,0.2-((C2431-Thresholds!$G$3)/(Thresholds!$H$3-Thresholds!$G$3))*0.18)))),3)</f>
        <v>0.89600000000000002</v>
      </c>
      <c r="K2431" s="3">
        <f>ROUND(IF(D2431&lt;=Thresholds!$B$4,1-(D2431/Thresholds!$B$4)*0.24,IF(D2431&lt;=Thresholds!$D$4,0.75-((D2431-Thresholds!$C$4)/(Thresholds!$D$4-Thresholds!$C$4))*0.249,IF(D2431&lt;=Thresholds!$F$4,0.499-((D2431-Thresholds!$E$4)/(Thresholds!$F$4-Thresholds!$E$4))*0.279,MAX(0.02,0.2-((D2431-Thresholds!$G$4)/(Thresholds!$H$4-Thresholds!$G$4))*0.18)))),3)</f>
        <v>0.86</v>
      </c>
      <c r="L2431" s="3">
        <f>ROUND(IF(E2431&lt;=Thresholds!$B$5,1-(E2431/Thresholds!$B$5)*0.24,IF(E2431&lt;=Thresholds!$D$5,0.75-((E2431-Thresholds!$C$5)/(Thresholds!$D$5-Thresholds!$C$5))*0.249,IF(E2431&lt;=Thresholds!$F$5,0.499-((E2431-Thresholds!$E$5)/(Thresholds!$F$5-Thresholds!$E$5))*0.279,MAX(0.02,0.2-((E2431-Thresholds!$G$5)/(Thresholds!$H$5-Thresholds!$G$5))*0.18)))),3)</f>
        <v>0.82399999999999995</v>
      </c>
      <c r="M2431" s="3">
        <f>ROUND(IF(F2431&lt;=Thresholds!$B$6,1-(F2431/Thresholds!$B$6)*0.24,IF(F2431&lt;=Thresholds!$D$6,0.75-((F2431-Thresholds!$C$6)/(Thresholds!$D$6-Thresholds!$C$6))*0.249,IF(F2431&lt;=Thresholds!$F$6,0.499-((F2431-Thresholds!$E$6)/(Thresholds!$F$6-Thresholds!$E$6))*0.279,MAX(0.02,0.2-((F2431-Thresholds!$G$6)/(Thresholds!$H$6-Thresholds!$G$6))*0.18)))),3)</f>
        <v>0.60099999999999998</v>
      </c>
      <c r="N2431" s="3">
        <f>ROUND(IF(G2431&lt;=Thresholds!$B$7,1-(G2431/Thresholds!$B$7)*0.24,IF(G2431&lt;=Thresholds!$D$7,0.75-((G2431-Thresholds!$C$7)/(Thresholds!$D$7-Thresholds!$C$7))*0.249,IF(G2431&lt;=Thresholds!$F$7,0.499-((G2431-Thresholds!$E$7)/(Thresholds!$F$7-Thresholds!$E$7))*0.279,MAX(0.02,0.2-((G2431-Thresholds!$G$7)/(Thresholds!$H$7-Thresholds!$G$7))*0.18)))),3)</f>
        <v>0.79500000000000004</v>
      </c>
      <c r="O2431" s="3">
        <f>ROUND(IF(H2431&lt;=Thresholds!$B$8,1-(H2431/Thresholds!$B$8)*0.24,IF(H2431&lt;=Thresholds!$D$8,0.75-((H2431-Thresholds!$C$8)/(Thresholds!$D$8-Thresholds!$C$8))*0.249,IF(H2431&lt;=Thresholds!$F$8,0.499-((H2431-Thresholds!$E$8)/(Thresholds!$F$8-Thresholds!$E$8))*0.279,MAX(0.02,0.2-((H2431-Thresholds!$G$8)/(Thresholds!$H$8-Thresholds!$G$8))*0.18)))),3)</f>
        <v>0.78100000000000003</v>
      </c>
      <c r="P2431" s="3">
        <f t="shared" si="111"/>
        <v>0.60099999999999998</v>
      </c>
      <c r="Q2431" t="str">
        <f t="shared" si="112"/>
        <v>Moderate</v>
      </c>
      <c r="R2431" s="4">
        <f t="shared" si="113"/>
        <v>1</v>
      </c>
      <c r="S2431" t="str">
        <f>IF(AND(F2431&gt;=10,F2431&lt;=35,P2431&gt;0.5),"ERROR_C2431H2431_POOR_CAP","OK")</f>
        <v>OK</v>
      </c>
    </row>
    <row r="2432" spans="1:19">
      <c r="A2432" t="s">
        <v>2449</v>
      </c>
      <c r="B2432" s="3">
        <v>24.314</v>
      </c>
      <c r="C2432" s="3">
        <v>42.325000000000003</v>
      </c>
      <c r="D2432" s="3">
        <v>34.594000000000001</v>
      </c>
      <c r="E2432" s="3">
        <v>36.402000000000001</v>
      </c>
      <c r="F2432" s="3">
        <v>0.39</v>
      </c>
      <c r="G2432" s="3">
        <v>314.89800000000002</v>
      </c>
      <c r="H2432" s="3">
        <v>4647.674</v>
      </c>
      <c r="I2432" s="3">
        <f>ROUND(IF(B2432&lt;=Thresholds!$B$2,1-(B2432/Thresholds!$B$2)*0.24,IF(B2432&lt;=Thresholds!$D$2,0.75-((B2432-Thresholds!$C$2)/(Thresholds!$D$2-Thresholds!$C$2))*0.249,IF(B2432&lt;=Thresholds!$F$2,0.499-((B2432-Thresholds!$E$2)/(Thresholds!$F$2-Thresholds!$E$2))*0.279,MAX(0.02,0.2-((B2432-Thresholds!$G$2)/(Thresholds!$H$2-Thresholds!$G$2))*0.18)))),3)</f>
        <v>0.94199999999999995</v>
      </c>
      <c r="J2432" s="3">
        <f>ROUND(IF(C2432&lt;=Thresholds!$B$3,1-(C2432/Thresholds!$B$3)*0.24,IF(C2432&lt;=Thresholds!$D$3,0.75-((C2432-Thresholds!$C$3)/(Thresholds!$D$3-Thresholds!$C$3))*0.249,IF(C2432&lt;=Thresholds!$F$3,0.499-((C2432-Thresholds!$E$3)/(Thresholds!$F$3-Thresholds!$E$3))*0.279,MAX(0.02,0.2-((C2432-Thresholds!$G$3)/(Thresholds!$H$3-Thresholds!$G$3))*0.18)))),3)</f>
        <v>0.91500000000000004</v>
      </c>
      <c r="K2432" s="3">
        <f>ROUND(IF(D2432&lt;=Thresholds!$B$4,1-(D2432/Thresholds!$B$4)*0.24,IF(D2432&lt;=Thresholds!$D$4,0.75-((D2432-Thresholds!$C$4)/(Thresholds!$D$4-Thresholds!$C$4))*0.249,IF(D2432&lt;=Thresholds!$F$4,0.499-((D2432-Thresholds!$E$4)/(Thresholds!$F$4-Thresholds!$E$4))*0.279,MAX(0.02,0.2-((D2432-Thresholds!$G$4)/(Thresholds!$H$4-Thresholds!$G$4))*0.18)))),3)</f>
        <v>0.872</v>
      </c>
      <c r="L2432" s="3">
        <f>ROUND(IF(E2432&lt;=Thresholds!$B$5,1-(E2432/Thresholds!$B$5)*0.24,IF(E2432&lt;=Thresholds!$D$5,0.75-((E2432-Thresholds!$C$5)/(Thresholds!$D$5-Thresholds!$C$5))*0.249,IF(E2432&lt;=Thresholds!$F$5,0.499-((E2432-Thresholds!$E$5)/(Thresholds!$F$5-Thresholds!$E$5))*0.279,MAX(0.02,0.2-((E2432-Thresholds!$G$5)/(Thresholds!$H$5-Thresholds!$G$5))*0.18)))),3)</f>
        <v>0.82499999999999996</v>
      </c>
      <c r="M2432" s="3">
        <f>ROUND(IF(F2432&lt;=Thresholds!$B$6,1-(F2432/Thresholds!$B$6)*0.24,IF(F2432&lt;=Thresholds!$D$6,0.75-((F2432-Thresholds!$C$6)/(Thresholds!$D$6-Thresholds!$C$6))*0.249,IF(F2432&lt;=Thresholds!$F$6,0.499-((F2432-Thresholds!$E$6)/(Thresholds!$F$6-Thresholds!$E$6))*0.279,MAX(0.02,0.2-((F2432-Thresholds!$G$6)/(Thresholds!$H$6-Thresholds!$G$6))*0.18)))),3)</f>
        <v>0.90600000000000003</v>
      </c>
      <c r="N2432" s="3">
        <f>ROUND(IF(G2432&lt;=Thresholds!$B$7,1-(G2432/Thresholds!$B$7)*0.24,IF(G2432&lt;=Thresholds!$D$7,0.75-((G2432-Thresholds!$C$7)/(Thresholds!$D$7-Thresholds!$C$7))*0.249,IF(G2432&lt;=Thresholds!$F$7,0.499-((G2432-Thresholds!$E$7)/(Thresholds!$F$7-Thresholds!$E$7))*0.279,MAX(0.02,0.2-((G2432-Thresholds!$G$7)/(Thresholds!$H$7-Thresholds!$G$7))*0.18)))),3)</f>
        <v>0.78400000000000003</v>
      </c>
      <c r="O2432" s="3">
        <f>ROUND(IF(H2432&lt;=Thresholds!$B$8,1-(H2432/Thresholds!$B$8)*0.24,IF(H2432&lt;=Thresholds!$D$8,0.75-((H2432-Thresholds!$C$8)/(Thresholds!$D$8-Thresholds!$C$8))*0.249,IF(H2432&lt;=Thresholds!$F$8,0.499-((H2432-Thresholds!$E$8)/(Thresholds!$F$8-Thresholds!$E$8))*0.279,MAX(0.02,0.2-((H2432-Thresholds!$G$8)/(Thresholds!$H$8-Thresholds!$G$8))*0.18)))),3)</f>
        <v>0.46899999999999997</v>
      </c>
      <c r="P2432" s="3">
        <f t="shared" si="111"/>
        <v>0.46899999999999997</v>
      </c>
      <c r="Q2432" t="str">
        <f t="shared" si="112"/>
        <v>Poor</v>
      </c>
      <c r="R2432" s="4">
        <f t="shared" si="113"/>
        <v>0</v>
      </c>
      <c r="S2432" t="str">
        <f>IF(AND(F2432&gt;=10,F2432&lt;=35,P2432&gt;0.5),"ERROR_C2432H2432_POOR_CAP","OK")</f>
        <v>OK</v>
      </c>
    </row>
    <row r="2433" spans="1:19">
      <c r="A2433" t="s">
        <v>2450</v>
      </c>
      <c r="B2433" s="3">
        <v>59.162999999999997</v>
      </c>
      <c r="C2433" s="3">
        <v>127.402</v>
      </c>
      <c r="D2433" s="3">
        <v>26.986999999999998</v>
      </c>
      <c r="E2433" s="3">
        <v>278.08</v>
      </c>
      <c r="F2433" s="3">
        <v>0.72499999999999998</v>
      </c>
      <c r="G2433" s="3">
        <v>324.77199999999999</v>
      </c>
      <c r="H2433" s="3">
        <v>2464.259</v>
      </c>
      <c r="I2433" s="3">
        <f>ROUND(IF(B2433&lt;=Thresholds!$B$2,1-(B2433/Thresholds!$B$2)*0.24,IF(B2433&lt;=Thresholds!$D$2,0.75-((B2433-Thresholds!$C$2)/(Thresholds!$D$2-Thresholds!$C$2))*0.249,IF(B2433&lt;=Thresholds!$F$2,0.499-((B2433-Thresholds!$E$2)/(Thresholds!$F$2-Thresholds!$E$2))*0.279,MAX(0.02,0.2-((B2433-Thresholds!$G$2)/(Thresholds!$H$2-Thresholds!$G$2))*0.18)))),3)</f>
        <v>0.85799999999999998</v>
      </c>
      <c r="J2433" s="3">
        <f>ROUND(IF(C2433&lt;=Thresholds!$B$3,1-(C2433/Thresholds!$B$3)*0.24,IF(C2433&lt;=Thresholds!$D$3,0.75-((C2433-Thresholds!$C$3)/(Thresholds!$D$3-Thresholds!$C$3))*0.249,IF(C2433&lt;=Thresholds!$F$3,0.499-((C2433-Thresholds!$E$3)/(Thresholds!$F$3-Thresholds!$E$3))*0.279,MAX(0.02,0.2-((C2433-Thresholds!$G$3)/(Thresholds!$H$3-Thresholds!$G$3))*0.18)))),3)</f>
        <v>0.74399999999999999</v>
      </c>
      <c r="K2433" s="3">
        <f>ROUND(IF(D2433&lt;=Thresholds!$B$4,1-(D2433/Thresholds!$B$4)*0.24,IF(D2433&lt;=Thresholds!$D$4,0.75-((D2433-Thresholds!$C$4)/(Thresholds!$D$4-Thresholds!$C$4))*0.249,IF(D2433&lt;=Thresholds!$F$4,0.499-((D2433-Thresholds!$E$4)/(Thresholds!$F$4-Thresholds!$E$4))*0.279,MAX(0.02,0.2-((D2433-Thresholds!$G$4)/(Thresholds!$H$4-Thresholds!$G$4))*0.18)))),3)</f>
        <v>0.9</v>
      </c>
      <c r="L2433" s="3">
        <f>ROUND(IF(E2433&lt;=Thresholds!$B$5,1-(E2433/Thresholds!$B$5)*0.24,IF(E2433&lt;=Thresholds!$D$5,0.75-((E2433-Thresholds!$C$5)/(Thresholds!$D$5-Thresholds!$C$5))*0.249,IF(E2433&lt;=Thresholds!$F$5,0.499-((E2433-Thresholds!$E$5)/(Thresholds!$F$5-Thresholds!$E$5))*0.279,MAX(0.02,0.2-((E2433-Thresholds!$G$5)/(Thresholds!$H$5-Thresholds!$G$5))*0.18)))),3)</f>
        <v>0.26900000000000002</v>
      </c>
      <c r="M2433" s="3">
        <f>ROUND(IF(F2433&lt;=Thresholds!$B$6,1-(F2433/Thresholds!$B$6)*0.24,IF(F2433&lt;=Thresholds!$D$6,0.75-((F2433-Thresholds!$C$6)/(Thresholds!$D$6-Thresholds!$C$6))*0.249,IF(F2433&lt;=Thresholds!$F$6,0.499-((F2433-Thresholds!$E$6)/(Thresholds!$F$6-Thresholds!$E$6))*0.279,MAX(0.02,0.2-((F2433-Thresholds!$G$6)/(Thresholds!$H$6-Thresholds!$G$6))*0.18)))),3)</f>
        <v>0.82599999999999996</v>
      </c>
      <c r="N2433" s="3">
        <f>ROUND(IF(G2433&lt;=Thresholds!$B$7,1-(G2433/Thresholds!$B$7)*0.24,IF(G2433&lt;=Thresholds!$D$7,0.75-((G2433-Thresholds!$C$7)/(Thresholds!$D$7-Thresholds!$C$7))*0.249,IF(G2433&lt;=Thresholds!$F$7,0.499-((G2433-Thresholds!$E$7)/(Thresholds!$F$7-Thresholds!$E$7))*0.279,MAX(0.02,0.2-((G2433-Thresholds!$G$7)/(Thresholds!$H$7-Thresholds!$G$7))*0.18)))),3)</f>
        <v>0.77700000000000002</v>
      </c>
      <c r="O2433" s="3">
        <f>ROUND(IF(H2433&lt;=Thresholds!$B$8,1-(H2433/Thresholds!$B$8)*0.24,IF(H2433&lt;=Thresholds!$D$8,0.75-((H2433-Thresholds!$C$8)/(Thresholds!$D$8-Thresholds!$C$8))*0.249,IF(H2433&lt;=Thresholds!$F$8,0.499-((H2433-Thresholds!$E$8)/(Thresholds!$F$8-Thresholds!$E$8))*0.279,MAX(0.02,0.2-((H2433-Thresholds!$G$8)/(Thresholds!$H$8-Thresholds!$G$8))*0.18)))),3)</f>
        <v>0.76300000000000001</v>
      </c>
      <c r="P2433" s="3">
        <f t="shared" si="111"/>
        <v>0.26900000000000002</v>
      </c>
      <c r="Q2433" t="str">
        <f t="shared" si="112"/>
        <v>Poor</v>
      </c>
      <c r="R2433" s="4">
        <f t="shared" si="113"/>
        <v>0</v>
      </c>
      <c r="S2433" t="str">
        <f>IF(AND(F2433&gt;=10,F2433&lt;=35,P2433&gt;0.5),"ERROR_C2433H2433_POOR_CAP","OK")</f>
        <v>OK</v>
      </c>
    </row>
    <row r="2434" spans="1:19">
      <c r="A2434" t="s">
        <v>2451</v>
      </c>
      <c r="B2434" s="3">
        <v>13.704000000000001</v>
      </c>
      <c r="C2434" s="3">
        <v>119.42</v>
      </c>
      <c r="D2434" s="3">
        <v>33.807000000000002</v>
      </c>
      <c r="E2434" s="3">
        <v>9.0890000000000004</v>
      </c>
      <c r="F2434" s="3">
        <v>0.67500000000000004</v>
      </c>
      <c r="G2434" s="3">
        <v>158.24100000000001</v>
      </c>
      <c r="H2434" s="3">
        <v>472.35</v>
      </c>
      <c r="I2434" s="3">
        <f>ROUND(IF(B2434&lt;=Thresholds!$B$2,1-(B2434/Thresholds!$B$2)*0.24,IF(B2434&lt;=Thresholds!$D$2,0.75-((B2434-Thresholds!$C$2)/(Thresholds!$D$2-Thresholds!$C$2))*0.249,IF(B2434&lt;=Thresholds!$F$2,0.499-((B2434-Thresholds!$E$2)/(Thresholds!$F$2-Thresholds!$E$2))*0.279,MAX(0.02,0.2-((B2434-Thresholds!$G$2)/(Thresholds!$H$2-Thresholds!$G$2))*0.18)))),3)</f>
        <v>0.96699999999999997</v>
      </c>
      <c r="J2434" s="3">
        <f>ROUND(IF(C2434&lt;=Thresholds!$B$3,1-(C2434/Thresholds!$B$3)*0.24,IF(C2434&lt;=Thresholds!$D$3,0.75-((C2434-Thresholds!$C$3)/(Thresholds!$D$3-Thresholds!$C$3))*0.249,IF(C2434&lt;=Thresholds!$F$3,0.499-((C2434-Thresholds!$E$3)/(Thresholds!$F$3-Thresholds!$E$3))*0.279,MAX(0.02,0.2-((C2434-Thresholds!$G$3)/(Thresholds!$H$3-Thresholds!$G$3))*0.18)))),3)</f>
        <v>0.76100000000000001</v>
      </c>
      <c r="K2434" s="3">
        <f>ROUND(IF(D2434&lt;=Thresholds!$B$4,1-(D2434/Thresholds!$B$4)*0.24,IF(D2434&lt;=Thresholds!$D$4,0.75-((D2434-Thresholds!$C$4)/(Thresholds!$D$4-Thresholds!$C$4))*0.249,IF(D2434&lt;=Thresholds!$F$4,0.499-((D2434-Thresholds!$E$4)/(Thresholds!$F$4-Thresholds!$E$4))*0.279,MAX(0.02,0.2-((D2434-Thresholds!$G$4)/(Thresholds!$H$4-Thresholds!$G$4))*0.18)))),3)</f>
        <v>0.875</v>
      </c>
      <c r="L2434" s="3">
        <f>ROUND(IF(E2434&lt;=Thresholds!$B$5,1-(E2434/Thresholds!$B$5)*0.24,IF(E2434&lt;=Thresholds!$D$5,0.75-((E2434-Thresholds!$C$5)/(Thresholds!$D$5-Thresholds!$C$5))*0.249,IF(E2434&lt;=Thresholds!$F$5,0.499-((E2434-Thresholds!$E$5)/(Thresholds!$F$5-Thresholds!$E$5))*0.279,MAX(0.02,0.2-((E2434-Thresholds!$G$5)/(Thresholds!$H$5-Thresholds!$G$5))*0.18)))),3)</f>
        <v>0.95599999999999996</v>
      </c>
      <c r="M2434" s="3">
        <f>ROUND(IF(F2434&lt;=Thresholds!$B$6,1-(F2434/Thresholds!$B$6)*0.24,IF(F2434&lt;=Thresholds!$D$6,0.75-((F2434-Thresholds!$C$6)/(Thresholds!$D$6-Thresholds!$C$6))*0.249,IF(F2434&lt;=Thresholds!$F$6,0.499-((F2434-Thresholds!$E$6)/(Thresholds!$F$6-Thresholds!$E$6))*0.279,MAX(0.02,0.2-((F2434-Thresholds!$G$6)/(Thresholds!$H$6-Thresholds!$G$6))*0.18)))),3)</f>
        <v>0.83799999999999997</v>
      </c>
      <c r="N2434" s="3">
        <f>ROUND(IF(G2434&lt;=Thresholds!$B$7,1-(G2434/Thresholds!$B$7)*0.24,IF(G2434&lt;=Thresholds!$D$7,0.75-((G2434-Thresholds!$C$7)/(Thresholds!$D$7-Thresholds!$C$7))*0.249,IF(G2434&lt;=Thresholds!$F$7,0.499-((G2434-Thresholds!$E$7)/(Thresholds!$F$7-Thresholds!$E$7))*0.279,MAX(0.02,0.2-((G2434-Thresholds!$G$7)/(Thresholds!$H$7-Thresholds!$G$7))*0.18)))),3)</f>
        <v>0.89100000000000001</v>
      </c>
      <c r="O2434" s="3">
        <f>ROUND(IF(H2434&lt;=Thresholds!$B$8,1-(H2434/Thresholds!$B$8)*0.24,IF(H2434&lt;=Thresholds!$D$8,0.75-((H2434-Thresholds!$C$8)/(Thresholds!$D$8-Thresholds!$C$8))*0.249,IF(H2434&lt;=Thresholds!$F$8,0.499-((H2434-Thresholds!$E$8)/(Thresholds!$F$8-Thresholds!$E$8))*0.279,MAX(0.02,0.2-((H2434-Thresholds!$G$8)/(Thresholds!$H$8-Thresholds!$G$8))*0.18)))),3)</f>
        <v>0.95499999999999996</v>
      </c>
      <c r="P2434" s="3">
        <f t="shared" ref="P2434:P2497" si="114">ROUND(MIN(I2434:O2434),3)</f>
        <v>0.76100000000000001</v>
      </c>
      <c r="Q2434" t="str">
        <f t="shared" ref="Q2434:Q2497" si="115">IF(P2434&gt;=0.751,"Healthy",IF(P2434&gt;=0.501,"Moderate",IF(P2434&gt;=0.201,"Poor","Critical")))</f>
        <v>Healthy</v>
      </c>
      <c r="R2434" s="4">
        <f t="shared" ref="R2434:R2497" si="116">IF(P2434&gt;=0.5,1,0)</f>
        <v>1</v>
      </c>
      <c r="S2434" t="str">
        <f>IF(AND(F2434&gt;=10,F2434&lt;=35,P2434&gt;0.5),"ERROR_C2434H2434_POOR_CAP","OK")</f>
        <v>OK</v>
      </c>
    </row>
    <row r="2435" spans="1:19">
      <c r="A2435" t="s">
        <v>2452</v>
      </c>
      <c r="B2435" s="3">
        <v>513.83399999999995</v>
      </c>
      <c r="C2435" s="3">
        <v>50.783999999999999</v>
      </c>
      <c r="D2435" s="3">
        <v>23.817</v>
      </c>
      <c r="E2435" s="3">
        <v>43.27</v>
      </c>
      <c r="F2435" s="3">
        <v>6.3620000000000001</v>
      </c>
      <c r="G2435" s="3">
        <v>72.843000000000004</v>
      </c>
      <c r="H2435" s="3">
        <v>1836.4349999999999</v>
      </c>
      <c r="I2435" s="3">
        <f>ROUND(IF(B2435&lt;=Thresholds!$B$2,1-(B2435/Thresholds!$B$2)*0.24,IF(B2435&lt;=Thresholds!$D$2,0.75-((B2435-Thresholds!$C$2)/(Thresholds!$D$2-Thresholds!$C$2))*0.249,IF(B2435&lt;=Thresholds!$F$2,0.499-((B2435-Thresholds!$E$2)/(Thresholds!$F$2-Thresholds!$E$2))*0.279,MAX(0.02,0.2-((B2435-Thresholds!$G$2)/(Thresholds!$H$2-Thresholds!$G$2))*0.18)))),3)</f>
        <v>0.57799999999999996</v>
      </c>
      <c r="J2435" s="3">
        <f>ROUND(IF(C2435&lt;=Thresholds!$B$3,1-(C2435/Thresholds!$B$3)*0.24,IF(C2435&lt;=Thresholds!$D$3,0.75-((C2435-Thresholds!$C$3)/(Thresholds!$D$3-Thresholds!$C$3))*0.249,IF(C2435&lt;=Thresholds!$F$3,0.499-((C2435-Thresholds!$E$3)/(Thresholds!$F$3-Thresholds!$E$3))*0.279,MAX(0.02,0.2-((C2435-Thresholds!$G$3)/(Thresholds!$H$3-Thresholds!$G$3))*0.18)))),3)</f>
        <v>0.89800000000000002</v>
      </c>
      <c r="K2435" s="3">
        <f>ROUND(IF(D2435&lt;=Thresholds!$B$4,1-(D2435/Thresholds!$B$4)*0.24,IF(D2435&lt;=Thresholds!$D$4,0.75-((D2435-Thresholds!$C$4)/(Thresholds!$D$4-Thresholds!$C$4))*0.249,IF(D2435&lt;=Thresholds!$F$4,0.499-((D2435-Thresholds!$E$4)/(Thresholds!$F$4-Thresholds!$E$4))*0.279,MAX(0.02,0.2-((D2435-Thresholds!$G$4)/(Thresholds!$H$4-Thresholds!$G$4))*0.18)))),3)</f>
        <v>0.91200000000000003</v>
      </c>
      <c r="L2435" s="3">
        <f>ROUND(IF(E2435&lt;=Thresholds!$B$5,1-(E2435/Thresholds!$B$5)*0.24,IF(E2435&lt;=Thresholds!$D$5,0.75-((E2435-Thresholds!$C$5)/(Thresholds!$D$5-Thresholds!$C$5))*0.249,IF(E2435&lt;=Thresholds!$F$5,0.499-((E2435-Thresholds!$E$5)/(Thresholds!$F$5-Thresholds!$E$5))*0.279,MAX(0.02,0.2-((E2435-Thresholds!$G$5)/(Thresholds!$H$5-Thresholds!$G$5))*0.18)))),3)</f>
        <v>0.79200000000000004</v>
      </c>
      <c r="M2435" s="3">
        <f>ROUND(IF(F2435&lt;=Thresholds!$B$6,1-(F2435/Thresholds!$B$6)*0.24,IF(F2435&lt;=Thresholds!$D$6,0.75-((F2435-Thresholds!$C$6)/(Thresholds!$D$6-Thresholds!$C$6))*0.249,IF(F2435&lt;=Thresholds!$F$6,0.499-((F2435-Thresholds!$E$6)/(Thresholds!$F$6-Thresholds!$E$6))*0.279,MAX(0.02,0.2-((F2435-Thresholds!$G$6)/(Thresholds!$H$6-Thresholds!$G$6))*0.18)))),3)</f>
        <v>0.58299999999999996</v>
      </c>
      <c r="N2435" s="3">
        <f>ROUND(IF(G2435&lt;=Thresholds!$B$7,1-(G2435/Thresholds!$B$7)*0.24,IF(G2435&lt;=Thresholds!$D$7,0.75-((G2435-Thresholds!$C$7)/(Thresholds!$D$7-Thresholds!$C$7))*0.249,IF(G2435&lt;=Thresholds!$F$7,0.499-((G2435-Thresholds!$E$7)/(Thresholds!$F$7-Thresholds!$E$7))*0.279,MAX(0.02,0.2-((G2435-Thresholds!$G$7)/(Thresholds!$H$7-Thresholds!$G$7))*0.18)))),3)</f>
        <v>0.95</v>
      </c>
      <c r="O2435" s="3">
        <f>ROUND(IF(H2435&lt;=Thresholds!$B$8,1-(H2435/Thresholds!$B$8)*0.24,IF(H2435&lt;=Thresholds!$D$8,0.75-((H2435-Thresholds!$C$8)/(Thresholds!$D$8-Thresholds!$C$8))*0.249,IF(H2435&lt;=Thresholds!$F$8,0.499-((H2435-Thresholds!$E$8)/(Thresholds!$F$8-Thresholds!$E$8))*0.279,MAX(0.02,0.2-((H2435-Thresholds!$G$8)/(Thresholds!$H$8-Thresholds!$G$8))*0.18)))),3)</f>
        <v>0.82399999999999995</v>
      </c>
      <c r="P2435" s="3">
        <f t="shared" si="114"/>
        <v>0.57799999999999996</v>
      </c>
      <c r="Q2435" t="str">
        <f t="shared" si="115"/>
        <v>Moderate</v>
      </c>
      <c r="R2435" s="4">
        <f t="shared" si="116"/>
        <v>1</v>
      </c>
      <c r="S2435" t="str">
        <f>IF(AND(F2435&gt;=10,F2435&lt;=35,P2435&gt;0.5),"ERROR_C2435H2435_POOR_CAP","OK")</f>
        <v>OK</v>
      </c>
    </row>
    <row r="2436" spans="1:19">
      <c r="A2436" t="s">
        <v>2453</v>
      </c>
      <c r="B2436" s="3">
        <v>268.60199999999998</v>
      </c>
      <c r="C2436" s="3">
        <v>22.103000000000002</v>
      </c>
      <c r="D2436" s="3">
        <v>36.972000000000001</v>
      </c>
      <c r="E2436" s="3">
        <v>34.042999999999999</v>
      </c>
      <c r="F2436" s="3">
        <v>0.13200000000000001</v>
      </c>
      <c r="G2436" s="3">
        <v>585.48099999999999</v>
      </c>
      <c r="H2436" s="3">
        <v>1020.352</v>
      </c>
      <c r="I2436" s="3">
        <f>ROUND(IF(B2436&lt;=Thresholds!$B$2,1-(B2436/Thresholds!$B$2)*0.24,IF(B2436&lt;=Thresholds!$D$2,0.75-((B2436-Thresholds!$C$2)/(Thresholds!$D$2-Thresholds!$C$2))*0.249,IF(B2436&lt;=Thresholds!$F$2,0.499-((B2436-Thresholds!$E$2)/(Thresholds!$F$2-Thresholds!$E$2))*0.279,MAX(0.02,0.2-((B2436-Thresholds!$G$2)/(Thresholds!$H$2-Thresholds!$G$2))*0.18)))),3)</f>
        <v>0.68</v>
      </c>
      <c r="J2436" s="3">
        <f>ROUND(IF(C2436&lt;=Thresholds!$B$3,1-(C2436/Thresholds!$B$3)*0.24,IF(C2436&lt;=Thresholds!$D$3,0.75-((C2436-Thresholds!$C$3)/(Thresholds!$D$3-Thresholds!$C$3))*0.249,IF(C2436&lt;=Thresholds!$F$3,0.499-((C2436-Thresholds!$E$3)/(Thresholds!$F$3-Thresholds!$E$3))*0.279,MAX(0.02,0.2-((C2436-Thresholds!$G$3)/(Thresholds!$H$3-Thresholds!$G$3))*0.18)))),3)</f>
        <v>0.95599999999999996</v>
      </c>
      <c r="K2436" s="3">
        <f>ROUND(IF(D2436&lt;=Thresholds!$B$4,1-(D2436/Thresholds!$B$4)*0.24,IF(D2436&lt;=Thresholds!$D$4,0.75-((D2436-Thresholds!$C$4)/(Thresholds!$D$4-Thresholds!$C$4))*0.249,IF(D2436&lt;=Thresholds!$F$4,0.499-((D2436-Thresholds!$E$4)/(Thresholds!$F$4-Thresholds!$E$4))*0.279,MAX(0.02,0.2-((D2436-Thresholds!$G$4)/(Thresholds!$H$4-Thresholds!$G$4))*0.18)))),3)</f>
        <v>0.86299999999999999</v>
      </c>
      <c r="L2436" s="3">
        <f>ROUND(IF(E2436&lt;=Thresholds!$B$5,1-(E2436/Thresholds!$B$5)*0.24,IF(E2436&lt;=Thresholds!$D$5,0.75-((E2436-Thresholds!$C$5)/(Thresholds!$D$5-Thresholds!$C$5))*0.249,IF(E2436&lt;=Thresholds!$F$5,0.499-((E2436-Thresholds!$E$5)/(Thresholds!$F$5-Thresholds!$E$5))*0.279,MAX(0.02,0.2-((E2436-Thresholds!$G$5)/(Thresholds!$H$5-Thresholds!$G$5))*0.18)))),3)</f>
        <v>0.83699999999999997</v>
      </c>
      <c r="M2436" s="3">
        <f>ROUND(IF(F2436&lt;=Thresholds!$B$6,1-(F2436/Thresholds!$B$6)*0.24,IF(F2436&lt;=Thresholds!$D$6,0.75-((F2436-Thresholds!$C$6)/(Thresholds!$D$6-Thresholds!$C$6))*0.249,IF(F2436&lt;=Thresholds!$F$6,0.499-((F2436-Thresholds!$E$6)/(Thresholds!$F$6-Thresholds!$E$6))*0.279,MAX(0.02,0.2-((F2436-Thresholds!$G$6)/(Thresholds!$H$6-Thresholds!$G$6))*0.18)))),3)</f>
        <v>0.96799999999999997</v>
      </c>
      <c r="N2436" s="3">
        <f>ROUND(IF(G2436&lt;=Thresholds!$B$7,1-(G2436/Thresholds!$B$7)*0.24,IF(G2436&lt;=Thresholds!$D$7,0.75-((G2436-Thresholds!$C$7)/(Thresholds!$D$7-Thresholds!$C$7))*0.249,IF(G2436&lt;=Thresholds!$F$7,0.499-((G2436-Thresholds!$E$7)/(Thresholds!$F$7-Thresholds!$E$7))*0.279,MAX(0.02,0.2-((G2436-Thresholds!$G$7)/(Thresholds!$H$7-Thresholds!$G$7))*0.18)))),3)</f>
        <v>0.49399999999999999</v>
      </c>
      <c r="O2436" s="3">
        <f>ROUND(IF(H2436&lt;=Thresholds!$B$8,1-(H2436/Thresholds!$B$8)*0.24,IF(H2436&lt;=Thresholds!$D$8,0.75-((H2436-Thresholds!$C$8)/(Thresholds!$D$8-Thresholds!$C$8))*0.249,IF(H2436&lt;=Thresholds!$F$8,0.499-((H2436-Thresholds!$E$8)/(Thresholds!$F$8-Thresholds!$E$8))*0.279,MAX(0.02,0.2-((H2436-Thresholds!$G$8)/(Thresholds!$H$8-Thresholds!$G$8))*0.18)))),3)</f>
        <v>0.90200000000000002</v>
      </c>
      <c r="P2436" s="3">
        <f t="shared" si="114"/>
        <v>0.49399999999999999</v>
      </c>
      <c r="Q2436" t="str">
        <f t="shared" si="115"/>
        <v>Poor</v>
      </c>
      <c r="R2436" s="4">
        <f t="shared" si="116"/>
        <v>0</v>
      </c>
      <c r="S2436" t="str">
        <f>IF(AND(F2436&gt;=10,F2436&lt;=35,P2436&gt;0.5),"ERROR_C2436H2436_POOR_CAP","OK")</f>
        <v>OK</v>
      </c>
    </row>
    <row r="2437" spans="1:19">
      <c r="A2437" t="s">
        <v>2454</v>
      </c>
      <c r="B2437" s="3">
        <v>18.608000000000001</v>
      </c>
      <c r="C2437" s="3">
        <v>106.02500000000001</v>
      </c>
      <c r="D2437" s="3">
        <v>27.99</v>
      </c>
      <c r="E2437" s="3">
        <v>69.688000000000002</v>
      </c>
      <c r="F2437" s="3">
        <v>0.74299999999999999</v>
      </c>
      <c r="G2437" s="3">
        <v>309.803</v>
      </c>
      <c r="H2437" s="3">
        <v>11982.277</v>
      </c>
      <c r="I2437" s="3">
        <f>ROUND(IF(B2437&lt;=Thresholds!$B$2,1-(B2437/Thresholds!$B$2)*0.24,IF(B2437&lt;=Thresholds!$D$2,0.75-((B2437-Thresholds!$C$2)/(Thresholds!$D$2-Thresholds!$C$2))*0.249,IF(B2437&lt;=Thresholds!$F$2,0.499-((B2437-Thresholds!$E$2)/(Thresholds!$F$2-Thresholds!$E$2))*0.279,MAX(0.02,0.2-((B2437-Thresholds!$G$2)/(Thresholds!$H$2-Thresholds!$G$2))*0.18)))),3)</f>
        <v>0.95499999999999996</v>
      </c>
      <c r="J2437" s="3">
        <f>ROUND(IF(C2437&lt;=Thresholds!$B$3,1-(C2437/Thresholds!$B$3)*0.24,IF(C2437&lt;=Thresholds!$D$3,0.75-((C2437-Thresholds!$C$3)/(Thresholds!$D$3-Thresholds!$C$3))*0.249,IF(C2437&lt;=Thresholds!$F$3,0.499-((C2437-Thresholds!$E$3)/(Thresholds!$F$3-Thresholds!$E$3))*0.279,MAX(0.02,0.2-((C2437-Thresholds!$G$3)/(Thresholds!$H$3-Thresholds!$G$3))*0.18)))),3)</f>
        <v>0.78800000000000003</v>
      </c>
      <c r="K2437" s="3">
        <f>ROUND(IF(D2437&lt;=Thresholds!$B$4,1-(D2437/Thresholds!$B$4)*0.24,IF(D2437&lt;=Thresholds!$D$4,0.75-((D2437-Thresholds!$C$4)/(Thresholds!$D$4-Thresholds!$C$4))*0.249,IF(D2437&lt;=Thresholds!$F$4,0.499-((D2437-Thresholds!$E$4)/(Thresholds!$F$4-Thresholds!$E$4))*0.279,MAX(0.02,0.2-((D2437-Thresholds!$G$4)/(Thresholds!$H$4-Thresholds!$G$4))*0.18)))),3)</f>
        <v>0.89700000000000002</v>
      </c>
      <c r="L2437" s="3">
        <f>ROUND(IF(E2437&lt;=Thresholds!$B$5,1-(E2437/Thresholds!$B$5)*0.24,IF(E2437&lt;=Thresholds!$D$5,0.75-((E2437-Thresholds!$C$5)/(Thresholds!$D$5-Thresholds!$C$5))*0.249,IF(E2437&lt;=Thresholds!$F$5,0.499-((E2437-Thresholds!$E$5)/(Thresholds!$F$5-Thresholds!$E$5))*0.279,MAX(0.02,0.2-((E2437-Thresholds!$G$5)/(Thresholds!$H$5-Thresholds!$G$5))*0.18)))),3)</f>
        <v>0.65500000000000003</v>
      </c>
      <c r="M2437" s="3">
        <f>ROUND(IF(F2437&lt;=Thresholds!$B$6,1-(F2437/Thresholds!$B$6)*0.24,IF(F2437&lt;=Thresholds!$D$6,0.75-((F2437-Thresholds!$C$6)/(Thresholds!$D$6-Thresholds!$C$6))*0.249,IF(F2437&lt;=Thresholds!$F$6,0.499-((F2437-Thresholds!$E$6)/(Thresholds!$F$6-Thresholds!$E$6))*0.279,MAX(0.02,0.2-((F2437-Thresholds!$G$6)/(Thresholds!$H$6-Thresholds!$G$6))*0.18)))),3)</f>
        <v>0.82199999999999995</v>
      </c>
      <c r="N2437" s="3">
        <f>ROUND(IF(G2437&lt;=Thresholds!$B$7,1-(G2437/Thresholds!$B$7)*0.24,IF(G2437&lt;=Thresholds!$D$7,0.75-((G2437-Thresholds!$C$7)/(Thresholds!$D$7-Thresholds!$C$7))*0.249,IF(G2437&lt;=Thresholds!$F$7,0.499-((G2437-Thresholds!$E$7)/(Thresholds!$F$7-Thresholds!$E$7))*0.279,MAX(0.02,0.2-((G2437-Thresholds!$G$7)/(Thresholds!$H$7-Thresholds!$G$7))*0.18)))),3)</f>
        <v>0.78800000000000003</v>
      </c>
      <c r="O2437" s="3">
        <f>ROUND(IF(H2437&lt;=Thresholds!$B$8,1-(H2437/Thresholds!$B$8)*0.24,IF(H2437&lt;=Thresholds!$D$8,0.75-((H2437-Thresholds!$C$8)/(Thresholds!$D$8-Thresholds!$C$8))*0.249,IF(H2437&lt;=Thresholds!$F$8,0.499-((H2437-Thresholds!$E$8)/(Thresholds!$F$8-Thresholds!$E$8))*0.279,MAX(0.02,0.2-((H2437-Thresholds!$G$8)/(Thresholds!$H$8-Thresholds!$G$8))*0.18)))),3)</f>
        <v>0.23599999999999999</v>
      </c>
      <c r="P2437" s="3">
        <f t="shared" si="114"/>
        <v>0.23599999999999999</v>
      </c>
      <c r="Q2437" t="str">
        <f t="shared" si="115"/>
        <v>Poor</v>
      </c>
      <c r="R2437" s="4">
        <f t="shared" si="116"/>
        <v>0</v>
      </c>
      <c r="S2437" t="str">
        <f>IF(AND(F2437&gt;=10,F2437&lt;=35,P2437&gt;0.5),"ERROR_C2437H2437_POOR_CAP","OK")</f>
        <v>OK</v>
      </c>
    </row>
    <row r="2438" spans="1:19">
      <c r="A2438" t="s">
        <v>2455</v>
      </c>
      <c r="B2438" s="3">
        <v>77.45</v>
      </c>
      <c r="C2438" s="3">
        <v>108.23099999999999</v>
      </c>
      <c r="D2438" s="3">
        <v>53.38</v>
      </c>
      <c r="E2438" s="3">
        <v>6.7469999999999999</v>
      </c>
      <c r="F2438" s="3">
        <v>0.105</v>
      </c>
      <c r="G2438" s="3">
        <v>257.69200000000001</v>
      </c>
      <c r="H2438" s="3">
        <v>1524.6659999999999</v>
      </c>
      <c r="I2438" s="3">
        <f>ROUND(IF(B2438&lt;=Thresholds!$B$2,1-(B2438/Thresholds!$B$2)*0.24,IF(B2438&lt;=Thresholds!$D$2,0.75-((B2438-Thresholds!$C$2)/(Thresholds!$D$2-Thresholds!$C$2))*0.249,IF(B2438&lt;=Thresholds!$F$2,0.499-((B2438-Thresholds!$E$2)/(Thresholds!$F$2-Thresholds!$E$2))*0.279,MAX(0.02,0.2-((B2438-Thresholds!$G$2)/(Thresholds!$H$2-Thresholds!$G$2))*0.18)))),3)</f>
        <v>0.81399999999999995</v>
      </c>
      <c r="J2438" s="3">
        <f>ROUND(IF(C2438&lt;=Thresholds!$B$3,1-(C2438/Thresholds!$B$3)*0.24,IF(C2438&lt;=Thresholds!$D$3,0.75-((C2438-Thresholds!$C$3)/(Thresholds!$D$3-Thresholds!$C$3))*0.249,IF(C2438&lt;=Thresholds!$F$3,0.499-((C2438-Thresholds!$E$3)/(Thresholds!$F$3-Thresholds!$E$3))*0.279,MAX(0.02,0.2-((C2438-Thresholds!$G$3)/(Thresholds!$H$3-Thresholds!$G$3))*0.18)))),3)</f>
        <v>0.78400000000000003</v>
      </c>
      <c r="K2438" s="3">
        <f>ROUND(IF(D2438&lt;=Thresholds!$B$4,1-(D2438/Thresholds!$B$4)*0.24,IF(D2438&lt;=Thresholds!$D$4,0.75-((D2438-Thresholds!$C$4)/(Thresholds!$D$4-Thresholds!$C$4))*0.249,IF(D2438&lt;=Thresholds!$F$4,0.499-((D2438-Thresholds!$E$4)/(Thresholds!$F$4-Thresholds!$E$4))*0.279,MAX(0.02,0.2-((D2438-Thresholds!$G$4)/(Thresholds!$H$4-Thresholds!$G$4))*0.18)))),3)</f>
        <v>0.80300000000000005</v>
      </c>
      <c r="L2438" s="3">
        <f>ROUND(IF(E2438&lt;=Thresholds!$B$5,1-(E2438/Thresholds!$B$5)*0.24,IF(E2438&lt;=Thresholds!$D$5,0.75-((E2438-Thresholds!$C$5)/(Thresholds!$D$5-Thresholds!$C$5))*0.249,IF(E2438&lt;=Thresholds!$F$5,0.499-((E2438-Thresholds!$E$5)/(Thresholds!$F$5-Thresholds!$E$5))*0.279,MAX(0.02,0.2-((E2438-Thresholds!$G$5)/(Thresholds!$H$5-Thresholds!$G$5))*0.18)))),3)</f>
        <v>0.96799999999999997</v>
      </c>
      <c r="M2438" s="3">
        <f>ROUND(IF(F2438&lt;=Thresholds!$B$6,1-(F2438/Thresholds!$B$6)*0.24,IF(F2438&lt;=Thresholds!$D$6,0.75-((F2438-Thresholds!$C$6)/(Thresholds!$D$6-Thresholds!$C$6))*0.249,IF(F2438&lt;=Thresholds!$F$6,0.499-((F2438-Thresholds!$E$6)/(Thresholds!$F$6-Thresholds!$E$6))*0.279,MAX(0.02,0.2-((F2438-Thresholds!$G$6)/(Thresholds!$H$6-Thresholds!$G$6))*0.18)))),3)</f>
        <v>0.97499999999999998</v>
      </c>
      <c r="N2438" s="3">
        <f>ROUND(IF(G2438&lt;=Thresholds!$B$7,1-(G2438/Thresholds!$B$7)*0.24,IF(G2438&lt;=Thresholds!$D$7,0.75-((G2438-Thresholds!$C$7)/(Thresholds!$D$7-Thresholds!$C$7))*0.249,IF(G2438&lt;=Thresholds!$F$7,0.499-((G2438-Thresholds!$E$7)/(Thresholds!$F$7-Thresholds!$E$7))*0.279,MAX(0.02,0.2-((G2438-Thresholds!$G$7)/(Thresholds!$H$7-Thresholds!$G$7))*0.18)))),3)</f>
        <v>0.82299999999999995</v>
      </c>
      <c r="O2438" s="3">
        <f>ROUND(IF(H2438&lt;=Thresholds!$B$8,1-(H2438/Thresholds!$B$8)*0.24,IF(H2438&lt;=Thresholds!$D$8,0.75-((H2438-Thresholds!$C$8)/(Thresholds!$D$8-Thresholds!$C$8))*0.249,IF(H2438&lt;=Thresholds!$F$8,0.499-((H2438-Thresholds!$E$8)/(Thresholds!$F$8-Thresholds!$E$8))*0.279,MAX(0.02,0.2-((H2438-Thresholds!$G$8)/(Thresholds!$H$8-Thresholds!$G$8))*0.18)))),3)</f>
        <v>0.85399999999999998</v>
      </c>
      <c r="P2438" s="3">
        <f t="shared" si="114"/>
        <v>0.78400000000000003</v>
      </c>
      <c r="Q2438" t="str">
        <f t="shared" si="115"/>
        <v>Healthy</v>
      </c>
      <c r="R2438" s="4">
        <f t="shared" si="116"/>
        <v>1</v>
      </c>
      <c r="S2438" t="str">
        <f>IF(AND(F2438&gt;=10,F2438&lt;=35,P2438&gt;0.5),"ERROR_C2438H2438_POOR_CAP","OK")</f>
        <v>OK</v>
      </c>
    </row>
    <row r="2439" spans="1:19">
      <c r="A2439" t="s">
        <v>2456</v>
      </c>
      <c r="B2439" s="3">
        <v>82.971999999999994</v>
      </c>
      <c r="C2439" s="3">
        <v>73.105000000000004</v>
      </c>
      <c r="D2439" s="3">
        <v>7.3230000000000004</v>
      </c>
      <c r="E2439" s="3">
        <v>23.56</v>
      </c>
      <c r="F2439" s="3">
        <v>7.83</v>
      </c>
      <c r="G2439" s="3">
        <v>18.681000000000001</v>
      </c>
      <c r="H2439" s="3">
        <v>2358.7170000000001</v>
      </c>
      <c r="I2439" s="3">
        <f>ROUND(IF(B2439&lt;=Thresholds!$B$2,1-(B2439/Thresholds!$B$2)*0.24,IF(B2439&lt;=Thresholds!$D$2,0.75-((B2439-Thresholds!$C$2)/(Thresholds!$D$2-Thresholds!$C$2))*0.249,IF(B2439&lt;=Thresholds!$F$2,0.499-((B2439-Thresholds!$E$2)/(Thresholds!$F$2-Thresholds!$E$2))*0.279,MAX(0.02,0.2-((B2439-Thresholds!$G$2)/(Thresholds!$H$2-Thresholds!$G$2))*0.18)))),3)</f>
        <v>0.80100000000000005</v>
      </c>
      <c r="J2439" s="3">
        <f>ROUND(IF(C2439&lt;=Thresholds!$B$3,1-(C2439/Thresholds!$B$3)*0.24,IF(C2439&lt;=Thresholds!$D$3,0.75-((C2439-Thresholds!$C$3)/(Thresholds!$D$3-Thresholds!$C$3))*0.249,IF(C2439&lt;=Thresholds!$F$3,0.499-((C2439-Thresholds!$E$3)/(Thresholds!$F$3-Thresholds!$E$3))*0.279,MAX(0.02,0.2-((C2439-Thresholds!$G$3)/(Thresholds!$H$3-Thresholds!$G$3))*0.18)))),3)</f>
        <v>0.85399999999999998</v>
      </c>
      <c r="K2439" s="3">
        <f>ROUND(IF(D2439&lt;=Thresholds!$B$4,1-(D2439/Thresholds!$B$4)*0.24,IF(D2439&lt;=Thresholds!$D$4,0.75-((D2439-Thresholds!$C$4)/(Thresholds!$D$4-Thresholds!$C$4))*0.249,IF(D2439&lt;=Thresholds!$F$4,0.499-((D2439-Thresholds!$E$4)/(Thresholds!$F$4-Thresholds!$E$4))*0.279,MAX(0.02,0.2-((D2439-Thresholds!$G$4)/(Thresholds!$H$4-Thresholds!$G$4))*0.18)))),3)</f>
        <v>0.97299999999999998</v>
      </c>
      <c r="L2439" s="3">
        <f>ROUND(IF(E2439&lt;=Thresholds!$B$5,1-(E2439/Thresholds!$B$5)*0.24,IF(E2439&lt;=Thresholds!$D$5,0.75-((E2439-Thresholds!$C$5)/(Thresholds!$D$5-Thresholds!$C$5))*0.249,IF(E2439&lt;=Thresholds!$F$5,0.499-((E2439-Thresholds!$E$5)/(Thresholds!$F$5-Thresholds!$E$5))*0.279,MAX(0.02,0.2-((E2439-Thresholds!$G$5)/(Thresholds!$H$5-Thresholds!$G$5))*0.18)))),3)</f>
        <v>0.88700000000000001</v>
      </c>
      <c r="M2439" s="3">
        <f>ROUND(IF(F2439&lt;=Thresholds!$B$6,1-(F2439/Thresholds!$B$6)*0.24,IF(F2439&lt;=Thresholds!$D$6,0.75-((F2439-Thresholds!$C$6)/(Thresholds!$D$6-Thresholds!$C$6))*0.249,IF(F2439&lt;=Thresholds!$F$6,0.499-((F2439-Thresholds!$E$6)/(Thresholds!$F$6-Thresholds!$E$6))*0.279,MAX(0.02,0.2-((F2439-Thresholds!$G$6)/(Thresholds!$H$6-Thresholds!$G$6))*0.18)))),3)</f>
        <v>0.53700000000000003</v>
      </c>
      <c r="N2439" s="3">
        <f>ROUND(IF(G2439&lt;=Thresholds!$B$7,1-(G2439/Thresholds!$B$7)*0.24,IF(G2439&lt;=Thresholds!$D$7,0.75-((G2439-Thresholds!$C$7)/(Thresholds!$D$7-Thresholds!$C$7))*0.249,IF(G2439&lt;=Thresholds!$F$7,0.499-((G2439-Thresholds!$E$7)/(Thresholds!$F$7-Thresholds!$E$7))*0.279,MAX(0.02,0.2-((G2439-Thresholds!$G$7)/(Thresholds!$H$7-Thresholds!$G$7))*0.18)))),3)</f>
        <v>0.98699999999999999</v>
      </c>
      <c r="O2439" s="3">
        <f>ROUND(IF(H2439&lt;=Thresholds!$B$8,1-(H2439/Thresholds!$B$8)*0.24,IF(H2439&lt;=Thresholds!$D$8,0.75-((H2439-Thresholds!$C$8)/(Thresholds!$D$8-Thresholds!$C$8))*0.249,IF(H2439&lt;=Thresholds!$F$8,0.499-((H2439-Thresholds!$E$8)/(Thresholds!$F$8-Thresholds!$E$8))*0.279,MAX(0.02,0.2-((H2439-Thresholds!$G$8)/(Thresholds!$H$8-Thresholds!$G$8))*0.18)))),3)</f>
        <v>0.77400000000000002</v>
      </c>
      <c r="P2439" s="3">
        <f t="shared" si="114"/>
        <v>0.53700000000000003</v>
      </c>
      <c r="Q2439" t="str">
        <f t="shared" si="115"/>
        <v>Moderate</v>
      </c>
      <c r="R2439" s="4">
        <f t="shared" si="116"/>
        <v>1</v>
      </c>
      <c r="S2439" t="str">
        <f>IF(AND(F2439&gt;=10,F2439&lt;=35,P2439&gt;0.5),"ERROR_C2439H2439_POOR_CAP","OK")</f>
        <v>OK</v>
      </c>
    </row>
    <row r="2440" spans="1:19">
      <c r="A2440" t="s">
        <v>2457</v>
      </c>
      <c r="B2440" s="3">
        <v>1737.7139999999999</v>
      </c>
      <c r="C2440" s="3">
        <v>79.381</v>
      </c>
      <c r="D2440" s="3">
        <v>61.811</v>
      </c>
      <c r="E2440" s="3">
        <v>18.456</v>
      </c>
      <c r="F2440" s="3">
        <v>0.95399999999999996</v>
      </c>
      <c r="G2440" s="3">
        <v>38.936</v>
      </c>
      <c r="H2440" s="3">
        <v>1416.4179999999999</v>
      </c>
      <c r="I2440" s="3">
        <f>ROUND(IF(B2440&lt;=Thresholds!$B$2,1-(B2440/Thresholds!$B$2)*0.24,IF(B2440&lt;=Thresholds!$D$2,0.75-((B2440-Thresholds!$C$2)/(Thresholds!$D$2-Thresholds!$C$2))*0.249,IF(B2440&lt;=Thresholds!$F$2,0.499-((B2440-Thresholds!$E$2)/(Thresholds!$F$2-Thresholds!$E$2))*0.279,MAX(0.02,0.2-((B2440-Thresholds!$G$2)/(Thresholds!$H$2-Thresholds!$G$2))*0.18)))),3)</f>
        <v>0.23599999999999999</v>
      </c>
      <c r="J2440" s="3">
        <f>ROUND(IF(C2440&lt;=Thresholds!$B$3,1-(C2440/Thresholds!$B$3)*0.24,IF(C2440&lt;=Thresholds!$D$3,0.75-((C2440-Thresholds!$C$3)/(Thresholds!$D$3-Thresholds!$C$3))*0.249,IF(C2440&lt;=Thresholds!$F$3,0.499-((C2440-Thresholds!$E$3)/(Thresholds!$F$3-Thresholds!$E$3))*0.279,MAX(0.02,0.2-((C2440-Thresholds!$G$3)/(Thresholds!$H$3-Thresholds!$G$3))*0.18)))),3)</f>
        <v>0.84099999999999997</v>
      </c>
      <c r="K2440" s="3">
        <f>ROUND(IF(D2440&lt;=Thresholds!$B$4,1-(D2440/Thresholds!$B$4)*0.24,IF(D2440&lt;=Thresholds!$D$4,0.75-((D2440-Thresholds!$C$4)/(Thresholds!$D$4-Thresholds!$C$4))*0.249,IF(D2440&lt;=Thresholds!$F$4,0.499-((D2440-Thresholds!$E$4)/(Thresholds!$F$4-Thresholds!$E$4))*0.279,MAX(0.02,0.2-((D2440-Thresholds!$G$4)/(Thresholds!$H$4-Thresholds!$G$4))*0.18)))),3)</f>
        <v>0.77200000000000002</v>
      </c>
      <c r="L2440" s="3">
        <f>ROUND(IF(E2440&lt;=Thresholds!$B$5,1-(E2440/Thresholds!$B$5)*0.24,IF(E2440&lt;=Thresholds!$D$5,0.75-((E2440-Thresholds!$C$5)/(Thresholds!$D$5-Thresholds!$C$5))*0.249,IF(E2440&lt;=Thresholds!$F$5,0.499-((E2440-Thresholds!$E$5)/(Thresholds!$F$5-Thresholds!$E$5))*0.279,MAX(0.02,0.2-((E2440-Thresholds!$G$5)/(Thresholds!$H$5-Thresholds!$G$5))*0.18)))),3)</f>
        <v>0.91100000000000003</v>
      </c>
      <c r="M2440" s="3">
        <f>ROUND(IF(F2440&lt;=Thresholds!$B$6,1-(F2440/Thresholds!$B$6)*0.24,IF(F2440&lt;=Thresholds!$D$6,0.75-((F2440-Thresholds!$C$6)/(Thresholds!$D$6-Thresholds!$C$6))*0.249,IF(F2440&lt;=Thresholds!$F$6,0.499-((F2440-Thresholds!$E$6)/(Thresholds!$F$6-Thresholds!$E$6))*0.279,MAX(0.02,0.2-((F2440-Thresholds!$G$6)/(Thresholds!$H$6-Thresholds!$G$6))*0.18)))),3)</f>
        <v>0.77100000000000002</v>
      </c>
      <c r="N2440" s="3">
        <f>ROUND(IF(G2440&lt;=Thresholds!$B$7,1-(G2440/Thresholds!$B$7)*0.24,IF(G2440&lt;=Thresholds!$D$7,0.75-((G2440-Thresholds!$C$7)/(Thresholds!$D$7-Thresholds!$C$7))*0.249,IF(G2440&lt;=Thresholds!$F$7,0.499-((G2440-Thresholds!$E$7)/(Thresholds!$F$7-Thresholds!$E$7))*0.279,MAX(0.02,0.2-((G2440-Thresholds!$G$7)/(Thresholds!$H$7-Thresholds!$G$7))*0.18)))),3)</f>
        <v>0.97299999999999998</v>
      </c>
      <c r="O2440" s="3">
        <f>ROUND(IF(H2440&lt;=Thresholds!$B$8,1-(H2440/Thresholds!$B$8)*0.24,IF(H2440&lt;=Thresholds!$D$8,0.75-((H2440-Thresholds!$C$8)/(Thresholds!$D$8-Thresholds!$C$8))*0.249,IF(H2440&lt;=Thresholds!$F$8,0.499-((H2440-Thresholds!$E$8)/(Thresholds!$F$8-Thresholds!$E$8))*0.279,MAX(0.02,0.2-((H2440-Thresholds!$G$8)/(Thresholds!$H$8-Thresholds!$G$8))*0.18)))),3)</f>
        <v>0.86399999999999999</v>
      </c>
      <c r="P2440" s="3">
        <f t="shared" si="114"/>
        <v>0.23599999999999999</v>
      </c>
      <c r="Q2440" t="str">
        <f t="shared" si="115"/>
        <v>Poor</v>
      </c>
      <c r="R2440" s="4">
        <f t="shared" si="116"/>
        <v>0</v>
      </c>
      <c r="S2440" t="str">
        <f>IF(AND(F2440&gt;=10,F2440&lt;=35,P2440&gt;0.5),"ERROR_C2440H2440_POOR_CAP","OK")</f>
        <v>OK</v>
      </c>
    </row>
    <row r="2441" spans="1:19">
      <c r="A2441" t="s">
        <v>2458</v>
      </c>
      <c r="B2441" s="3">
        <v>69.88</v>
      </c>
      <c r="C2441" s="3">
        <v>76.867000000000004</v>
      </c>
      <c r="D2441" s="3">
        <v>17.46</v>
      </c>
      <c r="E2441" s="3">
        <v>46.363999999999997</v>
      </c>
      <c r="F2441" s="3">
        <v>38.993000000000002</v>
      </c>
      <c r="G2441" s="3">
        <v>228.09100000000001</v>
      </c>
      <c r="H2441" s="3">
        <v>1115.7529999999999</v>
      </c>
      <c r="I2441" s="3">
        <f>ROUND(IF(B2441&lt;=Thresholds!$B$2,1-(B2441/Thresholds!$B$2)*0.24,IF(B2441&lt;=Thresholds!$D$2,0.75-((B2441-Thresholds!$C$2)/(Thresholds!$D$2-Thresholds!$C$2))*0.249,IF(B2441&lt;=Thresholds!$F$2,0.499-((B2441-Thresholds!$E$2)/(Thresholds!$F$2-Thresholds!$E$2))*0.279,MAX(0.02,0.2-((B2441-Thresholds!$G$2)/(Thresholds!$H$2-Thresholds!$G$2))*0.18)))),3)</f>
        <v>0.83199999999999996</v>
      </c>
      <c r="J2441" s="3">
        <f>ROUND(IF(C2441&lt;=Thresholds!$B$3,1-(C2441/Thresholds!$B$3)*0.24,IF(C2441&lt;=Thresholds!$D$3,0.75-((C2441-Thresholds!$C$3)/(Thresholds!$D$3-Thresholds!$C$3))*0.249,IF(C2441&lt;=Thresholds!$F$3,0.499-((C2441-Thresholds!$E$3)/(Thresholds!$F$3-Thresholds!$E$3))*0.279,MAX(0.02,0.2-((C2441-Thresholds!$G$3)/(Thresholds!$H$3-Thresholds!$G$3))*0.18)))),3)</f>
        <v>0.84599999999999997</v>
      </c>
      <c r="K2441" s="3">
        <f>ROUND(IF(D2441&lt;=Thresholds!$B$4,1-(D2441/Thresholds!$B$4)*0.24,IF(D2441&lt;=Thresholds!$D$4,0.75-((D2441-Thresholds!$C$4)/(Thresholds!$D$4-Thresholds!$C$4))*0.249,IF(D2441&lt;=Thresholds!$F$4,0.499-((D2441-Thresholds!$E$4)/(Thresholds!$F$4-Thresholds!$E$4))*0.279,MAX(0.02,0.2-((D2441-Thresholds!$G$4)/(Thresholds!$H$4-Thresholds!$G$4))*0.18)))),3)</f>
        <v>0.93600000000000005</v>
      </c>
      <c r="L2441" s="3">
        <f>ROUND(IF(E2441&lt;=Thresholds!$B$5,1-(E2441/Thresholds!$B$5)*0.24,IF(E2441&lt;=Thresholds!$D$5,0.75-((E2441-Thresholds!$C$5)/(Thresholds!$D$5-Thresholds!$C$5))*0.249,IF(E2441&lt;=Thresholds!$F$5,0.499-((E2441-Thresholds!$E$5)/(Thresholds!$F$5-Thresholds!$E$5))*0.279,MAX(0.02,0.2-((E2441-Thresholds!$G$5)/(Thresholds!$H$5-Thresholds!$G$5))*0.18)))),3)</f>
        <v>0.77700000000000002</v>
      </c>
      <c r="M2441" s="3">
        <f>ROUND(IF(F2441&lt;=Thresholds!$B$6,1-(F2441/Thresholds!$B$6)*0.24,IF(F2441&lt;=Thresholds!$D$6,0.75-((F2441-Thresholds!$C$6)/(Thresholds!$D$6-Thresholds!$C$6))*0.249,IF(F2441&lt;=Thresholds!$F$6,0.499-((F2441-Thresholds!$E$6)/(Thresholds!$F$6-Thresholds!$E$6))*0.279,MAX(0.02,0.2-((F2441-Thresholds!$G$6)/(Thresholds!$H$6-Thresholds!$G$6))*0.18)))),3)</f>
        <v>0.22</v>
      </c>
      <c r="N2441" s="3">
        <f>ROUND(IF(G2441&lt;=Thresholds!$B$7,1-(G2441/Thresholds!$B$7)*0.24,IF(G2441&lt;=Thresholds!$D$7,0.75-((G2441-Thresholds!$C$7)/(Thresholds!$D$7-Thresholds!$C$7))*0.249,IF(G2441&lt;=Thresholds!$F$7,0.499-((G2441-Thresholds!$E$7)/(Thresholds!$F$7-Thresholds!$E$7))*0.279,MAX(0.02,0.2-((G2441-Thresholds!$G$7)/(Thresholds!$H$7-Thresholds!$G$7))*0.18)))),3)</f>
        <v>0.84399999999999997</v>
      </c>
      <c r="O2441" s="3">
        <f>ROUND(IF(H2441&lt;=Thresholds!$B$8,1-(H2441/Thresholds!$B$8)*0.24,IF(H2441&lt;=Thresholds!$D$8,0.75-((H2441-Thresholds!$C$8)/(Thresholds!$D$8-Thresholds!$C$8))*0.249,IF(H2441&lt;=Thresholds!$F$8,0.499-((H2441-Thresholds!$E$8)/(Thresholds!$F$8-Thresholds!$E$8))*0.279,MAX(0.02,0.2-((H2441-Thresholds!$G$8)/(Thresholds!$H$8-Thresholds!$G$8))*0.18)))),3)</f>
        <v>0.89300000000000002</v>
      </c>
      <c r="P2441" s="3">
        <f t="shared" si="114"/>
        <v>0.22</v>
      </c>
      <c r="Q2441" t="str">
        <f t="shared" si="115"/>
        <v>Poor</v>
      </c>
      <c r="R2441" s="4">
        <f t="shared" si="116"/>
        <v>0</v>
      </c>
      <c r="S2441" t="str">
        <f>IF(AND(F2441&gt;=10,F2441&lt;=35,P2441&gt;0.5),"ERROR_C2441H2441_POOR_CAP","OK")</f>
        <v>OK</v>
      </c>
    </row>
    <row r="2442" spans="1:19">
      <c r="A2442" t="s">
        <v>2459</v>
      </c>
      <c r="B2442" s="3">
        <v>21.187000000000001</v>
      </c>
      <c r="C2442" s="3">
        <v>110.446</v>
      </c>
      <c r="D2442" s="3">
        <v>4.7770000000000001</v>
      </c>
      <c r="E2442" s="3">
        <v>39.970999999999997</v>
      </c>
      <c r="F2442" s="3">
        <v>0.128</v>
      </c>
      <c r="G2442" s="3">
        <v>345.02800000000002</v>
      </c>
      <c r="H2442" s="3">
        <v>1726.65</v>
      </c>
      <c r="I2442" s="3">
        <f>ROUND(IF(B2442&lt;=Thresholds!$B$2,1-(B2442/Thresholds!$B$2)*0.24,IF(B2442&lt;=Thresholds!$D$2,0.75-((B2442-Thresholds!$C$2)/(Thresholds!$D$2-Thresholds!$C$2))*0.249,IF(B2442&lt;=Thresholds!$F$2,0.499-((B2442-Thresholds!$E$2)/(Thresholds!$F$2-Thresholds!$E$2))*0.279,MAX(0.02,0.2-((B2442-Thresholds!$G$2)/(Thresholds!$H$2-Thresholds!$G$2))*0.18)))),3)</f>
        <v>0.94899999999999995</v>
      </c>
      <c r="J2442" s="3">
        <f>ROUND(IF(C2442&lt;=Thresholds!$B$3,1-(C2442/Thresholds!$B$3)*0.24,IF(C2442&lt;=Thresholds!$D$3,0.75-((C2442-Thresholds!$C$3)/(Thresholds!$D$3-Thresholds!$C$3))*0.249,IF(C2442&lt;=Thresholds!$F$3,0.499-((C2442-Thresholds!$E$3)/(Thresholds!$F$3-Thresholds!$E$3))*0.279,MAX(0.02,0.2-((C2442-Thresholds!$G$3)/(Thresholds!$H$3-Thresholds!$G$3))*0.18)))),3)</f>
        <v>0.77900000000000003</v>
      </c>
      <c r="K2442" s="3">
        <f>ROUND(IF(D2442&lt;=Thresholds!$B$4,1-(D2442/Thresholds!$B$4)*0.24,IF(D2442&lt;=Thresholds!$D$4,0.75-((D2442-Thresholds!$C$4)/(Thresholds!$D$4-Thresholds!$C$4))*0.249,IF(D2442&lt;=Thresholds!$F$4,0.499-((D2442-Thresholds!$E$4)/(Thresholds!$F$4-Thresholds!$E$4))*0.279,MAX(0.02,0.2-((D2442-Thresholds!$G$4)/(Thresholds!$H$4-Thresholds!$G$4))*0.18)))),3)</f>
        <v>0.98199999999999998</v>
      </c>
      <c r="L2442" s="3">
        <f>ROUND(IF(E2442&lt;=Thresholds!$B$5,1-(E2442/Thresholds!$B$5)*0.24,IF(E2442&lt;=Thresholds!$D$5,0.75-((E2442-Thresholds!$C$5)/(Thresholds!$D$5-Thresholds!$C$5))*0.249,IF(E2442&lt;=Thresholds!$F$5,0.499-((E2442-Thresholds!$E$5)/(Thresholds!$F$5-Thresholds!$E$5))*0.279,MAX(0.02,0.2-((E2442-Thresholds!$G$5)/(Thresholds!$H$5-Thresholds!$G$5))*0.18)))),3)</f>
        <v>0.80800000000000005</v>
      </c>
      <c r="M2442" s="3">
        <f>ROUND(IF(F2442&lt;=Thresholds!$B$6,1-(F2442/Thresholds!$B$6)*0.24,IF(F2442&lt;=Thresholds!$D$6,0.75-((F2442-Thresholds!$C$6)/(Thresholds!$D$6-Thresholds!$C$6))*0.249,IF(F2442&lt;=Thresholds!$F$6,0.499-((F2442-Thresholds!$E$6)/(Thresholds!$F$6-Thresholds!$E$6))*0.279,MAX(0.02,0.2-((F2442-Thresholds!$G$6)/(Thresholds!$H$6-Thresholds!$G$6))*0.18)))),3)</f>
        <v>0.96899999999999997</v>
      </c>
      <c r="N2442" s="3">
        <f>ROUND(IF(G2442&lt;=Thresholds!$B$7,1-(G2442/Thresholds!$B$7)*0.24,IF(G2442&lt;=Thresholds!$D$7,0.75-((G2442-Thresholds!$C$7)/(Thresholds!$D$7-Thresholds!$C$7))*0.249,IF(G2442&lt;=Thresholds!$F$7,0.499-((G2442-Thresholds!$E$7)/(Thresholds!$F$7-Thresholds!$E$7))*0.279,MAX(0.02,0.2-((G2442-Thresholds!$G$7)/(Thresholds!$H$7-Thresholds!$G$7))*0.18)))),3)</f>
        <v>0.76300000000000001</v>
      </c>
      <c r="O2442" s="3">
        <f>ROUND(IF(H2442&lt;=Thresholds!$B$8,1-(H2442/Thresholds!$B$8)*0.24,IF(H2442&lt;=Thresholds!$D$8,0.75-((H2442-Thresholds!$C$8)/(Thresholds!$D$8-Thresholds!$C$8))*0.249,IF(H2442&lt;=Thresholds!$F$8,0.499-((H2442-Thresholds!$E$8)/(Thresholds!$F$8-Thresholds!$E$8))*0.279,MAX(0.02,0.2-((H2442-Thresholds!$G$8)/(Thresholds!$H$8-Thresholds!$G$8))*0.18)))),3)</f>
        <v>0.83399999999999996</v>
      </c>
      <c r="P2442" s="3">
        <f t="shared" si="114"/>
        <v>0.76300000000000001</v>
      </c>
      <c r="Q2442" t="str">
        <f t="shared" si="115"/>
        <v>Healthy</v>
      </c>
      <c r="R2442" s="4">
        <f t="shared" si="116"/>
        <v>1</v>
      </c>
      <c r="S2442" t="str">
        <f>IF(AND(F2442&gt;=10,F2442&lt;=35,P2442&gt;0.5),"ERROR_C2442H2442_POOR_CAP","OK")</f>
        <v>OK</v>
      </c>
    </row>
    <row r="2443" spans="1:19">
      <c r="A2443" t="s">
        <v>2460</v>
      </c>
      <c r="B2443" s="3">
        <v>54.392000000000003</v>
      </c>
      <c r="C2443" s="3">
        <v>45.762</v>
      </c>
      <c r="D2443" s="3">
        <v>64.021000000000001</v>
      </c>
      <c r="E2443" s="3">
        <v>63.564999999999998</v>
      </c>
      <c r="F2443" s="3">
        <v>0.33800000000000002</v>
      </c>
      <c r="G2443" s="3">
        <v>170.072</v>
      </c>
      <c r="H2443" s="3">
        <v>1781.3430000000001</v>
      </c>
      <c r="I2443" s="3">
        <f>ROUND(IF(B2443&lt;=Thresholds!$B$2,1-(B2443/Thresholds!$B$2)*0.24,IF(B2443&lt;=Thresholds!$D$2,0.75-((B2443-Thresholds!$C$2)/(Thresholds!$D$2-Thresholds!$C$2))*0.249,IF(B2443&lt;=Thresholds!$F$2,0.499-((B2443-Thresholds!$E$2)/(Thresholds!$F$2-Thresholds!$E$2))*0.279,MAX(0.02,0.2-((B2443-Thresholds!$G$2)/(Thresholds!$H$2-Thresholds!$G$2))*0.18)))),3)</f>
        <v>0.86899999999999999</v>
      </c>
      <c r="J2443" s="3">
        <f>ROUND(IF(C2443&lt;=Thresholds!$B$3,1-(C2443/Thresholds!$B$3)*0.24,IF(C2443&lt;=Thresholds!$D$3,0.75-((C2443-Thresholds!$C$3)/(Thresholds!$D$3-Thresholds!$C$3))*0.249,IF(C2443&lt;=Thresholds!$F$3,0.499-((C2443-Thresholds!$E$3)/(Thresholds!$F$3-Thresholds!$E$3))*0.279,MAX(0.02,0.2-((C2443-Thresholds!$G$3)/(Thresholds!$H$3-Thresholds!$G$3))*0.18)))),3)</f>
        <v>0.90800000000000003</v>
      </c>
      <c r="K2443" s="3">
        <f>ROUND(IF(D2443&lt;=Thresholds!$B$4,1-(D2443/Thresholds!$B$4)*0.24,IF(D2443&lt;=Thresholds!$D$4,0.75-((D2443-Thresholds!$C$4)/(Thresholds!$D$4-Thresholds!$C$4))*0.249,IF(D2443&lt;=Thresholds!$F$4,0.499-((D2443-Thresholds!$E$4)/(Thresholds!$F$4-Thresholds!$E$4))*0.279,MAX(0.02,0.2-((D2443-Thresholds!$G$4)/(Thresholds!$H$4-Thresholds!$G$4))*0.18)))),3)</f>
        <v>0.76400000000000001</v>
      </c>
      <c r="L2443" s="3">
        <f>ROUND(IF(E2443&lt;=Thresholds!$B$5,1-(E2443/Thresholds!$B$5)*0.24,IF(E2443&lt;=Thresholds!$D$5,0.75-((E2443-Thresholds!$C$5)/(Thresholds!$D$5-Thresholds!$C$5))*0.249,IF(E2443&lt;=Thresholds!$F$5,0.499-((E2443-Thresholds!$E$5)/(Thresholds!$F$5-Thresholds!$E$5))*0.279,MAX(0.02,0.2-((E2443-Thresholds!$G$5)/(Thresholds!$H$5-Thresholds!$G$5))*0.18)))),3)</f>
        <v>0.68600000000000005</v>
      </c>
      <c r="M2443" s="3">
        <f>ROUND(IF(F2443&lt;=Thresholds!$B$6,1-(F2443/Thresholds!$B$6)*0.24,IF(F2443&lt;=Thresholds!$D$6,0.75-((F2443-Thresholds!$C$6)/(Thresholds!$D$6-Thresholds!$C$6))*0.249,IF(F2443&lt;=Thresholds!$F$6,0.499-((F2443-Thresholds!$E$6)/(Thresholds!$F$6-Thresholds!$E$6))*0.279,MAX(0.02,0.2-((F2443-Thresholds!$G$6)/(Thresholds!$H$6-Thresholds!$G$6))*0.18)))),3)</f>
        <v>0.91900000000000004</v>
      </c>
      <c r="N2443" s="3">
        <f>ROUND(IF(G2443&lt;=Thresholds!$B$7,1-(G2443/Thresholds!$B$7)*0.24,IF(G2443&lt;=Thresholds!$D$7,0.75-((G2443-Thresholds!$C$7)/(Thresholds!$D$7-Thresholds!$C$7))*0.249,IF(G2443&lt;=Thresholds!$F$7,0.499-((G2443-Thresholds!$E$7)/(Thresholds!$F$7-Thresholds!$E$7))*0.279,MAX(0.02,0.2-((G2443-Thresholds!$G$7)/(Thresholds!$H$7-Thresholds!$G$7))*0.18)))),3)</f>
        <v>0.88300000000000001</v>
      </c>
      <c r="O2443" s="3">
        <f>ROUND(IF(H2443&lt;=Thresholds!$B$8,1-(H2443/Thresholds!$B$8)*0.24,IF(H2443&lt;=Thresholds!$D$8,0.75-((H2443-Thresholds!$C$8)/(Thresholds!$D$8-Thresholds!$C$8))*0.249,IF(H2443&lt;=Thresholds!$F$8,0.499-((H2443-Thresholds!$E$8)/(Thresholds!$F$8-Thresholds!$E$8))*0.279,MAX(0.02,0.2-((H2443-Thresholds!$G$8)/(Thresholds!$H$8-Thresholds!$G$8))*0.18)))),3)</f>
        <v>0.82899999999999996</v>
      </c>
      <c r="P2443" s="3">
        <f t="shared" si="114"/>
        <v>0.68600000000000005</v>
      </c>
      <c r="Q2443" t="str">
        <f t="shared" si="115"/>
        <v>Moderate</v>
      </c>
      <c r="R2443" s="4">
        <f t="shared" si="116"/>
        <v>1</v>
      </c>
      <c r="S2443" t="str">
        <f>IF(AND(F2443&gt;=10,F2443&lt;=35,P2443&gt;0.5),"ERROR_C2443H2443_POOR_CAP","OK")</f>
        <v>OK</v>
      </c>
    </row>
    <row r="2444" spans="1:19">
      <c r="A2444" t="s">
        <v>2461</v>
      </c>
      <c r="B2444" s="3">
        <v>1449.288</v>
      </c>
      <c r="C2444" s="3">
        <v>109.895</v>
      </c>
      <c r="D2444" s="3">
        <v>16.853000000000002</v>
      </c>
      <c r="E2444" s="3">
        <v>49.692</v>
      </c>
      <c r="F2444" s="3">
        <v>0.87</v>
      </c>
      <c r="G2444" s="3">
        <v>46.851999999999997</v>
      </c>
      <c r="H2444" s="3">
        <v>2451.261</v>
      </c>
      <c r="I2444" s="3">
        <f>ROUND(IF(B2444&lt;=Thresholds!$B$2,1-(B2444/Thresholds!$B$2)*0.24,IF(B2444&lt;=Thresholds!$D$2,0.75-((B2444-Thresholds!$C$2)/(Thresholds!$D$2-Thresholds!$C$2))*0.249,IF(B2444&lt;=Thresholds!$F$2,0.499-((B2444-Thresholds!$E$2)/(Thresholds!$F$2-Thresholds!$E$2))*0.279,MAX(0.02,0.2-((B2444-Thresholds!$G$2)/(Thresholds!$H$2-Thresholds!$G$2))*0.18)))),3)</f>
        <v>0.309</v>
      </c>
      <c r="J2444" s="3">
        <f>ROUND(IF(C2444&lt;=Thresholds!$B$3,1-(C2444/Thresholds!$B$3)*0.24,IF(C2444&lt;=Thresholds!$D$3,0.75-((C2444-Thresholds!$C$3)/(Thresholds!$D$3-Thresholds!$C$3))*0.249,IF(C2444&lt;=Thresholds!$F$3,0.499-((C2444-Thresholds!$E$3)/(Thresholds!$F$3-Thresholds!$E$3))*0.279,MAX(0.02,0.2-((C2444-Thresholds!$G$3)/(Thresholds!$H$3-Thresholds!$G$3))*0.18)))),3)</f>
        <v>0.78</v>
      </c>
      <c r="K2444" s="3">
        <f>ROUND(IF(D2444&lt;=Thresholds!$B$4,1-(D2444/Thresholds!$B$4)*0.24,IF(D2444&lt;=Thresholds!$D$4,0.75-((D2444-Thresholds!$C$4)/(Thresholds!$D$4-Thresholds!$C$4))*0.249,IF(D2444&lt;=Thresholds!$F$4,0.499-((D2444-Thresholds!$E$4)/(Thresholds!$F$4-Thresholds!$E$4))*0.279,MAX(0.02,0.2-((D2444-Thresholds!$G$4)/(Thresholds!$H$4-Thresholds!$G$4))*0.18)))),3)</f>
        <v>0.93799999999999994</v>
      </c>
      <c r="L2444" s="3">
        <f>ROUND(IF(E2444&lt;=Thresholds!$B$5,1-(E2444/Thresholds!$B$5)*0.24,IF(E2444&lt;=Thresholds!$D$5,0.75-((E2444-Thresholds!$C$5)/(Thresholds!$D$5-Thresholds!$C$5))*0.249,IF(E2444&lt;=Thresholds!$F$5,0.499-((E2444-Thresholds!$E$5)/(Thresholds!$F$5-Thresholds!$E$5))*0.279,MAX(0.02,0.2-((E2444-Thresholds!$G$5)/(Thresholds!$H$5-Thresholds!$G$5))*0.18)))),3)</f>
        <v>0.76100000000000001</v>
      </c>
      <c r="M2444" s="3">
        <f>ROUND(IF(F2444&lt;=Thresholds!$B$6,1-(F2444/Thresholds!$B$6)*0.24,IF(F2444&lt;=Thresholds!$D$6,0.75-((F2444-Thresholds!$C$6)/(Thresholds!$D$6-Thresholds!$C$6))*0.249,IF(F2444&lt;=Thresholds!$F$6,0.499-((F2444-Thresholds!$E$6)/(Thresholds!$F$6-Thresholds!$E$6))*0.279,MAX(0.02,0.2-((F2444-Thresholds!$G$6)/(Thresholds!$H$6-Thresholds!$G$6))*0.18)))),3)</f>
        <v>0.79100000000000004</v>
      </c>
      <c r="N2444" s="3">
        <f>ROUND(IF(G2444&lt;=Thresholds!$B$7,1-(G2444/Thresholds!$B$7)*0.24,IF(G2444&lt;=Thresholds!$D$7,0.75-((G2444-Thresholds!$C$7)/(Thresholds!$D$7-Thresholds!$C$7))*0.249,IF(G2444&lt;=Thresholds!$F$7,0.499-((G2444-Thresholds!$E$7)/(Thresholds!$F$7-Thresholds!$E$7))*0.279,MAX(0.02,0.2-((G2444-Thresholds!$G$7)/(Thresholds!$H$7-Thresholds!$G$7))*0.18)))),3)</f>
        <v>0.96799999999999997</v>
      </c>
      <c r="O2444" s="3">
        <f>ROUND(IF(H2444&lt;=Thresholds!$B$8,1-(H2444/Thresholds!$B$8)*0.24,IF(H2444&lt;=Thresholds!$D$8,0.75-((H2444-Thresholds!$C$8)/(Thresholds!$D$8-Thresholds!$C$8))*0.249,IF(H2444&lt;=Thresholds!$F$8,0.499-((H2444-Thresholds!$E$8)/(Thresholds!$F$8-Thresholds!$E$8))*0.279,MAX(0.02,0.2-((H2444-Thresholds!$G$8)/(Thresholds!$H$8-Thresholds!$G$8))*0.18)))),3)</f>
        <v>0.76500000000000001</v>
      </c>
      <c r="P2444" s="3">
        <f t="shared" si="114"/>
        <v>0.309</v>
      </c>
      <c r="Q2444" t="str">
        <f t="shared" si="115"/>
        <v>Poor</v>
      </c>
      <c r="R2444" s="4">
        <f t="shared" si="116"/>
        <v>0</v>
      </c>
      <c r="S2444" t="str">
        <f>IF(AND(F2444&gt;=10,F2444&lt;=35,P2444&gt;0.5),"ERROR_C2444H2444_POOR_CAP","OK")</f>
        <v>OK</v>
      </c>
    </row>
    <row r="2445" spans="1:19">
      <c r="A2445" t="s">
        <v>2462</v>
      </c>
      <c r="B2445" s="3">
        <v>79.076999999999998</v>
      </c>
      <c r="C2445" s="3">
        <v>33.874000000000002</v>
      </c>
      <c r="D2445" s="3">
        <v>56.48</v>
      </c>
      <c r="E2445" s="3">
        <v>23.050999999999998</v>
      </c>
      <c r="F2445" s="3">
        <v>6.9779999999999998</v>
      </c>
      <c r="G2445" s="3">
        <v>1807.0119999999999</v>
      </c>
      <c r="H2445" s="3">
        <v>1594.4929999999999</v>
      </c>
      <c r="I2445" s="3">
        <f>ROUND(IF(B2445&lt;=Thresholds!$B$2,1-(B2445/Thresholds!$B$2)*0.24,IF(B2445&lt;=Thresholds!$D$2,0.75-((B2445-Thresholds!$C$2)/(Thresholds!$D$2-Thresholds!$C$2))*0.249,IF(B2445&lt;=Thresholds!$F$2,0.499-((B2445-Thresholds!$E$2)/(Thresholds!$F$2-Thresholds!$E$2))*0.279,MAX(0.02,0.2-((B2445-Thresholds!$G$2)/(Thresholds!$H$2-Thresholds!$G$2))*0.18)))),3)</f>
        <v>0.81</v>
      </c>
      <c r="J2445" s="3">
        <f>ROUND(IF(C2445&lt;=Thresholds!$B$3,1-(C2445/Thresholds!$B$3)*0.24,IF(C2445&lt;=Thresholds!$D$3,0.75-((C2445-Thresholds!$C$3)/(Thresholds!$D$3-Thresholds!$C$3))*0.249,IF(C2445&lt;=Thresholds!$F$3,0.499-((C2445-Thresholds!$E$3)/(Thresholds!$F$3-Thresholds!$E$3))*0.279,MAX(0.02,0.2-((C2445-Thresholds!$G$3)/(Thresholds!$H$3-Thresholds!$G$3))*0.18)))),3)</f>
        <v>0.93200000000000005</v>
      </c>
      <c r="K2445" s="3">
        <f>ROUND(IF(D2445&lt;=Thresholds!$B$4,1-(D2445/Thresholds!$B$4)*0.24,IF(D2445&lt;=Thresholds!$D$4,0.75-((D2445-Thresholds!$C$4)/(Thresholds!$D$4-Thresholds!$C$4))*0.249,IF(D2445&lt;=Thresholds!$F$4,0.499-((D2445-Thresholds!$E$4)/(Thresholds!$F$4-Thresholds!$E$4))*0.279,MAX(0.02,0.2-((D2445-Thresholds!$G$4)/(Thresholds!$H$4-Thresholds!$G$4))*0.18)))),3)</f>
        <v>0.79100000000000004</v>
      </c>
      <c r="L2445" s="3">
        <f>ROUND(IF(E2445&lt;=Thresholds!$B$5,1-(E2445/Thresholds!$B$5)*0.24,IF(E2445&lt;=Thresholds!$D$5,0.75-((E2445-Thresholds!$C$5)/(Thresholds!$D$5-Thresholds!$C$5))*0.249,IF(E2445&lt;=Thresholds!$F$5,0.499-((E2445-Thresholds!$E$5)/(Thresholds!$F$5-Thresholds!$E$5))*0.279,MAX(0.02,0.2-((E2445-Thresholds!$G$5)/(Thresholds!$H$5-Thresholds!$G$5))*0.18)))),3)</f>
        <v>0.88900000000000001</v>
      </c>
      <c r="M2445" s="3">
        <f>ROUND(IF(F2445&lt;=Thresholds!$B$6,1-(F2445/Thresholds!$B$6)*0.24,IF(F2445&lt;=Thresholds!$D$6,0.75-((F2445-Thresholds!$C$6)/(Thresholds!$D$6-Thresholds!$C$6))*0.249,IF(F2445&lt;=Thresholds!$F$6,0.499-((F2445-Thresholds!$E$6)/(Thresholds!$F$6-Thresholds!$E$6))*0.279,MAX(0.02,0.2-((F2445-Thresholds!$G$6)/(Thresholds!$H$6-Thresholds!$G$6))*0.18)))),3)</f>
        <v>0.56399999999999995</v>
      </c>
      <c r="N2445" s="3">
        <f>ROUND(IF(G2445&lt;=Thresholds!$B$7,1-(G2445/Thresholds!$B$7)*0.24,IF(G2445&lt;=Thresholds!$D$7,0.75-((G2445-Thresholds!$C$7)/(Thresholds!$D$7-Thresholds!$C$7))*0.249,IF(G2445&lt;=Thresholds!$F$7,0.499-((G2445-Thresholds!$E$7)/(Thresholds!$F$7-Thresholds!$E$7))*0.279,MAX(0.02,0.2-((G2445-Thresholds!$G$7)/(Thresholds!$H$7-Thresholds!$G$7))*0.18)))),3)</f>
        <v>0.252</v>
      </c>
      <c r="O2445" s="3">
        <f>ROUND(IF(H2445&lt;=Thresholds!$B$8,1-(H2445/Thresholds!$B$8)*0.24,IF(H2445&lt;=Thresholds!$D$8,0.75-((H2445-Thresholds!$C$8)/(Thresholds!$D$8-Thresholds!$C$8))*0.249,IF(H2445&lt;=Thresholds!$F$8,0.499-((H2445-Thresholds!$E$8)/(Thresholds!$F$8-Thresholds!$E$8))*0.279,MAX(0.02,0.2-((H2445-Thresholds!$G$8)/(Thresholds!$H$8-Thresholds!$G$8))*0.18)))),3)</f>
        <v>0.84699999999999998</v>
      </c>
      <c r="P2445" s="3">
        <f t="shared" si="114"/>
        <v>0.252</v>
      </c>
      <c r="Q2445" t="str">
        <f t="shared" si="115"/>
        <v>Poor</v>
      </c>
      <c r="R2445" s="4">
        <f t="shared" si="116"/>
        <v>0</v>
      </c>
      <c r="S2445" t="str">
        <f>IF(AND(F2445&gt;=10,F2445&lt;=35,P2445&gt;0.5),"ERROR_C2445H2445_POOR_CAP","OK")</f>
        <v>OK</v>
      </c>
    </row>
    <row r="2446" spans="1:19">
      <c r="A2446" t="s">
        <v>2463</v>
      </c>
      <c r="B2446" s="3">
        <v>68.39</v>
      </c>
      <c r="C2446" s="3">
        <v>75.13</v>
      </c>
      <c r="D2446" s="3">
        <v>32.542000000000002</v>
      </c>
      <c r="E2446" s="3">
        <v>21.888999999999999</v>
      </c>
      <c r="F2446" s="3">
        <v>0.87</v>
      </c>
      <c r="G2446" s="3">
        <v>232.84</v>
      </c>
      <c r="H2446" s="3">
        <v>1923.9870000000001</v>
      </c>
      <c r="I2446" s="3">
        <f>ROUND(IF(B2446&lt;=Thresholds!$B$2,1-(B2446/Thresholds!$B$2)*0.24,IF(B2446&lt;=Thresholds!$D$2,0.75-((B2446-Thresholds!$C$2)/(Thresholds!$D$2-Thresholds!$C$2))*0.249,IF(B2446&lt;=Thresholds!$F$2,0.499-((B2446-Thresholds!$E$2)/(Thresholds!$F$2-Thresholds!$E$2))*0.279,MAX(0.02,0.2-((B2446-Thresholds!$G$2)/(Thresholds!$H$2-Thresholds!$G$2))*0.18)))),3)</f>
        <v>0.83599999999999997</v>
      </c>
      <c r="J2446" s="3">
        <f>ROUND(IF(C2446&lt;=Thresholds!$B$3,1-(C2446/Thresholds!$B$3)*0.24,IF(C2446&lt;=Thresholds!$D$3,0.75-((C2446-Thresholds!$C$3)/(Thresholds!$D$3-Thresholds!$C$3))*0.249,IF(C2446&lt;=Thresholds!$F$3,0.499-((C2446-Thresholds!$E$3)/(Thresholds!$F$3-Thresholds!$E$3))*0.279,MAX(0.02,0.2-((C2446-Thresholds!$G$3)/(Thresholds!$H$3-Thresholds!$G$3))*0.18)))),3)</f>
        <v>0.85</v>
      </c>
      <c r="K2446" s="3">
        <f>ROUND(IF(D2446&lt;=Thresholds!$B$4,1-(D2446/Thresholds!$B$4)*0.24,IF(D2446&lt;=Thresholds!$D$4,0.75-((D2446-Thresholds!$C$4)/(Thresholds!$D$4-Thresholds!$C$4))*0.249,IF(D2446&lt;=Thresholds!$F$4,0.499-((D2446-Thresholds!$E$4)/(Thresholds!$F$4-Thresholds!$E$4))*0.279,MAX(0.02,0.2-((D2446-Thresholds!$G$4)/(Thresholds!$H$4-Thresholds!$G$4))*0.18)))),3)</f>
        <v>0.88</v>
      </c>
      <c r="L2446" s="3">
        <f>ROUND(IF(E2446&lt;=Thresholds!$B$5,1-(E2446/Thresholds!$B$5)*0.24,IF(E2446&lt;=Thresholds!$D$5,0.75-((E2446-Thresholds!$C$5)/(Thresholds!$D$5-Thresholds!$C$5))*0.249,IF(E2446&lt;=Thresholds!$F$5,0.499-((E2446-Thresholds!$E$5)/(Thresholds!$F$5-Thresholds!$E$5))*0.279,MAX(0.02,0.2-((E2446-Thresholds!$G$5)/(Thresholds!$H$5-Thresholds!$G$5))*0.18)))),3)</f>
        <v>0.89500000000000002</v>
      </c>
      <c r="M2446" s="3">
        <f>ROUND(IF(F2446&lt;=Thresholds!$B$6,1-(F2446/Thresholds!$B$6)*0.24,IF(F2446&lt;=Thresholds!$D$6,0.75-((F2446-Thresholds!$C$6)/(Thresholds!$D$6-Thresholds!$C$6))*0.249,IF(F2446&lt;=Thresholds!$F$6,0.499-((F2446-Thresholds!$E$6)/(Thresholds!$F$6-Thresholds!$E$6))*0.279,MAX(0.02,0.2-((F2446-Thresholds!$G$6)/(Thresholds!$H$6-Thresholds!$G$6))*0.18)))),3)</f>
        <v>0.79100000000000004</v>
      </c>
      <c r="N2446" s="3">
        <f>ROUND(IF(G2446&lt;=Thresholds!$B$7,1-(G2446/Thresholds!$B$7)*0.24,IF(G2446&lt;=Thresholds!$D$7,0.75-((G2446-Thresholds!$C$7)/(Thresholds!$D$7-Thresholds!$C$7))*0.249,IF(G2446&lt;=Thresholds!$F$7,0.499-((G2446-Thresholds!$E$7)/(Thresholds!$F$7-Thresholds!$E$7))*0.279,MAX(0.02,0.2-((G2446-Thresholds!$G$7)/(Thresholds!$H$7-Thresholds!$G$7))*0.18)))),3)</f>
        <v>0.84</v>
      </c>
      <c r="O2446" s="3">
        <f>ROUND(IF(H2446&lt;=Thresholds!$B$8,1-(H2446/Thresholds!$B$8)*0.24,IF(H2446&lt;=Thresholds!$D$8,0.75-((H2446-Thresholds!$C$8)/(Thresholds!$D$8-Thresholds!$C$8))*0.249,IF(H2446&lt;=Thresholds!$F$8,0.499-((H2446-Thresholds!$E$8)/(Thresholds!$F$8-Thresholds!$E$8))*0.279,MAX(0.02,0.2-((H2446-Thresholds!$G$8)/(Thresholds!$H$8-Thresholds!$G$8))*0.18)))),3)</f>
        <v>0.81499999999999995</v>
      </c>
      <c r="P2446" s="3">
        <f t="shared" si="114"/>
        <v>0.79100000000000004</v>
      </c>
      <c r="Q2446" t="str">
        <f t="shared" si="115"/>
        <v>Healthy</v>
      </c>
      <c r="R2446" s="4">
        <f t="shared" si="116"/>
        <v>1</v>
      </c>
      <c r="S2446" t="str">
        <f>IF(AND(F2446&gt;=10,F2446&lt;=35,P2446&gt;0.5),"ERROR_C2446H2446_POOR_CAP","OK")</f>
        <v>OK</v>
      </c>
    </row>
    <row r="2447" spans="1:19">
      <c r="A2447" t="s">
        <v>2464</v>
      </c>
      <c r="B2447" s="3">
        <v>176.03399999999999</v>
      </c>
      <c r="C2447" s="3">
        <v>61.384</v>
      </c>
      <c r="D2447" s="3">
        <v>32.823999999999998</v>
      </c>
      <c r="E2447" s="3">
        <v>43.671999999999997</v>
      </c>
      <c r="F2447" s="3">
        <v>0.53400000000000003</v>
      </c>
      <c r="G2447" s="3">
        <v>176.673</v>
      </c>
      <c r="H2447" s="3">
        <v>2190.616</v>
      </c>
      <c r="I2447" s="3">
        <f>ROUND(IF(B2447&lt;=Thresholds!$B$2,1-(B2447/Thresholds!$B$2)*0.24,IF(B2447&lt;=Thresholds!$D$2,0.75-((B2447-Thresholds!$C$2)/(Thresholds!$D$2-Thresholds!$C$2))*0.249,IF(B2447&lt;=Thresholds!$F$2,0.499-((B2447-Thresholds!$E$2)/(Thresholds!$F$2-Thresholds!$E$2))*0.279,MAX(0.02,0.2-((B2447-Thresholds!$G$2)/(Thresholds!$H$2-Thresholds!$G$2))*0.18)))),3)</f>
        <v>0.71899999999999997</v>
      </c>
      <c r="J2447" s="3">
        <f>ROUND(IF(C2447&lt;=Thresholds!$B$3,1-(C2447/Thresholds!$B$3)*0.24,IF(C2447&lt;=Thresholds!$D$3,0.75-((C2447-Thresholds!$C$3)/(Thresholds!$D$3-Thresholds!$C$3))*0.249,IF(C2447&lt;=Thresholds!$F$3,0.499-((C2447-Thresholds!$E$3)/(Thresholds!$F$3-Thresholds!$E$3))*0.279,MAX(0.02,0.2-((C2447-Thresholds!$G$3)/(Thresholds!$H$3-Thresholds!$G$3))*0.18)))),3)</f>
        <v>0.877</v>
      </c>
      <c r="K2447" s="3">
        <f>ROUND(IF(D2447&lt;=Thresholds!$B$4,1-(D2447/Thresholds!$B$4)*0.24,IF(D2447&lt;=Thresholds!$D$4,0.75-((D2447-Thresholds!$C$4)/(Thresholds!$D$4-Thresholds!$C$4))*0.249,IF(D2447&lt;=Thresholds!$F$4,0.499-((D2447-Thresholds!$E$4)/(Thresholds!$F$4-Thresholds!$E$4))*0.279,MAX(0.02,0.2-((D2447-Thresholds!$G$4)/(Thresholds!$H$4-Thresholds!$G$4))*0.18)))),3)</f>
        <v>0.879</v>
      </c>
      <c r="L2447" s="3">
        <f>ROUND(IF(E2447&lt;=Thresholds!$B$5,1-(E2447/Thresholds!$B$5)*0.24,IF(E2447&lt;=Thresholds!$D$5,0.75-((E2447-Thresholds!$C$5)/(Thresholds!$D$5-Thresholds!$C$5))*0.249,IF(E2447&lt;=Thresholds!$F$5,0.499-((E2447-Thresholds!$E$5)/(Thresholds!$F$5-Thresholds!$E$5))*0.279,MAX(0.02,0.2-((E2447-Thresholds!$G$5)/(Thresholds!$H$5-Thresholds!$G$5))*0.18)))),3)</f>
        <v>0.79</v>
      </c>
      <c r="M2447" s="3">
        <f>ROUND(IF(F2447&lt;=Thresholds!$B$6,1-(F2447/Thresholds!$B$6)*0.24,IF(F2447&lt;=Thresholds!$D$6,0.75-((F2447-Thresholds!$C$6)/(Thresholds!$D$6-Thresholds!$C$6))*0.249,IF(F2447&lt;=Thresholds!$F$6,0.499-((F2447-Thresholds!$E$6)/(Thresholds!$F$6-Thresholds!$E$6))*0.279,MAX(0.02,0.2-((F2447-Thresholds!$G$6)/(Thresholds!$H$6-Thresholds!$G$6))*0.18)))),3)</f>
        <v>0.872</v>
      </c>
      <c r="N2447" s="3">
        <f>ROUND(IF(G2447&lt;=Thresholds!$B$7,1-(G2447/Thresholds!$B$7)*0.24,IF(G2447&lt;=Thresholds!$D$7,0.75-((G2447-Thresholds!$C$7)/(Thresholds!$D$7-Thresholds!$C$7))*0.249,IF(G2447&lt;=Thresholds!$F$7,0.499-((G2447-Thresholds!$E$7)/(Thresholds!$F$7-Thresholds!$E$7))*0.279,MAX(0.02,0.2-((G2447-Thresholds!$G$7)/(Thresholds!$H$7-Thresholds!$G$7))*0.18)))),3)</f>
        <v>0.879</v>
      </c>
      <c r="O2447" s="3">
        <f>ROUND(IF(H2447&lt;=Thresholds!$B$8,1-(H2447/Thresholds!$B$8)*0.24,IF(H2447&lt;=Thresholds!$D$8,0.75-((H2447-Thresholds!$C$8)/(Thresholds!$D$8-Thresholds!$C$8))*0.249,IF(H2447&lt;=Thresholds!$F$8,0.499-((H2447-Thresholds!$E$8)/(Thresholds!$F$8-Thresholds!$E$8))*0.279,MAX(0.02,0.2-((H2447-Thresholds!$G$8)/(Thresholds!$H$8-Thresholds!$G$8))*0.18)))),3)</f>
        <v>0.79</v>
      </c>
      <c r="P2447" s="3">
        <f t="shared" si="114"/>
        <v>0.71899999999999997</v>
      </c>
      <c r="Q2447" t="str">
        <f t="shared" si="115"/>
        <v>Moderate</v>
      </c>
      <c r="R2447" s="4">
        <f t="shared" si="116"/>
        <v>1</v>
      </c>
      <c r="S2447" t="str">
        <f>IF(AND(F2447&gt;=10,F2447&lt;=35,P2447&gt;0.5),"ERROR_C2447H2447_POOR_CAP","OK")</f>
        <v>OK</v>
      </c>
    </row>
    <row r="2448" spans="1:19">
      <c r="A2448" t="s">
        <v>2465</v>
      </c>
      <c r="B2448" s="3">
        <v>96.028000000000006</v>
      </c>
      <c r="C2448" s="3">
        <v>52.645000000000003</v>
      </c>
      <c r="D2448" s="3">
        <v>17.835000000000001</v>
      </c>
      <c r="E2448" s="3">
        <v>28.375</v>
      </c>
      <c r="F2448" s="3">
        <v>0.91100000000000003</v>
      </c>
      <c r="G2448" s="3">
        <v>239.2</v>
      </c>
      <c r="H2448" s="3">
        <v>8372.5300000000007</v>
      </c>
      <c r="I2448" s="3">
        <f>ROUND(IF(B2448&lt;=Thresholds!$B$2,1-(B2448/Thresholds!$B$2)*0.24,IF(B2448&lt;=Thresholds!$D$2,0.75-((B2448-Thresholds!$C$2)/(Thresholds!$D$2-Thresholds!$C$2))*0.249,IF(B2448&lt;=Thresholds!$F$2,0.499-((B2448-Thresholds!$E$2)/(Thresholds!$F$2-Thresholds!$E$2))*0.279,MAX(0.02,0.2-((B2448-Thresholds!$G$2)/(Thresholds!$H$2-Thresholds!$G$2))*0.18)))),3)</f>
        <v>0.77</v>
      </c>
      <c r="J2448" s="3">
        <f>ROUND(IF(C2448&lt;=Thresholds!$B$3,1-(C2448/Thresholds!$B$3)*0.24,IF(C2448&lt;=Thresholds!$D$3,0.75-((C2448-Thresholds!$C$3)/(Thresholds!$D$3-Thresholds!$C$3))*0.249,IF(C2448&lt;=Thresholds!$F$3,0.499-((C2448-Thresholds!$E$3)/(Thresholds!$F$3-Thresholds!$E$3))*0.279,MAX(0.02,0.2-((C2448-Thresholds!$G$3)/(Thresholds!$H$3-Thresholds!$G$3))*0.18)))),3)</f>
        <v>0.89500000000000002</v>
      </c>
      <c r="K2448" s="3">
        <f>ROUND(IF(D2448&lt;=Thresholds!$B$4,1-(D2448/Thresholds!$B$4)*0.24,IF(D2448&lt;=Thresholds!$D$4,0.75-((D2448-Thresholds!$C$4)/(Thresholds!$D$4-Thresholds!$C$4))*0.249,IF(D2448&lt;=Thresholds!$F$4,0.499-((D2448-Thresholds!$E$4)/(Thresholds!$F$4-Thresholds!$E$4))*0.279,MAX(0.02,0.2-((D2448-Thresholds!$G$4)/(Thresholds!$H$4-Thresholds!$G$4))*0.18)))),3)</f>
        <v>0.93400000000000005</v>
      </c>
      <c r="L2448" s="3">
        <f>ROUND(IF(E2448&lt;=Thresholds!$B$5,1-(E2448/Thresholds!$B$5)*0.24,IF(E2448&lt;=Thresholds!$D$5,0.75-((E2448-Thresholds!$C$5)/(Thresholds!$D$5-Thresholds!$C$5))*0.249,IF(E2448&lt;=Thresholds!$F$5,0.499-((E2448-Thresholds!$E$5)/(Thresholds!$F$5-Thresholds!$E$5))*0.279,MAX(0.02,0.2-((E2448-Thresholds!$G$5)/(Thresholds!$H$5-Thresholds!$G$5))*0.18)))),3)</f>
        <v>0.86399999999999999</v>
      </c>
      <c r="M2448" s="3">
        <f>ROUND(IF(F2448&lt;=Thresholds!$B$6,1-(F2448/Thresholds!$B$6)*0.24,IF(F2448&lt;=Thresholds!$D$6,0.75-((F2448-Thresholds!$C$6)/(Thresholds!$D$6-Thresholds!$C$6))*0.249,IF(F2448&lt;=Thresholds!$F$6,0.499-((F2448-Thresholds!$E$6)/(Thresholds!$F$6-Thresholds!$E$6))*0.279,MAX(0.02,0.2-((F2448-Thresholds!$G$6)/(Thresholds!$H$6-Thresholds!$G$6))*0.18)))),3)</f>
        <v>0.78100000000000003</v>
      </c>
      <c r="N2448" s="3">
        <f>ROUND(IF(G2448&lt;=Thresholds!$B$7,1-(G2448/Thresholds!$B$7)*0.24,IF(G2448&lt;=Thresholds!$D$7,0.75-((G2448-Thresholds!$C$7)/(Thresholds!$D$7-Thresholds!$C$7))*0.249,IF(G2448&lt;=Thresholds!$F$7,0.499-((G2448-Thresholds!$E$7)/(Thresholds!$F$7-Thresholds!$E$7))*0.279,MAX(0.02,0.2-((G2448-Thresholds!$G$7)/(Thresholds!$H$7-Thresholds!$G$7))*0.18)))),3)</f>
        <v>0.83599999999999997</v>
      </c>
      <c r="O2448" s="3">
        <f>ROUND(IF(H2448&lt;=Thresholds!$B$8,1-(H2448/Thresholds!$B$8)*0.24,IF(H2448&lt;=Thresholds!$D$8,0.75-((H2448-Thresholds!$C$8)/(Thresholds!$D$8-Thresholds!$C$8))*0.249,IF(H2448&lt;=Thresholds!$F$8,0.499-((H2448-Thresholds!$E$8)/(Thresholds!$F$8-Thresholds!$E$8))*0.279,MAX(0.02,0.2-((H2448-Thresholds!$G$8)/(Thresholds!$H$8-Thresholds!$G$8))*0.18)))),3)</f>
        <v>0.29599999999999999</v>
      </c>
      <c r="P2448" s="3">
        <f t="shared" si="114"/>
        <v>0.29599999999999999</v>
      </c>
      <c r="Q2448" t="str">
        <f t="shared" si="115"/>
        <v>Poor</v>
      </c>
      <c r="R2448" s="4">
        <f t="shared" si="116"/>
        <v>0</v>
      </c>
      <c r="S2448" t="str">
        <f>IF(AND(F2448&gt;=10,F2448&lt;=35,P2448&gt;0.5),"ERROR_C2448H2448_POOR_CAP","OK")</f>
        <v>OK</v>
      </c>
    </row>
    <row r="2449" spans="1:19">
      <c r="A2449" t="s">
        <v>2466</v>
      </c>
      <c r="B2449" s="3">
        <v>79.319999999999993</v>
      </c>
      <c r="C2449" s="3">
        <v>24.407</v>
      </c>
      <c r="D2449" s="3">
        <v>60.326999999999998</v>
      </c>
      <c r="E2449" s="3">
        <v>10.664999999999999</v>
      </c>
      <c r="F2449" s="3">
        <v>0.20100000000000001</v>
      </c>
      <c r="G2449" s="3">
        <v>158.85</v>
      </c>
      <c r="H2449" s="3">
        <v>15147.718000000001</v>
      </c>
      <c r="I2449" s="3">
        <f>ROUND(IF(B2449&lt;=Thresholds!$B$2,1-(B2449/Thresholds!$B$2)*0.24,IF(B2449&lt;=Thresholds!$D$2,0.75-((B2449-Thresholds!$C$2)/(Thresholds!$D$2-Thresholds!$C$2))*0.249,IF(B2449&lt;=Thresholds!$F$2,0.499-((B2449-Thresholds!$E$2)/(Thresholds!$F$2-Thresholds!$E$2))*0.279,MAX(0.02,0.2-((B2449-Thresholds!$G$2)/(Thresholds!$H$2-Thresholds!$G$2))*0.18)))),3)</f>
        <v>0.81</v>
      </c>
      <c r="J2449" s="3">
        <f>ROUND(IF(C2449&lt;=Thresholds!$B$3,1-(C2449/Thresholds!$B$3)*0.24,IF(C2449&lt;=Thresholds!$D$3,0.75-((C2449-Thresholds!$C$3)/(Thresholds!$D$3-Thresholds!$C$3))*0.249,IF(C2449&lt;=Thresholds!$F$3,0.499-((C2449-Thresholds!$E$3)/(Thresholds!$F$3-Thresholds!$E$3))*0.279,MAX(0.02,0.2-((C2449-Thresholds!$G$3)/(Thresholds!$H$3-Thresholds!$G$3))*0.18)))),3)</f>
        <v>0.95099999999999996</v>
      </c>
      <c r="K2449" s="3">
        <f>ROUND(IF(D2449&lt;=Thresholds!$B$4,1-(D2449/Thresholds!$B$4)*0.24,IF(D2449&lt;=Thresholds!$D$4,0.75-((D2449-Thresholds!$C$4)/(Thresholds!$D$4-Thresholds!$C$4))*0.249,IF(D2449&lt;=Thresholds!$F$4,0.499-((D2449-Thresholds!$E$4)/(Thresholds!$F$4-Thresholds!$E$4))*0.279,MAX(0.02,0.2-((D2449-Thresholds!$G$4)/(Thresholds!$H$4-Thresholds!$G$4))*0.18)))),3)</f>
        <v>0.77700000000000002</v>
      </c>
      <c r="L2449" s="3">
        <f>ROUND(IF(E2449&lt;=Thresholds!$B$5,1-(E2449/Thresholds!$B$5)*0.24,IF(E2449&lt;=Thresholds!$D$5,0.75-((E2449-Thresholds!$C$5)/(Thresholds!$D$5-Thresholds!$C$5))*0.249,IF(E2449&lt;=Thresholds!$F$5,0.499-((E2449-Thresholds!$E$5)/(Thresholds!$F$5-Thresholds!$E$5))*0.279,MAX(0.02,0.2-((E2449-Thresholds!$G$5)/(Thresholds!$H$5-Thresholds!$G$5))*0.18)))),3)</f>
        <v>0.94899999999999995</v>
      </c>
      <c r="M2449" s="3">
        <f>ROUND(IF(F2449&lt;=Thresholds!$B$6,1-(F2449/Thresholds!$B$6)*0.24,IF(F2449&lt;=Thresholds!$D$6,0.75-((F2449-Thresholds!$C$6)/(Thresholds!$D$6-Thresholds!$C$6))*0.249,IF(F2449&lt;=Thresholds!$F$6,0.499-((F2449-Thresholds!$E$6)/(Thresholds!$F$6-Thresholds!$E$6))*0.279,MAX(0.02,0.2-((F2449-Thresholds!$G$6)/(Thresholds!$H$6-Thresholds!$G$6))*0.18)))),3)</f>
        <v>0.95199999999999996</v>
      </c>
      <c r="N2449" s="3">
        <f>ROUND(IF(G2449&lt;=Thresholds!$B$7,1-(G2449/Thresholds!$B$7)*0.24,IF(G2449&lt;=Thresholds!$D$7,0.75-((G2449-Thresholds!$C$7)/(Thresholds!$D$7-Thresholds!$C$7))*0.249,IF(G2449&lt;=Thresholds!$F$7,0.499-((G2449-Thresholds!$E$7)/(Thresholds!$F$7-Thresholds!$E$7))*0.279,MAX(0.02,0.2-((G2449-Thresholds!$G$7)/(Thresholds!$H$7-Thresholds!$G$7))*0.18)))),3)</f>
        <v>0.89100000000000001</v>
      </c>
      <c r="O2449" s="3">
        <f>ROUND(IF(H2449&lt;=Thresholds!$B$8,1-(H2449/Thresholds!$B$8)*0.24,IF(H2449&lt;=Thresholds!$D$8,0.75-((H2449-Thresholds!$C$8)/(Thresholds!$D$8-Thresholds!$C$8))*0.249,IF(H2449&lt;=Thresholds!$F$8,0.499-((H2449-Thresholds!$E$8)/(Thresholds!$F$8-Thresholds!$E$8))*0.279,MAX(0.02,0.2-((H2449-Thresholds!$G$8)/(Thresholds!$H$8-Thresholds!$G$8))*0.18)))),3)</f>
        <v>0.29299999999999998</v>
      </c>
      <c r="P2449" s="3">
        <f t="shared" si="114"/>
        <v>0.29299999999999998</v>
      </c>
      <c r="Q2449" t="str">
        <f t="shared" si="115"/>
        <v>Poor</v>
      </c>
      <c r="R2449" s="4">
        <f t="shared" si="116"/>
        <v>0</v>
      </c>
      <c r="S2449" t="str">
        <f>IF(AND(F2449&gt;=10,F2449&lt;=35,P2449&gt;0.5),"ERROR_C2449H2449_POOR_CAP","OK")</f>
        <v>OK</v>
      </c>
    </row>
    <row r="2450" spans="1:19">
      <c r="A2450" t="s">
        <v>2467</v>
      </c>
      <c r="B2450" s="3">
        <v>59.137999999999998</v>
      </c>
      <c r="C2450" s="3">
        <v>84.408000000000001</v>
      </c>
      <c r="D2450" s="3">
        <v>30.885999999999999</v>
      </c>
      <c r="E2450" s="3">
        <v>21.361000000000001</v>
      </c>
      <c r="F2450" s="3">
        <v>0.95199999999999996</v>
      </c>
      <c r="G2450" s="3">
        <v>346.512</v>
      </c>
      <c r="H2450" s="3">
        <v>896.55399999999997</v>
      </c>
      <c r="I2450" s="3">
        <f>ROUND(IF(B2450&lt;=Thresholds!$B$2,1-(B2450/Thresholds!$B$2)*0.24,IF(B2450&lt;=Thresholds!$D$2,0.75-((B2450-Thresholds!$C$2)/(Thresholds!$D$2-Thresholds!$C$2))*0.249,IF(B2450&lt;=Thresholds!$F$2,0.499-((B2450-Thresholds!$E$2)/(Thresholds!$F$2-Thresholds!$E$2))*0.279,MAX(0.02,0.2-((B2450-Thresholds!$G$2)/(Thresholds!$H$2-Thresholds!$G$2))*0.18)))),3)</f>
        <v>0.85799999999999998</v>
      </c>
      <c r="J2450" s="3">
        <f>ROUND(IF(C2450&lt;=Thresholds!$B$3,1-(C2450/Thresholds!$B$3)*0.24,IF(C2450&lt;=Thresholds!$D$3,0.75-((C2450-Thresholds!$C$3)/(Thresholds!$D$3-Thresholds!$C$3))*0.249,IF(C2450&lt;=Thresholds!$F$3,0.499-((C2450-Thresholds!$E$3)/(Thresholds!$F$3-Thresholds!$E$3))*0.279,MAX(0.02,0.2-((C2450-Thresholds!$G$3)/(Thresholds!$H$3-Thresholds!$G$3))*0.18)))),3)</f>
        <v>0.83099999999999996</v>
      </c>
      <c r="K2450" s="3">
        <f>ROUND(IF(D2450&lt;=Thresholds!$B$4,1-(D2450/Thresholds!$B$4)*0.24,IF(D2450&lt;=Thresholds!$D$4,0.75-((D2450-Thresholds!$C$4)/(Thresholds!$D$4-Thresholds!$C$4))*0.249,IF(D2450&lt;=Thresholds!$F$4,0.499-((D2450-Thresholds!$E$4)/(Thresholds!$F$4-Thresholds!$E$4))*0.279,MAX(0.02,0.2-((D2450-Thresholds!$G$4)/(Thresholds!$H$4-Thresholds!$G$4))*0.18)))),3)</f>
        <v>0.88600000000000001</v>
      </c>
      <c r="L2450" s="3">
        <f>ROUND(IF(E2450&lt;=Thresholds!$B$5,1-(E2450/Thresholds!$B$5)*0.24,IF(E2450&lt;=Thresholds!$D$5,0.75-((E2450-Thresholds!$C$5)/(Thresholds!$D$5-Thresholds!$C$5))*0.249,IF(E2450&lt;=Thresholds!$F$5,0.499-((E2450-Thresholds!$E$5)/(Thresholds!$F$5-Thresholds!$E$5))*0.279,MAX(0.02,0.2-((E2450-Thresholds!$G$5)/(Thresholds!$H$5-Thresholds!$G$5))*0.18)))),3)</f>
        <v>0.89700000000000002</v>
      </c>
      <c r="M2450" s="3">
        <f>ROUND(IF(F2450&lt;=Thresholds!$B$6,1-(F2450/Thresholds!$B$6)*0.24,IF(F2450&lt;=Thresholds!$D$6,0.75-((F2450-Thresholds!$C$6)/(Thresholds!$D$6-Thresholds!$C$6))*0.249,IF(F2450&lt;=Thresholds!$F$6,0.499-((F2450-Thresholds!$E$6)/(Thresholds!$F$6-Thresholds!$E$6))*0.279,MAX(0.02,0.2-((F2450-Thresholds!$G$6)/(Thresholds!$H$6-Thresholds!$G$6))*0.18)))),3)</f>
        <v>0.77200000000000002</v>
      </c>
      <c r="N2450" s="3">
        <f>ROUND(IF(G2450&lt;=Thresholds!$B$7,1-(G2450/Thresholds!$B$7)*0.24,IF(G2450&lt;=Thresholds!$D$7,0.75-((G2450-Thresholds!$C$7)/(Thresholds!$D$7-Thresholds!$C$7))*0.249,IF(G2450&lt;=Thresholds!$F$7,0.499-((G2450-Thresholds!$E$7)/(Thresholds!$F$7-Thresholds!$E$7))*0.279,MAX(0.02,0.2-((G2450-Thresholds!$G$7)/(Thresholds!$H$7-Thresholds!$G$7))*0.18)))),3)</f>
        <v>0.76200000000000001</v>
      </c>
      <c r="O2450" s="3">
        <f>ROUND(IF(H2450&lt;=Thresholds!$B$8,1-(H2450/Thresholds!$B$8)*0.24,IF(H2450&lt;=Thresholds!$D$8,0.75-((H2450-Thresholds!$C$8)/(Thresholds!$D$8-Thresholds!$C$8))*0.249,IF(H2450&lt;=Thresholds!$F$8,0.499-((H2450-Thresholds!$E$8)/(Thresholds!$F$8-Thresholds!$E$8))*0.279,MAX(0.02,0.2-((H2450-Thresholds!$G$8)/(Thresholds!$H$8-Thresholds!$G$8))*0.18)))),3)</f>
        <v>0.91400000000000003</v>
      </c>
      <c r="P2450" s="3">
        <f t="shared" si="114"/>
        <v>0.76200000000000001</v>
      </c>
      <c r="Q2450" t="str">
        <f t="shared" si="115"/>
        <v>Healthy</v>
      </c>
      <c r="R2450" s="4">
        <f t="shared" si="116"/>
        <v>1</v>
      </c>
      <c r="S2450" t="str">
        <f>IF(AND(F2450&gt;=10,F2450&lt;=35,P2450&gt;0.5),"ERROR_C2450H2450_POOR_CAP","OK")</f>
        <v>OK</v>
      </c>
    </row>
    <row r="2451" spans="1:19">
      <c r="A2451" t="s">
        <v>2468</v>
      </c>
      <c r="B2451" s="3">
        <v>57.277999999999999</v>
      </c>
      <c r="C2451" s="3">
        <v>283.86099999999999</v>
      </c>
      <c r="D2451" s="3">
        <v>44.991999999999997</v>
      </c>
      <c r="E2451" s="3">
        <v>36.420999999999999</v>
      </c>
      <c r="F2451" s="3">
        <v>0.96899999999999997</v>
      </c>
      <c r="G2451" s="3">
        <v>17.725000000000001</v>
      </c>
      <c r="H2451" s="3">
        <v>817.15599999999995</v>
      </c>
      <c r="I2451" s="3">
        <f>ROUND(IF(B2451&lt;=Thresholds!$B$2,1-(B2451/Thresholds!$B$2)*0.24,IF(B2451&lt;=Thresholds!$D$2,0.75-((B2451-Thresholds!$C$2)/(Thresholds!$D$2-Thresholds!$C$2))*0.249,IF(B2451&lt;=Thresholds!$F$2,0.499-((B2451-Thresholds!$E$2)/(Thresholds!$F$2-Thresholds!$E$2))*0.279,MAX(0.02,0.2-((B2451-Thresholds!$G$2)/(Thresholds!$H$2-Thresholds!$G$2))*0.18)))),3)</f>
        <v>0.86299999999999999</v>
      </c>
      <c r="J2451" s="3">
        <f>ROUND(IF(C2451&lt;=Thresholds!$B$3,1-(C2451/Thresholds!$B$3)*0.24,IF(C2451&lt;=Thresholds!$D$3,0.75-((C2451-Thresholds!$C$3)/(Thresholds!$D$3-Thresholds!$C$3))*0.249,IF(C2451&lt;=Thresholds!$F$3,0.499-((C2451-Thresholds!$E$3)/(Thresholds!$F$3-Thresholds!$E$3))*0.279,MAX(0.02,0.2-((C2451-Thresholds!$G$3)/(Thresholds!$H$3-Thresholds!$G$3))*0.18)))),3)</f>
        <v>0.60499999999999998</v>
      </c>
      <c r="K2451" s="3">
        <f>ROUND(IF(D2451&lt;=Thresholds!$B$4,1-(D2451/Thresholds!$B$4)*0.24,IF(D2451&lt;=Thresholds!$D$4,0.75-((D2451-Thresholds!$C$4)/(Thresholds!$D$4-Thresholds!$C$4))*0.249,IF(D2451&lt;=Thresholds!$F$4,0.499-((D2451-Thresholds!$E$4)/(Thresholds!$F$4-Thresholds!$E$4))*0.279,MAX(0.02,0.2-((D2451-Thresholds!$G$4)/(Thresholds!$H$4-Thresholds!$G$4))*0.18)))),3)</f>
        <v>0.83399999999999996</v>
      </c>
      <c r="L2451" s="3">
        <f>ROUND(IF(E2451&lt;=Thresholds!$B$5,1-(E2451/Thresholds!$B$5)*0.24,IF(E2451&lt;=Thresholds!$D$5,0.75-((E2451-Thresholds!$C$5)/(Thresholds!$D$5-Thresholds!$C$5))*0.249,IF(E2451&lt;=Thresholds!$F$5,0.499-((E2451-Thresholds!$E$5)/(Thresholds!$F$5-Thresholds!$E$5))*0.279,MAX(0.02,0.2-((E2451-Thresholds!$G$5)/(Thresholds!$H$5-Thresholds!$G$5))*0.18)))),3)</f>
        <v>0.82499999999999996</v>
      </c>
      <c r="M2451" s="3">
        <f>ROUND(IF(F2451&lt;=Thresholds!$B$6,1-(F2451/Thresholds!$B$6)*0.24,IF(F2451&lt;=Thresholds!$D$6,0.75-((F2451-Thresholds!$C$6)/(Thresholds!$D$6-Thresholds!$C$6))*0.249,IF(F2451&lt;=Thresholds!$F$6,0.499-((F2451-Thresholds!$E$6)/(Thresholds!$F$6-Thresholds!$E$6))*0.279,MAX(0.02,0.2-((F2451-Thresholds!$G$6)/(Thresholds!$H$6-Thresholds!$G$6))*0.18)))),3)</f>
        <v>0.76700000000000002</v>
      </c>
      <c r="N2451" s="3">
        <f>ROUND(IF(G2451&lt;=Thresholds!$B$7,1-(G2451/Thresholds!$B$7)*0.24,IF(G2451&lt;=Thresholds!$D$7,0.75-((G2451-Thresholds!$C$7)/(Thresholds!$D$7-Thresholds!$C$7))*0.249,IF(G2451&lt;=Thresholds!$F$7,0.499-((G2451-Thresholds!$E$7)/(Thresholds!$F$7-Thresholds!$E$7))*0.279,MAX(0.02,0.2-((G2451-Thresholds!$G$7)/(Thresholds!$H$7-Thresholds!$G$7))*0.18)))),3)</f>
        <v>0.98799999999999999</v>
      </c>
      <c r="O2451" s="3">
        <f>ROUND(IF(H2451&lt;=Thresholds!$B$8,1-(H2451/Thresholds!$B$8)*0.24,IF(H2451&lt;=Thresholds!$D$8,0.75-((H2451-Thresholds!$C$8)/(Thresholds!$D$8-Thresholds!$C$8))*0.249,IF(H2451&lt;=Thresholds!$F$8,0.499-((H2451-Thresholds!$E$8)/(Thresholds!$F$8-Thresholds!$E$8))*0.279,MAX(0.02,0.2-((H2451-Thresholds!$G$8)/(Thresholds!$H$8-Thresholds!$G$8))*0.18)))),3)</f>
        <v>0.92200000000000004</v>
      </c>
      <c r="P2451" s="3">
        <f t="shared" si="114"/>
        <v>0.60499999999999998</v>
      </c>
      <c r="Q2451" t="str">
        <f t="shared" si="115"/>
        <v>Moderate</v>
      </c>
      <c r="R2451" s="4">
        <f t="shared" si="116"/>
        <v>1</v>
      </c>
      <c r="S2451" t="str">
        <f>IF(AND(F2451&gt;=10,F2451&lt;=35,P2451&gt;0.5),"ERROR_C2451H2451_POOR_CAP","OK")</f>
        <v>OK</v>
      </c>
    </row>
    <row r="2452" spans="1:19">
      <c r="A2452" t="s">
        <v>2469</v>
      </c>
      <c r="B2452" s="3">
        <v>55.869</v>
      </c>
      <c r="C2452" s="3">
        <v>21.456</v>
      </c>
      <c r="D2452" s="3">
        <v>24.331</v>
      </c>
      <c r="E2452" s="3">
        <v>25.14</v>
      </c>
      <c r="F2452" s="3">
        <v>30.899000000000001</v>
      </c>
      <c r="G2452" s="3">
        <v>161.75</v>
      </c>
      <c r="H2452" s="3">
        <v>2439.5120000000002</v>
      </c>
      <c r="I2452" s="3">
        <f>ROUND(IF(B2452&lt;=Thresholds!$B$2,1-(B2452/Thresholds!$B$2)*0.24,IF(B2452&lt;=Thresholds!$D$2,0.75-((B2452-Thresholds!$C$2)/(Thresholds!$D$2-Thresholds!$C$2))*0.249,IF(B2452&lt;=Thresholds!$F$2,0.499-((B2452-Thresholds!$E$2)/(Thresholds!$F$2-Thresholds!$E$2))*0.279,MAX(0.02,0.2-((B2452-Thresholds!$G$2)/(Thresholds!$H$2-Thresholds!$G$2))*0.18)))),3)</f>
        <v>0.86599999999999999</v>
      </c>
      <c r="J2452" s="3">
        <f>ROUND(IF(C2452&lt;=Thresholds!$B$3,1-(C2452/Thresholds!$B$3)*0.24,IF(C2452&lt;=Thresholds!$D$3,0.75-((C2452-Thresholds!$C$3)/(Thresholds!$D$3-Thresholds!$C$3))*0.249,IF(C2452&lt;=Thresholds!$F$3,0.499-((C2452-Thresholds!$E$3)/(Thresholds!$F$3-Thresholds!$E$3))*0.279,MAX(0.02,0.2-((C2452-Thresholds!$G$3)/(Thresholds!$H$3-Thresholds!$G$3))*0.18)))),3)</f>
        <v>0.95699999999999996</v>
      </c>
      <c r="K2452" s="3">
        <f>ROUND(IF(D2452&lt;=Thresholds!$B$4,1-(D2452/Thresholds!$B$4)*0.24,IF(D2452&lt;=Thresholds!$D$4,0.75-((D2452-Thresholds!$C$4)/(Thresholds!$D$4-Thresholds!$C$4))*0.249,IF(D2452&lt;=Thresholds!$F$4,0.499-((D2452-Thresholds!$E$4)/(Thresholds!$F$4-Thresholds!$E$4))*0.279,MAX(0.02,0.2-((D2452-Thresholds!$G$4)/(Thresholds!$H$4-Thresholds!$G$4))*0.18)))),3)</f>
        <v>0.91</v>
      </c>
      <c r="L2452" s="3">
        <f>ROUND(IF(E2452&lt;=Thresholds!$B$5,1-(E2452/Thresholds!$B$5)*0.24,IF(E2452&lt;=Thresholds!$D$5,0.75-((E2452-Thresholds!$C$5)/(Thresholds!$D$5-Thresholds!$C$5))*0.249,IF(E2452&lt;=Thresholds!$F$5,0.499-((E2452-Thresholds!$E$5)/(Thresholds!$F$5-Thresholds!$E$5))*0.279,MAX(0.02,0.2-((E2452-Thresholds!$G$5)/(Thresholds!$H$5-Thresholds!$G$5))*0.18)))),3)</f>
        <v>0.879</v>
      </c>
      <c r="M2452" s="3">
        <f>ROUND(IF(F2452&lt;=Thresholds!$B$6,1-(F2452/Thresholds!$B$6)*0.24,IF(F2452&lt;=Thresholds!$D$6,0.75-((F2452-Thresholds!$C$6)/(Thresholds!$D$6-Thresholds!$C$6))*0.249,IF(F2452&lt;=Thresholds!$F$6,0.499-((F2452-Thresholds!$E$6)/(Thresholds!$F$6-Thresholds!$E$6))*0.279,MAX(0.02,0.2-((F2452-Thresholds!$G$6)/(Thresholds!$H$6-Thresholds!$G$6))*0.18)))),3)</f>
        <v>0.26600000000000001</v>
      </c>
      <c r="N2452" s="3">
        <f>ROUND(IF(G2452&lt;=Thresholds!$B$7,1-(G2452/Thresholds!$B$7)*0.24,IF(G2452&lt;=Thresholds!$D$7,0.75-((G2452-Thresholds!$C$7)/(Thresholds!$D$7-Thresholds!$C$7))*0.249,IF(G2452&lt;=Thresholds!$F$7,0.499-((G2452-Thresholds!$E$7)/(Thresholds!$F$7-Thresholds!$E$7))*0.279,MAX(0.02,0.2-((G2452-Thresholds!$G$7)/(Thresholds!$H$7-Thresholds!$G$7))*0.18)))),3)</f>
        <v>0.88900000000000001</v>
      </c>
      <c r="O2452" s="3">
        <f>ROUND(IF(H2452&lt;=Thresholds!$B$8,1-(H2452/Thresholds!$B$8)*0.24,IF(H2452&lt;=Thresholds!$D$8,0.75-((H2452-Thresholds!$C$8)/(Thresholds!$D$8-Thresholds!$C$8))*0.249,IF(H2452&lt;=Thresholds!$F$8,0.499-((H2452-Thresholds!$E$8)/(Thresholds!$F$8-Thresholds!$E$8))*0.279,MAX(0.02,0.2-((H2452-Thresholds!$G$8)/(Thresholds!$H$8-Thresholds!$G$8))*0.18)))),3)</f>
        <v>0.76600000000000001</v>
      </c>
      <c r="P2452" s="3">
        <f t="shared" si="114"/>
        <v>0.26600000000000001</v>
      </c>
      <c r="Q2452" t="str">
        <f t="shared" si="115"/>
        <v>Poor</v>
      </c>
      <c r="R2452" s="4">
        <f t="shared" si="116"/>
        <v>0</v>
      </c>
      <c r="S2452" t="str">
        <f>IF(AND(F2452&gt;=10,F2452&lt;=35,P2452&gt;0.5),"ERROR_C2452H2452_POOR_CAP","OK")</f>
        <v>OK</v>
      </c>
    </row>
    <row r="2453" spans="1:19">
      <c r="A2453" t="s">
        <v>2470</v>
      </c>
      <c r="B2453" s="3">
        <v>3453.3020000000001</v>
      </c>
      <c r="C2453" s="3">
        <v>27.428000000000001</v>
      </c>
      <c r="D2453" s="3">
        <v>37.646999999999998</v>
      </c>
      <c r="E2453" s="3">
        <v>48.081000000000003</v>
      </c>
      <c r="F2453" s="3">
        <v>0.55600000000000005</v>
      </c>
      <c r="G2453" s="3">
        <v>122.932</v>
      </c>
      <c r="H2453" s="3">
        <v>2320.1590000000001</v>
      </c>
      <c r="I2453" s="3">
        <f>ROUND(IF(B2453&lt;=Thresholds!$B$2,1-(B2453/Thresholds!$B$2)*0.24,IF(B2453&lt;=Thresholds!$D$2,0.75-((B2453-Thresholds!$C$2)/(Thresholds!$D$2-Thresholds!$C$2))*0.249,IF(B2453&lt;=Thresholds!$F$2,0.499-((B2453-Thresholds!$E$2)/(Thresholds!$F$2-Thresholds!$E$2))*0.279,MAX(0.02,0.2-((B2453-Thresholds!$G$2)/(Thresholds!$H$2-Thresholds!$G$2))*0.18)))),3)</f>
        <v>0.36499999999999999</v>
      </c>
      <c r="J2453" s="3">
        <f>ROUND(IF(C2453&lt;=Thresholds!$B$3,1-(C2453/Thresholds!$B$3)*0.24,IF(C2453&lt;=Thresholds!$D$3,0.75-((C2453-Thresholds!$C$3)/(Thresholds!$D$3-Thresholds!$C$3))*0.249,IF(C2453&lt;=Thresholds!$F$3,0.499-((C2453-Thresholds!$E$3)/(Thresholds!$F$3-Thresholds!$E$3))*0.279,MAX(0.02,0.2-((C2453-Thresholds!$G$3)/(Thresholds!$H$3-Thresholds!$G$3))*0.18)))),3)</f>
        <v>0.94499999999999995</v>
      </c>
      <c r="K2453" s="3">
        <f>ROUND(IF(D2453&lt;=Thresholds!$B$4,1-(D2453/Thresholds!$B$4)*0.24,IF(D2453&lt;=Thresholds!$D$4,0.75-((D2453-Thresholds!$C$4)/(Thresholds!$D$4-Thresholds!$C$4))*0.249,IF(D2453&lt;=Thresholds!$F$4,0.499-((D2453-Thresholds!$E$4)/(Thresholds!$F$4-Thresholds!$E$4))*0.279,MAX(0.02,0.2-((D2453-Thresholds!$G$4)/(Thresholds!$H$4-Thresholds!$G$4))*0.18)))),3)</f>
        <v>0.86099999999999999</v>
      </c>
      <c r="L2453" s="3">
        <f>ROUND(IF(E2453&lt;=Thresholds!$B$5,1-(E2453/Thresholds!$B$5)*0.24,IF(E2453&lt;=Thresholds!$D$5,0.75-((E2453-Thresholds!$C$5)/(Thresholds!$D$5-Thresholds!$C$5))*0.249,IF(E2453&lt;=Thresholds!$F$5,0.499-((E2453-Thresholds!$E$5)/(Thresholds!$F$5-Thresholds!$E$5))*0.279,MAX(0.02,0.2-((E2453-Thresholds!$G$5)/(Thresholds!$H$5-Thresholds!$G$5))*0.18)))),3)</f>
        <v>0.76900000000000002</v>
      </c>
      <c r="M2453" s="3">
        <f>ROUND(IF(F2453&lt;=Thresholds!$B$6,1-(F2453/Thresholds!$B$6)*0.24,IF(F2453&lt;=Thresholds!$D$6,0.75-((F2453-Thresholds!$C$6)/(Thresholds!$D$6-Thresholds!$C$6))*0.249,IF(F2453&lt;=Thresholds!$F$6,0.499-((F2453-Thresholds!$E$6)/(Thresholds!$F$6-Thresholds!$E$6))*0.279,MAX(0.02,0.2-((F2453-Thresholds!$G$6)/(Thresholds!$H$6-Thresholds!$G$6))*0.18)))),3)</f>
        <v>0.86699999999999999</v>
      </c>
      <c r="N2453" s="3">
        <f>ROUND(IF(G2453&lt;=Thresholds!$B$7,1-(G2453/Thresholds!$B$7)*0.24,IF(G2453&lt;=Thresholds!$D$7,0.75-((G2453-Thresholds!$C$7)/(Thresholds!$D$7-Thresholds!$C$7))*0.249,IF(G2453&lt;=Thresholds!$F$7,0.499-((G2453-Thresholds!$E$7)/(Thresholds!$F$7-Thresholds!$E$7))*0.279,MAX(0.02,0.2-((G2453-Thresholds!$G$7)/(Thresholds!$H$7-Thresholds!$G$7))*0.18)))),3)</f>
        <v>0.91600000000000004</v>
      </c>
      <c r="O2453" s="3">
        <f>ROUND(IF(H2453&lt;=Thresholds!$B$8,1-(H2453/Thresholds!$B$8)*0.24,IF(H2453&lt;=Thresholds!$D$8,0.75-((H2453-Thresholds!$C$8)/(Thresholds!$D$8-Thresholds!$C$8))*0.249,IF(H2453&lt;=Thresholds!$F$8,0.499-((H2453-Thresholds!$E$8)/(Thresholds!$F$8-Thresholds!$E$8))*0.279,MAX(0.02,0.2-((H2453-Thresholds!$G$8)/(Thresholds!$H$8-Thresholds!$G$8))*0.18)))),3)</f>
        <v>0.77700000000000002</v>
      </c>
      <c r="P2453" s="3">
        <f t="shared" si="114"/>
        <v>0.36499999999999999</v>
      </c>
      <c r="Q2453" t="str">
        <f t="shared" si="115"/>
        <v>Poor</v>
      </c>
      <c r="R2453" s="4">
        <f t="shared" si="116"/>
        <v>0</v>
      </c>
      <c r="S2453" t="str">
        <f>IF(AND(F2453&gt;=10,F2453&lt;=35,P2453&gt;0.5),"ERROR_C2453H2453_POOR_CAP","OK")</f>
        <v>OK</v>
      </c>
    </row>
    <row r="2454" spans="1:19">
      <c r="A2454" t="s">
        <v>2471</v>
      </c>
      <c r="B2454" s="3">
        <v>16.856000000000002</v>
      </c>
      <c r="C2454" s="3">
        <v>56.253</v>
      </c>
      <c r="D2454" s="3">
        <v>58.326999999999998</v>
      </c>
      <c r="E2454" s="3">
        <v>39.584000000000003</v>
      </c>
      <c r="F2454" s="3">
        <v>0.36299999999999999</v>
      </c>
      <c r="G2454" s="3">
        <v>200.852</v>
      </c>
      <c r="H2454" s="3">
        <v>572.61900000000003</v>
      </c>
      <c r="I2454" s="3">
        <f>ROUND(IF(B2454&lt;=Thresholds!$B$2,1-(B2454/Thresholds!$B$2)*0.24,IF(B2454&lt;=Thresholds!$D$2,0.75-((B2454-Thresholds!$C$2)/(Thresholds!$D$2-Thresholds!$C$2))*0.249,IF(B2454&lt;=Thresholds!$F$2,0.499-((B2454-Thresholds!$E$2)/(Thresholds!$F$2-Thresholds!$E$2))*0.279,MAX(0.02,0.2-((B2454-Thresholds!$G$2)/(Thresholds!$H$2-Thresholds!$G$2))*0.18)))),3)</f>
        <v>0.96</v>
      </c>
      <c r="J2454" s="3">
        <f>ROUND(IF(C2454&lt;=Thresholds!$B$3,1-(C2454/Thresholds!$B$3)*0.24,IF(C2454&lt;=Thresholds!$D$3,0.75-((C2454-Thresholds!$C$3)/(Thresholds!$D$3-Thresholds!$C$3))*0.249,IF(C2454&lt;=Thresholds!$F$3,0.499-((C2454-Thresholds!$E$3)/(Thresholds!$F$3-Thresholds!$E$3))*0.279,MAX(0.02,0.2-((C2454-Thresholds!$G$3)/(Thresholds!$H$3-Thresholds!$G$3))*0.18)))),3)</f>
        <v>0.88700000000000001</v>
      </c>
      <c r="K2454" s="3">
        <f>ROUND(IF(D2454&lt;=Thresholds!$B$4,1-(D2454/Thresholds!$B$4)*0.24,IF(D2454&lt;=Thresholds!$D$4,0.75-((D2454-Thresholds!$C$4)/(Thresholds!$D$4-Thresholds!$C$4))*0.249,IF(D2454&lt;=Thresholds!$F$4,0.499-((D2454-Thresholds!$E$4)/(Thresholds!$F$4-Thresholds!$E$4))*0.279,MAX(0.02,0.2-((D2454-Thresholds!$G$4)/(Thresholds!$H$4-Thresholds!$G$4))*0.18)))),3)</f>
        <v>0.78500000000000003</v>
      </c>
      <c r="L2454" s="3">
        <f>ROUND(IF(E2454&lt;=Thresholds!$B$5,1-(E2454/Thresholds!$B$5)*0.24,IF(E2454&lt;=Thresholds!$D$5,0.75-((E2454-Thresholds!$C$5)/(Thresholds!$D$5-Thresholds!$C$5))*0.249,IF(E2454&lt;=Thresholds!$F$5,0.499-((E2454-Thresholds!$E$5)/(Thresholds!$F$5-Thresholds!$E$5))*0.279,MAX(0.02,0.2-((E2454-Thresholds!$G$5)/(Thresholds!$H$5-Thresholds!$G$5))*0.18)))),3)</f>
        <v>0.81</v>
      </c>
      <c r="M2454" s="3">
        <f>ROUND(IF(F2454&lt;=Thresholds!$B$6,1-(F2454/Thresholds!$B$6)*0.24,IF(F2454&lt;=Thresholds!$D$6,0.75-((F2454-Thresholds!$C$6)/(Thresholds!$D$6-Thresholds!$C$6))*0.249,IF(F2454&lt;=Thresholds!$F$6,0.499-((F2454-Thresholds!$E$6)/(Thresholds!$F$6-Thresholds!$E$6))*0.279,MAX(0.02,0.2-((F2454-Thresholds!$G$6)/(Thresholds!$H$6-Thresholds!$G$6))*0.18)))),3)</f>
        <v>0.91300000000000003</v>
      </c>
      <c r="N2454" s="3">
        <f>ROUND(IF(G2454&lt;=Thresholds!$B$7,1-(G2454/Thresholds!$B$7)*0.24,IF(G2454&lt;=Thresholds!$D$7,0.75-((G2454-Thresholds!$C$7)/(Thresholds!$D$7-Thresholds!$C$7))*0.249,IF(G2454&lt;=Thresholds!$F$7,0.499-((G2454-Thresholds!$E$7)/(Thresholds!$F$7-Thresholds!$E$7))*0.279,MAX(0.02,0.2-((G2454-Thresholds!$G$7)/(Thresholds!$H$7-Thresholds!$G$7))*0.18)))),3)</f>
        <v>0.86199999999999999</v>
      </c>
      <c r="O2454" s="3">
        <f>ROUND(IF(H2454&lt;=Thresholds!$B$8,1-(H2454/Thresholds!$B$8)*0.24,IF(H2454&lt;=Thresholds!$D$8,0.75-((H2454-Thresholds!$C$8)/(Thresholds!$D$8-Thresholds!$C$8))*0.249,IF(H2454&lt;=Thresholds!$F$8,0.499-((H2454-Thresholds!$E$8)/(Thresholds!$F$8-Thresholds!$E$8))*0.279,MAX(0.02,0.2-((H2454-Thresholds!$G$8)/(Thresholds!$H$8-Thresholds!$G$8))*0.18)))),3)</f>
        <v>0.94499999999999995</v>
      </c>
      <c r="P2454" s="3">
        <f t="shared" si="114"/>
        <v>0.78500000000000003</v>
      </c>
      <c r="Q2454" t="str">
        <f t="shared" si="115"/>
        <v>Healthy</v>
      </c>
      <c r="R2454" s="4">
        <f t="shared" si="116"/>
        <v>1</v>
      </c>
      <c r="S2454" t="str">
        <f>IF(AND(F2454&gt;=10,F2454&lt;=35,P2454&gt;0.5),"ERROR_C2454H2454_POOR_CAP","OK")</f>
        <v>OK</v>
      </c>
    </row>
    <row r="2455" spans="1:19">
      <c r="A2455" t="s">
        <v>2472</v>
      </c>
      <c r="B2455" s="3">
        <v>420.19299999999998</v>
      </c>
      <c r="C2455" s="3">
        <v>267.637</v>
      </c>
      <c r="D2455" s="3">
        <v>62.360999999999997</v>
      </c>
      <c r="E2455" s="3">
        <v>43.491</v>
      </c>
      <c r="F2455" s="3">
        <v>0.874</v>
      </c>
      <c r="G2455" s="3">
        <v>134.18100000000001</v>
      </c>
      <c r="H2455" s="3">
        <v>345.43</v>
      </c>
      <c r="I2455" s="3">
        <f>ROUND(IF(B2455&lt;=Thresholds!$B$2,1-(B2455/Thresholds!$B$2)*0.24,IF(B2455&lt;=Thresholds!$D$2,0.75-((B2455-Thresholds!$C$2)/(Thresholds!$D$2-Thresholds!$C$2))*0.249,IF(B2455&lt;=Thresholds!$F$2,0.499-((B2455-Thresholds!$E$2)/(Thresholds!$F$2-Thresholds!$E$2))*0.279,MAX(0.02,0.2-((B2455-Thresholds!$G$2)/(Thresholds!$H$2-Thresholds!$G$2))*0.18)))),3)</f>
        <v>0.61699999999999999</v>
      </c>
      <c r="J2455" s="3">
        <f>ROUND(IF(C2455&lt;=Thresholds!$B$3,1-(C2455/Thresholds!$B$3)*0.24,IF(C2455&lt;=Thresholds!$D$3,0.75-((C2455-Thresholds!$C$3)/(Thresholds!$D$3-Thresholds!$C$3))*0.249,IF(C2455&lt;=Thresholds!$F$3,0.499-((C2455-Thresholds!$E$3)/(Thresholds!$F$3-Thresholds!$E$3))*0.279,MAX(0.02,0.2-((C2455-Thresholds!$G$3)/(Thresholds!$H$3-Thresholds!$G$3))*0.18)))),3)</f>
        <v>0.61899999999999999</v>
      </c>
      <c r="K2455" s="3">
        <f>ROUND(IF(D2455&lt;=Thresholds!$B$4,1-(D2455/Thresholds!$B$4)*0.24,IF(D2455&lt;=Thresholds!$D$4,0.75-((D2455-Thresholds!$C$4)/(Thresholds!$D$4-Thresholds!$C$4))*0.249,IF(D2455&lt;=Thresholds!$F$4,0.499-((D2455-Thresholds!$E$4)/(Thresholds!$F$4-Thresholds!$E$4))*0.279,MAX(0.02,0.2-((D2455-Thresholds!$G$4)/(Thresholds!$H$4-Thresholds!$G$4))*0.18)))),3)</f>
        <v>0.77</v>
      </c>
      <c r="L2455" s="3">
        <f>ROUND(IF(E2455&lt;=Thresholds!$B$5,1-(E2455/Thresholds!$B$5)*0.24,IF(E2455&lt;=Thresholds!$D$5,0.75-((E2455-Thresholds!$C$5)/(Thresholds!$D$5-Thresholds!$C$5))*0.249,IF(E2455&lt;=Thresholds!$F$5,0.499-((E2455-Thresholds!$E$5)/(Thresholds!$F$5-Thresholds!$E$5))*0.279,MAX(0.02,0.2-((E2455-Thresholds!$G$5)/(Thresholds!$H$5-Thresholds!$G$5))*0.18)))),3)</f>
        <v>0.79100000000000004</v>
      </c>
      <c r="M2455" s="3">
        <f>ROUND(IF(F2455&lt;=Thresholds!$B$6,1-(F2455/Thresholds!$B$6)*0.24,IF(F2455&lt;=Thresholds!$D$6,0.75-((F2455-Thresholds!$C$6)/(Thresholds!$D$6-Thresholds!$C$6))*0.249,IF(F2455&lt;=Thresholds!$F$6,0.499-((F2455-Thresholds!$E$6)/(Thresholds!$F$6-Thresholds!$E$6))*0.279,MAX(0.02,0.2-((F2455-Thresholds!$G$6)/(Thresholds!$H$6-Thresholds!$G$6))*0.18)))),3)</f>
        <v>0.79</v>
      </c>
      <c r="N2455" s="3">
        <f>ROUND(IF(G2455&lt;=Thresholds!$B$7,1-(G2455/Thresholds!$B$7)*0.24,IF(G2455&lt;=Thresholds!$D$7,0.75-((G2455-Thresholds!$C$7)/(Thresholds!$D$7-Thresholds!$C$7))*0.249,IF(G2455&lt;=Thresholds!$F$7,0.499-((G2455-Thresholds!$E$7)/(Thresholds!$F$7-Thresholds!$E$7))*0.279,MAX(0.02,0.2-((G2455-Thresholds!$G$7)/(Thresholds!$H$7-Thresholds!$G$7))*0.18)))),3)</f>
        <v>0.90800000000000003</v>
      </c>
      <c r="O2455" s="3">
        <f>ROUND(IF(H2455&lt;=Thresholds!$B$8,1-(H2455/Thresholds!$B$8)*0.24,IF(H2455&lt;=Thresholds!$D$8,0.75-((H2455-Thresholds!$C$8)/(Thresholds!$D$8-Thresholds!$C$8))*0.249,IF(H2455&lt;=Thresholds!$F$8,0.499-((H2455-Thresholds!$E$8)/(Thresholds!$F$8-Thresholds!$E$8))*0.279,MAX(0.02,0.2-((H2455-Thresholds!$G$8)/(Thresholds!$H$8-Thresholds!$G$8))*0.18)))),3)</f>
        <v>0.96699999999999997</v>
      </c>
      <c r="P2455" s="3">
        <f t="shared" si="114"/>
        <v>0.61699999999999999</v>
      </c>
      <c r="Q2455" t="str">
        <f t="shared" si="115"/>
        <v>Moderate</v>
      </c>
      <c r="R2455" s="4">
        <f t="shared" si="116"/>
        <v>1</v>
      </c>
      <c r="S2455" t="str">
        <f>IF(AND(F2455&gt;=10,F2455&lt;=35,P2455&gt;0.5),"ERROR_C2455H2455_POOR_CAP","OK")</f>
        <v>OK</v>
      </c>
    </row>
    <row r="2456" spans="1:19">
      <c r="A2456" t="s">
        <v>2473</v>
      </c>
      <c r="B2456" s="3">
        <v>1402.818</v>
      </c>
      <c r="C2456" s="3">
        <v>80.27</v>
      </c>
      <c r="D2456" s="3">
        <v>51.036000000000001</v>
      </c>
      <c r="E2456" s="3">
        <v>2.7069999999999999</v>
      </c>
      <c r="F2456" s="3">
        <v>0.623</v>
      </c>
      <c r="G2456" s="3">
        <v>104.57899999999999</v>
      </c>
      <c r="H2456" s="3">
        <v>1536.6189999999999</v>
      </c>
      <c r="I2456" s="3">
        <f>ROUND(IF(B2456&lt;=Thresholds!$B$2,1-(B2456/Thresholds!$B$2)*0.24,IF(B2456&lt;=Thresholds!$D$2,0.75-((B2456-Thresholds!$C$2)/(Thresholds!$D$2-Thresholds!$C$2))*0.249,IF(B2456&lt;=Thresholds!$F$2,0.499-((B2456-Thresholds!$E$2)/(Thresholds!$F$2-Thresholds!$E$2))*0.279,MAX(0.02,0.2-((B2456-Thresholds!$G$2)/(Thresholds!$H$2-Thresholds!$G$2))*0.18)))),3)</f>
        <v>0.32100000000000001</v>
      </c>
      <c r="J2456" s="3">
        <f>ROUND(IF(C2456&lt;=Thresholds!$B$3,1-(C2456/Thresholds!$B$3)*0.24,IF(C2456&lt;=Thresholds!$D$3,0.75-((C2456-Thresholds!$C$3)/(Thresholds!$D$3-Thresholds!$C$3))*0.249,IF(C2456&lt;=Thresholds!$F$3,0.499-((C2456-Thresholds!$E$3)/(Thresholds!$F$3-Thresholds!$E$3))*0.279,MAX(0.02,0.2-((C2456-Thresholds!$G$3)/(Thresholds!$H$3-Thresholds!$G$3))*0.18)))),3)</f>
        <v>0.83899999999999997</v>
      </c>
      <c r="K2456" s="3">
        <f>ROUND(IF(D2456&lt;=Thresholds!$B$4,1-(D2456/Thresholds!$B$4)*0.24,IF(D2456&lt;=Thresholds!$D$4,0.75-((D2456-Thresholds!$C$4)/(Thresholds!$D$4-Thresholds!$C$4))*0.249,IF(D2456&lt;=Thresholds!$F$4,0.499-((D2456-Thresholds!$E$4)/(Thresholds!$F$4-Thresholds!$E$4))*0.279,MAX(0.02,0.2-((D2456-Thresholds!$G$4)/(Thresholds!$H$4-Thresholds!$G$4))*0.18)))),3)</f>
        <v>0.81200000000000006</v>
      </c>
      <c r="L2456" s="3">
        <f>ROUND(IF(E2456&lt;=Thresholds!$B$5,1-(E2456/Thresholds!$B$5)*0.24,IF(E2456&lt;=Thresholds!$D$5,0.75-((E2456-Thresholds!$C$5)/(Thresholds!$D$5-Thresholds!$C$5))*0.249,IF(E2456&lt;=Thresholds!$F$5,0.499-((E2456-Thresholds!$E$5)/(Thresholds!$F$5-Thresholds!$E$5))*0.279,MAX(0.02,0.2-((E2456-Thresholds!$G$5)/(Thresholds!$H$5-Thresholds!$G$5))*0.18)))),3)</f>
        <v>0.98699999999999999</v>
      </c>
      <c r="M2456" s="3">
        <f>ROUND(IF(F2456&lt;=Thresholds!$B$6,1-(F2456/Thresholds!$B$6)*0.24,IF(F2456&lt;=Thresholds!$D$6,0.75-((F2456-Thresholds!$C$6)/(Thresholds!$D$6-Thresholds!$C$6))*0.249,IF(F2456&lt;=Thresholds!$F$6,0.499-((F2456-Thresholds!$E$6)/(Thresholds!$F$6-Thresholds!$E$6))*0.279,MAX(0.02,0.2-((F2456-Thresholds!$G$6)/(Thresholds!$H$6-Thresholds!$G$6))*0.18)))),3)</f>
        <v>0.85</v>
      </c>
      <c r="N2456" s="3">
        <f>ROUND(IF(G2456&lt;=Thresholds!$B$7,1-(G2456/Thresholds!$B$7)*0.24,IF(G2456&lt;=Thresholds!$D$7,0.75-((G2456-Thresholds!$C$7)/(Thresholds!$D$7-Thresholds!$C$7))*0.249,IF(G2456&lt;=Thresholds!$F$7,0.499-((G2456-Thresholds!$E$7)/(Thresholds!$F$7-Thresholds!$E$7))*0.279,MAX(0.02,0.2-((G2456-Thresholds!$G$7)/(Thresholds!$H$7-Thresholds!$G$7))*0.18)))),3)</f>
        <v>0.92800000000000005</v>
      </c>
      <c r="O2456" s="3">
        <f>ROUND(IF(H2456&lt;=Thresholds!$B$8,1-(H2456/Thresholds!$B$8)*0.24,IF(H2456&lt;=Thresholds!$D$8,0.75-((H2456-Thresholds!$C$8)/(Thresholds!$D$8-Thresholds!$C$8))*0.249,IF(H2456&lt;=Thresholds!$F$8,0.499-((H2456-Thresholds!$E$8)/(Thresholds!$F$8-Thresholds!$E$8))*0.279,MAX(0.02,0.2-((H2456-Thresholds!$G$8)/(Thresholds!$H$8-Thresholds!$G$8))*0.18)))),3)</f>
        <v>0.85199999999999998</v>
      </c>
      <c r="P2456" s="3">
        <f t="shared" si="114"/>
        <v>0.32100000000000001</v>
      </c>
      <c r="Q2456" t="str">
        <f t="shared" si="115"/>
        <v>Poor</v>
      </c>
      <c r="R2456" s="4">
        <f t="shared" si="116"/>
        <v>0</v>
      </c>
      <c r="S2456" t="str">
        <f>IF(AND(F2456&gt;=10,F2456&lt;=35,P2456&gt;0.5),"ERROR_C2456H2456_POOR_CAP","OK")</f>
        <v>OK</v>
      </c>
    </row>
    <row r="2457" spans="1:19">
      <c r="A2457" t="s">
        <v>2474</v>
      </c>
      <c r="B2457" s="3">
        <v>538.92100000000005</v>
      </c>
      <c r="C2457" s="3">
        <v>107.345</v>
      </c>
      <c r="D2457" s="3">
        <v>24.837</v>
      </c>
      <c r="E2457" s="3">
        <v>229.11799999999999</v>
      </c>
      <c r="F2457" s="3">
        <v>9.7000000000000003E-2</v>
      </c>
      <c r="G2457" s="3">
        <v>94.944000000000003</v>
      </c>
      <c r="H2457" s="3">
        <v>164.56800000000001</v>
      </c>
      <c r="I2457" s="3">
        <f>ROUND(IF(B2457&lt;=Thresholds!$B$2,1-(B2457/Thresholds!$B$2)*0.24,IF(B2457&lt;=Thresholds!$D$2,0.75-((B2457-Thresholds!$C$2)/(Thresholds!$D$2-Thresholds!$C$2))*0.249,IF(B2457&lt;=Thresholds!$F$2,0.499-((B2457-Thresholds!$E$2)/(Thresholds!$F$2-Thresholds!$E$2))*0.279,MAX(0.02,0.2-((B2457-Thresholds!$G$2)/(Thresholds!$H$2-Thresholds!$G$2))*0.18)))),3)</f>
        <v>0.56799999999999995</v>
      </c>
      <c r="J2457" s="3">
        <f>ROUND(IF(C2457&lt;=Thresholds!$B$3,1-(C2457/Thresholds!$B$3)*0.24,IF(C2457&lt;=Thresholds!$D$3,0.75-((C2457-Thresholds!$C$3)/(Thresholds!$D$3-Thresholds!$C$3))*0.249,IF(C2457&lt;=Thresholds!$F$3,0.499-((C2457-Thresholds!$E$3)/(Thresholds!$F$3-Thresholds!$E$3))*0.279,MAX(0.02,0.2-((C2457-Thresholds!$G$3)/(Thresholds!$H$3-Thresholds!$G$3))*0.18)))),3)</f>
        <v>0.78500000000000003</v>
      </c>
      <c r="K2457" s="3">
        <f>ROUND(IF(D2457&lt;=Thresholds!$B$4,1-(D2457/Thresholds!$B$4)*0.24,IF(D2457&lt;=Thresholds!$D$4,0.75-((D2457-Thresholds!$C$4)/(Thresholds!$D$4-Thresholds!$C$4))*0.249,IF(D2457&lt;=Thresholds!$F$4,0.499-((D2457-Thresholds!$E$4)/(Thresholds!$F$4-Thresholds!$E$4))*0.279,MAX(0.02,0.2-((D2457-Thresholds!$G$4)/(Thresholds!$H$4-Thresholds!$G$4))*0.18)))),3)</f>
        <v>0.90800000000000003</v>
      </c>
      <c r="L2457" s="3">
        <f>ROUND(IF(E2457&lt;=Thresholds!$B$5,1-(E2457/Thresholds!$B$5)*0.24,IF(E2457&lt;=Thresholds!$D$5,0.75-((E2457-Thresholds!$C$5)/(Thresholds!$D$5-Thresholds!$C$5))*0.249,IF(E2457&lt;=Thresholds!$F$5,0.499-((E2457-Thresholds!$E$5)/(Thresholds!$F$5-Thresholds!$E$5))*0.279,MAX(0.02,0.2-((E2457-Thresholds!$G$5)/(Thresholds!$H$5-Thresholds!$G$5))*0.18)))),3)</f>
        <v>0.22500000000000001</v>
      </c>
      <c r="M2457" s="3">
        <f>ROUND(IF(F2457&lt;=Thresholds!$B$6,1-(F2457/Thresholds!$B$6)*0.24,IF(F2457&lt;=Thresholds!$D$6,0.75-((F2457-Thresholds!$C$6)/(Thresholds!$D$6-Thresholds!$C$6))*0.249,IF(F2457&lt;=Thresholds!$F$6,0.499-((F2457-Thresholds!$E$6)/(Thresholds!$F$6-Thresholds!$E$6))*0.279,MAX(0.02,0.2-((F2457-Thresholds!$G$6)/(Thresholds!$H$6-Thresholds!$G$6))*0.18)))),3)</f>
        <v>0.97699999999999998</v>
      </c>
      <c r="N2457" s="3">
        <f>ROUND(IF(G2457&lt;=Thresholds!$B$7,1-(G2457/Thresholds!$B$7)*0.24,IF(G2457&lt;=Thresholds!$D$7,0.75-((G2457-Thresholds!$C$7)/(Thresholds!$D$7-Thresholds!$C$7))*0.249,IF(G2457&lt;=Thresholds!$F$7,0.499-((G2457-Thresholds!$E$7)/(Thresholds!$F$7-Thresholds!$E$7))*0.279,MAX(0.02,0.2-((G2457-Thresholds!$G$7)/(Thresholds!$H$7-Thresholds!$G$7))*0.18)))),3)</f>
        <v>0.93500000000000005</v>
      </c>
      <c r="O2457" s="3">
        <f>ROUND(IF(H2457&lt;=Thresholds!$B$8,1-(H2457/Thresholds!$B$8)*0.24,IF(H2457&lt;=Thresholds!$D$8,0.75-((H2457-Thresholds!$C$8)/(Thresholds!$D$8-Thresholds!$C$8))*0.249,IF(H2457&lt;=Thresholds!$F$8,0.499-((H2457-Thresholds!$E$8)/(Thresholds!$F$8-Thresholds!$E$8))*0.279,MAX(0.02,0.2-((H2457-Thresholds!$G$8)/(Thresholds!$H$8-Thresholds!$G$8))*0.18)))),3)</f>
        <v>0.98399999999999999</v>
      </c>
      <c r="P2457" s="3">
        <f t="shared" si="114"/>
        <v>0.22500000000000001</v>
      </c>
      <c r="Q2457" t="str">
        <f t="shared" si="115"/>
        <v>Poor</v>
      </c>
      <c r="R2457" s="4">
        <f t="shared" si="116"/>
        <v>0</v>
      </c>
      <c r="S2457" t="str">
        <f>IF(AND(F2457&gt;=10,F2457&lt;=35,P2457&gt;0.5),"ERROR_C2457H2457_POOR_CAP","OK")</f>
        <v>OK</v>
      </c>
    </row>
    <row r="2458" spans="1:19">
      <c r="A2458" t="s">
        <v>2475</v>
      </c>
      <c r="B2458" s="3">
        <v>37.29</v>
      </c>
      <c r="C2458" s="3">
        <v>7.5039999999999996</v>
      </c>
      <c r="D2458" s="3">
        <v>43.000999999999998</v>
      </c>
      <c r="E2458" s="3">
        <v>21.093</v>
      </c>
      <c r="F2458" s="3">
        <v>0.64400000000000002</v>
      </c>
      <c r="G2458" s="3">
        <v>181.55799999999999</v>
      </c>
      <c r="H2458" s="3">
        <v>530.92399999999998</v>
      </c>
      <c r="I2458" s="3">
        <f>ROUND(IF(B2458&lt;=Thresholds!$B$2,1-(B2458/Thresholds!$B$2)*0.24,IF(B2458&lt;=Thresholds!$D$2,0.75-((B2458-Thresholds!$C$2)/(Thresholds!$D$2-Thresholds!$C$2))*0.249,IF(B2458&lt;=Thresholds!$F$2,0.499-((B2458-Thresholds!$E$2)/(Thresholds!$F$2-Thresholds!$E$2))*0.279,MAX(0.02,0.2-((B2458-Thresholds!$G$2)/(Thresholds!$H$2-Thresholds!$G$2))*0.18)))),3)</f>
        <v>0.91100000000000003</v>
      </c>
      <c r="J2458" s="3">
        <f>ROUND(IF(C2458&lt;=Thresholds!$B$3,1-(C2458/Thresholds!$B$3)*0.24,IF(C2458&lt;=Thresholds!$D$3,0.75-((C2458-Thresholds!$C$3)/(Thresholds!$D$3-Thresholds!$C$3))*0.249,IF(C2458&lt;=Thresholds!$F$3,0.499-((C2458-Thresholds!$E$3)/(Thresholds!$F$3-Thresholds!$E$3))*0.279,MAX(0.02,0.2-((C2458-Thresholds!$G$3)/(Thresholds!$H$3-Thresholds!$G$3))*0.18)))),3)</f>
        <v>0.98499999999999999</v>
      </c>
      <c r="K2458" s="3">
        <f>ROUND(IF(D2458&lt;=Thresholds!$B$4,1-(D2458/Thresholds!$B$4)*0.24,IF(D2458&lt;=Thresholds!$D$4,0.75-((D2458-Thresholds!$C$4)/(Thresholds!$D$4-Thresholds!$C$4))*0.249,IF(D2458&lt;=Thresholds!$F$4,0.499-((D2458-Thresholds!$E$4)/(Thresholds!$F$4-Thresholds!$E$4))*0.279,MAX(0.02,0.2-((D2458-Thresholds!$G$4)/(Thresholds!$H$4-Thresholds!$G$4))*0.18)))),3)</f>
        <v>0.84099999999999997</v>
      </c>
      <c r="L2458" s="3">
        <f>ROUND(IF(E2458&lt;=Thresholds!$B$5,1-(E2458/Thresholds!$B$5)*0.24,IF(E2458&lt;=Thresholds!$D$5,0.75-((E2458-Thresholds!$C$5)/(Thresholds!$D$5-Thresholds!$C$5))*0.249,IF(E2458&lt;=Thresholds!$F$5,0.499-((E2458-Thresholds!$E$5)/(Thresholds!$F$5-Thresholds!$E$5))*0.279,MAX(0.02,0.2-((E2458-Thresholds!$G$5)/(Thresholds!$H$5-Thresholds!$G$5))*0.18)))),3)</f>
        <v>0.89900000000000002</v>
      </c>
      <c r="M2458" s="3">
        <f>ROUND(IF(F2458&lt;=Thresholds!$B$6,1-(F2458/Thresholds!$B$6)*0.24,IF(F2458&lt;=Thresholds!$D$6,0.75-((F2458-Thresholds!$C$6)/(Thresholds!$D$6-Thresholds!$C$6))*0.249,IF(F2458&lt;=Thresholds!$F$6,0.499-((F2458-Thresholds!$E$6)/(Thresholds!$F$6-Thresholds!$E$6))*0.279,MAX(0.02,0.2-((F2458-Thresholds!$G$6)/(Thresholds!$H$6-Thresholds!$G$6))*0.18)))),3)</f>
        <v>0.84499999999999997</v>
      </c>
      <c r="N2458" s="3">
        <f>ROUND(IF(G2458&lt;=Thresholds!$B$7,1-(G2458/Thresholds!$B$7)*0.24,IF(G2458&lt;=Thresholds!$D$7,0.75-((G2458-Thresholds!$C$7)/(Thresholds!$D$7-Thresholds!$C$7))*0.249,IF(G2458&lt;=Thresholds!$F$7,0.499-((G2458-Thresholds!$E$7)/(Thresholds!$F$7-Thresholds!$E$7))*0.279,MAX(0.02,0.2-((G2458-Thresholds!$G$7)/(Thresholds!$H$7-Thresholds!$G$7))*0.18)))),3)</f>
        <v>0.876</v>
      </c>
      <c r="O2458" s="3">
        <f>ROUND(IF(H2458&lt;=Thresholds!$B$8,1-(H2458/Thresholds!$B$8)*0.24,IF(H2458&lt;=Thresholds!$D$8,0.75-((H2458-Thresholds!$C$8)/(Thresholds!$D$8-Thresholds!$C$8))*0.249,IF(H2458&lt;=Thresholds!$F$8,0.499-((H2458-Thresholds!$E$8)/(Thresholds!$F$8-Thresholds!$E$8))*0.279,MAX(0.02,0.2-((H2458-Thresholds!$G$8)/(Thresholds!$H$8-Thresholds!$G$8))*0.18)))),3)</f>
        <v>0.94899999999999995</v>
      </c>
      <c r="P2458" s="3">
        <f t="shared" si="114"/>
        <v>0.84099999999999997</v>
      </c>
      <c r="Q2458" t="str">
        <f t="shared" si="115"/>
        <v>Healthy</v>
      </c>
      <c r="R2458" s="4">
        <f t="shared" si="116"/>
        <v>1</v>
      </c>
      <c r="S2458" t="str">
        <f>IF(AND(F2458&gt;=10,F2458&lt;=35,P2458&gt;0.5),"ERROR_C2458H2458_POOR_CAP","OK")</f>
        <v>OK</v>
      </c>
    </row>
    <row r="2459" spans="1:19">
      <c r="A2459" t="s">
        <v>2476</v>
      </c>
      <c r="B2459" s="3">
        <v>331.28100000000001</v>
      </c>
      <c r="C2459" s="3">
        <v>51.771000000000001</v>
      </c>
      <c r="D2459" s="3">
        <v>42.963000000000001</v>
      </c>
      <c r="E2459" s="3">
        <v>18.87</v>
      </c>
      <c r="F2459" s="3">
        <v>0.996</v>
      </c>
      <c r="G2459" s="3">
        <v>71.382000000000005</v>
      </c>
      <c r="H2459" s="3">
        <v>3112.703</v>
      </c>
      <c r="I2459" s="3">
        <f>ROUND(IF(B2459&lt;=Thresholds!$B$2,1-(B2459/Thresholds!$B$2)*0.24,IF(B2459&lt;=Thresholds!$D$2,0.75-((B2459-Thresholds!$C$2)/(Thresholds!$D$2-Thresholds!$C$2))*0.249,IF(B2459&lt;=Thresholds!$F$2,0.499-((B2459-Thresholds!$E$2)/(Thresholds!$F$2-Thresholds!$E$2))*0.279,MAX(0.02,0.2-((B2459-Thresholds!$G$2)/(Thresholds!$H$2-Thresholds!$G$2))*0.18)))),3)</f>
        <v>0.65400000000000003</v>
      </c>
      <c r="J2459" s="3">
        <f>ROUND(IF(C2459&lt;=Thresholds!$B$3,1-(C2459/Thresholds!$B$3)*0.24,IF(C2459&lt;=Thresholds!$D$3,0.75-((C2459-Thresholds!$C$3)/(Thresholds!$D$3-Thresholds!$C$3))*0.249,IF(C2459&lt;=Thresholds!$F$3,0.499-((C2459-Thresholds!$E$3)/(Thresholds!$F$3-Thresholds!$E$3))*0.279,MAX(0.02,0.2-((C2459-Thresholds!$G$3)/(Thresholds!$H$3-Thresholds!$G$3))*0.18)))),3)</f>
        <v>0.89600000000000002</v>
      </c>
      <c r="K2459" s="3">
        <f>ROUND(IF(D2459&lt;=Thresholds!$B$4,1-(D2459/Thresholds!$B$4)*0.24,IF(D2459&lt;=Thresholds!$D$4,0.75-((D2459-Thresholds!$C$4)/(Thresholds!$D$4-Thresholds!$C$4))*0.249,IF(D2459&lt;=Thresholds!$F$4,0.499-((D2459-Thresholds!$E$4)/(Thresholds!$F$4-Thresholds!$E$4))*0.279,MAX(0.02,0.2-((D2459-Thresholds!$G$4)/(Thresholds!$H$4-Thresholds!$G$4))*0.18)))),3)</f>
        <v>0.84099999999999997</v>
      </c>
      <c r="L2459" s="3">
        <f>ROUND(IF(E2459&lt;=Thresholds!$B$5,1-(E2459/Thresholds!$B$5)*0.24,IF(E2459&lt;=Thresholds!$D$5,0.75-((E2459-Thresholds!$C$5)/(Thresholds!$D$5-Thresholds!$C$5))*0.249,IF(E2459&lt;=Thresholds!$F$5,0.499-((E2459-Thresholds!$E$5)/(Thresholds!$F$5-Thresholds!$E$5))*0.279,MAX(0.02,0.2-((E2459-Thresholds!$G$5)/(Thresholds!$H$5-Thresholds!$G$5))*0.18)))),3)</f>
        <v>0.90900000000000003</v>
      </c>
      <c r="M2459" s="3">
        <f>ROUND(IF(F2459&lt;=Thresholds!$B$6,1-(F2459/Thresholds!$B$6)*0.24,IF(F2459&lt;=Thresholds!$D$6,0.75-((F2459-Thresholds!$C$6)/(Thresholds!$D$6-Thresholds!$C$6))*0.249,IF(F2459&lt;=Thresholds!$F$6,0.499-((F2459-Thresholds!$E$6)/(Thresholds!$F$6-Thresholds!$E$6))*0.279,MAX(0.02,0.2-((F2459-Thresholds!$G$6)/(Thresholds!$H$6-Thresholds!$G$6))*0.18)))),3)</f>
        <v>0.76100000000000001</v>
      </c>
      <c r="N2459" s="3">
        <f>ROUND(IF(G2459&lt;=Thresholds!$B$7,1-(G2459/Thresholds!$B$7)*0.24,IF(G2459&lt;=Thresholds!$D$7,0.75-((G2459-Thresholds!$C$7)/(Thresholds!$D$7-Thresholds!$C$7))*0.249,IF(G2459&lt;=Thresholds!$F$7,0.499-((G2459-Thresholds!$E$7)/(Thresholds!$F$7-Thresholds!$E$7))*0.279,MAX(0.02,0.2-((G2459-Thresholds!$G$7)/(Thresholds!$H$7-Thresholds!$G$7))*0.18)))),3)</f>
        <v>0.95099999999999996</v>
      </c>
      <c r="O2459" s="3">
        <f>ROUND(IF(H2459&lt;=Thresholds!$B$8,1-(H2459/Thresholds!$B$8)*0.24,IF(H2459&lt;=Thresholds!$D$8,0.75-((H2459-Thresholds!$C$8)/(Thresholds!$D$8-Thresholds!$C$8))*0.249,IF(H2459&lt;=Thresholds!$F$8,0.499-((H2459-Thresholds!$E$8)/(Thresholds!$F$8-Thresholds!$E$8))*0.279,MAX(0.02,0.2-((H2459-Thresholds!$G$8)/(Thresholds!$H$8-Thresholds!$G$8))*0.18)))),3)</f>
        <v>0.64800000000000002</v>
      </c>
      <c r="P2459" s="3">
        <f t="shared" si="114"/>
        <v>0.64800000000000002</v>
      </c>
      <c r="Q2459" t="str">
        <f t="shared" si="115"/>
        <v>Moderate</v>
      </c>
      <c r="R2459" s="4">
        <f t="shared" si="116"/>
        <v>1</v>
      </c>
      <c r="S2459" t="str">
        <f>IF(AND(F2459&gt;=10,F2459&lt;=35,P2459&gt;0.5),"ERROR_C2459H2459_POOR_CAP","OK")</f>
        <v>OK</v>
      </c>
    </row>
    <row r="2460" spans="1:19">
      <c r="A2460" t="s">
        <v>2477</v>
      </c>
      <c r="B2460" s="3">
        <v>1123.999</v>
      </c>
      <c r="C2460" s="3">
        <v>114.554</v>
      </c>
      <c r="D2460" s="3">
        <v>42.704000000000001</v>
      </c>
      <c r="E2460" s="3">
        <v>3.4409999999999998</v>
      </c>
      <c r="F2460" s="3">
        <v>0.17899999999999999</v>
      </c>
      <c r="G2460" s="3">
        <v>104.508</v>
      </c>
      <c r="H2460" s="3">
        <v>535.30799999999999</v>
      </c>
      <c r="I2460" s="3">
        <f>ROUND(IF(B2460&lt;=Thresholds!$B$2,1-(B2460/Thresholds!$B$2)*0.24,IF(B2460&lt;=Thresholds!$D$2,0.75-((B2460-Thresholds!$C$2)/(Thresholds!$D$2-Thresholds!$C$2))*0.249,IF(B2460&lt;=Thresholds!$F$2,0.499-((B2460-Thresholds!$E$2)/(Thresholds!$F$2-Thresholds!$E$2))*0.279,MAX(0.02,0.2-((B2460-Thresholds!$G$2)/(Thresholds!$H$2-Thresholds!$G$2))*0.18)))),3)</f>
        <v>0.39200000000000002</v>
      </c>
      <c r="J2460" s="3">
        <f>ROUND(IF(C2460&lt;=Thresholds!$B$3,1-(C2460/Thresholds!$B$3)*0.24,IF(C2460&lt;=Thresholds!$D$3,0.75-((C2460-Thresholds!$C$3)/(Thresholds!$D$3-Thresholds!$C$3))*0.249,IF(C2460&lt;=Thresholds!$F$3,0.499-((C2460-Thresholds!$E$3)/(Thresholds!$F$3-Thresholds!$E$3))*0.279,MAX(0.02,0.2-((C2460-Thresholds!$G$3)/(Thresholds!$H$3-Thresholds!$G$3))*0.18)))),3)</f>
        <v>0.77100000000000002</v>
      </c>
      <c r="K2460" s="3">
        <f>ROUND(IF(D2460&lt;=Thresholds!$B$4,1-(D2460/Thresholds!$B$4)*0.24,IF(D2460&lt;=Thresholds!$D$4,0.75-((D2460-Thresholds!$C$4)/(Thresholds!$D$4-Thresholds!$C$4))*0.249,IF(D2460&lt;=Thresholds!$F$4,0.499-((D2460-Thresholds!$E$4)/(Thresholds!$F$4-Thresholds!$E$4))*0.279,MAX(0.02,0.2-((D2460-Thresholds!$G$4)/(Thresholds!$H$4-Thresholds!$G$4))*0.18)))),3)</f>
        <v>0.84199999999999997</v>
      </c>
      <c r="L2460" s="3">
        <f>ROUND(IF(E2460&lt;=Thresholds!$B$5,1-(E2460/Thresholds!$B$5)*0.24,IF(E2460&lt;=Thresholds!$D$5,0.75-((E2460-Thresholds!$C$5)/(Thresholds!$D$5-Thresholds!$C$5))*0.249,IF(E2460&lt;=Thresholds!$F$5,0.499-((E2460-Thresholds!$E$5)/(Thresholds!$F$5-Thresholds!$E$5))*0.279,MAX(0.02,0.2-((E2460-Thresholds!$G$5)/(Thresholds!$H$5-Thresholds!$G$5))*0.18)))),3)</f>
        <v>0.98299999999999998</v>
      </c>
      <c r="M2460" s="3">
        <f>ROUND(IF(F2460&lt;=Thresholds!$B$6,1-(F2460/Thresholds!$B$6)*0.24,IF(F2460&lt;=Thresholds!$D$6,0.75-((F2460-Thresholds!$C$6)/(Thresholds!$D$6-Thresholds!$C$6))*0.249,IF(F2460&lt;=Thresholds!$F$6,0.499-((F2460-Thresholds!$E$6)/(Thresholds!$F$6-Thresholds!$E$6))*0.279,MAX(0.02,0.2-((F2460-Thresholds!$G$6)/(Thresholds!$H$6-Thresholds!$G$6))*0.18)))),3)</f>
        <v>0.95699999999999996</v>
      </c>
      <c r="N2460" s="3">
        <f>ROUND(IF(G2460&lt;=Thresholds!$B$7,1-(G2460/Thresholds!$B$7)*0.24,IF(G2460&lt;=Thresholds!$D$7,0.75-((G2460-Thresholds!$C$7)/(Thresholds!$D$7-Thresholds!$C$7))*0.249,IF(G2460&lt;=Thresholds!$F$7,0.499-((G2460-Thresholds!$E$7)/(Thresholds!$F$7-Thresholds!$E$7))*0.279,MAX(0.02,0.2-((G2460-Thresholds!$G$7)/(Thresholds!$H$7-Thresholds!$G$7))*0.18)))),3)</f>
        <v>0.92800000000000005</v>
      </c>
      <c r="O2460" s="3">
        <f>ROUND(IF(H2460&lt;=Thresholds!$B$8,1-(H2460/Thresholds!$B$8)*0.24,IF(H2460&lt;=Thresholds!$D$8,0.75-((H2460-Thresholds!$C$8)/(Thresholds!$D$8-Thresholds!$C$8))*0.249,IF(H2460&lt;=Thresholds!$F$8,0.499-((H2460-Thresholds!$E$8)/(Thresholds!$F$8-Thresholds!$E$8))*0.279,MAX(0.02,0.2-((H2460-Thresholds!$G$8)/(Thresholds!$H$8-Thresholds!$G$8))*0.18)))),3)</f>
        <v>0.94899999999999995</v>
      </c>
      <c r="P2460" s="3">
        <f t="shared" si="114"/>
        <v>0.39200000000000002</v>
      </c>
      <c r="Q2460" t="str">
        <f t="shared" si="115"/>
        <v>Poor</v>
      </c>
      <c r="R2460" s="4">
        <f t="shared" si="116"/>
        <v>0</v>
      </c>
      <c r="S2460" t="str">
        <f>IF(AND(F2460&gt;=10,F2460&lt;=35,P2460&gt;0.5),"ERROR_C2460H2460_POOR_CAP","OK")</f>
        <v>OK</v>
      </c>
    </row>
    <row r="2461" spans="1:19">
      <c r="A2461" t="s">
        <v>2478</v>
      </c>
      <c r="B2461" s="3">
        <v>29.658000000000001</v>
      </c>
      <c r="C2461" s="3">
        <v>1025.8579999999999</v>
      </c>
      <c r="D2461" s="3">
        <v>31.114000000000001</v>
      </c>
      <c r="E2461" s="3">
        <v>13.863</v>
      </c>
      <c r="F2461" s="3">
        <v>0.94799999999999995</v>
      </c>
      <c r="G2461" s="3">
        <v>261.81299999999999</v>
      </c>
      <c r="H2461" s="3">
        <v>809.66600000000005</v>
      </c>
      <c r="I2461" s="3">
        <f>ROUND(IF(B2461&lt;=Thresholds!$B$2,1-(B2461/Thresholds!$B$2)*0.24,IF(B2461&lt;=Thresholds!$D$2,0.75-((B2461-Thresholds!$C$2)/(Thresholds!$D$2-Thresholds!$C$2))*0.249,IF(B2461&lt;=Thresholds!$F$2,0.499-((B2461-Thresholds!$E$2)/(Thresholds!$F$2-Thresholds!$E$2))*0.279,MAX(0.02,0.2-((B2461-Thresholds!$G$2)/(Thresholds!$H$2-Thresholds!$G$2))*0.18)))),3)</f>
        <v>0.92900000000000005</v>
      </c>
      <c r="J2461" s="3">
        <f>ROUND(IF(C2461&lt;=Thresholds!$B$3,1-(C2461/Thresholds!$B$3)*0.24,IF(C2461&lt;=Thresholds!$D$3,0.75-((C2461-Thresholds!$C$3)/(Thresholds!$D$3-Thresholds!$C$3))*0.249,IF(C2461&lt;=Thresholds!$F$3,0.499-((C2461-Thresholds!$E$3)/(Thresholds!$F$3-Thresholds!$E$3))*0.279,MAX(0.02,0.2-((C2461-Thresholds!$G$3)/(Thresholds!$H$3-Thresholds!$G$3))*0.18)))),3)</f>
        <v>0.20399999999999999</v>
      </c>
      <c r="K2461" s="3">
        <f>ROUND(IF(D2461&lt;=Thresholds!$B$4,1-(D2461/Thresholds!$B$4)*0.24,IF(D2461&lt;=Thresholds!$D$4,0.75-((D2461-Thresholds!$C$4)/(Thresholds!$D$4-Thresholds!$C$4))*0.249,IF(D2461&lt;=Thresholds!$F$4,0.499-((D2461-Thresholds!$E$4)/(Thresholds!$F$4-Thresholds!$E$4))*0.279,MAX(0.02,0.2-((D2461-Thresholds!$G$4)/(Thresholds!$H$4-Thresholds!$G$4))*0.18)))),3)</f>
        <v>0.88500000000000001</v>
      </c>
      <c r="L2461" s="3">
        <f>ROUND(IF(E2461&lt;=Thresholds!$B$5,1-(E2461/Thresholds!$B$5)*0.24,IF(E2461&lt;=Thresholds!$D$5,0.75-((E2461-Thresholds!$C$5)/(Thresholds!$D$5-Thresholds!$C$5))*0.249,IF(E2461&lt;=Thresholds!$F$5,0.499-((E2461-Thresholds!$E$5)/(Thresholds!$F$5-Thresholds!$E$5))*0.279,MAX(0.02,0.2-((E2461-Thresholds!$G$5)/(Thresholds!$H$5-Thresholds!$G$5))*0.18)))),3)</f>
        <v>0.93300000000000005</v>
      </c>
      <c r="M2461" s="3">
        <f>ROUND(IF(F2461&lt;=Thresholds!$B$6,1-(F2461/Thresholds!$B$6)*0.24,IF(F2461&lt;=Thresholds!$D$6,0.75-((F2461-Thresholds!$C$6)/(Thresholds!$D$6-Thresholds!$C$6))*0.249,IF(F2461&lt;=Thresholds!$F$6,0.499-((F2461-Thresholds!$E$6)/(Thresholds!$F$6-Thresholds!$E$6))*0.279,MAX(0.02,0.2-((F2461-Thresholds!$G$6)/(Thresholds!$H$6-Thresholds!$G$6))*0.18)))),3)</f>
        <v>0.77200000000000002</v>
      </c>
      <c r="N2461" s="3">
        <f>ROUND(IF(G2461&lt;=Thresholds!$B$7,1-(G2461/Thresholds!$B$7)*0.24,IF(G2461&lt;=Thresholds!$D$7,0.75-((G2461-Thresholds!$C$7)/(Thresholds!$D$7-Thresholds!$C$7))*0.249,IF(G2461&lt;=Thresholds!$F$7,0.499-((G2461-Thresholds!$E$7)/(Thresholds!$F$7-Thresholds!$E$7))*0.279,MAX(0.02,0.2-((G2461-Thresholds!$G$7)/(Thresholds!$H$7-Thresholds!$G$7))*0.18)))),3)</f>
        <v>0.82</v>
      </c>
      <c r="O2461" s="3">
        <f>ROUND(IF(H2461&lt;=Thresholds!$B$8,1-(H2461/Thresholds!$B$8)*0.24,IF(H2461&lt;=Thresholds!$D$8,0.75-((H2461-Thresholds!$C$8)/(Thresholds!$D$8-Thresholds!$C$8))*0.249,IF(H2461&lt;=Thresholds!$F$8,0.499-((H2461-Thresholds!$E$8)/(Thresholds!$F$8-Thresholds!$E$8))*0.279,MAX(0.02,0.2-((H2461-Thresholds!$G$8)/(Thresholds!$H$8-Thresholds!$G$8))*0.18)))),3)</f>
        <v>0.92200000000000004</v>
      </c>
      <c r="P2461" s="3">
        <f t="shared" si="114"/>
        <v>0.20399999999999999</v>
      </c>
      <c r="Q2461" t="str">
        <f t="shared" si="115"/>
        <v>Poor</v>
      </c>
      <c r="R2461" s="4">
        <f t="shared" si="116"/>
        <v>0</v>
      </c>
      <c r="S2461" t="str">
        <f>IF(AND(F2461&gt;=10,F2461&lt;=35,P2461&gt;0.5),"ERROR_C2461H2461_POOR_CAP","OK")</f>
        <v>OK</v>
      </c>
    </row>
    <row r="2462" spans="1:19">
      <c r="A2462" t="s">
        <v>2479</v>
      </c>
      <c r="B2462" s="3">
        <v>88.992000000000004</v>
      </c>
      <c r="C2462" s="3">
        <v>84.703000000000003</v>
      </c>
      <c r="D2462" s="3">
        <v>53.067</v>
      </c>
      <c r="E2462" s="3">
        <v>38.725000000000001</v>
      </c>
      <c r="F2462" s="3">
        <v>0.34</v>
      </c>
      <c r="G2462" s="3">
        <v>332.05700000000002</v>
      </c>
      <c r="H2462" s="3">
        <v>2407.4490000000001</v>
      </c>
      <c r="I2462" s="3">
        <f>ROUND(IF(B2462&lt;=Thresholds!$B$2,1-(B2462/Thresholds!$B$2)*0.24,IF(B2462&lt;=Thresholds!$D$2,0.75-((B2462-Thresholds!$C$2)/(Thresholds!$D$2-Thresholds!$C$2))*0.249,IF(B2462&lt;=Thresholds!$F$2,0.499-((B2462-Thresholds!$E$2)/(Thresholds!$F$2-Thresholds!$E$2))*0.279,MAX(0.02,0.2-((B2462-Thresholds!$G$2)/(Thresholds!$H$2-Thresholds!$G$2))*0.18)))),3)</f>
        <v>0.78600000000000003</v>
      </c>
      <c r="J2462" s="3">
        <f>ROUND(IF(C2462&lt;=Thresholds!$B$3,1-(C2462/Thresholds!$B$3)*0.24,IF(C2462&lt;=Thresholds!$D$3,0.75-((C2462-Thresholds!$C$3)/(Thresholds!$D$3-Thresholds!$C$3))*0.249,IF(C2462&lt;=Thresholds!$F$3,0.499-((C2462-Thresholds!$E$3)/(Thresholds!$F$3-Thresholds!$E$3))*0.279,MAX(0.02,0.2-((C2462-Thresholds!$G$3)/(Thresholds!$H$3-Thresholds!$G$3))*0.18)))),3)</f>
        <v>0.83099999999999996</v>
      </c>
      <c r="K2462" s="3">
        <f>ROUND(IF(D2462&lt;=Thresholds!$B$4,1-(D2462/Thresholds!$B$4)*0.24,IF(D2462&lt;=Thresholds!$D$4,0.75-((D2462-Thresholds!$C$4)/(Thresholds!$D$4-Thresholds!$C$4))*0.249,IF(D2462&lt;=Thresholds!$F$4,0.499-((D2462-Thresholds!$E$4)/(Thresholds!$F$4-Thresholds!$E$4))*0.279,MAX(0.02,0.2-((D2462-Thresholds!$G$4)/(Thresholds!$H$4-Thresholds!$G$4))*0.18)))),3)</f>
        <v>0.80400000000000005</v>
      </c>
      <c r="L2462" s="3">
        <f>ROUND(IF(E2462&lt;=Thresholds!$B$5,1-(E2462/Thresholds!$B$5)*0.24,IF(E2462&lt;=Thresholds!$D$5,0.75-((E2462-Thresholds!$C$5)/(Thresholds!$D$5-Thresholds!$C$5))*0.249,IF(E2462&lt;=Thresholds!$F$5,0.499-((E2462-Thresholds!$E$5)/(Thresholds!$F$5-Thresholds!$E$5))*0.279,MAX(0.02,0.2-((E2462-Thresholds!$G$5)/(Thresholds!$H$5-Thresholds!$G$5))*0.18)))),3)</f>
        <v>0.81399999999999995</v>
      </c>
      <c r="M2462" s="3">
        <f>ROUND(IF(F2462&lt;=Thresholds!$B$6,1-(F2462/Thresholds!$B$6)*0.24,IF(F2462&lt;=Thresholds!$D$6,0.75-((F2462-Thresholds!$C$6)/(Thresholds!$D$6-Thresholds!$C$6))*0.249,IF(F2462&lt;=Thresholds!$F$6,0.499-((F2462-Thresholds!$E$6)/(Thresholds!$F$6-Thresholds!$E$6))*0.279,MAX(0.02,0.2-((F2462-Thresholds!$G$6)/(Thresholds!$H$6-Thresholds!$G$6))*0.18)))),3)</f>
        <v>0.91800000000000004</v>
      </c>
      <c r="N2462" s="3">
        <f>ROUND(IF(G2462&lt;=Thresholds!$B$7,1-(G2462/Thresholds!$B$7)*0.24,IF(G2462&lt;=Thresholds!$D$7,0.75-((G2462-Thresholds!$C$7)/(Thresholds!$D$7-Thresholds!$C$7))*0.249,IF(G2462&lt;=Thresholds!$F$7,0.499-((G2462-Thresholds!$E$7)/(Thresholds!$F$7-Thresholds!$E$7))*0.279,MAX(0.02,0.2-((G2462-Thresholds!$G$7)/(Thresholds!$H$7-Thresholds!$G$7))*0.18)))),3)</f>
        <v>0.77200000000000002</v>
      </c>
      <c r="O2462" s="3">
        <f>ROUND(IF(H2462&lt;=Thresholds!$B$8,1-(H2462/Thresholds!$B$8)*0.24,IF(H2462&lt;=Thresholds!$D$8,0.75-((H2462-Thresholds!$C$8)/(Thresholds!$D$8-Thresholds!$C$8))*0.249,IF(H2462&lt;=Thresholds!$F$8,0.499-((H2462-Thresholds!$E$8)/(Thresholds!$F$8-Thresholds!$E$8))*0.279,MAX(0.02,0.2-((H2462-Thresholds!$G$8)/(Thresholds!$H$8-Thresholds!$G$8))*0.18)))),3)</f>
        <v>0.76900000000000002</v>
      </c>
      <c r="P2462" s="3">
        <f t="shared" si="114"/>
        <v>0.76900000000000002</v>
      </c>
      <c r="Q2462" t="str">
        <f t="shared" si="115"/>
        <v>Healthy</v>
      </c>
      <c r="R2462" s="4">
        <f t="shared" si="116"/>
        <v>1</v>
      </c>
      <c r="S2462" t="str">
        <f>IF(AND(F2462&gt;=10,F2462&lt;=35,P2462&gt;0.5),"ERROR_C2462H2462_POOR_CAP","OK")</f>
        <v>OK</v>
      </c>
    </row>
    <row r="2463" spans="1:19">
      <c r="A2463" t="s">
        <v>2480</v>
      </c>
      <c r="B2463" s="3">
        <v>90.623000000000005</v>
      </c>
      <c r="C2463" s="3">
        <v>83.325000000000003</v>
      </c>
      <c r="D2463" s="3">
        <v>73.081000000000003</v>
      </c>
      <c r="E2463" s="3">
        <v>14.646000000000001</v>
      </c>
      <c r="F2463" s="3">
        <v>0.73399999999999999</v>
      </c>
      <c r="G2463" s="3">
        <v>197.964</v>
      </c>
      <c r="H2463" s="3">
        <v>1295.749</v>
      </c>
      <c r="I2463" s="3">
        <f>ROUND(IF(B2463&lt;=Thresholds!$B$2,1-(B2463/Thresholds!$B$2)*0.24,IF(B2463&lt;=Thresholds!$D$2,0.75-((B2463-Thresholds!$C$2)/(Thresholds!$D$2-Thresholds!$C$2))*0.249,IF(B2463&lt;=Thresholds!$F$2,0.499-((B2463-Thresholds!$E$2)/(Thresholds!$F$2-Thresholds!$E$2))*0.279,MAX(0.02,0.2-((B2463-Thresholds!$G$2)/(Thresholds!$H$2-Thresholds!$G$2))*0.18)))),3)</f>
        <v>0.78300000000000003</v>
      </c>
      <c r="J2463" s="3">
        <f>ROUND(IF(C2463&lt;=Thresholds!$B$3,1-(C2463/Thresholds!$B$3)*0.24,IF(C2463&lt;=Thresholds!$D$3,0.75-((C2463-Thresholds!$C$3)/(Thresholds!$D$3-Thresholds!$C$3))*0.249,IF(C2463&lt;=Thresholds!$F$3,0.499-((C2463-Thresholds!$E$3)/(Thresholds!$F$3-Thresholds!$E$3))*0.279,MAX(0.02,0.2-((C2463-Thresholds!$G$3)/(Thresholds!$H$3-Thresholds!$G$3))*0.18)))),3)</f>
        <v>0.83299999999999996</v>
      </c>
      <c r="K2463" s="3">
        <f>ROUND(IF(D2463&lt;=Thresholds!$B$4,1-(D2463/Thresholds!$B$4)*0.24,IF(D2463&lt;=Thresholds!$D$4,0.75-((D2463-Thresholds!$C$4)/(Thresholds!$D$4-Thresholds!$C$4))*0.249,IF(D2463&lt;=Thresholds!$F$4,0.499-((D2463-Thresholds!$E$4)/(Thresholds!$F$4-Thresholds!$E$4))*0.279,MAX(0.02,0.2-((D2463-Thresholds!$G$4)/(Thresholds!$H$4-Thresholds!$G$4))*0.18)))),3)</f>
        <v>0.69799999999999995</v>
      </c>
      <c r="L2463" s="3">
        <f>ROUND(IF(E2463&lt;=Thresholds!$B$5,1-(E2463/Thresholds!$B$5)*0.24,IF(E2463&lt;=Thresholds!$D$5,0.75-((E2463-Thresholds!$C$5)/(Thresholds!$D$5-Thresholds!$C$5))*0.249,IF(E2463&lt;=Thresholds!$F$5,0.499-((E2463-Thresholds!$E$5)/(Thresholds!$F$5-Thresholds!$E$5))*0.279,MAX(0.02,0.2-((E2463-Thresholds!$G$5)/(Thresholds!$H$5-Thresholds!$G$5))*0.18)))),3)</f>
        <v>0.93</v>
      </c>
      <c r="M2463" s="3">
        <f>ROUND(IF(F2463&lt;=Thresholds!$B$6,1-(F2463/Thresholds!$B$6)*0.24,IF(F2463&lt;=Thresholds!$D$6,0.75-((F2463-Thresholds!$C$6)/(Thresholds!$D$6-Thresholds!$C$6))*0.249,IF(F2463&lt;=Thresholds!$F$6,0.499-((F2463-Thresholds!$E$6)/(Thresholds!$F$6-Thresholds!$E$6))*0.279,MAX(0.02,0.2-((F2463-Thresholds!$G$6)/(Thresholds!$H$6-Thresholds!$G$6))*0.18)))),3)</f>
        <v>0.82399999999999995</v>
      </c>
      <c r="N2463" s="3">
        <f>ROUND(IF(G2463&lt;=Thresholds!$B$7,1-(G2463/Thresholds!$B$7)*0.24,IF(G2463&lt;=Thresholds!$D$7,0.75-((G2463-Thresholds!$C$7)/(Thresholds!$D$7-Thresholds!$C$7))*0.249,IF(G2463&lt;=Thresholds!$F$7,0.499-((G2463-Thresholds!$E$7)/(Thresholds!$F$7-Thresholds!$E$7))*0.279,MAX(0.02,0.2-((G2463-Thresholds!$G$7)/(Thresholds!$H$7-Thresholds!$G$7))*0.18)))),3)</f>
        <v>0.86399999999999999</v>
      </c>
      <c r="O2463" s="3">
        <f>ROUND(IF(H2463&lt;=Thresholds!$B$8,1-(H2463/Thresholds!$B$8)*0.24,IF(H2463&lt;=Thresholds!$D$8,0.75-((H2463-Thresholds!$C$8)/(Thresholds!$D$8-Thresholds!$C$8))*0.249,IF(H2463&lt;=Thresholds!$F$8,0.499-((H2463-Thresholds!$E$8)/(Thresholds!$F$8-Thresholds!$E$8))*0.279,MAX(0.02,0.2-((H2463-Thresholds!$G$8)/(Thresholds!$H$8-Thresholds!$G$8))*0.18)))),3)</f>
        <v>0.876</v>
      </c>
      <c r="P2463" s="3">
        <f t="shared" si="114"/>
        <v>0.69799999999999995</v>
      </c>
      <c r="Q2463" t="str">
        <f t="shared" si="115"/>
        <v>Moderate</v>
      </c>
      <c r="R2463" s="4">
        <f t="shared" si="116"/>
        <v>1</v>
      </c>
      <c r="S2463" t="str">
        <f>IF(AND(F2463&gt;=10,F2463&lt;=35,P2463&gt;0.5),"ERROR_C2463H2463_POOR_CAP","OK")</f>
        <v>OK</v>
      </c>
    </row>
    <row r="2464" spans="1:19">
      <c r="A2464" t="s">
        <v>2481</v>
      </c>
      <c r="B2464" s="3">
        <v>94.275999999999996</v>
      </c>
      <c r="C2464" s="3">
        <v>30.951000000000001</v>
      </c>
      <c r="D2464" s="3">
        <v>127.286</v>
      </c>
      <c r="E2464" s="3">
        <v>5.6150000000000002</v>
      </c>
      <c r="F2464" s="3">
        <v>0.41199999999999998</v>
      </c>
      <c r="G2464" s="3">
        <v>160.18799999999999</v>
      </c>
      <c r="H2464" s="3">
        <v>1428.8109999999999</v>
      </c>
      <c r="I2464" s="3">
        <f>ROUND(IF(B2464&lt;=Thresholds!$B$2,1-(B2464/Thresholds!$B$2)*0.24,IF(B2464&lt;=Thresholds!$D$2,0.75-((B2464-Thresholds!$C$2)/(Thresholds!$D$2-Thresholds!$C$2))*0.249,IF(B2464&lt;=Thresholds!$F$2,0.499-((B2464-Thresholds!$E$2)/(Thresholds!$F$2-Thresholds!$E$2))*0.279,MAX(0.02,0.2-((B2464-Thresholds!$G$2)/(Thresholds!$H$2-Thresholds!$G$2))*0.18)))),3)</f>
        <v>0.77400000000000002</v>
      </c>
      <c r="J2464" s="3">
        <f>ROUND(IF(C2464&lt;=Thresholds!$B$3,1-(C2464/Thresholds!$B$3)*0.24,IF(C2464&lt;=Thresholds!$D$3,0.75-((C2464-Thresholds!$C$3)/(Thresholds!$D$3-Thresholds!$C$3))*0.249,IF(C2464&lt;=Thresholds!$F$3,0.499-((C2464-Thresholds!$E$3)/(Thresholds!$F$3-Thresholds!$E$3))*0.279,MAX(0.02,0.2-((C2464-Thresholds!$G$3)/(Thresholds!$H$3-Thresholds!$G$3))*0.18)))),3)</f>
        <v>0.93799999999999994</v>
      </c>
      <c r="K2464" s="3">
        <f>ROUND(IF(D2464&lt;=Thresholds!$B$4,1-(D2464/Thresholds!$B$4)*0.24,IF(D2464&lt;=Thresholds!$D$4,0.75-((D2464-Thresholds!$C$4)/(Thresholds!$D$4-Thresholds!$C$4))*0.249,IF(D2464&lt;=Thresholds!$F$4,0.499-((D2464-Thresholds!$E$4)/(Thresholds!$F$4-Thresholds!$E$4))*0.279,MAX(0.02,0.2-((D2464-Thresholds!$G$4)/(Thresholds!$H$4-Thresholds!$G$4))*0.18)))),3)</f>
        <v>0.34899999999999998</v>
      </c>
      <c r="L2464" s="3">
        <f>ROUND(IF(E2464&lt;=Thresholds!$B$5,1-(E2464/Thresholds!$B$5)*0.24,IF(E2464&lt;=Thresholds!$D$5,0.75-((E2464-Thresholds!$C$5)/(Thresholds!$D$5-Thresholds!$C$5))*0.249,IF(E2464&lt;=Thresholds!$F$5,0.499-((E2464-Thresholds!$E$5)/(Thresholds!$F$5-Thresholds!$E$5))*0.279,MAX(0.02,0.2-((E2464-Thresholds!$G$5)/(Thresholds!$H$5-Thresholds!$G$5))*0.18)))),3)</f>
        <v>0.97299999999999998</v>
      </c>
      <c r="M2464" s="3">
        <f>ROUND(IF(F2464&lt;=Thresholds!$B$6,1-(F2464/Thresholds!$B$6)*0.24,IF(F2464&lt;=Thresholds!$D$6,0.75-((F2464-Thresholds!$C$6)/(Thresholds!$D$6-Thresholds!$C$6))*0.249,IF(F2464&lt;=Thresholds!$F$6,0.499-((F2464-Thresholds!$E$6)/(Thresholds!$F$6-Thresholds!$E$6))*0.279,MAX(0.02,0.2-((F2464-Thresholds!$G$6)/(Thresholds!$H$6-Thresholds!$G$6))*0.18)))),3)</f>
        <v>0.90100000000000002</v>
      </c>
      <c r="N2464" s="3">
        <f>ROUND(IF(G2464&lt;=Thresholds!$B$7,1-(G2464/Thresholds!$B$7)*0.24,IF(G2464&lt;=Thresholds!$D$7,0.75-((G2464-Thresholds!$C$7)/(Thresholds!$D$7-Thresholds!$C$7))*0.249,IF(G2464&lt;=Thresholds!$F$7,0.499-((G2464-Thresholds!$E$7)/(Thresholds!$F$7-Thresholds!$E$7))*0.279,MAX(0.02,0.2-((G2464-Thresholds!$G$7)/(Thresholds!$H$7-Thresholds!$G$7))*0.18)))),3)</f>
        <v>0.89</v>
      </c>
      <c r="O2464" s="3">
        <f>ROUND(IF(H2464&lt;=Thresholds!$B$8,1-(H2464/Thresholds!$B$8)*0.24,IF(H2464&lt;=Thresholds!$D$8,0.75-((H2464-Thresholds!$C$8)/(Thresholds!$D$8-Thresholds!$C$8))*0.249,IF(H2464&lt;=Thresholds!$F$8,0.499-((H2464-Thresholds!$E$8)/(Thresholds!$F$8-Thresholds!$E$8))*0.279,MAX(0.02,0.2-((H2464-Thresholds!$G$8)/(Thresholds!$H$8-Thresholds!$G$8))*0.18)))),3)</f>
        <v>0.86299999999999999</v>
      </c>
      <c r="P2464" s="3">
        <f t="shared" si="114"/>
        <v>0.34899999999999998</v>
      </c>
      <c r="Q2464" t="str">
        <f t="shared" si="115"/>
        <v>Poor</v>
      </c>
      <c r="R2464" s="4">
        <f t="shared" si="116"/>
        <v>0</v>
      </c>
      <c r="S2464" t="str">
        <f>IF(AND(F2464&gt;=10,F2464&lt;=35,P2464&gt;0.5),"ERROR_C2464H2464_POOR_CAP","OK")</f>
        <v>OK</v>
      </c>
    </row>
    <row r="2465" spans="1:19">
      <c r="A2465" t="s">
        <v>2482</v>
      </c>
      <c r="B2465" s="3">
        <v>93.11</v>
      </c>
      <c r="C2465" s="3">
        <v>64.608999999999995</v>
      </c>
      <c r="D2465" s="3">
        <v>278.56599999999997</v>
      </c>
      <c r="E2465" s="3">
        <v>43.948</v>
      </c>
      <c r="F2465" s="3">
        <v>0.53100000000000003</v>
      </c>
      <c r="G2465" s="3">
        <v>279.02800000000002</v>
      </c>
      <c r="H2465" s="3">
        <v>1458.7149999999999</v>
      </c>
      <c r="I2465" s="3">
        <f>ROUND(IF(B2465&lt;=Thresholds!$B$2,1-(B2465/Thresholds!$B$2)*0.24,IF(B2465&lt;=Thresholds!$D$2,0.75-((B2465-Thresholds!$C$2)/(Thresholds!$D$2-Thresholds!$C$2))*0.249,IF(B2465&lt;=Thresholds!$F$2,0.499-((B2465-Thresholds!$E$2)/(Thresholds!$F$2-Thresholds!$E$2))*0.279,MAX(0.02,0.2-((B2465-Thresholds!$G$2)/(Thresholds!$H$2-Thresholds!$G$2))*0.18)))),3)</f>
        <v>0.77700000000000002</v>
      </c>
      <c r="J2465" s="3">
        <f>ROUND(IF(C2465&lt;=Thresholds!$B$3,1-(C2465/Thresholds!$B$3)*0.24,IF(C2465&lt;=Thresholds!$D$3,0.75-((C2465-Thresholds!$C$3)/(Thresholds!$D$3-Thresholds!$C$3))*0.249,IF(C2465&lt;=Thresholds!$F$3,0.499-((C2465-Thresholds!$E$3)/(Thresholds!$F$3-Thresholds!$E$3))*0.279,MAX(0.02,0.2-((C2465-Thresholds!$G$3)/(Thresholds!$H$3-Thresholds!$G$3))*0.18)))),3)</f>
        <v>0.871</v>
      </c>
      <c r="K2465" s="3">
        <f>ROUND(IF(D2465&lt;=Thresholds!$B$4,1-(D2465/Thresholds!$B$4)*0.24,IF(D2465&lt;=Thresholds!$D$4,0.75-((D2465-Thresholds!$C$4)/(Thresholds!$D$4-Thresholds!$C$4))*0.249,IF(D2465&lt;=Thresholds!$F$4,0.499-((D2465-Thresholds!$E$4)/(Thresholds!$F$4-Thresholds!$E$4))*0.279,MAX(0.02,0.2-((D2465-Thresholds!$G$4)/(Thresholds!$H$4-Thresholds!$G$4))*0.18)))),3)</f>
        <v>0.35199999999999998</v>
      </c>
      <c r="L2465" s="3">
        <f>ROUND(IF(E2465&lt;=Thresholds!$B$5,1-(E2465/Thresholds!$B$5)*0.24,IF(E2465&lt;=Thresholds!$D$5,0.75-((E2465-Thresholds!$C$5)/(Thresholds!$D$5-Thresholds!$C$5))*0.249,IF(E2465&lt;=Thresholds!$F$5,0.499-((E2465-Thresholds!$E$5)/(Thresholds!$F$5-Thresholds!$E$5))*0.279,MAX(0.02,0.2-((E2465-Thresholds!$G$5)/(Thresholds!$H$5-Thresholds!$G$5))*0.18)))),3)</f>
        <v>0.78900000000000003</v>
      </c>
      <c r="M2465" s="3">
        <f>ROUND(IF(F2465&lt;=Thresholds!$B$6,1-(F2465/Thresholds!$B$6)*0.24,IF(F2465&lt;=Thresholds!$D$6,0.75-((F2465-Thresholds!$C$6)/(Thresholds!$D$6-Thresholds!$C$6))*0.249,IF(F2465&lt;=Thresholds!$F$6,0.499-((F2465-Thresholds!$E$6)/(Thresholds!$F$6-Thresholds!$E$6))*0.279,MAX(0.02,0.2-((F2465-Thresholds!$G$6)/(Thresholds!$H$6-Thresholds!$G$6))*0.18)))),3)</f>
        <v>0.873</v>
      </c>
      <c r="N2465" s="3">
        <f>ROUND(IF(G2465&lt;=Thresholds!$B$7,1-(G2465/Thresholds!$B$7)*0.24,IF(G2465&lt;=Thresholds!$D$7,0.75-((G2465-Thresholds!$C$7)/(Thresholds!$D$7-Thresholds!$C$7))*0.249,IF(G2465&lt;=Thresholds!$F$7,0.499-((G2465-Thresholds!$E$7)/(Thresholds!$F$7-Thresholds!$E$7))*0.279,MAX(0.02,0.2-((G2465-Thresholds!$G$7)/(Thresholds!$H$7-Thresholds!$G$7))*0.18)))),3)</f>
        <v>0.80900000000000005</v>
      </c>
      <c r="O2465" s="3">
        <f>ROUND(IF(H2465&lt;=Thresholds!$B$8,1-(H2465/Thresholds!$B$8)*0.24,IF(H2465&lt;=Thresholds!$D$8,0.75-((H2465-Thresholds!$C$8)/(Thresholds!$D$8-Thresholds!$C$8))*0.249,IF(H2465&lt;=Thresholds!$F$8,0.499-((H2465-Thresholds!$E$8)/(Thresholds!$F$8-Thresholds!$E$8))*0.279,MAX(0.02,0.2-((H2465-Thresholds!$G$8)/(Thresholds!$H$8-Thresholds!$G$8))*0.18)))),3)</f>
        <v>0.86</v>
      </c>
      <c r="P2465" s="3">
        <f t="shared" si="114"/>
        <v>0.35199999999999998</v>
      </c>
      <c r="Q2465" t="str">
        <f t="shared" si="115"/>
        <v>Poor</v>
      </c>
      <c r="R2465" s="4">
        <f t="shared" si="116"/>
        <v>0</v>
      </c>
      <c r="S2465" t="str">
        <f>IF(AND(F2465&gt;=10,F2465&lt;=35,P2465&gt;0.5),"ERROR_C2465H2465_POOR_CAP","OK")</f>
        <v>OK</v>
      </c>
    </row>
    <row r="2466" spans="1:19">
      <c r="A2466" t="s">
        <v>2483</v>
      </c>
      <c r="B2466" s="3">
        <v>67.216999999999999</v>
      </c>
      <c r="C2466" s="3">
        <v>113.696</v>
      </c>
      <c r="D2466" s="3">
        <v>42.151000000000003</v>
      </c>
      <c r="E2466" s="3">
        <v>43.097000000000001</v>
      </c>
      <c r="F2466" s="3">
        <v>0.84099999999999997</v>
      </c>
      <c r="G2466" s="3">
        <v>89.265000000000001</v>
      </c>
      <c r="H2466" s="3">
        <v>2449.2640000000001</v>
      </c>
      <c r="I2466" s="3">
        <f>ROUND(IF(B2466&lt;=Thresholds!$B$2,1-(B2466/Thresholds!$B$2)*0.24,IF(B2466&lt;=Thresholds!$D$2,0.75-((B2466-Thresholds!$C$2)/(Thresholds!$D$2-Thresholds!$C$2))*0.249,IF(B2466&lt;=Thresholds!$F$2,0.499-((B2466-Thresholds!$E$2)/(Thresholds!$F$2-Thresholds!$E$2))*0.279,MAX(0.02,0.2-((B2466-Thresholds!$G$2)/(Thresholds!$H$2-Thresholds!$G$2))*0.18)))),3)</f>
        <v>0.83899999999999997</v>
      </c>
      <c r="J2466" s="3">
        <f>ROUND(IF(C2466&lt;=Thresholds!$B$3,1-(C2466/Thresholds!$B$3)*0.24,IF(C2466&lt;=Thresholds!$D$3,0.75-((C2466-Thresholds!$C$3)/(Thresholds!$D$3-Thresholds!$C$3))*0.249,IF(C2466&lt;=Thresholds!$F$3,0.499-((C2466-Thresholds!$E$3)/(Thresholds!$F$3-Thresholds!$E$3))*0.279,MAX(0.02,0.2-((C2466-Thresholds!$G$3)/(Thresholds!$H$3-Thresholds!$G$3))*0.18)))),3)</f>
        <v>0.77300000000000002</v>
      </c>
      <c r="K2466" s="3">
        <f>ROUND(IF(D2466&lt;=Thresholds!$B$4,1-(D2466/Thresholds!$B$4)*0.24,IF(D2466&lt;=Thresholds!$D$4,0.75-((D2466-Thresholds!$C$4)/(Thresholds!$D$4-Thresholds!$C$4))*0.249,IF(D2466&lt;=Thresholds!$F$4,0.499-((D2466-Thresholds!$E$4)/(Thresholds!$F$4-Thresholds!$E$4))*0.279,MAX(0.02,0.2-((D2466-Thresholds!$G$4)/(Thresholds!$H$4-Thresholds!$G$4))*0.18)))),3)</f>
        <v>0.84399999999999997</v>
      </c>
      <c r="L2466" s="3">
        <f>ROUND(IF(E2466&lt;=Thresholds!$B$5,1-(E2466/Thresholds!$B$5)*0.24,IF(E2466&lt;=Thresholds!$D$5,0.75-((E2466-Thresholds!$C$5)/(Thresholds!$D$5-Thresholds!$C$5))*0.249,IF(E2466&lt;=Thresholds!$F$5,0.499-((E2466-Thresholds!$E$5)/(Thresholds!$F$5-Thresholds!$E$5))*0.279,MAX(0.02,0.2-((E2466-Thresholds!$G$5)/(Thresholds!$H$5-Thresholds!$G$5))*0.18)))),3)</f>
        <v>0.79300000000000004</v>
      </c>
      <c r="M2466" s="3">
        <f>ROUND(IF(F2466&lt;=Thresholds!$B$6,1-(F2466/Thresholds!$B$6)*0.24,IF(F2466&lt;=Thresholds!$D$6,0.75-((F2466-Thresholds!$C$6)/(Thresholds!$D$6-Thresholds!$C$6))*0.249,IF(F2466&lt;=Thresholds!$F$6,0.499-((F2466-Thresholds!$E$6)/(Thresholds!$F$6-Thresholds!$E$6))*0.279,MAX(0.02,0.2-((F2466-Thresholds!$G$6)/(Thresholds!$H$6-Thresholds!$G$6))*0.18)))),3)</f>
        <v>0.79800000000000004</v>
      </c>
      <c r="N2466" s="3">
        <f>ROUND(IF(G2466&lt;=Thresholds!$B$7,1-(G2466/Thresholds!$B$7)*0.24,IF(G2466&lt;=Thresholds!$D$7,0.75-((G2466-Thresholds!$C$7)/(Thresholds!$D$7-Thresholds!$C$7))*0.249,IF(G2466&lt;=Thresholds!$F$7,0.499-((G2466-Thresholds!$E$7)/(Thresholds!$F$7-Thresholds!$E$7))*0.279,MAX(0.02,0.2-((G2466-Thresholds!$G$7)/(Thresholds!$H$7-Thresholds!$G$7))*0.18)))),3)</f>
        <v>0.93899999999999995</v>
      </c>
      <c r="O2466" s="3">
        <f>ROUND(IF(H2466&lt;=Thresholds!$B$8,1-(H2466/Thresholds!$B$8)*0.24,IF(H2466&lt;=Thresholds!$D$8,0.75-((H2466-Thresholds!$C$8)/(Thresholds!$D$8-Thresholds!$C$8))*0.249,IF(H2466&lt;=Thresholds!$F$8,0.499-((H2466-Thresholds!$E$8)/(Thresholds!$F$8-Thresholds!$E$8))*0.279,MAX(0.02,0.2-((H2466-Thresholds!$G$8)/(Thresholds!$H$8-Thresholds!$G$8))*0.18)))),3)</f>
        <v>0.76500000000000001</v>
      </c>
      <c r="P2466" s="3">
        <f t="shared" si="114"/>
        <v>0.76500000000000001</v>
      </c>
      <c r="Q2466" t="str">
        <f t="shared" si="115"/>
        <v>Healthy</v>
      </c>
      <c r="R2466" s="4">
        <f t="shared" si="116"/>
        <v>1</v>
      </c>
      <c r="S2466" t="str">
        <f>IF(AND(F2466&gt;=10,F2466&lt;=35,P2466&gt;0.5),"ERROR_C2466H2466_POOR_CAP","OK")</f>
        <v>OK</v>
      </c>
    </row>
    <row r="2467" spans="1:19">
      <c r="A2467" t="s">
        <v>2484</v>
      </c>
      <c r="B2467" s="3">
        <v>33.472999999999999</v>
      </c>
      <c r="C2467" s="3">
        <v>41.704000000000001</v>
      </c>
      <c r="D2467" s="3">
        <v>12.775</v>
      </c>
      <c r="E2467" s="3">
        <v>43.381999999999998</v>
      </c>
      <c r="F2467" s="3">
        <v>0.82099999999999995</v>
      </c>
      <c r="G2467" s="3">
        <v>174.69300000000001</v>
      </c>
      <c r="H2467" s="3">
        <v>2507.8589999999999</v>
      </c>
      <c r="I2467" s="3">
        <f>ROUND(IF(B2467&lt;=Thresholds!$B$2,1-(B2467/Thresholds!$B$2)*0.24,IF(B2467&lt;=Thresholds!$D$2,0.75-((B2467-Thresholds!$C$2)/(Thresholds!$D$2-Thresholds!$C$2))*0.249,IF(B2467&lt;=Thresholds!$F$2,0.499-((B2467-Thresholds!$E$2)/(Thresholds!$F$2-Thresholds!$E$2))*0.279,MAX(0.02,0.2-((B2467-Thresholds!$G$2)/(Thresholds!$H$2-Thresholds!$G$2))*0.18)))),3)</f>
        <v>0.92</v>
      </c>
      <c r="J2467" s="3">
        <f>ROUND(IF(C2467&lt;=Thresholds!$B$3,1-(C2467/Thresholds!$B$3)*0.24,IF(C2467&lt;=Thresholds!$D$3,0.75-((C2467-Thresholds!$C$3)/(Thresholds!$D$3-Thresholds!$C$3))*0.249,IF(C2467&lt;=Thresholds!$F$3,0.499-((C2467-Thresholds!$E$3)/(Thresholds!$F$3-Thresholds!$E$3))*0.279,MAX(0.02,0.2-((C2467-Thresholds!$G$3)/(Thresholds!$H$3-Thresholds!$G$3))*0.18)))),3)</f>
        <v>0.91700000000000004</v>
      </c>
      <c r="K2467" s="3">
        <f>ROUND(IF(D2467&lt;=Thresholds!$B$4,1-(D2467/Thresholds!$B$4)*0.24,IF(D2467&lt;=Thresholds!$D$4,0.75-((D2467-Thresholds!$C$4)/(Thresholds!$D$4-Thresholds!$C$4))*0.249,IF(D2467&lt;=Thresholds!$F$4,0.499-((D2467-Thresholds!$E$4)/(Thresholds!$F$4-Thresholds!$E$4))*0.279,MAX(0.02,0.2-((D2467-Thresholds!$G$4)/(Thresholds!$H$4-Thresholds!$G$4))*0.18)))),3)</f>
        <v>0.95299999999999996</v>
      </c>
      <c r="L2467" s="3">
        <f>ROUND(IF(E2467&lt;=Thresholds!$B$5,1-(E2467/Thresholds!$B$5)*0.24,IF(E2467&lt;=Thresholds!$D$5,0.75-((E2467-Thresholds!$C$5)/(Thresholds!$D$5-Thresholds!$C$5))*0.249,IF(E2467&lt;=Thresholds!$F$5,0.499-((E2467-Thresholds!$E$5)/(Thresholds!$F$5-Thresholds!$E$5))*0.279,MAX(0.02,0.2-((E2467-Thresholds!$G$5)/(Thresholds!$H$5-Thresholds!$G$5))*0.18)))),3)</f>
        <v>0.79200000000000004</v>
      </c>
      <c r="M2467" s="3">
        <f>ROUND(IF(F2467&lt;=Thresholds!$B$6,1-(F2467/Thresholds!$B$6)*0.24,IF(F2467&lt;=Thresholds!$D$6,0.75-((F2467-Thresholds!$C$6)/(Thresholds!$D$6-Thresholds!$C$6))*0.249,IF(F2467&lt;=Thresholds!$F$6,0.499-((F2467-Thresholds!$E$6)/(Thresholds!$F$6-Thresholds!$E$6))*0.279,MAX(0.02,0.2-((F2467-Thresholds!$G$6)/(Thresholds!$H$6-Thresholds!$G$6))*0.18)))),3)</f>
        <v>0.80300000000000005</v>
      </c>
      <c r="N2467" s="3">
        <f>ROUND(IF(G2467&lt;=Thresholds!$B$7,1-(G2467/Thresholds!$B$7)*0.24,IF(G2467&lt;=Thresholds!$D$7,0.75-((G2467-Thresholds!$C$7)/(Thresholds!$D$7-Thresholds!$C$7))*0.249,IF(G2467&lt;=Thresholds!$F$7,0.499-((G2467-Thresholds!$E$7)/(Thresholds!$F$7-Thresholds!$E$7))*0.279,MAX(0.02,0.2-((G2467-Thresholds!$G$7)/(Thresholds!$H$7-Thresholds!$G$7))*0.18)))),3)</f>
        <v>0.88</v>
      </c>
      <c r="O2467" s="3">
        <f>ROUND(IF(H2467&lt;=Thresholds!$B$8,1-(H2467/Thresholds!$B$8)*0.24,IF(H2467&lt;=Thresholds!$D$8,0.75-((H2467-Thresholds!$C$8)/(Thresholds!$D$8-Thresholds!$C$8))*0.249,IF(H2467&lt;=Thresholds!$F$8,0.499-((H2467-Thresholds!$E$8)/(Thresholds!$F$8-Thresholds!$E$8))*0.279,MAX(0.02,0.2-((H2467-Thresholds!$G$8)/(Thresholds!$H$8-Thresholds!$G$8))*0.18)))),3)</f>
        <v>0.749</v>
      </c>
      <c r="P2467" s="3">
        <f t="shared" si="114"/>
        <v>0.749</v>
      </c>
      <c r="Q2467" t="str">
        <f t="shared" si="115"/>
        <v>Moderate</v>
      </c>
      <c r="R2467" s="4">
        <f t="shared" si="116"/>
        <v>1</v>
      </c>
      <c r="S2467" t="str">
        <f>IF(AND(F2467&gt;=10,F2467&lt;=35,P2467&gt;0.5),"ERROR_C2467H2467_POOR_CAP","OK")</f>
        <v>OK</v>
      </c>
    </row>
    <row r="2468" spans="1:19">
      <c r="A2468" t="s">
        <v>2485</v>
      </c>
      <c r="B2468" s="3">
        <v>32.619</v>
      </c>
      <c r="C2468" s="3">
        <v>24.134</v>
      </c>
      <c r="D2468" s="3">
        <v>57.826000000000001</v>
      </c>
      <c r="E2468" s="3">
        <v>21.904</v>
      </c>
      <c r="F2468" s="3">
        <v>26.221</v>
      </c>
      <c r="G2468" s="3">
        <v>203.98400000000001</v>
      </c>
      <c r="H2468" s="3">
        <v>3995.2280000000001</v>
      </c>
      <c r="I2468" s="3">
        <f>ROUND(IF(B2468&lt;=Thresholds!$B$2,1-(B2468/Thresholds!$B$2)*0.24,IF(B2468&lt;=Thresholds!$D$2,0.75-((B2468-Thresholds!$C$2)/(Thresholds!$D$2-Thresholds!$C$2))*0.249,IF(B2468&lt;=Thresholds!$F$2,0.499-((B2468-Thresholds!$E$2)/(Thresholds!$F$2-Thresholds!$E$2))*0.279,MAX(0.02,0.2-((B2468-Thresholds!$G$2)/(Thresholds!$H$2-Thresholds!$G$2))*0.18)))),3)</f>
        <v>0.92200000000000004</v>
      </c>
      <c r="J2468" s="3">
        <f>ROUND(IF(C2468&lt;=Thresholds!$B$3,1-(C2468/Thresholds!$B$3)*0.24,IF(C2468&lt;=Thresholds!$D$3,0.75-((C2468-Thresholds!$C$3)/(Thresholds!$D$3-Thresholds!$C$3))*0.249,IF(C2468&lt;=Thresholds!$F$3,0.499-((C2468-Thresholds!$E$3)/(Thresholds!$F$3-Thresholds!$E$3))*0.279,MAX(0.02,0.2-((C2468-Thresholds!$G$3)/(Thresholds!$H$3-Thresholds!$G$3))*0.18)))),3)</f>
        <v>0.95199999999999996</v>
      </c>
      <c r="K2468" s="3">
        <f>ROUND(IF(D2468&lt;=Thresholds!$B$4,1-(D2468/Thresholds!$B$4)*0.24,IF(D2468&lt;=Thresholds!$D$4,0.75-((D2468-Thresholds!$C$4)/(Thresholds!$D$4-Thresholds!$C$4))*0.249,IF(D2468&lt;=Thresholds!$F$4,0.499-((D2468-Thresholds!$E$4)/(Thresholds!$F$4-Thresholds!$E$4))*0.279,MAX(0.02,0.2-((D2468-Thresholds!$G$4)/(Thresholds!$H$4-Thresholds!$G$4))*0.18)))),3)</f>
        <v>0.78600000000000003</v>
      </c>
      <c r="L2468" s="3">
        <f>ROUND(IF(E2468&lt;=Thresholds!$B$5,1-(E2468/Thresholds!$B$5)*0.24,IF(E2468&lt;=Thresholds!$D$5,0.75-((E2468-Thresholds!$C$5)/(Thresholds!$D$5-Thresholds!$C$5))*0.249,IF(E2468&lt;=Thresholds!$F$5,0.499-((E2468-Thresholds!$E$5)/(Thresholds!$F$5-Thresholds!$E$5))*0.279,MAX(0.02,0.2-((E2468-Thresholds!$G$5)/(Thresholds!$H$5-Thresholds!$G$5))*0.18)))),3)</f>
        <v>0.89500000000000002</v>
      </c>
      <c r="M2468" s="3">
        <f>ROUND(IF(F2468&lt;=Thresholds!$B$6,1-(F2468/Thresholds!$B$6)*0.24,IF(F2468&lt;=Thresholds!$D$6,0.75-((F2468-Thresholds!$C$6)/(Thresholds!$D$6-Thresholds!$C$6))*0.249,IF(F2468&lt;=Thresholds!$F$6,0.499-((F2468-Thresholds!$E$6)/(Thresholds!$F$6-Thresholds!$E$6))*0.279,MAX(0.02,0.2-((F2468-Thresholds!$G$6)/(Thresholds!$H$6-Thresholds!$G$6))*0.18)))),3)</f>
        <v>0.318</v>
      </c>
      <c r="N2468" s="3">
        <f>ROUND(IF(G2468&lt;=Thresholds!$B$7,1-(G2468/Thresholds!$B$7)*0.24,IF(G2468&lt;=Thresholds!$D$7,0.75-((G2468-Thresholds!$C$7)/(Thresholds!$D$7-Thresholds!$C$7))*0.249,IF(G2468&lt;=Thresholds!$F$7,0.499-((G2468-Thresholds!$E$7)/(Thresholds!$F$7-Thresholds!$E$7))*0.279,MAX(0.02,0.2-((G2468-Thresholds!$G$7)/(Thresholds!$H$7-Thresholds!$G$7))*0.18)))),3)</f>
        <v>0.86</v>
      </c>
      <c r="O2468" s="3">
        <f>ROUND(IF(H2468&lt;=Thresholds!$B$8,1-(H2468/Thresholds!$B$8)*0.24,IF(H2468&lt;=Thresholds!$D$8,0.75-((H2468-Thresholds!$C$8)/(Thresholds!$D$8-Thresholds!$C$8))*0.249,IF(H2468&lt;=Thresholds!$F$8,0.499-((H2468-Thresholds!$E$8)/(Thresholds!$F$8-Thresholds!$E$8))*0.279,MAX(0.02,0.2-((H2468-Thresholds!$G$8)/(Thresholds!$H$8-Thresholds!$G$8))*0.18)))),3)</f>
        <v>0.502</v>
      </c>
      <c r="P2468" s="3">
        <f t="shared" si="114"/>
        <v>0.318</v>
      </c>
      <c r="Q2468" t="str">
        <f t="shared" si="115"/>
        <v>Poor</v>
      </c>
      <c r="R2468" s="4">
        <f t="shared" si="116"/>
        <v>0</v>
      </c>
      <c r="S2468" t="str">
        <f>IF(AND(F2468&gt;=10,F2468&lt;=35,P2468&gt;0.5),"ERROR_C2468H2468_POOR_CAP","OK")</f>
        <v>OK</v>
      </c>
    </row>
    <row r="2469" spans="1:19">
      <c r="A2469" t="s">
        <v>2486</v>
      </c>
      <c r="B2469" s="3">
        <v>37.036000000000001</v>
      </c>
      <c r="C2469" s="3">
        <v>641.13499999999999</v>
      </c>
      <c r="D2469" s="3">
        <v>25.234999999999999</v>
      </c>
      <c r="E2469" s="3">
        <v>38.75</v>
      </c>
      <c r="F2469" s="3">
        <v>0.80100000000000005</v>
      </c>
      <c r="G2469" s="3">
        <v>2792.3420000000001</v>
      </c>
      <c r="H2469" s="3">
        <v>266.48700000000002</v>
      </c>
      <c r="I2469" s="3">
        <f>ROUND(IF(B2469&lt;=Thresholds!$B$2,1-(B2469/Thresholds!$B$2)*0.24,IF(B2469&lt;=Thresholds!$D$2,0.75-((B2469-Thresholds!$C$2)/(Thresholds!$D$2-Thresholds!$C$2))*0.249,IF(B2469&lt;=Thresholds!$F$2,0.499-((B2469-Thresholds!$E$2)/(Thresholds!$F$2-Thresholds!$E$2))*0.279,MAX(0.02,0.2-((B2469-Thresholds!$G$2)/(Thresholds!$H$2-Thresholds!$G$2))*0.18)))),3)</f>
        <v>0.91100000000000003</v>
      </c>
      <c r="J2469" s="3">
        <f>ROUND(IF(C2469&lt;=Thresholds!$B$3,1-(C2469/Thresholds!$B$3)*0.24,IF(C2469&lt;=Thresholds!$D$3,0.75-((C2469-Thresholds!$C$3)/(Thresholds!$D$3-Thresholds!$C$3))*0.249,IF(C2469&lt;=Thresholds!$F$3,0.499-((C2469-Thresholds!$E$3)/(Thresholds!$F$3-Thresholds!$E$3))*0.279,MAX(0.02,0.2-((C2469-Thresholds!$G$3)/(Thresholds!$H$3-Thresholds!$G$3))*0.18)))),3)</f>
        <v>0.38700000000000001</v>
      </c>
      <c r="K2469" s="3">
        <f>ROUND(IF(D2469&lt;=Thresholds!$B$4,1-(D2469/Thresholds!$B$4)*0.24,IF(D2469&lt;=Thresholds!$D$4,0.75-((D2469-Thresholds!$C$4)/(Thresholds!$D$4-Thresholds!$C$4))*0.249,IF(D2469&lt;=Thresholds!$F$4,0.499-((D2469-Thresholds!$E$4)/(Thresholds!$F$4-Thresholds!$E$4))*0.279,MAX(0.02,0.2-((D2469-Thresholds!$G$4)/(Thresholds!$H$4-Thresholds!$G$4))*0.18)))),3)</f>
        <v>0.90700000000000003</v>
      </c>
      <c r="L2469" s="3">
        <f>ROUND(IF(E2469&lt;=Thresholds!$B$5,1-(E2469/Thresholds!$B$5)*0.24,IF(E2469&lt;=Thresholds!$D$5,0.75-((E2469-Thresholds!$C$5)/(Thresholds!$D$5-Thresholds!$C$5))*0.249,IF(E2469&lt;=Thresholds!$F$5,0.499-((E2469-Thresholds!$E$5)/(Thresholds!$F$5-Thresholds!$E$5))*0.279,MAX(0.02,0.2-((E2469-Thresholds!$G$5)/(Thresholds!$H$5-Thresholds!$G$5))*0.18)))),3)</f>
        <v>0.81399999999999995</v>
      </c>
      <c r="M2469" s="3">
        <f>ROUND(IF(F2469&lt;=Thresholds!$B$6,1-(F2469/Thresholds!$B$6)*0.24,IF(F2469&lt;=Thresholds!$D$6,0.75-((F2469-Thresholds!$C$6)/(Thresholds!$D$6-Thresholds!$C$6))*0.249,IF(F2469&lt;=Thresholds!$F$6,0.499-((F2469-Thresholds!$E$6)/(Thresholds!$F$6-Thresholds!$E$6))*0.279,MAX(0.02,0.2-((F2469-Thresholds!$G$6)/(Thresholds!$H$6-Thresholds!$G$6))*0.18)))),3)</f>
        <v>0.80800000000000005</v>
      </c>
      <c r="N2469" s="3">
        <f>ROUND(IF(G2469&lt;=Thresholds!$B$7,1-(G2469/Thresholds!$B$7)*0.24,IF(G2469&lt;=Thresholds!$D$7,0.75-((G2469-Thresholds!$C$7)/(Thresholds!$D$7-Thresholds!$C$7))*0.249,IF(G2469&lt;=Thresholds!$F$7,0.499-((G2469-Thresholds!$E$7)/(Thresholds!$F$7-Thresholds!$E$7))*0.279,MAX(0.02,0.2-((G2469-Thresholds!$G$7)/(Thresholds!$H$7-Thresholds!$G$7))*0.18)))),3)</f>
        <v>0.379</v>
      </c>
      <c r="O2469" s="3">
        <f>ROUND(IF(H2469&lt;=Thresholds!$B$8,1-(H2469/Thresholds!$B$8)*0.24,IF(H2469&lt;=Thresholds!$D$8,0.75-((H2469-Thresholds!$C$8)/(Thresholds!$D$8-Thresholds!$C$8))*0.249,IF(H2469&lt;=Thresholds!$F$8,0.499-((H2469-Thresholds!$E$8)/(Thresholds!$F$8-Thresholds!$E$8))*0.279,MAX(0.02,0.2-((H2469-Thresholds!$G$8)/(Thresholds!$H$8-Thresholds!$G$8))*0.18)))),3)</f>
        <v>0.97399999999999998</v>
      </c>
      <c r="P2469" s="3">
        <f t="shared" si="114"/>
        <v>0.379</v>
      </c>
      <c r="Q2469" t="str">
        <f t="shared" si="115"/>
        <v>Poor</v>
      </c>
      <c r="R2469" s="4">
        <f t="shared" si="116"/>
        <v>0</v>
      </c>
      <c r="S2469" t="str">
        <f>IF(AND(F2469&gt;=10,F2469&lt;=35,P2469&gt;0.5),"ERROR_C2469H2469_POOR_CAP","OK")</f>
        <v>OK</v>
      </c>
    </row>
    <row r="2470" spans="1:19">
      <c r="A2470" t="s">
        <v>2487</v>
      </c>
      <c r="B2470" s="3">
        <v>74.617999999999995</v>
      </c>
      <c r="C2470" s="3">
        <v>6.9340000000000002</v>
      </c>
      <c r="D2470" s="3">
        <v>31.524000000000001</v>
      </c>
      <c r="E2470" s="3">
        <v>15.817</v>
      </c>
      <c r="F2470" s="3">
        <v>0.92200000000000004</v>
      </c>
      <c r="G2470" s="3">
        <v>269.58800000000002</v>
      </c>
      <c r="H2470" s="3">
        <v>1926.4069999999999</v>
      </c>
      <c r="I2470" s="3">
        <f>ROUND(IF(B2470&lt;=Thresholds!$B$2,1-(B2470/Thresholds!$B$2)*0.24,IF(B2470&lt;=Thresholds!$D$2,0.75-((B2470-Thresholds!$C$2)/(Thresholds!$D$2-Thresholds!$C$2))*0.249,IF(B2470&lt;=Thresholds!$F$2,0.499-((B2470-Thresholds!$E$2)/(Thresholds!$F$2-Thresholds!$E$2))*0.279,MAX(0.02,0.2-((B2470-Thresholds!$G$2)/(Thresholds!$H$2-Thresholds!$G$2))*0.18)))),3)</f>
        <v>0.82099999999999995</v>
      </c>
      <c r="J2470" s="3">
        <f>ROUND(IF(C2470&lt;=Thresholds!$B$3,1-(C2470/Thresholds!$B$3)*0.24,IF(C2470&lt;=Thresholds!$D$3,0.75-((C2470-Thresholds!$C$3)/(Thresholds!$D$3-Thresholds!$C$3))*0.249,IF(C2470&lt;=Thresholds!$F$3,0.499-((C2470-Thresholds!$E$3)/(Thresholds!$F$3-Thresholds!$E$3))*0.279,MAX(0.02,0.2-((C2470-Thresholds!$G$3)/(Thresholds!$H$3-Thresholds!$G$3))*0.18)))),3)</f>
        <v>0.98599999999999999</v>
      </c>
      <c r="K2470" s="3">
        <f>ROUND(IF(D2470&lt;=Thresholds!$B$4,1-(D2470/Thresholds!$B$4)*0.24,IF(D2470&lt;=Thresholds!$D$4,0.75-((D2470-Thresholds!$C$4)/(Thresholds!$D$4-Thresholds!$C$4))*0.249,IF(D2470&lt;=Thresholds!$F$4,0.499-((D2470-Thresholds!$E$4)/(Thresholds!$F$4-Thresholds!$E$4))*0.279,MAX(0.02,0.2-((D2470-Thresholds!$G$4)/(Thresholds!$H$4-Thresholds!$G$4))*0.18)))),3)</f>
        <v>0.88400000000000001</v>
      </c>
      <c r="L2470" s="3">
        <f>ROUND(IF(E2470&lt;=Thresholds!$B$5,1-(E2470/Thresholds!$B$5)*0.24,IF(E2470&lt;=Thresholds!$D$5,0.75-((E2470-Thresholds!$C$5)/(Thresholds!$D$5-Thresholds!$C$5))*0.249,IF(E2470&lt;=Thresholds!$F$5,0.499-((E2470-Thresholds!$E$5)/(Thresholds!$F$5-Thresholds!$E$5))*0.279,MAX(0.02,0.2-((E2470-Thresholds!$G$5)/(Thresholds!$H$5-Thresholds!$G$5))*0.18)))),3)</f>
        <v>0.92400000000000004</v>
      </c>
      <c r="M2470" s="3">
        <f>ROUND(IF(F2470&lt;=Thresholds!$B$6,1-(F2470/Thresholds!$B$6)*0.24,IF(F2470&lt;=Thresholds!$D$6,0.75-((F2470-Thresholds!$C$6)/(Thresholds!$D$6-Thresholds!$C$6))*0.249,IF(F2470&lt;=Thresholds!$F$6,0.499-((F2470-Thresholds!$E$6)/(Thresholds!$F$6-Thresholds!$E$6))*0.279,MAX(0.02,0.2-((F2470-Thresholds!$G$6)/(Thresholds!$H$6-Thresholds!$G$6))*0.18)))),3)</f>
        <v>0.77900000000000003</v>
      </c>
      <c r="N2470" s="3">
        <f>ROUND(IF(G2470&lt;=Thresholds!$B$7,1-(G2470/Thresholds!$B$7)*0.24,IF(G2470&lt;=Thresholds!$D$7,0.75-((G2470-Thresholds!$C$7)/(Thresholds!$D$7-Thresholds!$C$7))*0.249,IF(G2470&lt;=Thresholds!$F$7,0.499-((G2470-Thresholds!$E$7)/(Thresholds!$F$7-Thresholds!$E$7))*0.279,MAX(0.02,0.2-((G2470-Thresholds!$G$7)/(Thresholds!$H$7-Thresholds!$G$7))*0.18)))),3)</f>
        <v>0.81499999999999995</v>
      </c>
      <c r="O2470" s="3">
        <f>ROUND(IF(H2470&lt;=Thresholds!$B$8,1-(H2470/Thresholds!$B$8)*0.24,IF(H2470&lt;=Thresholds!$D$8,0.75-((H2470-Thresholds!$C$8)/(Thresholds!$D$8-Thresholds!$C$8))*0.249,IF(H2470&lt;=Thresholds!$F$8,0.499-((H2470-Thresholds!$E$8)/(Thresholds!$F$8-Thresholds!$E$8))*0.279,MAX(0.02,0.2-((H2470-Thresholds!$G$8)/(Thresholds!$H$8-Thresholds!$G$8))*0.18)))),3)</f>
        <v>0.81499999999999995</v>
      </c>
      <c r="P2470" s="3">
        <f t="shared" si="114"/>
        <v>0.77900000000000003</v>
      </c>
      <c r="Q2470" t="str">
        <f t="shared" si="115"/>
        <v>Healthy</v>
      </c>
      <c r="R2470" s="4">
        <f t="shared" si="116"/>
        <v>1</v>
      </c>
      <c r="S2470" t="str">
        <f>IF(AND(F2470&gt;=10,F2470&lt;=35,P2470&gt;0.5),"ERROR_C2470H2470_POOR_CAP","OK")</f>
        <v>OK</v>
      </c>
    </row>
    <row r="2471" spans="1:19">
      <c r="A2471" t="s">
        <v>2488</v>
      </c>
      <c r="B2471" s="3">
        <v>9.3390000000000004</v>
      </c>
      <c r="C2471" s="3">
        <v>59.287999999999997</v>
      </c>
      <c r="D2471" s="3">
        <v>17.283999999999999</v>
      </c>
      <c r="E2471" s="3">
        <v>37.569000000000003</v>
      </c>
      <c r="F2471" s="3">
        <v>3.1640000000000001</v>
      </c>
      <c r="G2471" s="3">
        <v>298.30799999999999</v>
      </c>
      <c r="H2471" s="3">
        <v>1526.94</v>
      </c>
      <c r="I2471" s="3">
        <f>ROUND(IF(B2471&lt;=Thresholds!$B$2,1-(B2471/Thresholds!$B$2)*0.24,IF(B2471&lt;=Thresholds!$D$2,0.75-((B2471-Thresholds!$C$2)/(Thresholds!$D$2-Thresholds!$C$2))*0.249,IF(B2471&lt;=Thresholds!$F$2,0.499-((B2471-Thresholds!$E$2)/(Thresholds!$F$2-Thresholds!$E$2))*0.279,MAX(0.02,0.2-((B2471-Thresholds!$G$2)/(Thresholds!$H$2-Thresholds!$G$2))*0.18)))),3)</f>
        <v>0.97799999999999998</v>
      </c>
      <c r="J2471" s="3">
        <f>ROUND(IF(C2471&lt;=Thresholds!$B$3,1-(C2471/Thresholds!$B$3)*0.24,IF(C2471&lt;=Thresholds!$D$3,0.75-((C2471-Thresholds!$C$3)/(Thresholds!$D$3-Thresholds!$C$3))*0.249,IF(C2471&lt;=Thresholds!$F$3,0.499-((C2471-Thresholds!$E$3)/(Thresholds!$F$3-Thresholds!$E$3))*0.279,MAX(0.02,0.2-((C2471-Thresholds!$G$3)/(Thresholds!$H$3-Thresholds!$G$3))*0.18)))),3)</f>
        <v>0.88100000000000001</v>
      </c>
      <c r="K2471" s="3">
        <f>ROUND(IF(D2471&lt;=Thresholds!$B$4,1-(D2471/Thresholds!$B$4)*0.24,IF(D2471&lt;=Thresholds!$D$4,0.75-((D2471-Thresholds!$C$4)/(Thresholds!$D$4-Thresholds!$C$4))*0.249,IF(D2471&lt;=Thresholds!$F$4,0.499-((D2471-Thresholds!$E$4)/(Thresholds!$F$4-Thresholds!$E$4))*0.279,MAX(0.02,0.2-((D2471-Thresholds!$G$4)/(Thresholds!$H$4-Thresholds!$G$4))*0.18)))),3)</f>
        <v>0.93600000000000005</v>
      </c>
      <c r="L2471" s="3">
        <f>ROUND(IF(E2471&lt;=Thresholds!$B$5,1-(E2471/Thresholds!$B$5)*0.24,IF(E2471&lt;=Thresholds!$D$5,0.75-((E2471-Thresholds!$C$5)/(Thresholds!$D$5-Thresholds!$C$5))*0.249,IF(E2471&lt;=Thresholds!$F$5,0.499-((E2471-Thresholds!$E$5)/(Thresholds!$F$5-Thresholds!$E$5))*0.279,MAX(0.02,0.2-((E2471-Thresholds!$G$5)/(Thresholds!$H$5-Thresholds!$G$5))*0.18)))),3)</f>
        <v>0.82</v>
      </c>
      <c r="M2471" s="3">
        <f>ROUND(IF(F2471&lt;=Thresholds!$B$6,1-(F2471/Thresholds!$B$6)*0.24,IF(F2471&lt;=Thresholds!$D$6,0.75-((F2471-Thresholds!$C$6)/(Thresholds!$D$6-Thresholds!$C$6))*0.249,IF(F2471&lt;=Thresholds!$F$6,0.499-((F2471-Thresholds!$E$6)/(Thresholds!$F$6-Thresholds!$E$6))*0.279,MAX(0.02,0.2-((F2471-Thresholds!$G$6)/(Thresholds!$H$6-Thresholds!$G$6))*0.18)))),3)</f>
        <v>0.68300000000000005</v>
      </c>
      <c r="N2471" s="3">
        <f>ROUND(IF(G2471&lt;=Thresholds!$B$7,1-(G2471/Thresholds!$B$7)*0.24,IF(G2471&lt;=Thresholds!$D$7,0.75-((G2471-Thresholds!$C$7)/(Thresholds!$D$7-Thresholds!$C$7))*0.249,IF(G2471&lt;=Thresholds!$F$7,0.499-((G2471-Thresholds!$E$7)/(Thresholds!$F$7-Thresholds!$E$7))*0.279,MAX(0.02,0.2-((G2471-Thresholds!$G$7)/(Thresholds!$H$7-Thresholds!$G$7))*0.18)))),3)</f>
        <v>0.79500000000000004</v>
      </c>
      <c r="O2471" s="3">
        <f>ROUND(IF(H2471&lt;=Thresholds!$B$8,1-(H2471/Thresholds!$B$8)*0.24,IF(H2471&lt;=Thresholds!$D$8,0.75-((H2471-Thresholds!$C$8)/(Thresholds!$D$8-Thresholds!$C$8))*0.249,IF(H2471&lt;=Thresholds!$F$8,0.499-((H2471-Thresholds!$E$8)/(Thresholds!$F$8-Thresholds!$E$8))*0.279,MAX(0.02,0.2-((H2471-Thresholds!$G$8)/(Thresholds!$H$8-Thresholds!$G$8))*0.18)))),3)</f>
        <v>0.85299999999999998</v>
      </c>
      <c r="P2471" s="3">
        <f t="shared" si="114"/>
        <v>0.68300000000000005</v>
      </c>
      <c r="Q2471" t="str">
        <f t="shared" si="115"/>
        <v>Moderate</v>
      </c>
      <c r="R2471" s="4">
        <f t="shared" si="116"/>
        <v>1</v>
      </c>
      <c r="S2471" t="str">
        <f>IF(AND(F2471&gt;=10,F2471&lt;=35,P2471&gt;0.5),"ERROR_C2471H2471_POOR_CAP","OK")</f>
        <v>OK</v>
      </c>
    </row>
    <row r="2472" spans="1:19">
      <c r="A2472" t="s">
        <v>2489</v>
      </c>
      <c r="B2472" s="3">
        <v>513.78700000000003</v>
      </c>
      <c r="C2472" s="3">
        <v>116.52200000000001</v>
      </c>
      <c r="D2472" s="3">
        <v>149.648</v>
      </c>
      <c r="E2472" s="3">
        <v>29.206</v>
      </c>
      <c r="F2472" s="3">
        <v>7.6999999999999999E-2</v>
      </c>
      <c r="G2472" s="3">
        <v>157.71899999999999</v>
      </c>
      <c r="H2472" s="3">
        <v>920.82100000000003</v>
      </c>
      <c r="I2472" s="3">
        <f>ROUND(IF(B2472&lt;=Thresholds!$B$2,1-(B2472/Thresholds!$B$2)*0.24,IF(B2472&lt;=Thresholds!$D$2,0.75-((B2472-Thresholds!$C$2)/(Thresholds!$D$2-Thresholds!$C$2))*0.249,IF(B2472&lt;=Thresholds!$F$2,0.499-((B2472-Thresholds!$E$2)/(Thresholds!$F$2-Thresholds!$E$2))*0.279,MAX(0.02,0.2-((B2472-Thresholds!$G$2)/(Thresholds!$H$2-Thresholds!$G$2))*0.18)))),3)</f>
        <v>0.57799999999999996</v>
      </c>
      <c r="J2472" s="3">
        <f>ROUND(IF(C2472&lt;=Thresholds!$B$3,1-(C2472/Thresholds!$B$3)*0.24,IF(C2472&lt;=Thresholds!$D$3,0.75-((C2472-Thresholds!$C$3)/(Thresholds!$D$3-Thresholds!$C$3))*0.249,IF(C2472&lt;=Thresholds!$F$3,0.499-((C2472-Thresholds!$E$3)/(Thresholds!$F$3-Thresholds!$E$3))*0.279,MAX(0.02,0.2-((C2472-Thresholds!$G$3)/(Thresholds!$H$3-Thresholds!$G$3))*0.18)))),3)</f>
        <v>0.76700000000000002</v>
      </c>
      <c r="K2472" s="3">
        <f>ROUND(IF(D2472&lt;=Thresholds!$B$4,1-(D2472/Thresholds!$B$4)*0.24,IF(D2472&lt;=Thresholds!$D$4,0.75-((D2472-Thresholds!$C$4)/(Thresholds!$D$4-Thresholds!$C$4))*0.249,IF(D2472&lt;=Thresholds!$F$4,0.499-((D2472-Thresholds!$E$4)/(Thresholds!$F$4-Thresholds!$E$4))*0.279,MAX(0.02,0.2-((D2472-Thresholds!$G$4)/(Thresholds!$H$4-Thresholds!$G$4))*0.18)))),3)</f>
        <v>0.222</v>
      </c>
      <c r="L2472" s="3">
        <f>ROUND(IF(E2472&lt;=Thresholds!$B$5,1-(E2472/Thresholds!$B$5)*0.24,IF(E2472&lt;=Thresholds!$D$5,0.75-((E2472-Thresholds!$C$5)/(Thresholds!$D$5-Thresholds!$C$5))*0.249,IF(E2472&lt;=Thresholds!$F$5,0.499-((E2472-Thresholds!$E$5)/(Thresholds!$F$5-Thresholds!$E$5))*0.279,MAX(0.02,0.2-((E2472-Thresholds!$G$5)/(Thresholds!$H$5-Thresholds!$G$5))*0.18)))),3)</f>
        <v>0.86</v>
      </c>
      <c r="M2472" s="3">
        <f>ROUND(IF(F2472&lt;=Thresholds!$B$6,1-(F2472/Thresholds!$B$6)*0.24,IF(F2472&lt;=Thresholds!$D$6,0.75-((F2472-Thresholds!$C$6)/(Thresholds!$D$6-Thresholds!$C$6))*0.249,IF(F2472&lt;=Thresholds!$F$6,0.499-((F2472-Thresholds!$E$6)/(Thresholds!$F$6-Thresholds!$E$6))*0.279,MAX(0.02,0.2-((F2472-Thresholds!$G$6)/(Thresholds!$H$6-Thresholds!$G$6))*0.18)))),3)</f>
        <v>0.98199999999999998</v>
      </c>
      <c r="N2472" s="3">
        <f>ROUND(IF(G2472&lt;=Thresholds!$B$7,1-(G2472/Thresholds!$B$7)*0.24,IF(G2472&lt;=Thresholds!$D$7,0.75-((G2472-Thresholds!$C$7)/(Thresholds!$D$7-Thresholds!$C$7))*0.249,IF(G2472&lt;=Thresholds!$F$7,0.499-((G2472-Thresholds!$E$7)/(Thresholds!$F$7-Thresholds!$E$7))*0.279,MAX(0.02,0.2-((G2472-Thresholds!$G$7)/(Thresholds!$H$7-Thresholds!$G$7))*0.18)))),3)</f>
        <v>0.89200000000000002</v>
      </c>
      <c r="O2472" s="3">
        <f>ROUND(IF(H2472&lt;=Thresholds!$B$8,1-(H2472/Thresholds!$B$8)*0.24,IF(H2472&lt;=Thresholds!$D$8,0.75-((H2472-Thresholds!$C$8)/(Thresholds!$D$8-Thresholds!$C$8))*0.249,IF(H2472&lt;=Thresholds!$F$8,0.499-((H2472-Thresholds!$E$8)/(Thresholds!$F$8-Thresholds!$E$8))*0.279,MAX(0.02,0.2-((H2472-Thresholds!$G$8)/(Thresholds!$H$8-Thresholds!$G$8))*0.18)))),3)</f>
        <v>0.91200000000000003</v>
      </c>
      <c r="P2472" s="3">
        <f t="shared" si="114"/>
        <v>0.222</v>
      </c>
      <c r="Q2472" t="str">
        <f t="shared" si="115"/>
        <v>Poor</v>
      </c>
      <c r="R2472" s="4">
        <f t="shared" si="116"/>
        <v>0</v>
      </c>
      <c r="S2472" t="str">
        <f>IF(AND(F2472&gt;=10,F2472&lt;=35,P2472&gt;0.5),"ERROR_C2472H2472_POOR_CAP","OK")</f>
        <v>OK</v>
      </c>
    </row>
    <row r="2473" spans="1:19">
      <c r="A2473" t="s">
        <v>2490</v>
      </c>
      <c r="B2473" s="3">
        <v>5.4619999999999997</v>
      </c>
      <c r="C2473" s="3">
        <v>119.14</v>
      </c>
      <c r="D2473" s="3">
        <v>4.68</v>
      </c>
      <c r="E2473" s="3">
        <v>177.40600000000001</v>
      </c>
      <c r="F2473" s="3">
        <v>0.58399999999999996</v>
      </c>
      <c r="G2473" s="3">
        <v>2638.721</v>
      </c>
      <c r="H2473" s="3">
        <v>940.61699999999996</v>
      </c>
      <c r="I2473" s="3">
        <f>ROUND(IF(B2473&lt;=Thresholds!$B$2,1-(B2473/Thresholds!$B$2)*0.24,IF(B2473&lt;=Thresholds!$D$2,0.75-((B2473-Thresholds!$C$2)/(Thresholds!$D$2-Thresholds!$C$2))*0.249,IF(B2473&lt;=Thresholds!$F$2,0.499-((B2473-Thresholds!$E$2)/(Thresholds!$F$2-Thresholds!$E$2))*0.279,MAX(0.02,0.2-((B2473-Thresholds!$G$2)/(Thresholds!$H$2-Thresholds!$G$2))*0.18)))),3)</f>
        <v>0.98699999999999999</v>
      </c>
      <c r="J2473" s="3">
        <f>ROUND(IF(C2473&lt;=Thresholds!$B$3,1-(C2473/Thresholds!$B$3)*0.24,IF(C2473&lt;=Thresholds!$D$3,0.75-((C2473-Thresholds!$C$3)/(Thresholds!$D$3-Thresholds!$C$3))*0.249,IF(C2473&lt;=Thresholds!$F$3,0.499-((C2473-Thresholds!$E$3)/(Thresholds!$F$3-Thresholds!$E$3))*0.279,MAX(0.02,0.2-((C2473-Thresholds!$G$3)/(Thresholds!$H$3-Thresholds!$G$3))*0.18)))),3)</f>
        <v>0.76200000000000001</v>
      </c>
      <c r="K2473" s="3">
        <f>ROUND(IF(D2473&lt;=Thresholds!$B$4,1-(D2473/Thresholds!$B$4)*0.24,IF(D2473&lt;=Thresholds!$D$4,0.75-((D2473-Thresholds!$C$4)/(Thresholds!$D$4-Thresholds!$C$4))*0.249,IF(D2473&lt;=Thresholds!$F$4,0.499-((D2473-Thresholds!$E$4)/(Thresholds!$F$4-Thresholds!$E$4))*0.279,MAX(0.02,0.2-((D2473-Thresholds!$G$4)/(Thresholds!$H$4-Thresholds!$G$4))*0.18)))),3)</f>
        <v>0.98299999999999998</v>
      </c>
      <c r="L2473" s="3">
        <f>ROUND(IF(E2473&lt;=Thresholds!$B$5,1-(E2473/Thresholds!$B$5)*0.24,IF(E2473&lt;=Thresholds!$D$5,0.75-((E2473-Thresholds!$C$5)/(Thresholds!$D$5-Thresholds!$C$5))*0.249,IF(E2473&lt;=Thresholds!$F$5,0.499-((E2473-Thresholds!$E$5)/(Thresholds!$F$5-Thresholds!$E$5))*0.279,MAX(0.02,0.2-((E2473-Thresholds!$G$5)/(Thresholds!$H$5-Thresholds!$G$5))*0.18)))),3)</f>
        <v>0.28399999999999997</v>
      </c>
      <c r="M2473" s="3">
        <f>ROUND(IF(F2473&lt;=Thresholds!$B$6,1-(F2473/Thresholds!$B$6)*0.24,IF(F2473&lt;=Thresholds!$D$6,0.75-((F2473-Thresholds!$C$6)/(Thresholds!$D$6-Thresholds!$C$6))*0.249,IF(F2473&lt;=Thresholds!$F$6,0.499-((F2473-Thresholds!$E$6)/(Thresholds!$F$6-Thresholds!$E$6))*0.279,MAX(0.02,0.2-((F2473-Thresholds!$G$6)/(Thresholds!$H$6-Thresholds!$G$6))*0.18)))),3)</f>
        <v>0.86</v>
      </c>
      <c r="N2473" s="3">
        <f>ROUND(IF(G2473&lt;=Thresholds!$B$7,1-(G2473/Thresholds!$B$7)*0.24,IF(G2473&lt;=Thresholds!$D$7,0.75-((G2473-Thresholds!$C$7)/(Thresholds!$D$7-Thresholds!$C$7))*0.249,IF(G2473&lt;=Thresholds!$F$7,0.499-((G2473-Thresholds!$E$7)/(Thresholds!$F$7-Thresholds!$E$7))*0.279,MAX(0.02,0.2-((G2473-Thresholds!$G$7)/(Thresholds!$H$7-Thresholds!$G$7))*0.18)))),3)</f>
        <v>0.35899999999999999</v>
      </c>
      <c r="O2473" s="3">
        <f>ROUND(IF(H2473&lt;=Thresholds!$B$8,1-(H2473/Thresholds!$B$8)*0.24,IF(H2473&lt;=Thresholds!$D$8,0.75-((H2473-Thresholds!$C$8)/(Thresholds!$D$8-Thresholds!$C$8))*0.249,IF(H2473&lt;=Thresholds!$F$8,0.499-((H2473-Thresholds!$E$8)/(Thresholds!$F$8-Thresholds!$E$8))*0.279,MAX(0.02,0.2-((H2473-Thresholds!$G$8)/(Thresholds!$H$8-Thresholds!$G$8))*0.18)))),3)</f>
        <v>0.91</v>
      </c>
      <c r="P2473" s="3">
        <f t="shared" si="114"/>
        <v>0.28399999999999997</v>
      </c>
      <c r="Q2473" t="str">
        <f t="shared" si="115"/>
        <v>Poor</v>
      </c>
      <c r="R2473" s="4">
        <f t="shared" si="116"/>
        <v>0</v>
      </c>
      <c r="S2473" t="str">
        <f>IF(AND(F2473&gt;=10,F2473&lt;=35,P2473&gt;0.5),"ERROR_C2473H2473_POOR_CAP","OK")</f>
        <v>OK</v>
      </c>
    </row>
    <row r="2474" spans="1:19">
      <c r="A2474" t="s">
        <v>2491</v>
      </c>
      <c r="B2474" s="3">
        <v>68.872</v>
      </c>
      <c r="C2474" s="3">
        <v>32.51</v>
      </c>
      <c r="D2474" s="3">
        <v>17.068999999999999</v>
      </c>
      <c r="E2474" s="3">
        <v>25.844999999999999</v>
      </c>
      <c r="F2474" s="3">
        <v>0.86599999999999999</v>
      </c>
      <c r="G2474" s="3">
        <v>269.67899999999997</v>
      </c>
      <c r="H2474" s="3">
        <v>571.71500000000003</v>
      </c>
      <c r="I2474" s="3">
        <f>ROUND(IF(B2474&lt;=Thresholds!$B$2,1-(B2474/Thresholds!$B$2)*0.24,IF(B2474&lt;=Thresholds!$D$2,0.75-((B2474-Thresholds!$C$2)/(Thresholds!$D$2-Thresholds!$C$2))*0.249,IF(B2474&lt;=Thresholds!$F$2,0.499-((B2474-Thresholds!$E$2)/(Thresholds!$F$2-Thresholds!$E$2))*0.279,MAX(0.02,0.2-((B2474-Thresholds!$G$2)/(Thresholds!$H$2-Thresholds!$G$2))*0.18)))),3)</f>
        <v>0.83499999999999996</v>
      </c>
      <c r="J2474" s="3">
        <f>ROUND(IF(C2474&lt;=Thresholds!$B$3,1-(C2474/Thresholds!$B$3)*0.24,IF(C2474&lt;=Thresholds!$D$3,0.75-((C2474-Thresholds!$C$3)/(Thresholds!$D$3-Thresholds!$C$3))*0.249,IF(C2474&lt;=Thresholds!$F$3,0.499-((C2474-Thresholds!$E$3)/(Thresholds!$F$3-Thresholds!$E$3))*0.279,MAX(0.02,0.2-((C2474-Thresholds!$G$3)/(Thresholds!$H$3-Thresholds!$G$3))*0.18)))),3)</f>
        <v>0.93500000000000005</v>
      </c>
      <c r="K2474" s="3">
        <f>ROUND(IF(D2474&lt;=Thresholds!$B$4,1-(D2474/Thresholds!$B$4)*0.24,IF(D2474&lt;=Thresholds!$D$4,0.75-((D2474-Thresholds!$C$4)/(Thresholds!$D$4-Thresholds!$C$4))*0.249,IF(D2474&lt;=Thresholds!$F$4,0.499-((D2474-Thresholds!$E$4)/(Thresholds!$F$4-Thresholds!$E$4))*0.279,MAX(0.02,0.2-((D2474-Thresholds!$G$4)/(Thresholds!$H$4-Thresholds!$G$4))*0.18)))),3)</f>
        <v>0.93700000000000006</v>
      </c>
      <c r="L2474" s="3">
        <f>ROUND(IF(E2474&lt;=Thresholds!$B$5,1-(E2474/Thresholds!$B$5)*0.24,IF(E2474&lt;=Thresholds!$D$5,0.75-((E2474-Thresholds!$C$5)/(Thresholds!$D$5-Thresholds!$C$5))*0.249,IF(E2474&lt;=Thresholds!$F$5,0.499-((E2474-Thresholds!$E$5)/(Thresholds!$F$5-Thresholds!$E$5))*0.279,MAX(0.02,0.2-((E2474-Thresholds!$G$5)/(Thresholds!$H$5-Thresholds!$G$5))*0.18)))),3)</f>
        <v>0.876</v>
      </c>
      <c r="M2474" s="3">
        <f>ROUND(IF(F2474&lt;=Thresholds!$B$6,1-(F2474/Thresholds!$B$6)*0.24,IF(F2474&lt;=Thresholds!$D$6,0.75-((F2474-Thresholds!$C$6)/(Thresholds!$D$6-Thresholds!$C$6))*0.249,IF(F2474&lt;=Thresholds!$F$6,0.499-((F2474-Thresholds!$E$6)/(Thresholds!$F$6-Thresholds!$E$6))*0.279,MAX(0.02,0.2-((F2474-Thresholds!$G$6)/(Thresholds!$H$6-Thresholds!$G$6))*0.18)))),3)</f>
        <v>0.79200000000000004</v>
      </c>
      <c r="N2474" s="3">
        <f>ROUND(IF(G2474&lt;=Thresholds!$B$7,1-(G2474/Thresholds!$B$7)*0.24,IF(G2474&lt;=Thresholds!$D$7,0.75-((G2474-Thresholds!$C$7)/(Thresholds!$D$7-Thresholds!$C$7))*0.249,IF(G2474&lt;=Thresholds!$F$7,0.499-((G2474-Thresholds!$E$7)/(Thresholds!$F$7-Thresholds!$E$7))*0.279,MAX(0.02,0.2-((G2474-Thresholds!$G$7)/(Thresholds!$H$7-Thresholds!$G$7))*0.18)))),3)</f>
        <v>0.81499999999999995</v>
      </c>
      <c r="O2474" s="3">
        <f>ROUND(IF(H2474&lt;=Thresholds!$B$8,1-(H2474/Thresholds!$B$8)*0.24,IF(H2474&lt;=Thresholds!$D$8,0.75-((H2474-Thresholds!$C$8)/(Thresholds!$D$8-Thresholds!$C$8))*0.249,IF(H2474&lt;=Thresholds!$F$8,0.499-((H2474-Thresholds!$E$8)/(Thresholds!$F$8-Thresholds!$E$8))*0.279,MAX(0.02,0.2-((H2474-Thresholds!$G$8)/(Thresholds!$H$8-Thresholds!$G$8))*0.18)))),3)</f>
        <v>0.94499999999999995</v>
      </c>
      <c r="P2474" s="3">
        <f t="shared" si="114"/>
        <v>0.79200000000000004</v>
      </c>
      <c r="Q2474" t="str">
        <f t="shared" si="115"/>
        <v>Healthy</v>
      </c>
      <c r="R2474" s="4">
        <f t="shared" si="116"/>
        <v>1</v>
      </c>
      <c r="S2474" t="str">
        <f>IF(AND(F2474&gt;=10,F2474&lt;=35,P2474&gt;0.5),"ERROR_C2474H2474_POOR_CAP","OK")</f>
        <v>OK</v>
      </c>
    </row>
    <row r="2475" spans="1:19">
      <c r="A2475" t="s">
        <v>2492</v>
      </c>
      <c r="B2475" s="3">
        <v>73.546999999999997</v>
      </c>
      <c r="C2475" s="3">
        <v>109.244</v>
      </c>
      <c r="D2475" s="3">
        <v>10.146000000000001</v>
      </c>
      <c r="E2475" s="3">
        <v>13.853</v>
      </c>
      <c r="F2475" s="3">
        <v>0.38500000000000001</v>
      </c>
      <c r="G2475" s="3">
        <v>27.207000000000001</v>
      </c>
      <c r="H2475" s="3">
        <v>2751.1379999999999</v>
      </c>
      <c r="I2475" s="3">
        <f>ROUND(IF(B2475&lt;=Thresholds!$B$2,1-(B2475/Thresholds!$B$2)*0.24,IF(B2475&lt;=Thresholds!$D$2,0.75-((B2475-Thresholds!$C$2)/(Thresholds!$D$2-Thresholds!$C$2))*0.249,IF(B2475&lt;=Thresholds!$F$2,0.499-((B2475-Thresholds!$E$2)/(Thresholds!$F$2-Thresholds!$E$2))*0.279,MAX(0.02,0.2-((B2475-Thresholds!$G$2)/(Thresholds!$H$2-Thresholds!$G$2))*0.18)))),3)</f>
        <v>0.82299999999999995</v>
      </c>
      <c r="J2475" s="3">
        <f>ROUND(IF(C2475&lt;=Thresholds!$B$3,1-(C2475/Thresholds!$B$3)*0.24,IF(C2475&lt;=Thresholds!$D$3,0.75-((C2475-Thresholds!$C$3)/(Thresholds!$D$3-Thresholds!$C$3))*0.249,IF(C2475&lt;=Thresholds!$F$3,0.499-((C2475-Thresholds!$E$3)/(Thresholds!$F$3-Thresholds!$E$3))*0.279,MAX(0.02,0.2-((C2475-Thresholds!$G$3)/(Thresholds!$H$3-Thresholds!$G$3))*0.18)))),3)</f>
        <v>0.78200000000000003</v>
      </c>
      <c r="K2475" s="3">
        <f>ROUND(IF(D2475&lt;=Thresholds!$B$4,1-(D2475/Thresholds!$B$4)*0.24,IF(D2475&lt;=Thresholds!$D$4,0.75-((D2475-Thresholds!$C$4)/(Thresholds!$D$4-Thresholds!$C$4))*0.249,IF(D2475&lt;=Thresholds!$F$4,0.499-((D2475-Thresholds!$E$4)/(Thresholds!$F$4-Thresholds!$E$4))*0.279,MAX(0.02,0.2-((D2475-Thresholds!$G$4)/(Thresholds!$H$4-Thresholds!$G$4))*0.18)))),3)</f>
        <v>0.96299999999999997</v>
      </c>
      <c r="L2475" s="3">
        <f>ROUND(IF(E2475&lt;=Thresholds!$B$5,1-(E2475/Thresholds!$B$5)*0.24,IF(E2475&lt;=Thresholds!$D$5,0.75-((E2475-Thresholds!$C$5)/(Thresholds!$D$5-Thresholds!$C$5))*0.249,IF(E2475&lt;=Thresholds!$F$5,0.499-((E2475-Thresholds!$E$5)/(Thresholds!$F$5-Thresholds!$E$5))*0.279,MAX(0.02,0.2-((E2475-Thresholds!$G$5)/(Thresholds!$H$5-Thresholds!$G$5))*0.18)))),3)</f>
        <v>0.93400000000000005</v>
      </c>
      <c r="M2475" s="3">
        <f>ROUND(IF(F2475&lt;=Thresholds!$B$6,1-(F2475/Thresholds!$B$6)*0.24,IF(F2475&lt;=Thresholds!$D$6,0.75-((F2475-Thresholds!$C$6)/(Thresholds!$D$6-Thresholds!$C$6))*0.249,IF(F2475&lt;=Thresholds!$F$6,0.499-((F2475-Thresholds!$E$6)/(Thresholds!$F$6-Thresholds!$E$6))*0.279,MAX(0.02,0.2-((F2475-Thresholds!$G$6)/(Thresholds!$H$6-Thresholds!$G$6))*0.18)))),3)</f>
        <v>0.90800000000000003</v>
      </c>
      <c r="N2475" s="3">
        <f>ROUND(IF(G2475&lt;=Thresholds!$B$7,1-(G2475/Thresholds!$B$7)*0.24,IF(G2475&lt;=Thresholds!$D$7,0.75-((G2475-Thresholds!$C$7)/(Thresholds!$D$7-Thresholds!$C$7))*0.249,IF(G2475&lt;=Thresholds!$F$7,0.499-((G2475-Thresholds!$E$7)/(Thresholds!$F$7-Thresholds!$E$7))*0.279,MAX(0.02,0.2-((G2475-Thresholds!$G$7)/(Thresholds!$H$7-Thresholds!$G$7))*0.18)))),3)</f>
        <v>0.98099999999999998</v>
      </c>
      <c r="O2475" s="3">
        <f>ROUND(IF(H2475&lt;=Thresholds!$B$8,1-(H2475/Thresholds!$B$8)*0.24,IF(H2475&lt;=Thresholds!$D$8,0.75-((H2475-Thresholds!$C$8)/(Thresholds!$D$8-Thresholds!$C$8))*0.249,IF(H2475&lt;=Thresholds!$F$8,0.499-((H2475-Thresholds!$E$8)/(Thresholds!$F$8-Thresholds!$E$8))*0.279,MAX(0.02,0.2-((H2475-Thresholds!$G$8)/(Thresholds!$H$8-Thresholds!$G$8))*0.18)))),3)</f>
        <v>0.70799999999999996</v>
      </c>
      <c r="P2475" s="3">
        <f t="shared" si="114"/>
        <v>0.70799999999999996</v>
      </c>
      <c r="Q2475" t="str">
        <f t="shared" si="115"/>
        <v>Moderate</v>
      </c>
      <c r="R2475" s="4">
        <f t="shared" si="116"/>
        <v>1</v>
      </c>
      <c r="S2475" t="str">
        <f>IF(AND(F2475&gt;=10,F2475&lt;=35,P2475&gt;0.5),"ERROR_C2475H2475_POOR_CAP","OK")</f>
        <v>OK</v>
      </c>
    </row>
    <row r="2476" spans="1:19">
      <c r="A2476" t="s">
        <v>2493</v>
      </c>
      <c r="B2476" s="3">
        <v>82.626000000000005</v>
      </c>
      <c r="C2476" s="3">
        <v>22.984999999999999</v>
      </c>
      <c r="D2476" s="3">
        <v>30.058</v>
      </c>
      <c r="E2476" s="3">
        <v>169.49799999999999</v>
      </c>
      <c r="F2476" s="3">
        <v>0.91100000000000003</v>
      </c>
      <c r="G2476" s="3">
        <v>285.536</v>
      </c>
      <c r="H2476" s="3">
        <v>941.87199999999996</v>
      </c>
      <c r="I2476" s="3">
        <f>ROUND(IF(B2476&lt;=Thresholds!$B$2,1-(B2476/Thresholds!$B$2)*0.24,IF(B2476&lt;=Thresholds!$D$2,0.75-((B2476-Thresholds!$C$2)/(Thresholds!$D$2-Thresholds!$C$2))*0.249,IF(B2476&lt;=Thresholds!$F$2,0.499-((B2476-Thresholds!$E$2)/(Thresholds!$F$2-Thresholds!$E$2))*0.279,MAX(0.02,0.2-((B2476-Thresholds!$G$2)/(Thresholds!$H$2-Thresholds!$G$2))*0.18)))),3)</f>
        <v>0.80200000000000005</v>
      </c>
      <c r="J2476" s="3">
        <f>ROUND(IF(C2476&lt;=Thresholds!$B$3,1-(C2476/Thresholds!$B$3)*0.24,IF(C2476&lt;=Thresholds!$D$3,0.75-((C2476-Thresholds!$C$3)/(Thresholds!$D$3-Thresholds!$C$3))*0.249,IF(C2476&lt;=Thresholds!$F$3,0.499-((C2476-Thresholds!$E$3)/(Thresholds!$F$3-Thresholds!$E$3))*0.279,MAX(0.02,0.2-((C2476-Thresholds!$G$3)/(Thresholds!$H$3-Thresholds!$G$3))*0.18)))),3)</f>
        <v>0.95399999999999996</v>
      </c>
      <c r="K2476" s="3">
        <f>ROUND(IF(D2476&lt;=Thresholds!$B$4,1-(D2476/Thresholds!$B$4)*0.24,IF(D2476&lt;=Thresholds!$D$4,0.75-((D2476-Thresholds!$C$4)/(Thresholds!$D$4-Thresholds!$C$4))*0.249,IF(D2476&lt;=Thresholds!$F$4,0.499-((D2476-Thresholds!$E$4)/(Thresholds!$F$4-Thresholds!$E$4))*0.279,MAX(0.02,0.2-((D2476-Thresholds!$G$4)/(Thresholds!$H$4-Thresholds!$G$4))*0.18)))),3)</f>
        <v>0.88900000000000001</v>
      </c>
      <c r="L2476" s="3">
        <f>ROUND(IF(E2476&lt;=Thresholds!$B$5,1-(E2476/Thresholds!$B$5)*0.24,IF(E2476&lt;=Thresholds!$D$5,0.75-((E2476-Thresholds!$C$5)/(Thresholds!$D$5-Thresholds!$C$5))*0.249,IF(E2476&lt;=Thresholds!$F$5,0.499-((E2476-Thresholds!$E$5)/(Thresholds!$F$5-Thresholds!$E$5))*0.279,MAX(0.02,0.2-((E2476-Thresholds!$G$5)/(Thresholds!$H$5-Thresholds!$G$5))*0.18)))),3)</f>
        <v>0.30599999999999999</v>
      </c>
      <c r="M2476" s="3">
        <f>ROUND(IF(F2476&lt;=Thresholds!$B$6,1-(F2476/Thresholds!$B$6)*0.24,IF(F2476&lt;=Thresholds!$D$6,0.75-((F2476-Thresholds!$C$6)/(Thresholds!$D$6-Thresholds!$C$6))*0.249,IF(F2476&lt;=Thresholds!$F$6,0.499-((F2476-Thresholds!$E$6)/(Thresholds!$F$6-Thresholds!$E$6))*0.279,MAX(0.02,0.2-((F2476-Thresholds!$G$6)/(Thresholds!$H$6-Thresholds!$G$6))*0.18)))),3)</f>
        <v>0.78100000000000003</v>
      </c>
      <c r="N2476" s="3">
        <f>ROUND(IF(G2476&lt;=Thresholds!$B$7,1-(G2476/Thresholds!$B$7)*0.24,IF(G2476&lt;=Thresholds!$D$7,0.75-((G2476-Thresholds!$C$7)/(Thresholds!$D$7-Thresholds!$C$7))*0.249,IF(G2476&lt;=Thresholds!$F$7,0.499-((G2476-Thresholds!$E$7)/(Thresholds!$F$7-Thresholds!$E$7))*0.279,MAX(0.02,0.2-((G2476-Thresholds!$G$7)/(Thresholds!$H$7-Thresholds!$G$7))*0.18)))),3)</f>
        <v>0.80400000000000005</v>
      </c>
      <c r="O2476" s="3">
        <f>ROUND(IF(H2476&lt;=Thresholds!$B$8,1-(H2476/Thresholds!$B$8)*0.24,IF(H2476&lt;=Thresholds!$D$8,0.75-((H2476-Thresholds!$C$8)/(Thresholds!$D$8-Thresholds!$C$8))*0.249,IF(H2476&lt;=Thresholds!$F$8,0.499-((H2476-Thresholds!$E$8)/(Thresholds!$F$8-Thresholds!$E$8))*0.279,MAX(0.02,0.2-((H2476-Thresholds!$G$8)/(Thresholds!$H$8-Thresholds!$G$8))*0.18)))),3)</f>
        <v>0.91</v>
      </c>
      <c r="P2476" s="3">
        <f t="shared" si="114"/>
        <v>0.30599999999999999</v>
      </c>
      <c r="Q2476" t="str">
        <f t="shared" si="115"/>
        <v>Poor</v>
      </c>
      <c r="R2476" s="4">
        <f t="shared" si="116"/>
        <v>0</v>
      </c>
      <c r="S2476" t="str">
        <f>IF(AND(F2476&gt;=10,F2476&lt;=35,P2476&gt;0.5),"ERROR_C2476H2476_POOR_CAP","OK")</f>
        <v>OK</v>
      </c>
    </row>
    <row r="2477" spans="1:19">
      <c r="A2477" t="s">
        <v>2494</v>
      </c>
      <c r="B2477" s="3">
        <v>26.227</v>
      </c>
      <c r="C2477" s="3">
        <v>27.937999999999999</v>
      </c>
      <c r="D2477" s="3">
        <v>47.396000000000001</v>
      </c>
      <c r="E2477" s="3">
        <v>351.56299999999999</v>
      </c>
      <c r="F2477" s="3">
        <v>0.32800000000000001</v>
      </c>
      <c r="G2477" s="3">
        <v>334.89100000000002</v>
      </c>
      <c r="H2477" s="3">
        <v>741.41700000000003</v>
      </c>
      <c r="I2477" s="3">
        <f>ROUND(IF(B2477&lt;=Thresholds!$B$2,1-(B2477/Thresholds!$B$2)*0.24,IF(B2477&lt;=Thresholds!$D$2,0.75-((B2477-Thresholds!$C$2)/(Thresholds!$D$2-Thresholds!$C$2))*0.249,IF(B2477&lt;=Thresholds!$F$2,0.499-((B2477-Thresholds!$E$2)/(Thresholds!$F$2-Thresholds!$E$2))*0.279,MAX(0.02,0.2-((B2477-Thresholds!$G$2)/(Thresholds!$H$2-Thresholds!$G$2))*0.18)))),3)</f>
        <v>0.93700000000000006</v>
      </c>
      <c r="J2477" s="3">
        <f>ROUND(IF(C2477&lt;=Thresholds!$B$3,1-(C2477/Thresholds!$B$3)*0.24,IF(C2477&lt;=Thresholds!$D$3,0.75-((C2477-Thresholds!$C$3)/(Thresholds!$D$3-Thresholds!$C$3))*0.249,IF(C2477&lt;=Thresholds!$F$3,0.499-((C2477-Thresholds!$E$3)/(Thresholds!$F$3-Thresholds!$E$3))*0.279,MAX(0.02,0.2-((C2477-Thresholds!$G$3)/(Thresholds!$H$3-Thresholds!$G$3))*0.18)))),3)</f>
        <v>0.94399999999999995</v>
      </c>
      <c r="K2477" s="3">
        <f>ROUND(IF(D2477&lt;=Thresholds!$B$4,1-(D2477/Thresholds!$B$4)*0.24,IF(D2477&lt;=Thresholds!$D$4,0.75-((D2477-Thresholds!$C$4)/(Thresholds!$D$4-Thresholds!$C$4))*0.249,IF(D2477&lt;=Thresholds!$F$4,0.499-((D2477-Thresholds!$E$4)/(Thresholds!$F$4-Thresholds!$E$4))*0.279,MAX(0.02,0.2-((D2477-Thresholds!$G$4)/(Thresholds!$H$4-Thresholds!$G$4))*0.18)))),3)</f>
        <v>0.82499999999999996</v>
      </c>
      <c r="L2477" s="3">
        <f>ROUND(IF(E2477&lt;=Thresholds!$B$5,1-(E2477/Thresholds!$B$5)*0.24,IF(E2477&lt;=Thresholds!$D$5,0.75-((E2477-Thresholds!$C$5)/(Thresholds!$D$5-Thresholds!$C$5))*0.249,IF(E2477&lt;=Thresholds!$F$5,0.499-((E2477-Thresholds!$E$5)/(Thresholds!$F$5-Thresholds!$E$5))*0.279,MAX(0.02,0.2-((E2477-Thresholds!$G$5)/(Thresholds!$H$5-Thresholds!$G$5))*0.18)))),3)</f>
        <v>0.33500000000000002</v>
      </c>
      <c r="M2477" s="3">
        <f>ROUND(IF(F2477&lt;=Thresholds!$B$6,1-(F2477/Thresholds!$B$6)*0.24,IF(F2477&lt;=Thresholds!$D$6,0.75-((F2477-Thresholds!$C$6)/(Thresholds!$D$6-Thresholds!$C$6))*0.249,IF(F2477&lt;=Thresholds!$F$6,0.499-((F2477-Thresholds!$E$6)/(Thresholds!$F$6-Thresholds!$E$6))*0.279,MAX(0.02,0.2-((F2477-Thresholds!$G$6)/(Thresholds!$H$6-Thresholds!$G$6))*0.18)))),3)</f>
        <v>0.92100000000000004</v>
      </c>
      <c r="N2477" s="3">
        <f>ROUND(IF(G2477&lt;=Thresholds!$B$7,1-(G2477/Thresholds!$B$7)*0.24,IF(G2477&lt;=Thresholds!$D$7,0.75-((G2477-Thresholds!$C$7)/(Thresholds!$D$7-Thresholds!$C$7))*0.249,IF(G2477&lt;=Thresholds!$F$7,0.499-((G2477-Thresholds!$E$7)/(Thresholds!$F$7-Thresholds!$E$7))*0.279,MAX(0.02,0.2-((G2477-Thresholds!$G$7)/(Thresholds!$H$7-Thresholds!$G$7))*0.18)))),3)</f>
        <v>0.77</v>
      </c>
      <c r="O2477" s="3">
        <f>ROUND(IF(H2477&lt;=Thresholds!$B$8,1-(H2477/Thresholds!$B$8)*0.24,IF(H2477&lt;=Thresholds!$D$8,0.75-((H2477-Thresholds!$C$8)/(Thresholds!$D$8-Thresholds!$C$8))*0.249,IF(H2477&lt;=Thresholds!$F$8,0.499-((H2477-Thresholds!$E$8)/(Thresholds!$F$8-Thresholds!$E$8))*0.279,MAX(0.02,0.2-((H2477-Thresholds!$G$8)/(Thresholds!$H$8-Thresholds!$G$8))*0.18)))),3)</f>
        <v>0.92900000000000005</v>
      </c>
      <c r="P2477" s="3">
        <f t="shared" si="114"/>
        <v>0.33500000000000002</v>
      </c>
      <c r="Q2477" t="str">
        <f t="shared" si="115"/>
        <v>Poor</v>
      </c>
      <c r="R2477" s="4">
        <f t="shared" si="116"/>
        <v>0</v>
      </c>
      <c r="S2477" t="str">
        <f>IF(AND(F2477&gt;=10,F2477&lt;=35,P2477&gt;0.5),"ERROR_C2477H2477_POOR_CAP","OK")</f>
        <v>OK</v>
      </c>
    </row>
    <row r="2478" spans="1:19">
      <c r="A2478" t="s">
        <v>2495</v>
      </c>
      <c r="B2478" s="3">
        <v>62.344999999999999</v>
      </c>
      <c r="C2478" s="3">
        <v>109.61</v>
      </c>
      <c r="D2478" s="3">
        <v>8.2409999999999997</v>
      </c>
      <c r="E2478" s="3">
        <v>13.526999999999999</v>
      </c>
      <c r="F2478" s="3">
        <v>0.13900000000000001</v>
      </c>
      <c r="G2478" s="3">
        <v>175.982</v>
      </c>
      <c r="H2478" s="3">
        <v>2266.9580000000001</v>
      </c>
      <c r="I2478" s="3">
        <f>ROUND(IF(B2478&lt;=Thresholds!$B$2,1-(B2478/Thresholds!$B$2)*0.24,IF(B2478&lt;=Thresholds!$D$2,0.75-((B2478-Thresholds!$C$2)/(Thresholds!$D$2-Thresholds!$C$2))*0.249,IF(B2478&lt;=Thresholds!$F$2,0.499-((B2478-Thresholds!$E$2)/(Thresholds!$F$2-Thresholds!$E$2))*0.279,MAX(0.02,0.2-((B2478-Thresholds!$G$2)/(Thresholds!$H$2-Thresholds!$G$2))*0.18)))),3)</f>
        <v>0.85</v>
      </c>
      <c r="J2478" s="3">
        <f>ROUND(IF(C2478&lt;=Thresholds!$B$3,1-(C2478/Thresholds!$B$3)*0.24,IF(C2478&lt;=Thresholds!$D$3,0.75-((C2478-Thresholds!$C$3)/(Thresholds!$D$3-Thresholds!$C$3))*0.249,IF(C2478&lt;=Thresholds!$F$3,0.499-((C2478-Thresholds!$E$3)/(Thresholds!$F$3-Thresholds!$E$3))*0.279,MAX(0.02,0.2-((C2478-Thresholds!$G$3)/(Thresholds!$H$3-Thresholds!$G$3))*0.18)))),3)</f>
        <v>0.78100000000000003</v>
      </c>
      <c r="K2478" s="3">
        <f>ROUND(IF(D2478&lt;=Thresholds!$B$4,1-(D2478/Thresholds!$B$4)*0.24,IF(D2478&lt;=Thresholds!$D$4,0.75-((D2478-Thresholds!$C$4)/(Thresholds!$D$4-Thresholds!$C$4))*0.249,IF(D2478&lt;=Thresholds!$F$4,0.499-((D2478-Thresholds!$E$4)/(Thresholds!$F$4-Thresholds!$E$4))*0.279,MAX(0.02,0.2-((D2478-Thresholds!$G$4)/(Thresholds!$H$4-Thresholds!$G$4))*0.18)))),3)</f>
        <v>0.97</v>
      </c>
      <c r="L2478" s="3">
        <f>ROUND(IF(E2478&lt;=Thresholds!$B$5,1-(E2478/Thresholds!$B$5)*0.24,IF(E2478&lt;=Thresholds!$D$5,0.75-((E2478-Thresholds!$C$5)/(Thresholds!$D$5-Thresholds!$C$5))*0.249,IF(E2478&lt;=Thresholds!$F$5,0.499-((E2478-Thresholds!$E$5)/(Thresholds!$F$5-Thresholds!$E$5))*0.279,MAX(0.02,0.2-((E2478-Thresholds!$G$5)/(Thresholds!$H$5-Thresholds!$G$5))*0.18)))),3)</f>
        <v>0.93500000000000005</v>
      </c>
      <c r="M2478" s="3">
        <f>ROUND(IF(F2478&lt;=Thresholds!$B$6,1-(F2478/Thresholds!$B$6)*0.24,IF(F2478&lt;=Thresholds!$D$6,0.75-((F2478-Thresholds!$C$6)/(Thresholds!$D$6-Thresholds!$C$6))*0.249,IF(F2478&lt;=Thresholds!$F$6,0.499-((F2478-Thresholds!$E$6)/(Thresholds!$F$6-Thresholds!$E$6))*0.279,MAX(0.02,0.2-((F2478-Thresholds!$G$6)/(Thresholds!$H$6-Thresholds!$G$6))*0.18)))),3)</f>
        <v>0.96699999999999997</v>
      </c>
      <c r="N2478" s="3">
        <f>ROUND(IF(G2478&lt;=Thresholds!$B$7,1-(G2478/Thresholds!$B$7)*0.24,IF(G2478&lt;=Thresholds!$D$7,0.75-((G2478-Thresholds!$C$7)/(Thresholds!$D$7-Thresholds!$C$7))*0.249,IF(G2478&lt;=Thresholds!$F$7,0.499-((G2478-Thresholds!$E$7)/(Thresholds!$F$7-Thresholds!$E$7))*0.279,MAX(0.02,0.2-((G2478-Thresholds!$G$7)/(Thresholds!$H$7-Thresholds!$G$7))*0.18)))),3)</f>
        <v>0.879</v>
      </c>
      <c r="O2478" s="3">
        <f>ROUND(IF(H2478&lt;=Thresholds!$B$8,1-(H2478/Thresholds!$B$8)*0.24,IF(H2478&lt;=Thresholds!$D$8,0.75-((H2478-Thresholds!$C$8)/(Thresholds!$D$8-Thresholds!$C$8))*0.249,IF(H2478&lt;=Thresholds!$F$8,0.499-((H2478-Thresholds!$E$8)/(Thresholds!$F$8-Thresholds!$E$8))*0.279,MAX(0.02,0.2-((H2478-Thresholds!$G$8)/(Thresholds!$H$8-Thresholds!$G$8))*0.18)))),3)</f>
        <v>0.78200000000000003</v>
      </c>
      <c r="P2478" s="3">
        <f t="shared" si="114"/>
        <v>0.78100000000000003</v>
      </c>
      <c r="Q2478" t="str">
        <f t="shared" si="115"/>
        <v>Healthy</v>
      </c>
      <c r="R2478" s="4">
        <f t="shared" si="116"/>
        <v>1</v>
      </c>
      <c r="S2478" t="str">
        <f>IF(AND(F2478&gt;=10,F2478&lt;=35,P2478&gt;0.5),"ERROR_C2478H2478_POOR_CAP","OK")</f>
        <v>OK</v>
      </c>
    </row>
    <row r="2479" spans="1:19">
      <c r="A2479" t="s">
        <v>2496</v>
      </c>
      <c r="B2479" s="3">
        <v>373.92099999999999</v>
      </c>
      <c r="C2479" s="3">
        <v>46.753</v>
      </c>
      <c r="D2479" s="3">
        <v>70.614000000000004</v>
      </c>
      <c r="E2479" s="3">
        <v>12.946</v>
      </c>
      <c r="F2479" s="3">
        <v>0.48099999999999998</v>
      </c>
      <c r="G2479" s="3">
        <v>27.890999999999998</v>
      </c>
      <c r="H2479" s="3">
        <v>1941.5630000000001</v>
      </c>
      <c r="I2479" s="3">
        <f>ROUND(IF(B2479&lt;=Thresholds!$B$2,1-(B2479/Thresholds!$B$2)*0.24,IF(B2479&lt;=Thresholds!$D$2,0.75-((B2479-Thresholds!$C$2)/(Thresholds!$D$2-Thresholds!$C$2))*0.249,IF(B2479&lt;=Thresholds!$F$2,0.499-((B2479-Thresholds!$E$2)/(Thresholds!$F$2-Thresholds!$E$2))*0.279,MAX(0.02,0.2-((B2479-Thresholds!$G$2)/(Thresholds!$H$2-Thresholds!$G$2))*0.18)))),3)</f>
        <v>0.63700000000000001</v>
      </c>
      <c r="J2479" s="3">
        <f>ROUND(IF(C2479&lt;=Thresholds!$B$3,1-(C2479/Thresholds!$B$3)*0.24,IF(C2479&lt;=Thresholds!$D$3,0.75-((C2479-Thresholds!$C$3)/(Thresholds!$D$3-Thresholds!$C$3))*0.249,IF(C2479&lt;=Thresholds!$F$3,0.499-((C2479-Thresholds!$E$3)/(Thresholds!$F$3-Thresholds!$E$3))*0.279,MAX(0.02,0.2-((C2479-Thresholds!$G$3)/(Thresholds!$H$3-Thresholds!$G$3))*0.18)))),3)</f>
        <v>0.90600000000000003</v>
      </c>
      <c r="K2479" s="3">
        <f>ROUND(IF(D2479&lt;=Thresholds!$B$4,1-(D2479/Thresholds!$B$4)*0.24,IF(D2479&lt;=Thresholds!$D$4,0.75-((D2479-Thresholds!$C$4)/(Thresholds!$D$4-Thresholds!$C$4))*0.249,IF(D2479&lt;=Thresholds!$F$4,0.499-((D2479-Thresholds!$E$4)/(Thresholds!$F$4-Thresholds!$E$4))*0.279,MAX(0.02,0.2-((D2479-Thresholds!$G$4)/(Thresholds!$H$4-Thresholds!$G$4))*0.18)))),3)</f>
        <v>0.71599999999999997</v>
      </c>
      <c r="L2479" s="3">
        <f>ROUND(IF(E2479&lt;=Thresholds!$B$5,1-(E2479/Thresholds!$B$5)*0.24,IF(E2479&lt;=Thresholds!$D$5,0.75-((E2479-Thresholds!$C$5)/(Thresholds!$D$5-Thresholds!$C$5))*0.249,IF(E2479&lt;=Thresholds!$F$5,0.499-((E2479-Thresholds!$E$5)/(Thresholds!$F$5-Thresholds!$E$5))*0.279,MAX(0.02,0.2-((E2479-Thresholds!$G$5)/(Thresholds!$H$5-Thresholds!$G$5))*0.18)))),3)</f>
        <v>0.93799999999999994</v>
      </c>
      <c r="M2479" s="3">
        <f>ROUND(IF(F2479&lt;=Thresholds!$B$6,1-(F2479/Thresholds!$B$6)*0.24,IF(F2479&lt;=Thresholds!$D$6,0.75-((F2479-Thresholds!$C$6)/(Thresholds!$D$6-Thresholds!$C$6))*0.249,IF(F2479&lt;=Thresholds!$F$6,0.499-((F2479-Thresholds!$E$6)/(Thresholds!$F$6-Thresholds!$E$6))*0.279,MAX(0.02,0.2-((F2479-Thresholds!$G$6)/(Thresholds!$H$6-Thresholds!$G$6))*0.18)))),3)</f>
        <v>0.88500000000000001</v>
      </c>
      <c r="N2479" s="3">
        <f>ROUND(IF(G2479&lt;=Thresholds!$B$7,1-(G2479/Thresholds!$B$7)*0.24,IF(G2479&lt;=Thresholds!$D$7,0.75-((G2479-Thresholds!$C$7)/(Thresholds!$D$7-Thresholds!$C$7))*0.249,IF(G2479&lt;=Thresholds!$F$7,0.499-((G2479-Thresholds!$E$7)/(Thresholds!$F$7-Thresholds!$E$7))*0.279,MAX(0.02,0.2-((G2479-Thresholds!$G$7)/(Thresholds!$H$7-Thresholds!$G$7))*0.18)))),3)</f>
        <v>0.98099999999999998</v>
      </c>
      <c r="O2479" s="3">
        <f>ROUND(IF(H2479&lt;=Thresholds!$B$8,1-(H2479/Thresholds!$B$8)*0.24,IF(H2479&lt;=Thresholds!$D$8,0.75-((H2479-Thresholds!$C$8)/(Thresholds!$D$8-Thresholds!$C$8))*0.249,IF(H2479&lt;=Thresholds!$F$8,0.499-((H2479-Thresholds!$E$8)/(Thresholds!$F$8-Thresholds!$E$8))*0.279,MAX(0.02,0.2-((H2479-Thresholds!$G$8)/(Thresholds!$H$8-Thresholds!$G$8))*0.18)))),3)</f>
        <v>0.81399999999999995</v>
      </c>
      <c r="P2479" s="3">
        <f t="shared" si="114"/>
        <v>0.63700000000000001</v>
      </c>
      <c r="Q2479" t="str">
        <f t="shared" si="115"/>
        <v>Moderate</v>
      </c>
      <c r="R2479" s="4">
        <f t="shared" si="116"/>
        <v>1</v>
      </c>
      <c r="S2479" t="str">
        <f>IF(AND(F2479&gt;=10,F2479&lt;=35,P2479&gt;0.5),"ERROR_C2479H2479_POOR_CAP","OK")</f>
        <v>OK</v>
      </c>
    </row>
    <row r="2480" spans="1:19">
      <c r="A2480" t="s">
        <v>2497</v>
      </c>
      <c r="B2480" s="3">
        <v>47.015000000000001</v>
      </c>
      <c r="C2480" s="3">
        <v>978.03</v>
      </c>
      <c r="D2480" s="3">
        <v>64.856999999999999</v>
      </c>
      <c r="E2480" s="3">
        <v>9.1690000000000005</v>
      </c>
      <c r="F2480" s="3">
        <v>0.13300000000000001</v>
      </c>
      <c r="G2480" s="3">
        <v>123.056</v>
      </c>
      <c r="H2480" s="3">
        <v>1254.616</v>
      </c>
      <c r="I2480" s="3">
        <f>ROUND(IF(B2480&lt;=Thresholds!$B$2,1-(B2480/Thresholds!$B$2)*0.24,IF(B2480&lt;=Thresholds!$D$2,0.75-((B2480-Thresholds!$C$2)/(Thresholds!$D$2-Thresholds!$C$2))*0.249,IF(B2480&lt;=Thresholds!$F$2,0.499-((B2480-Thresholds!$E$2)/(Thresholds!$F$2-Thresholds!$E$2))*0.279,MAX(0.02,0.2-((B2480-Thresholds!$G$2)/(Thresholds!$H$2-Thresholds!$G$2))*0.18)))),3)</f>
        <v>0.88700000000000001</v>
      </c>
      <c r="J2480" s="3">
        <f>ROUND(IF(C2480&lt;=Thresholds!$B$3,1-(C2480/Thresholds!$B$3)*0.24,IF(C2480&lt;=Thresholds!$D$3,0.75-((C2480-Thresholds!$C$3)/(Thresholds!$D$3-Thresholds!$C$3))*0.249,IF(C2480&lt;=Thresholds!$F$3,0.499-((C2480-Thresholds!$E$3)/(Thresholds!$F$3-Thresholds!$E$3))*0.279,MAX(0.02,0.2-((C2480-Thresholds!$G$3)/(Thresholds!$H$3-Thresholds!$G$3))*0.18)))),3)</f>
        <v>0.23</v>
      </c>
      <c r="K2480" s="3">
        <f>ROUND(IF(D2480&lt;=Thresholds!$B$4,1-(D2480/Thresholds!$B$4)*0.24,IF(D2480&lt;=Thresholds!$D$4,0.75-((D2480-Thresholds!$C$4)/(Thresholds!$D$4-Thresholds!$C$4))*0.249,IF(D2480&lt;=Thresholds!$F$4,0.499-((D2480-Thresholds!$E$4)/(Thresholds!$F$4-Thresholds!$E$4))*0.279,MAX(0.02,0.2-((D2480-Thresholds!$G$4)/(Thresholds!$H$4-Thresholds!$G$4))*0.18)))),3)</f>
        <v>0.76100000000000001</v>
      </c>
      <c r="L2480" s="3">
        <f>ROUND(IF(E2480&lt;=Thresholds!$B$5,1-(E2480/Thresholds!$B$5)*0.24,IF(E2480&lt;=Thresholds!$D$5,0.75-((E2480-Thresholds!$C$5)/(Thresholds!$D$5-Thresholds!$C$5))*0.249,IF(E2480&lt;=Thresholds!$F$5,0.499-((E2480-Thresholds!$E$5)/(Thresholds!$F$5-Thresholds!$E$5))*0.279,MAX(0.02,0.2-((E2480-Thresholds!$G$5)/(Thresholds!$H$5-Thresholds!$G$5))*0.18)))),3)</f>
        <v>0.95599999999999996</v>
      </c>
      <c r="M2480" s="3">
        <f>ROUND(IF(F2480&lt;=Thresholds!$B$6,1-(F2480/Thresholds!$B$6)*0.24,IF(F2480&lt;=Thresholds!$D$6,0.75-((F2480-Thresholds!$C$6)/(Thresholds!$D$6-Thresholds!$C$6))*0.249,IF(F2480&lt;=Thresholds!$F$6,0.499-((F2480-Thresholds!$E$6)/(Thresholds!$F$6-Thresholds!$E$6))*0.279,MAX(0.02,0.2-((F2480-Thresholds!$G$6)/(Thresholds!$H$6-Thresholds!$G$6))*0.18)))),3)</f>
        <v>0.96799999999999997</v>
      </c>
      <c r="N2480" s="3">
        <f>ROUND(IF(G2480&lt;=Thresholds!$B$7,1-(G2480/Thresholds!$B$7)*0.24,IF(G2480&lt;=Thresholds!$D$7,0.75-((G2480-Thresholds!$C$7)/(Thresholds!$D$7-Thresholds!$C$7))*0.249,IF(G2480&lt;=Thresholds!$F$7,0.499-((G2480-Thresholds!$E$7)/(Thresholds!$F$7-Thresholds!$E$7))*0.279,MAX(0.02,0.2-((G2480-Thresholds!$G$7)/(Thresholds!$H$7-Thresholds!$G$7))*0.18)))),3)</f>
        <v>0.91600000000000004</v>
      </c>
      <c r="O2480" s="3">
        <f>ROUND(IF(H2480&lt;=Thresholds!$B$8,1-(H2480/Thresholds!$B$8)*0.24,IF(H2480&lt;=Thresholds!$D$8,0.75-((H2480-Thresholds!$C$8)/(Thresholds!$D$8-Thresholds!$C$8))*0.249,IF(H2480&lt;=Thresholds!$F$8,0.499-((H2480-Thresholds!$E$8)/(Thresholds!$F$8-Thresholds!$E$8))*0.279,MAX(0.02,0.2-((H2480-Thresholds!$G$8)/(Thresholds!$H$8-Thresholds!$G$8))*0.18)))),3)</f>
        <v>0.88</v>
      </c>
      <c r="P2480" s="3">
        <f t="shared" si="114"/>
        <v>0.23</v>
      </c>
      <c r="Q2480" t="str">
        <f t="shared" si="115"/>
        <v>Poor</v>
      </c>
      <c r="R2480" s="4">
        <f t="shared" si="116"/>
        <v>0</v>
      </c>
      <c r="S2480" t="str">
        <f>IF(AND(F2480&gt;=10,F2480&lt;=35,P2480&gt;0.5),"ERROR_C2480H2480_POOR_CAP","OK")</f>
        <v>OK</v>
      </c>
    </row>
    <row r="2481" spans="1:19">
      <c r="A2481" t="s">
        <v>2498</v>
      </c>
      <c r="B2481" s="3">
        <v>87.600999999999999</v>
      </c>
      <c r="C2481" s="3">
        <v>25.013999999999999</v>
      </c>
      <c r="D2481" s="3">
        <v>29.518999999999998</v>
      </c>
      <c r="E2481" s="3">
        <v>44.441000000000003</v>
      </c>
      <c r="F2481" s="3">
        <v>0.215</v>
      </c>
      <c r="G2481" s="3">
        <v>158.58500000000001</v>
      </c>
      <c r="H2481" s="3">
        <v>15257.665000000001</v>
      </c>
      <c r="I2481" s="3">
        <f>ROUND(IF(B2481&lt;=Thresholds!$B$2,1-(B2481/Thresholds!$B$2)*0.24,IF(B2481&lt;=Thresholds!$D$2,0.75-((B2481-Thresholds!$C$2)/(Thresholds!$D$2-Thresholds!$C$2))*0.249,IF(B2481&lt;=Thresholds!$F$2,0.499-((B2481-Thresholds!$E$2)/(Thresholds!$F$2-Thresholds!$E$2))*0.279,MAX(0.02,0.2-((B2481-Thresholds!$G$2)/(Thresholds!$H$2-Thresholds!$G$2))*0.18)))),3)</f>
        <v>0.79</v>
      </c>
      <c r="J2481" s="3">
        <f>ROUND(IF(C2481&lt;=Thresholds!$B$3,1-(C2481/Thresholds!$B$3)*0.24,IF(C2481&lt;=Thresholds!$D$3,0.75-((C2481-Thresholds!$C$3)/(Thresholds!$D$3-Thresholds!$C$3))*0.249,IF(C2481&lt;=Thresholds!$F$3,0.499-((C2481-Thresholds!$E$3)/(Thresholds!$F$3-Thresholds!$E$3))*0.279,MAX(0.02,0.2-((C2481-Thresholds!$G$3)/(Thresholds!$H$3-Thresholds!$G$3))*0.18)))),3)</f>
        <v>0.95</v>
      </c>
      <c r="K2481" s="3">
        <f>ROUND(IF(D2481&lt;=Thresholds!$B$4,1-(D2481/Thresholds!$B$4)*0.24,IF(D2481&lt;=Thresholds!$D$4,0.75-((D2481-Thresholds!$C$4)/(Thresholds!$D$4-Thresholds!$C$4))*0.249,IF(D2481&lt;=Thresholds!$F$4,0.499-((D2481-Thresholds!$E$4)/(Thresholds!$F$4-Thresholds!$E$4))*0.279,MAX(0.02,0.2-((D2481-Thresholds!$G$4)/(Thresholds!$H$4-Thresholds!$G$4))*0.18)))),3)</f>
        <v>0.89100000000000001</v>
      </c>
      <c r="L2481" s="3">
        <f>ROUND(IF(E2481&lt;=Thresholds!$B$5,1-(E2481/Thresholds!$B$5)*0.24,IF(E2481&lt;=Thresholds!$D$5,0.75-((E2481-Thresholds!$C$5)/(Thresholds!$D$5-Thresholds!$C$5))*0.249,IF(E2481&lt;=Thresholds!$F$5,0.499-((E2481-Thresholds!$E$5)/(Thresholds!$F$5-Thresholds!$E$5))*0.279,MAX(0.02,0.2-((E2481-Thresholds!$G$5)/(Thresholds!$H$5-Thresholds!$G$5))*0.18)))),3)</f>
        <v>0.78700000000000003</v>
      </c>
      <c r="M2481" s="3">
        <f>ROUND(IF(F2481&lt;=Thresholds!$B$6,1-(F2481/Thresholds!$B$6)*0.24,IF(F2481&lt;=Thresholds!$D$6,0.75-((F2481-Thresholds!$C$6)/(Thresholds!$D$6-Thresholds!$C$6))*0.249,IF(F2481&lt;=Thresholds!$F$6,0.499-((F2481-Thresholds!$E$6)/(Thresholds!$F$6-Thresholds!$E$6))*0.279,MAX(0.02,0.2-((F2481-Thresholds!$G$6)/(Thresholds!$H$6-Thresholds!$G$6))*0.18)))),3)</f>
        <v>0.94799999999999995</v>
      </c>
      <c r="N2481" s="3">
        <f>ROUND(IF(G2481&lt;=Thresholds!$B$7,1-(G2481/Thresholds!$B$7)*0.24,IF(G2481&lt;=Thresholds!$D$7,0.75-((G2481-Thresholds!$C$7)/(Thresholds!$D$7-Thresholds!$C$7))*0.249,IF(G2481&lt;=Thresholds!$F$7,0.499-((G2481-Thresholds!$E$7)/(Thresholds!$F$7-Thresholds!$E$7))*0.279,MAX(0.02,0.2-((G2481-Thresholds!$G$7)/(Thresholds!$H$7-Thresholds!$G$7))*0.18)))),3)</f>
        <v>0.89100000000000001</v>
      </c>
      <c r="O2481" s="3">
        <f>ROUND(IF(H2481&lt;=Thresholds!$B$8,1-(H2481/Thresholds!$B$8)*0.24,IF(H2481&lt;=Thresholds!$D$8,0.75-((H2481-Thresholds!$C$8)/(Thresholds!$D$8-Thresholds!$C$8))*0.249,IF(H2481&lt;=Thresholds!$F$8,0.499-((H2481-Thresholds!$E$8)/(Thresholds!$F$8-Thresholds!$E$8))*0.279,MAX(0.02,0.2-((H2481-Thresholds!$G$8)/(Thresholds!$H$8-Thresholds!$G$8))*0.18)))),3)</f>
        <v>0.29499999999999998</v>
      </c>
      <c r="P2481" s="3">
        <f t="shared" si="114"/>
        <v>0.29499999999999998</v>
      </c>
      <c r="Q2481" t="str">
        <f t="shared" si="115"/>
        <v>Poor</v>
      </c>
      <c r="R2481" s="4">
        <f t="shared" si="116"/>
        <v>0</v>
      </c>
      <c r="S2481" t="str">
        <f>IF(AND(F2481&gt;=10,F2481&lt;=35,P2481&gt;0.5),"ERROR_C2481H2481_POOR_CAP","OK")</f>
        <v>OK</v>
      </c>
    </row>
    <row r="2482" spans="1:19">
      <c r="A2482" t="s">
        <v>2499</v>
      </c>
      <c r="B2482" s="3">
        <v>67.224999999999994</v>
      </c>
      <c r="C2482" s="3">
        <v>50.716999999999999</v>
      </c>
      <c r="D2482" s="3">
        <v>4.1219999999999999</v>
      </c>
      <c r="E2482" s="3">
        <v>32.018000000000001</v>
      </c>
      <c r="F2482" s="3">
        <v>0.106</v>
      </c>
      <c r="G2482" s="3">
        <v>207.364</v>
      </c>
      <c r="H2482" s="3">
        <v>324.11099999999999</v>
      </c>
      <c r="I2482" s="3">
        <f>ROUND(IF(B2482&lt;=Thresholds!$B$2,1-(B2482/Thresholds!$B$2)*0.24,IF(B2482&lt;=Thresholds!$D$2,0.75-((B2482-Thresholds!$C$2)/(Thresholds!$D$2-Thresholds!$C$2))*0.249,IF(B2482&lt;=Thresholds!$F$2,0.499-((B2482-Thresholds!$E$2)/(Thresholds!$F$2-Thresholds!$E$2))*0.279,MAX(0.02,0.2-((B2482-Thresholds!$G$2)/(Thresholds!$H$2-Thresholds!$G$2))*0.18)))),3)</f>
        <v>0.83899999999999997</v>
      </c>
      <c r="J2482" s="3">
        <f>ROUND(IF(C2482&lt;=Thresholds!$B$3,1-(C2482/Thresholds!$B$3)*0.24,IF(C2482&lt;=Thresholds!$D$3,0.75-((C2482-Thresholds!$C$3)/(Thresholds!$D$3-Thresholds!$C$3))*0.249,IF(C2482&lt;=Thresholds!$F$3,0.499-((C2482-Thresholds!$E$3)/(Thresholds!$F$3-Thresholds!$E$3))*0.279,MAX(0.02,0.2-((C2482-Thresholds!$G$3)/(Thresholds!$H$3-Thresholds!$G$3))*0.18)))),3)</f>
        <v>0.89900000000000002</v>
      </c>
      <c r="K2482" s="3">
        <f>ROUND(IF(D2482&lt;=Thresholds!$B$4,1-(D2482/Thresholds!$B$4)*0.24,IF(D2482&lt;=Thresholds!$D$4,0.75-((D2482-Thresholds!$C$4)/(Thresholds!$D$4-Thresholds!$C$4))*0.249,IF(D2482&lt;=Thresholds!$F$4,0.499-((D2482-Thresholds!$E$4)/(Thresholds!$F$4-Thresholds!$E$4))*0.279,MAX(0.02,0.2-((D2482-Thresholds!$G$4)/(Thresholds!$H$4-Thresholds!$G$4))*0.18)))),3)</f>
        <v>0.98499999999999999</v>
      </c>
      <c r="L2482" s="3">
        <f>ROUND(IF(E2482&lt;=Thresholds!$B$5,1-(E2482/Thresholds!$B$5)*0.24,IF(E2482&lt;=Thresholds!$D$5,0.75-((E2482-Thresholds!$C$5)/(Thresholds!$D$5-Thresholds!$C$5))*0.249,IF(E2482&lt;=Thresholds!$F$5,0.499-((E2482-Thresholds!$E$5)/(Thresholds!$F$5-Thresholds!$E$5))*0.279,MAX(0.02,0.2-((E2482-Thresholds!$G$5)/(Thresholds!$H$5-Thresholds!$G$5))*0.18)))),3)</f>
        <v>0.84599999999999997</v>
      </c>
      <c r="M2482" s="3">
        <f>ROUND(IF(F2482&lt;=Thresholds!$B$6,1-(F2482/Thresholds!$B$6)*0.24,IF(F2482&lt;=Thresholds!$D$6,0.75-((F2482-Thresholds!$C$6)/(Thresholds!$D$6-Thresholds!$C$6))*0.249,IF(F2482&lt;=Thresholds!$F$6,0.499-((F2482-Thresholds!$E$6)/(Thresholds!$F$6-Thresholds!$E$6))*0.279,MAX(0.02,0.2-((F2482-Thresholds!$G$6)/(Thresholds!$H$6-Thresholds!$G$6))*0.18)))),3)</f>
        <v>0.97499999999999998</v>
      </c>
      <c r="N2482" s="3">
        <f>ROUND(IF(G2482&lt;=Thresholds!$B$7,1-(G2482/Thresholds!$B$7)*0.24,IF(G2482&lt;=Thresholds!$D$7,0.75-((G2482-Thresholds!$C$7)/(Thresholds!$D$7-Thresholds!$C$7))*0.249,IF(G2482&lt;=Thresholds!$F$7,0.499-((G2482-Thresholds!$E$7)/(Thresholds!$F$7-Thresholds!$E$7))*0.279,MAX(0.02,0.2-((G2482-Thresholds!$G$7)/(Thresholds!$H$7-Thresholds!$G$7))*0.18)))),3)</f>
        <v>0.85799999999999998</v>
      </c>
      <c r="O2482" s="3">
        <f>ROUND(IF(H2482&lt;=Thresholds!$B$8,1-(H2482/Thresholds!$B$8)*0.24,IF(H2482&lt;=Thresholds!$D$8,0.75-((H2482-Thresholds!$C$8)/(Thresholds!$D$8-Thresholds!$C$8))*0.249,IF(H2482&lt;=Thresholds!$F$8,0.499-((H2482-Thresholds!$E$8)/(Thresholds!$F$8-Thresholds!$E$8))*0.279,MAX(0.02,0.2-((H2482-Thresholds!$G$8)/(Thresholds!$H$8-Thresholds!$G$8))*0.18)))),3)</f>
        <v>0.96899999999999997</v>
      </c>
      <c r="P2482" s="3">
        <f t="shared" si="114"/>
        <v>0.83899999999999997</v>
      </c>
      <c r="Q2482" t="str">
        <f t="shared" si="115"/>
        <v>Healthy</v>
      </c>
      <c r="R2482" s="4">
        <f t="shared" si="116"/>
        <v>1</v>
      </c>
      <c r="S2482" t="str">
        <f>IF(AND(F2482&gt;=10,F2482&lt;=35,P2482&gt;0.5),"ERROR_C2482H2482_POOR_CAP","OK")</f>
        <v>OK</v>
      </c>
    </row>
    <row r="2483" spans="1:19">
      <c r="A2483" t="s">
        <v>2500</v>
      </c>
      <c r="B2483" s="3">
        <v>45.991</v>
      </c>
      <c r="C2483" s="3">
        <v>8.3000000000000007</v>
      </c>
      <c r="D2483" s="3">
        <v>90.216999999999999</v>
      </c>
      <c r="E2483" s="3">
        <v>46.34</v>
      </c>
      <c r="F2483" s="3">
        <v>0.61799999999999999</v>
      </c>
      <c r="G2483" s="3">
        <v>333.315</v>
      </c>
      <c r="H2483" s="3">
        <v>3241.614</v>
      </c>
      <c r="I2483" s="3">
        <f>ROUND(IF(B2483&lt;=Thresholds!$B$2,1-(B2483/Thresholds!$B$2)*0.24,IF(B2483&lt;=Thresholds!$D$2,0.75-((B2483-Thresholds!$C$2)/(Thresholds!$D$2-Thresholds!$C$2))*0.249,IF(B2483&lt;=Thresholds!$F$2,0.499-((B2483-Thresholds!$E$2)/(Thresholds!$F$2-Thresholds!$E$2))*0.279,MAX(0.02,0.2-((B2483-Thresholds!$G$2)/(Thresholds!$H$2-Thresholds!$G$2))*0.18)))),3)</f>
        <v>0.89</v>
      </c>
      <c r="J2483" s="3">
        <f>ROUND(IF(C2483&lt;=Thresholds!$B$3,1-(C2483/Thresholds!$B$3)*0.24,IF(C2483&lt;=Thresholds!$D$3,0.75-((C2483-Thresholds!$C$3)/(Thresholds!$D$3-Thresholds!$C$3))*0.249,IF(C2483&lt;=Thresholds!$F$3,0.499-((C2483-Thresholds!$E$3)/(Thresholds!$F$3-Thresholds!$E$3))*0.279,MAX(0.02,0.2-((C2483-Thresholds!$G$3)/(Thresholds!$H$3-Thresholds!$G$3))*0.18)))),3)</f>
        <v>0.98299999999999998</v>
      </c>
      <c r="K2483" s="3">
        <f>ROUND(IF(D2483&lt;=Thresholds!$B$4,1-(D2483/Thresholds!$B$4)*0.24,IF(D2483&lt;=Thresholds!$D$4,0.75-((D2483-Thresholds!$C$4)/(Thresholds!$D$4-Thresholds!$C$4))*0.249,IF(D2483&lt;=Thresholds!$F$4,0.499-((D2483-Thresholds!$E$4)/(Thresholds!$F$4-Thresholds!$E$4))*0.279,MAX(0.02,0.2-((D2483-Thresholds!$G$4)/(Thresholds!$H$4-Thresholds!$G$4))*0.18)))),3)</f>
        <v>0.57299999999999995</v>
      </c>
      <c r="L2483" s="3">
        <f>ROUND(IF(E2483&lt;=Thresholds!$B$5,1-(E2483/Thresholds!$B$5)*0.24,IF(E2483&lt;=Thresholds!$D$5,0.75-((E2483-Thresholds!$C$5)/(Thresholds!$D$5-Thresholds!$C$5))*0.249,IF(E2483&lt;=Thresholds!$F$5,0.499-((E2483-Thresholds!$E$5)/(Thresholds!$F$5-Thresholds!$E$5))*0.279,MAX(0.02,0.2-((E2483-Thresholds!$G$5)/(Thresholds!$H$5-Thresholds!$G$5))*0.18)))),3)</f>
        <v>0.77800000000000002</v>
      </c>
      <c r="M2483" s="3">
        <f>ROUND(IF(F2483&lt;=Thresholds!$B$6,1-(F2483/Thresholds!$B$6)*0.24,IF(F2483&lt;=Thresholds!$D$6,0.75-((F2483-Thresholds!$C$6)/(Thresholds!$D$6-Thresholds!$C$6))*0.249,IF(F2483&lt;=Thresholds!$F$6,0.499-((F2483-Thresholds!$E$6)/(Thresholds!$F$6-Thresholds!$E$6))*0.279,MAX(0.02,0.2-((F2483-Thresholds!$G$6)/(Thresholds!$H$6-Thresholds!$G$6))*0.18)))),3)</f>
        <v>0.85199999999999998</v>
      </c>
      <c r="N2483" s="3">
        <f>ROUND(IF(G2483&lt;=Thresholds!$B$7,1-(G2483/Thresholds!$B$7)*0.24,IF(G2483&lt;=Thresholds!$D$7,0.75-((G2483-Thresholds!$C$7)/(Thresholds!$D$7-Thresholds!$C$7))*0.249,IF(G2483&lt;=Thresholds!$F$7,0.499-((G2483-Thresholds!$E$7)/(Thresholds!$F$7-Thresholds!$E$7))*0.279,MAX(0.02,0.2-((G2483-Thresholds!$G$7)/(Thresholds!$H$7-Thresholds!$G$7))*0.18)))),3)</f>
        <v>0.77100000000000002</v>
      </c>
      <c r="O2483" s="3">
        <f>ROUND(IF(H2483&lt;=Thresholds!$B$8,1-(H2483/Thresholds!$B$8)*0.24,IF(H2483&lt;=Thresholds!$D$8,0.75-((H2483-Thresholds!$C$8)/(Thresholds!$D$8-Thresholds!$C$8))*0.249,IF(H2483&lt;=Thresholds!$F$8,0.499-((H2483-Thresholds!$E$8)/(Thresholds!$F$8-Thresholds!$E$8))*0.279,MAX(0.02,0.2-((H2483-Thresholds!$G$8)/(Thresholds!$H$8-Thresholds!$G$8))*0.18)))),3)</f>
        <v>0.627</v>
      </c>
      <c r="P2483" s="3">
        <f t="shared" si="114"/>
        <v>0.57299999999999995</v>
      </c>
      <c r="Q2483" t="str">
        <f t="shared" si="115"/>
        <v>Moderate</v>
      </c>
      <c r="R2483" s="4">
        <f t="shared" si="116"/>
        <v>1</v>
      </c>
      <c r="S2483" t="str">
        <f>IF(AND(F2483&gt;=10,F2483&lt;=35,P2483&gt;0.5),"ERROR_C2483H2483_POOR_CAP","OK")</f>
        <v>OK</v>
      </c>
    </row>
    <row r="2484" spans="1:19">
      <c r="A2484" t="s">
        <v>2501</v>
      </c>
      <c r="B2484" s="3">
        <v>63.476999999999997</v>
      </c>
      <c r="C2484" s="3">
        <v>73.28</v>
      </c>
      <c r="D2484" s="3">
        <v>12.07</v>
      </c>
      <c r="E2484" s="3">
        <v>41.491999999999997</v>
      </c>
      <c r="F2484" s="3">
        <v>0.91900000000000004</v>
      </c>
      <c r="G2484" s="3">
        <v>759.65099999999995</v>
      </c>
      <c r="H2484" s="3">
        <v>1119.586</v>
      </c>
      <c r="I2484" s="3">
        <f>ROUND(IF(B2484&lt;=Thresholds!$B$2,1-(B2484/Thresholds!$B$2)*0.24,IF(B2484&lt;=Thresholds!$D$2,0.75-((B2484-Thresholds!$C$2)/(Thresholds!$D$2-Thresholds!$C$2))*0.249,IF(B2484&lt;=Thresholds!$F$2,0.499-((B2484-Thresholds!$E$2)/(Thresholds!$F$2-Thresholds!$E$2))*0.279,MAX(0.02,0.2-((B2484-Thresholds!$G$2)/(Thresholds!$H$2-Thresholds!$G$2))*0.18)))),3)</f>
        <v>0.84799999999999998</v>
      </c>
      <c r="J2484" s="3">
        <f>ROUND(IF(C2484&lt;=Thresholds!$B$3,1-(C2484/Thresholds!$B$3)*0.24,IF(C2484&lt;=Thresholds!$D$3,0.75-((C2484-Thresholds!$C$3)/(Thresholds!$D$3-Thresholds!$C$3))*0.249,IF(C2484&lt;=Thresholds!$F$3,0.499-((C2484-Thresholds!$E$3)/(Thresholds!$F$3-Thresholds!$E$3))*0.279,MAX(0.02,0.2-((C2484-Thresholds!$G$3)/(Thresholds!$H$3-Thresholds!$G$3))*0.18)))),3)</f>
        <v>0.85299999999999998</v>
      </c>
      <c r="K2484" s="3">
        <f>ROUND(IF(D2484&lt;=Thresholds!$B$4,1-(D2484/Thresholds!$B$4)*0.24,IF(D2484&lt;=Thresholds!$D$4,0.75-((D2484-Thresholds!$C$4)/(Thresholds!$D$4-Thresholds!$C$4))*0.249,IF(D2484&lt;=Thresholds!$F$4,0.499-((D2484-Thresholds!$E$4)/(Thresholds!$F$4-Thresholds!$E$4))*0.279,MAX(0.02,0.2-((D2484-Thresholds!$G$4)/(Thresholds!$H$4-Thresholds!$G$4))*0.18)))),3)</f>
        <v>0.95499999999999996</v>
      </c>
      <c r="L2484" s="3">
        <f>ROUND(IF(E2484&lt;=Thresholds!$B$5,1-(E2484/Thresholds!$B$5)*0.24,IF(E2484&lt;=Thresholds!$D$5,0.75-((E2484-Thresholds!$C$5)/(Thresholds!$D$5-Thresholds!$C$5))*0.249,IF(E2484&lt;=Thresholds!$F$5,0.499-((E2484-Thresholds!$E$5)/(Thresholds!$F$5-Thresholds!$E$5))*0.279,MAX(0.02,0.2-((E2484-Thresholds!$G$5)/(Thresholds!$H$5-Thresholds!$G$5))*0.18)))),3)</f>
        <v>0.80100000000000005</v>
      </c>
      <c r="M2484" s="3">
        <f>ROUND(IF(F2484&lt;=Thresholds!$B$6,1-(F2484/Thresholds!$B$6)*0.24,IF(F2484&lt;=Thresholds!$D$6,0.75-((F2484-Thresholds!$C$6)/(Thresholds!$D$6-Thresholds!$C$6))*0.249,IF(F2484&lt;=Thresholds!$F$6,0.499-((F2484-Thresholds!$E$6)/(Thresholds!$F$6-Thresholds!$E$6))*0.279,MAX(0.02,0.2-((F2484-Thresholds!$G$6)/(Thresholds!$H$6-Thresholds!$G$6))*0.18)))),3)</f>
        <v>0.77900000000000003</v>
      </c>
      <c r="N2484" s="3">
        <f>ROUND(IF(G2484&lt;=Thresholds!$B$7,1-(G2484/Thresholds!$B$7)*0.24,IF(G2484&lt;=Thresholds!$D$7,0.75-((G2484-Thresholds!$C$7)/(Thresholds!$D$7-Thresholds!$C$7))*0.249,IF(G2484&lt;=Thresholds!$F$7,0.499-((G2484-Thresholds!$E$7)/(Thresholds!$F$7-Thresholds!$E$7))*0.279,MAX(0.02,0.2-((G2484-Thresholds!$G$7)/(Thresholds!$H$7-Thresholds!$G$7))*0.18)))),3)</f>
        <v>0.436</v>
      </c>
      <c r="O2484" s="3">
        <f>ROUND(IF(H2484&lt;=Thresholds!$B$8,1-(H2484/Thresholds!$B$8)*0.24,IF(H2484&lt;=Thresholds!$D$8,0.75-((H2484-Thresholds!$C$8)/(Thresholds!$D$8-Thresholds!$C$8))*0.249,IF(H2484&lt;=Thresholds!$F$8,0.499-((H2484-Thresholds!$E$8)/(Thresholds!$F$8-Thresholds!$E$8))*0.279,MAX(0.02,0.2-((H2484-Thresholds!$G$8)/(Thresholds!$H$8-Thresholds!$G$8))*0.18)))),3)</f>
        <v>0.89300000000000002</v>
      </c>
      <c r="P2484" s="3">
        <f t="shared" si="114"/>
        <v>0.436</v>
      </c>
      <c r="Q2484" t="str">
        <f t="shared" si="115"/>
        <v>Poor</v>
      </c>
      <c r="R2484" s="4">
        <f t="shared" si="116"/>
        <v>0</v>
      </c>
      <c r="S2484" t="str">
        <f>IF(AND(F2484&gt;=10,F2484&lt;=35,P2484&gt;0.5),"ERROR_C2484H2484_POOR_CAP","OK")</f>
        <v>OK</v>
      </c>
    </row>
    <row r="2485" spans="1:19">
      <c r="A2485" t="s">
        <v>2502</v>
      </c>
      <c r="B2485" s="3">
        <v>1415.5840000000001</v>
      </c>
      <c r="C2485" s="3">
        <v>1309.268</v>
      </c>
      <c r="D2485" s="3">
        <v>51.517000000000003</v>
      </c>
      <c r="E2485" s="3">
        <v>41.82</v>
      </c>
      <c r="F2485" s="3">
        <v>0.55400000000000005</v>
      </c>
      <c r="G2485" s="3">
        <v>202.38800000000001</v>
      </c>
      <c r="H2485" s="3">
        <v>2398.5160000000001</v>
      </c>
      <c r="I2485" s="3">
        <f>ROUND(IF(B2485&lt;=Thresholds!$B$2,1-(B2485/Thresholds!$B$2)*0.24,IF(B2485&lt;=Thresholds!$D$2,0.75-((B2485-Thresholds!$C$2)/(Thresholds!$D$2-Thresholds!$C$2))*0.249,IF(B2485&lt;=Thresholds!$F$2,0.499-((B2485-Thresholds!$E$2)/(Thresholds!$F$2-Thresholds!$E$2))*0.279,MAX(0.02,0.2-((B2485-Thresholds!$G$2)/(Thresholds!$H$2-Thresholds!$G$2))*0.18)))),3)</f>
        <v>0.318</v>
      </c>
      <c r="J2485" s="3">
        <f>ROUND(IF(C2485&lt;=Thresholds!$B$3,1-(C2485/Thresholds!$B$3)*0.24,IF(C2485&lt;=Thresholds!$D$3,0.75-((C2485-Thresholds!$C$3)/(Thresholds!$D$3-Thresholds!$C$3))*0.249,IF(C2485&lt;=Thresholds!$F$3,0.499-((C2485-Thresholds!$E$3)/(Thresholds!$F$3-Thresholds!$E$3))*0.279,MAX(0.02,0.2-((C2485-Thresholds!$G$3)/(Thresholds!$H$3-Thresholds!$G$3))*0.18)))),3)</f>
        <v>0.255</v>
      </c>
      <c r="K2485" s="3">
        <f>ROUND(IF(D2485&lt;=Thresholds!$B$4,1-(D2485/Thresholds!$B$4)*0.24,IF(D2485&lt;=Thresholds!$D$4,0.75-((D2485-Thresholds!$C$4)/(Thresholds!$D$4-Thresholds!$C$4))*0.249,IF(D2485&lt;=Thresholds!$F$4,0.499-((D2485-Thresholds!$E$4)/(Thresholds!$F$4-Thresholds!$E$4))*0.279,MAX(0.02,0.2-((D2485-Thresholds!$G$4)/(Thresholds!$H$4-Thresholds!$G$4))*0.18)))),3)</f>
        <v>0.81</v>
      </c>
      <c r="L2485" s="3">
        <f>ROUND(IF(E2485&lt;=Thresholds!$B$5,1-(E2485/Thresholds!$B$5)*0.24,IF(E2485&lt;=Thresholds!$D$5,0.75-((E2485-Thresholds!$C$5)/(Thresholds!$D$5-Thresholds!$C$5))*0.249,IF(E2485&lt;=Thresholds!$F$5,0.499-((E2485-Thresholds!$E$5)/(Thresholds!$F$5-Thresholds!$E$5))*0.279,MAX(0.02,0.2-((E2485-Thresholds!$G$5)/(Thresholds!$H$5-Thresholds!$G$5))*0.18)))),3)</f>
        <v>0.79900000000000004</v>
      </c>
      <c r="M2485" s="3">
        <f>ROUND(IF(F2485&lt;=Thresholds!$B$6,1-(F2485/Thresholds!$B$6)*0.24,IF(F2485&lt;=Thresholds!$D$6,0.75-((F2485-Thresholds!$C$6)/(Thresholds!$D$6-Thresholds!$C$6))*0.249,IF(F2485&lt;=Thresholds!$F$6,0.499-((F2485-Thresholds!$E$6)/(Thresholds!$F$6-Thresholds!$E$6))*0.279,MAX(0.02,0.2-((F2485-Thresholds!$G$6)/(Thresholds!$H$6-Thresholds!$G$6))*0.18)))),3)</f>
        <v>0.86699999999999999</v>
      </c>
      <c r="N2485" s="3">
        <f>ROUND(IF(G2485&lt;=Thresholds!$B$7,1-(G2485/Thresholds!$B$7)*0.24,IF(G2485&lt;=Thresholds!$D$7,0.75-((G2485-Thresholds!$C$7)/(Thresholds!$D$7-Thresholds!$C$7))*0.249,IF(G2485&lt;=Thresholds!$F$7,0.499-((G2485-Thresholds!$E$7)/(Thresholds!$F$7-Thresholds!$E$7))*0.279,MAX(0.02,0.2-((G2485-Thresholds!$G$7)/(Thresholds!$H$7-Thresholds!$G$7))*0.18)))),3)</f>
        <v>0.86099999999999999</v>
      </c>
      <c r="O2485" s="3">
        <f>ROUND(IF(H2485&lt;=Thresholds!$B$8,1-(H2485/Thresholds!$B$8)*0.24,IF(H2485&lt;=Thresholds!$D$8,0.75-((H2485-Thresholds!$C$8)/(Thresholds!$D$8-Thresholds!$C$8))*0.249,IF(H2485&lt;=Thresholds!$F$8,0.499-((H2485-Thresholds!$E$8)/(Thresholds!$F$8-Thresholds!$E$8))*0.279,MAX(0.02,0.2-((H2485-Thresholds!$G$8)/(Thresholds!$H$8-Thresholds!$G$8))*0.18)))),3)</f>
        <v>0.77</v>
      </c>
      <c r="P2485" s="3">
        <f t="shared" si="114"/>
        <v>0.255</v>
      </c>
      <c r="Q2485" t="str">
        <f t="shared" si="115"/>
        <v>Poor</v>
      </c>
      <c r="R2485" s="4">
        <f t="shared" si="116"/>
        <v>0</v>
      </c>
      <c r="S2485" t="str">
        <f>IF(AND(F2485&gt;=10,F2485&lt;=35,P2485&gt;0.5),"ERROR_C2485H2485_POOR_CAP","OK")</f>
        <v>OK</v>
      </c>
    </row>
    <row r="2486" spans="1:19">
      <c r="A2486" t="s">
        <v>2503</v>
      </c>
      <c r="B2486" s="3">
        <v>18.798999999999999</v>
      </c>
      <c r="C2486" s="3">
        <v>75.290000000000006</v>
      </c>
      <c r="D2486" s="3">
        <v>18.212</v>
      </c>
      <c r="E2486" s="3">
        <v>16.645</v>
      </c>
      <c r="F2486" s="3">
        <v>9.4E-2</v>
      </c>
      <c r="G2486" s="3">
        <v>243.441</v>
      </c>
      <c r="H2486" s="3">
        <v>1438.32</v>
      </c>
      <c r="I2486" s="3">
        <f>ROUND(IF(B2486&lt;=Thresholds!$B$2,1-(B2486/Thresholds!$B$2)*0.24,IF(B2486&lt;=Thresholds!$D$2,0.75-((B2486-Thresholds!$C$2)/(Thresholds!$D$2-Thresholds!$C$2))*0.249,IF(B2486&lt;=Thresholds!$F$2,0.499-((B2486-Thresholds!$E$2)/(Thresholds!$F$2-Thresholds!$E$2))*0.279,MAX(0.02,0.2-((B2486-Thresholds!$G$2)/(Thresholds!$H$2-Thresholds!$G$2))*0.18)))),3)</f>
        <v>0.95499999999999996</v>
      </c>
      <c r="J2486" s="3">
        <f>ROUND(IF(C2486&lt;=Thresholds!$B$3,1-(C2486/Thresholds!$B$3)*0.24,IF(C2486&lt;=Thresholds!$D$3,0.75-((C2486-Thresholds!$C$3)/(Thresholds!$D$3-Thresholds!$C$3))*0.249,IF(C2486&lt;=Thresholds!$F$3,0.499-((C2486-Thresholds!$E$3)/(Thresholds!$F$3-Thresholds!$E$3))*0.279,MAX(0.02,0.2-((C2486-Thresholds!$G$3)/(Thresholds!$H$3-Thresholds!$G$3))*0.18)))),3)</f>
        <v>0.84899999999999998</v>
      </c>
      <c r="K2486" s="3">
        <f>ROUND(IF(D2486&lt;=Thresholds!$B$4,1-(D2486/Thresholds!$B$4)*0.24,IF(D2486&lt;=Thresholds!$D$4,0.75-((D2486-Thresholds!$C$4)/(Thresholds!$D$4-Thresholds!$C$4))*0.249,IF(D2486&lt;=Thresholds!$F$4,0.499-((D2486-Thresholds!$E$4)/(Thresholds!$F$4-Thresholds!$E$4))*0.279,MAX(0.02,0.2-((D2486-Thresholds!$G$4)/(Thresholds!$H$4-Thresholds!$G$4))*0.18)))),3)</f>
        <v>0.93300000000000005</v>
      </c>
      <c r="L2486" s="3">
        <f>ROUND(IF(E2486&lt;=Thresholds!$B$5,1-(E2486/Thresholds!$B$5)*0.24,IF(E2486&lt;=Thresholds!$D$5,0.75-((E2486-Thresholds!$C$5)/(Thresholds!$D$5-Thresholds!$C$5))*0.249,IF(E2486&lt;=Thresholds!$F$5,0.499-((E2486-Thresholds!$E$5)/(Thresholds!$F$5-Thresholds!$E$5))*0.279,MAX(0.02,0.2-((E2486-Thresholds!$G$5)/(Thresholds!$H$5-Thresholds!$G$5))*0.18)))),3)</f>
        <v>0.92</v>
      </c>
      <c r="M2486" s="3">
        <f>ROUND(IF(F2486&lt;=Thresholds!$B$6,1-(F2486/Thresholds!$B$6)*0.24,IF(F2486&lt;=Thresholds!$D$6,0.75-((F2486-Thresholds!$C$6)/(Thresholds!$D$6-Thresholds!$C$6))*0.249,IF(F2486&lt;=Thresholds!$F$6,0.499-((F2486-Thresholds!$E$6)/(Thresholds!$F$6-Thresholds!$E$6))*0.279,MAX(0.02,0.2-((F2486-Thresholds!$G$6)/(Thresholds!$H$6-Thresholds!$G$6))*0.18)))),3)</f>
        <v>0.97699999999999998</v>
      </c>
      <c r="N2486" s="3">
        <f>ROUND(IF(G2486&lt;=Thresholds!$B$7,1-(G2486/Thresholds!$B$7)*0.24,IF(G2486&lt;=Thresholds!$D$7,0.75-((G2486-Thresholds!$C$7)/(Thresholds!$D$7-Thresholds!$C$7))*0.249,IF(G2486&lt;=Thresholds!$F$7,0.499-((G2486-Thresholds!$E$7)/(Thresholds!$F$7-Thresholds!$E$7))*0.279,MAX(0.02,0.2-((G2486-Thresholds!$G$7)/(Thresholds!$H$7-Thresholds!$G$7))*0.18)))),3)</f>
        <v>0.83299999999999996</v>
      </c>
      <c r="O2486" s="3">
        <f>ROUND(IF(H2486&lt;=Thresholds!$B$8,1-(H2486/Thresholds!$B$8)*0.24,IF(H2486&lt;=Thresholds!$D$8,0.75-((H2486-Thresholds!$C$8)/(Thresholds!$D$8-Thresholds!$C$8))*0.249,IF(H2486&lt;=Thresholds!$F$8,0.499-((H2486-Thresholds!$E$8)/(Thresholds!$F$8-Thresholds!$E$8))*0.279,MAX(0.02,0.2-((H2486-Thresholds!$G$8)/(Thresholds!$H$8-Thresholds!$G$8))*0.18)))),3)</f>
        <v>0.86199999999999999</v>
      </c>
      <c r="P2486" s="3">
        <f t="shared" si="114"/>
        <v>0.83299999999999996</v>
      </c>
      <c r="Q2486" t="str">
        <f t="shared" si="115"/>
        <v>Healthy</v>
      </c>
      <c r="R2486" s="4">
        <f t="shared" si="116"/>
        <v>1</v>
      </c>
      <c r="S2486" t="str">
        <f>IF(AND(F2486&gt;=10,F2486&lt;=35,P2486&gt;0.5),"ERROR_C2486H2486_POOR_CAP","OK")</f>
        <v>OK</v>
      </c>
    </row>
    <row r="2487" spans="1:19">
      <c r="A2487" t="s">
        <v>2504</v>
      </c>
      <c r="B2487" s="3">
        <v>73.623000000000005</v>
      </c>
      <c r="C2487" s="3">
        <v>18.206</v>
      </c>
      <c r="D2487" s="3">
        <v>19.018000000000001</v>
      </c>
      <c r="E2487" s="3">
        <v>24.890999999999998</v>
      </c>
      <c r="F2487" s="3">
        <v>0.77900000000000003</v>
      </c>
      <c r="G2487" s="3">
        <v>415.12400000000002</v>
      </c>
      <c r="H2487" s="3">
        <v>3409.9609999999998</v>
      </c>
      <c r="I2487" s="3">
        <f>ROUND(IF(B2487&lt;=Thresholds!$B$2,1-(B2487/Thresholds!$B$2)*0.24,IF(B2487&lt;=Thresholds!$D$2,0.75-((B2487-Thresholds!$C$2)/(Thresholds!$D$2-Thresholds!$C$2))*0.249,IF(B2487&lt;=Thresholds!$F$2,0.499-((B2487-Thresholds!$E$2)/(Thresholds!$F$2-Thresholds!$E$2))*0.279,MAX(0.02,0.2-((B2487-Thresholds!$G$2)/(Thresholds!$H$2-Thresholds!$G$2))*0.18)))),3)</f>
        <v>0.82299999999999995</v>
      </c>
      <c r="J2487" s="3">
        <f>ROUND(IF(C2487&lt;=Thresholds!$B$3,1-(C2487/Thresholds!$B$3)*0.24,IF(C2487&lt;=Thresholds!$D$3,0.75-((C2487-Thresholds!$C$3)/(Thresholds!$D$3-Thresholds!$C$3))*0.249,IF(C2487&lt;=Thresholds!$F$3,0.499-((C2487-Thresholds!$E$3)/(Thresholds!$F$3-Thresholds!$E$3))*0.279,MAX(0.02,0.2-((C2487-Thresholds!$G$3)/(Thresholds!$H$3-Thresholds!$G$3))*0.18)))),3)</f>
        <v>0.96399999999999997</v>
      </c>
      <c r="K2487" s="3">
        <f>ROUND(IF(D2487&lt;=Thresholds!$B$4,1-(D2487/Thresholds!$B$4)*0.24,IF(D2487&lt;=Thresholds!$D$4,0.75-((D2487-Thresholds!$C$4)/(Thresholds!$D$4-Thresholds!$C$4))*0.249,IF(D2487&lt;=Thresholds!$F$4,0.499-((D2487-Thresholds!$E$4)/(Thresholds!$F$4-Thresholds!$E$4))*0.279,MAX(0.02,0.2-((D2487-Thresholds!$G$4)/(Thresholds!$H$4-Thresholds!$G$4))*0.18)))),3)</f>
        <v>0.93</v>
      </c>
      <c r="L2487" s="3">
        <f>ROUND(IF(E2487&lt;=Thresholds!$B$5,1-(E2487/Thresholds!$B$5)*0.24,IF(E2487&lt;=Thresholds!$D$5,0.75-((E2487-Thresholds!$C$5)/(Thresholds!$D$5-Thresholds!$C$5))*0.249,IF(E2487&lt;=Thresholds!$F$5,0.499-((E2487-Thresholds!$E$5)/(Thresholds!$F$5-Thresholds!$E$5))*0.279,MAX(0.02,0.2-((E2487-Thresholds!$G$5)/(Thresholds!$H$5-Thresholds!$G$5))*0.18)))),3)</f>
        <v>0.88100000000000001</v>
      </c>
      <c r="M2487" s="3">
        <f>ROUND(IF(F2487&lt;=Thresholds!$B$6,1-(F2487/Thresholds!$B$6)*0.24,IF(F2487&lt;=Thresholds!$D$6,0.75-((F2487-Thresholds!$C$6)/(Thresholds!$D$6-Thresholds!$C$6))*0.249,IF(F2487&lt;=Thresholds!$F$6,0.499-((F2487-Thresholds!$E$6)/(Thresholds!$F$6-Thresholds!$E$6))*0.279,MAX(0.02,0.2-((F2487-Thresholds!$G$6)/(Thresholds!$H$6-Thresholds!$G$6))*0.18)))),3)</f>
        <v>0.81299999999999994</v>
      </c>
      <c r="N2487" s="3">
        <f>ROUND(IF(G2487&lt;=Thresholds!$B$7,1-(G2487/Thresholds!$B$7)*0.24,IF(G2487&lt;=Thresholds!$D$7,0.75-((G2487-Thresholds!$C$7)/(Thresholds!$D$7-Thresholds!$C$7))*0.249,IF(G2487&lt;=Thresholds!$F$7,0.499-((G2487-Thresholds!$E$7)/(Thresholds!$F$7-Thresholds!$E$7))*0.279,MAX(0.02,0.2-((G2487-Thresholds!$G$7)/(Thresholds!$H$7-Thresholds!$G$7))*0.18)))),3)</f>
        <v>0.67700000000000005</v>
      </c>
      <c r="O2487" s="3">
        <f>ROUND(IF(H2487&lt;=Thresholds!$B$8,1-(H2487/Thresholds!$B$8)*0.24,IF(H2487&lt;=Thresholds!$D$8,0.75-((H2487-Thresholds!$C$8)/(Thresholds!$D$8-Thresholds!$C$8))*0.249,IF(H2487&lt;=Thresholds!$F$8,0.499-((H2487-Thresholds!$E$8)/(Thresholds!$F$8-Thresholds!$E$8))*0.279,MAX(0.02,0.2-((H2487-Thresholds!$G$8)/(Thresholds!$H$8-Thresholds!$G$8))*0.18)))),3)</f>
        <v>0.59899999999999998</v>
      </c>
      <c r="P2487" s="3">
        <f t="shared" si="114"/>
        <v>0.59899999999999998</v>
      </c>
      <c r="Q2487" t="str">
        <f t="shared" si="115"/>
        <v>Moderate</v>
      </c>
      <c r="R2487" s="4">
        <f t="shared" si="116"/>
        <v>1</v>
      </c>
      <c r="S2487" t="str">
        <f>IF(AND(F2487&gt;=10,F2487&lt;=35,P2487&gt;0.5),"ERROR_C2487H2487_POOR_CAP","OK")</f>
        <v>OK</v>
      </c>
    </row>
    <row r="2488" spans="1:19">
      <c r="A2488" t="s">
        <v>2505</v>
      </c>
      <c r="B2488" s="3">
        <v>1180.0309999999999</v>
      </c>
      <c r="C2488" s="3">
        <v>77.673000000000002</v>
      </c>
      <c r="D2488" s="3">
        <v>15.234999999999999</v>
      </c>
      <c r="E2488" s="3">
        <v>6.5410000000000004</v>
      </c>
      <c r="F2488" s="3">
        <v>0.85799999999999998</v>
      </c>
      <c r="G2488" s="3">
        <v>85.037999999999997</v>
      </c>
      <c r="H2488" s="3">
        <v>835.49199999999996</v>
      </c>
      <c r="I2488" s="3">
        <f>ROUND(IF(B2488&lt;=Thresholds!$B$2,1-(B2488/Thresholds!$B$2)*0.24,IF(B2488&lt;=Thresholds!$D$2,0.75-((B2488-Thresholds!$C$2)/(Thresholds!$D$2-Thresholds!$C$2))*0.249,IF(B2488&lt;=Thresholds!$F$2,0.499-((B2488-Thresholds!$E$2)/(Thresholds!$F$2-Thresholds!$E$2))*0.279,MAX(0.02,0.2-((B2488-Thresholds!$G$2)/(Thresholds!$H$2-Thresholds!$G$2))*0.18)))),3)</f>
        <v>0.377</v>
      </c>
      <c r="J2488" s="3">
        <f>ROUND(IF(C2488&lt;=Thresholds!$B$3,1-(C2488/Thresholds!$B$3)*0.24,IF(C2488&lt;=Thresholds!$D$3,0.75-((C2488-Thresholds!$C$3)/(Thresholds!$D$3-Thresholds!$C$3))*0.249,IF(C2488&lt;=Thresholds!$F$3,0.499-((C2488-Thresholds!$E$3)/(Thresholds!$F$3-Thresholds!$E$3))*0.279,MAX(0.02,0.2-((C2488-Thresholds!$G$3)/(Thresholds!$H$3-Thresholds!$G$3))*0.18)))),3)</f>
        <v>0.84499999999999997</v>
      </c>
      <c r="K2488" s="3">
        <f>ROUND(IF(D2488&lt;=Thresholds!$B$4,1-(D2488/Thresholds!$B$4)*0.24,IF(D2488&lt;=Thresholds!$D$4,0.75-((D2488-Thresholds!$C$4)/(Thresholds!$D$4-Thresholds!$C$4))*0.249,IF(D2488&lt;=Thresholds!$F$4,0.499-((D2488-Thresholds!$E$4)/(Thresholds!$F$4-Thresholds!$E$4))*0.279,MAX(0.02,0.2-((D2488-Thresholds!$G$4)/(Thresholds!$H$4-Thresholds!$G$4))*0.18)))),3)</f>
        <v>0.94399999999999995</v>
      </c>
      <c r="L2488" s="3">
        <f>ROUND(IF(E2488&lt;=Thresholds!$B$5,1-(E2488/Thresholds!$B$5)*0.24,IF(E2488&lt;=Thresholds!$D$5,0.75-((E2488-Thresholds!$C$5)/(Thresholds!$D$5-Thresholds!$C$5))*0.249,IF(E2488&lt;=Thresholds!$F$5,0.499-((E2488-Thresholds!$E$5)/(Thresholds!$F$5-Thresholds!$E$5))*0.279,MAX(0.02,0.2-((E2488-Thresholds!$G$5)/(Thresholds!$H$5-Thresholds!$G$5))*0.18)))),3)</f>
        <v>0.96899999999999997</v>
      </c>
      <c r="M2488" s="3">
        <f>ROUND(IF(F2488&lt;=Thresholds!$B$6,1-(F2488/Thresholds!$B$6)*0.24,IF(F2488&lt;=Thresholds!$D$6,0.75-((F2488-Thresholds!$C$6)/(Thresholds!$D$6-Thresholds!$C$6))*0.249,IF(F2488&lt;=Thresholds!$F$6,0.499-((F2488-Thresholds!$E$6)/(Thresholds!$F$6-Thresholds!$E$6))*0.279,MAX(0.02,0.2-((F2488-Thresholds!$G$6)/(Thresholds!$H$6-Thresholds!$G$6))*0.18)))),3)</f>
        <v>0.79400000000000004</v>
      </c>
      <c r="N2488" s="3">
        <f>ROUND(IF(G2488&lt;=Thresholds!$B$7,1-(G2488/Thresholds!$B$7)*0.24,IF(G2488&lt;=Thresholds!$D$7,0.75-((G2488-Thresholds!$C$7)/(Thresholds!$D$7-Thresholds!$C$7))*0.249,IF(G2488&lt;=Thresholds!$F$7,0.499-((G2488-Thresholds!$E$7)/(Thresholds!$F$7-Thresholds!$E$7))*0.279,MAX(0.02,0.2-((G2488-Thresholds!$G$7)/(Thresholds!$H$7-Thresholds!$G$7))*0.18)))),3)</f>
        <v>0.94199999999999995</v>
      </c>
      <c r="O2488" s="3">
        <f>ROUND(IF(H2488&lt;=Thresholds!$B$8,1-(H2488/Thresholds!$B$8)*0.24,IF(H2488&lt;=Thresholds!$D$8,0.75-((H2488-Thresholds!$C$8)/(Thresholds!$D$8-Thresholds!$C$8))*0.249,IF(H2488&lt;=Thresholds!$F$8,0.499-((H2488-Thresholds!$E$8)/(Thresholds!$F$8-Thresholds!$E$8))*0.279,MAX(0.02,0.2-((H2488-Thresholds!$G$8)/(Thresholds!$H$8-Thresholds!$G$8))*0.18)))),3)</f>
        <v>0.92</v>
      </c>
      <c r="P2488" s="3">
        <f t="shared" si="114"/>
        <v>0.377</v>
      </c>
      <c r="Q2488" t="str">
        <f t="shared" si="115"/>
        <v>Poor</v>
      </c>
      <c r="R2488" s="4">
        <f t="shared" si="116"/>
        <v>0</v>
      </c>
      <c r="S2488" t="str">
        <f>IF(AND(F2488&gt;=10,F2488&lt;=35,P2488&gt;0.5),"ERROR_C2488H2488_POOR_CAP","OK")</f>
        <v>OK</v>
      </c>
    </row>
    <row r="2489" spans="1:19">
      <c r="A2489" t="s">
        <v>2506</v>
      </c>
      <c r="B2489" s="3">
        <v>91.957999999999998</v>
      </c>
      <c r="C2489" s="3">
        <v>1119.5840000000001</v>
      </c>
      <c r="D2489" s="3">
        <v>5.6050000000000004</v>
      </c>
      <c r="E2489" s="3">
        <v>33.526000000000003</v>
      </c>
      <c r="F2489" s="3">
        <v>0.19900000000000001</v>
      </c>
      <c r="G2489" s="3">
        <v>343.79</v>
      </c>
      <c r="H2489" s="3">
        <v>1274.046</v>
      </c>
      <c r="I2489" s="3">
        <f>ROUND(IF(B2489&lt;=Thresholds!$B$2,1-(B2489/Thresholds!$B$2)*0.24,IF(B2489&lt;=Thresholds!$D$2,0.75-((B2489-Thresholds!$C$2)/(Thresholds!$D$2-Thresholds!$C$2))*0.249,IF(B2489&lt;=Thresholds!$F$2,0.499-((B2489-Thresholds!$E$2)/(Thresholds!$F$2-Thresholds!$E$2))*0.279,MAX(0.02,0.2-((B2489-Thresholds!$G$2)/(Thresholds!$H$2-Thresholds!$G$2))*0.18)))),3)</f>
        <v>0.77900000000000003</v>
      </c>
      <c r="J2489" s="3">
        <f>ROUND(IF(C2489&lt;=Thresholds!$B$3,1-(C2489/Thresholds!$B$3)*0.24,IF(C2489&lt;=Thresholds!$D$3,0.75-((C2489-Thresholds!$C$3)/(Thresholds!$D$3-Thresholds!$C$3))*0.249,IF(C2489&lt;=Thresholds!$F$3,0.499-((C2489-Thresholds!$E$3)/(Thresholds!$F$3-Thresholds!$E$3))*0.279,MAX(0.02,0.2-((C2489-Thresholds!$G$3)/(Thresholds!$H$3-Thresholds!$G$3))*0.18)))),3)</f>
        <v>0.221</v>
      </c>
      <c r="K2489" s="3">
        <f>ROUND(IF(D2489&lt;=Thresholds!$B$4,1-(D2489/Thresholds!$B$4)*0.24,IF(D2489&lt;=Thresholds!$D$4,0.75-((D2489-Thresholds!$C$4)/(Thresholds!$D$4-Thresholds!$C$4))*0.249,IF(D2489&lt;=Thresholds!$F$4,0.499-((D2489-Thresholds!$E$4)/(Thresholds!$F$4-Thresholds!$E$4))*0.279,MAX(0.02,0.2-((D2489-Thresholds!$G$4)/(Thresholds!$H$4-Thresholds!$G$4))*0.18)))),3)</f>
        <v>0.97899999999999998</v>
      </c>
      <c r="L2489" s="3">
        <f>ROUND(IF(E2489&lt;=Thresholds!$B$5,1-(E2489/Thresholds!$B$5)*0.24,IF(E2489&lt;=Thresholds!$D$5,0.75-((E2489-Thresholds!$C$5)/(Thresholds!$D$5-Thresholds!$C$5))*0.249,IF(E2489&lt;=Thresholds!$F$5,0.499-((E2489-Thresholds!$E$5)/(Thresholds!$F$5-Thresholds!$E$5))*0.279,MAX(0.02,0.2-((E2489-Thresholds!$G$5)/(Thresholds!$H$5-Thresholds!$G$5))*0.18)))),3)</f>
        <v>0.83899999999999997</v>
      </c>
      <c r="M2489" s="3">
        <f>ROUND(IF(F2489&lt;=Thresholds!$B$6,1-(F2489/Thresholds!$B$6)*0.24,IF(F2489&lt;=Thresholds!$D$6,0.75-((F2489-Thresholds!$C$6)/(Thresholds!$D$6-Thresholds!$C$6))*0.249,IF(F2489&lt;=Thresholds!$F$6,0.499-((F2489-Thresholds!$E$6)/(Thresholds!$F$6-Thresholds!$E$6))*0.279,MAX(0.02,0.2-((F2489-Thresholds!$G$6)/(Thresholds!$H$6-Thresholds!$G$6))*0.18)))),3)</f>
        <v>0.95199999999999996</v>
      </c>
      <c r="N2489" s="3">
        <f>ROUND(IF(G2489&lt;=Thresholds!$B$7,1-(G2489/Thresholds!$B$7)*0.24,IF(G2489&lt;=Thresholds!$D$7,0.75-((G2489-Thresholds!$C$7)/(Thresholds!$D$7-Thresholds!$C$7))*0.249,IF(G2489&lt;=Thresholds!$F$7,0.499-((G2489-Thresholds!$E$7)/(Thresholds!$F$7-Thresholds!$E$7))*0.279,MAX(0.02,0.2-((G2489-Thresholds!$G$7)/(Thresholds!$H$7-Thresholds!$G$7))*0.18)))),3)</f>
        <v>0.76400000000000001</v>
      </c>
      <c r="O2489" s="3">
        <f>ROUND(IF(H2489&lt;=Thresholds!$B$8,1-(H2489/Thresholds!$B$8)*0.24,IF(H2489&lt;=Thresholds!$D$8,0.75-((H2489-Thresholds!$C$8)/(Thresholds!$D$8-Thresholds!$C$8))*0.249,IF(H2489&lt;=Thresholds!$F$8,0.499-((H2489-Thresholds!$E$8)/(Thresholds!$F$8-Thresholds!$E$8))*0.279,MAX(0.02,0.2-((H2489-Thresholds!$G$8)/(Thresholds!$H$8-Thresholds!$G$8))*0.18)))),3)</f>
        <v>0.878</v>
      </c>
      <c r="P2489" s="3">
        <f t="shared" si="114"/>
        <v>0.221</v>
      </c>
      <c r="Q2489" t="str">
        <f t="shared" si="115"/>
        <v>Poor</v>
      </c>
      <c r="R2489" s="4">
        <f t="shared" si="116"/>
        <v>0</v>
      </c>
      <c r="S2489" t="str">
        <f>IF(AND(F2489&gt;=10,F2489&lt;=35,P2489&gt;0.5),"ERROR_C2489H2489_POOR_CAP","OK")</f>
        <v>OK</v>
      </c>
    </row>
    <row r="2490" spans="1:19">
      <c r="A2490" t="s">
        <v>2507</v>
      </c>
      <c r="B2490" s="3">
        <v>6.5010000000000003</v>
      </c>
      <c r="C2490" s="3">
        <v>22.766999999999999</v>
      </c>
      <c r="D2490" s="3">
        <v>39.345999999999997</v>
      </c>
      <c r="E2490" s="3">
        <v>47.564</v>
      </c>
      <c r="F2490" s="3">
        <v>0.93899999999999995</v>
      </c>
      <c r="G2490" s="3">
        <v>218.648</v>
      </c>
      <c r="H2490" s="3">
        <v>1050.8389999999999</v>
      </c>
      <c r="I2490" s="3">
        <f>ROUND(IF(B2490&lt;=Thresholds!$B$2,1-(B2490/Thresholds!$B$2)*0.24,IF(B2490&lt;=Thresholds!$D$2,0.75-((B2490-Thresholds!$C$2)/(Thresholds!$D$2-Thresholds!$C$2))*0.249,IF(B2490&lt;=Thresholds!$F$2,0.499-((B2490-Thresholds!$E$2)/(Thresholds!$F$2-Thresholds!$E$2))*0.279,MAX(0.02,0.2-((B2490-Thresholds!$G$2)/(Thresholds!$H$2-Thresholds!$G$2))*0.18)))),3)</f>
        <v>0.98399999999999999</v>
      </c>
      <c r="J2490" s="3">
        <f>ROUND(IF(C2490&lt;=Thresholds!$B$3,1-(C2490/Thresholds!$B$3)*0.24,IF(C2490&lt;=Thresholds!$D$3,0.75-((C2490-Thresholds!$C$3)/(Thresholds!$D$3-Thresholds!$C$3))*0.249,IF(C2490&lt;=Thresholds!$F$3,0.499-((C2490-Thresholds!$E$3)/(Thresholds!$F$3-Thresholds!$E$3))*0.279,MAX(0.02,0.2-((C2490-Thresholds!$G$3)/(Thresholds!$H$3-Thresholds!$G$3))*0.18)))),3)</f>
        <v>0.95399999999999996</v>
      </c>
      <c r="K2490" s="3">
        <f>ROUND(IF(D2490&lt;=Thresholds!$B$4,1-(D2490/Thresholds!$B$4)*0.24,IF(D2490&lt;=Thresholds!$D$4,0.75-((D2490-Thresholds!$C$4)/(Thresholds!$D$4-Thresholds!$C$4))*0.249,IF(D2490&lt;=Thresholds!$F$4,0.499-((D2490-Thresholds!$E$4)/(Thresholds!$F$4-Thresholds!$E$4))*0.279,MAX(0.02,0.2-((D2490-Thresholds!$G$4)/(Thresholds!$H$4-Thresholds!$G$4))*0.18)))),3)</f>
        <v>0.85499999999999998</v>
      </c>
      <c r="L2490" s="3">
        <f>ROUND(IF(E2490&lt;=Thresholds!$B$5,1-(E2490/Thresholds!$B$5)*0.24,IF(E2490&lt;=Thresholds!$D$5,0.75-((E2490-Thresholds!$C$5)/(Thresholds!$D$5-Thresholds!$C$5))*0.249,IF(E2490&lt;=Thresholds!$F$5,0.499-((E2490-Thresholds!$E$5)/(Thresholds!$F$5-Thresholds!$E$5))*0.279,MAX(0.02,0.2-((E2490-Thresholds!$G$5)/(Thresholds!$H$5-Thresholds!$G$5))*0.18)))),3)</f>
        <v>0.77200000000000002</v>
      </c>
      <c r="M2490" s="3">
        <f>ROUND(IF(F2490&lt;=Thresholds!$B$6,1-(F2490/Thresholds!$B$6)*0.24,IF(F2490&lt;=Thresholds!$D$6,0.75-((F2490-Thresholds!$C$6)/(Thresholds!$D$6-Thresholds!$C$6))*0.249,IF(F2490&lt;=Thresholds!$F$6,0.499-((F2490-Thresholds!$E$6)/(Thresholds!$F$6-Thresholds!$E$6))*0.279,MAX(0.02,0.2-((F2490-Thresholds!$G$6)/(Thresholds!$H$6-Thresholds!$G$6))*0.18)))),3)</f>
        <v>0.77500000000000002</v>
      </c>
      <c r="N2490" s="3">
        <f>ROUND(IF(G2490&lt;=Thresholds!$B$7,1-(G2490/Thresholds!$B$7)*0.24,IF(G2490&lt;=Thresholds!$D$7,0.75-((G2490-Thresholds!$C$7)/(Thresholds!$D$7-Thresholds!$C$7))*0.249,IF(G2490&lt;=Thresholds!$F$7,0.499-((G2490-Thresholds!$E$7)/(Thresholds!$F$7-Thresholds!$E$7))*0.279,MAX(0.02,0.2-((G2490-Thresholds!$G$7)/(Thresholds!$H$7-Thresholds!$G$7))*0.18)))),3)</f>
        <v>0.85</v>
      </c>
      <c r="O2490" s="3">
        <f>ROUND(IF(H2490&lt;=Thresholds!$B$8,1-(H2490/Thresholds!$B$8)*0.24,IF(H2490&lt;=Thresholds!$D$8,0.75-((H2490-Thresholds!$C$8)/(Thresholds!$D$8-Thresholds!$C$8))*0.249,IF(H2490&lt;=Thresholds!$F$8,0.499-((H2490-Thresholds!$E$8)/(Thresholds!$F$8-Thresholds!$E$8))*0.279,MAX(0.02,0.2-((H2490-Thresholds!$G$8)/(Thresholds!$H$8-Thresholds!$G$8))*0.18)))),3)</f>
        <v>0.89900000000000002</v>
      </c>
      <c r="P2490" s="3">
        <f t="shared" si="114"/>
        <v>0.77200000000000002</v>
      </c>
      <c r="Q2490" t="str">
        <f t="shared" si="115"/>
        <v>Healthy</v>
      </c>
      <c r="R2490" s="4">
        <f t="shared" si="116"/>
        <v>1</v>
      </c>
      <c r="S2490" t="str">
        <f>IF(AND(F2490&gt;=10,F2490&lt;=35,P2490&gt;0.5),"ERROR_C2490H2490_POOR_CAP","OK")</f>
        <v>OK</v>
      </c>
    </row>
    <row r="2491" spans="1:19">
      <c r="A2491" t="s">
        <v>2508</v>
      </c>
      <c r="B2491" s="3">
        <v>237.92400000000001</v>
      </c>
      <c r="C2491" s="3">
        <v>98.213999999999999</v>
      </c>
      <c r="D2491" s="3">
        <v>59.423999999999999</v>
      </c>
      <c r="E2491" s="3">
        <v>12.647</v>
      </c>
      <c r="F2491" s="3">
        <v>0.20399999999999999</v>
      </c>
      <c r="G2491" s="3">
        <v>54.588000000000001</v>
      </c>
      <c r="H2491" s="3">
        <v>3528.277</v>
      </c>
      <c r="I2491" s="3">
        <f>ROUND(IF(B2491&lt;=Thresholds!$B$2,1-(B2491/Thresholds!$B$2)*0.24,IF(B2491&lt;=Thresholds!$D$2,0.75-((B2491-Thresholds!$C$2)/(Thresholds!$D$2-Thresholds!$C$2))*0.249,IF(B2491&lt;=Thresholds!$F$2,0.499-((B2491-Thresholds!$E$2)/(Thresholds!$F$2-Thresholds!$E$2))*0.279,MAX(0.02,0.2-((B2491-Thresholds!$G$2)/(Thresholds!$H$2-Thresholds!$G$2))*0.18)))),3)</f>
        <v>0.69299999999999995</v>
      </c>
      <c r="J2491" s="3">
        <f>ROUND(IF(C2491&lt;=Thresholds!$B$3,1-(C2491/Thresholds!$B$3)*0.24,IF(C2491&lt;=Thresholds!$D$3,0.75-((C2491-Thresholds!$C$3)/(Thresholds!$D$3-Thresholds!$C$3))*0.249,IF(C2491&lt;=Thresholds!$F$3,0.499-((C2491-Thresholds!$E$3)/(Thresholds!$F$3-Thresholds!$E$3))*0.279,MAX(0.02,0.2-((C2491-Thresholds!$G$3)/(Thresholds!$H$3-Thresholds!$G$3))*0.18)))),3)</f>
        <v>0.80400000000000005</v>
      </c>
      <c r="K2491" s="3">
        <f>ROUND(IF(D2491&lt;=Thresholds!$B$4,1-(D2491/Thresholds!$B$4)*0.24,IF(D2491&lt;=Thresholds!$D$4,0.75-((D2491-Thresholds!$C$4)/(Thresholds!$D$4-Thresholds!$C$4))*0.249,IF(D2491&lt;=Thresholds!$F$4,0.499-((D2491-Thresholds!$E$4)/(Thresholds!$F$4-Thresholds!$E$4))*0.279,MAX(0.02,0.2-((D2491-Thresholds!$G$4)/(Thresholds!$H$4-Thresholds!$G$4))*0.18)))),3)</f>
        <v>0.78100000000000003</v>
      </c>
      <c r="L2491" s="3">
        <f>ROUND(IF(E2491&lt;=Thresholds!$B$5,1-(E2491/Thresholds!$B$5)*0.24,IF(E2491&lt;=Thresholds!$D$5,0.75-((E2491-Thresholds!$C$5)/(Thresholds!$D$5-Thresholds!$C$5))*0.249,IF(E2491&lt;=Thresholds!$F$5,0.499-((E2491-Thresholds!$E$5)/(Thresholds!$F$5-Thresholds!$E$5))*0.279,MAX(0.02,0.2-((E2491-Thresholds!$G$5)/(Thresholds!$H$5-Thresholds!$G$5))*0.18)))),3)</f>
        <v>0.93899999999999995</v>
      </c>
      <c r="M2491" s="3">
        <f>ROUND(IF(F2491&lt;=Thresholds!$B$6,1-(F2491/Thresholds!$B$6)*0.24,IF(F2491&lt;=Thresholds!$D$6,0.75-((F2491-Thresholds!$C$6)/(Thresholds!$D$6-Thresholds!$C$6))*0.249,IF(F2491&lt;=Thresholds!$F$6,0.499-((F2491-Thresholds!$E$6)/(Thresholds!$F$6-Thresholds!$E$6))*0.279,MAX(0.02,0.2-((F2491-Thresholds!$G$6)/(Thresholds!$H$6-Thresholds!$G$6))*0.18)))),3)</f>
        <v>0.95099999999999996</v>
      </c>
      <c r="N2491" s="3">
        <f>ROUND(IF(G2491&lt;=Thresholds!$B$7,1-(G2491/Thresholds!$B$7)*0.24,IF(G2491&lt;=Thresholds!$D$7,0.75-((G2491-Thresholds!$C$7)/(Thresholds!$D$7-Thresholds!$C$7))*0.249,IF(G2491&lt;=Thresholds!$F$7,0.499-((G2491-Thresholds!$E$7)/(Thresholds!$F$7-Thresholds!$E$7))*0.279,MAX(0.02,0.2-((G2491-Thresholds!$G$7)/(Thresholds!$H$7-Thresholds!$G$7))*0.18)))),3)</f>
        <v>0.96299999999999997</v>
      </c>
      <c r="O2491" s="3">
        <f>ROUND(IF(H2491&lt;=Thresholds!$B$8,1-(H2491/Thresholds!$B$8)*0.24,IF(H2491&lt;=Thresholds!$D$8,0.75-((H2491-Thresholds!$C$8)/(Thresholds!$D$8-Thresholds!$C$8))*0.249,IF(H2491&lt;=Thresholds!$F$8,0.499-((H2491-Thresholds!$E$8)/(Thresholds!$F$8-Thresholds!$E$8))*0.279,MAX(0.02,0.2-((H2491-Thresholds!$G$8)/(Thresholds!$H$8-Thresholds!$G$8))*0.18)))),3)</f>
        <v>0.57899999999999996</v>
      </c>
      <c r="P2491" s="3">
        <f t="shared" si="114"/>
        <v>0.57899999999999996</v>
      </c>
      <c r="Q2491" t="str">
        <f t="shared" si="115"/>
        <v>Moderate</v>
      </c>
      <c r="R2491" s="4">
        <f t="shared" si="116"/>
        <v>1</v>
      </c>
      <c r="S2491" t="str">
        <f>IF(AND(F2491&gt;=10,F2491&lt;=35,P2491&gt;0.5),"ERROR_C2491H2491_POOR_CAP","OK")</f>
        <v>OK</v>
      </c>
    </row>
    <row r="2492" spans="1:19">
      <c r="A2492" t="s">
        <v>2509</v>
      </c>
      <c r="B2492" s="3">
        <v>19.783999999999999</v>
      </c>
      <c r="C2492" s="3">
        <v>17.166</v>
      </c>
      <c r="D2492" s="3">
        <v>37.209000000000003</v>
      </c>
      <c r="E2492" s="3">
        <v>21.361000000000001</v>
      </c>
      <c r="F2492" s="3">
        <v>26.984999999999999</v>
      </c>
      <c r="G2492" s="3">
        <v>279.12599999999998</v>
      </c>
      <c r="H2492" s="3">
        <v>1176.3019999999999</v>
      </c>
      <c r="I2492" s="3">
        <f>ROUND(IF(B2492&lt;=Thresholds!$B$2,1-(B2492/Thresholds!$B$2)*0.24,IF(B2492&lt;=Thresholds!$D$2,0.75-((B2492-Thresholds!$C$2)/(Thresholds!$D$2-Thresholds!$C$2))*0.249,IF(B2492&lt;=Thresholds!$F$2,0.499-((B2492-Thresholds!$E$2)/(Thresholds!$F$2-Thresholds!$E$2))*0.279,MAX(0.02,0.2-((B2492-Thresholds!$G$2)/(Thresholds!$H$2-Thresholds!$G$2))*0.18)))),3)</f>
        <v>0.95299999999999996</v>
      </c>
      <c r="J2492" s="3">
        <f>ROUND(IF(C2492&lt;=Thresholds!$B$3,1-(C2492/Thresholds!$B$3)*0.24,IF(C2492&lt;=Thresholds!$D$3,0.75-((C2492-Thresholds!$C$3)/(Thresholds!$D$3-Thresholds!$C$3))*0.249,IF(C2492&lt;=Thresholds!$F$3,0.499-((C2492-Thresholds!$E$3)/(Thresholds!$F$3-Thresholds!$E$3))*0.279,MAX(0.02,0.2-((C2492-Thresholds!$G$3)/(Thresholds!$H$3-Thresholds!$G$3))*0.18)))),3)</f>
        <v>0.96599999999999997</v>
      </c>
      <c r="K2492" s="3">
        <f>ROUND(IF(D2492&lt;=Thresholds!$B$4,1-(D2492/Thresholds!$B$4)*0.24,IF(D2492&lt;=Thresholds!$D$4,0.75-((D2492-Thresholds!$C$4)/(Thresholds!$D$4-Thresholds!$C$4))*0.249,IF(D2492&lt;=Thresholds!$F$4,0.499-((D2492-Thresholds!$E$4)/(Thresholds!$F$4-Thresholds!$E$4))*0.279,MAX(0.02,0.2-((D2492-Thresholds!$G$4)/(Thresholds!$H$4-Thresholds!$G$4))*0.18)))),3)</f>
        <v>0.86299999999999999</v>
      </c>
      <c r="L2492" s="3">
        <f>ROUND(IF(E2492&lt;=Thresholds!$B$5,1-(E2492/Thresholds!$B$5)*0.24,IF(E2492&lt;=Thresholds!$D$5,0.75-((E2492-Thresholds!$C$5)/(Thresholds!$D$5-Thresholds!$C$5))*0.249,IF(E2492&lt;=Thresholds!$F$5,0.499-((E2492-Thresholds!$E$5)/(Thresholds!$F$5-Thresholds!$E$5))*0.279,MAX(0.02,0.2-((E2492-Thresholds!$G$5)/(Thresholds!$H$5-Thresholds!$G$5))*0.18)))),3)</f>
        <v>0.89700000000000002</v>
      </c>
      <c r="M2492" s="3">
        <f>ROUND(IF(F2492&lt;=Thresholds!$B$6,1-(F2492/Thresholds!$B$6)*0.24,IF(F2492&lt;=Thresholds!$D$6,0.75-((F2492-Thresholds!$C$6)/(Thresholds!$D$6-Thresholds!$C$6))*0.249,IF(F2492&lt;=Thresholds!$F$6,0.499-((F2492-Thresholds!$E$6)/(Thresholds!$F$6-Thresholds!$E$6))*0.279,MAX(0.02,0.2-((F2492-Thresholds!$G$6)/(Thresholds!$H$6-Thresholds!$G$6))*0.18)))),3)</f>
        <v>0.309</v>
      </c>
      <c r="N2492" s="3">
        <f>ROUND(IF(G2492&lt;=Thresholds!$B$7,1-(G2492/Thresholds!$B$7)*0.24,IF(G2492&lt;=Thresholds!$D$7,0.75-((G2492-Thresholds!$C$7)/(Thresholds!$D$7-Thresholds!$C$7))*0.249,IF(G2492&lt;=Thresholds!$F$7,0.499-((G2492-Thresholds!$E$7)/(Thresholds!$F$7-Thresholds!$E$7))*0.279,MAX(0.02,0.2-((G2492-Thresholds!$G$7)/(Thresholds!$H$7-Thresholds!$G$7))*0.18)))),3)</f>
        <v>0.80900000000000005</v>
      </c>
      <c r="O2492" s="3">
        <f>ROUND(IF(H2492&lt;=Thresholds!$B$8,1-(H2492/Thresholds!$B$8)*0.24,IF(H2492&lt;=Thresholds!$D$8,0.75-((H2492-Thresholds!$C$8)/(Thresholds!$D$8-Thresholds!$C$8))*0.249,IF(H2492&lt;=Thresholds!$F$8,0.499-((H2492-Thresholds!$E$8)/(Thresholds!$F$8-Thresholds!$E$8))*0.279,MAX(0.02,0.2-((H2492-Thresholds!$G$8)/(Thresholds!$H$8-Thresholds!$G$8))*0.18)))),3)</f>
        <v>0.88700000000000001</v>
      </c>
      <c r="P2492" s="3">
        <f t="shared" si="114"/>
        <v>0.309</v>
      </c>
      <c r="Q2492" t="str">
        <f t="shared" si="115"/>
        <v>Poor</v>
      </c>
      <c r="R2492" s="4">
        <f t="shared" si="116"/>
        <v>0</v>
      </c>
      <c r="S2492" t="str">
        <f>IF(AND(F2492&gt;=10,F2492&lt;=35,P2492&gt;0.5),"ERROR_C2492H2492_POOR_CAP","OK")</f>
        <v>OK</v>
      </c>
    </row>
    <row r="2493" spans="1:19">
      <c r="A2493" t="s">
        <v>2510</v>
      </c>
      <c r="B2493" s="3">
        <v>15.821</v>
      </c>
      <c r="C2493" s="3">
        <v>9.0670000000000002</v>
      </c>
      <c r="D2493" s="3">
        <v>11.704000000000001</v>
      </c>
      <c r="E2493" s="3">
        <v>269.90499999999997</v>
      </c>
      <c r="F2493" s="3">
        <v>0.47899999999999998</v>
      </c>
      <c r="G2493" s="3">
        <v>17.824999999999999</v>
      </c>
      <c r="H2493" s="3">
        <v>1653.24</v>
      </c>
      <c r="I2493" s="3">
        <f>ROUND(IF(B2493&lt;=Thresholds!$B$2,1-(B2493/Thresholds!$B$2)*0.24,IF(B2493&lt;=Thresholds!$D$2,0.75-((B2493-Thresholds!$C$2)/(Thresholds!$D$2-Thresholds!$C$2))*0.249,IF(B2493&lt;=Thresholds!$F$2,0.499-((B2493-Thresholds!$E$2)/(Thresholds!$F$2-Thresholds!$E$2))*0.279,MAX(0.02,0.2-((B2493-Thresholds!$G$2)/(Thresholds!$H$2-Thresholds!$G$2))*0.18)))),3)</f>
        <v>0.96199999999999997</v>
      </c>
      <c r="J2493" s="3">
        <f>ROUND(IF(C2493&lt;=Thresholds!$B$3,1-(C2493/Thresholds!$B$3)*0.24,IF(C2493&lt;=Thresholds!$D$3,0.75-((C2493-Thresholds!$C$3)/(Thresholds!$D$3-Thresholds!$C$3))*0.249,IF(C2493&lt;=Thresholds!$F$3,0.499-((C2493-Thresholds!$E$3)/(Thresholds!$F$3-Thresholds!$E$3))*0.279,MAX(0.02,0.2-((C2493-Thresholds!$G$3)/(Thresholds!$H$3-Thresholds!$G$3))*0.18)))),3)</f>
        <v>0.98199999999999998</v>
      </c>
      <c r="K2493" s="3">
        <f>ROUND(IF(D2493&lt;=Thresholds!$B$4,1-(D2493/Thresholds!$B$4)*0.24,IF(D2493&lt;=Thresholds!$D$4,0.75-((D2493-Thresholds!$C$4)/(Thresholds!$D$4-Thresholds!$C$4))*0.249,IF(D2493&lt;=Thresholds!$F$4,0.499-((D2493-Thresholds!$E$4)/(Thresholds!$F$4-Thresholds!$E$4))*0.279,MAX(0.02,0.2-((D2493-Thresholds!$G$4)/(Thresholds!$H$4-Thresholds!$G$4))*0.18)))),3)</f>
        <v>0.95699999999999996</v>
      </c>
      <c r="L2493" s="3">
        <f>ROUND(IF(E2493&lt;=Thresholds!$B$5,1-(E2493/Thresholds!$B$5)*0.24,IF(E2493&lt;=Thresholds!$D$5,0.75-((E2493-Thresholds!$C$5)/(Thresholds!$D$5-Thresholds!$C$5))*0.249,IF(E2493&lt;=Thresholds!$F$5,0.499-((E2493-Thresholds!$E$5)/(Thresholds!$F$5-Thresholds!$E$5))*0.279,MAX(0.02,0.2-((E2493-Thresholds!$G$5)/(Thresholds!$H$5-Thresholds!$G$5))*0.18)))),3)</f>
        <v>0.26200000000000001</v>
      </c>
      <c r="M2493" s="3">
        <f>ROUND(IF(F2493&lt;=Thresholds!$B$6,1-(F2493/Thresholds!$B$6)*0.24,IF(F2493&lt;=Thresholds!$D$6,0.75-((F2493-Thresholds!$C$6)/(Thresholds!$D$6-Thresholds!$C$6))*0.249,IF(F2493&lt;=Thresholds!$F$6,0.499-((F2493-Thresholds!$E$6)/(Thresholds!$F$6-Thresholds!$E$6))*0.279,MAX(0.02,0.2-((F2493-Thresholds!$G$6)/(Thresholds!$H$6-Thresholds!$G$6))*0.18)))),3)</f>
        <v>0.88500000000000001</v>
      </c>
      <c r="N2493" s="3">
        <f>ROUND(IF(G2493&lt;=Thresholds!$B$7,1-(G2493/Thresholds!$B$7)*0.24,IF(G2493&lt;=Thresholds!$D$7,0.75-((G2493-Thresholds!$C$7)/(Thresholds!$D$7-Thresholds!$C$7))*0.249,IF(G2493&lt;=Thresholds!$F$7,0.499-((G2493-Thresholds!$E$7)/(Thresholds!$F$7-Thresholds!$E$7))*0.279,MAX(0.02,0.2-((G2493-Thresholds!$G$7)/(Thresholds!$H$7-Thresholds!$G$7))*0.18)))),3)</f>
        <v>0.98799999999999999</v>
      </c>
      <c r="O2493" s="3">
        <f>ROUND(IF(H2493&lt;=Thresholds!$B$8,1-(H2493/Thresholds!$B$8)*0.24,IF(H2493&lt;=Thresholds!$D$8,0.75-((H2493-Thresholds!$C$8)/(Thresholds!$D$8-Thresholds!$C$8))*0.249,IF(H2493&lt;=Thresholds!$F$8,0.499-((H2493-Thresholds!$E$8)/(Thresholds!$F$8-Thresholds!$E$8))*0.279,MAX(0.02,0.2-((H2493-Thresholds!$G$8)/(Thresholds!$H$8-Thresholds!$G$8))*0.18)))),3)</f>
        <v>0.84099999999999997</v>
      </c>
      <c r="P2493" s="3">
        <f t="shared" si="114"/>
        <v>0.26200000000000001</v>
      </c>
      <c r="Q2493" t="str">
        <f t="shared" si="115"/>
        <v>Poor</v>
      </c>
      <c r="R2493" s="4">
        <f t="shared" si="116"/>
        <v>0</v>
      </c>
      <c r="S2493" t="str">
        <f>IF(AND(F2493&gt;=10,F2493&lt;=35,P2493&gt;0.5),"ERROR_C2493H2493_POOR_CAP","OK")</f>
        <v>OK</v>
      </c>
    </row>
    <row r="2494" spans="1:19">
      <c r="A2494" t="s">
        <v>2511</v>
      </c>
      <c r="B2494" s="3">
        <v>84.846000000000004</v>
      </c>
      <c r="C2494" s="3">
        <v>15.231</v>
      </c>
      <c r="D2494" s="3">
        <v>56.564</v>
      </c>
      <c r="E2494" s="3">
        <v>5.1829999999999998</v>
      </c>
      <c r="F2494" s="3">
        <v>0.31</v>
      </c>
      <c r="G2494" s="3">
        <v>34.497</v>
      </c>
      <c r="H2494" s="3">
        <v>2046.0530000000001</v>
      </c>
      <c r="I2494" s="3">
        <f>ROUND(IF(B2494&lt;=Thresholds!$B$2,1-(B2494/Thresholds!$B$2)*0.24,IF(B2494&lt;=Thresholds!$D$2,0.75-((B2494-Thresholds!$C$2)/(Thresholds!$D$2-Thresholds!$C$2))*0.249,IF(B2494&lt;=Thresholds!$F$2,0.499-((B2494-Thresholds!$E$2)/(Thresholds!$F$2-Thresholds!$E$2))*0.279,MAX(0.02,0.2-((B2494-Thresholds!$G$2)/(Thresholds!$H$2-Thresholds!$G$2))*0.18)))),3)</f>
        <v>0.79600000000000004</v>
      </c>
      <c r="J2494" s="3">
        <f>ROUND(IF(C2494&lt;=Thresholds!$B$3,1-(C2494/Thresholds!$B$3)*0.24,IF(C2494&lt;=Thresholds!$D$3,0.75-((C2494-Thresholds!$C$3)/(Thresholds!$D$3-Thresholds!$C$3))*0.249,IF(C2494&lt;=Thresholds!$F$3,0.499-((C2494-Thresholds!$E$3)/(Thresholds!$F$3-Thresholds!$E$3))*0.279,MAX(0.02,0.2-((C2494-Thresholds!$G$3)/(Thresholds!$H$3-Thresholds!$G$3))*0.18)))),3)</f>
        <v>0.97</v>
      </c>
      <c r="K2494" s="3">
        <f>ROUND(IF(D2494&lt;=Thresholds!$B$4,1-(D2494/Thresholds!$B$4)*0.24,IF(D2494&lt;=Thresholds!$D$4,0.75-((D2494-Thresholds!$C$4)/(Thresholds!$D$4-Thresholds!$C$4))*0.249,IF(D2494&lt;=Thresholds!$F$4,0.499-((D2494-Thresholds!$E$4)/(Thresholds!$F$4-Thresholds!$E$4))*0.279,MAX(0.02,0.2-((D2494-Thresholds!$G$4)/(Thresholds!$H$4-Thresholds!$G$4))*0.18)))),3)</f>
        <v>0.79100000000000004</v>
      </c>
      <c r="L2494" s="3">
        <f>ROUND(IF(E2494&lt;=Thresholds!$B$5,1-(E2494/Thresholds!$B$5)*0.24,IF(E2494&lt;=Thresholds!$D$5,0.75-((E2494-Thresholds!$C$5)/(Thresholds!$D$5-Thresholds!$C$5))*0.249,IF(E2494&lt;=Thresholds!$F$5,0.499-((E2494-Thresholds!$E$5)/(Thresholds!$F$5-Thresholds!$E$5))*0.279,MAX(0.02,0.2-((E2494-Thresholds!$G$5)/(Thresholds!$H$5-Thresholds!$G$5))*0.18)))),3)</f>
        <v>0.97499999999999998</v>
      </c>
      <c r="M2494" s="3">
        <f>ROUND(IF(F2494&lt;=Thresholds!$B$6,1-(F2494/Thresholds!$B$6)*0.24,IF(F2494&lt;=Thresholds!$D$6,0.75-((F2494-Thresholds!$C$6)/(Thresholds!$D$6-Thresholds!$C$6))*0.249,IF(F2494&lt;=Thresholds!$F$6,0.499-((F2494-Thresholds!$E$6)/(Thresholds!$F$6-Thresholds!$E$6))*0.279,MAX(0.02,0.2-((F2494-Thresholds!$G$6)/(Thresholds!$H$6-Thresholds!$G$6))*0.18)))),3)</f>
        <v>0.92600000000000005</v>
      </c>
      <c r="N2494" s="3">
        <f>ROUND(IF(G2494&lt;=Thresholds!$B$7,1-(G2494/Thresholds!$B$7)*0.24,IF(G2494&lt;=Thresholds!$D$7,0.75-((G2494-Thresholds!$C$7)/(Thresholds!$D$7-Thresholds!$C$7))*0.249,IF(G2494&lt;=Thresholds!$F$7,0.499-((G2494-Thresholds!$E$7)/(Thresholds!$F$7-Thresholds!$E$7))*0.279,MAX(0.02,0.2-((G2494-Thresholds!$G$7)/(Thresholds!$H$7-Thresholds!$G$7))*0.18)))),3)</f>
        <v>0.97599999999999998</v>
      </c>
      <c r="O2494" s="3">
        <f>ROUND(IF(H2494&lt;=Thresholds!$B$8,1-(H2494/Thresholds!$B$8)*0.24,IF(H2494&lt;=Thresholds!$D$8,0.75-((H2494-Thresholds!$C$8)/(Thresholds!$D$8-Thresholds!$C$8))*0.249,IF(H2494&lt;=Thresholds!$F$8,0.499-((H2494-Thresholds!$E$8)/(Thresholds!$F$8-Thresholds!$E$8))*0.279,MAX(0.02,0.2-((H2494-Thresholds!$G$8)/(Thresholds!$H$8-Thresholds!$G$8))*0.18)))),3)</f>
        <v>0.80400000000000005</v>
      </c>
      <c r="P2494" s="3">
        <f t="shared" si="114"/>
        <v>0.79100000000000004</v>
      </c>
      <c r="Q2494" t="str">
        <f t="shared" si="115"/>
        <v>Healthy</v>
      </c>
      <c r="R2494" s="4">
        <f t="shared" si="116"/>
        <v>1</v>
      </c>
      <c r="S2494" t="str">
        <f>IF(AND(F2494&gt;=10,F2494&lt;=35,P2494&gt;0.5),"ERROR_C2494H2494_POOR_CAP","OK")</f>
        <v>OK</v>
      </c>
    </row>
    <row r="2495" spans="1:19">
      <c r="A2495" t="s">
        <v>2512</v>
      </c>
      <c r="B2495" s="3">
        <v>5.5579999999999998</v>
      </c>
      <c r="C2495" s="3">
        <v>368.488</v>
      </c>
      <c r="D2495" s="3">
        <v>26.547000000000001</v>
      </c>
      <c r="E2495" s="3">
        <v>40.829000000000001</v>
      </c>
      <c r="F2495" s="3">
        <v>0.28199999999999997</v>
      </c>
      <c r="G2495" s="3">
        <v>181.87700000000001</v>
      </c>
      <c r="H2495" s="3">
        <v>1580.68</v>
      </c>
      <c r="I2495" s="3">
        <f>ROUND(IF(B2495&lt;=Thresholds!$B$2,1-(B2495/Thresholds!$B$2)*0.24,IF(B2495&lt;=Thresholds!$D$2,0.75-((B2495-Thresholds!$C$2)/(Thresholds!$D$2-Thresholds!$C$2))*0.249,IF(B2495&lt;=Thresholds!$F$2,0.499-((B2495-Thresholds!$E$2)/(Thresholds!$F$2-Thresholds!$E$2))*0.279,MAX(0.02,0.2-((B2495-Thresholds!$G$2)/(Thresholds!$H$2-Thresholds!$G$2))*0.18)))),3)</f>
        <v>0.98699999999999999</v>
      </c>
      <c r="J2495" s="3">
        <f>ROUND(IF(C2495&lt;=Thresholds!$B$3,1-(C2495/Thresholds!$B$3)*0.24,IF(C2495&lt;=Thresholds!$D$3,0.75-((C2495-Thresholds!$C$3)/(Thresholds!$D$3-Thresholds!$C$3))*0.249,IF(C2495&lt;=Thresholds!$F$3,0.499-((C2495-Thresholds!$E$3)/(Thresholds!$F$3-Thresholds!$E$3))*0.279,MAX(0.02,0.2-((C2495-Thresholds!$G$3)/(Thresholds!$H$3-Thresholds!$G$3))*0.18)))),3)</f>
        <v>0.52900000000000003</v>
      </c>
      <c r="K2495" s="3">
        <f>ROUND(IF(D2495&lt;=Thresholds!$B$4,1-(D2495/Thresholds!$B$4)*0.24,IF(D2495&lt;=Thresholds!$D$4,0.75-((D2495-Thresholds!$C$4)/(Thresholds!$D$4-Thresholds!$C$4))*0.249,IF(D2495&lt;=Thresholds!$F$4,0.499-((D2495-Thresholds!$E$4)/(Thresholds!$F$4-Thresholds!$E$4))*0.279,MAX(0.02,0.2-((D2495-Thresholds!$G$4)/(Thresholds!$H$4-Thresholds!$G$4))*0.18)))),3)</f>
        <v>0.90200000000000002</v>
      </c>
      <c r="L2495" s="3">
        <f>ROUND(IF(E2495&lt;=Thresholds!$B$5,1-(E2495/Thresholds!$B$5)*0.24,IF(E2495&lt;=Thresholds!$D$5,0.75-((E2495-Thresholds!$C$5)/(Thresholds!$D$5-Thresholds!$C$5))*0.249,IF(E2495&lt;=Thresholds!$F$5,0.499-((E2495-Thresholds!$E$5)/(Thresholds!$F$5-Thresholds!$E$5))*0.279,MAX(0.02,0.2-((E2495-Thresholds!$G$5)/(Thresholds!$H$5-Thresholds!$G$5))*0.18)))),3)</f>
        <v>0.80400000000000005</v>
      </c>
      <c r="M2495" s="3">
        <f>ROUND(IF(F2495&lt;=Thresholds!$B$6,1-(F2495/Thresholds!$B$6)*0.24,IF(F2495&lt;=Thresholds!$D$6,0.75-((F2495-Thresholds!$C$6)/(Thresholds!$D$6-Thresholds!$C$6))*0.249,IF(F2495&lt;=Thresholds!$F$6,0.499-((F2495-Thresholds!$E$6)/(Thresholds!$F$6-Thresholds!$E$6))*0.279,MAX(0.02,0.2-((F2495-Thresholds!$G$6)/(Thresholds!$H$6-Thresholds!$G$6))*0.18)))),3)</f>
        <v>0.93200000000000005</v>
      </c>
      <c r="N2495" s="3">
        <f>ROUND(IF(G2495&lt;=Thresholds!$B$7,1-(G2495/Thresholds!$B$7)*0.24,IF(G2495&lt;=Thresholds!$D$7,0.75-((G2495-Thresholds!$C$7)/(Thresholds!$D$7-Thresholds!$C$7))*0.249,IF(G2495&lt;=Thresholds!$F$7,0.499-((G2495-Thresholds!$E$7)/(Thresholds!$F$7-Thresholds!$E$7))*0.279,MAX(0.02,0.2-((G2495-Thresholds!$G$7)/(Thresholds!$H$7-Thresholds!$G$7))*0.18)))),3)</f>
        <v>0.875</v>
      </c>
      <c r="O2495" s="3">
        <f>ROUND(IF(H2495&lt;=Thresholds!$B$8,1-(H2495/Thresholds!$B$8)*0.24,IF(H2495&lt;=Thresholds!$D$8,0.75-((H2495-Thresholds!$C$8)/(Thresholds!$D$8-Thresholds!$C$8))*0.249,IF(H2495&lt;=Thresholds!$F$8,0.499-((H2495-Thresholds!$E$8)/(Thresholds!$F$8-Thresholds!$E$8))*0.279,MAX(0.02,0.2-((H2495-Thresholds!$G$8)/(Thresholds!$H$8-Thresholds!$G$8))*0.18)))),3)</f>
        <v>0.84799999999999998</v>
      </c>
      <c r="P2495" s="3">
        <f t="shared" si="114"/>
        <v>0.52900000000000003</v>
      </c>
      <c r="Q2495" t="str">
        <f t="shared" si="115"/>
        <v>Moderate</v>
      </c>
      <c r="R2495" s="4">
        <f t="shared" si="116"/>
        <v>1</v>
      </c>
      <c r="S2495" t="str">
        <f>IF(AND(F2495&gt;=10,F2495&lt;=35,P2495&gt;0.5),"ERROR_C2495H2495_POOR_CAP","OK")</f>
        <v>OK</v>
      </c>
    </row>
    <row r="2496" spans="1:19">
      <c r="A2496" t="s">
        <v>2513</v>
      </c>
      <c r="B2496" s="3">
        <v>264.61200000000002</v>
      </c>
      <c r="C2496" s="3">
        <v>106.377</v>
      </c>
      <c r="D2496" s="3">
        <v>132.78</v>
      </c>
      <c r="E2496" s="3">
        <v>17.52</v>
      </c>
      <c r="F2496" s="3">
        <v>0.43</v>
      </c>
      <c r="G2496" s="3">
        <v>270.61</v>
      </c>
      <c r="H2496" s="3">
        <v>237.173</v>
      </c>
      <c r="I2496" s="3">
        <f>ROUND(IF(B2496&lt;=Thresholds!$B$2,1-(B2496/Thresholds!$B$2)*0.24,IF(B2496&lt;=Thresholds!$D$2,0.75-((B2496-Thresholds!$C$2)/(Thresholds!$D$2-Thresholds!$C$2))*0.249,IF(B2496&lt;=Thresholds!$F$2,0.499-((B2496-Thresholds!$E$2)/(Thresholds!$F$2-Thresholds!$E$2))*0.279,MAX(0.02,0.2-((B2496-Thresholds!$G$2)/(Thresholds!$H$2-Thresholds!$G$2))*0.18)))),3)</f>
        <v>0.68200000000000005</v>
      </c>
      <c r="J2496" s="3">
        <f>ROUND(IF(C2496&lt;=Thresholds!$B$3,1-(C2496/Thresholds!$B$3)*0.24,IF(C2496&lt;=Thresholds!$D$3,0.75-((C2496-Thresholds!$C$3)/(Thresholds!$D$3-Thresholds!$C$3))*0.249,IF(C2496&lt;=Thresholds!$F$3,0.499-((C2496-Thresholds!$E$3)/(Thresholds!$F$3-Thresholds!$E$3))*0.279,MAX(0.02,0.2-((C2496-Thresholds!$G$3)/(Thresholds!$H$3-Thresholds!$G$3))*0.18)))),3)</f>
        <v>0.78700000000000003</v>
      </c>
      <c r="K2496" s="3">
        <f>ROUND(IF(D2496&lt;=Thresholds!$B$4,1-(D2496/Thresholds!$B$4)*0.24,IF(D2496&lt;=Thresholds!$D$4,0.75-((D2496-Thresholds!$C$4)/(Thresholds!$D$4-Thresholds!$C$4))*0.249,IF(D2496&lt;=Thresholds!$F$4,0.499-((D2496-Thresholds!$E$4)/(Thresholds!$F$4-Thresholds!$E$4))*0.279,MAX(0.02,0.2-((D2496-Thresholds!$G$4)/(Thresholds!$H$4-Thresholds!$G$4))*0.18)))),3)</f>
        <v>0.318</v>
      </c>
      <c r="L2496" s="3">
        <f>ROUND(IF(E2496&lt;=Thresholds!$B$5,1-(E2496/Thresholds!$B$5)*0.24,IF(E2496&lt;=Thresholds!$D$5,0.75-((E2496-Thresholds!$C$5)/(Thresholds!$D$5-Thresholds!$C$5))*0.249,IF(E2496&lt;=Thresholds!$F$5,0.499-((E2496-Thresholds!$E$5)/(Thresholds!$F$5-Thresholds!$E$5))*0.279,MAX(0.02,0.2-((E2496-Thresholds!$G$5)/(Thresholds!$H$5-Thresholds!$G$5))*0.18)))),3)</f>
        <v>0.91600000000000004</v>
      </c>
      <c r="M2496" s="3">
        <f>ROUND(IF(F2496&lt;=Thresholds!$B$6,1-(F2496/Thresholds!$B$6)*0.24,IF(F2496&lt;=Thresholds!$D$6,0.75-((F2496-Thresholds!$C$6)/(Thresholds!$D$6-Thresholds!$C$6))*0.249,IF(F2496&lt;=Thresholds!$F$6,0.499-((F2496-Thresholds!$E$6)/(Thresholds!$F$6-Thresholds!$E$6))*0.279,MAX(0.02,0.2-((F2496-Thresholds!$G$6)/(Thresholds!$H$6-Thresholds!$G$6))*0.18)))),3)</f>
        <v>0.89700000000000002</v>
      </c>
      <c r="N2496" s="3">
        <f>ROUND(IF(G2496&lt;=Thresholds!$B$7,1-(G2496/Thresholds!$B$7)*0.24,IF(G2496&lt;=Thresholds!$D$7,0.75-((G2496-Thresholds!$C$7)/(Thresholds!$D$7-Thresholds!$C$7))*0.249,IF(G2496&lt;=Thresholds!$F$7,0.499-((G2496-Thresholds!$E$7)/(Thresholds!$F$7-Thresholds!$E$7))*0.279,MAX(0.02,0.2-((G2496-Thresholds!$G$7)/(Thresholds!$H$7-Thresholds!$G$7))*0.18)))),3)</f>
        <v>0.81399999999999995</v>
      </c>
      <c r="O2496" s="3">
        <f>ROUND(IF(H2496&lt;=Thresholds!$B$8,1-(H2496/Thresholds!$B$8)*0.24,IF(H2496&lt;=Thresholds!$D$8,0.75-((H2496-Thresholds!$C$8)/(Thresholds!$D$8-Thresholds!$C$8))*0.249,IF(H2496&lt;=Thresholds!$F$8,0.499-((H2496-Thresholds!$E$8)/(Thresholds!$F$8-Thresholds!$E$8))*0.279,MAX(0.02,0.2-((H2496-Thresholds!$G$8)/(Thresholds!$H$8-Thresholds!$G$8))*0.18)))),3)</f>
        <v>0.97699999999999998</v>
      </c>
      <c r="P2496" s="3">
        <f t="shared" si="114"/>
        <v>0.318</v>
      </c>
      <c r="Q2496" t="str">
        <f t="shared" si="115"/>
        <v>Poor</v>
      </c>
      <c r="R2496" s="4">
        <f t="shared" si="116"/>
        <v>0</v>
      </c>
      <c r="S2496" t="str">
        <f>IF(AND(F2496&gt;=10,F2496&lt;=35,P2496&gt;0.5),"ERROR_C2496H2496_POOR_CAP","OK")</f>
        <v>OK</v>
      </c>
    </row>
    <row r="2497" spans="1:19">
      <c r="A2497" t="s">
        <v>2514</v>
      </c>
      <c r="B2497" s="3">
        <v>598.23299999999995</v>
      </c>
      <c r="C2497" s="3">
        <v>83.453999999999994</v>
      </c>
      <c r="D2497" s="3">
        <v>21.626999999999999</v>
      </c>
      <c r="E2497" s="3">
        <v>5.7679999999999998</v>
      </c>
      <c r="F2497" s="3">
        <v>0.72499999999999998</v>
      </c>
      <c r="G2497" s="3">
        <v>2158.8429999999998</v>
      </c>
      <c r="H2497" s="3">
        <v>1998.4179999999999</v>
      </c>
      <c r="I2497" s="3">
        <f>ROUND(IF(B2497&lt;=Thresholds!$B$2,1-(B2497/Thresholds!$B$2)*0.24,IF(B2497&lt;=Thresholds!$D$2,0.75-((B2497-Thresholds!$C$2)/(Thresholds!$D$2-Thresholds!$C$2))*0.249,IF(B2497&lt;=Thresholds!$F$2,0.499-((B2497-Thresholds!$E$2)/(Thresholds!$F$2-Thresholds!$E$2))*0.279,MAX(0.02,0.2-((B2497-Thresholds!$G$2)/(Thresholds!$H$2-Thresholds!$G$2))*0.18)))),3)</f>
        <v>0.54300000000000004</v>
      </c>
      <c r="J2497" s="3">
        <f>ROUND(IF(C2497&lt;=Thresholds!$B$3,1-(C2497/Thresholds!$B$3)*0.24,IF(C2497&lt;=Thresholds!$D$3,0.75-((C2497-Thresholds!$C$3)/(Thresholds!$D$3-Thresholds!$C$3))*0.249,IF(C2497&lt;=Thresholds!$F$3,0.499-((C2497-Thresholds!$E$3)/(Thresholds!$F$3-Thresholds!$E$3))*0.279,MAX(0.02,0.2-((C2497-Thresholds!$G$3)/(Thresholds!$H$3-Thresholds!$G$3))*0.18)))),3)</f>
        <v>0.83299999999999996</v>
      </c>
      <c r="K2497" s="3">
        <f>ROUND(IF(D2497&lt;=Thresholds!$B$4,1-(D2497/Thresholds!$B$4)*0.24,IF(D2497&lt;=Thresholds!$D$4,0.75-((D2497-Thresholds!$C$4)/(Thresholds!$D$4-Thresholds!$C$4))*0.249,IF(D2497&lt;=Thresholds!$F$4,0.499-((D2497-Thresholds!$E$4)/(Thresholds!$F$4-Thresholds!$E$4))*0.279,MAX(0.02,0.2-((D2497-Thresholds!$G$4)/(Thresholds!$H$4-Thresholds!$G$4))*0.18)))),3)</f>
        <v>0.92</v>
      </c>
      <c r="L2497" s="3">
        <f>ROUND(IF(E2497&lt;=Thresholds!$B$5,1-(E2497/Thresholds!$B$5)*0.24,IF(E2497&lt;=Thresholds!$D$5,0.75-((E2497-Thresholds!$C$5)/(Thresholds!$D$5-Thresholds!$C$5))*0.249,IF(E2497&lt;=Thresholds!$F$5,0.499-((E2497-Thresholds!$E$5)/(Thresholds!$F$5-Thresholds!$E$5))*0.279,MAX(0.02,0.2-((E2497-Thresholds!$G$5)/(Thresholds!$H$5-Thresholds!$G$5))*0.18)))),3)</f>
        <v>0.97199999999999998</v>
      </c>
      <c r="M2497" s="3">
        <f>ROUND(IF(F2497&lt;=Thresholds!$B$6,1-(F2497/Thresholds!$B$6)*0.24,IF(F2497&lt;=Thresholds!$D$6,0.75-((F2497-Thresholds!$C$6)/(Thresholds!$D$6-Thresholds!$C$6))*0.249,IF(F2497&lt;=Thresholds!$F$6,0.499-((F2497-Thresholds!$E$6)/(Thresholds!$F$6-Thresholds!$E$6))*0.279,MAX(0.02,0.2-((F2497-Thresholds!$G$6)/(Thresholds!$H$6-Thresholds!$G$6))*0.18)))),3)</f>
        <v>0.82599999999999996</v>
      </c>
      <c r="N2497" s="3">
        <f>ROUND(IF(G2497&lt;=Thresholds!$B$7,1-(G2497/Thresholds!$B$7)*0.24,IF(G2497&lt;=Thresholds!$D$7,0.75-((G2497-Thresholds!$C$7)/(Thresholds!$D$7-Thresholds!$C$7))*0.249,IF(G2497&lt;=Thresholds!$F$7,0.499-((G2497-Thresholds!$E$7)/(Thresholds!$F$7-Thresholds!$E$7))*0.279,MAX(0.02,0.2-((G2497-Thresholds!$G$7)/(Thresholds!$H$7-Thresholds!$G$7))*0.18)))),3)</f>
        <v>0.29699999999999999</v>
      </c>
      <c r="O2497" s="3">
        <f>ROUND(IF(H2497&lt;=Thresholds!$B$8,1-(H2497/Thresholds!$B$8)*0.24,IF(H2497&lt;=Thresholds!$D$8,0.75-((H2497-Thresholds!$C$8)/(Thresholds!$D$8-Thresholds!$C$8))*0.249,IF(H2497&lt;=Thresholds!$F$8,0.499-((H2497-Thresholds!$E$8)/(Thresholds!$F$8-Thresholds!$E$8))*0.279,MAX(0.02,0.2-((H2497-Thresholds!$G$8)/(Thresholds!$H$8-Thresholds!$G$8))*0.18)))),3)</f>
        <v>0.80800000000000005</v>
      </c>
      <c r="P2497" s="3">
        <f t="shared" si="114"/>
        <v>0.29699999999999999</v>
      </c>
      <c r="Q2497" t="str">
        <f t="shared" si="115"/>
        <v>Poor</v>
      </c>
      <c r="R2497" s="4">
        <f t="shared" si="116"/>
        <v>0</v>
      </c>
      <c r="S2497" t="str">
        <f>IF(AND(F2497&gt;=10,F2497&lt;=35,P2497&gt;0.5),"ERROR_C2497H2497_POOR_CAP","OK")</f>
        <v>OK</v>
      </c>
    </row>
    <row r="2498" spans="1:19">
      <c r="A2498" t="s">
        <v>2515</v>
      </c>
      <c r="B2498" s="3">
        <v>17.555</v>
      </c>
      <c r="C2498" s="3">
        <v>25.667999999999999</v>
      </c>
      <c r="D2498" s="3">
        <v>6.2430000000000003</v>
      </c>
      <c r="E2498" s="3">
        <v>38.140999999999998</v>
      </c>
      <c r="F2498" s="3">
        <v>0.14499999999999999</v>
      </c>
      <c r="G2498" s="3">
        <v>98.819000000000003</v>
      </c>
      <c r="H2498" s="3">
        <v>1016.33</v>
      </c>
      <c r="I2498" s="3">
        <f>ROUND(IF(B2498&lt;=Thresholds!$B$2,1-(B2498/Thresholds!$B$2)*0.24,IF(B2498&lt;=Thresholds!$D$2,0.75-((B2498-Thresholds!$C$2)/(Thresholds!$D$2-Thresholds!$C$2))*0.249,IF(B2498&lt;=Thresholds!$F$2,0.499-((B2498-Thresholds!$E$2)/(Thresholds!$F$2-Thresholds!$E$2))*0.279,MAX(0.02,0.2-((B2498-Thresholds!$G$2)/(Thresholds!$H$2-Thresholds!$G$2))*0.18)))),3)</f>
        <v>0.95799999999999996</v>
      </c>
      <c r="J2498" s="3">
        <f>ROUND(IF(C2498&lt;=Thresholds!$B$3,1-(C2498/Thresholds!$B$3)*0.24,IF(C2498&lt;=Thresholds!$D$3,0.75-((C2498-Thresholds!$C$3)/(Thresholds!$D$3-Thresholds!$C$3))*0.249,IF(C2498&lt;=Thresholds!$F$3,0.499-((C2498-Thresholds!$E$3)/(Thresholds!$F$3-Thresholds!$E$3))*0.279,MAX(0.02,0.2-((C2498-Thresholds!$G$3)/(Thresholds!$H$3-Thresholds!$G$3))*0.18)))),3)</f>
        <v>0.94899999999999995</v>
      </c>
      <c r="K2498" s="3">
        <f>ROUND(IF(D2498&lt;=Thresholds!$B$4,1-(D2498/Thresholds!$B$4)*0.24,IF(D2498&lt;=Thresholds!$D$4,0.75-((D2498-Thresholds!$C$4)/(Thresholds!$D$4-Thresholds!$C$4))*0.249,IF(D2498&lt;=Thresholds!$F$4,0.499-((D2498-Thresholds!$E$4)/(Thresholds!$F$4-Thresholds!$E$4))*0.279,MAX(0.02,0.2-((D2498-Thresholds!$G$4)/(Thresholds!$H$4-Thresholds!$G$4))*0.18)))),3)</f>
        <v>0.97699999999999998</v>
      </c>
      <c r="L2498" s="3">
        <f>ROUND(IF(E2498&lt;=Thresholds!$B$5,1-(E2498/Thresholds!$B$5)*0.24,IF(E2498&lt;=Thresholds!$D$5,0.75-((E2498-Thresholds!$C$5)/(Thresholds!$D$5-Thresholds!$C$5))*0.249,IF(E2498&lt;=Thresholds!$F$5,0.499-((E2498-Thresholds!$E$5)/(Thresholds!$F$5-Thresholds!$E$5))*0.279,MAX(0.02,0.2-((E2498-Thresholds!$G$5)/(Thresholds!$H$5-Thresholds!$G$5))*0.18)))),3)</f>
        <v>0.81699999999999995</v>
      </c>
      <c r="M2498" s="3">
        <f>ROUND(IF(F2498&lt;=Thresholds!$B$6,1-(F2498/Thresholds!$B$6)*0.24,IF(F2498&lt;=Thresholds!$D$6,0.75-((F2498-Thresholds!$C$6)/(Thresholds!$D$6-Thresholds!$C$6))*0.249,IF(F2498&lt;=Thresholds!$F$6,0.499-((F2498-Thresholds!$E$6)/(Thresholds!$F$6-Thresholds!$E$6))*0.279,MAX(0.02,0.2-((F2498-Thresholds!$G$6)/(Thresholds!$H$6-Thresholds!$G$6))*0.18)))),3)</f>
        <v>0.96499999999999997</v>
      </c>
      <c r="N2498" s="3">
        <f>ROUND(IF(G2498&lt;=Thresholds!$B$7,1-(G2498/Thresholds!$B$7)*0.24,IF(G2498&lt;=Thresholds!$D$7,0.75-((G2498-Thresholds!$C$7)/(Thresholds!$D$7-Thresholds!$C$7))*0.249,IF(G2498&lt;=Thresholds!$F$7,0.499-((G2498-Thresholds!$E$7)/(Thresholds!$F$7-Thresholds!$E$7))*0.279,MAX(0.02,0.2-((G2498-Thresholds!$G$7)/(Thresholds!$H$7-Thresholds!$G$7))*0.18)))),3)</f>
        <v>0.93200000000000005</v>
      </c>
      <c r="O2498" s="3">
        <f>ROUND(IF(H2498&lt;=Thresholds!$B$8,1-(H2498/Thresholds!$B$8)*0.24,IF(H2498&lt;=Thresholds!$D$8,0.75-((H2498-Thresholds!$C$8)/(Thresholds!$D$8-Thresholds!$C$8))*0.249,IF(H2498&lt;=Thresholds!$F$8,0.499-((H2498-Thresholds!$E$8)/(Thresholds!$F$8-Thresholds!$E$8))*0.279,MAX(0.02,0.2-((H2498-Thresholds!$G$8)/(Thresholds!$H$8-Thresholds!$G$8))*0.18)))),3)</f>
        <v>0.90200000000000002</v>
      </c>
      <c r="P2498" s="3">
        <f t="shared" ref="P2498:P2561" si="117">ROUND(MIN(I2498:O2498),3)</f>
        <v>0.81699999999999995</v>
      </c>
      <c r="Q2498" t="str">
        <f t="shared" ref="Q2498:Q2561" si="118">IF(P2498&gt;=0.751,"Healthy",IF(P2498&gt;=0.501,"Moderate",IF(P2498&gt;=0.201,"Poor","Critical")))</f>
        <v>Healthy</v>
      </c>
      <c r="R2498" s="4">
        <f t="shared" ref="R2498:R2561" si="119">IF(P2498&gt;=0.5,1,0)</f>
        <v>1</v>
      </c>
      <c r="S2498" t="str">
        <f>IF(AND(F2498&gt;=10,F2498&lt;=35,P2498&gt;0.5),"ERROR_C2498H2498_POOR_CAP","OK")</f>
        <v>OK</v>
      </c>
    </row>
    <row r="2499" spans="1:19">
      <c r="A2499" t="s">
        <v>2516</v>
      </c>
      <c r="B2499" s="3">
        <v>205.114</v>
      </c>
      <c r="C2499" s="3">
        <v>24.204000000000001</v>
      </c>
      <c r="D2499" s="3">
        <v>3.43</v>
      </c>
      <c r="E2499" s="3">
        <v>13.664</v>
      </c>
      <c r="F2499" s="3">
        <v>0.67500000000000004</v>
      </c>
      <c r="G2499" s="3">
        <v>73.712000000000003</v>
      </c>
      <c r="H2499" s="3">
        <v>2015.7239999999999</v>
      </c>
      <c r="I2499" s="3">
        <f>ROUND(IF(B2499&lt;=Thresholds!$B$2,1-(B2499/Thresholds!$B$2)*0.24,IF(B2499&lt;=Thresholds!$D$2,0.75-((B2499-Thresholds!$C$2)/(Thresholds!$D$2-Thresholds!$C$2))*0.249,IF(B2499&lt;=Thresholds!$F$2,0.499-((B2499-Thresholds!$E$2)/(Thresholds!$F$2-Thresholds!$E$2))*0.279,MAX(0.02,0.2-((B2499-Thresholds!$G$2)/(Thresholds!$H$2-Thresholds!$G$2))*0.18)))),3)</f>
        <v>0.70699999999999996</v>
      </c>
      <c r="J2499" s="3">
        <f>ROUND(IF(C2499&lt;=Thresholds!$B$3,1-(C2499/Thresholds!$B$3)*0.24,IF(C2499&lt;=Thresholds!$D$3,0.75-((C2499-Thresholds!$C$3)/(Thresholds!$D$3-Thresholds!$C$3))*0.249,IF(C2499&lt;=Thresholds!$F$3,0.499-((C2499-Thresholds!$E$3)/(Thresholds!$F$3-Thresholds!$E$3))*0.279,MAX(0.02,0.2-((C2499-Thresholds!$G$3)/(Thresholds!$H$3-Thresholds!$G$3))*0.18)))),3)</f>
        <v>0.95199999999999996</v>
      </c>
      <c r="K2499" s="3">
        <f>ROUND(IF(D2499&lt;=Thresholds!$B$4,1-(D2499/Thresholds!$B$4)*0.24,IF(D2499&lt;=Thresholds!$D$4,0.75-((D2499-Thresholds!$C$4)/(Thresholds!$D$4-Thresholds!$C$4))*0.249,IF(D2499&lt;=Thresholds!$F$4,0.499-((D2499-Thresholds!$E$4)/(Thresholds!$F$4-Thresholds!$E$4))*0.279,MAX(0.02,0.2-((D2499-Thresholds!$G$4)/(Thresholds!$H$4-Thresholds!$G$4))*0.18)))),3)</f>
        <v>0.98699999999999999</v>
      </c>
      <c r="L2499" s="3">
        <f>ROUND(IF(E2499&lt;=Thresholds!$B$5,1-(E2499/Thresholds!$B$5)*0.24,IF(E2499&lt;=Thresholds!$D$5,0.75-((E2499-Thresholds!$C$5)/(Thresholds!$D$5-Thresholds!$C$5))*0.249,IF(E2499&lt;=Thresholds!$F$5,0.499-((E2499-Thresholds!$E$5)/(Thresholds!$F$5-Thresholds!$E$5))*0.279,MAX(0.02,0.2-((E2499-Thresholds!$G$5)/(Thresholds!$H$5-Thresholds!$G$5))*0.18)))),3)</f>
        <v>0.93400000000000005</v>
      </c>
      <c r="M2499" s="3">
        <f>ROUND(IF(F2499&lt;=Thresholds!$B$6,1-(F2499/Thresholds!$B$6)*0.24,IF(F2499&lt;=Thresholds!$D$6,0.75-((F2499-Thresholds!$C$6)/(Thresholds!$D$6-Thresholds!$C$6))*0.249,IF(F2499&lt;=Thresholds!$F$6,0.499-((F2499-Thresholds!$E$6)/(Thresholds!$F$6-Thresholds!$E$6))*0.279,MAX(0.02,0.2-((F2499-Thresholds!$G$6)/(Thresholds!$H$6-Thresholds!$G$6))*0.18)))),3)</f>
        <v>0.83799999999999997</v>
      </c>
      <c r="N2499" s="3">
        <f>ROUND(IF(G2499&lt;=Thresholds!$B$7,1-(G2499/Thresholds!$B$7)*0.24,IF(G2499&lt;=Thresholds!$D$7,0.75-((G2499-Thresholds!$C$7)/(Thresholds!$D$7-Thresholds!$C$7))*0.249,IF(G2499&lt;=Thresholds!$F$7,0.499-((G2499-Thresholds!$E$7)/(Thresholds!$F$7-Thresholds!$E$7))*0.279,MAX(0.02,0.2-((G2499-Thresholds!$G$7)/(Thresholds!$H$7-Thresholds!$G$7))*0.18)))),3)</f>
        <v>0.94899999999999995</v>
      </c>
      <c r="O2499" s="3">
        <f>ROUND(IF(H2499&lt;=Thresholds!$B$8,1-(H2499/Thresholds!$B$8)*0.24,IF(H2499&lt;=Thresholds!$D$8,0.75-((H2499-Thresholds!$C$8)/(Thresholds!$D$8-Thresholds!$C$8))*0.249,IF(H2499&lt;=Thresholds!$F$8,0.499-((H2499-Thresholds!$E$8)/(Thresholds!$F$8-Thresholds!$E$8))*0.279,MAX(0.02,0.2-((H2499-Thresholds!$G$8)/(Thresholds!$H$8-Thresholds!$G$8))*0.18)))),3)</f>
        <v>0.80600000000000005</v>
      </c>
      <c r="P2499" s="3">
        <f t="shared" si="117"/>
        <v>0.70699999999999996</v>
      </c>
      <c r="Q2499" t="str">
        <f t="shared" si="118"/>
        <v>Moderate</v>
      </c>
      <c r="R2499" s="4">
        <f t="shared" si="119"/>
        <v>1</v>
      </c>
      <c r="S2499" t="str">
        <f>IF(AND(F2499&gt;=10,F2499&lt;=35,P2499&gt;0.5),"ERROR_C2499H2499_POOR_CAP","OK")</f>
        <v>OK</v>
      </c>
    </row>
    <row r="2500" spans="1:19">
      <c r="A2500" t="s">
        <v>2517</v>
      </c>
      <c r="B2500" s="3">
        <v>23.713999999999999</v>
      </c>
      <c r="C2500" s="3">
        <v>89.356999999999999</v>
      </c>
      <c r="D2500" s="3">
        <v>57.682000000000002</v>
      </c>
      <c r="E2500" s="3">
        <v>34.426000000000002</v>
      </c>
      <c r="F2500" s="3">
        <v>0.54700000000000004</v>
      </c>
      <c r="G2500" s="3">
        <v>755.25699999999995</v>
      </c>
      <c r="H2500" s="3">
        <v>1638.29</v>
      </c>
      <c r="I2500" s="3">
        <f>ROUND(IF(B2500&lt;=Thresholds!$B$2,1-(B2500/Thresholds!$B$2)*0.24,IF(B2500&lt;=Thresholds!$D$2,0.75-((B2500-Thresholds!$C$2)/(Thresholds!$D$2-Thresholds!$C$2))*0.249,IF(B2500&lt;=Thresholds!$F$2,0.499-((B2500-Thresholds!$E$2)/(Thresholds!$F$2-Thresholds!$E$2))*0.279,MAX(0.02,0.2-((B2500-Thresholds!$G$2)/(Thresholds!$H$2-Thresholds!$G$2))*0.18)))),3)</f>
        <v>0.94299999999999995</v>
      </c>
      <c r="J2500" s="3">
        <f>ROUND(IF(C2500&lt;=Thresholds!$B$3,1-(C2500/Thresholds!$B$3)*0.24,IF(C2500&lt;=Thresholds!$D$3,0.75-((C2500-Thresholds!$C$3)/(Thresholds!$D$3-Thresholds!$C$3))*0.249,IF(C2500&lt;=Thresholds!$F$3,0.499-((C2500-Thresholds!$E$3)/(Thresholds!$F$3-Thresholds!$E$3))*0.279,MAX(0.02,0.2-((C2500-Thresholds!$G$3)/(Thresholds!$H$3-Thresholds!$G$3))*0.18)))),3)</f>
        <v>0.82099999999999995</v>
      </c>
      <c r="K2500" s="3">
        <f>ROUND(IF(D2500&lt;=Thresholds!$B$4,1-(D2500/Thresholds!$B$4)*0.24,IF(D2500&lt;=Thresholds!$D$4,0.75-((D2500-Thresholds!$C$4)/(Thresholds!$D$4-Thresholds!$C$4))*0.249,IF(D2500&lt;=Thresholds!$F$4,0.499-((D2500-Thresholds!$E$4)/(Thresholds!$F$4-Thresholds!$E$4))*0.279,MAX(0.02,0.2-((D2500-Thresholds!$G$4)/(Thresholds!$H$4-Thresholds!$G$4))*0.18)))),3)</f>
        <v>0.78700000000000003</v>
      </c>
      <c r="L2500" s="3">
        <f>ROUND(IF(E2500&lt;=Thresholds!$B$5,1-(E2500/Thresholds!$B$5)*0.24,IF(E2500&lt;=Thresholds!$D$5,0.75-((E2500-Thresholds!$C$5)/(Thresholds!$D$5-Thresholds!$C$5))*0.249,IF(E2500&lt;=Thresholds!$F$5,0.499-((E2500-Thresholds!$E$5)/(Thresholds!$F$5-Thresholds!$E$5))*0.279,MAX(0.02,0.2-((E2500-Thresholds!$G$5)/(Thresholds!$H$5-Thresholds!$G$5))*0.18)))),3)</f>
        <v>0.83499999999999996</v>
      </c>
      <c r="M2500" s="3">
        <f>ROUND(IF(F2500&lt;=Thresholds!$B$6,1-(F2500/Thresholds!$B$6)*0.24,IF(F2500&lt;=Thresholds!$D$6,0.75-((F2500-Thresholds!$C$6)/(Thresholds!$D$6-Thresholds!$C$6))*0.249,IF(F2500&lt;=Thresholds!$F$6,0.499-((F2500-Thresholds!$E$6)/(Thresholds!$F$6-Thresholds!$E$6))*0.279,MAX(0.02,0.2-((F2500-Thresholds!$G$6)/(Thresholds!$H$6-Thresholds!$G$6))*0.18)))),3)</f>
        <v>0.86899999999999999</v>
      </c>
      <c r="N2500" s="3">
        <f>ROUND(IF(G2500&lt;=Thresholds!$B$7,1-(G2500/Thresholds!$B$7)*0.24,IF(G2500&lt;=Thresholds!$D$7,0.75-((G2500-Thresholds!$C$7)/(Thresholds!$D$7-Thresholds!$C$7))*0.249,IF(G2500&lt;=Thresholds!$F$7,0.499-((G2500-Thresholds!$E$7)/(Thresholds!$F$7-Thresholds!$E$7))*0.279,MAX(0.02,0.2-((G2500-Thresholds!$G$7)/(Thresholds!$H$7-Thresholds!$G$7))*0.18)))),3)</f>
        <v>0.437</v>
      </c>
      <c r="O2500" s="3">
        <f>ROUND(IF(H2500&lt;=Thresholds!$B$8,1-(H2500/Thresholds!$B$8)*0.24,IF(H2500&lt;=Thresholds!$D$8,0.75-((H2500-Thresholds!$C$8)/(Thresholds!$D$8-Thresholds!$C$8))*0.249,IF(H2500&lt;=Thresholds!$F$8,0.499-((H2500-Thresholds!$E$8)/(Thresholds!$F$8-Thresholds!$E$8))*0.279,MAX(0.02,0.2-((H2500-Thresholds!$G$8)/(Thresholds!$H$8-Thresholds!$G$8))*0.18)))),3)</f>
        <v>0.84299999999999997</v>
      </c>
      <c r="P2500" s="3">
        <f t="shared" si="117"/>
        <v>0.437</v>
      </c>
      <c r="Q2500" t="str">
        <f t="shared" si="118"/>
        <v>Poor</v>
      </c>
      <c r="R2500" s="4">
        <f t="shared" si="119"/>
        <v>0</v>
      </c>
      <c r="S2500" t="str">
        <f>IF(AND(F2500&gt;=10,F2500&lt;=35,P2500&gt;0.5),"ERROR_C2500H2500_POOR_CAP","OK")</f>
        <v>OK</v>
      </c>
    </row>
    <row r="2501" spans="1:19">
      <c r="A2501" t="s">
        <v>2518</v>
      </c>
      <c r="B2501" s="3">
        <v>56.06</v>
      </c>
      <c r="C2501" s="3">
        <v>1600.6320000000001</v>
      </c>
      <c r="D2501" s="3">
        <v>45.253999999999998</v>
      </c>
      <c r="E2501" s="3">
        <v>33.304000000000002</v>
      </c>
      <c r="F2501" s="3">
        <v>0.71599999999999997</v>
      </c>
      <c r="G2501" s="3">
        <v>346.79399999999998</v>
      </c>
      <c r="H2501" s="3">
        <v>1878.413</v>
      </c>
      <c r="I2501" s="3">
        <f>ROUND(IF(B2501&lt;=Thresholds!$B$2,1-(B2501/Thresholds!$B$2)*0.24,IF(B2501&lt;=Thresholds!$D$2,0.75-((B2501-Thresholds!$C$2)/(Thresholds!$D$2-Thresholds!$C$2))*0.249,IF(B2501&lt;=Thresholds!$F$2,0.499-((B2501-Thresholds!$E$2)/(Thresholds!$F$2-Thresholds!$E$2))*0.279,MAX(0.02,0.2-((B2501-Thresholds!$G$2)/(Thresholds!$H$2-Thresholds!$G$2))*0.18)))),3)</f>
        <v>0.86499999999999999</v>
      </c>
      <c r="J2501" s="3">
        <f>ROUND(IF(C2501&lt;=Thresholds!$B$3,1-(C2501/Thresholds!$B$3)*0.24,IF(C2501&lt;=Thresholds!$D$3,0.75-((C2501-Thresholds!$C$3)/(Thresholds!$D$3-Thresholds!$C$3))*0.249,IF(C2501&lt;=Thresholds!$F$3,0.499-((C2501-Thresholds!$E$3)/(Thresholds!$F$3-Thresholds!$E$3))*0.279,MAX(0.02,0.2-((C2501-Thresholds!$G$3)/(Thresholds!$H$3-Thresholds!$G$3))*0.18)))),3)</f>
        <v>0.308</v>
      </c>
      <c r="K2501" s="3">
        <f>ROUND(IF(D2501&lt;=Thresholds!$B$4,1-(D2501/Thresholds!$B$4)*0.24,IF(D2501&lt;=Thresholds!$D$4,0.75-((D2501-Thresholds!$C$4)/(Thresholds!$D$4-Thresholds!$C$4))*0.249,IF(D2501&lt;=Thresholds!$F$4,0.499-((D2501-Thresholds!$E$4)/(Thresholds!$F$4-Thresholds!$E$4))*0.279,MAX(0.02,0.2-((D2501-Thresholds!$G$4)/(Thresholds!$H$4-Thresholds!$G$4))*0.18)))),3)</f>
        <v>0.83299999999999996</v>
      </c>
      <c r="L2501" s="3">
        <f>ROUND(IF(E2501&lt;=Thresholds!$B$5,1-(E2501/Thresholds!$B$5)*0.24,IF(E2501&lt;=Thresholds!$D$5,0.75-((E2501-Thresholds!$C$5)/(Thresholds!$D$5-Thresholds!$C$5))*0.249,IF(E2501&lt;=Thresholds!$F$5,0.499-((E2501-Thresholds!$E$5)/(Thresholds!$F$5-Thresholds!$E$5))*0.279,MAX(0.02,0.2-((E2501-Thresholds!$G$5)/(Thresholds!$H$5-Thresholds!$G$5))*0.18)))),3)</f>
        <v>0.84</v>
      </c>
      <c r="M2501" s="3">
        <f>ROUND(IF(F2501&lt;=Thresholds!$B$6,1-(F2501/Thresholds!$B$6)*0.24,IF(F2501&lt;=Thresholds!$D$6,0.75-((F2501-Thresholds!$C$6)/(Thresholds!$D$6-Thresholds!$C$6))*0.249,IF(F2501&lt;=Thresholds!$F$6,0.499-((F2501-Thresholds!$E$6)/(Thresholds!$F$6-Thresholds!$E$6))*0.279,MAX(0.02,0.2-((F2501-Thresholds!$G$6)/(Thresholds!$H$6-Thresholds!$G$6))*0.18)))),3)</f>
        <v>0.82799999999999996</v>
      </c>
      <c r="N2501" s="3">
        <f>ROUND(IF(G2501&lt;=Thresholds!$B$7,1-(G2501/Thresholds!$B$7)*0.24,IF(G2501&lt;=Thresholds!$D$7,0.75-((G2501-Thresholds!$C$7)/(Thresholds!$D$7-Thresholds!$C$7))*0.249,IF(G2501&lt;=Thresholds!$F$7,0.499-((G2501-Thresholds!$E$7)/(Thresholds!$F$7-Thresholds!$E$7))*0.279,MAX(0.02,0.2-((G2501-Thresholds!$G$7)/(Thresholds!$H$7-Thresholds!$G$7))*0.18)))),3)</f>
        <v>0.76200000000000001</v>
      </c>
      <c r="O2501" s="3">
        <f>ROUND(IF(H2501&lt;=Thresholds!$B$8,1-(H2501/Thresholds!$B$8)*0.24,IF(H2501&lt;=Thresholds!$D$8,0.75-((H2501-Thresholds!$C$8)/(Thresholds!$D$8-Thresholds!$C$8))*0.249,IF(H2501&lt;=Thresholds!$F$8,0.499-((H2501-Thresholds!$E$8)/(Thresholds!$F$8-Thresholds!$E$8))*0.279,MAX(0.02,0.2-((H2501-Thresholds!$G$8)/(Thresholds!$H$8-Thresholds!$G$8))*0.18)))),3)</f>
        <v>0.82</v>
      </c>
      <c r="P2501" s="3">
        <f t="shared" si="117"/>
        <v>0.308</v>
      </c>
      <c r="Q2501" t="str">
        <f t="shared" si="118"/>
        <v>Poor</v>
      </c>
      <c r="R2501" s="4">
        <f t="shared" si="119"/>
        <v>0</v>
      </c>
      <c r="S2501" t="str">
        <f>IF(AND(F2501&gt;=10,F2501&lt;=35,P2501&gt;0.5),"ERROR_C2501H2501_POOR_CAP","OK")</f>
        <v>OK</v>
      </c>
    </row>
    <row r="2502" spans="1:19">
      <c r="A2502" t="s">
        <v>2519</v>
      </c>
      <c r="B2502" s="3">
        <v>61.289000000000001</v>
      </c>
      <c r="C2502" s="3">
        <v>40.912999999999997</v>
      </c>
      <c r="D2502" s="3">
        <v>33.265999999999998</v>
      </c>
      <c r="E2502" s="3">
        <v>25.402000000000001</v>
      </c>
      <c r="F2502" s="3">
        <v>9.4E-2</v>
      </c>
      <c r="G2502" s="3">
        <v>25.192</v>
      </c>
      <c r="H2502" s="3">
        <v>432.32900000000001</v>
      </c>
      <c r="I2502" s="3">
        <f>ROUND(IF(B2502&lt;=Thresholds!$B$2,1-(B2502/Thresholds!$B$2)*0.24,IF(B2502&lt;=Thresholds!$D$2,0.75-((B2502-Thresholds!$C$2)/(Thresholds!$D$2-Thresholds!$C$2))*0.249,IF(B2502&lt;=Thresholds!$F$2,0.499-((B2502-Thresholds!$E$2)/(Thresholds!$F$2-Thresholds!$E$2))*0.279,MAX(0.02,0.2-((B2502-Thresholds!$G$2)/(Thresholds!$H$2-Thresholds!$G$2))*0.18)))),3)</f>
        <v>0.85299999999999998</v>
      </c>
      <c r="J2502" s="3">
        <f>ROUND(IF(C2502&lt;=Thresholds!$B$3,1-(C2502/Thresholds!$B$3)*0.24,IF(C2502&lt;=Thresholds!$D$3,0.75-((C2502-Thresholds!$C$3)/(Thresholds!$D$3-Thresholds!$C$3))*0.249,IF(C2502&lt;=Thresholds!$F$3,0.499-((C2502-Thresholds!$E$3)/(Thresholds!$F$3-Thresholds!$E$3))*0.279,MAX(0.02,0.2-((C2502-Thresholds!$G$3)/(Thresholds!$H$3-Thresholds!$G$3))*0.18)))),3)</f>
        <v>0.91800000000000004</v>
      </c>
      <c r="K2502" s="3">
        <f>ROUND(IF(D2502&lt;=Thresholds!$B$4,1-(D2502/Thresholds!$B$4)*0.24,IF(D2502&lt;=Thresholds!$D$4,0.75-((D2502-Thresholds!$C$4)/(Thresholds!$D$4-Thresholds!$C$4))*0.249,IF(D2502&lt;=Thresholds!$F$4,0.499-((D2502-Thresholds!$E$4)/(Thresholds!$F$4-Thresholds!$E$4))*0.279,MAX(0.02,0.2-((D2502-Thresholds!$G$4)/(Thresholds!$H$4-Thresholds!$G$4))*0.18)))),3)</f>
        <v>0.877</v>
      </c>
      <c r="L2502" s="3">
        <f>ROUND(IF(E2502&lt;=Thresholds!$B$5,1-(E2502/Thresholds!$B$5)*0.24,IF(E2502&lt;=Thresholds!$D$5,0.75-((E2502-Thresholds!$C$5)/(Thresholds!$D$5-Thresholds!$C$5))*0.249,IF(E2502&lt;=Thresholds!$F$5,0.499-((E2502-Thresholds!$E$5)/(Thresholds!$F$5-Thresholds!$E$5))*0.279,MAX(0.02,0.2-((E2502-Thresholds!$G$5)/(Thresholds!$H$5-Thresholds!$G$5))*0.18)))),3)</f>
        <v>0.878</v>
      </c>
      <c r="M2502" s="3">
        <f>ROUND(IF(F2502&lt;=Thresholds!$B$6,1-(F2502/Thresholds!$B$6)*0.24,IF(F2502&lt;=Thresholds!$D$6,0.75-((F2502-Thresholds!$C$6)/(Thresholds!$D$6-Thresholds!$C$6))*0.249,IF(F2502&lt;=Thresholds!$F$6,0.499-((F2502-Thresholds!$E$6)/(Thresholds!$F$6-Thresholds!$E$6))*0.279,MAX(0.02,0.2-((F2502-Thresholds!$G$6)/(Thresholds!$H$6-Thresholds!$G$6))*0.18)))),3)</f>
        <v>0.97699999999999998</v>
      </c>
      <c r="N2502" s="3">
        <f>ROUND(IF(G2502&lt;=Thresholds!$B$7,1-(G2502/Thresholds!$B$7)*0.24,IF(G2502&lt;=Thresholds!$D$7,0.75-((G2502-Thresholds!$C$7)/(Thresholds!$D$7-Thresholds!$C$7))*0.249,IF(G2502&lt;=Thresholds!$F$7,0.499-((G2502-Thresholds!$E$7)/(Thresholds!$F$7-Thresholds!$E$7))*0.279,MAX(0.02,0.2-((G2502-Thresholds!$G$7)/(Thresholds!$H$7-Thresholds!$G$7))*0.18)))),3)</f>
        <v>0.98299999999999998</v>
      </c>
      <c r="O2502" s="3">
        <f>ROUND(IF(H2502&lt;=Thresholds!$B$8,1-(H2502/Thresholds!$B$8)*0.24,IF(H2502&lt;=Thresholds!$D$8,0.75-((H2502-Thresholds!$C$8)/(Thresholds!$D$8-Thresholds!$C$8))*0.249,IF(H2502&lt;=Thresholds!$F$8,0.499-((H2502-Thresholds!$E$8)/(Thresholds!$F$8-Thresholds!$E$8))*0.279,MAX(0.02,0.2-((H2502-Thresholds!$G$8)/(Thresholds!$H$8-Thresholds!$G$8))*0.18)))),3)</f>
        <v>0.95799999999999996</v>
      </c>
      <c r="P2502" s="3">
        <f t="shared" si="117"/>
        <v>0.85299999999999998</v>
      </c>
      <c r="Q2502" t="str">
        <f t="shared" si="118"/>
        <v>Healthy</v>
      </c>
      <c r="R2502" s="4">
        <f t="shared" si="119"/>
        <v>1</v>
      </c>
      <c r="S2502" t="str">
        <f>IF(AND(F2502&gt;=10,F2502&lt;=35,P2502&gt;0.5),"ERROR_C2502H2502_POOR_CAP","OK")</f>
        <v>OK</v>
      </c>
    </row>
    <row r="2503" spans="1:19">
      <c r="A2503" t="s">
        <v>2520</v>
      </c>
      <c r="B2503" s="3">
        <v>71.381</v>
      </c>
      <c r="C2503" s="3">
        <v>17.367999999999999</v>
      </c>
      <c r="D2503" s="3">
        <v>85.061000000000007</v>
      </c>
      <c r="E2503" s="3">
        <v>25.01</v>
      </c>
      <c r="F2503" s="3">
        <v>5.8000000000000003E-2</v>
      </c>
      <c r="G2503" s="3">
        <v>55.451999999999998</v>
      </c>
      <c r="H2503" s="3">
        <v>698.43</v>
      </c>
      <c r="I2503" s="3">
        <f>ROUND(IF(B2503&lt;=Thresholds!$B$2,1-(B2503/Thresholds!$B$2)*0.24,IF(B2503&lt;=Thresholds!$D$2,0.75-((B2503-Thresholds!$C$2)/(Thresholds!$D$2-Thresholds!$C$2))*0.249,IF(B2503&lt;=Thresholds!$F$2,0.499-((B2503-Thresholds!$E$2)/(Thresholds!$F$2-Thresholds!$E$2))*0.279,MAX(0.02,0.2-((B2503-Thresholds!$G$2)/(Thresholds!$H$2-Thresholds!$G$2))*0.18)))),3)</f>
        <v>0.82899999999999996</v>
      </c>
      <c r="J2503" s="3">
        <f>ROUND(IF(C2503&lt;=Thresholds!$B$3,1-(C2503/Thresholds!$B$3)*0.24,IF(C2503&lt;=Thresholds!$D$3,0.75-((C2503-Thresholds!$C$3)/(Thresholds!$D$3-Thresholds!$C$3))*0.249,IF(C2503&lt;=Thresholds!$F$3,0.499-((C2503-Thresholds!$E$3)/(Thresholds!$F$3-Thresholds!$E$3))*0.279,MAX(0.02,0.2-((C2503-Thresholds!$G$3)/(Thresholds!$H$3-Thresholds!$G$3))*0.18)))),3)</f>
        <v>0.96499999999999997</v>
      </c>
      <c r="K2503" s="3">
        <f>ROUND(IF(D2503&lt;=Thresholds!$B$4,1-(D2503/Thresholds!$B$4)*0.24,IF(D2503&lt;=Thresholds!$D$4,0.75-((D2503-Thresholds!$C$4)/(Thresholds!$D$4-Thresholds!$C$4))*0.249,IF(D2503&lt;=Thresholds!$F$4,0.499-((D2503-Thresholds!$E$4)/(Thresholds!$F$4-Thresholds!$E$4))*0.279,MAX(0.02,0.2-((D2503-Thresholds!$G$4)/(Thresholds!$H$4-Thresholds!$G$4))*0.18)))),3)</f>
        <v>0.61</v>
      </c>
      <c r="L2503" s="3">
        <f>ROUND(IF(E2503&lt;=Thresholds!$B$5,1-(E2503/Thresholds!$B$5)*0.24,IF(E2503&lt;=Thresholds!$D$5,0.75-((E2503-Thresholds!$C$5)/(Thresholds!$D$5-Thresholds!$C$5))*0.249,IF(E2503&lt;=Thresholds!$F$5,0.499-((E2503-Thresholds!$E$5)/(Thresholds!$F$5-Thresholds!$E$5))*0.279,MAX(0.02,0.2-((E2503-Thresholds!$G$5)/(Thresholds!$H$5-Thresholds!$G$5))*0.18)))),3)</f>
        <v>0.88</v>
      </c>
      <c r="M2503" s="3">
        <f>ROUND(IF(F2503&lt;=Thresholds!$B$6,1-(F2503/Thresholds!$B$6)*0.24,IF(F2503&lt;=Thresholds!$D$6,0.75-((F2503-Thresholds!$C$6)/(Thresholds!$D$6-Thresholds!$C$6))*0.249,IF(F2503&lt;=Thresholds!$F$6,0.499-((F2503-Thresholds!$E$6)/(Thresholds!$F$6-Thresholds!$E$6))*0.279,MAX(0.02,0.2-((F2503-Thresholds!$G$6)/(Thresholds!$H$6-Thresholds!$G$6))*0.18)))),3)</f>
        <v>0.98599999999999999</v>
      </c>
      <c r="N2503" s="3">
        <f>ROUND(IF(G2503&lt;=Thresholds!$B$7,1-(G2503/Thresholds!$B$7)*0.24,IF(G2503&lt;=Thresholds!$D$7,0.75-((G2503-Thresholds!$C$7)/(Thresholds!$D$7-Thresholds!$C$7))*0.249,IF(G2503&lt;=Thresholds!$F$7,0.499-((G2503-Thresholds!$E$7)/(Thresholds!$F$7-Thresholds!$E$7))*0.279,MAX(0.02,0.2-((G2503-Thresholds!$G$7)/(Thresholds!$H$7-Thresholds!$G$7))*0.18)))),3)</f>
        <v>0.96199999999999997</v>
      </c>
      <c r="O2503" s="3">
        <f>ROUND(IF(H2503&lt;=Thresholds!$B$8,1-(H2503/Thresholds!$B$8)*0.24,IF(H2503&lt;=Thresholds!$D$8,0.75-((H2503-Thresholds!$C$8)/(Thresholds!$D$8-Thresholds!$C$8))*0.249,IF(H2503&lt;=Thresholds!$F$8,0.499-((H2503-Thresholds!$E$8)/(Thresholds!$F$8-Thresholds!$E$8))*0.279,MAX(0.02,0.2-((H2503-Thresholds!$G$8)/(Thresholds!$H$8-Thresholds!$G$8))*0.18)))),3)</f>
        <v>0.93300000000000005</v>
      </c>
      <c r="P2503" s="3">
        <f t="shared" si="117"/>
        <v>0.61</v>
      </c>
      <c r="Q2503" t="str">
        <f t="shared" si="118"/>
        <v>Moderate</v>
      </c>
      <c r="R2503" s="4">
        <f t="shared" si="119"/>
        <v>1</v>
      </c>
      <c r="S2503" t="str">
        <f>IF(AND(F2503&gt;=10,F2503&lt;=35,P2503&gt;0.5),"ERROR_C2503H2503_POOR_CAP","OK")</f>
        <v>OK</v>
      </c>
    </row>
    <row r="2504" spans="1:19">
      <c r="A2504" t="s">
        <v>2521</v>
      </c>
      <c r="B2504" s="3">
        <v>789.93899999999996</v>
      </c>
      <c r="C2504" s="3">
        <v>82.527000000000001</v>
      </c>
      <c r="D2504" s="3">
        <v>54.993000000000002</v>
      </c>
      <c r="E2504" s="3">
        <v>17.73</v>
      </c>
      <c r="F2504" s="3">
        <v>0.221</v>
      </c>
      <c r="G2504" s="3">
        <v>487.26499999999999</v>
      </c>
      <c r="H2504" s="3">
        <v>1381.58</v>
      </c>
      <c r="I2504" s="3">
        <f>ROUND(IF(B2504&lt;=Thresholds!$B$2,1-(B2504/Thresholds!$B$2)*0.24,IF(B2504&lt;=Thresholds!$D$2,0.75-((B2504-Thresholds!$C$2)/(Thresholds!$D$2-Thresholds!$C$2))*0.249,IF(B2504&lt;=Thresholds!$F$2,0.499-((B2504-Thresholds!$E$2)/(Thresholds!$F$2-Thresholds!$E$2))*0.279,MAX(0.02,0.2-((B2504-Thresholds!$G$2)/(Thresholds!$H$2-Thresholds!$G$2))*0.18)))),3)</f>
        <v>0.47599999999999998</v>
      </c>
      <c r="J2504" s="3">
        <f>ROUND(IF(C2504&lt;=Thresholds!$B$3,1-(C2504/Thresholds!$B$3)*0.24,IF(C2504&lt;=Thresholds!$D$3,0.75-((C2504-Thresholds!$C$3)/(Thresholds!$D$3-Thresholds!$C$3))*0.249,IF(C2504&lt;=Thresholds!$F$3,0.499-((C2504-Thresholds!$E$3)/(Thresholds!$F$3-Thresholds!$E$3))*0.279,MAX(0.02,0.2-((C2504-Thresholds!$G$3)/(Thresholds!$H$3-Thresholds!$G$3))*0.18)))),3)</f>
        <v>0.83499999999999996</v>
      </c>
      <c r="K2504" s="3">
        <f>ROUND(IF(D2504&lt;=Thresholds!$B$4,1-(D2504/Thresholds!$B$4)*0.24,IF(D2504&lt;=Thresholds!$D$4,0.75-((D2504-Thresholds!$C$4)/(Thresholds!$D$4-Thresholds!$C$4))*0.249,IF(D2504&lt;=Thresholds!$F$4,0.499-((D2504-Thresholds!$E$4)/(Thresholds!$F$4-Thresholds!$E$4))*0.279,MAX(0.02,0.2-((D2504-Thresholds!$G$4)/(Thresholds!$H$4-Thresholds!$G$4))*0.18)))),3)</f>
        <v>0.79700000000000004</v>
      </c>
      <c r="L2504" s="3">
        <f>ROUND(IF(E2504&lt;=Thresholds!$B$5,1-(E2504/Thresholds!$B$5)*0.24,IF(E2504&lt;=Thresholds!$D$5,0.75-((E2504-Thresholds!$C$5)/(Thresholds!$D$5-Thresholds!$C$5))*0.249,IF(E2504&lt;=Thresholds!$F$5,0.499-((E2504-Thresholds!$E$5)/(Thresholds!$F$5-Thresholds!$E$5))*0.279,MAX(0.02,0.2-((E2504-Thresholds!$G$5)/(Thresholds!$H$5-Thresholds!$G$5))*0.18)))),3)</f>
        <v>0.91500000000000004</v>
      </c>
      <c r="M2504" s="3">
        <f>ROUND(IF(F2504&lt;=Thresholds!$B$6,1-(F2504/Thresholds!$B$6)*0.24,IF(F2504&lt;=Thresholds!$D$6,0.75-((F2504-Thresholds!$C$6)/(Thresholds!$D$6-Thresholds!$C$6))*0.249,IF(F2504&lt;=Thresholds!$F$6,0.499-((F2504-Thresholds!$E$6)/(Thresholds!$F$6-Thresholds!$E$6))*0.279,MAX(0.02,0.2-((F2504-Thresholds!$G$6)/(Thresholds!$H$6-Thresholds!$G$6))*0.18)))),3)</f>
        <v>0.94699999999999995</v>
      </c>
      <c r="N2504" s="3">
        <f>ROUND(IF(G2504&lt;=Thresholds!$B$7,1-(G2504/Thresholds!$B$7)*0.24,IF(G2504&lt;=Thresholds!$D$7,0.75-((G2504-Thresholds!$C$7)/(Thresholds!$D$7-Thresholds!$C$7))*0.249,IF(G2504&lt;=Thresholds!$F$7,0.499-((G2504-Thresholds!$E$7)/(Thresholds!$F$7-Thresholds!$E$7))*0.279,MAX(0.02,0.2-((G2504-Thresholds!$G$7)/(Thresholds!$H$7-Thresholds!$G$7))*0.18)))),3)</f>
        <v>0.59499999999999997</v>
      </c>
      <c r="O2504" s="3">
        <f>ROUND(IF(H2504&lt;=Thresholds!$B$8,1-(H2504/Thresholds!$B$8)*0.24,IF(H2504&lt;=Thresholds!$D$8,0.75-((H2504-Thresholds!$C$8)/(Thresholds!$D$8-Thresholds!$C$8))*0.249,IF(H2504&lt;=Thresholds!$F$8,0.499-((H2504-Thresholds!$E$8)/(Thresholds!$F$8-Thresholds!$E$8))*0.279,MAX(0.02,0.2-((H2504-Thresholds!$G$8)/(Thresholds!$H$8-Thresholds!$G$8))*0.18)))),3)</f>
        <v>0.86699999999999999</v>
      </c>
      <c r="P2504" s="3">
        <f t="shared" si="117"/>
        <v>0.47599999999999998</v>
      </c>
      <c r="Q2504" t="str">
        <f t="shared" si="118"/>
        <v>Poor</v>
      </c>
      <c r="R2504" s="4">
        <f t="shared" si="119"/>
        <v>0</v>
      </c>
      <c r="S2504" t="str">
        <f>IF(AND(F2504&gt;=10,F2504&lt;=35,P2504&gt;0.5),"ERROR_C2504H2504_POOR_CAP","OK")</f>
        <v>OK</v>
      </c>
    </row>
    <row r="2505" spans="1:19">
      <c r="A2505" t="s">
        <v>2522</v>
      </c>
      <c r="B2505" s="3">
        <v>66.045000000000002</v>
      </c>
      <c r="C2505" s="3">
        <v>657.24400000000003</v>
      </c>
      <c r="D2505" s="3">
        <v>60.97</v>
      </c>
      <c r="E2505" s="3">
        <v>22.465</v>
      </c>
      <c r="F2505" s="3">
        <v>0.499</v>
      </c>
      <c r="G2505" s="3">
        <v>222.59800000000001</v>
      </c>
      <c r="H2505" s="3">
        <v>13895.464</v>
      </c>
      <c r="I2505" s="3">
        <f>ROUND(IF(B2505&lt;=Thresholds!$B$2,1-(B2505/Thresholds!$B$2)*0.24,IF(B2505&lt;=Thresholds!$D$2,0.75-((B2505-Thresholds!$C$2)/(Thresholds!$D$2-Thresholds!$C$2))*0.249,IF(B2505&lt;=Thresholds!$F$2,0.499-((B2505-Thresholds!$E$2)/(Thresholds!$F$2-Thresholds!$E$2))*0.279,MAX(0.02,0.2-((B2505-Thresholds!$G$2)/(Thresholds!$H$2-Thresholds!$G$2))*0.18)))),3)</f>
        <v>0.84099999999999997</v>
      </c>
      <c r="J2505" s="3">
        <f>ROUND(IF(C2505&lt;=Thresholds!$B$3,1-(C2505/Thresholds!$B$3)*0.24,IF(C2505&lt;=Thresholds!$D$3,0.75-((C2505-Thresholds!$C$3)/(Thresholds!$D$3-Thresholds!$C$3))*0.249,IF(C2505&lt;=Thresholds!$F$3,0.499-((C2505-Thresholds!$E$3)/(Thresholds!$F$3-Thresholds!$E$3))*0.279,MAX(0.02,0.2-((C2505-Thresholds!$G$3)/(Thresholds!$H$3-Thresholds!$G$3))*0.18)))),3)</f>
        <v>0.38</v>
      </c>
      <c r="K2505" s="3">
        <f>ROUND(IF(D2505&lt;=Thresholds!$B$4,1-(D2505/Thresholds!$B$4)*0.24,IF(D2505&lt;=Thresholds!$D$4,0.75-((D2505-Thresholds!$C$4)/(Thresholds!$D$4-Thresholds!$C$4))*0.249,IF(D2505&lt;=Thresholds!$F$4,0.499-((D2505-Thresholds!$E$4)/(Thresholds!$F$4-Thresholds!$E$4))*0.279,MAX(0.02,0.2-((D2505-Thresholds!$G$4)/(Thresholds!$H$4-Thresholds!$G$4))*0.18)))),3)</f>
        <v>0.77500000000000002</v>
      </c>
      <c r="L2505" s="3">
        <f>ROUND(IF(E2505&lt;=Thresholds!$B$5,1-(E2505/Thresholds!$B$5)*0.24,IF(E2505&lt;=Thresholds!$D$5,0.75-((E2505-Thresholds!$C$5)/(Thresholds!$D$5-Thresholds!$C$5))*0.249,IF(E2505&lt;=Thresholds!$F$5,0.499-((E2505-Thresholds!$E$5)/(Thresholds!$F$5-Thresholds!$E$5))*0.279,MAX(0.02,0.2-((E2505-Thresholds!$G$5)/(Thresholds!$H$5-Thresholds!$G$5))*0.18)))),3)</f>
        <v>0.89200000000000002</v>
      </c>
      <c r="M2505" s="3">
        <f>ROUND(IF(F2505&lt;=Thresholds!$B$6,1-(F2505/Thresholds!$B$6)*0.24,IF(F2505&lt;=Thresholds!$D$6,0.75-((F2505-Thresholds!$C$6)/(Thresholds!$D$6-Thresholds!$C$6))*0.249,IF(F2505&lt;=Thresholds!$F$6,0.499-((F2505-Thresholds!$E$6)/(Thresholds!$F$6-Thresholds!$E$6))*0.279,MAX(0.02,0.2-((F2505-Thresholds!$G$6)/(Thresholds!$H$6-Thresholds!$G$6))*0.18)))),3)</f>
        <v>0.88</v>
      </c>
      <c r="N2505" s="3">
        <f>ROUND(IF(G2505&lt;=Thresholds!$B$7,1-(G2505/Thresholds!$B$7)*0.24,IF(G2505&lt;=Thresholds!$D$7,0.75-((G2505-Thresholds!$C$7)/(Thresholds!$D$7-Thresholds!$C$7))*0.249,IF(G2505&lt;=Thresholds!$F$7,0.499-((G2505-Thresholds!$E$7)/(Thresholds!$F$7-Thresholds!$E$7))*0.279,MAX(0.02,0.2-((G2505-Thresholds!$G$7)/(Thresholds!$H$7-Thresholds!$G$7))*0.18)))),3)</f>
        <v>0.84699999999999998</v>
      </c>
      <c r="O2505" s="3">
        <f>ROUND(IF(H2505&lt;=Thresholds!$B$8,1-(H2505/Thresholds!$B$8)*0.24,IF(H2505&lt;=Thresholds!$D$8,0.75-((H2505-Thresholds!$C$8)/(Thresholds!$D$8-Thresholds!$C$8))*0.249,IF(H2505&lt;=Thresholds!$F$8,0.499-((H2505-Thresholds!$E$8)/(Thresholds!$F$8-Thresholds!$E$8))*0.279,MAX(0.02,0.2-((H2505-Thresholds!$G$8)/(Thresholds!$H$8-Thresholds!$G$8))*0.18)))),3)</f>
        <v>0.27</v>
      </c>
      <c r="P2505" s="3">
        <f t="shared" si="117"/>
        <v>0.27</v>
      </c>
      <c r="Q2505" t="str">
        <f t="shared" si="118"/>
        <v>Poor</v>
      </c>
      <c r="R2505" s="4">
        <f t="shared" si="119"/>
        <v>0</v>
      </c>
      <c r="S2505" t="str">
        <f>IF(AND(F2505&gt;=10,F2505&lt;=35,P2505&gt;0.5),"ERROR_C2505H2505_POOR_CAP","OK")</f>
        <v>OK</v>
      </c>
    </row>
    <row r="2506" spans="1:19">
      <c r="A2506" t="s">
        <v>2523</v>
      </c>
      <c r="B2506" s="3">
        <v>27.451000000000001</v>
      </c>
      <c r="C2506" s="3">
        <v>56.860999999999997</v>
      </c>
      <c r="D2506" s="3">
        <v>45.509</v>
      </c>
      <c r="E2506" s="3">
        <v>8.0259999999999998</v>
      </c>
      <c r="F2506" s="3">
        <v>0.76700000000000002</v>
      </c>
      <c r="G2506" s="3">
        <v>184.09100000000001</v>
      </c>
      <c r="H2506" s="3">
        <v>1111.2750000000001</v>
      </c>
      <c r="I2506" s="3">
        <f>ROUND(IF(B2506&lt;=Thresholds!$B$2,1-(B2506/Thresholds!$B$2)*0.24,IF(B2506&lt;=Thresholds!$D$2,0.75-((B2506-Thresholds!$C$2)/(Thresholds!$D$2-Thresholds!$C$2))*0.249,IF(B2506&lt;=Thresholds!$F$2,0.499-((B2506-Thresholds!$E$2)/(Thresholds!$F$2-Thresholds!$E$2))*0.279,MAX(0.02,0.2-((B2506-Thresholds!$G$2)/(Thresholds!$H$2-Thresholds!$G$2))*0.18)))),3)</f>
        <v>0.93400000000000005</v>
      </c>
      <c r="J2506" s="3">
        <f>ROUND(IF(C2506&lt;=Thresholds!$B$3,1-(C2506/Thresholds!$B$3)*0.24,IF(C2506&lt;=Thresholds!$D$3,0.75-((C2506-Thresholds!$C$3)/(Thresholds!$D$3-Thresholds!$C$3))*0.249,IF(C2506&lt;=Thresholds!$F$3,0.499-((C2506-Thresholds!$E$3)/(Thresholds!$F$3-Thresholds!$E$3))*0.279,MAX(0.02,0.2-((C2506-Thresholds!$G$3)/(Thresholds!$H$3-Thresholds!$G$3))*0.18)))),3)</f>
        <v>0.88600000000000001</v>
      </c>
      <c r="K2506" s="3">
        <f>ROUND(IF(D2506&lt;=Thresholds!$B$4,1-(D2506/Thresholds!$B$4)*0.24,IF(D2506&lt;=Thresholds!$D$4,0.75-((D2506-Thresholds!$C$4)/(Thresholds!$D$4-Thresholds!$C$4))*0.249,IF(D2506&lt;=Thresholds!$F$4,0.499-((D2506-Thresholds!$E$4)/(Thresholds!$F$4-Thresholds!$E$4))*0.279,MAX(0.02,0.2-((D2506-Thresholds!$G$4)/(Thresholds!$H$4-Thresholds!$G$4))*0.18)))),3)</f>
        <v>0.83199999999999996</v>
      </c>
      <c r="L2506" s="3">
        <f>ROUND(IF(E2506&lt;=Thresholds!$B$5,1-(E2506/Thresholds!$B$5)*0.24,IF(E2506&lt;=Thresholds!$D$5,0.75-((E2506-Thresholds!$C$5)/(Thresholds!$D$5-Thresholds!$C$5))*0.249,IF(E2506&lt;=Thresholds!$F$5,0.499-((E2506-Thresholds!$E$5)/(Thresholds!$F$5-Thresholds!$E$5))*0.279,MAX(0.02,0.2-((E2506-Thresholds!$G$5)/(Thresholds!$H$5-Thresholds!$G$5))*0.18)))),3)</f>
        <v>0.96099999999999997</v>
      </c>
      <c r="M2506" s="3">
        <f>ROUND(IF(F2506&lt;=Thresholds!$B$6,1-(F2506/Thresholds!$B$6)*0.24,IF(F2506&lt;=Thresholds!$D$6,0.75-((F2506-Thresholds!$C$6)/(Thresholds!$D$6-Thresholds!$C$6))*0.249,IF(F2506&lt;=Thresholds!$F$6,0.499-((F2506-Thresholds!$E$6)/(Thresholds!$F$6-Thresholds!$E$6))*0.279,MAX(0.02,0.2-((F2506-Thresholds!$G$6)/(Thresholds!$H$6-Thresholds!$G$6))*0.18)))),3)</f>
        <v>0.81599999999999995</v>
      </c>
      <c r="N2506" s="3">
        <f>ROUND(IF(G2506&lt;=Thresholds!$B$7,1-(G2506/Thresholds!$B$7)*0.24,IF(G2506&lt;=Thresholds!$D$7,0.75-((G2506-Thresholds!$C$7)/(Thresholds!$D$7-Thresholds!$C$7))*0.249,IF(G2506&lt;=Thresholds!$F$7,0.499-((G2506-Thresholds!$E$7)/(Thresholds!$F$7-Thresholds!$E$7))*0.279,MAX(0.02,0.2-((G2506-Thresholds!$G$7)/(Thresholds!$H$7-Thresholds!$G$7))*0.18)))),3)</f>
        <v>0.874</v>
      </c>
      <c r="O2506" s="3">
        <f>ROUND(IF(H2506&lt;=Thresholds!$B$8,1-(H2506/Thresholds!$B$8)*0.24,IF(H2506&lt;=Thresholds!$D$8,0.75-((H2506-Thresholds!$C$8)/(Thresholds!$D$8-Thresholds!$C$8))*0.249,IF(H2506&lt;=Thresholds!$F$8,0.499-((H2506-Thresholds!$E$8)/(Thresholds!$F$8-Thresholds!$E$8))*0.279,MAX(0.02,0.2-((H2506-Thresholds!$G$8)/(Thresholds!$H$8-Thresholds!$G$8))*0.18)))),3)</f>
        <v>0.89300000000000002</v>
      </c>
      <c r="P2506" s="3">
        <f t="shared" si="117"/>
        <v>0.81599999999999995</v>
      </c>
      <c r="Q2506" t="str">
        <f t="shared" si="118"/>
        <v>Healthy</v>
      </c>
      <c r="R2506" s="4">
        <f t="shared" si="119"/>
        <v>1</v>
      </c>
      <c r="S2506" t="str">
        <f>IF(AND(F2506&gt;=10,F2506&lt;=35,P2506&gt;0.5),"ERROR_C2506H2506_POOR_CAP","OK")</f>
        <v>OK</v>
      </c>
    </row>
    <row r="2507" spans="1:19">
      <c r="A2507" t="s">
        <v>2524</v>
      </c>
      <c r="B2507" s="3">
        <v>85.412999999999997</v>
      </c>
      <c r="C2507" s="3">
        <v>337.60500000000002</v>
      </c>
      <c r="D2507" s="3">
        <v>25.132999999999999</v>
      </c>
      <c r="E2507" s="3">
        <v>7.5609999999999999</v>
      </c>
      <c r="F2507" s="3">
        <v>0.755</v>
      </c>
      <c r="G2507" s="3">
        <v>271.83300000000003</v>
      </c>
      <c r="H2507" s="3">
        <v>1031.4970000000001</v>
      </c>
      <c r="I2507" s="3">
        <f>ROUND(IF(B2507&lt;=Thresholds!$B$2,1-(B2507/Thresholds!$B$2)*0.24,IF(B2507&lt;=Thresholds!$D$2,0.75-((B2507-Thresholds!$C$2)/(Thresholds!$D$2-Thresholds!$C$2))*0.249,IF(B2507&lt;=Thresholds!$F$2,0.499-((B2507-Thresholds!$E$2)/(Thresholds!$F$2-Thresholds!$E$2))*0.279,MAX(0.02,0.2-((B2507-Thresholds!$G$2)/(Thresholds!$H$2-Thresholds!$G$2))*0.18)))),3)</f>
        <v>0.79500000000000004</v>
      </c>
      <c r="J2507" s="3">
        <f>ROUND(IF(C2507&lt;=Thresholds!$B$3,1-(C2507/Thresholds!$B$3)*0.24,IF(C2507&lt;=Thresholds!$D$3,0.75-((C2507-Thresholds!$C$3)/(Thresholds!$D$3-Thresholds!$C$3))*0.249,IF(C2507&lt;=Thresholds!$F$3,0.499-((C2507-Thresholds!$E$3)/(Thresholds!$F$3-Thresholds!$E$3))*0.279,MAX(0.02,0.2-((C2507-Thresholds!$G$3)/(Thresholds!$H$3-Thresholds!$G$3))*0.18)))),3)</f>
        <v>0.55700000000000005</v>
      </c>
      <c r="K2507" s="3">
        <f>ROUND(IF(D2507&lt;=Thresholds!$B$4,1-(D2507/Thresholds!$B$4)*0.24,IF(D2507&lt;=Thresholds!$D$4,0.75-((D2507-Thresholds!$C$4)/(Thresholds!$D$4-Thresholds!$C$4))*0.249,IF(D2507&lt;=Thresholds!$F$4,0.499-((D2507-Thresholds!$E$4)/(Thresholds!$F$4-Thresholds!$E$4))*0.279,MAX(0.02,0.2-((D2507-Thresholds!$G$4)/(Thresholds!$H$4-Thresholds!$G$4))*0.18)))),3)</f>
        <v>0.90700000000000003</v>
      </c>
      <c r="L2507" s="3">
        <f>ROUND(IF(E2507&lt;=Thresholds!$B$5,1-(E2507/Thresholds!$B$5)*0.24,IF(E2507&lt;=Thresholds!$D$5,0.75-((E2507-Thresholds!$C$5)/(Thresholds!$D$5-Thresholds!$C$5))*0.249,IF(E2507&lt;=Thresholds!$F$5,0.499-((E2507-Thresholds!$E$5)/(Thresholds!$F$5-Thresholds!$E$5))*0.279,MAX(0.02,0.2-((E2507-Thresholds!$G$5)/(Thresholds!$H$5-Thresholds!$G$5))*0.18)))),3)</f>
        <v>0.96399999999999997</v>
      </c>
      <c r="M2507" s="3">
        <f>ROUND(IF(F2507&lt;=Thresholds!$B$6,1-(F2507/Thresholds!$B$6)*0.24,IF(F2507&lt;=Thresholds!$D$6,0.75-((F2507-Thresholds!$C$6)/(Thresholds!$D$6-Thresholds!$C$6))*0.249,IF(F2507&lt;=Thresholds!$F$6,0.499-((F2507-Thresholds!$E$6)/(Thresholds!$F$6-Thresholds!$E$6))*0.279,MAX(0.02,0.2-((F2507-Thresholds!$G$6)/(Thresholds!$H$6-Thresholds!$G$6))*0.18)))),3)</f>
        <v>0.81899999999999995</v>
      </c>
      <c r="N2507" s="3">
        <f>ROUND(IF(G2507&lt;=Thresholds!$B$7,1-(G2507/Thresholds!$B$7)*0.24,IF(G2507&lt;=Thresholds!$D$7,0.75-((G2507-Thresholds!$C$7)/(Thresholds!$D$7-Thresholds!$C$7))*0.249,IF(G2507&lt;=Thresholds!$F$7,0.499-((G2507-Thresholds!$E$7)/(Thresholds!$F$7-Thresholds!$E$7))*0.279,MAX(0.02,0.2-((G2507-Thresholds!$G$7)/(Thresholds!$H$7-Thresholds!$G$7))*0.18)))),3)</f>
        <v>0.81399999999999995</v>
      </c>
      <c r="O2507" s="3">
        <f>ROUND(IF(H2507&lt;=Thresholds!$B$8,1-(H2507/Thresholds!$B$8)*0.24,IF(H2507&lt;=Thresholds!$D$8,0.75-((H2507-Thresholds!$C$8)/(Thresholds!$D$8-Thresholds!$C$8))*0.249,IF(H2507&lt;=Thresholds!$F$8,0.499-((H2507-Thresholds!$E$8)/(Thresholds!$F$8-Thresholds!$E$8))*0.279,MAX(0.02,0.2-((H2507-Thresholds!$G$8)/(Thresholds!$H$8-Thresholds!$G$8))*0.18)))),3)</f>
        <v>0.90100000000000002</v>
      </c>
      <c r="P2507" s="3">
        <f t="shared" si="117"/>
        <v>0.55700000000000005</v>
      </c>
      <c r="Q2507" t="str">
        <f t="shared" si="118"/>
        <v>Moderate</v>
      </c>
      <c r="R2507" s="4">
        <f t="shared" si="119"/>
        <v>1</v>
      </c>
      <c r="S2507" t="str">
        <f>IF(AND(F2507&gt;=10,F2507&lt;=35,P2507&gt;0.5),"ERROR_C2507H2507_POOR_CAP","OK")</f>
        <v>OK</v>
      </c>
    </row>
    <row r="2508" spans="1:19">
      <c r="A2508" t="s">
        <v>2525</v>
      </c>
      <c r="B2508" s="3">
        <v>1605.6579999999999</v>
      </c>
      <c r="C2508" s="3">
        <v>62.363999999999997</v>
      </c>
      <c r="D2508" s="3">
        <v>31.579000000000001</v>
      </c>
      <c r="E2508" s="3">
        <v>11.791</v>
      </c>
      <c r="F2508" s="3">
        <v>0.85399999999999998</v>
      </c>
      <c r="G2508" s="3">
        <v>191.98</v>
      </c>
      <c r="H2508" s="3">
        <v>2826.9059999999999</v>
      </c>
      <c r="I2508" s="3">
        <f>ROUND(IF(B2508&lt;=Thresholds!$B$2,1-(B2508/Thresholds!$B$2)*0.24,IF(B2508&lt;=Thresholds!$D$2,0.75-((B2508-Thresholds!$C$2)/(Thresholds!$D$2-Thresholds!$C$2))*0.249,IF(B2508&lt;=Thresholds!$F$2,0.499-((B2508-Thresholds!$E$2)/(Thresholds!$F$2-Thresholds!$E$2))*0.279,MAX(0.02,0.2-((B2508-Thresholds!$G$2)/(Thresholds!$H$2-Thresholds!$G$2))*0.18)))),3)</f>
        <v>0.26900000000000002</v>
      </c>
      <c r="J2508" s="3">
        <f>ROUND(IF(C2508&lt;=Thresholds!$B$3,1-(C2508/Thresholds!$B$3)*0.24,IF(C2508&lt;=Thresholds!$D$3,0.75-((C2508-Thresholds!$C$3)/(Thresholds!$D$3-Thresholds!$C$3))*0.249,IF(C2508&lt;=Thresholds!$F$3,0.499-((C2508-Thresholds!$E$3)/(Thresholds!$F$3-Thresholds!$E$3))*0.279,MAX(0.02,0.2-((C2508-Thresholds!$G$3)/(Thresholds!$H$3-Thresholds!$G$3))*0.18)))),3)</f>
        <v>0.875</v>
      </c>
      <c r="K2508" s="3">
        <f>ROUND(IF(D2508&lt;=Thresholds!$B$4,1-(D2508/Thresholds!$B$4)*0.24,IF(D2508&lt;=Thresholds!$D$4,0.75-((D2508-Thresholds!$C$4)/(Thresholds!$D$4-Thresholds!$C$4))*0.249,IF(D2508&lt;=Thresholds!$F$4,0.499-((D2508-Thresholds!$E$4)/(Thresholds!$F$4-Thresholds!$E$4))*0.279,MAX(0.02,0.2-((D2508-Thresholds!$G$4)/(Thresholds!$H$4-Thresholds!$G$4))*0.18)))),3)</f>
        <v>0.88300000000000001</v>
      </c>
      <c r="L2508" s="3">
        <f>ROUND(IF(E2508&lt;=Thresholds!$B$5,1-(E2508/Thresholds!$B$5)*0.24,IF(E2508&lt;=Thresholds!$D$5,0.75-((E2508-Thresholds!$C$5)/(Thresholds!$D$5-Thresholds!$C$5))*0.249,IF(E2508&lt;=Thresholds!$F$5,0.499-((E2508-Thresholds!$E$5)/(Thresholds!$F$5-Thresholds!$E$5))*0.279,MAX(0.02,0.2-((E2508-Thresholds!$G$5)/(Thresholds!$H$5-Thresholds!$G$5))*0.18)))),3)</f>
        <v>0.94299999999999995</v>
      </c>
      <c r="M2508" s="3">
        <f>ROUND(IF(F2508&lt;=Thresholds!$B$6,1-(F2508/Thresholds!$B$6)*0.24,IF(F2508&lt;=Thresholds!$D$6,0.75-((F2508-Thresholds!$C$6)/(Thresholds!$D$6-Thresholds!$C$6))*0.249,IF(F2508&lt;=Thresholds!$F$6,0.499-((F2508-Thresholds!$E$6)/(Thresholds!$F$6-Thresholds!$E$6))*0.279,MAX(0.02,0.2-((F2508-Thresholds!$G$6)/(Thresholds!$H$6-Thresholds!$G$6))*0.18)))),3)</f>
        <v>0.79500000000000004</v>
      </c>
      <c r="N2508" s="3">
        <f>ROUND(IF(G2508&lt;=Thresholds!$B$7,1-(G2508/Thresholds!$B$7)*0.24,IF(G2508&lt;=Thresholds!$D$7,0.75-((G2508-Thresholds!$C$7)/(Thresholds!$D$7-Thresholds!$C$7))*0.249,IF(G2508&lt;=Thresholds!$F$7,0.499-((G2508-Thresholds!$E$7)/(Thresholds!$F$7-Thresholds!$E$7))*0.279,MAX(0.02,0.2-((G2508-Thresholds!$G$7)/(Thresholds!$H$7-Thresholds!$G$7))*0.18)))),3)</f>
        <v>0.86799999999999999</v>
      </c>
      <c r="O2508" s="3">
        <f>ROUND(IF(H2508&lt;=Thresholds!$B$8,1-(H2508/Thresholds!$B$8)*0.24,IF(H2508&lt;=Thresholds!$D$8,0.75-((H2508-Thresholds!$C$8)/(Thresholds!$D$8-Thresholds!$C$8))*0.249,IF(H2508&lt;=Thresholds!$F$8,0.499-((H2508-Thresholds!$E$8)/(Thresholds!$F$8-Thresholds!$E$8))*0.279,MAX(0.02,0.2-((H2508-Thresholds!$G$8)/(Thresholds!$H$8-Thresholds!$G$8))*0.18)))),3)</f>
        <v>0.69599999999999995</v>
      </c>
      <c r="P2508" s="3">
        <f t="shared" si="117"/>
        <v>0.26900000000000002</v>
      </c>
      <c r="Q2508" t="str">
        <f t="shared" si="118"/>
        <v>Poor</v>
      </c>
      <c r="R2508" s="4">
        <f t="shared" si="119"/>
        <v>0</v>
      </c>
      <c r="S2508" t="str">
        <f>IF(AND(F2508&gt;=10,F2508&lt;=35,P2508&gt;0.5),"ERROR_C2508H2508_POOR_CAP","OK")</f>
        <v>OK</v>
      </c>
    </row>
    <row r="2509" spans="1:19">
      <c r="A2509" t="s">
        <v>2526</v>
      </c>
      <c r="B2509" s="3">
        <v>93.125</v>
      </c>
      <c r="C2509" s="3">
        <v>92.802000000000007</v>
      </c>
      <c r="D2509" s="3">
        <v>21.077000000000002</v>
      </c>
      <c r="E2509" s="3">
        <v>20.587</v>
      </c>
      <c r="F2509" s="3">
        <v>0.115</v>
      </c>
      <c r="G2509" s="3">
        <v>1934.3869999999999</v>
      </c>
      <c r="H2509" s="3">
        <v>1053.5830000000001</v>
      </c>
      <c r="I2509" s="3">
        <f>ROUND(IF(B2509&lt;=Thresholds!$B$2,1-(B2509/Thresholds!$B$2)*0.24,IF(B2509&lt;=Thresholds!$D$2,0.75-((B2509-Thresholds!$C$2)/(Thresholds!$D$2-Thresholds!$C$2))*0.249,IF(B2509&lt;=Thresholds!$F$2,0.499-((B2509-Thresholds!$E$2)/(Thresholds!$F$2-Thresholds!$E$2))*0.279,MAX(0.02,0.2-((B2509-Thresholds!$G$2)/(Thresholds!$H$2-Thresholds!$G$2))*0.18)))),3)</f>
        <v>0.77700000000000002</v>
      </c>
      <c r="J2509" s="3">
        <f>ROUND(IF(C2509&lt;=Thresholds!$B$3,1-(C2509/Thresholds!$B$3)*0.24,IF(C2509&lt;=Thresholds!$D$3,0.75-((C2509-Thresholds!$C$3)/(Thresholds!$D$3-Thresholds!$C$3))*0.249,IF(C2509&lt;=Thresholds!$F$3,0.499-((C2509-Thresholds!$E$3)/(Thresholds!$F$3-Thresholds!$E$3))*0.279,MAX(0.02,0.2-((C2509-Thresholds!$G$3)/(Thresholds!$H$3-Thresholds!$G$3))*0.18)))),3)</f>
        <v>0.81399999999999995</v>
      </c>
      <c r="K2509" s="3">
        <f>ROUND(IF(D2509&lt;=Thresholds!$B$4,1-(D2509/Thresholds!$B$4)*0.24,IF(D2509&lt;=Thresholds!$D$4,0.75-((D2509-Thresholds!$C$4)/(Thresholds!$D$4-Thresholds!$C$4))*0.249,IF(D2509&lt;=Thresholds!$F$4,0.499-((D2509-Thresholds!$E$4)/(Thresholds!$F$4-Thresholds!$E$4))*0.279,MAX(0.02,0.2-((D2509-Thresholds!$G$4)/(Thresholds!$H$4-Thresholds!$G$4))*0.18)))),3)</f>
        <v>0.92200000000000004</v>
      </c>
      <c r="L2509" s="3">
        <f>ROUND(IF(E2509&lt;=Thresholds!$B$5,1-(E2509/Thresholds!$B$5)*0.24,IF(E2509&lt;=Thresholds!$D$5,0.75-((E2509-Thresholds!$C$5)/(Thresholds!$D$5-Thresholds!$C$5))*0.249,IF(E2509&lt;=Thresholds!$F$5,0.499-((E2509-Thresholds!$E$5)/(Thresholds!$F$5-Thresholds!$E$5))*0.279,MAX(0.02,0.2-((E2509-Thresholds!$G$5)/(Thresholds!$H$5-Thresholds!$G$5))*0.18)))),3)</f>
        <v>0.90100000000000002</v>
      </c>
      <c r="M2509" s="3">
        <f>ROUND(IF(F2509&lt;=Thresholds!$B$6,1-(F2509/Thresholds!$B$6)*0.24,IF(F2509&lt;=Thresholds!$D$6,0.75-((F2509-Thresholds!$C$6)/(Thresholds!$D$6-Thresholds!$C$6))*0.249,IF(F2509&lt;=Thresholds!$F$6,0.499-((F2509-Thresholds!$E$6)/(Thresholds!$F$6-Thresholds!$E$6))*0.279,MAX(0.02,0.2-((F2509-Thresholds!$G$6)/(Thresholds!$H$6-Thresholds!$G$6))*0.18)))),3)</f>
        <v>0.97199999999999998</v>
      </c>
      <c r="N2509" s="3">
        <f>ROUND(IF(G2509&lt;=Thresholds!$B$7,1-(G2509/Thresholds!$B$7)*0.24,IF(G2509&lt;=Thresholds!$D$7,0.75-((G2509-Thresholds!$C$7)/(Thresholds!$D$7-Thresholds!$C$7))*0.249,IF(G2509&lt;=Thresholds!$F$7,0.499-((G2509-Thresholds!$E$7)/(Thresholds!$F$7-Thresholds!$E$7))*0.279,MAX(0.02,0.2-((G2509-Thresholds!$G$7)/(Thresholds!$H$7-Thresholds!$G$7))*0.18)))),3)</f>
        <v>0.26900000000000002</v>
      </c>
      <c r="O2509" s="3">
        <f>ROUND(IF(H2509&lt;=Thresholds!$B$8,1-(H2509/Thresholds!$B$8)*0.24,IF(H2509&lt;=Thresholds!$D$8,0.75-((H2509-Thresholds!$C$8)/(Thresholds!$D$8-Thresholds!$C$8))*0.249,IF(H2509&lt;=Thresholds!$F$8,0.499-((H2509-Thresholds!$E$8)/(Thresholds!$F$8-Thresholds!$E$8))*0.279,MAX(0.02,0.2-((H2509-Thresholds!$G$8)/(Thresholds!$H$8-Thresholds!$G$8))*0.18)))),3)</f>
        <v>0.89900000000000002</v>
      </c>
      <c r="P2509" s="3">
        <f t="shared" si="117"/>
        <v>0.26900000000000002</v>
      </c>
      <c r="Q2509" t="str">
        <f t="shared" si="118"/>
        <v>Poor</v>
      </c>
      <c r="R2509" s="4">
        <f t="shared" si="119"/>
        <v>0</v>
      </c>
      <c r="S2509" t="str">
        <f>IF(AND(F2509&gt;=10,F2509&lt;=35,P2509&gt;0.5),"ERROR_C2509H2509_POOR_CAP","OK")</f>
        <v>OK</v>
      </c>
    </row>
    <row r="2510" spans="1:19">
      <c r="A2510" t="s">
        <v>2527</v>
      </c>
      <c r="B2510" s="3">
        <v>74.114999999999995</v>
      </c>
      <c r="C2510" s="3">
        <v>6.0970000000000004</v>
      </c>
      <c r="D2510" s="3">
        <v>62.000999999999998</v>
      </c>
      <c r="E2510" s="3">
        <v>7.7460000000000004</v>
      </c>
      <c r="F2510" s="3">
        <v>0.81499999999999995</v>
      </c>
      <c r="G2510" s="3">
        <v>155.852</v>
      </c>
      <c r="H2510" s="3">
        <v>354.81099999999998</v>
      </c>
      <c r="I2510" s="3">
        <f>ROUND(IF(B2510&lt;=Thresholds!$B$2,1-(B2510/Thresholds!$B$2)*0.24,IF(B2510&lt;=Thresholds!$D$2,0.75-((B2510-Thresholds!$C$2)/(Thresholds!$D$2-Thresholds!$C$2))*0.249,IF(B2510&lt;=Thresholds!$F$2,0.499-((B2510-Thresholds!$E$2)/(Thresholds!$F$2-Thresholds!$E$2))*0.279,MAX(0.02,0.2-((B2510-Thresholds!$G$2)/(Thresholds!$H$2-Thresholds!$G$2))*0.18)))),3)</f>
        <v>0.82199999999999995</v>
      </c>
      <c r="J2510" s="3">
        <f>ROUND(IF(C2510&lt;=Thresholds!$B$3,1-(C2510/Thresholds!$B$3)*0.24,IF(C2510&lt;=Thresholds!$D$3,0.75-((C2510-Thresholds!$C$3)/(Thresholds!$D$3-Thresholds!$C$3))*0.249,IF(C2510&lt;=Thresholds!$F$3,0.499-((C2510-Thresholds!$E$3)/(Thresholds!$F$3-Thresholds!$E$3))*0.279,MAX(0.02,0.2-((C2510-Thresholds!$G$3)/(Thresholds!$H$3-Thresholds!$G$3))*0.18)))),3)</f>
        <v>0.98799999999999999</v>
      </c>
      <c r="K2510" s="3">
        <f>ROUND(IF(D2510&lt;=Thresholds!$B$4,1-(D2510/Thresholds!$B$4)*0.24,IF(D2510&lt;=Thresholds!$D$4,0.75-((D2510-Thresholds!$C$4)/(Thresholds!$D$4-Thresholds!$C$4))*0.249,IF(D2510&lt;=Thresholds!$F$4,0.499-((D2510-Thresholds!$E$4)/(Thresholds!$F$4-Thresholds!$E$4))*0.279,MAX(0.02,0.2-((D2510-Thresholds!$G$4)/(Thresholds!$H$4-Thresholds!$G$4))*0.18)))),3)</f>
        <v>0.77100000000000002</v>
      </c>
      <c r="L2510" s="3">
        <f>ROUND(IF(E2510&lt;=Thresholds!$B$5,1-(E2510/Thresholds!$B$5)*0.24,IF(E2510&lt;=Thresholds!$D$5,0.75-((E2510-Thresholds!$C$5)/(Thresholds!$D$5-Thresholds!$C$5))*0.249,IF(E2510&lt;=Thresholds!$F$5,0.499-((E2510-Thresholds!$E$5)/(Thresholds!$F$5-Thresholds!$E$5))*0.279,MAX(0.02,0.2-((E2510-Thresholds!$G$5)/(Thresholds!$H$5-Thresholds!$G$5))*0.18)))),3)</f>
        <v>0.96299999999999997</v>
      </c>
      <c r="M2510" s="3">
        <f>ROUND(IF(F2510&lt;=Thresholds!$B$6,1-(F2510/Thresholds!$B$6)*0.24,IF(F2510&lt;=Thresholds!$D$6,0.75-((F2510-Thresholds!$C$6)/(Thresholds!$D$6-Thresholds!$C$6))*0.249,IF(F2510&lt;=Thresholds!$F$6,0.499-((F2510-Thresholds!$E$6)/(Thresholds!$F$6-Thresholds!$E$6))*0.279,MAX(0.02,0.2-((F2510-Thresholds!$G$6)/(Thresholds!$H$6-Thresholds!$G$6))*0.18)))),3)</f>
        <v>0.80400000000000005</v>
      </c>
      <c r="N2510" s="3">
        <f>ROUND(IF(G2510&lt;=Thresholds!$B$7,1-(G2510/Thresholds!$B$7)*0.24,IF(G2510&lt;=Thresholds!$D$7,0.75-((G2510-Thresholds!$C$7)/(Thresholds!$D$7-Thresholds!$C$7))*0.249,IF(G2510&lt;=Thresholds!$F$7,0.499-((G2510-Thresholds!$E$7)/(Thresholds!$F$7-Thresholds!$E$7))*0.279,MAX(0.02,0.2-((G2510-Thresholds!$G$7)/(Thresholds!$H$7-Thresholds!$G$7))*0.18)))),3)</f>
        <v>0.89300000000000002</v>
      </c>
      <c r="O2510" s="3">
        <f>ROUND(IF(H2510&lt;=Thresholds!$B$8,1-(H2510/Thresholds!$B$8)*0.24,IF(H2510&lt;=Thresholds!$D$8,0.75-((H2510-Thresholds!$C$8)/(Thresholds!$D$8-Thresholds!$C$8))*0.249,IF(H2510&lt;=Thresholds!$F$8,0.499-((H2510-Thresholds!$E$8)/(Thresholds!$F$8-Thresholds!$E$8))*0.279,MAX(0.02,0.2-((H2510-Thresholds!$G$8)/(Thresholds!$H$8-Thresholds!$G$8))*0.18)))),3)</f>
        <v>0.96599999999999997</v>
      </c>
      <c r="P2510" s="3">
        <f t="shared" si="117"/>
        <v>0.77100000000000002</v>
      </c>
      <c r="Q2510" t="str">
        <f t="shared" si="118"/>
        <v>Healthy</v>
      </c>
      <c r="R2510" s="4">
        <f t="shared" si="119"/>
        <v>1</v>
      </c>
      <c r="S2510" t="str">
        <f>IF(AND(F2510&gt;=10,F2510&lt;=35,P2510&gt;0.5),"ERROR_C2510H2510_POOR_CAP","OK")</f>
        <v>OK</v>
      </c>
    </row>
    <row r="2511" spans="1:19">
      <c r="A2511" t="s">
        <v>2528</v>
      </c>
      <c r="B2511" s="3">
        <v>21.541</v>
      </c>
      <c r="C2511" s="3">
        <v>82.486999999999995</v>
      </c>
      <c r="D2511" s="3">
        <v>91.061999999999998</v>
      </c>
      <c r="E2511" s="3">
        <v>16.536999999999999</v>
      </c>
      <c r="F2511" s="3">
        <v>4.8390000000000004</v>
      </c>
      <c r="G2511" s="3">
        <v>217.321</v>
      </c>
      <c r="H2511" s="3">
        <v>2477.0810000000001</v>
      </c>
      <c r="I2511" s="3">
        <f>ROUND(IF(B2511&lt;=Thresholds!$B$2,1-(B2511/Thresholds!$B$2)*0.24,IF(B2511&lt;=Thresholds!$D$2,0.75-((B2511-Thresholds!$C$2)/(Thresholds!$D$2-Thresholds!$C$2))*0.249,IF(B2511&lt;=Thresholds!$F$2,0.499-((B2511-Thresholds!$E$2)/(Thresholds!$F$2-Thresholds!$E$2))*0.279,MAX(0.02,0.2-((B2511-Thresholds!$G$2)/(Thresholds!$H$2-Thresholds!$G$2))*0.18)))),3)</f>
        <v>0.94799999999999995</v>
      </c>
      <c r="J2511" s="3">
        <f>ROUND(IF(C2511&lt;=Thresholds!$B$3,1-(C2511/Thresholds!$B$3)*0.24,IF(C2511&lt;=Thresholds!$D$3,0.75-((C2511-Thresholds!$C$3)/(Thresholds!$D$3-Thresholds!$C$3))*0.249,IF(C2511&lt;=Thresholds!$F$3,0.499-((C2511-Thresholds!$E$3)/(Thresholds!$F$3-Thresholds!$E$3))*0.279,MAX(0.02,0.2-((C2511-Thresholds!$G$3)/(Thresholds!$H$3-Thresholds!$G$3))*0.18)))),3)</f>
        <v>0.83499999999999996</v>
      </c>
      <c r="K2511" s="3">
        <f>ROUND(IF(D2511&lt;=Thresholds!$B$4,1-(D2511/Thresholds!$B$4)*0.24,IF(D2511&lt;=Thresholds!$D$4,0.75-((D2511-Thresholds!$C$4)/(Thresholds!$D$4-Thresholds!$C$4))*0.249,IF(D2511&lt;=Thresholds!$F$4,0.499-((D2511-Thresholds!$E$4)/(Thresholds!$F$4-Thresholds!$E$4))*0.279,MAX(0.02,0.2-((D2511-Thresholds!$G$4)/(Thresholds!$H$4-Thresholds!$G$4))*0.18)))),3)</f>
        <v>0.56599999999999995</v>
      </c>
      <c r="L2511" s="3">
        <f>ROUND(IF(E2511&lt;=Thresholds!$B$5,1-(E2511/Thresholds!$B$5)*0.24,IF(E2511&lt;=Thresholds!$D$5,0.75-((E2511-Thresholds!$C$5)/(Thresholds!$D$5-Thresholds!$C$5))*0.249,IF(E2511&lt;=Thresholds!$F$5,0.499-((E2511-Thresholds!$E$5)/(Thresholds!$F$5-Thresholds!$E$5))*0.279,MAX(0.02,0.2-((E2511-Thresholds!$G$5)/(Thresholds!$H$5-Thresholds!$G$5))*0.18)))),3)</f>
        <v>0.92100000000000004</v>
      </c>
      <c r="M2511" s="3">
        <f>ROUND(IF(F2511&lt;=Thresholds!$B$6,1-(F2511/Thresholds!$B$6)*0.24,IF(F2511&lt;=Thresholds!$D$6,0.75-((F2511-Thresholds!$C$6)/(Thresholds!$D$6-Thresholds!$C$6))*0.249,IF(F2511&lt;=Thresholds!$F$6,0.499-((F2511-Thresholds!$E$6)/(Thresholds!$F$6-Thresholds!$E$6))*0.279,MAX(0.02,0.2-((F2511-Thresholds!$G$6)/(Thresholds!$H$6-Thresholds!$G$6))*0.18)))),3)</f>
        <v>0.63100000000000001</v>
      </c>
      <c r="N2511" s="3">
        <f>ROUND(IF(G2511&lt;=Thresholds!$B$7,1-(G2511/Thresholds!$B$7)*0.24,IF(G2511&lt;=Thresholds!$D$7,0.75-((G2511-Thresholds!$C$7)/(Thresholds!$D$7-Thresholds!$C$7))*0.249,IF(G2511&lt;=Thresholds!$F$7,0.499-((G2511-Thresholds!$E$7)/(Thresholds!$F$7-Thresholds!$E$7))*0.279,MAX(0.02,0.2-((G2511-Thresholds!$G$7)/(Thresholds!$H$7-Thresholds!$G$7))*0.18)))),3)</f>
        <v>0.85099999999999998</v>
      </c>
      <c r="O2511" s="3">
        <f>ROUND(IF(H2511&lt;=Thresholds!$B$8,1-(H2511/Thresholds!$B$8)*0.24,IF(H2511&lt;=Thresholds!$D$8,0.75-((H2511-Thresholds!$C$8)/(Thresholds!$D$8-Thresholds!$C$8))*0.249,IF(H2511&lt;=Thresholds!$F$8,0.499-((H2511-Thresholds!$E$8)/(Thresholds!$F$8-Thresholds!$E$8))*0.279,MAX(0.02,0.2-((H2511-Thresholds!$G$8)/(Thresholds!$H$8-Thresholds!$G$8))*0.18)))),3)</f>
        <v>0.76200000000000001</v>
      </c>
      <c r="P2511" s="3">
        <f t="shared" si="117"/>
        <v>0.56599999999999995</v>
      </c>
      <c r="Q2511" t="str">
        <f t="shared" si="118"/>
        <v>Moderate</v>
      </c>
      <c r="R2511" s="4">
        <f t="shared" si="119"/>
        <v>1</v>
      </c>
      <c r="S2511" t="str">
        <f>IF(AND(F2511&gt;=10,F2511&lt;=35,P2511&gt;0.5),"ERROR_C2511H2511_POOR_CAP","OK")</f>
        <v>OK</v>
      </c>
    </row>
    <row r="2512" spans="1:19">
      <c r="A2512" t="s">
        <v>2529</v>
      </c>
      <c r="B2512" s="3">
        <v>28.774000000000001</v>
      </c>
      <c r="C2512" s="3">
        <v>41.704000000000001</v>
      </c>
      <c r="D2512" s="3">
        <v>36.512</v>
      </c>
      <c r="E2512" s="3">
        <v>29.355</v>
      </c>
      <c r="F2512" s="3">
        <v>0.61299999999999999</v>
      </c>
      <c r="G2512" s="3">
        <v>317.54599999999999</v>
      </c>
      <c r="H2512" s="3">
        <v>5299.4870000000001</v>
      </c>
      <c r="I2512" s="3">
        <f>ROUND(IF(B2512&lt;=Thresholds!$B$2,1-(B2512/Thresholds!$B$2)*0.24,IF(B2512&lt;=Thresholds!$D$2,0.75-((B2512-Thresholds!$C$2)/(Thresholds!$D$2-Thresholds!$C$2))*0.249,IF(B2512&lt;=Thresholds!$F$2,0.499-((B2512-Thresholds!$E$2)/(Thresholds!$F$2-Thresholds!$E$2))*0.279,MAX(0.02,0.2-((B2512-Thresholds!$G$2)/(Thresholds!$H$2-Thresholds!$G$2))*0.18)))),3)</f>
        <v>0.93100000000000005</v>
      </c>
      <c r="J2512" s="3">
        <f>ROUND(IF(C2512&lt;=Thresholds!$B$3,1-(C2512/Thresholds!$B$3)*0.24,IF(C2512&lt;=Thresholds!$D$3,0.75-((C2512-Thresholds!$C$3)/(Thresholds!$D$3-Thresholds!$C$3))*0.249,IF(C2512&lt;=Thresholds!$F$3,0.499-((C2512-Thresholds!$E$3)/(Thresholds!$F$3-Thresholds!$E$3))*0.279,MAX(0.02,0.2-((C2512-Thresholds!$G$3)/(Thresholds!$H$3-Thresholds!$G$3))*0.18)))),3)</f>
        <v>0.91700000000000004</v>
      </c>
      <c r="K2512" s="3">
        <f>ROUND(IF(D2512&lt;=Thresholds!$B$4,1-(D2512/Thresholds!$B$4)*0.24,IF(D2512&lt;=Thresholds!$D$4,0.75-((D2512-Thresholds!$C$4)/(Thresholds!$D$4-Thresholds!$C$4))*0.249,IF(D2512&lt;=Thresholds!$F$4,0.499-((D2512-Thresholds!$E$4)/(Thresholds!$F$4-Thresholds!$E$4))*0.279,MAX(0.02,0.2-((D2512-Thresholds!$G$4)/(Thresholds!$H$4-Thresholds!$G$4))*0.18)))),3)</f>
        <v>0.86499999999999999</v>
      </c>
      <c r="L2512" s="3">
        <f>ROUND(IF(E2512&lt;=Thresholds!$B$5,1-(E2512/Thresholds!$B$5)*0.24,IF(E2512&lt;=Thresholds!$D$5,0.75-((E2512-Thresholds!$C$5)/(Thresholds!$D$5-Thresholds!$C$5))*0.249,IF(E2512&lt;=Thresholds!$F$5,0.499-((E2512-Thresholds!$E$5)/(Thresholds!$F$5-Thresholds!$E$5))*0.279,MAX(0.02,0.2-((E2512-Thresholds!$G$5)/(Thresholds!$H$5-Thresholds!$G$5))*0.18)))),3)</f>
        <v>0.85899999999999999</v>
      </c>
      <c r="M2512" s="3">
        <f>ROUND(IF(F2512&lt;=Thresholds!$B$6,1-(F2512/Thresholds!$B$6)*0.24,IF(F2512&lt;=Thresholds!$D$6,0.75-((F2512-Thresholds!$C$6)/(Thresholds!$D$6-Thresholds!$C$6))*0.249,IF(F2512&lt;=Thresholds!$F$6,0.499-((F2512-Thresholds!$E$6)/(Thresholds!$F$6-Thresholds!$E$6))*0.279,MAX(0.02,0.2-((F2512-Thresholds!$G$6)/(Thresholds!$H$6-Thresholds!$G$6))*0.18)))),3)</f>
        <v>0.85299999999999998</v>
      </c>
      <c r="N2512" s="3">
        <f>ROUND(IF(G2512&lt;=Thresholds!$B$7,1-(G2512/Thresholds!$B$7)*0.24,IF(G2512&lt;=Thresholds!$D$7,0.75-((G2512-Thresholds!$C$7)/(Thresholds!$D$7-Thresholds!$C$7))*0.249,IF(G2512&lt;=Thresholds!$F$7,0.499-((G2512-Thresholds!$E$7)/(Thresholds!$F$7-Thresholds!$E$7))*0.279,MAX(0.02,0.2-((G2512-Thresholds!$G$7)/(Thresholds!$H$7-Thresholds!$G$7))*0.18)))),3)</f>
        <v>0.78200000000000003</v>
      </c>
      <c r="O2512" s="3">
        <f>ROUND(IF(H2512&lt;=Thresholds!$B$8,1-(H2512/Thresholds!$B$8)*0.24,IF(H2512&lt;=Thresholds!$D$8,0.75-((H2512-Thresholds!$C$8)/(Thresholds!$D$8-Thresholds!$C$8))*0.249,IF(H2512&lt;=Thresholds!$F$8,0.499-((H2512-Thresholds!$E$8)/(Thresholds!$F$8-Thresholds!$E$8))*0.279,MAX(0.02,0.2-((H2512-Thresholds!$G$8)/(Thresholds!$H$8-Thresholds!$G$8))*0.18)))),3)</f>
        <v>0.439</v>
      </c>
      <c r="P2512" s="3">
        <f t="shared" si="117"/>
        <v>0.439</v>
      </c>
      <c r="Q2512" t="str">
        <f t="shared" si="118"/>
        <v>Poor</v>
      </c>
      <c r="R2512" s="4">
        <f t="shared" si="119"/>
        <v>0</v>
      </c>
      <c r="S2512" t="str">
        <f>IF(AND(F2512&gt;=10,F2512&lt;=35,P2512&gt;0.5),"ERROR_C2512H2512_POOR_CAP","OK")</f>
        <v>OK</v>
      </c>
    </row>
    <row r="2513" spans="1:19">
      <c r="A2513" t="s">
        <v>2530</v>
      </c>
      <c r="B2513" s="3">
        <v>96.322999999999993</v>
      </c>
      <c r="C2513" s="3">
        <v>6.3410000000000002</v>
      </c>
      <c r="D2513" s="3">
        <v>20.434999999999999</v>
      </c>
      <c r="E2513" s="3">
        <v>12.945</v>
      </c>
      <c r="F2513" s="3">
        <v>0.69899999999999995</v>
      </c>
      <c r="G2513" s="3">
        <v>323.57799999999997</v>
      </c>
      <c r="H2513" s="3">
        <v>17289.635999999999</v>
      </c>
      <c r="I2513" s="3">
        <f>ROUND(IF(B2513&lt;=Thresholds!$B$2,1-(B2513/Thresholds!$B$2)*0.24,IF(B2513&lt;=Thresholds!$D$2,0.75-((B2513-Thresholds!$C$2)/(Thresholds!$D$2-Thresholds!$C$2))*0.249,IF(B2513&lt;=Thresholds!$F$2,0.499-((B2513-Thresholds!$E$2)/(Thresholds!$F$2-Thresholds!$E$2))*0.279,MAX(0.02,0.2-((B2513-Thresholds!$G$2)/(Thresholds!$H$2-Thresholds!$G$2))*0.18)))),3)</f>
        <v>0.76900000000000002</v>
      </c>
      <c r="J2513" s="3">
        <f>ROUND(IF(C2513&lt;=Thresholds!$B$3,1-(C2513/Thresholds!$B$3)*0.24,IF(C2513&lt;=Thresholds!$D$3,0.75-((C2513-Thresholds!$C$3)/(Thresholds!$D$3-Thresholds!$C$3))*0.249,IF(C2513&lt;=Thresholds!$F$3,0.499-((C2513-Thresholds!$E$3)/(Thresholds!$F$3-Thresholds!$E$3))*0.279,MAX(0.02,0.2-((C2513-Thresholds!$G$3)/(Thresholds!$H$3-Thresholds!$G$3))*0.18)))),3)</f>
        <v>0.98699999999999999</v>
      </c>
      <c r="K2513" s="3">
        <f>ROUND(IF(D2513&lt;=Thresholds!$B$4,1-(D2513/Thresholds!$B$4)*0.24,IF(D2513&lt;=Thresholds!$D$4,0.75-((D2513-Thresholds!$C$4)/(Thresholds!$D$4-Thresholds!$C$4))*0.249,IF(D2513&lt;=Thresholds!$F$4,0.499-((D2513-Thresholds!$E$4)/(Thresholds!$F$4-Thresholds!$E$4))*0.279,MAX(0.02,0.2-((D2513-Thresholds!$G$4)/(Thresholds!$H$4-Thresholds!$G$4))*0.18)))),3)</f>
        <v>0.92500000000000004</v>
      </c>
      <c r="L2513" s="3">
        <f>ROUND(IF(E2513&lt;=Thresholds!$B$5,1-(E2513/Thresholds!$B$5)*0.24,IF(E2513&lt;=Thresholds!$D$5,0.75-((E2513-Thresholds!$C$5)/(Thresholds!$D$5-Thresholds!$C$5))*0.249,IF(E2513&lt;=Thresholds!$F$5,0.499-((E2513-Thresholds!$E$5)/(Thresholds!$F$5-Thresholds!$E$5))*0.279,MAX(0.02,0.2-((E2513-Thresholds!$G$5)/(Thresholds!$H$5-Thresholds!$G$5))*0.18)))),3)</f>
        <v>0.93799999999999994</v>
      </c>
      <c r="M2513" s="3">
        <f>ROUND(IF(F2513&lt;=Thresholds!$B$6,1-(F2513/Thresholds!$B$6)*0.24,IF(F2513&lt;=Thresholds!$D$6,0.75-((F2513-Thresholds!$C$6)/(Thresholds!$D$6-Thresholds!$C$6))*0.249,IF(F2513&lt;=Thresholds!$F$6,0.499-((F2513-Thresholds!$E$6)/(Thresholds!$F$6-Thresholds!$E$6))*0.279,MAX(0.02,0.2-((F2513-Thresholds!$G$6)/(Thresholds!$H$6-Thresholds!$G$6))*0.18)))),3)</f>
        <v>0.83199999999999996</v>
      </c>
      <c r="N2513" s="3">
        <f>ROUND(IF(G2513&lt;=Thresholds!$B$7,1-(G2513/Thresholds!$B$7)*0.24,IF(G2513&lt;=Thresholds!$D$7,0.75-((G2513-Thresholds!$C$7)/(Thresholds!$D$7-Thresholds!$C$7))*0.249,IF(G2513&lt;=Thresholds!$F$7,0.499-((G2513-Thresholds!$E$7)/(Thresholds!$F$7-Thresholds!$E$7))*0.279,MAX(0.02,0.2-((G2513-Thresholds!$G$7)/(Thresholds!$H$7-Thresholds!$G$7))*0.18)))),3)</f>
        <v>0.77800000000000002</v>
      </c>
      <c r="O2513" s="3">
        <f>ROUND(IF(H2513&lt;=Thresholds!$B$8,1-(H2513/Thresholds!$B$8)*0.24,IF(H2513&lt;=Thresholds!$D$8,0.75-((H2513-Thresholds!$C$8)/(Thresholds!$D$8-Thresholds!$C$8))*0.249,IF(H2513&lt;=Thresholds!$F$8,0.499-((H2513-Thresholds!$E$8)/(Thresholds!$F$8-Thresholds!$E$8))*0.279,MAX(0.02,0.2-((H2513-Thresholds!$G$8)/(Thresholds!$H$8-Thresholds!$G$8))*0.18)))),3)</f>
        <v>0.33100000000000002</v>
      </c>
      <c r="P2513" s="3">
        <f t="shared" si="117"/>
        <v>0.33100000000000002</v>
      </c>
      <c r="Q2513" t="str">
        <f t="shared" si="118"/>
        <v>Poor</v>
      </c>
      <c r="R2513" s="4">
        <f t="shared" si="119"/>
        <v>0</v>
      </c>
      <c r="S2513" t="str">
        <f>IF(AND(F2513&gt;=10,F2513&lt;=35,P2513&gt;0.5),"ERROR_C2513H2513_POOR_CAP","OK")</f>
        <v>OK</v>
      </c>
    </row>
    <row r="2514" spans="1:19">
      <c r="A2514" t="s">
        <v>2531</v>
      </c>
      <c r="B2514" s="3">
        <v>77.722999999999999</v>
      </c>
      <c r="C2514" s="3">
        <v>71.738</v>
      </c>
      <c r="D2514" s="3">
        <v>14.433999999999999</v>
      </c>
      <c r="E2514" s="3">
        <v>47.723999999999997</v>
      </c>
      <c r="F2514" s="3">
        <v>0.79</v>
      </c>
      <c r="G2514" s="3">
        <v>252.56</v>
      </c>
      <c r="H2514" s="3">
        <v>2376.5949999999998</v>
      </c>
      <c r="I2514" s="3">
        <f>ROUND(IF(B2514&lt;=Thresholds!$B$2,1-(B2514/Thresholds!$B$2)*0.24,IF(B2514&lt;=Thresholds!$D$2,0.75-((B2514-Thresholds!$C$2)/(Thresholds!$D$2-Thresholds!$C$2))*0.249,IF(B2514&lt;=Thresholds!$F$2,0.499-((B2514-Thresholds!$E$2)/(Thresholds!$F$2-Thresholds!$E$2))*0.279,MAX(0.02,0.2-((B2514-Thresholds!$G$2)/(Thresholds!$H$2-Thresholds!$G$2))*0.18)))),3)</f>
        <v>0.81299999999999994</v>
      </c>
      <c r="J2514" s="3">
        <f>ROUND(IF(C2514&lt;=Thresholds!$B$3,1-(C2514/Thresholds!$B$3)*0.24,IF(C2514&lt;=Thresholds!$D$3,0.75-((C2514-Thresholds!$C$3)/(Thresholds!$D$3-Thresholds!$C$3))*0.249,IF(C2514&lt;=Thresholds!$F$3,0.499-((C2514-Thresholds!$E$3)/(Thresholds!$F$3-Thresholds!$E$3))*0.279,MAX(0.02,0.2-((C2514-Thresholds!$G$3)/(Thresholds!$H$3-Thresholds!$G$3))*0.18)))),3)</f>
        <v>0.85699999999999998</v>
      </c>
      <c r="K2514" s="3">
        <f>ROUND(IF(D2514&lt;=Thresholds!$B$4,1-(D2514/Thresholds!$B$4)*0.24,IF(D2514&lt;=Thresholds!$D$4,0.75-((D2514-Thresholds!$C$4)/(Thresholds!$D$4-Thresholds!$C$4))*0.249,IF(D2514&lt;=Thresholds!$F$4,0.499-((D2514-Thresholds!$E$4)/(Thresholds!$F$4-Thresholds!$E$4))*0.279,MAX(0.02,0.2-((D2514-Thresholds!$G$4)/(Thresholds!$H$4-Thresholds!$G$4))*0.18)))),3)</f>
        <v>0.94699999999999995</v>
      </c>
      <c r="L2514" s="3">
        <f>ROUND(IF(E2514&lt;=Thresholds!$B$5,1-(E2514/Thresholds!$B$5)*0.24,IF(E2514&lt;=Thresholds!$D$5,0.75-((E2514-Thresholds!$C$5)/(Thresholds!$D$5-Thresholds!$C$5))*0.249,IF(E2514&lt;=Thresholds!$F$5,0.499-((E2514-Thresholds!$E$5)/(Thresholds!$F$5-Thresholds!$E$5))*0.279,MAX(0.02,0.2-((E2514-Thresholds!$G$5)/(Thresholds!$H$5-Thresholds!$G$5))*0.18)))),3)</f>
        <v>0.77100000000000002</v>
      </c>
      <c r="M2514" s="3">
        <f>ROUND(IF(F2514&lt;=Thresholds!$B$6,1-(F2514/Thresholds!$B$6)*0.24,IF(F2514&lt;=Thresholds!$D$6,0.75-((F2514-Thresholds!$C$6)/(Thresholds!$D$6-Thresholds!$C$6))*0.249,IF(F2514&lt;=Thresholds!$F$6,0.499-((F2514-Thresholds!$E$6)/(Thresholds!$F$6-Thresholds!$E$6))*0.279,MAX(0.02,0.2-((F2514-Thresholds!$G$6)/(Thresholds!$H$6-Thresholds!$G$6))*0.18)))),3)</f>
        <v>0.81</v>
      </c>
      <c r="N2514" s="3">
        <f>ROUND(IF(G2514&lt;=Thresholds!$B$7,1-(G2514/Thresholds!$B$7)*0.24,IF(G2514&lt;=Thresholds!$D$7,0.75-((G2514-Thresholds!$C$7)/(Thresholds!$D$7-Thresholds!$C$7))*0.249,IF(G2514&lt;=Thresholds!$F$7,0.499-((G2514-Thresholds!$E$7)/(Thresholds!$F$7-Thresholds!$E$7))*0.279,MAX(0.02,0.2-((G2514-Thresholds!$G$7)/(Thresholds!$H$7-Thresholds!$G$7))*0.18)))),3)</f>
        <v>0.82699999999999996</v>
      </c>
      <c r="O2514" s="3">
        <f>ROUND(IF(H2514&lt;=Thresholds!$B$8,1-(H2514/Thresholds!$B$8)*0.24,IF(H2514&lt;=Thresholds!$D$8,0.75-((H2514-Thresholds!$C$8)/(Thresholds!$D$8-Thresholds!$C$8))*0.249,IF(H2514&lt;=Thresholds!$F$8,0.499-((H2514-Thresholds!$E$8)/(Thresholds!$F$8-Thresholds!$E$8))*0.279,MAX(0.02,0.2-((H2514-Thresholds!$G$8)/(Thresholds!$H$8-Thresholds!$G$8))*0.18)))),3)</f>
        <v>0.77200000000000002</v>
      </c>
      <c r="P2514" s="3">
        <f t="shared" si="117"/>
        <v>0.77100000000000002</v>
      </c>
      <c r="Q2514" t="str">
        <f t="shared" si="118"/>
        <v>Healthy</v>
      </c>
      <c r="R2514" s="4">
        <f t="shared" si="119"/>
        <v>1</v>
      </c>
      <c r="S2514" t="str">
        <f>IF(AND(F2514&gt;=10,F2514&lt;=35,P2514&gt;0.5),"ERROR_C2514H2514_POOR_CAP","OK")</f>
        <v>OK</v>
      </c>
    </row>
    <row r="2515" spans="1:19">
      <c r="A2515" t="s">
        <v>2532</v>
      </c>
      <c r="B2515" s="3">
        <v>259.26900000000001</v>
      </c>
      <c r="C2515" s="3">
        <v>25.114000000000001</v>
      </c>
      <c r="D2515" s="3">
        <v>60.988999999999997</v>
      </c>
      <c r="E2515" s="3">
        <v>20.707000000000001</v>
      </c>
      <c r="F2515" s="3">
        <v>0.61799999999999999</v>
      </c>
      <c r="G2515" s="3">
        <v>110.65300000000001</v>
      </c>
      <c r="H2515" s="3">
        <v>228.74199999999999</v>
      </c>
      <c r="I2515" s="3">
        <f>ROUND(IF(B2515&lt;=Thresholds!$B$2,1-(B2515/Thresholds!$B$2)*0.24,IF(B2515&lt;=Thresholds!$D$2,0.75-((B2515-Thresholds!$C$2)/(Thresholds!$D$2-Thresholds!$C$2))*0.249,IF(B2515&lt;=Thresholds!$F$2,0.499-((B2515-Thresholds!$E$2)/(Thresholds!$F$2-Thresholds!$E$2))*0.279,MAX(0.02,0.2-((B2515-Thresholds!$G$2)/(Thresholds!$H$2-Thresholds!$G$2))*0.18)))),3)</f>
        <v>0.68400000000000005</v>
      </c>
      <c r="J2515" s="3">
        <f>ROUND(IF(C2515&lt;=Thresholds!$B$3,1-(C2515/Thresholds!$B$3)*0.24,IF(C2515&lt;=Thresholds!$D$3,0.75-((C2515-Thresholds!$C$3)/(Thresholds!$D$3-Thresholds!$C$3))*0.249,IF(C2515&lt;=Thresholds!$F$3,0.499-((C2515-Thresholds!$E$3)/(Thresholds!$F$3-Thresholds!$E$3))*0.279,MAX(0.02,0.2-((C2515-Thresholds!$G$3)/(Thresholds!$H$3-Thresholds!$G$3))*0.18)))),3)</f>
        <v>0.95</v>
      </c>
      <c r="K2515" s="3">
        <f>ROUND(IF(D2515&lt;=Thresholds!$B$4,1-(D2515/Thresholds!$B$4)*0.24,IF(D2515&lt;=Thresholds!$D$4,0.75-((D2515-Thresholds!$C$4)/(Thresholds!$D$4-Thresholds!$C$4))*0.249,IF(D2515&lt;=Thresholds!$F$4,0.499-((D2515-Thresholds!$E$4)/(Thresholds!$F$4-Thresholds!$E$4))*0.279,MAX(0.02,0.2-((D2515-Thresholds!$G$4)/(Thresholds!$H$4-Thresholds!$G$4))*0.18)))),3)</f>
        <v>0.77500000000000002</v>
      </c>
      <c r="L2515" s="3">
        <f>ROUND(IF(E2515&lt;=Thresholds!$B$5,1-(E2515/Thresholds!$B$5)*0.24,IF(E2515&lt;=Thresholds!$D$5,0.75-((E2515-Thresholds!$C$5)/(Thresholds!$D$5-Thresholds!$C$5))*0.249,IF(E2515&lt;=Thresholds!$F$5,0.499-((E2515-Thresholds!$E$5)/(Thresholds!$F$5-Thresholds!$E$5))*0.279,MAX(0.02,0.2-((E2515-Thresholds!$G$5)/(Thresholds!$H$5-Thresholds!$G$5))*0.18)))),3)</f>
        <v>0.90100000000000002</v>
      </c>
      <c r="M2515" s="3">
        <f>ROUND(IF(F2515&lt;=Thresholds!$B$6,1-(F2515/Thresholds!$B$6)*0.24,IF(F2515&lt;=Thresholds!$D$6,0.75-((F2515-Thresholds!$C$6)/(Thresholds!$D$6-Thresholds!$C$6))*0.249,IF(F2515&lt;=Thresholds!$F$6,0.499-((F2515-Thresholds!$E$6)/(Thresholds!$F$6-Thresholds!$E$6))*0.279,MAX(0.02,0.2-((F2515-Thresholds!$G$6)/(Thresholds!$H$6-Thresholds!$G$6))*0.18)))),3)</f>
        <v>0.85199999999999998</v>
      </c>
      <c r="N2515" s="3">
        <f>ROUND(IF(G2515&lt;=Thresholds!$B$7,1-(G2515/Thresholds!$B$7)*0.24,IF(G2515&lt;=Thresholds!$D$7,0.75-((G2515-Thresholds!$C$7)/(Thresholds!$D$7-Thresholds!$C$7))*0.249,IF(G2515&lt;=Thresholds!$F$7,0.499-((G2515-Thresholds!$E$7)/(Thresholds!$F$7-Thresholds!$E$7))*0.279,MAX(0.02,0.2-((G2515-Thresholds!$G$7)/(Thresholds!$H$7-Thresholds!$G$7))*0.18)))),3)</f>
        <v>0.92400000000000004</v>
      </c>
      <c r="O2515" s="3">
        <f>ROUND(IF(H2515&lt;=Thresholds!$B$8,1-(H2515/Thresholds!$B$8)*0.24,IF(H2515&lt;=Thresholds!$D$8,0.75-((H2515-Thresholds!$C$8)/(Thresholds!$D$8-Thresholds!$C$8))*0.249,IF(H2515&lt;=Thresholds!$F$8,0.499-((H2515-Thresholds!$E$8)/(Thresholds!$F$8-Thresholds!$E$8))*0.279,MAX(0.02,0.2-((H2515-Thresholds!$G$8)/(Thresholds!$H$8-Thresholds!$G$8))*0.18)))),3)</f>
        <v>0.97799999999999998</v>
      </c>
      <c r="P2515" s="3">
        <f t="shared" si="117"/>
        <v>0.68400000000000005</v>
      </c>
      <c r="Q2515" t="str">
        <f t="shared" si="118"/>
        <v>Moderate</v>
      </c>
      <c r="R2515" s="4">
        <f t="shared" si="119"/>
        <v>1</v>
      </c>
      <c r="S2515" t="str">
        <f>IF(AND(F2515&gt;=10,F2515&lt;=35,P2515&gt;0.5),"ERROR_C2515H2515_POOR_CAP","OK")</f>
        <v>OK</v>
      </c>
    </row>
    <row r="2516" spans="1:19">
      <c r="A2516" t="s">
        <v>2533</v>
      </c>
      <c r="B2516" s="3">
        <v>518.21699999999998</v>
      </c>
      <c r="C2516" s="3">
        <v>16.736999999999998</v>
      </c>
      <c r="D2516" s="3">
        <v>36.793999999999997</v>
      </c>
      <c r="E2516" s="3">
        <v>10.590999999999999</v>
      </c>
      <c r="F2516" s="3">
        <v>0.53800000000000003</v>
      </c>
      <c r="G2516" s="3">
        <v>730.64800000000002</v>
      </c>
      <c r="H2516" s="3">
        <v>419.68299999999999</v>
      </c>
      <c r="I2516" s="3">
        <f>ROUND(IF(B2516&lt;=Thresholds!$B$2,1-(B2516/Thresholds!$B$2)*0.24,IF(B2516&lt;=Thresholds!$D$2,0.75-((B2516-Thresholds!$C$2)/(Thresholds!$D$2-Thresholds!$C$2))*0.249,IF(B2516&lt;=Thresholds!$F$2,0.499-((B2516-Thresholds!$E$2)/(Thresholds!$F$2-Thresholds!$E$2))*0.279,MAX(0.02,0.2-((B2516-Thresholds!$G$2)/(Thresholds!$H$2-Thresholds!$G$2))*0.18)))),3)</f>
        <v>0.57699999999999996</v>
      </c>
      <c r="J2516" s="3">
        <f>ROUND(IF(C2516&lt;=Thresholds!$B$3,1-(C2516/Thresholds!$B$3)*0.24,IF(C2516&lt;=Thresholds!$D$3,0.75-((C2516-Thresholds!$C$3)/(Thresholds!$D$3-Thresholds!$C$3))*0.249,IF(C2516&lt;=Thresholds!$F$3,0.499-((C2516-Thresholds!$E$3)/(Thresholds!$F$3-Thresholds!$E$3))*0.279,MAX(0.02,0.2-((C2516-Thresholds!$G$3)/(Thresholds!$H$3-Thresholds!$G$3))*0.18)))),3)</f>
        <v>0.96699999999999997</v>
      </c>
      <c r="K2516" s="3">
        <f>ROUND(IF(D2516&lt;=Thresholds!$B$4,1-(D2516/Thresholds!$B$4)*0.24,IF(D2516&lt;=Thresholds!$D$4,0.75-((D2516-Thresholds!$C$4)/(Thresholds!$D$4-Thresholds!$C$4))*0.249,IF(D2516&lt;=Thresholds!$F$4,0.499-((D2516-Thresholds!$E$4)/(Thresholds!$F$4-Thresholds!$E$4))*0.279,MAX(0.02,0.2-((D2516-Thresholds!$G$4)/(Thresholds!$H$4-Thresholds!$G$4))*0.18)))),3)</f>
        <v>0.86399999999999999</v>
      </c>
      <c r="L2516" s="3">
        <f>ROUND(IF(E2516&lt;=Thresholds!$B$5,1-(E2516/Thresholds!$B$5)*0.24,IF(E2516&lt;=Thresholds!$D$5,0.75-((E2516-Thresholds!$C$5)/(Thresholds!$D$5-Thresholds!$C$5))*0.249,IF(E2516&lt;=Thresholds!$F$5,0.499-((E2516-Thresholds!$E$5)/(Thresholds!$F$5-Thresholds!$E$5))*0.279,MAX(0.02,0.2-((E2516-Thresholds!$G$5)/(Thresholds!$H$5-Thresholds!$G$5))*0.18)))),3)</f>
        <v>0.94899999999999995</v>
      </c>
      <c r="M2516" s="3">
        <f>ROUND(IF(F2516&lt;=Thresholds!$B$6,1-(F2516/Thresholds!$B$6)*0.24,IF(F2516&lt;=Thresholds!$D$6,0.75-((F2516-Thresholds!$C$6)/(Thresholds!$D$6-Thresholds!$C$6))*0.249,IF(F2516&lt;=Thresholds!$F$6,0.499-((F2516-Thresholds!$E$6)/(Thresholds!$F$6-Thresholds!$E$6))*0.279,MAX(0.02,0.2-((F2516-Thresholds!$G$6)/(Thresholds!$H$6-Thresholds!$G$6))*0.18)))),3)</f>
        <v>0.871</v>
      </c>
      <c r="N2516" s="3">
        <f>ROUND(IF(G2516&lt;=Thresholds!$B$7,1-(G2516/Thresholds!$B$7)*0.24,IF(G2516&lt;=Thresholds!$D$7,0.75-((G2516-Thresholds!$C$7)/(Thresholds!$D$7-Thresholds!$C$7))*0.249,IF(G2516&lt;=Thresholds!$F$7,0.499-((G2516-Thresholds!$E$7)/(Thresholds!$F$7-Thresholds!$E$7))*0.279,MAX(0.02,0.2-((G2516-Thresholds!$G$7)/(Thresholds!$H$7-Thresholds!$G$7))*0.18)))),3)</f>
        <v>0.44500000000000001</v>
      </c>
      <c r="O2516" s="3">
        <f>ROUND(IF(H2516&lt;=Thresholds!$B$8,1-(H2516/Thresholds!$B$8)*0.24,IF(H2516&lt;=Thresholds!$D$8,0.75-((H2516-Thresholds!$C$8)/(Thresholds!$D$8-Thresholds!$C$8))*0.249,IF(H2516&lt;=Thresholds!$F$8,0.499-((H2516-Thresholds!$E$8)/(Thresholds!$F$8-Thresholds!$E$8))*0.279,MAX(0.02,0.2-((H2516-Thresholds!$G$8)/(Thresholds!$H$8-Thresholds!$G$8))*0.18)))),3)</f>
        <v>0.96</v>
      </c>
      <c r="P2516" s="3">
        <f t="shared" si="117"/>
        <v>0.44500000000000001</v>
      </c>
      <c r="Q2516" t="str">
        <f t="shared" si="118"/>
        <v>Poor</v>
      </c>
      <c r="R2516" s="4">
        <f t="shared" si="119"/>
        <v>0</v>
      </c>
      <c r="S2516" t="str">
        <f>IF(AND(F2516&gt;=10,F2516&lt;=35,P2516&gt;0.5),"ERROR_C2516H2516_POOR_CAP","OK")</f>
        <v>OK</v>
      </c>
    </row>
    <row r="2517" spans="1:19">
      <c r="A2517" t="s">
        <v>2534</v>
      </c>
      <c r="B2517" s="3">
        <v>98.945999999999998</v>
      </c>
      <c r="C2517" s="3">
        <v>51.655000000000001</v>
      </c>
      <c r="D2517" s="3">
        <v>6.5490000000000004</v>
      </c>
      <c r="E2517" s="3">
        <v>41.801000000000002</v>
      </c>
      <c r="F2517" s="3">
        <v>0.36799999999999999</v>
      </c>
      <c r="G2517" s="3">
        <v>166.52600000000001</v>
      </c>
      <c r="H2517" s="3">
        <v>17900.796999999999</v>
      </c>
      <c r="I2517" s="3">
        <f>ROUND(IF(B2517&lt;=Thresholds!$B$2,1-(B2517/Thresholds!$B$2)*0.24,IF(B2517&lt;=Thresholds!$D$2,0.75-((B2517-Thresholds!$C$2)/(Thresholds!$D$2-Thresholds!$C$2))*0.249,IF(B2517&lt;=Thresholds!$F$2,0.499-((B2517-Thresholds!$E$2)/(Thresholds!$F$2-Thresholds!$E$2))*0.279,MAX(0.02,0.2-((B2517-Thresholds!$G$2)/(Thresholds!$H$2-Thresholds!$G$2))*0.18)))),3)</f>
        <v>0.76300000000000001</v>
      </c>
      <c r="J2517" s="3">
        <f>ROUND(IF(C2517&lt;=Thresholds!$B$3,1-(C2517/Thresholds!$B$3)*0.24,IF(C2517&lt;=Thresholds!$D$3,0.75-((C2517-Thresholds!$C$3)/(Thresholds!$D$3-Thresholds!$C$3))*0.249,IF(C2517&lt;=Thresholds!$F$3,0.499-((C2517-Thresholds!$E$3)/(Thresholds!$F$3-Thresholds!$E$3))*0.279,MAX(0.02,0.2-((C2517-Thresholds!$G$3)/(Thresholds!$H$3-Thresholds!$G$3))*0.18)))),3)</f>
        <v>0.89700000000000002</v>
      </c>
      <c r="K2517" s="3">
        <f>ROUND(IF(D2517&lt;=Thresholds!$B$4,1-(D2517/Thresholds!$B$4)*0.24,IF(D2517&lt;=Thresholds!$D$4,0.75-((D2517-Thresholds!$C$4)/(Thresholds!$D$4-Thresholds!$C$4))*0.249,IF(D2517&lt;=Thresholds!$F$4,0.499-((D2517-Thresholds!$E$4)/(Thresholds!$F$4-Thresholds!$E$4))*0.279,MAX(0.02,0.2-((D2517-Thresholds!$G$4)/(Thresholds!$H$4-Thresholds!$G$4))*0.18)))),3)</f>
        <v>0.97599999999999998</v>
      </c>
      <c r="L2517" s="3">
        <f>ROUND(IF(E2517&lt;=Thresholds!$B$5,1-(E2517/Thresholds!$B$5)*0.24,IF(E2517&lt;=Thresholds!$D$5,0.75-((E2517-Thresholds!$C$5)/(Thresholds!$D$5-Thresholds!$C$5))*0.249,IF(E2517&lt;=Thresholds!$F$5,0.499-((E2517-Thresholds!$E$5)/(Thresholds!$F$5-Thresholds!$E$5))*0.279,MAX(0.02,0.2-((E2517-Thresholds!$G$5)/(Thresholds!$H$5-Thresholds!$G$5))*0.18)))),3)</f>
        <v>0.79900000000000004</v>
      </c>
      <c r="M2517" s="3">
        <f>ROUND(IF(F2517&lt;=Thresholds!$B$6,1-(F2517/Thresholds!$B$6)*0.24,IF(F2517&lt;=Thresholds!$D$6,0.75-((F2517-Thresholds!$C$6)/(Thresholds!$D$6-Thresholds!$C$6))*0.249,IF(F2517&lt;=Thresholds!$F$6,0.499-((F2517-Thresholds!$E$6)/(Thresholds!$F$6-Thresholds!$E$6))*0.279,MAX(0.02,0.2-((F2517-Thresholds!$G$6)/(Thresholds!$H$6-Thresholds!$G$6))*0.18)))),3)</f>
        <v>0.91200000000000003</v>
      </c>
      <c r="N2517" s="3">
        <f>ROUND(IF(G2517&lt;=Thresholds!$B$7,1-(G2517/Thresholds!$B$7)*0.24,IF(G2517&lt;=Thresholds!$D$7,0.75-((G2517-Thresholds!$C$7)/(Thresholds!$D$7-Thresholds!$C$7))*0.249,IF(G2517&lt;=Thresholds!$F$7,0.499-((G2517-Thresholds!$E$7)/(Thresholds!$F$7-Thresholds!$E$7))*0.279,MAX(0.02,0.2-((G2517-Thresholds!$G$7)/(Thresholds!$H$7-Thresholds!$G$7))*0.18)))),3)</f>
        <v>0.88600000000000001</v>
      </c>
      <c r="O2517" s="3">
        <f>ROUND(IF(H2517&lt;=Thresholds!$B$8,1-(H2517/Thresholds!$B$8)*0.24,IF(H2517&lt;=Thresholds!$D$8,0.75-((H2517-Thresholds!$C$8)/(Thresholds!$D$8-Thresholds!$C$8))*0.249,IF(H2517&lt;=Thresholds!$F$8,0.499-((H2517-Thresholds!$E$8)/(Thresholds!$F$8-Thresholds!$E$8))*0.279,MAX(0.02,0.2-((H2517-Thresholds!$G$8)/(Thresholds!$H$8-Thresholds!$G$8))*0.18)))),3)</f>
        <v>0.34200000000000003</v>
      </c>
      <c r="P2517" s="3">
        <f t="shared" si="117"/>
        <v>0.34200000000000003</v>
      </c>
      <c r="Q2517" t="str">
        <f t="shared" si="118"/>
        <v>Poor</v>
      </c>
      <c r="R2517" s="4">
        <f t="shared" si="119"/>
        <v>0</v>
      </c>
      <c r="S2517" t="str">
        <f>IF(AND(F2517&gt;=10,F2517&lt;=35,P2517&gt;0.5),"ERROR_C2517H2517_POOR_CAP","OK")</f>
        <v>OK</v>
      </c>
    </row>
    <row r="2518" spans="1:19">
      <c r="A2518" t="s">
        <v>2535</v>
      </c>
      <c r="B2518" s="3">
        <v>28.943999999999999</v>
      </c>
      <c r="C2518" s="3">
        <v>71.727000000000004</v>
      </c>
      <c r="D2518" s="3">
        <v>58.478999999999999</v>
      </c>
      <c r="E2518" s="3">
        <v>30.128</v>
      </c>
      <c r="F2518" s="3">
        <v>0.47599999999999998</v>
      </c>
      <c r="G2518" s="3">
        <v>217.089</v>
      </c>
      <c r="H2518" s="3">
        <v>874.84400000000005</v>
      </c>
      <c r="I2518" s="3">
        <f>ROUND(IF(B2518&lt;=Thresholds!$B$2,1-(B2518/Thresholds!$B$2)*0.24,IF(B2518&lt;=Thresholds!$D$2,0.75-((B2518-Thresholds!$C$2)/(Thresholds!$D$2-Thresholds!$C$2))*0.249,IF(B2518&lt;=Thresholds!$F$2,0.499-((B2518-Thresholds!$E$2)/(Thresholds!$F$2-Thresholds!$E$2))*0.279,MAX(0.02,0.2-((B2518-Thresholds!$G$2)/(Thresholds!$H$2-Thresholds!$G$2))*0.18)))),3)</f>
        <v>0.93100000000000005</v>
      </c>
      <c r="J2518" s="3">
        <f>ROUND(IF(C2518&lt;=Thresholds!$B$3,1-(C2518/Thresholds!$B$3)*0.24,IF(C2518&lt;=Thresholds!$D$3,0.75-((C2518-Thresholds!$C$3)/(Thresholds!$D$3-Thresholds!$C$3))*0.249,IF(C2518&lt;=Thresholds!$F$3,0.499-((C2518-Thresholds!$E$3)/(Thresholds!$F$3-Thresholds!$E$3))*0.279,MAX(0.02,0.2-((C2518-Thresholds!$G$3)/(Thresholds!$H$3-Thresholds!$G$3))*0.18)))),3)</f>
        <v>0.85699999999999998</v>
      </c>
      <c r="K2518" s="3">
        <f>ROUND(IF(D2518&lt;=Thresholds!$B$4,1-(D2518/Thresholds!$B$4)*0.24,IF(D2518&lt;=Thresholds!$D$4,0.75-((D2518-Thresholds!$C$4)/(Thresholds!$D$4-Thresholds!$C$4))*0.249,IF(D2518&lt;=Thresholds!$F$4,0.499-((D2518-Thresholds!$E$4)/(Thresholds!$F$4-Thresholds!$E$4))*0.279,MAX(0.02,0.2-((D2518-Thresholds!$G$4)/(Thresholds!$H$4-Thresholds!$G$4))*0.18)))),3)</f>
        <v>0.78400000000000003</v>
      </c>
      <c r="L2518" s="3">
        <f>ROUND(IF(E2518&lt;=Thresholds!$B$5,1-(E2518/Thresholds!$B$5)*0.24,IF(E2518&lt;=Thresholds!$D$5,0.75-((E2518-Thresholds!$C$5)/(Thresholds!$D$5-Thresholds!$C$5))*0.249,IF(E2518&lt;=Thresholds!$F$5,0.499-((E2518-Thresholds!$E$5)/(Thresholds!$F$5-Thresholds!$E$5))*0.279,MAX(0.02,0.2-((E2518-Thresholds!$G$5)/(Thresholds!$H$5-Thresholds!$G$5))*0.18)))),3)</f>
        <v>0.85499999999999998</v>
      </c>
      <c r="M2518" s="3">
        <f>ROUND(IF(F2518&lt;=Thresholds!$B$6,1-(F2518/Thresholds!$B$6)*0.24,IF(F2518&lt;=Thresholds!$D$6,0.75-((F2518-Thresholds!$C$6)/(Thresholds!$D$6-Thresholds!$C$6))*0.249,IF(F2518&lt;=Thresholds!$F$6,0.499-((F2518-Thresholds!$E$6)/(Thresholds!$F$6-Thresholds!$E$6))*0.279,MAX(0.02,0.2-((F2518-Thresholds!$G$6)/(Thresholds!$H$6-Thresholds!$G$6))*0.18)))),3)</f>
        <v>0.88600000000000001</v>
      </c>
      <c r="N2518" s="3">
        <f>ROUND(IF(G2518&lt;=Thresholds!$B$7,1-(G2518/Thresholds!$B$7)*0.24,IF(G2518&lt;=Thresholds!$D$7,0.75-((G2518-Thresholds!$C$7)/(Thresholds!$D$7-Thresholds!$C$7))*0.249,IF(G2518&lt;=Thresholds!$F$7,0.499-((G2518-Thresholds!$E$7)/(Thresholds!$F$7-Thresholds!$E$7))*0.279,MAX(0.02,0.2-((G2518-Thresholds!$G$7)/(Thresholds!$H$7-Thresholds!$G$7))*0.18)))),3)</f>
        <v>0.85099999999999998</v>
      </c>
      <c r="O2518" s="3">
        <f>ROUND(IF(H2518&lt;=Thresholds!$B$8,1-(H2518/Thresholds!$B$8)*0.24,IF(H2518&lt;=Thresholds!$D$8,0.75-((H2518-Thresholds!$C$8)/(Thresholds!$D$8-Thresholds!$C$8))*0.249,IF(H2518&lt;=Thresholds!$F$8,0.499-((H2518-Thresholds!$E$8)/(Thresholds!$F$8-Thresholds!$E$8))*0.279,MAX(0.02,0.2-((H2518-Thresholds!$G$8)/(Thresholds!$H$8-Thresholds!$G$8))*0.18)))),3)</f>
        <v>0.91600000000000004</v>
      </c>
      <c r="P2518" s="3">
        <f t="shared" si="117"/>
        <v>0.78400000000000003</v>
      </c>
      <c r="Q2518" t="str">
        <f t="shared" si="118"/>
        <v>Healthy</v>
      </c>
      <c r="R2518" s="4">
        <f t="shared" si="119"/>
        <v>1</v>
      </c>
      <c r="S2518" t="str">
        <f>IF(AND(F2518&gt;=10,F2518&lt;=35,P2518&gt;0.5),"ERROR_C2518H2518_POOR_CAP","OK")</f>
        <v>OK</v>
      </c>
    </row>
    <row r="2519" spans="1:19">
      <c r="A2519" t="s">
        <v>2536</v>
      </c>
      <c r="B2519" s="3">
        <v>17.808</v>
      </c>
      <c r="C2519" s="3">
        <v>61.898000000000003</v>
      </c>
      <c r="D2519" s="3">
        <v>10.066000000000001</v>
      </c>
      <c r="E2519" s="3">
        <v>28.449000000000002</v>
      </c>
      <c r="F2519" s="3">
        <v>8.9589999999999996</v>
      </c>
      <c r="G2519" s="3">
        <v>129.137</v>
      </c>
      <c r="H2519" s="3">
        <v>3275.6590000000001</v>
      </c>
      <c r="I2519" s="3">
        <f>ROUND(IF(B2519&lt;=Thresholds!$B$2,1-(B2519/Thresholds!$B$2)*0.24,IF(B2519&lt;=Thresholds!$D$2,0.75-((B2519-Thresholds!$C$2)/(Thresholds!$D$2-Thresholds!$C$2))*0.249,IF(B2519&lt;=Thresholds!$F$2,0.499-((B2519-Thresholds!$E$2)/(Thresholds!$F$2-Thresholds!$E$2))*0.279,MAX(0.02,0.2-((B2519-Thresholds!$G$2)/(Thresholds!$H$2-Thresholds!$G$2))*0.18)))),3)</f>
        <v>0.95699999999999996</v>
      </c>
      <c r="J2519" s="3">
        <f>ROUND(IF(C2519&lt;=Thresholds!$B$3,1-(C2519/Thresholds!$B$3)*0.24,IF(C2519&lt;=Thresholds!$D$3,0.75-((C2519-Thresholds!$C$3)/(Thresholds!$D$3-Thresholds!$C$3))*0.249,IF(C2519&lt;=Thresholds!$F$3,0.499-((C2519-Thresholds!$E$3)/(Thresholds!$F$3-Thresholds!$E$3))*0.279,MAX(0.02,0.2-((C2519-Thresholds!$G$3)/(Thresholds!$H$3-Thresholds!$G$3))*0.18)))),3)</f>
        <v>0.876</v>
      </c>
      <c r="K2519" s="3">
        <f>ROUND(IF(D2519&lt;=Thresholds!$B$4,1-(D2519/Thresholds!$B$4)*0.24,IF(D2519&lt;=Thresholds!$D$4,0.75-((D2519-Thresholds!$C$4)/(Thresholds!$D$4-Thresholds!$C$4))*0.249,IF(D2519&lt;=Thresholds!$F$4,0.499-((D2519-Thresholds!$E$4)/(Thresholds!$F$4-Thresholds!$E$4))*0.279,MAX(0.02,0.2-((D2519-Thresholds!$G$4)/(Thresholds!$H$4-Thresholds!$G$4))*0.18)))),3)</f>
        <v>0.96299999999999997</v>
      </c>
      <c r="L2519" s="3">
        <f>ROUND(IF(E2519&lt;=Thresholds!$B$5,1-(E2519/Thresholds!$B$5)*0.24,IF(E2519&lt;=Thresholds!$D$5,0.75-((E2519-Thresholds!$C$5)/(Thresholds!$D$5-Thresholds!$C$5))*0.249,IF(E2519&lt;=Thresholds!$F$5,0.499-((E2519-Thresholds!$E$5)/(Thresholds!$F$5-Thresholds!$E$5))*0.279,MAX(0.02,0.2-((E2519-Thresholds!$G$5)/(Thresholds!$H$5-Thresholds!$G$5))*0.18)))),3)</f>
        <v>0.86299999999999999</v>
      </c>
      <c r="M2519" s="3">
        <f>ROUND(IF(F2519&lt;=Thresholds!$B$6,1-(F2519/Thresholds!$B$6)*0.24,IF(F2519&lt;=Thresholds!$D$6,0.75-((F2519-Thresholds!$C$6)/(Thresholds!$D$6-Thresholds!$C$6))*0.249,IF(F2519&lt;=Thresholds!$F$6,0.499-((F2519-Thresholds!$E$6)/(Thresholds!$F$6-Thresholds!$E$6))*0.279,MAX(0.02,0.2-((F2519-Thresholds!$G$6)/(Thresholds!$H$6-Thresholds!$G$6))*0.18)))),3)</f>
        <v>0.502</v>
      </c>
      <c r="N2519" s="3">
        <f>ROUND(IF(G2519&lt;=Thresholds!$B$7,1-(G2519/Thresholds!$B$7)*0.24,IF(G2519&lt;=Thresholds!$D$7,0.75-((G2519-Thresholds!$C$7)/(Thresholds!$D$7-Thresholds!$C$7))*0.249,IF(G2519&lt;=Thresholds!$F$7,0.499-((G2519-Thresholds!$E$7)/(Thresholds!$F$7-Thresholds!$E$7))*0.279,MAX(0.02,0.2-((G2519-Thresholds!$G$7)/(Thresholds!$H$7-Thresholds!$G$7))*0.18)))),3)</f>
        <v>0.91100000000000003</v>
      </c>
      <c r="O2519" s="3">
        <f>ROUND(IF(H2519&lt;=Thresholds!$B$8,1-(H2519/Thresholds!$B$8)*0.24,IF(H2519&lt;=Thresholds!$D$8,0.75-((H2519-Thresholds!$C$8)/(Thresholds!$D$8-Thresholds!$C$8))*0.249,IF(H2519&lt;=Thresholds!$F$8,0.499-((H2519-Thresholds!$E$8)/(Thresholds!$F$8-Thresholds!$E$8))*0.279,MAX(0.02,0.2-((H2519-Thresholds!$G$8)/(Thresholds!$H$8-Thresholds!$G$8))*0.18)))),3)</f>
        <v>0.621</v>
      </c>
      <c r="P2519" s="3">
        <f t="shared" si="117"/>
        <v>0.502</v>
      </c>
      <c r="Q2519" t="str">
        <f t="shared" si="118"/>
        <v>Moderate</v>
      </c>
      <c r="R2519" s="4">
        <f t="shared" si="119"/>
        <v>1</v>
      </c>
      <c r="S2519" t="str">
        <f>IF(AND(F2519&gt;=10,F2519&lt;=35,P2519&gt;0.5),"ERROR_C2519H2519_POOR_CAP","OK")</f>
        <v>OK</v>
      </c>
    </row>
    <row r="2520" spans="1:19">
      <c r="A2520" t="s">
        <v>2537</v>
      </c>
      <c r="B2520" s="3">
        <v>968.33600000000001</v>
      </c>
      <c r="C2520" s="3">
        <v>62.146999999999998</v>
      </c>
      <c r="D2520" s="3">
        <v>42.265999999999998</v>
      </c>
      <c r="E2520" s="3">
        <v>35.024000000000001</v>
      </c>
      <c r="F2520" s="3">
        <v>0.96</v>
      </c>
      <c r="G2520" s="3">
        <v>252.43299999999999</v>
      </c>
      <c r="H2520" s="3">
        <v>1090.1579999999999</v>
      </c>
      <c r="I2520" s="3">
        <f>ROUND(IF(B2520&lt;=Thresholds!$B$2,1-(B2520/Thresholds!$B$2)*0.24,IF(B2520&lt;=Thresholds!$D$2,0.75-((B2520-Thresholds!$C$2)/(Thresholds!$D$2-Thresholds!$C$2))*0.249,IF(B2520&lt;=Thresholds!$F$2,0.499-((B2520-Thresholds!$E$2)/(Thresholds!$F$2-Thresholds!$E$2))*0.279,MAX(0.02,0.2-((B2520-Thresholds!$G$2)/(Thresholds!$H$2-Thresholds!$G$2))*0.18)))),3)</f>
        <v>0.43099999999999999</v>
      </c>
      <c r="J2520" s="3">
        <f>ROUND(IF(C2520&lt;=Thresholds!$B$3,1-(C2520/Thresholds!$B$3)*0.24,IF(C2520&lt;=Thresholds!$D$3,0.75-((C2520-Thresholds!$C$3)/(Thresholds!$D$3-Thresholds!$C$3))*0.249,IF(C2520&lt;=Thresholds!$F$3,0.499-((C2520-Thresholds!$E$3)/(Thresholds!$F$3-Thresholds!$E$3))*0.279,MAX(0.02,0.2-((C2520-Thresholds!$G$3)/(Thresholds!$H$3-Thresholds!$G$3))*0.18)))),3)</f>
        <v>0.876</v>
      </c>
      <c r="K2520" s="3">
        <f>ROUND(IF(D2520&lt;=Thresholds!$B$4,1-(D2520/Thresholds!$B$4)*0.24,IF(D2520&lt;=Thresholds!$D$4,0.75-((D2520-Thresholds!$C$4)/(Thresholds!$D$4-Thresholds!$C$4))*0.249,IF(D2520&lt;=Thresholds!$F$4,0.499-((D2520-Thresholds!$E$4)/(Thresholds!$F$4-Thresholds!$E$4))*0.279,MAX(0.02,0.2-((D2520-Thresholds!$G$4)/(Thresholds!$H$4-Thresholds!$G$4))*0.18)))),3)</f>
        <v>0.84399999999999997</v>
      </c>
      <c r="L2520" s="3">
        <f>ROUND(IF(E2520&lt;=Thresholds!$B$5,1-(E2520/Thresholds!$B$5)*0.24,IF(E2520&lt;=Thresholds!$D$5,0.75-((E2520-Thresholds!$C$5)/(Thresholds!$D$5-Thresholds!$C$5))*0.249,IF(E2520&lt;=Thresholds!$F$5,0.499-((E2520-Thresholds!$E$5)/(Thresholds!$F$5-Thresholds!$E$5))*0.279,MAX(0.02,0.2-((E2520-Thresholds!$G$5)/(Thresholds!$H$5-Thresholds!$G$5))*0.18)))),3)</f>
        <v>0.83199999999999996</v>
      </c>
      <c r="M2520" s="3">
        <f>ROUND(IF(F2520&lt;=Thresholds!$B$6,1-(F2520/Thresholds!$B$6)*0.24,IF(F2520&lt;=Thresholds!$D$6,0.75-((F2520-Thresholds!$C$6)/(Thresholds!$D$6-Thresholds!$C$6))*0.249,IF(F2520&lt;=Thresholds!$F$6,0.499-((F2520-Thresholds!$E$6)/(Thresholds!$F$6-Thresholds!$E$6))*0.279,MAX(0.02,0.2-((F2520-Thresholds!$G$6)/(Thresholds!$H$6-Thresholds!$G$6))*0.18)))),3)</f>
        <v>0.77</v>
      </c>
      <c r="N2520" s="3">
        <f>ROUND(IF(G2520&lt;=Thresholds!$B$7,1-(G2520/Thresholds!$B$7)*0.24,IF(G2520&lt;=Thresholds!$D$7,0.75-((G2520-Thresholds!$C$7)/(Thresholds!$D$7-Thresholds!$C$7))*0.249,IF(G2520&lt;=Thresholds!$F$7,0.499-((G2520-Thresholds!$E$7)/(Thresholds!$F$7-Thresholds!$E$7))*0.279,MAX(0.02,0.2-((G2520-Thresholds!$G$7)/(Thresholds!$H$7-Thresholds!$G$7))*0.18)))),3)</f>
        <v>0.82699999999999996</v>
      </c>
      <c r="O2520" s="3">
        <f>ROUND(IF(H2520&lt;=Thresholds!$B$8,1-(H2520/Thresholds!$B$8)*0.24,IF(H2520&lt;=Thresholds!$D$8,0.75-((H2520-Thresholds!$C$8)/(Thresholds!$D$8-Thresholds!$C$8))*0.249,IF(H2520&lt;=Thresholds!$F$8,0.499-((H2520-Thresholds!$E$8)/(Thresholds!$F$8-Thresholds!$E$8))*0.279,MAX(0.02,0.2-((H2520-Thresholds!$G$8)/(Thresholds!$H$8-Thresholds!$G$8))*0.18)))),3)</f>
        <v>0.89500000000000002</v>
      </c>
      <c r="P2520" s="3">
        <f t="shared" si="117"/>
        <v>0.43099999999999999</v>
      </c>
      <c r="Q2520" t="str">
        <f t="shared" si="118"/>
        <v>Poor</v>
      </c>
      <c r="R2520" s="4">
        <f t="shared" si="119"/>
        <v>0</v>
      </c>
      <c r="S2520" t="str">
        <f>IF(AND(F2520&gt;=10,F2520&lt;=35,P2520&gt;0.5),"ERROR_C2520H2520_POOR_CAP","OK")</f>
        <v>OK</v>
      </c>
    </row>
    <row r="2521" spans="1:19">
      <c r="A2521" t="s">
        <v>2538</v>
      </c>
      <c r="B2521" s="3">
        <v>83.763999999999996</v>
      </c>
      <c r="C2521" s="3">
        <v>1866.867</v>
      </c>
      <c r="D2521" s="3">
        <v>31.716999999999999</v>
      </c>
      <c r="E2521" s="3">
        <v>47.866</v>
      </c>
      <c r="F2521" s="3">
        <v>0.84099999999999997</v>
      </c>
      <c r="G2521" s="3">
        <v>166.67</v>
      </c>
      <c r="H2521" s="3">
        <v>547.77</v>
      </c>
      <c r="I2521" s="3">
        <f>ROUND(IF(B2521&lt;=Thresholds!$B$2,1-(B2521/Thresholds!$B$2)*0.24,IF(B2521&lt;=Thresholds!$D$2,0.75-((B2521-Thresholds!$C$2)/(Thresholds!$D$2-Thresholds!$C$2))*0.249,IF(B2521&lt;=Thresholds!$F$2,0.499-((B2521-Thresholds!$E$2)/(Thresholds!$F$2-Thresholds!$E$2))*0.279,MAX(0.02,0.2-((B2521-Thresholds!$G$2)/(Thresholds!$H$2-Thresholds!$G$2))*0.18)))),3)</f>
        <v>0.79900000000000004</v>
      </c>
      <c r="J2521" s="3">
        <f>ROUND(IF(C2521&lt;=Thresholds!$B$3,1-(C2521/Thresholds!$B$3)*0.24,IF(C2521&lt;=Thresholds!$D$3,0.75-((C2521-Thresholds!$C$3)/(Thresholds!$D$3-Thresholds!$C$3))*0.249,IF(C2521&lt;=Thresholds!$F$3,0.499-((C2521-Thresholds!$E$3)/(Thresholds!$F$3-Thresholds!$E$3))*0.279,MAX(0.02,0.2-((C2521-Thresholds!$G$3)/(Thresholds!$H$3-Thresholds!$G$3))*0.18)))),3)</f>
        <v>0.35599999999999998</v>
      </c>
      <c r="K2521" s="3">
        <f>ROUND(IF(D2521&lt;=Thresholds!$B$4,1-(D2521/Thresholds!$B$4)*0.24,IF(D2521&lt;=Thresholds!$D$4,0.75-((D2521-Thresholds!$C$4)/(Thresholds!$D$4-Thresholds!$C$4))*0.249,IF(D2521&lt;=Thresholds!$F$4,0.499-((D2521-Thresholds!$E$4)/(Thresholds!$F$4-Thresholds!$E$4))*0.279,MAX(0.02,0.2-((D2521-Thresholds!$G$4)/(Thresholds!$H$4-Thresholds!$G$4))*0.18)))),3)</f>
        <v>0.88300000000000001</v>
      </c>
      <c r="L2521" s="3">
        <f>ROUND(IF(E2521&lt;=Thresholds!$B$5,1-(E2521/Thresholds!$B$5)*0.24,IF(E2521&lt;=Thresholds!$D$5,0.75-((E2521-Thresholds!$C$5)/(Thresholds!$D$5-Thresholds!$C$5))*0.249,IF(E2521&lt;=Thresholds!$F$5,0.499-((E2521-Thresholds!$E$5)/(Thresholds!$F$5-Thresholds!$E$5))*0.279,MAX(0.02,0.2-((E2521-Thresholds!$G$5)/(Thresholds!$H$5-Thresholds!$G$5))*0.18)))),3)</f>
        <v>0.77</v>
      </c>
      <c r="M2521" s="3">
        <f>ROUND(IF(F2521&lt;=Thresholds!$B$6,1-(F2521/Thresholds!$B$6)*0.24,IF(F2521&lt;=Thresholds!$D$6,0.75-((F2521-Thresholds!$C$6)/(Thresholds!$D$6-Thresholds!$C$6))*0.249,IF(F2521&lt;=Thresholds!$F$6,0.499-((F2521-Thresholds!$E$6)/(Thresholds!$F$6-Thresholds!$E$6))*0.279,MAX(0.02,0.2-((F2521-Thresholds!$G$6)/(Thresholds!$H$6-Thresholds!$G$6))*0.18)))),3)</f>
        <v>0.79800000000000004</v>
      </c>
      <c r="N2521" s="3">
        <f>ROUND(IF(G2521&lt;=Thresholds!$B$7,1-(G2521/Thresholds!$B$7)*0.24,IF(G2521&lt;=Thresholds!$D$7,0.75-((G2521-Thresholds!$C$7)/(Thresholds!$D$7-Thresholds!$C$7))*0.249,IF(G2521&lt;=Thresholds!$F$7,0.499-((G2521-Thresholds!$E$7)/(Thresholds!$F$7-Thresholds!$E$7))*0.279,MAX(0.02,0.2-((G2521-Thresholds!$G$7)/(Thresholds!$H$7-Thresholds!$G$7))*0.18)))),3)</f>
        <v>0.88600000000000001</v>
      </c>
      <c r="O2521" s="3">
        <f>ROUND(IF(H2521&lt;=Thresholds!$B$8,1-(H2521/Thresholds!$B$8)*0.24,IF(H2521&lt;=Thresholds!$D$8,0.75-((H2521-Thresholds!$C$8)/(Thresholds!$D$8-Thresholds!$C$8))*0.249,IF(H2521&lt;=Thresholds!$F$8,0.499-((H2521-Thresholds!$E$8)/(Thresholds!$F$8-Thresholds!$E$8))*0.279,MAX(0.02,0.2-((H2521-Thresholds!$G$8)/(Thresholds!$H$8-Thresholds!$G$8))*0.18)))),3)</f>
        <v>0.94699999999999995</v>
      </c>
      <c r="P2521" s="3">
        <f t="shared" si="117"/>
        <v>0.35599999999999998</v>
      </c>
      <c r="Q2521" t="str">
        <f t="shared" si="118"/>
        <v>Poor</v>
      </c>
      <c r="R2521" s="4">
        <f t="shared" si="119"/>
        <v>0</v>
      </c>
      <c r="S2521" t="str">
        <f>IF(AND(F2521&gt;=10,F2521&lt;=35,P2521&gt;0.5),"ERROR_C2521H2521_POOR_CAP","OK")</f>
        <v>OK</v>
      </c>
    </row>
    <row r="2522" spans="1:19">
      <c r="A2522" t="s">
        <v>2539</v>
      </c>
      <c r="B2522" s="3">
        <v>61.685000000000002</v>
      </c>
      <c r="C2522" s="3">
        <v>75.403000000000006</v>
      </c>
      <c r="D2522" s="3">
        <v>16.706</v>
      </c>
      <c r="E2522" s="3">
        <v>45.908000000000001</v>
      </c>
      <c r="F2522" s="3">
        <v>0.53200000000000003</v>
      </c>
      <c r="G2522" s="3">
        <v>46.985999999999997</v>
      </c>
      <c r="H2522" s="3">
        <v>2118.0529999999999</v>
      </c>
      <c r="I2522" s="3">
        <f>ROUND(IF(B2522&lt;=Thresholds!$B$2,1-(B2522/Thresholds!$B$2)*0.24,IF(B2522&lt;=Thresholds!$D$2,0.75-((B2522-Thresholds!$C$2)/(Thresholds!$D$2-Thresholds!$C$2))*0.249,IF(B2522&lt;=Thresholds!$F$2,0.499-((B2522-Thresholds!$E$2)/(Thresholds!$F$2-Thresholds!$E$2))*0.279,MAX(0.02,0.2-((B2522-Thresholds!$G$2)/(Thresholds!$H$2-Thresholds!$G$2))*0.18)))),3)</f>
        <v>0.85199999999999998</v>
      </c>
      <c r="J2522" s="3">
        <f>ROUND(IF(C2522&lt;=Thresholds!$B$3,1-(C2522/Thresholds!$B$3)*0.24,IF(C2522&lt;=Thresholds!$D$3,0.75-((C2522-Thresholds!$C$3)/(Thresholds!$D$3-Thresholds!$C$3))*0.249,IF(C2522&lt;=Thresholds!$F$3,0.499-((C2522-Thresholds!$E$3)/(Thresholds!$F$3-Thresholds!$E$3))*0.279,MAX(0.02,0.2-((C2522-Thresholds!$G$3)/(Thresholds!$H$3-Thresholds!$G$3))*0.18)))),3)</f>
        <v>0.84899999999999998</v>
      </c>
      <c r="K2522" s="3">
        <f>ROUND(IF(D2522&lt;=Thresholds!$B$4,1-(D2522/Thresholds!$B$4)*0.24,IF(D2522&lt;=Thresholds!$D$4,0.75-((D2522-Thresholds!$C$4)/(Thresholds!$D$4-Thresholds!$C$4))*0.249,IF(D2522&lt;=Thresholds!$F$4,0.499-((D2522-Thresholds!$E$4)/(Thresholds!$F$4-Thresholds!$E$4))*0.279,MAX(0.02,0.2-((D2522-Thresholds!$G$4)/(Thresholds!$H$4-Thresholds!$G$4))*0.18)))),3)</f>
        <v>0.93799999999999994</v>
      </c>
      <c r="L2522" s="3">
        <f>ROUND(IF(E2522&lt;=Thresholds!$B$5,1-(E2522/Thresholds!$B$5)*0.24,IF(E2522&lt;=Thresholds!$D$5,0.75-((E2522-Thresholds!$C$5)/(Thresholds!$D$5-Thresholds!$C$5))*0.249,IF(E2522&lt;=Thresholds!$F$5,0.499-((E2522-Thresholds!$E$5)/(Thresholds!$F$5-Thresholds!$E$5))*0.279,MAX(0.02,0.2-((E2522-Thresholds!$G$5)/(Thresholds!$H$5-Thresholds!$G$5))*0.18)))),3)</f>
        <v>0.78</v>
      </c>
      <c r="M2522" s="3">
        <f>ROUND(IF(F2522&lt;=Thresholds!$B$6,1-(F2522/Thresholds!$B$6)*0.24,IF(F2522&lt;=Thresholds!$D$6,0.75-((F2522-Thresholds!$C$6)/(Thresholds!$D$6-Thresholds!$C$6))*0.249,IF(F2522&lt;=Thresholds!$F$6,0.499-((F2522-Thresholds!$E$6)/(Thresholds!$F$6-Thresholds!$E$6))*0.279,MAX(0.02,0.2-((F2522-Thresholds!$G$6)/(Thresholds!$H$6-Thresholds!$G$6))*0.18)))),3)</f>
        <v>0.872</v>
      </c>
      <c r="N2522" s="3">
        <f>ROUND(IF(G2522&lt;=Thresholds!$B$7,1-(G2522/Thresholds!$B$7)*0.24,IF(G2522&lt;=Thresholds!$D$7,0.75-((G2522-Thresholds!$C$7)/(Thresholds!$D$7-Thresholds!$C$7))*0.249,IF(G2522&lt;=Thresholds!$F$7,0.499-((G2522-Thresholds!$E$7)/(Thresholds!$F$7-Thresholds!$E$7))*0.279,MAX(0.02,0.2-((G2522-Thresholds!$G$7)/(Thresholds!$H$7-Thresholds!$G$7))*0.18)))),3)</f>
        <v>0.96799999999999997</v>
      </c>
      <c r="O2522" s="3">
        <f>ROUND(IF(H2522&lt;=Thresholds!$B$8,1-(H2522/Thresholds!$B$8)*0.24,IF(H2522&lt;=Thresholds!$D$8,0.75-((H2522-Thresholds!$C$8)/(Thresholds!$D$8-Thresholds!$C$8))*0.249,IF(H2522&lt;=Thresholds!$F$8,0.499-((H2522-Thresholds!$E$8)/(Thresholds!$F$8-Thresholds!$E$8))*0.279,MAX(0.02,0.2-((H2522-Thresholds!$G$8)/(Thresholds!$H$8-Thresholds!$G$8))*0.18)))),3)</f>
        <v>0.79700000000000004</v>
      </c>
      <c r="P2522" s="3">
        <f t="shared" si="117"/>
        <v>0.78</v>
      </c>
      <c r="Q2522" t="str">
        <f t="shared" si="118"/>
        <v>Healthy</v>
      </c>
      <c r="R2522" s="4">
        <f t="shared" si="119"/>
        <v>1</v>
      </c>
      <c r="S2522" t="str">
        <f>IF(AND(F2522&gt;=10,F2522&lt;=35,P2522&gt;0.5),"ERROR_C2522H2522_POOR_CAP","OK")</f>
        <v>OK</v>
      </c>
    </row>
    <row r="2523" spans="1:19">
      <c r="A2523" t="s">
        <v>2540</v>
      </c>
      <c r="B2523" s="3">
        <v>54.927999999999997</v>
      </c>
      <c r="C2523" s="3">
        <v>167.506</v>
      </c>
      <c r="D2523" s="3">
        <v>82.986000000000004</v>
      </c>
      <c r="E2523" s="3">
        <v>30.085999999999999</v>
      </c>
      <c r="F2523" s="3">
        <v>0.60599999999999998</v>
      </c>
      <c r="G2523" s="3">
        <v>147.828</v>
      </c>
      <c r="H2523" s="3">
        <v>2447.8209999999999</v>
      </c>
      <c r="I2523" s="3">
        <f>ROUND(IF(B2523&lt;=Thresholds!$B$2,1-(B2523/Thresholds!$B$2)*0.24,IF(B2523&lt;=Thresholds!$D$2,0.75-((B2523-Thresholds!$C$2)/(Thresholds!$D$2-Thresholds!$C$2))*0.249,IF(B2523&lt;=Thresholds!$F$2,0.499-((B2523-Thresholds!$E$2)/(Thresholds!$F$2-Thresholds!$E$2))*0.279,MAX(0.02,0.2-((B2523-Thresholds!$G$2)/(Thresholds!$H$2-Thresholds!$G$2))*0.18)))),3)</f>
        <v>0.86799999999999999</v>
      </c>
      <c r="J2523" s="3">
        <f>ROUND(IF(C2523&lt;=Thresholds!$B$3,1-(C2523/Thresholds!$B$3)*0.24,IF(C2523&lt;=Thresholds!$D$3,0.75-((C2523-Thresholds!$C$3)/(Thresholds!$D$3-Thresholds!$C$3))*0.249,IF(C2523&lt;=Thresholds!$F$3,0.499-((C2523-Thresholds!$E$3)/(Thresholds!$F$3-Thresholds!$E$3))*0.279,MAX(0.02,0.2-((C2523-Thresholds!$G$3)/(Thresholds!$H$3-Thresholds!$G$3))*0.18)))),3)</f>
        <v>0.70799999999999996</v>
      </c>
      <c r="K2523" s="3">
        <f>ROUND(IF(D2523&lt;=Thresholds!$B$4,1-(D2523/Thresholds!$B$4)*0.24,IF(D2523&lt;=Thresholds!$D$4,0.75-((D2523-Thresholds!$C$4)/(Thresholds!$D$4-Thresholds!$C$4))*0.249,IF(D2523&lt;=Thresholds!$F$4,0.499-((D2523-Thresholds!$E$4)/(Thresholds!$F$4-Thresholds!$E$4))*0.279,MAX(0.02,0.2-((D2523-Thresholds!$G$4)/(Thresholds!$H$4-Thresholds!$G$4))*0.18)))),3)</f>
        <v>0.626</v>
      </c>
      <c r="L2523" s="3">
        <f>ROUND(IF(E2523&lt;=Thresholds!$B$5,1-(E2523/Thresholds!$B$5)*0.24,IF(E2523&lt;=Thresholds!$D$5,0.75-((E2523-Thresholds!$C$5)/(Thresholds!$D$5-Thresholds!$C$5))*0.249,IF(E2523&lt;=Thresholds!$F$5,0.499-((E2523-Thresholds!$E$5)/(Thresholds!$F$5-Thresholds!$E$5))*0.279,MAX(0.02,0.2-((E2523-Thresholds!$G$5)/(Thresholds!$H$5-Thresholds!$G$5))*0.18)))),3)</f>
        <v>0.85599999999999998</v>
      </c>
      <c r="M2523" s="3">
        <f>ROUND(IF(F2523&lt;=Thresholds!$B$6,1-(F2523/Thresholds!$B$6)*0.24,IF(F2523&lt;=Thresholds!$D$6,0.75-((F2523-Thresholds!$C$6)/(Thresholds!$D$6-Thresholds!$C$6))*0.249,IF(F2523&lt;=Thresholds!$F$6,0.499-((F2523-Thresholds!$E$6)/(Thresholds!$F$6-Thresholds!$E$6))*0.279,MAX(0.02,0.2-((F2523-Thresholds!$G$6)/(Thresholds!$H$6-Thresholds!$G$6))*0.18)))),3)</f>
        <v>0.85499999999999998</v>
      </c>
      <c r="N2523" s="3">
        <f>ROUND(IF(G2523&lt;=Thresholds!$B$7,1-(G2523/Thresholds!$B$7)*0.24,IF(G2523&lt;=Thresholds!$D$7,0.75-((G2523-Thresholds!$C$7)/(Thresholds!$D$7-Thresholds!$C$7))*0.249,IF(G2523&lt;=Thresholds!$F$7,0.499-((G2523-Thresholds!$E$7)/(Thresholds!$F$7-Thresholds!$E$7))*0.279,MAX(0.02,0.2-((G2523-Thresholds!$G$7)/(Thresholds!$H$7-Thresholds!$G$7))*0.18)))),3)</f>
        <v>0.89900000000000002</v>
      </c>
      <c r="O2523" s="3">
        <f>ROUND(IF(H2523&lt;=Thresholds!$B$8,1-(H2523/Thresholds!$B$8)*0.24,IF(H2523&lt;=Thresholds!$D$8,0.75-((H2523-Thresholds!$C$8)/(Thresholds!$D$8-Thresholds!$C$8))*0.249,IF(H2523&lt;=Thresholds!$F$8,0.499-((H2523-Thresholds!$E$8)/(Thresholds!$F$8-Thresholds!$E$8))*0.279,MAX(0.02,0.2-((H2523-Thresholds!$G$8)/(Thresholds!$H$8-Thresholds!$G$8))*0.18)))),3)</f>
        <v>0.76500000000000001</v>
      </c>
      <c r="P2523" s="3">
        <f t="shared" si="117"/>
        <v>0.626</v>
      </c>
      <c r="Q2523" t="str">
        <f t="shared" si="118"/>
        <v>Moderate</v>
      </c>
      <c r="R2523" s="4">
        <f t="shared" si="119"/>
        <v>1</v>
      </c>
      <c r="S2523" t="str">
        <f>IF(AND(F2523&gt;=10,F2523&lt;=35,P2523&gt;0.5),"ERROR_C2523H2523_POOR_CAP","OK")</f>
        <v>OK</v>
      </c>
    </row>
    <row r="2524" spans="1:19">
      <c r="A2524" t="s">
        <v>2541</v>
      </c>
      <c r="B2524" s="3">
        <v>99.155000000000001</v>
      </c>
      <c r="C2524" s="3">
        <v>45.679000000000002</v>
      </c>
      <c r="D2524" s="3">
        <v>52.363</v>
      </c>
      <c r="E2524" s="3">
        <v>120.253</v>
      </c>
      <c r="F2524" s="3">
        <v>0.159</v>
      </c>
      <c r="G2524" s="3">
        <v>91.25</v>
      </c>
      <c r="H2524" s="3">
        <v>2461.2150000000001</v>
      </c>
      <c r="I2524" s="3">
        <f>ROUND(IF(B2524&lt;=Thresholds!$B$2,1-(B2524/Thresholds!$B$2)*0.24,IF(B2524&lt;=Thresholds!$D$2,0.75-((B2524-Thresholds!$C$2)/(Thresholds!$D$2-Thresholds!$C$2))*0.249,IF(B2524&lt;=Thresholds!$F$2,0.499-((B2524-Thresholds!$E$2)/(Thresholds!$F$2-Thresholds!$E$2))*0.279,MAX(0.02,0.2-((B2524-Thresholds!$G$2)/(Thresholds!$H$2-Thresholds!$G$2))*0.18)))),3)</f>
        <v>0.76200000000000001</v>
      </c>
      <c r="J2524" s="3">
        <f>ROUND(IF(C2524&lt;=Thresholds!$B$3,1-(C2524/Thresholds!$B$3)*0.24,IF(C2524&lt;=Thresholds!$D$3,0.75-((C2524-Thresholds!$C$3)/(Thresholds!$D$3-Thresholds!$C$3))*0.249,IF(C2524&lt;=Thresholds!$F$3,0.499-((C2524-Thresholds!$E$3)/(Thresholds!$F$3-Thresholds!$E$3))*0.279,MAX(0.02,0.2-((C2524-Thresholds!$G$3)/(Thresholds!$H$3-Thresholds!$G$3))*0.18)))),3)</f>
        <v>0.90900000000000003</v>
      </c>
      <c r="K2524" s="3">
        <f>ROUND(IF(D2524&lt;=Thresholds!$B$4,1-(D2524/Thresholds!$B$4)*0.24,IF(D2524&lt;=Thresholds!$D$4,0.75-((D2524-Thresholds!$C$4)/(Thresholds!$D$4-Thresholds!$C$4))*0.249,IF(D2524&lt;=Thresholds!$F$4,0.499-((D2524-Thresholds!$E$4)/(Thresholds!$F$4-Thresholds!$E$4))*0.279,MAX(0.02,0.2-((D2524-Thresholds!$G$4)/(Thresholds!$H$4-Thresholds!$G$4))*0.18)))),3)</f>
        <v>0.80700000000000005</v>
      </c>
      <c r="L2524" s="3">
        <f>ROUND(IF(E2524&lt;=Thresholds!$B$5,1-(E2524/Thresholds!$B$5)*0.24,IF(E2524&lt;=Thresholds!$D$5,0.75-((E2524-Thresholds!$C$5)/(Thresholds!$D$5-Thresholds!$C$5))*0.249,IF(E2524&lt;=Thresholds!$F$5,0.499-((E2524-Thresholds!$E$5)/(Thresholds!$F$5-Thresholds!$E$5))*0.279,MAX(0.02,0.2-((E2524-Thresholds!$G$5)/(Thresholds!$H$5-Thresholds!$G$5))*0.18)))),3)</f>
        <v>0.44500000000000001</v>
      </c>
      <c r="M2524" s="3">
        <f>ROUND(IF(F2524&lt;=Thresholds!$B$6,1-(F2524/Thresholds!$B$6)*0.24,IF(F2524&lt;=Thresholds!$D$6,0.75-((F2524-Thresholds!$C$6)/(Thresholds!$D$6-Thresholds!$C$6))*0.249,IF(F2524&lt;=Thresholds!$F$6,0.499-((F2524-Thresholds!$E$6)/(Thresholds!$F$6-Thresholds!$E$6))*0.279,MAX(0.02,0.2-((F2524-Thresholds!$G$6)/(Thresholds!$H$6-Thresholds!$G$6))*0.18)))),3)</f>
        <v>0.96199999999999997</v>
      </c>
      <c r="N2524" s="3">
        <f>ROUND(IF(G2524&lt;=Thresholds!$B$7,1-(G2524/Thresholds!$B$7)*0.24,IF(G2524&lt;=Thresholds!$D$7,0.75-((G2524-Thresholds!$C$7)/(Thresholds!$D$7-Thresholds!$C$7))*0.249,IF(G2524&lt;=Thresholds!$F$7,0.499-((G2524-Thresholds!$E$7)/(Thresholds!$F$7-Thresholds!$E$7))*0.279,MAX(0.02,0.2-((G2524-Thresholds!$G$7)/(Thresholds!$H$7-Thresholds!$G$7))*0.18)))),3)</f>
        <v>0.93700000000000006</v>
      </c>
      <c r="O2524" s="3">
        <f>ROUND(IF(H2524&lt;=Thresholds!$B$8,1-(H2524/Thresholds!$B$8)*0.24,IF(H2524&lt;=Thresholds!$D$8,0.75-((H2524-Thresholds!$C$8)/(Thresholds!$D$8-Thresholds!$C$8))*0.249,IF(H2524&lt;=Thresholds!$F$8,0.499-((H2524-Thresholds!$E$8)/(Thresholds!$F$8-Thresholds!$E$8))*0.279,MAX(0.02,0.2-((H2524-Thresholds!$G$8)/(Thresholds!$H$8-Thresholds!$G$8))*0.18)))),3)</f>
        <v>0.76400000000000001</v>
      </c>
      <c r="P2524" s="3">
        <f t="shared" si="117"/>
        <v>0.44500000000000001</v>
      </c>
      <c r="Q2524" t="str">
        <f t="shared" si="118"/>
        <v>Poor</v>
      </c>
      <c r="R2524" s="4">
        <f t="shared" si="119"/>
        <v>0</v>
      </c>
      <c r="S2524" t="str">
        <f>IF(AND(F2524&gt;=10,F2524&lt;=35,P2524&gt;0.5),"ERROR_C2524H2524_POOR_CAP","OK")</f>
        <v>OK</v>
      </c>
    </row>
    <row r="2525" spans="1:19">
      <c r="A2525" t="s">
        <v>2542</v>
      </c>
      <c r="B2525" s="3">
        <v>84.57</v>
      </c>
      <c r="C2525" s="3">
        <v>14.765000000000001</v>
      </c>
      <c r="D2525" s="3">
        <v>41.16</v>
      </c>
      <c r="E2525" s="3">
        <v>27.527000000000001</v>
      </c>
      <c r="F2525" s="3">
        <v>0.30399999999999999</v>
      </c>
      <c r="G2525" s="3">
        <v>29.68</v>
      </c>
      <c r="H2525" s="3">
        <v>13105.412</v>
      </c>
      <c r="I2525" s="3">
        <f>ROUND(IF(B2525&lt;=Thresholds!$B$2,1-(B2525/Thresholds!$B$2)*0.24,IF(B2525&lt;=Thresholds!$D$2,0.75-((B2525-Thresholds!$C$2)/(Thresholds!$D$2-Thresholds!$C$2))*0.249,IF(B2525&lt;=Thresholds!$F$2,0.499-((B2525-Thresholds!$E$2)/(Thresholds!$F$2-Thresholds!$E$2))*0.279,MAX(0.02,0.2-((B2525-Thresholds!$G$2)/(Thresholds!$H$2-Thresholds!$G$2))*0.18)))),3)</f>
        <v>0.79700000000000004</v>
      </c>
      <c r="J2525" s="3">
        <f>ROUND(IF(C2525&lt;=Thresholds!$B$3,1-(C2525/Thresholds!$B$3)*0.24,IF(C2525&lt;=Thresholds!$D$3,0.75-((C2525-Thresholds!$C$3)/(Thresholds!$D$3-Thresholds!$C$3))*0.249,IF(C2525&lt;=Thresholds!$F$3,0.499-((C2525-Thresholds!$E$3)/(Thresholds!$F$3-Thresholds!$E$3))*0.279,MAX(0.02,0.2-((C2525-Thresholds!$G$3)/(Thresholds!$H$3-Thresholds!$G$3))*0.18)))),3)</f>
        <v>0.97</v>
      </c>
      <c r="K2525" s="3">
        <f>ROUND(IF(D2525&lt;=Thresholds!$B$4,1-(D2525/Thresholds!$B$4)*0.24,IF(D2525&lt;=Thresholds!$D$4,0.75-((D2525-Thresholds!$C$4)/(Thresholds!$D$4-Thresholds!$C$4))*0.249,IF(D2525&lt;=Thresholds!$F$4,0.499-((D2525-Thresholds!$E$4)/(Thresholds!$F$4-Thresholds!$E$4))*0.279,MAX(0.02,0.2-((D2525-Thresholds!$G$4)/(Thresholds!$H$4-Thresholds!$G$4))*0.18)))),3)</f>
        <v>0.84799999999999998</v>
      </c>
      <c r="L2525" s="3">
        <f>ROUND(IF(E2525&lt;=Thresholds!$B$5,1-(E2525/Thresholds!$B$5)*0.24,IF(E2525&lt;=Thresholds!$D$5,0.75-((E2525-Thresholds!$C$5)/(Thresholds!$D$5-Thresholds!$C$5))*0.249,IF(E2525&lt;=Thresholds!$F$5,0.499-((E2525-Thresholds!$E$5)/(Thresholds!$F$5-Thresholds!$E$5))*0.279,MAX(0.02,0.2-((E2525-Thresholds!$G$5)/(Thresholds!$H$5-Thresholds!$G$5))*0.18)))),3)</f>
        <v>0.86799999999999999</v>
      </c>
      <c r="M2525" s="3">
        <f>ROUND(IF(F2525&lt;=Thresholds!$B$6,1-(F2525/Thresholds!$B$6)*0.24,IF(F2525&lt;=Thresholds!$D$6,0.75-((F2525-Thresholds!$C$6)/(Thresholds!$D$6-Thresholds!$C$6))*0.249,IF(F2525&lt;=Thresholds!$F$6,0.499-((F2525-Thresholds!$E$6)/(Thresholds!$F$6-Thresholds!$E$6))*0.279,MAX(0.02,0.2-((F2525-Thresholds!$G$6)/(Thresholds!$H$6-Thresholds!$G$6))*0.18)))),3)</f>
        <v>0.92700000000000005</v>
      </c>
      <c r="N2525" s="3">
        <f>ROUND(IF(G2525&lt;=Thresholds!$B$7,1-(G2525/Thresholds!$B$7)*0.24,IF(G2525&lt;=Thresholds!$D$7,0.75-((G2525-Thresholds!$C$7)/(Thresholds!$D$7-Thresholds!$C$7))*0.249,IF(G2525&lt;=Thresholds!$F$7,0.499-((G2525-Thresholds!$E$7)/(Thresholds!$F$7-Thresholds!$E$7))*0.279,MAX(0.02,0.2-((G2525-Thresholds!$G$7)/(Thresholds!$H$7-Thresholds!$G$7))*0.18)))),3)</f>
        <v>0.98</v>
      </c>
      <c r="O2525" s="3">
        <f>ROUND(IF(H2525&lt;=Thresholds!$B$8,1-(H2525/Thresholds!$B$8)*0.24,IF(H2525&lt;=Thresholds!$D$8,0.75-((H2525-Thresholds!$C$8)/(Thresholds!$D$8-Thresholds!$C$8))*0.249,IF(H2525&lt;=Thresholds!$F$8,0.499-((H2525-Thresholds!$E$8)/(Thresholds!$F$8-Thresholds!$E$8))*0.279,MAX(0.02,0.2-((H2525-Thresholds!$G$8)/(Thresholds!$H$8-Thresholds!$G$8))*0.18)))),3)</f>
        <v>0.25600000000000001</v>
      </c>
      <c r="P2525" s="3">
        <f t="shared" si="117"/>
        <v>0.25600000000000001</v>
      </c>
      <c r="Q2525" t="str">
        <f t="shared" si="118"/>
        <v>Poor</v>
      </c>
      <c r="R2525" s="4">
        <f t="shared" si="119"/>
        <v>0</v>
      </c>
      <c r="S2525" t="str">
        <f>IF(AND(F2525&gt;=10,F2525&lt;=35,P2525&gt;0.5),"ERROR_C2525H2525_POOR_CAP","OK")</f>
        <v>OK</v>
      </c>
    </row>
    <row r="2526" spans="1:19">
      <c r="A2526" t="s">
        <v>2543</v>
      </c>
      <c r="B2526" s="3">
        <v>28.053999999999998</v>
      </c>
      <c r="C2526" s="3">
        <v>82.671000000000006</v>
      </c>
      <c r="D2526" s="3">
        <v>40.384999999999998</v>
      </c>
      <c r="E2526" s="3">
        <v>38.112000000000002</v>
      </c>
      <c r="F2526" s="3">
        <v>0.40300000000000002</v>
      </c>
      <c r="G2526" s="3">
        <v>275.69499999999999</v>
      </c>
      <c r="H2526" s="3">
        <v>1320.865</v>
      </c>
      <c r="I2526" s="3">
        <f>ROUND(IF(B2526&lt;=Thresholds!$B$2,1-(B2526/Thresholds!$B$2)*0.24,IF(B2526&lt;=Thresholds!$D$2,0.75-((B2526-Thresholds!$C$2)/(Thresholds!$D$2-Thresholds!$C$2))*0.249,IF(B2526&lt;=Thresholds!$F$2,0.499-((B2526-Thresholds!$E$2)/(Thresholds!$F$2-Thresholds!$E$2))*0.279,MAX(0.02,0.2-((B2526-Thresholds!$G$2)/(Thresholds!$H$2-Thresholds!$G$2))*0.18)))),3)</f>
        <v>0.93300000000000005</v>
      </c>
      <c r="J2526" s="3">
        <f>ROUND(IF(C2526&lt;=Thresholds!$B$3,1-(C2526/Thresholds!$B$3)*0.24,IF(C2526&lt;=Thresholds!$D$3,0.75-((C2526-Thresholds!$C$3)/(Thresholds!$D$3-Thresholds!$C$3))*0.249,IF(C2526&lt;=Thresholds!$F$3,0.499-((C2526-Thresholds!$E$3)/(Thresholds!$F$3-Thresholds!$E$3))*0.279,MAX(0.02,0.2-((C2526-Thresholds!$G$3)/(Thresholds!$H$3-Thresholds!$G$3))*0.18)))),3)</f>
        <v>0.83499999999999996</v>
      </c>
      <c r="K2526" s="3">
        <f>ROUND(IF(D2526&lt;=Thresholds!$B$4,1-(D2526/Thresholds!$B$4)*0.24,IF(D2526&lt;=Thresholds!$D$4,0.75-((D2526-Thresholds!$C$4)/(Thresholds!$D$4-Thresholds!$C$4))*0.249,IF(D2526&lt;=Thresholds!$F$4,0.499-((D2526-Thresholds!$E$4)/(Thresholds!$F$4-Thresholds!$E$4))*0.279,MAX(0.02,0.2-((D2526-Thresholds!$G$4)/(Thresholds!$H$4-Thresholds!$G$4))*0.18)))),3)</f>
        <v>0.85099999999999998</v>
      </c>
      <c r="L2526" s="3">
        <f>ROUND(IF(E2526&lt;=Thresholds!$B$5,1-(E2526/Thresholds!$B$5)*0.24,IF(E2526&lt;=Thresholds!$D$5,0.75-((E2526-Thresholds!$C$5)/(Thresholds!$D$5-Thresholds!$C$5))*0.249,IF(E2526&lt;=Thresholds!$F$5,0.499-((E2526-Thresholds!$E$5)/(Thresholds!$F$5-Thresholds!$E$5))*0.279,MAX(0.02,0.2-((E2526-Thresholds!$G$5)/(Thresholds!$H$5-Thresholds!$G$5))*0.18)))),3)</f>
        <v>0.81699999999999995</v>
      </c>
      <c r="M2526" s="3">
        <f>ROUND(IF(F2526&lt;=Thresholds!$B$6,1-(F2526/Thresholds!$B$6)*0.24,IF(F2526&lt;=Thresholds!$D$6,0.75-((F2526-Thresholds!$C$6)/(Thresholds!$D$6-Thresholds!$C$6))*0.249,IF(F2526&lt;=Thresholds!$F$6,0.499-((F2526-Thresholds!$E$6)/(Thresholds!$F$6-Thresholds!$E$6))*0.279,MAX(0.02,0.2-((F2526-Thresholds!$G$6)/(Thresholds!$H$6-Thresholds!$G$6))*0.18)))),3)</f>
        <v>0.90300000000000002</v>
      </c>
      <c r="N2526" s="3">
        <f>ROUND(IF(G2526&lt;=Thresholds!$B$7,1-(G2526/Thresholds!$B$7)*0.24,IF(G2526&lt;=Thresholds!$D$7,0.75-((G2526-Thresholds!$C$7)/(Thresholds!$D$7-Thresholds!$C$7))*0.249,IF(G2526&lt;=Thresholds!$F$7,0.499-((G2526-Thresholds!$E$7)/(Thresholds!$F$7-Thresholds!$E$7))*0.279,MAX(0.02,0.2-((G2526-Thresholds!$G$7)/(Thresholds!$H$7-Thresholds!$G$7))*0.18)))),3)</f>
        <v>0.81100000000000005</v>
      </c>
      <c r="O2526" s="3">
        <f>ROUND(IF(H2526&lt;=Thresholds!$B$8,1-(H2526/Thresholds!$B$8)*0.24,IF(H2526&lt;=Thresholds!$D$8,0.75-((H2526-Thresholds!$C$8)/(Thresholds!$D$8-Thresholds!$C$8))*0.249,IF(H2526&lt;=Thresholds!$F$8,0.499-((H2526-Thresholds!$E$8)/(Thresholds!$F$8-Thresholds!$E$8))*0.279,MAX(0.02,0.2-((H2526-Thresholds!$G$8)/(Thresholds!$H$8-Thresholds!$G$8))*0.18)))),3)</f>
        <v>0.873</v>
      </c>
      <c r="P2526" s="3">
        <f t="shared" si="117"/>
        <v>0.81100000000000005</v>
      </c>
      <c r="Q2526" t="str">
        <f t="shared" si="118"/>
        <v>Healthy</v>
      </c>
      <c r="R2526" s="4">
        <f t="shared" si="119"/>
        <v>1</v>
      </c>
      <c r="S2526" t="str">
        <f>IF(AND(F2526&gt;=10,F2526&lt;=35,P2526&gt;0.5),"ERROR_C2526H2526_POOR_CAP","OK")</f>
        <v>OK</v>
      </c>
    </row>
    <row r="2527" spans="1:19">
      <c r="A2527" t="s">
        <v>2544</v>
      </c>
      <c r="B2527" s="3">
        <v>71.010000000000005</v>
      </c>
      <c r="C2527" s="3">
        <v>109.03400000000001</v>
      </c>
      <c r="D2527" s="3">
        <v>70.204999999999998</v>
      </c>
      <c r="E2527" s="3">
        <v>13.635</v>
      </c>
      <c r="F2527" s="3">
        <v>0.61799999999999999</v>
      </c>
      <c r="G2527" s="3">
        <v>212.34399999999999</v>
      </c>
      <c r="H2527" s="3">
        <v>1926.4480000000001</v>
      </c>
      <c r="I2527" s="3">
        <f>ROUND(IF(B2527&lt;=Thresholds!$B$2,1-(B2527/Thresholds!$B$2)*0.24,IF(B2527&lt;=Thresholds!$D$2,0.75-((B2527-Thresholds!$C$2)/(Thresholds!$D$2-Thresholds!$C$2))*0.249,IF(B2527&lt;=Thresholds!$F$2,0.499-((B2527-Thresholds!$E$2)/(Thresholds!$F$2-Thresholds!$E$2))*0.279,MAX(0.02,0.2-((B2527-Thresholds!$G$2)/(Thresholds!$H$2-Thresholds!$G$2))*0.18)))),3)</f>
        <v>0.83</v>
      </c>
      <c r="J2527" s="3">
        <f>ROUND(IF(C2527&lt;=Thresholds!$B$3,1-(C2527/Thresholds!$B$3)*0.24,IF(C2527&lt;=Thresholds!$D$3,0.75-((C2527-Thresholds!$C$3)/(Thresholds!$D$3-Thresholds!$C$3))*0.249,IF(C2527&lt;=Thresholds!$F$3,0.499-((C2527-Thresholds!$E$3)/(Thresholds!$F$3-Thresholds!$E$3))*0.279,MAX(0.02,0.2-((C2527-Thresholds!$G$3)/(Thresholds!$H$3-Thresholds!$G$3))*0.18)))),3)</f>
        <v>0.78200000000000003</v>
      </c>
      <c r="K2527" s="3">
        <f>ROUND(IF(D2527&lt;=Thresholds!$B$4,1-(D2527/Thresholds!$B$4)*0.24,IF(D2527&lt;=Thresholds!$D$4,0.75-((D2527-Thresholds!$C$4)/(Thresholds!$D$4-Thresholds!$C$4))*0.249,IF(D2527&lt;=Thresholds!$F$4,0.499-((D2527-Thresholds!$E$4)/(Thresholds!$F$4-Thresholds!$E$4))*0.279,MAX(0.02,0.2-((D2527-Thresholds!$G$4)/(Thresholds!$H$4-Thresholds!$G$4))*0.18)))),3)</f>
        <v>0.71899999999999997</v>
      </c>
      <c r="L2527" s="3">
        <f>ROUND(IF(E2527&lt;=Thresholds!$B$5,1-(E2527/Thresholds!$B$5)*0.24,IF(E2527&lt;=Thresholds!$D$5,0.75-((E2527-Thresholds!$C$5)/(Thresholds!$D$5-Thresholds!$C$5))*0.249,IF(E2527&lt;=Thresholds!$F$5,0.499-((E2527-Thresholds!$E$5)/(Thresholds!$F$5-Thresholds!$E$5))*0.279,MAX(0.02,0.2-((E2527-Thresholds!$G$5)/(Thresholds!$H$5-Thresholds!$G$5))*0.18)))),3)</f>
        <v>0.93500000000000005</v>
      </c>
      <c r="M2527" s="3">
        <f>ROUND(IF(F2527&lt;=Thresholds!$B$6,1-(F2527/Thresholds!$B$6)*0.24,IF(F2527&lt;=Thresholds!$D$6,0.75-((F2527-Thresholds!$C$6)/(Thresholds!$D$6-Thresholds!$C$6))*0.249,IF(F2527&lt;=Thresholds!$F$6,0.499-((F2527-Thresholds!$E$6)/(Thresholds!$F$6-Thresholds!$E$6))*0.279,MAX(0.02,0.2-((F2527-Thresholds!$G$6)/(Thresholds!$H$6-Thresholds!$G$6))*0.18)))),3)</f>
        <v>0.85199999999999998</v>
      </c>
      <c r="N2527" s="3">
        <f>ROUND(IF(G2527&lt;=Thresholds!$B$7,1-(G2527/Thresholds!$B$7)*0.24,IF(G2527&lt;=Thresholds!$D$7,0.75-((G2527-Thresholds!$C$7)/(Thresholds!$D$7-Thresholds!$C$7))*0.249,IF(G2527&lt;=Thresholds!$F$7,0.499-((G2527-Thresholds!$E$7)/(Thresholds!$F$7-Thresholds!$E$7))*0.279,MAX(0.02,0.2-((G2527-Thresholds!$G$7)/(Thresholds!$H$7-Thresholds!$G$7))*0.18)))),3)</f>
        <v>0.85399999999999998</v>
      </c>
      <c r="O2527" s="3">
        <f>ROUND(IF(H2527&lt;=Thresholds!$B$8,1-(H2527/Thresholds!$B$8)*0.24,IF(H2527&lt;=Thresholds!$D$8,0.75-((H2527-Thresholds!$C$8)/(Thresholds!$D$8-Thresholds!$C$8))*0.249,IF(H2527&lt;=Thresholds!$F$8,0.499-((H2527-Thresholds!$E$8)/(Thresholds!$F$8-Thresholds!$E$8))*0.279,MAX(0.02,0.2-((H2527-Thresholds!$G$8)/(Thresholds!$H$8-Thresholds!$G$8))*0.18)))),3)</f>
        <v>0.81499999999999995</v>
      </c>
      <c r="P2527" s="3">
        <f t="shared" si="117"/>
        <v>0.71899999999999997</v>
      </c>
      <c r="Q2527" t="str">
        <f t="shared" si="118"/>
        <v>Moderate</v>
      </c>
      <c r="R2527" s="4">
        <f t="shared" si="119"/>
        <v>1</v>
      </c>
      <c r="S2527" t="str">
        <f>IF(AND(F2527&gt;=10,F2527&lt;=35,P2527&gt;0.5),"ERROR_C2527H2527_POOR_CAP","OK")</f>
        <v>OK</v>
      </c>
    </row>
    <row r="2528" spans="1:19">
      <c r="A2528" t="s">
        <v>2545</v>
      </c>
      <c r="B2528" s="3">
        <v>99.923000000000002</v>
      </c>
      <c r="C2528" s="3">
        <v>30.832000000000001</v>
      </c>
      <c r="D2528" s="3">
        <v>122.459</v>
      </c>
      <c r="E2528" s="3">
        <v>9.4109999999999996</v>
      </c>
      <c r="F2528" s="3">
        <v>0.35599999999999998</v>
      </c>
      <c r="G2528" s="3">
        <v>421.66500000000002</v>
      </c>
      <c r="H2528" s="3">
        <v>937.31100000000004</v>
      </c>
      <c r="I2528" s="3">
        <f>ROUND(IF(B2528&lt;=Thresholds!$B$2,1-(B2528/Thresholds!$B$2)*0.24,IF(B2528&lt;=Thresholds!$D$2,0.75-((B2528-Thresholds!$C$2)/(Thresholds!$D$2-Thresholds!$C$2))*0.249,IF(B2528&lt;=Thresholds!$F$2,0.499-((B2528-Thresholds!$E$2)/(Thresholds!$F$2-Thresholds!$E$2))*0.279,MAX(0.02,0.2-((B2528-Thresholds!$G$2)/(Thresholds!$H$2-Thresholds!$G$2))*0.18)))),3)</f>
        <v>0.76</v>
      </c>
      <c r="J2528" s="3">
        <f>ROUND(IF(C2528&lt;=Thresholds!$B$3,1-(C2528/Thresholds!$B$3)*0.24,IF(C2528&lt;=Thresholds!$D$3,0.75-((C2528-Thresholds!$C$3)/(Thresholds!$D$3-Thresholds!$C$3))*0.249,IF(C2528&lt;=Thresholds!$F$3,0.499-((C2528-Thresholds!$E$3)/(Thresholds!$F$3-Thresholds!$E$3))*0.279,MAX(0.02,0.2-((C2528-Thresholds!$G$3)/(Thresholds!$H$3-Thresholds!$G$3))*0.18)))),3)</f>
        <v>0.93799999999999994</v>
      </c>
      <c r="K2528" s="3">
        <f>ROUND(IF(D2528&lt;=Thresholds!$B$4,1-(D2528/Thresholds!$B$4)*0.24,IF(D2528&lt;=Thresholds!$D$4,0.75-((D2528-Thresholds!$C$4)/(Thresholds!$D$4-Thresholds!$C$4))*0.249,IF(D2528&lt;=Thresholds!$F$4,0.499-((D2528-Thresholds!$E$4)/(Thresholds!$F$4-Thresholds!$E$4))*0.279,MAX(0.02,0.2-((D2528-Thresholds!$G$4)/(Thresholds!$H$4-Thresholds!$G$4))*0.18)))),3)</f>
        <v>0.377</v>
      </c>
      <c r="L2528" s="3">
        <f>ROUND(IF(E2528&lt;=Thresholds!$B$5,1-(E2528/Thresholds!$B$5)*0.24,IF(E2528&lt;=Thresholds!$D$5,0.75-((E2528-Thresholds!$C$5)/(Thresholds!$D$5-Thresholds!$C$5))*0.249,IF(E2528&lt;=Thresholds!$F$5,0.499-((E2528-Thresholds!$E$5)/(Thresholds!$F$5-Thresholds!$E$5))*0.279,MAX(0.02,0.2-((E2528-Thresholds!$G$5)/(Thresholds!$H$5-Thresholds!$G$5))*0.18)))),3)</f>
        <v>0.95499999999999996</v>
      </c>
      <c r="M2528" s="3">
        <f>ROUND(IF(F2528&lt;=Thresholds!$B$6,1-(F2528/Thresholds!$B$6)*0.24,IF(F2528&lt;=Thresholds!$D$6,0.75-((F2528-Thresholds!$C$6)/(Thresholds!$D$6-Thresholds!$C$6))*0.249,IF(F2528&lt;=Thresholds!$F$6,0.499-((F2528-Thresholds!$E$6)/(Thresholds!$F$6-Thresholds!$E$6))*0.279,MAX(0.02,0.2-((F2528-Thresholds!$G$6)/(Thresholds!$H$6-Thresholds!$G$6))*0.18)))),3)</f>
        <v>0.91500000000000004</v>
      </c>
      <c r="N2528" s="3">
        <f>ROUND(IF(G2528&lt;=Thresholds!$B$7,1-(G2528/Thresholds!$B$7)*0.24,IF(G2528&lt;=Thresholds!$D$7,0.75-((G2528-Thresholds!$C$7)/(Thresholds!$D$7-Thresholds!$C$7))*0.249,IF(G2528&lt;=Thresholds!$F$7,0.499-((G2528-Thresholds!$E$7)/(Thresholds!$F$7-Thresholds!$E$7))*0.279,MAX(0.02,0.2-((G2528-Thresholds!$G$7)/(Thresholds!$H$7-Thresholds!$G$7))*0.18)))),3)</f>
        <v>0.67</v>
      </c>
      <c r="O2528" s="3">
        <f>ROUND(IF(H2528&lt;=Thresholds!$B$8,1-(H2528/Thresholds!$B$8)*0.24,IF(H2528&lt;=Thresholds!$D$8,0.75-((H2528-Thresholds!$C$8)/(Thresholds!$D$8-Thresholds!$C$8))*0.249,IF(H2528&lt;=Thresholds!$F$8,0.499-((H2528-Thresholds!$E$8)/(Thresholds!$F$8-Thresholds!$E$8))*0.279,MAX(0.02,0.2-((H2528-Thresholds!$G$8)/(Thresholds!$H$8-Thresholds!$G$8))*0.18)))),3)</f>
        <v>0.91</v>
      </c>
      <c r="P2528" s="3">
        <f t="shared" si="117"/>
        <v>0.377</v>
      </c>
      <c r="Q2528" t="str">
        <f t="shared" si="118"/>
        <v>Poor</v>
      </c>
      <c r="R2528" s="4">
        <f t="shared" si="119"/>
        <v>0</v>
      </c>
      <c r="S2528" t="str">
        <f>IF(AND(F2528&gt;=10,F2528&lt;=35,P2528&gt;0.5),"ERROR_C2528H2528_POOR_CAP","OK")</f>
        <v>OK</v>
      </c>
    </row>
    <row r="2529" spans="1:19">
      <c r="A2529" t="s">
        <v>2546</v>
      </c>
      <c r="B2529" s="3">
        <v>3428.3820000000001</v>
      </c>
      <c r="C2529" s="3">
        <v>102.107</v>
      </c>
      <c r="D2529" s="3">
        <v>59.024000000000001</v>
      </c>
      <c r="E2529" s="3">
        <v>41.994999999999997</v>
      </c>
      <c r="F2529" s="3">
        <v>0.84</v>
      </c>
      <c r="G2529" s="3">
        <v>305.99200000000002</v>
      </c>
      <c r="H2529" s="3">
        <v>3560.2959999999998</v>
      </c>
      <c r="I2529" s="3">
        <f>ROUND(IF(B2529&lt;=Thresholds!$B$2,1-(B2529/Thresholds!$B$2)*0.24,IF(B2529&lt;=Thresholds!$D$2,0.75-((B2529-Thresholds!$C$2)/(Thresholds!$D$2-Thresholds!$C$2))*0.249,IF(B2529&lt;=Thresholds!$F$2,0.499-((B2529-Thresholds!$E$2)/(Thresholds!$F$2-Thresholds!$E$2))*0.279,MAX(0.02,0.2-((B2529-Thresholds!$G$2)/(Thresholds!$H$2-Thresholds!$G$2))*0.18)))),3)</f>
        <v>0.36299999999999999</v>
      </c>
      <c r="J2529" s="3">
        <f>ROUND(IF(C2529&lt;=Thresholds!$B$3,1-(C2529/Thresholds!$B$3)*0.24,IF(C2529&lt;=Thresholds!$D$3,0.75-((C2529-Thresholds!$C$3)/(Thresholds!$D$3-Thresholds!$C$3))*0.249,IF(C2529&lt;=Thresholds!$F$3,0.499-((C2529-Thresholds!$E$3)/(Thresholds!$F$3-Thresholds!$E$3))*0.279,MAX(0.02,0.2-((C2529-Thresholds!$G$3)/(Thresholds!$H$3-Thresholds!$G$3))*0.18)))),3)</f>
        <v>0.79600000000000004</v>
      </c>
      <c r="K2529" s="3">
        <f>ROUND(IF(D2529&lt;=Thresholds!$B$4,1-(D2529/Thresholds!$B$4)*0.24,IF(D2529&lt;=Thresholds!$D$4,0.75-((D2529-Thresholds!$C$4)/(Thresholds!$D$4-Thresholds!$C$4))*0.249,IF(D2529&lt;=Thresholds!$F$4,0.499-((D2529-Thresholds!$E$4)/(Thresholds!$F$4-Thresholds!$E$4))*0.279,MAX(0.02,0.2-((D2529-Thresholds!$G$4)/(Thresholds!$H$4-Thresholds!$G$4))*0.18)))),3)</f>
        <v>0.78200000000000003</v>
      </c>
      <c r="L2529" s="3">
        <f>ROUND(IF(E2529&lt;=Thresholds!$B$5,1-(E2529/Thresholds!$B$5)*0.24,IF(E2529&lt;=Thresholds!$D$5,0.75-((E2529-Thresholds!$C$5)/(Thresholds!$D$5-Thresholds!$C$5))*0.249,IF(E2529&lt;=Thresholds!$F$5,0.499-((E2529-Thresholds!$E$5)/(Thresholds!$F$5-Thresholds!$E$5))*0.279,MAX(0.02,0.2-((E2529-Thresholds!$G$5)/(Thresholds!$H$5-Thresholds!$G$5))*0.18)))),3)</f>
        <v>0.79800000000000004</v>
      </c>
      <c r="M2529" s="3">
        <f>ROUND(IF(F2529&lt;=Thresholds!$B$6,1-(F2529/Thresholds!$B$6)*0.24,IF(F2529&lt;=Thresholds!$D$6,0.75-((F2529-Thresholds!$C$6)/(Thresholds!$D$6-Thresholds!$C$6))*0.249,IF(F2529&lt;=Thresholds!$F$6,0.499-((F2529-Thresholds!$E$6)/(Thresholds!$F$6-Thresholds!$E$6))*0.279,MAX(0.02,0.2-((F2529-Thresholds!$G$6)/(Thresholds!$H$6-Thresholds!$G$6))*0.18)))),3)</f>
        <v>0.79800000000000004</v>
      </c>
      <c r="N2529" s="3">
        <f>ROUND(IF(G2529&lt;=Thresholds!$B$7,1-(G2529/Thresholds!$B$7)*0.24,IF(G2529&lt;=Thresholds!$D$7,0.75-((G2529-Thresholds!$C$7)/(Thresholds!$D$7-Thresholds!$C$7))*0.249,IF(G2529&lt;=Thresholds!$F$7,0.499-((G2529-Thresholds!$E$7)/(Thresholds!$F$7-Thresholds!$E$7))*0.279,MAX(0.02,0.2-((G2529-Thresholds!$G$7)/(Thresholds!$H$7-Thresholds!$G$7))*0.18)))),3)</f>
        <v>0.79</v>
      </c>
      <c r="O2529" s="3">
        <f>ROUND(IF(H2529&lt;=Thresholds!$B$8,1-(H2529/Thresholds!$B$8)*0.24,IF(H2529&lt;=Thresholds!$D$8,0.75-((H2529-Thresholds!$C$8)/(Thresholds!$D$8-Thresholds!$C$8))*0.249,IF(H2529&lt;=Thresholds!$F$8,0.499-((H2529-Thresholds!$E$8)/(Thresholds!$F$8-Thresholds!$E$8))*0.279,MAX(0.02,0.2-((H2529-Thresholds!$G$8)/(Thresholds!$H$8-Thresholds!$G$8))*0.18)))),3)</f>
        <v>0.57399999999999995</v>
      </c>
      <c r="P2529" s="3">
        <f t="shared" si="117"/>
        <v>0.36299999999999999</v>
      </c>
      <c r="Q2529" t="str">
        <f t="shared" si="118"/>
        <v>Poor</v>
      </c>
      <c r="R2529" s="4">
        <f t="shared" si="119"/>
        <v>0</v>
      </c>
      <c r="S2529" t="str">
        <f>IF(AND(F2529&gt;=10,F2529&lt;=35,P2529&gt;0.5),"ERROR_C2529H2529_POOR_CAP","OK")</f>
        <v>OK</v>
      </c>
    </row>
    <row r="2530" spans="1:19">
      <c r="A2530" t="s">
        <v>2547</v>
      </c>
      <c r="B2530" s="3">
        <v>82.054000000000002</v>
      </c>
      <c r="C2530" s="3">
        <v>19.853000000000002</v>
      </c>
      <c r="D2530" s="3">
        <v>36.718000000000004</v>
      </c>
      <c r="E2530" s="3">
        <v>13.58</v>
      </c>
      <c r="F2530" s="3">
        <v>0.61799999999999999</v>
      </c>
      <c r="G2530" s="3">
        <v>136.53700000000001</v>
      </c>
      <c r="H2530" s="3">
        <v>356.96100000000001</v>
      </c>
      <c r="I2530" s="3">
        <f>ROUND(IF(B2530&lt;=Thresholds!$B$2,1-(B2530/Thresholds!$B$2)*0.24,IF(B2530&lt;=Thresholds!$D$2,0.75-((B2530-Thresholds!$C$2)/(Thresholds!$D$2-Thresholds!$C$2))*0.249,IF(B2530&lt;=Thresholds!$F$2,0.499-((B2530-Thresholds!$E$2)/(Thresholds!$F$2-Thresholds!$E$2))*0.279,MAX(0.02,0.2-((B2530-Thresholds!$G$2)/(Thresholds!$H$2-Thresholds!$G$2))*0.18)))),3)</f>
        <v>0.80300000000000005</v>
      </c>
      <c r="J2530" s="3">
        <f>ROUND(IF(C2530&lt;=Thresholds!$B$3,1-(C2530/Thresholds!$B$3)*0.24,IF(C2530&lt;=Thresholds!$D$3,0.75-((C2530-Thresholds!$C$3)/(Thresholds!$D$3-Thresholds!$C$3))*0.249,IF(C2530&lt;=Thresholds!$F$3,0.499-((C2530-Thresholds!$E$3)/(Thresholds!$F$3-Thresholds!$E$3))*0.279,MAX(0.02,0.2-((C2530-Thresholds!$G$3)/(Thresholds!$H$3-Thresholds!$G$3))*0.18)))),3)</f>
        <v>0.96</v>
      </c>
      <c r="K2530" s="3">
        <f>ROUND(IF(D2530&lt;=Thresholds!$B$4,1-(D2530/Thresholds!$B$4)*0.24,IF(D2530&lt;=Thresholds!$D$4,0.75-((D2530-Thresholds!$C$4)/(Thresholds!$D$4-Thresholds!$C$4))*0.249,IF(D2530&lt;=Thresholds!$F$4,0.499-((D2530-Thresholds!$E$4)/(Thresholds!$F$4-Thresholds!$E$4))*0.279,MAX(0.02,0.2-((D2530-Thresholds!$G$4)/(Thresholds!$H$4-Thresholds!$G$4))*0.18)))),3)</f>
        <v>0.86399999999999999</v>
      </c>
      <c r="L2530" s="3">
        <f>ROUND(IF(E2530&lt;=Thresholds!$B$5,1-(E2530/Thresholds!$B$5)*0.24,IF(E2530&lt;=Thresholds!$D$5,0.75-((E2530-Thresholds!$C$5)/(Thresholds!$D$5-Thresholds!$C$5))*0.249,IF(E2530&lt;=Thresholds!$F$5,0.499-((E2530-Thresholds!$E$5)/(Thresholds!$F$5-Thresholds!$E$5))*0.279,MAX(0.02,0.2-((E2530-Thresholds!$G$5)/(Thresholds!$H$5-Thresholds!$G$5))*0.18)))),3)</f>
        <v>0.93500000000000005</v>
      </c>
      <c r="M2530" s="3">
        <f>ROUND(IF(F2530&lt;=Thresholds!$B$6,1-(F2530/Thresholds!$B$6)*0.24,IF(F2530&lt;=Thresholds!$D$6,0.75-((F2530-Thresholds!$C$6)/(Thresholds!$D$6-Thresholds!$C$6))*0.249,IF(F2530&lt;=Thresholds!$F$6,0.499-((F2530-Thresholds!$E$6)/(Thresholds!$F$6-Thresholds!$E$6))*0.279,MAX(0.02,0.2-((F2530-Thresholds!$G$6)/(Thresholds!$H$6-Thresholds!$G$6))*0.18)))),3)</f>
        <v>0.85199999999999998</v>
      </c>
      <c r="N2530" s="3">
        <f>ROUND(IF(G2530&lt;=Thresholds!$B$7,1-(G2530/Thresholds!$B$7)*0.24,IF(G2530&lt;=Thresholds!$D$7,0.75-((G2530-Thresholds!$C$7)/(Thresholds!$D$7-Thresholds!$C$7))*0.249,IF(G2530&lt;=Thresholds!$F$7,0.499-((G2530-Thresholds!$E$7)/(Thresholds!$F$7-Thresholds!$E$7))*0.279,MAX(0.02,0.2-((G2530-Thresholds!$G$7)/(Thresholds!$H$7-Thresholds!$G$7))*0.18)))),3)</f>
        <v>0.90600000000000003</v>
      </c>
      <c r="O2530" s="3">
        <f>ROUND(IF(H2530&lt;=Thresholds!$B$8,1-(H2530/Thresholds!$B$8)*0.24,IF(H2530&lt;=Thresholds!$D$8,0.75-((H2530-Thresholds!$C$8)/(Thresholds!$D$8-Thresholds!$C$8))*0.249,IF(H2530&lt;=Thresholds!$F$8,0.499-((H2530-Thresholds!$E$8)/(Thresholds!$F$8-Thresholds!$E$8))*0.279,MAX(0.02,0.2-((H2530-Thresholds!$G$8)/(Thresholds!$H$8-Thresholds!$G$8))*0.18)))),3)</f>
        <v>0.96599999999999997</v>
      </c>
      <c r="P2530" s="3">
        <f t="shared" si="117"/>
        <v>0.80300000000000005</v>
      </c>
      <c r="Q2530" t="str">
        <f t="shared" si="118"/>
        <v>Healthy</v>
      </c>
      <c r="R2530" s="4">
        <f t="shared" si="119"/>
        <v>1</v>
      </c>
      <c r="S2530" t="str">
        <f>IF(AND(F2530&gt;=10,F2530&lt;=35,P2530&gt;0.5),"ERROR_C2530H2530_POOR_CAP","OK")</f>
        <v>OK</v>
      </c>
    </row>
    <row r="2531" spans="1:19">
      <c r="A2531" t="s">
        <v>2548</v>
      </c>
      <c r="B2531" s="3">
        <v>73.715999999999994</v>
      </c>
      <c r="C2531" s="3">
        <v>123.42100000000001</v>
      </c>
      <c r="D2531" s="3">
        <v>22.907</v>
      </c>
      <c r="E2531" s="3">
        <v>6.9560000000000004</v>
      </c>
      <c r="F2531" s="3">
        <v>0.42</v>
      </c>
      <c r="G2531" s="3">
        <v>275.51400000000001</v>
      </c>
      <c r="H2531" s="3">
        <v>1557.3810000000001</v>
      </c>
      <c r="I2531" s="3">
        <f>ROUND(IF(B2531&lt;=Thresholds!$B$2,1-(B2531/Thresholds!$B$2)*0.24,IF(B2531&lt;=Thresholds!$D$2,0.75-((B2531-Thresholds!$C$2)/(Thresholds!$D$2-Thresholds!$C$2))*0.249,IF(B2531&lt;=Thresholds!$F$2,0.499-((B2531-Thresholds!$E$2)/(Thresholds!$F$2-Thresholds!$E$2))*0.279,MAX(0.02,0.2-((B2531-Thresholds!$G$2)/(Thresholds!$H$2-Thresholds!$G$2))*0.18)))),3)</f>
        <v>0.82299999999999995</v>
      </c>
      <c r="J2531" s="3">
        <f>ROUND(IF(C2531&lt;=Thresholds!$B$3,1-(C2531/Thresholds!$B$3)*0.24,IF(C2531&lt;=Thresholds!$D$3,0.75-((C2531-Thresholds!$C$3)/(Thresholds!$D$3-Thresholds!$C$3))*0.249,IF(C2531&lt;=Thresholds!$F$3,0.499-((C2531-Thresholds!$E$3)/(Thresholds!$F$3-Thresholds!$E$3))*0.279,MAX(0.02,0.2-((C2531-Thresholds!$G$3)/(Thresholds!$H$3-Thresholds!$G$3))*0.18)))),3)</f>
        <v>0.748</v>
      </c>
      <c r="K2531" s="3">
        <f>ROUND(IF(D2531&lt;=Thresholds!$B$4,1-(D2531/Thresholds!$B$4)*0.24,IF(D2531&lt;=Thresholds!$D$4,0.75-((D2531-Thresholds!$C$4)/(Thresholds!$D$4-Thresholds!$C$4))*0.249,IF(D2531&lt;=Thresholds!$F$4,0.499-((D2531-Thresholds!$E$4)/(Thresholds!$F$4-Thresholds!$E$4))*0.279,MAX(0.02,0.2-((D2531-Thresholds!$G$4)/(Thresholds!$H$4-Thresholds!$G$4))*0.18)))),3)</f>
        <v>0.91500000000000004</v>
      </c>
      <c r="L2531" s="3">
        <f>ROUND(IF(E2531&lt;=Thresholds!$B$5,1-(E2531/Thresholds!$B$5)*0.24,IF(E2531&lt;=Thresholds!$D$5,0.75-((E2531-Thresholds!$C$5)/(Thresholds!$D$5-Thresholds!$C$5))*0.249,IF(E2531&lt;=Thresholds!$F$5,0.499-((E2531-Thresholds!$E$5)/(Thresholds!$F$5-Thresholds!$E$5))*0.279,MAX(0.02,0.2-((E2531-Thresholds!$G$5)/(Thresholds!$H$5-Thresholds!$G$5))*0.18)))),3)</f>
        <v>0.96699999999999997</v>
      </c>
      <c r="M2531" s="3">
        <f>ROUND(IF(F2531&lt;=Thresholds!$B$6,1-(F2531/Thresholds!$B$6)*0.24,IF(F2531&lt;=Thresholds!$D$6,0.75-((F2531-Thresholds!$C$6)/(Thresholds!$D$6-Thresholds!$C$6))*0.249,IF(F2531&lt;=Thresholds!$F$6,0.499-((F2531-Thresholds!$E$6)/(Thresholds!$F$6-Thresholds!$E$6))*0.279,MAX(0.02,0.2-((F2531-Thresholds!$G$6)/(Thresholds!$H$6-Thresholds!$G$6))*0.18)))),3)</f>
        <v>0.89900000000000002</v>
      </c>
      <c r="N2531" s="3">
        <f>ROUND(IF(G2531&lt;=Thresholds!$B$7,1-(G2531/Thresholds!$B$7)*0.24,IF(G2531&lt;=Thresholds!$D$7,0.75-((G2531-Thresholds!$C$7)/(Thresholds!$D$7-Thresholds!$C$7))*0.249,IF(G2531&lt;=Thresholds!$F$7,0.499-((G2531-Thresholds!$E$7)/(Thresholds!$F$7-Thresholds!$E$7))*0.279,MAX(0.02,0.2-((G2531-Thresholds!$G$7)/(Thresholds!$H$7-Thresholds!$G$7))*0.18)))),3)</f>
        <v>0.81100000000000005</v>
      </c>
      <c r="O2531" s="3">
        <f>ROUND(IF(H2531&lt;=Thresholds!$B$8,1-(H2531/Thresholds!$B$8)*0.24,IF(H2531&lt;=Thresholds!$D$8,0.75-((H2531-Thresholds!$C$8)/(Thresholds!$D$8-Thresholds!$C$8))*0.249,IF(H2531&lt;=Thresholds!$F$8,0.499-((H2531-Thresholds!$E$8)/(Thresholds!$F$8-Thresholds!$E$8))*0.279,MAX(0.02,0.2-((H2531-Thresholds!$G$8)/(Thresholds!$H$8-Thresholds!$G$8))*0.18)))),3)</f>
        <v>0.85</v>
      </c>
      <c r="P2531" s="3">
        <f t="shared" si="117"/>
        <v>0.748</v>
      </c>
      <c r="Q2531" t="str">
        <f t="shared" si="118"/>
        <v>Moderate</v>
      </c>
      <c r="R2531" s="4">
        <f t="shared" si="119"/>
        <v>1</v>
      </c>
      <c r="S2531" t="str">
        <f>IF(AND(F2531&gt;=10,F2531&lt;=35,P2531&gt;0.5),"ERROR_C2531H2531_POOR_CAP","OK")</f>
        <v>OK</v>
      </c>
    </row>
    <row r="2532" spans="1:19">
      <c r="A2532" t="s">
        <v>2549</v>
      </c>
      <c r="B2532" s="3">
        <v>61.792999999999999</v>
      </c>
      <c r="C2532" s="3">
        <v>65.430000000000007</v>
      </c>
      <c r="D2532" s="3">
        <v>48.752000000000002</v>
      </c>
      <c r="E2532" s="3">
        <v>166.499</v>
      </c>
      <c r="F2532" s="3">
        <v>0.64100000000000001</v>
      </c>
      <c r="G2532" s="3">
        <v>233.82900000000001</v>
      </c>
      <c r="H2532" s="3">
        <v>1143.0409999999999</v>
      </c>
      <c r="I2532" s="3">
        <f>ROUND(IF(B2532&lt;=Thresholds!$B$2,1-(B2532/Thresholds!$B$2)*0.24,IF(B2532&lt;=Thresholds!$D$2,0.75-((B2532-Thresholds!$C$2)/(Thresholds!$D$2-Thresholds!$C$2))*0.249,IF(B2532&lt;=Thresholds!$F$2,0.499-((B2532-Thresholds!$E$2)/(Thresholds!$F$2-Thresholds!$E$2))*0.279,MAX(0.02,0.2-((B2532-Thresholds!$G$2)/(Thresholds!$H$2-Thresholds!$G$2))*0.18)))),3)</f>
        <v>0.85199999999999998</v>
      </c>
      <c r="J2532" s="3">
        <f>ROUND(IF(C2532&lt;=Thresholds!$B$3,1-(C2532/Thresholds!$B$3)*0.24,IF(C2532&lt;=Thresholds!$D$3,0.75-((C2532-Thresholds!$C$3)/(Thresholds!$D$3-Thresholds!$C$3))*0.249,IF(C2532&lt;=Thresholds!$F$3,0.499-((C2532-Thresholds!$E$3)/(Thresholds!$F$3-Thresholds!$E$3))*0.279,MAX(0.02,0.2-((C2532-Thresholds!$G$3)/(Thresholds!$H$3-Thresholds!$G$3))*0.18)))),3)</f>
        <v>0.86899999999999999</v>
      </c>
      <c r="K2532" s="3">
        <f>ROUND(IF(D2532&lt;=Thresholds!$B$4,1-(D2532/Thresholds!$B$4)*0.24,IF(D2532&lt;=Thresholds!$D$4,0.75-((D2532-Thresholds!$C$4)/(Thresholds!$D$4-Thresholds!$C$4))*0.249,IF(D2532&lt;=Thresholds!$F$4,0.499-((D2532-Thresholds!$E$4)/(Thresholds!$F$4-Thresholds!$E$4))*0.279,MAX(0.02,0.2-((D2532-Thresholds!$G$4)/(Thresholds!$H$4-Thresholds!$G$4))*0.18)))),3)</f>
        <v>0.82</v>
      </c>
      <c r="L2532" s="3">
        <f>ROUND(IF(E2532&lt;=Thresholds!$B$5,1-(E2532/Thresholds!$B$5)*0.24,IF(E2532&lt;=Thresholds!$D$5,0.75-((E2532-Thresholds!$C$5)/(Thresholds!$D$5-Thresholds!$C$5))*0.249,IF(E2532&lt;=Thresholds!$F$5,0.499-((E2532-Thresholds!$E$5)/(Thresholds!$F$5-Thresholds!$E$5))*0.279,MAX(0.02,0.2-((E2532-Thresholds!$G$5)/(Thresholds!$H$5-Thresholds!$G$5))*0.18)))),3)</f>
        <v>0.314</v>
      </c>
      <c r="M2532" s="3">
        <f>ROUND(IF(F2532&lt;=Thresholds!$B$6,1-(F2532/Thresholds!$B$6)*0.24,IF(F2532&lt;=Thresholds!$D$6,0.75-((F2532-Thresholds!$C$6)/(Thresholds!$D$6-Thresholds!$C$6))*0.249,IF(F2532&lt;=Thresholds!$F$6,0.499-((F2532-Thresholds!$E$6)/(Thresholds!$F$6-Thresholds!$E$6))*0.279,MAX(0.02,0.2-((F2532-Thresholds!$G$6)/(Thresholds!$H$6-Thresholds!$G$6))*0.18)))),3)</f>
        <v>0.84599999999999997</v>
      </c>
      <c r="N2532" s="3">
        <f>ROUND(IF(G2532&lt;=Thresholds!$B$7,1-(G2532/Thresholds!$B$7)*0.24,IF(G2532&lt;=Thresholds!$D$7,0.75-((G2532-Thresholds!$C$7)/(Thresholds!$D$7-Thresholds!$C$7))*0.249,IF(G2532&lt;=Thresholds!$F$7,0.499-((G2532-Thresholds!$E$7)/(Thresholds!$F$7-Thresholds!$E$7))*0.279,MAX(0.02,0.2-((G2532-Thresholds!$G$7)/(Thresholds!$H$7-Thresholds!$G$7))*0.18)))),3)</f>
        <v>0.84</v>
      </c>
      <c r="O2532" s="3">
        <f>ROUND(IF(H2532&lt;=Thresholds!$B$8,1-(H2532/Thresholds!$B$8)*0.24,IF(H2532&lt;=Thresholds!$D$8,0.75-((H2532-Thresholds!$C$8)/(Thresholds!$D$8-Thresholds!$C$8))*0.249,IF(H2532&lt;=Thresholds!$F$8,0.499-((H2532-Thresholds!$E$8)/(Thresholds!$F$8-Thresholds!$E$8))*0.279,MAX(0.02,0.2-((H2532-Thresholds!$G$8)/(Thresholds!$H$8-Thresholds!$G$8))*0.18)))),3)</f>
        <v>0.89</v>
      </c>
      <c r="P2532" s="3">
        <f t="shared" si="117"/>
        <v>0.314</v>
      </c>
      <c r="Q2532" t="str">
        <f t="shared" si="118"/>
        <v>Poor</v>
      </c>
      <c r="R2532" s="4">
        <f t="shared" si="119"/>
        <v>0</v>
      </c>
      <c r="S2532" t="str">
        <f>IF(AND(F2532&gt;=10,F2532&lt;=35,P2532&gt;0.5),"ERROR_C2532H2532_POOR_CAP","OK")</f>
        <v>OK</v>
      </c>
    </row>
    <row r="2533" spans="1:19">
      <c r="A2533" t="s">
        <v>2550</v>
      </c>
      <c r="B2533" s="3">
        <v>60.033000000000001</v>
      </c>
      <c r="C2533" s="3">
        <v>58.988999999999997</v>
      </c>
      <c r="D2533" s="3">
        <v>42.13</v>
      </c>
      <c r="E2533" s="3">
        <v>45.947000000000003</v>
      </c>
      <c r="F2533" s="3">
        <v>8.1000000000000003E-2</v>
      </c>
      <c r="G2533" s="3">
        <v>345.10300000000001</v>
      </c>
      <c r="H2533" s="3">
        <v>18662.57</v>
      </c>
      <c r="I2533" s="3">
        <f>ROUND(IF(B2533&lt;=Thresholds!$B$2,1-(B2533/Thresholds!$B$2)*0.24,IF(B2533&lt;=Thresholds!$D$2,0.75-((B2533-Thresholds!$C$2)/(Thresholds!$D$2-Thresholds!$C$2))*0.249,IF(B2533&lt;=Thresholds!$F$2,0.499-((B2533-Thresholds!$E$2)/(Thresholds!$F$2-Thresholds!$E$2))*0.279,MAX(0.02,0.2-((B2533-Thresholds!$G$2)/(Thresholds!$H$2-Thresholds!$G$2))*0.18)))),3)</f>
        <v>0.85599999999999998</v>
      </c>
      <c r="J2533" s="3">
        <f>ROUND(IF(C2533&lt;=Thresholds!$B$3,1-(C2533/Thresholds!$B$3)*0.24,IF(C2533&lt;=Thresholds!$D$3,0.75-((C2533-Thresholds!$C$3)/(Thresholds!$D$3-Thresholds!$C$3))*0.249,IF(C2533&lt;=Thresholds!$F$3,0.499-((C2533-Thresholds!$E$3)/(Thresholds!$F$3-Thresholds!$E$3))*0.279,MAX(0.02,0.2-((C2533-Thresholds!$G$3)/(Thresholds!$H$3-Thresholds!$G$3))*0.18)))),3)</f>
        <v>0.88200000000000001</v>
      </c>
      <c r="K2533" s="3">
        <f>ROUND(IF(D2533&lt;=Thresholds!$B$4,1-(D2533/Thresholds!$B$4)*0.24,IF(D2533&lt;=Thresholds!$D$4,0.75-((D2533-Thresholds!$C$4)/(Thresholds!$D$4-Thresholds!$C$4))*0.249,IF(D2533&lt;=Thresholds!$F$4,0.499-((D2533-Thresholds!$E$4)/(Thresholds!$F$4-Thresholds!$E$4))*0.279,MAX(0.02,0.2-((D2533-Thresholds!$G$4)/(Thresholds!$H$4-Thresholds!$G$4))*0.18)))),3)</f>
        <v>0.84399999999999997</v>
      </c>
      <c r="L2533" s="3">
        <f>ROUND(IF(E2533&lt;=Thresholds!$B$5,1-(E2533/Thresholds!$B$5)*0.24,IF(E2533&lt;=Thresholds!$D$5,0.75-((E2533-Thresholds!$C$5)/(Thresholds!$D$5-Thresholds!$C$5))*0.249,IF(E2533&lt;=Thresholds!$F$5,0.499-((E2533-Thresholds!$E$5)/(Thresholds!$F$5-Thresholds!$E$5))*0.279,MAX(0.02,0.2-((E2533-Thresholds!$G$5)/(Thresholds!$H$5-Thresholds!$G$5))*0.18)))),3)</f>
        <v>0.77900000000000003</v>
      </c>
      <c r="M2533" s="3">
        <f>ROUND(IF(F2533&lt;=Thresholds!$B$6,1-(F2533/Thresholds!$B$6)*0.24,IF(F2533&lt;=Thresholds!$D$6,0.75-((F2533-Thresholds!$C$6)/(Thresholds!$D$6-Thresholds!$C$6))*0.249,IF(F2533&lt;=Thresholds!$F$6,0.499-((F2533-Thresholds!$E$6)/(Thresholds!$F$6-Thresholds!$E$6))*0.279,MAX(0.02,0.2-((F2533-Thresholds!$G$6)/(Thresholds!$H$6-Thresholds!$G$6))*0.18)))),3)</f>
        <v>0.98099999999999998</v>
      </c>
      <c r="N2533" s="3">
        <f>ROUND(IF(G2533&lt;=Thresholds!$B$7,1-(G2533/Thresholds!$B$7)*0.24,IF(G2533&lt;=Thresholds!$D$7,0.75-((G2533-Thresholds!$C$7)/(Thresholds!$D$7-Thresholds!$C$7))*0.249,IF(G2533&lt;=Thresholds!$F$7,0.499-((G2533-Thresholds!$E$7)/(Thresholds!$F$7-Thresholds!$E$7))*0.279,MAX(0.02,0.2-((G2533-Thresholds!$G$7)/(Thresholds!$H$7-Thresholds!$G$7))*0.18)))),3)</f>
        <v>0.76300000000000001</v>
      </c>
      <c r="O2533" s="3">
        <f>ROUND(IF(H2533&lt;=Thresholds!$B$8,1-(H2533/Thresholds!$B$8)*0.24,IF(H2533&lt;=Thresholds!$D$8,0.75-((H2533-Thresholds!$C$8)/(Thresholds!$D$8-Thresholds!$C$8))*0.249,IF(H2533&lt;=Thresholds!$F$8,0.499-((H2533-Thresholds!$E$8)/(Thresholds!$F$8-Thresholds!$E$8))*0.279,MAX(0.02,0.2-((H2533-Thresholds!$G$8)/(Thresholds!$H$8-Thresholds!$G$8))*0.18)))),3)</f>
        <v>0.35599999999999998</v>
      </c>
      <c r="P2533" s="3">
        <f t="shared" si="117"/>
        <v>0.35599999999999998</v>
      </c>
      <c r="Q2533" t="str">
        <f t="shared" si="118"/>
        <v>Poor</v>
      </c>
      <c r="R2533" s="4">
        <f t="shared" si="119"/>
        <v>0</v>
      </c>
      <c r="S2533" t="str">
        <f>IF(AND(F2533&gt;=10,F2533&lt;=35,P2533&gt;0.5),"ERROR_C2533H2533_POOR_CAP","OK")</f>
        <v>OK</v>
      </c>
    </row>
    <row r="2534" spans="1:19">
      <c r="A2534" t="s">
        <v>2551</v>
      </c>
      <c r="B2534" s="3">
        <v>50.927999999999997</v>
      </c>
      <c r="C2534" s="3">
        <v>94.51</v>
      </c>
      <c r="D2534" s="3">
        <v>14.87</v>
      </c>
      <c r="E2534" s="3">
        <v>33.414999999999999</v>
      </c>
      <c r="F2534" s="3">
        <v>0.77200000000000002</v>
      </c>
      <c r="G2534" s="3">
        <v>48.405000000000001</v>
      </c>
      <c r="H2534" s="3">
        <v>1076.0930000000001</v>
      </c>
      <c r="I2534" s="3">
        <f>ROUND(IF(B2534&lt;=Thresholds!$B$2,1-(B2534/Thresholds!$B$2)*0.24,IF(B2534&lt;=Thresholds!$D$2,0.75-((B2534-Thresholds!$C$2)/(Thresholds!$D$2-Thresholds!$C$2))*0.249,IF(B2534&lt;=Thresholds!$F$2,0.499-((B2534-Thresholds!$E$2)/(Thresholds!$F$2-Thresholds!$E$2))*0.279,MAX(0.02,0.2-((B2534-Thresholds!$G$2)/(Thresholds!$H$2-Thresholds!$G$2))*0.18)))),3)</f>
        <v>0.878</v>
      </c>
      <c r="J2534" s="3">
        <f>ROUND(IF(C2534&lt;=Thresholds!$B$3,1-(C2534/Thresholds!$B$3)*0.24,IF(C2534&lt;=Thresholds!$D$3,0.75-((C2534-Thresholds!$C$3)/(Thresholds!$D$3-Thresholds!$C$3))*0.249,IF(C2534&lt;=Thresholds!$F$3,0.499-((C2534-Thresholds!$E$3)/(Thresholds!$F$3-Thresholds!$E$3))*0.279,MAX(0.02,0.2-((C2534-Thresholds!$G$3)/(Thresholds!$H$3-Thresholds!$G$3))*0.18)))),3)</f>
        <v>0.81100000000000005</v>
      </c>
      <c r="K2534" s="3">
        <f>ROUND(IF(D2534&lt;=Thresholds!$B$4,1-(D2534/Thresholds!$B$4)*0.24,IF(D2534&lt;=Thresholds!$D$4,0.75-((D2534-Thresholds!$C$4)/(Thresholds!$D$4-Thresholds!$C$4))*0.249,IF(D2534&lt;=Thresholds!$F$4,0.499-((D2534-Thresholds!$E$4)/(Thresholds!$F$4-Thresholds!$E$4))*0.279,MAX(0.02,0.2-((D2534-Thresholds!$G$4)/(Thresholds!$H$4-Thresholds!$G$4))*0.18)))),3)</f>
        <v>0.94499999999999995</v>
      </c>
      <c r="L2534" s="3">
        <f>ROUND(IF(E2534&lt;=Thresholds!$B$5,1-(E2534/Thresholds!$B$5)*0.24,IF(E2534&lt;=Thresholds!$D$5,0.75-((E2534-Thresholds!$C$5)/(Thresholds!$D$5-Thresholds!$C$5))*0.249,IF(E2534&lt;=Thresholds!$F$5,0.499-((E2534-Thresholds!$E$5)/(Thresholds!$F$5-Thresholds!$E$5))*0.279,MAX(0.02,0.2-((E2534-Thresholds!$G$5)/(Thresholds!$H$5-Thresholds!$G$5))*0.18)))),3)</f>
        <v>0.84</v>
      </c>
      <c r="M2534" s="3">
        <f>ROUND(IF(F2534&lt;=Thresholds!$B$6,1-(F2534/Thresholds!$B$6)*0.24,IF(F2534&lt;=Thresholds!$D$6,0.75-((F2534-Thresholds!$C$6)/(Thresholds!$D$6-Thresholds!$C$6))*0.249,IF(F2534&lt;=Thresholds!$F$6,0.499-((F2534-Thresholds!$E$6)/(Thresholds!$F$6-Thresholds!$E$6))*0.279,MAX(0.02,0.2-((F2534-Thresholds!$G$6)/(Thresholds!$H$6-Thresholds!$G$6))*0.18)))),3)</f>
        <v>0.81499999999999995</v>
      </c>
      <c r="N2534" s="3">
        <f>ROUND(IF(G2534&lt;=Thresholds!$B$7,1-(G2534/Thresholds!$B$7)*0.24,IF(G2534&lt;=Thresholds!$D$7,0.75-((G2534-Thresholds!$C$7)/(Thresholds!$D$7-Thresholds!$C$7))*0.249,IF(G2534&lt;=Thresholds!$F$7,0.499-((G2534-Thresholds!$E$7)/(Thresholds!$F$7-Thresholds!$E$7))*0.279,MAX(0.02,0.2-((G2534-Thresholds!$G$7)/(Thresholds!$H$7-Thresholds!$G$7))*0.18)))),3)</f>
        <v>0.96699999999999997</v>
      </c>
      <c r="O2534" s="3">
        <f>ROUND(IF(H2534&lt;=Thresholds!$B$8,1-(H2534/Thresholds!$B$8)*0.24,IF(H2534&lt;=Thresholds!$D$8,0.75-((H2534-Thresholds!$C$8)/(Thresholds!$D$8-Thresholds!$C$8))*0.249,IF(H2534&lt;=Thresholds!$F$8,0.499-((H2534-Thresholds!$E$8)/(Thresholds!$F$8-Thresholds!$E$8))*0.279,MAX(0.02,0.2-((H2534-Thresholds!$G$8)/(Thresholds!$H$8-Thresholds!$G$8))*0.18)))),3)</f>
        <v>0.89700000000000002</v>
      </c>
      <c r="P2534" s="3">
        <f t="shared" si="117"/>
        <v>0.81100000000000005</v>
      </c>
      <c r="Q2534" t="str">
        <f t="shared" si="118"/>
        <v>Healthy</v>
      </c>
      <c r="R2534" s="4">
        <f t="shared" si="119"/>
        <v>1</v>
      </c>
      <c r="S2534" t="str">
        <f>IF(AND(F2534&gt;=10,F2534&lt;=35,P2534&gt;0.5),"ERROR_C2534H2534_POOR_CAP","OK")</f>
        <v>OK</v>
      </c>
    </row>
    <row r="2535" spans="1:19">
      <c r="A2535" t="s">
        <v>2552</v>
      </c>
      <c r="B2535" s="3">
        <v>182.51499999999999</v>
      </c>
      <c r="C2535" s="3">
        <v>29.506</v>
      </c>
      <c r="D2535" s="3">
        <v>62.715000000000003</v>
      </c>
      <c r="E2535" s="3">
        <v>24.847000000000001</v>
      </c>
      <c r="F2535" s="3">
        <v>0.93799999999999994</v>
      </c>
      <c r="G2535" s="3">
        <v>168.06299999999999</v>
      </c>
      <c r="H2535" s="3">
        <v>1260.77</v>
      </c>
      <c r="I2535" s="3">
        <f>ROUND(IF(B2535&lt;=Thresholds!$B$2,1-(B2535/Thresholds!$B$2)*0.24,IF(B2535&lt;=Thresholds!$D$2,0.75-((B2535-Thresholds!$C$2)/(Thresholds!$D$2-Thresholds!$C$2))*0.249,IF(B2535&lt;=Thresholds!$F$2,0.499-((B2535-Thresholds!$E$2)/(Thresholds!$F$2-Thresholds!$E$2))*0.279,MAX(0.02,0.2-((B2535-Thresholds!$G$2)/(Thresholds!$H$2-Thresholds!$G$2))*0.18)))),3)</f>
        <v>0.71599999999999997</v>
      </c>
      <c r="J2535" s="3">
        <f>ROUND(IF(C2535&lt;=Thresholds!$B$3,1-(C2535/Thresholds!$B$3)*0.24,IF(C2535&lt;=Thresholds!$D$3,0.75-((C2535-Thresholds!$C$3)/(Thresholds!$D$3-Thresholds!$C$3))*0.249,IF(C2535&lt;=Thresholds!$F$3,0.499-((C2535-Thresholds!$E$3)/(Thresholds!$F$3-Thresholds!$E$3))*0.279,MAX(0.02,0.2-((C2535-Thresholds!$G$3)/(Thresholds!$H$3-Thresholds!$G$3))*0.18)))),3)</f>
        <v>0.94099999999999995</v>
      </c>
      <c r="K2535" s="3">
        <f>ROUND(IF(D2535&lt;=Thresholds!$B$4,1-(D2535/Thresholds!$B$4)*0.24,IF(D2535&lt;=Thresholds!$D$4,0.75-((D2535-Thresholds!$C$4)/(Thresholds!$D$4-Thresholds!$C$4))*0.249,IF(D2535&lt;=Thresholds!$F$4,0.499-((D2535-Thresholds!$E$4)/(Thresholds!$F$4-Thresholds!$E$4))*0.279,MAX(0.02,0.2-((D2535-Thresholds!$G$4)/(Thresholds!$H$4-Thresholds!$G$4))*0.18)))),3)</f>
        <v>0.76800000000000002</v>
      </c>
      <c r="L2535" s="3">
        <f>ROUND(IF(E2535&lt;=Thresholds!$B$5,1-(E2535/Thresholds!$B$5)*0.24,IF(E2535&lt;=Thresholds!$D$5,0.75-((E2535-Thresholds!$C$5)/(Thresholds!$D$5-Thresholds!$C$5))*0.249,IF(E2535&lt;=Thresholds!$F$5,0.499-((E2535-Thresholds!$E$5)/(Thresholds!$F$5-Thresholds!$E$5))*0.279,MAX(0.02,0.2-((E2535-Thresholds!$G$5)/(Thresholds!$H$5-Thresholds!$G$5))*0.18)))),3)</f>
        <v>0.88100000000000001</v>
      </c>
      <c r="M2535" s="3">
        <f>ROUND(IF(F2535&lt;=Thresholds!$B$6,1-(F2535/Thresholds!$B$6)*0.24,IF(F2535&lt;=Thresholds!$D$6,0.75-((F2535-Thresholds!$C$6)/(Thresholds!$D$6-Thresholds!$C$6))*0.249,IF(F2535&lt;=Thresholds!$F$6,0.499-((F2535-Thresholds!$E$6)/(Thresholds!$F$6-Thresholds!$E$6))*0.279,MAX(0.02,0.2-((F2535-Thresholds!$G$6)/(Thresholds!$H$6-Thresholds!$G$6))*0.18)))),3)</f>
        <v>0.77500000000000002</v>
      </c>
      <c r="N2535" s="3">
        <f>ROUND(IF(G2535&lt;=Thresholds!$B$7,1-(G2535/Thresholds!$B$7)*0.24,IF(G2535&lt;=Thresholds!$D$7,0.75-((G2535-Thresholds!$C$7)/(Thresholds!$D$7-Thresholds!$C$7))*0.249,IF(G2535&lt;=Thresholds!$F$7,0.499-((G2535-Thresholds!$E$7)/(Thresholds!$F$7-Thresholds!$E$7))*0.279,MAX(0.02,0.2-((G2535-Thresholds!$G$7)/(Thresholds!$H$7-Thresholds!$G$7))*0.18)))),3)</f>
        <v>0.88500000000000001</v>
      </c>
      <c r="O2535" s="3">
        <f>ROUND(IF(H2535&lt;=Thresholds!$B$8,1-(H2535/Thresholds!$B$8)*0.24,IF(H2535&lt;=Thresholds!$D$8,0.75-((H2535-Thresholds!$C$8)/(Thresholds!$D$8-Thresholds!$C$8))*0.249,IF(H2535&lt;=Thresholds!$F$8,0.499-((H2535-Thresholds!$E$8)/(Thresholds!$F$8-Thresholds!$E$8))*0.279,MAX(0.02,0.2-((H2535-Thresholds!$G$8)/(Thresholds!$H$8-Thresholds!$G$8))*0.18)))),3)</f>
        <v>0.879</v>
      </c>
      <c r="P2535" s="3">
        <f t="shared" si="117"/>
        <v>0.71599999999999997</v>
      </c>
      <c r="Q2535" t="str">
        <f t="shared" si="118"/>
        <v>Moderate</v>
      </c>
      <c r="R2535" s="4">
        <f t="shared" si="119"/>
        <v>1</v>
      </c>
      <c r="S2535" t="str">
        <f>IF(AND(F2535&gt;=10,F2535&lt;=35,P2535&gt;0.5),"ERROR_C2535H2535_POOR_CAP","OK")</f>
        <v>OK</v>
      </c>
    </row>
    <row r="2536" spans="1:19">
      <c r="A2536" t="s">
        <v>2553</v>
      </c>
      <c r="B2536" s="3">
        <v>72.128</v>
      </c>
      <c r="C2536" s="3">
        <v>910.73900000000003</v>
      </c>
      <c r="D2536" s="3">
        <v>46.866999999999997</v>
      </c>
      <c r="E2536" s="3">
        <v>11.061999999999999</v>
      </c>
      <c r="F2536" s="3">
        <v>0.17599999999999999</v>
      </c>
      <c r="G2536" s="3">
        <v>74.573999999999998</v>
      </c>
      <c r="H2536" s="3">
        <v>3716.3270000000002</v>
      </c>
      <c r="I2536" s="3">
        <f>ROUND(IF(B2536&lt;=Thresholds!$B$2,1-(B2536/Thresholds!$B$2)*0.24,IF(B2536&lt;=Thresholds!$D$2,0.75-((B2536-Thresholds!$C$2)/(Thresholds!$D$2-Thresholds!$C$2))*0.249,IF(B2536&lt;=Thresholds!$F$2,0.499-((B2536-Thresholds!$E$2)/(Thresholds!$F$2-Thresholds!$E$2))*0.279,MAX(0.02,0.2-((B2536-Thresholds!$G$2)/(Thresholds!$H$2-Thresholds!$G$2))*0.18)))),3)</f>
        <v>0.82699999999999996</v>
      </c>
      <c r="J2536" s="3">
        <f>ROUND(IF(C2536&lt;=Thresholds!$B$3,1-(C2536/Thresholds!$B$3)*0.24,IF(C2536&lt;=Thresholds!$D$3,0.75-((C2536-Thresholds!$C$3)/(Thresholds!$D$3-Thresholds!$C$3))*0.249,IF(C2536&lt;=Thresholds!$F$3,0.499-((C2536-Thresholds!$E$3)/(Thresholds!$F$3-Thresholds!$E$3))*0.279,MAX(0.02,0.2-((C2536-Thresholds!$G$3)/(Thresholds!$H$3-Thresholds!$G$3))*0.18)))),3)</f>
        <v>0.26200000000000001</v>
      </c>
      <c r="K2536" s="3">
        <f>ROUND(IF(D2536&lt;=Thresholds!$B$4,1-(D2536/Thresholds!$B$4)*0.24,IF(D2536&lt;=Thresholds!$D$4,0.75-((D2536-Thresholds!$C$4)/(Thresholds!$D$4-Thresholds!$C$4))*0.249,IF(D2536&lt;=Thresholds!$F$4,0.499-((D2536-Thresholds!$E$4)/(Thresholds!$F$4-Thresholds!$E$4))*0.279,MAX(0.02,0.2-((D2536-Thresholds!$G$4)/(Thresholds!$H$4-Thresholds!$G$4))*0.18)))),3)</f>
        <v>0.82699999999999996</v>
      </c>
      <c r="L2536" s="3">
        <f>ROUND(IF(E2536&lt;=Thresholds!$B$5,1-(E2536/Thresholds!$B$5)*0.24,IF(E2536&lt;=Thresholds!$D$5,0.75-((E2536-Thresholds!$C$5)/(Thresholds!$D$5-Thresholds!$C$5))*0.249,IF(E2536&lt;=Thresholds!$F$5,0.499-((E2536-Thresholds!$E$5)/(Thresholds!$F$5-Thresholds!$E$5))*0.279,MAX(0.02,0.2-((E2536-Thresholds!$G$5)/(Thresholds!$H$5-Thresholds!$G$5))*0.18)))),3)</f>
        <v>0.94699999999999995</v>
      </c>
      <c r="M2536" s="3">
        <f>ROUND(IF(F2536&lt;=Thresholds!$B$6,1-(F2536/Thresholds!$B$6)*0.24,IF(F2536&lt;=Thresholds!$D$6,0.75-((F2536-Thresholds!$C$6)/(Thresholds!$D$6-Thresholds!$C$6))*0.249,IF(F2536&lt;=Thresholds!$F$6,0.499-((F2536-Thresholds!$E$6)/(Thresholds!$F$6-Thresholds!$E$6))*0.279,MAX(0.02,0.2-((F2536-Thresholds!$G$6)/(Thresholds!$H$6-Thresholds!$G$6))*0.18)))),3)</f>
        <v>0.95799999999999996</v>
      </c>
      <c r="N2536" s="3">
        <f>ROUND(IF(G2536&lt;=Thresholds!$B$7,1-(G2536/Thresholds!$B$7)*0.24,IF(G2536&lt;=Thresholds!$D$7,0.75-((G2536-Thresholds!$C$7)/(Thresholds!$D$7-Thresholds!$C$7))*0.249,IF(G2536&lt;=Thresholds!$F$7,0.499-((G2536-Thresholds!$E$7)/(Thresholds!$F$7-Thresholds!$E$7))*0.279,MAX(0.02,0.2-((G2536-Thresholds!$G$7)/(Thresholds!$H$7-Thresholds!$G$7))*0.18)))),3)</f>
        <v>0.94899999999999995</v>
      </c>
      <c r="O2536" s="3">
        <f>ROUND(IF(H2536&lt;=Thresholds!$B$8,1-(H2536/Thresholds!$B$8)*0.24,IF(H2536&lt;=Thresholds!$D$8,0.75-((H2536-Thresholds!$C$8)/(Thresholds!$D$8-Thresholds!$C$8))*0.249,IF(H2536&lt;=Thresholds!$F$8,0.499-((H2536-Thresholds!$E$8)/(Thresholds!$F$8-Thresholds!$E$8))*0.279,MAX(0.02,0.2-((H2536-Thresholds!$G$8)/(Thresholds!$H$8-Thresholds!$G$8))*0.18)))),3)</f>
        <v>0.54800000000000004</v>
      </c>
      <c r="P2536" s="3">
        <f t="shared" si="117"/>
        <v>0.26200000000000001</v>
      </c>
      <c r="Q2536" t="str">
        <f t="shared" si="118"/>
        <v>Poor</v>
      </c>
      <c r="R2536" s="4">
        <f t="shared" si="119"/>
        <v>0</v>
      </c>
      <c r="S2536" t="str">
        <f>IF(AND(F2536&gt;=10,F2536&lt;=35,P2536&gt;0.5),"ERROR_C2536H2536_POOR_CAP","OK")</f>
        <v>OK</v>
      </c>
    </row>
    <row r="2537" spans="1:19">
      <c r="A2537" t="s">
        <v>2554</v>
      </c>
      <c r="B2537" s="3">
        <v>2780.1559999999999</v>
      </c>
      <c r="C2537" s="3">
        <v>110.009</v>
      </c>
      <c r="D2537" s="3">
        <v>14.663</v>
      </c>
      <c r="E2537" s="3">
        <v>13.648</v>
      </c>
      <c r="F2537" s="3">
        <v>0.34699999999999998</v>
      </c>
      <c r="G2537" s="3">
        <v>317.34399999999999</v>
      </c>
      <c r="H2537" s="3">
        <v>348.59300000000002</v>
      </c>
      <c r="I2537" s="3">
        <f>ROUND(IF(B2537&lt;=Thresholds!$B$2,1-(B2537/Thresholds!$B$2)*0.24,IF(B2537&lt;=Thresholds!$D$2,0.75-((B2537-Thresholds!$C$2)/(Thresholds!$D$2-Thresholds!$C$2))*0.249,IF(B2537&lt;=Thresholds!$F$2,0.499-((B2537-Thresholds!$E$2)/(Thresholds!$F$2-Thresholds!$E$2))*0.279,MAX(0.02,0.2-((B2537-Thresholds!$G$2)/(Thresholds!$H$2-Thresholds!$G$2))*0.18)))),3)</f>
        <v>0.29799999999999999</v>
      </c>
      <c r="J2537" s="3">
        <f>ROUND(IF(C2537&lt;=Thresholds!$B$3,1-(C2537/Thresholds!$B$3)*0.24,IF(C2537&lt;=Thresholds!$D$3,0.75-((C2537-Thresholds!$C$3)/(Thresholds!$D$3-Thresholds!$C$3))*0.249,IF(C2537&lt;=Thresholds!$F$3,0.499-((C2537-Thresholds!$E$3)/(Thresholds!$F$3-Thresholds!$E$3))*0.279,MAX(0.02,0.2-((C2537-Thresholds!$G$3)/(Thresholds!$H$3-Thresholds!$G$3))*0.18)))),3)</f>
        <v>0.78</v>
      </c>
      <c r="K2537" s="3">
        <f>ROUND(IF(D2537&lt;=Thresholds!$B$4,1-(D2537/Thresholds!$B$4)*0.24,IF(D2537&lt;=Thresholds!$D$4,0.75-((D2537-Thresholds!$C$4)/(Thresholds!$D$4-Thresholds!$C$4))*0.249,IF(D2537&lt;=Thresholds!$F$4,0.499-((D2537-Thresholds!$E$4)/(Thresholds!$F$4-Thresholds!$E$4))*0.279,MAX(0.02,0.2-((D2537-Thresholds!$G$4)/(Thresholds!$H$4-Thresholds!$G$4))*0.18)))),3)</f>
        <v>0.94599999999999995</v>
      </c>
      <c r="L2537" s="3">
        <f>ROUND(IF(E2537&lt;=Thresholds!$B$5,1-(E2537/Thresholds!$B$5)*0.24,IF(E2537&lt;=Thresholds!$D$5,0.75-((E2537-Thresholds!$C$5)/(Thresholds!$D$5-Thresholds!$C$5))*0.249,IF(E2537&lt;=Thresholds!$F$5,0.499-((E2537-Thresholds!$E$5)/(Thresholds!$F$5-Thresholds!$E$5))*0.279,MAX(0.02,0.2-((E2537-Thresholds!$G$5)/(Thresholds!$H$5-Thresholds!$G$5))*0.18)))),3)</f>
        <v>0.93400000000000005</v>
      </c>
      <c r="M2537" s="3">
        <f>ROUND(IF(F2537&lt;=Thresholds!$B$6,1-(F2537/Thresholds!$B$6)*0.24,IF(F2537&lt;=Thresholds!$D$6,0.75-((F2537-Thresholds!$C$6)/(Thresholds!$D$6-Thresholds!$C$6))*0.249,IF(F2537&lt;=Thresholds!$F$6,0.499-((F2537-Thresholds!$E$6)/(Thresholds!$F$6-Thresholds!$E$6))*0.279,MAX(0.02,0.2-((F2537-Thresholds!$G$6)/(Thresholds!$H$6-Thresholds!$G$6))*0.18)))),3)</f>
        <v>0.91700000000000004</v>
      </c>
      <c r="N2537" s="3">
        <f>ROUND(IF(G2537&lt;=Thresholds!$B$7,1-(G2537/Thresholds!$B$7)*0.24,IF(G2537&lt;=Thresholds!$D$7,0.75-((G2537-Thresholds!$C$7)/(Thresholds!$D$7-Thresholds!$C$7))*0.249,IF(G2537&lt;=Thresholds!$F$7,0.499-((G2537-Thresholds!$E$7)/(Thresholds!$F$7-Thresholds!$E$7))*0.279,MAX(0.02,0.2-((G2537-Thresholds!$G$7)/(Thresholds!$H$7-Thresholds!$G$7))*0.18)))),3)</f>
        <v>0.78200000000000003</v>
      </c>
      <c r="O2537" s="3">
        <f>ROUND(IF(H2537&lt;=Thresholds!$B$8,1-(H2537/Thresholds!$B$8)*0.24,IF(H2537&lt;=Thresholds!$D$8,0.75-((H2537-Thresholds!$C$8)/(Thresholds!$D$8-Thresholds!$C$8))*0.249,IF(H2537&lt;=Thresholds!$F$8,0.499-((H2537-Thresholds!$E$8)/(Thresholds!$F$8-Thresholds!$E$8))*0.279,MAX(0.02,0.2-((H2537-Thresholds!$G$8)/(Thresholds!$H$8-Thresholds!$G$8))*0.18)))),3)</f>
        <v>0.96699999999999997</v>
      </c>
      <c r="P2537" s="3">
        <f t="shared" si="117"/>
        <v>0.29799999999999999</v>
      </c>
      <c r="Q2537" t="str">
        <f t="shared" si="118"/>
        <v>Poor</v>
      </c>
      <c r="R2537" s="4">
        <f t="shared" si="119"/>
        <v>0</v>
      </c>
      <c r="S2537" t="str">
        <f>IF(AND(F2537&gt;=10,F2537&lt;=35,P2537&gt;0.5),"ERROR_C2537H2537_POOR_CAP","OK")</f>
        <v>OK</v>
      </c>
    </row>
    <row r="2538" spans="1:19">
      <c r="A2538" t="s">
        <v>2555</v>
      </c>
      <c r="B2538" s="3">
        <v>32.567999999999998</v>
      </c>
      <c r="C2538" s="3">
        <v>25.173999999999999</v>
      </c>
      <c r="D2538" s="3">
        <v>50.228000000000002</v>
      </c>
      <c r="E2538" s="3">
        <v>28.754999999999999</v>
      </c>
      <c r="F2538" s="3">
        <v>0.86</v>
      </c>
      <c r="G2538" s="3">
        <v>69.138000000000005</v>
      </c>
      <c r="H2538" s="3">
        <v>2464.9679999999998</v>
      </c>
      <c r="I2538" s="3">
        <f>ROUND(IF(B2538&lt;=Thresholds!$B$2,1-(B2538/Thresholds!$B$2)*0.24,IF(B2538&lt;=Thresholds!$D$2,0.75-((B2538-Thresholds!$C$2)/(Thresholds!$D$2-Thresholds!$C$2))*0.249,IF(B2538&lt;=Thresholds!$F$2,0.499-((B2538-Thresholds!$E$2)/(Thresholds!$F$2-Thresholds!$E$2))*0.279,MAX(0.02,0.2-((B2538-Thresholds!$G$2)/(Thresholds!$H$2-Thresholds!$G$2))*0.18)))),3)</f>
        <v>0.92200000000000004</v>
      </c>
      <c r="J2538" s="3">
        <f>ROUND(IF(C2538&lt;=Thresholds!$B$3,1-(C2538/Thresholds!$B$3)*0.24,IF(C2538&lt;=Thresholds!$D$3,0.75-((C2538-Thresholds!$C$3)/(Thresholds!$D$3-Thresholds!$C$3))*0.249,IF(C2538&lt;=Thresholds!$F$3,0.499-((C2538-Thresholds!$E$3)/(Thresholds!$F$3-Thresholds!$E$3))*0.279,MAX(0.02,0.2-((C2538-Thresholds!$G$3)/(Thresholds!$H$3-Thresholds!$G$3))*0.18)))),3)</f>
        <v>0.95</v>
      </c>
      <c r="K2538" s="3">
        <f>ROUND(IF(D2538&lt;=Thresholds!$B$4,1-(D2538/Thresholds!$B$4)*0.24,IF(D2538&lt;=Thresholds!$D$4,0.75-((D2538-Thresholds!$C$4)/(Thresholds!$D$4-Thresholds!$C$4))*0.249,IF(D2538&lt;=Thresholds!$F$4,0.499-((D2538-Thresholds!$E$4)/(Thresholds!$F$4-Thresholds!$E$4))*0.279,MAX(0.02,0.2-((D2538-Thresholds!$G$4)/(Thresholds!$H$4-Thresholds!$G$4))*0.18)))),3)</f>
        <v>0.81499999999999995</v>
      </c>
      <c r="L2538" s="3">
        <f>ROUND(IF(E2538&lt;=Thresholds!$B$5,1-(E2538/Thresholds!$B$5)*0.24,IF(E2538&lt;=Thresholds!$D$5,0.75-((E2538-Thresholds!$C$5)/(Thresholds!$D$5-Thresholds!$C$5))*0.249,IF(E2538&lt;=Thresholds!$F$5,0.499-((E2538-Thresholds!$E$5)/(Thresholds!$F$5-Thresholds!$E$5))*0.279,MAX(0.02,0.2-((E2538-Thresholds!$G$5)/(Thresholds!$H$5-Thresholds!$G$5))*0.18)))),3)</f>
        <v>0.86199999999999999</v>
      </c>
      <c r="M2538" s="3">
        <f>ROUND(IF(F2538&lt;=Thresholds!$B$6,1-(F2538/Thresholds!$B$6)*0.24,IF(F2538&lt;=Thresholds!$D$6,0.75-((F2538-Thresholds!$C$6)/(Thresholds!$D$6-Thresholds!$C$6))*0.249,IF(F2538&lt;=Thresholds!$F$6,0.499-((F2538-Thresholds!$E$6)/(Thresholds!$F$6-Thresholds!$E$6))*0.279,MAX(0.02,0.2-((F2538-Thresholds!$G$6)/(Thresholds!$H$6-Thresholds!$G$6))*0.18)))),3)</f>
        <v>0.79400000000000004</v>
      </c>
      <c r="N2538" s="3">
        <f>ROUND(IF(G2538&lt;=Thresholds!$B$7,1-(G2538/Thresholds!$B$7)*0.24,IF(G2538&lt;=Thresholds!$D$7,0.75-((G2538-Thresholds!$C$7)/(Thresholds!$D$7-Thresholds!$C$7))*0.249,IF(G2538&lt;=Thresholds!$F$7,0.499-((G2538-Thresholds!$E$7)/(Thresholds!$F$7-Thresholds!$E$7))*0.279,MAX(0.02,0.2-((G2538-Thresholds!$G$7)/(Thresholds!$H$7-Thresholds!$G$7))*0.18)))),3)</f>
        <v>0.95299999999999996</v>
      </c>
      <c r="O2538" s="3">
        <f>ROUND(IF(H2538&lt;=Thresholds!$B$8,1-(H2538/Thresholds!$B$8)*0.24,IF(H2538&lt;=Thresholds!$D$8,0.75-((H2538-Thresholds!$C$8)/(Thresholds!$D$8-Thresholds!$C$8))*0.249,IF(H2538&lt;=Thresholds!$F$8,0.499-((H2538-Thresholds!$E$8)/(Thresholds!$F$8-Thresholds!$E$8))*0.279,MAX(0.02,0.2-((H2538-Thresholds!$G$8)/(Thresholds!$H$8-Thresholds!$G$8))*0.18)))),3)</f>
        <v>0.76300000000000001</v>
      </c>
      <c r="P2538" s="3">
        <f t="shared" si="117"/>
        <v>0.76300000000000001</v>
      </c>
      <c r="Q2538" t="str">
        <f t="shared" si="118"/>
        <v>Healthy</v>
      </c>
      <c r="R2538" s="4">
        <f t="shared" si="119"/>
        <v>1</v>
      </c>
      <c r="S2538" t="str">
        <f>IF(AND(F2538&gt;=10,F2538&lt;=35,P2538&gt;0.5),"ERROR_C2538H2538_POOR_CAP","OK")</f>
        <v>OK</v>
      </c>
    </row>
    <row r="2539" spans="1:19">
      <c r="A2539" t="s">
        <v>2556</v>
      </c>
      <c r="B2539" s="3">
        <v>311.27100000000002</v>
      </c>
      <c r="C2539" s="3">
        <v>37.863999999999997</v>
      </c>
      <c r="D2539" s="3">
        <v>53.174999999999997</v>
      </c>
      <c r="E2539" s="3">
        <v>38.311999999999998</v>
      </c>
      <c r="F2539" s="3">
        <v>5.7000000000000002E-2</v>
      </c>
      <c r="G2539" s="3">
        <v>217.30699999999999</v>
      </c>
      <c r="H2539" s="3">
        <v>1168.143</v>
      </c>
      <c r="I2539" s="3">
        <f>ROUND(IF(B2539&lt;=Thresholds!$B$2,1-(B2539/Thresholds!$B$2)*0.24,IF(B2539&lt;=Thresholds!$D$2,0.75-((B2539-Thresholds!$C$2)/(Thresholds!$D$2-Thresholds!$C$2))*0.249,IF(B2539&lt;=Thresholds!$F$2,0.499-((B2539-Thresholds!$E$2)/(Thresholds!$F$2-Thresholds!$E$2))*0.279,MAX(0.02,0.2-((B2539-Thresholds!$G$2)/(Thresholds!$H$2-Thresholds!$G$2))*0.18)))),3)</f>
        <v>0.66300000000000003</v>
      </c>
      <c r="J2539" s="3">
        <f>ROUND(IF(C2539&lt;=Thresholds!$B$3,1-(C2539/Thresholds!$B$3)*0.24,IF(C2539&lt;=Thresholds!$D$3,0.75-((C2539-Thresholds!$C$3)/(Thresholds!$D$3-Thresholds!$C$3))*0.249,IF(C2539&lt;=Thresholds!$F$3,0.499-((C2539-Thresholds!$E$3)/(Thresholds!$F$3-Thresholds!$E$3))*0.279,MAX(0.02,0.2-((C2539-Thresholds!$G$3)/(Thresholds!$H$3-Thresholds!$G$3))*0.18)))),3)</f>
        <v>0.92400000000000004</v>
      </c>
      <c r="K2539" s="3">
        <f>ROUND(IF(D2539&lt;=Thresholds!$B$4,1-(D2539/Thresholds!$B$4)*0.24,IF(D2539&lt;=Thresholds!$D$4,0.75-((D2539-Thresholds!$C$4)/(Thresholds!$D$4-Thresholds!$C$4))*0.249,IF(D2539&lt;=Thresholds!$F$4,0.499-((D2539-Thresholds!$E$4)/(Thresholds!$F$4-Thresholds!$E$4))*0.279,MAX(0.02,0.2-((D2539-Thresholds!$G$4)/(Thresholds!$H$4-Thresholds!$G$4))*0.18)))),3)</f>
        <v>0.80400000000000005</v>
      </c>
      <c r="L2539" s="3">
        <f>ROUND(IF(E2539&lt;=Thresholds!$B$5,1-(E2539/Thresholds!$B$5)*0.24,IF(E2539&lt;=Thresholds!$D$5,0.75-((E2539-Thresholds!$C$5)/(Thresholds!$D$5-Thresholds!$C$5))*0.249,IF(E2539&lt;=Thresholds!$F$5,0.499-((E2539-Thresholds!$E$5)/(Thresholds!$F$5-Thresholds!$E$5))*0.279,MAX(0.02,0.2-((E2539-Thresholds!$G$5)/(Thresholds!$H$5-Thresholds!$G$5))*0.18)))),3)</f>
        <v>0.81599999999999995</v>
      </c>
      <c r="M2539" s="3">
        <f>ROUND(IF(F2539&lt;=Thresholds!$B$6,1-(F2539/Thresholds!$B$6)*0.24,IF(F2539&lt;=Thresholds!$D$6,0.75-((F2539-Thresholds!$C$6)/(Thresholds!$D$6-Thresholds!$C$6))*0.249,IF(F2539&lt;=Thresholds!$F$6,0.499-((F2539-Thresholds!$E$6)/(Thresholds!$F$6-Thresholds!$E$6))*0.279,MAX(0.02,0.2-((F2539-Thresholds!$G$6)/(Thresholds!$H$6-Thresholds!$G$6))*0.18)))),3)</f>
        <v>0.98599999999999999</v>
      </c>
      <c r="N2539" s="3">
        <f>ROUND(IF(G2539&lt;=Thresholds!$B$7,1-(G2539/Thresholds!$B$7)*0.24,IF(G2539&lt;=Thresholds!$D$7,0.75-((G2539-Thresholds!$C$7)/(Thresholds!$D$7-Thresholds!$C$7))*0.249,IF(G2539&lt;=Thresholds!$F$7,0.499-((G2539-Thresholds!$E$7)/(Thresholds!$F$7-Thresholds!$E$7))*0.279,MAX(0.02,0.2-((G2539-Thresholds!$G$7)/(Thresholds!$H$7-Thresholds!$G$7))*0.18)))),3)</f>
        <v>0.85099999999999998</v>
      </c>
      <c r="O2539" s="3">
        <f>ROUND(IF(H2539&lt;=Thresholds!$B$8,1-(H2539/Thresholds!$B$8)*0.24,IF(H2539&lt;=Thresholds!$D$8,0.75-((H2539-Thresholds!$C$8)/(Thresholds!$D$8-Thresholds!$C$8))*0.249,IF(H2539&lt;=Thresholds!$F$8,0.499-((H2539-Thresholds!$E$8)/(Thresholds!$F$8-Thresholds!$E$8))*0.279,MAX(0.02,0.2-((H2539-Thresholds!$G$8)/(Thresholds!$H$8-Thresholds!$G$8))*0.18)))),3)</f>
        <v>0.88800000000000001</v>
      </c>
      <c r="P2539" s="3">
        <f t="shared" si="117"/>
        <v>0.66300000000000003</v>
      </c>
      <c r="Q2539" t="str">
        <f t="shared" si="118"/>
        <v>Moderate</v>
      </c>
      <c r="R2539" s="4">
        <f t="shared" si="119"/>
        <v>1</v>
      </c>
      <c r="S2539" t="str">
        <f>IF(AND(F2539&gt;=10,F2539&lt;=35,P2539&gt;0.5),"ERROR_C2539H2539_POOR_CAP","OK")</f>
        <v>OK</v>
      </c>
    </row>
    <row r="2540" spans="1:19">
      <c r="A2540" t="s">
        <v>2557</v>
      </c>
      <c r="B2540" s="3">
        <v>1583.175</v>
      </c>
      <c r="C2540" s="3">
        <v>89.885999999999996</v>
      </c>
      <c r="D2540" s="3">
        <v>29.542999999999999</v>
      </c>
      <c r="E2540" s="3">
        <v>68.225999999999999</v>
      </c>
      <c r="F2540" s="3">
        <v>0.37</v>
      </c>
      <c r="G2540" s="3">
        <v>346.57299999999998</v>
      </c>
      <c r="H2540" s="3">
        <v>144.15299999999999</v>
      </c>
      <c r="I2540" s="3">
        <f>ROUND(IF(B2540&lt;=Thresholds!$B$2,1-(B2540/Thresholds!$B$2)*0.24,IF(B2540&lt;=Thresholds!$D$2,0.75-((B2540-Thresholds!$C$2)/(Thresholds!$D$2-Thresholds!$C$2))*0.249,IF(B2540&lt;=Thresholds!$F$2,0.499-((B2540-Thresholds!$E$2)/(Thresholds!$F$2-Thresholds!$E$2))*0.279,MAX(0.02,0.2-((B2540-Thresholds!$G$2)/(Thresholds!$H$2-Thresholds!$G$2))*0.18)))),3)</f>
        <v>0.27500000000000002</v>
      </c>
      <c r="J2540" s="3">
        <f>ROUND(IF(C2540&lt;=Thresholds!$B$3,1-(C2540/Thresholds!$B$3)*0.24,IF(C2540&lt;=Thresholds!$D$3,0.75-((C2540-Thresholds!$C$3)/(Thresholds!$D$3-Thresholds!$C$3))*0.249,IF(C2540&lt;=Thresholds!$F$3,0.499-((C2540-Thresholds!$E$3)/(Thresholds!$F$3-Thresholds!$E$3))*0.279,MAX(0.02,0.2-((C2540-Thresholds!$G$3)/(Thresholds!$H$3-Thresholds!$G$3))*0.18)))),3)</f>
        <v>0.82</v>
      </c>
      <c r="K2540" s="3">
        <f>ROUND(IF(D2540&lt;=Thresholds!$B$4,1-(D2540/Thresholds!$B$4)*0.24,IF(D2540&lt;=Thresholds!$D$4,0.75-((D2540-Thresholds!$C$4)/(Thresholds!$D$4-Thresholds!$C$4))*0.249,IF(D2540&lt;=Thresholds!$F$4,0.499-((D2540-Thresholds!$E$4)/(Thresholds!$F$4-Thresholds!$E$4))*0.279,MAX(0.02,0.2-((D2540-Thresholds!$G$4)/(Thresholds!$H$4-Thresholds!$G$4))*0.18)))),3)</f>
        <v>0.89100000000000001</v>
      </c>
      <c r="L2540" s="3">
        <f>ROUND(IF(E2540&lt;=Thresholds!$B$5,1-(E2540/Thresholds!$B$5)*0.24,IF(E2540&lt;=Thresholds!$D$5,0.75-((E2540-Thresholds!$C$5)/(Thresholds!$D$5-Thresholds!$C$5))*0.249,IF(E2540&lt;=Thresholds!$F$5,0.499-((E2540-Thresholds!$E$5)/(Thresholds!$F$5-Thresholds!$E$5))*0.279,MAX(0.02,0.2-((E2540-Thresholds!$G$5)/(Thresholds!$H$5-Thresholds!$G$5))*0.18)))),3)</f>
        <v>0.66200000000000003</v>
      </c>
      <c r="M2540" s="3">
        <f>ROUND(IF(F2540&lt;=Thresholds!$B$6,1-(F2540/Thresholds!$B$6)*0.24,IF(F2540&lt;=Thresholds!$D$6,0.75-((F2540-Thresholds!$C$6)/(Thresholds!$D$6-Thresholds!$C$6))*0.249,IF(F2540&lt;=Thresholds!$F$6,0.499-((F2540-Thresholds!$E$6)/(Thresholds!$F$6-Thresholds!$E$6))*0.279,MAX(0.02,0.2-((F2540-Thresholds!$G$6)/(Thresholds!$H$6-Thresholds!$G$6))*0.18)))),3)</f>
        <v>0.91100000000000003</v>
      </c>
      <c r="N2540" s="3">
        <f>ROUND(IF(G2540&lt;=Thresholds!$B$7,1-(G2540/Thresholds!$B$7)*0.24,IF(G2540&lt;=Thresholds!$D$7,0.75-((G2540-Thresholds!$C$7)/(Thresholds!$D$7-Thresholds!$C$7))*0.249,IF(G2540&lt;=Thresholds!$F$7,0.499-((G2540-Thresholds!$E$7)/(Thresholds!$F$7-Thresholds!$E$7))*0.279,MAX(0.02,0.2-((G2540-Thresholds!$G$7)/(Thresholds!$H$7-Thresholds!$G$7))*0.18)))),3)</f>
        <v>0.76200000000000001</v>
      </c>
      <c r="O2540" s="3">
        <f>ROUND(IF(H2540&lt;=Thresholds!$B$8,1-(H2540/Thresholds!$B$8)*0.24,IF(H2540&lt;=Thresholds!$D$8,0.75-((H2540-Thresholds!$C$8)/(Thresholds!$D$8-Thresholds!$C$8))*0.249,IF(H2540&lt;=Thresholds!$F$8,0.499-((H2540-Thresholds!$E$8)/(Thresholds!$F$8-Thresholds!$E$8))*0.279,MAX(0.02,0.2-((H2540-Thresholds!$G$8)/(Thresholds!$H$8-Thresholds!$G$8))*0.18)))),3)</f>
        <v>0.98599999999999999</v>
      </c>
      <c r="P2540" s="3">
        <f t="shared" si="117"/>
        <v>0.27500000000000002</v>
      </c>
      <c r="Q2540" t="str">
        <f t="shared" si="118"/>
        <v>Poor</v>
      </c>
      <c r="R2540" s="4">
        <f t="shared" si="119"/>
        <v>0</v>
      </c>
      <c r="S2540" t="str">
        <f>IF(AND(F2540&gt;=10,F2540&lt;=35,P2540&gt;0.5),"ERROR_C2540H2540_POOR_CAP","OK")</f>
        <v>OK</v>
      </c>
    </row>
    <row r="2541" spans="1:19">
      <c r="A2541" t="s">
        <v>2558</v>
      </c>
      <c r="B2541" s="3">
        <v>56.219000000000001</v>
      </c>
      <c r="C2541" s="3">
        <v>86.561999999999998</v>
      </c>
      <c r="D2541" s="3">
        <v>58.655000000000001</v>
      </c>
      <c r="E2541" s="3">
        <v>24.704000000000001</v>
      </c>
      <c r="F2541" s="3">
        <v>72.745999999999995</v>
      </c>
      <c r="G2541" s="3">
        <v>293.74700000000001</v>
      </c>
      <c r="H2541" s="3">
        <v>443.80799999999999</v>
      </c>
      <c r="I2541" s="3">
        <f>ROUND(IF(B2541&lt;=Thresholds!$B$2,1-(B2541/Thresholds!$B$2)*0.24,IF(B2541&lt;=Thresholds!$D$2,0.75-((B2541-Thresholds!$C$2)/(Thresholds!$D$2-Thresholds!$C$2))*0.249,IF(B2541&lt;=Thresholds!$F$2,0.499-((B2541-Thresholds!$E$2)/(Thresholds!$F$2-Thresholds!$E$2))*0.279,MAX(0.02,0.2-((B2541-Thresholds!$G$2)/(Thresholds!$H$2-Thresholds!$G$2))*0.18)))),3)</f>
        <v>0.86499999999999999</v>
      </c>
      <c r="J2541" s="3">
        <f>ROUND(IF(C2541&lt;=Thresholds!$B$3,1-(C2541/Thresholds!$B$3)*0.24,IF(C2541&lt;=Thresholds!$D$3,0.75-((C2541-Thresholds!$C$3)/(Thresholds!$D$3-Thresholds!$C$3))*0.249,IF(C2541&lt;=Thresholds!$F$3,0.499-((C2541-Thresholds!$E$3)/(Thresholds!$F$3-Thresholds!$E$3))*0.279,MAX(0.02,0.2-((C2541-Thresholds!$G$3)/(Thresholds!$H$3-Thresholds!$G$3))*0.18)))),3)</f>
        <v>0.82699999999999996</v>
      </c>
      <c r="K2541" s="3">
        <f>ROUND(IF(D2541&lt;=Thresholds!$B$4,1-(D2541/Thresholds!$B$4)*0.24,IF(D2541&lt;=Thresholds!$D$4,0.75-((D2541-Thresholds!$C$4)/(Thresholds!$D$4-Thresholds!$C$4))*0.249,IF(D2541&lt;=Thresholds!$F$4,0.499-((D2541-Thresholds!$E$4)/(Thresholds!$F$4-Thresholds!$E$4))*0.279,MAX(0.02,0.2-((D2541-Thresholds!$G$4)/(Thresholds!$H$4-Thresholds!$G$4))*0.18)))),3)</f>
        <v>0.78300000000000003</v>
      </c>
      <c r="L2541" s="3">
        <f>ROUND(IF(E2541&lt;=Thresholds!$B$5,1-(E2541/Thresholds!$B$5)*0.24,IF(E2541&lt;=Thresholds!$D$5,0.75-((E2541-Thresholds!$C$5)/(Thresholds!$D$5-Thresholds!$C$5))*0.249,IF(E2541&lt;=Thresholds!$F$5,0.499-((E2541-Thresholds!$E$5)/(Thresholds!$F$5-Thresholds!$E$5))*0.279,MAX(0.02,0.2-((E2541-Thresholds!$G$5)/(Thresholds!$H$5-Thresholds!$G$5))*0.18)))),3)</f>
        <v>0.88100000000000001</v>
      </c>
      <c r="M2541" s="3">
        <f>ROUND(IF(F2541&lt;=Thresholds!$B$6,1-(F2541/Thresholds!$B$6)*0.24,IF(F2541&lt;=Thresholds!$D$6,0.75-((F2541-Thresholds!$C$6)/(Thresholds!$D$6-Thresholds!$C$6))*0.249,IF(F2541&lt;=Thresholds!$F$6,0.499-((F2541-Thresholds!$E$6)/(Thresholds!$F$6-Thresholds!$E$6))*0.279,MAX(0.02,0.2-((F2541-Thresholds!$G$6)/(Thresholds!$H$6-Thresholds!$G$6))*0.18)))),3)</f>
        <v>0.39400000000000002</v>
      </c>
      <c r="N2541" s="3">
        <f>ROUND(IF(G2541&lt;=Thresholds!$B$7,1-(G2541/Thresholds!$B$7)*0.24,IF(G2541&lt;=Thresholds!$D$7,0.75-((G2541-Thresholds!$C$7)/(Thresholds!$D$7-Thresholds!$C$7))*0.249,IF(G2541&lt;=Thresholds!$F$7,0.499-((G2541-Thresholds!$E$7)/(Thresholds!$F$7-Thresholds!$E$7))*0.279,MAX(0.02,0.2-((G2541-Thresholds!$G$7)/(Thresholds!$H$7-Thresholds!$G$7))*0.18)))),3)</f>
        <v>0.79900000000000004</v>
      </c>
      <c r="O2541" s="3">
        <f>ROUND(IF(H2541&lt;=Thresholds!$B$8,1-(H2541/Thresholds!$B$8)*0.24,IF(H2541&lt;=Thresholds!$D$8,0.75-((H2541-Thresholds!$C$8)/(Thresholds!$D$8-Thresholds!$C$8))*0.249,IF(H2541&lt;=Thresholds!$F$8,0.499-((H2541-Thresholds!$E$8)/(Thresholds!$F$8-Thresholds!$E$8))*0.279,MAX(0.02,0.2-((H2541-Thresholds!$G$8)/(Thresholds!$H$8-Thresholds!$G$8))*0.18)))),3)</f>
        <v>0.95699999999999996</v>
      </c>
      <c r="P2541" s="3">
        <f t="shared" si="117"/>
        <v>0.39400000000000002</v>
      </c>
      <c r="Q2541" t="str">
        <f t="shared" si="118"/>
        <v>Poor</v>
      </c>
      <c r="R2541" s="4">
        <f t="shared" si="119"/>
        <v>0</v>
      </c>
      <c r="S2541" t="str">
        <f>IF(AND(F2541&gt;=10,F2541&lt;=35,P2541&gt;0.5),"ERROR_C2541H2541_POOR_CAP","OK")</f>
        <v>OK</v>
      </c>
    </row>
    <row r="2542" spans="1:19">
      <c r="A2542" t="s">
        <v>2559</v>
      </c>
      <c r="B2542" s="3">
        <v>65.177000000000007</v>
      </c>
      <c r="C2542" s="3">
        <v>12.361000000000001</v>
      </c>
      <c r="D2542" s="3">
        <v>59.399000000000001</v>
      </c>
      <c r="E2542" s="3">
        <v>11.006</v>
      </c>
      <c r="F2542" s="3">
        <v>0.86699999999999999</v>
      </c>
      <c r="G2542" s="3">
        <v>239.41</v>
      </c>
      <c r="H2542" s="3">
        <v>2076.797</v>
      </c>
      <c r="I2542" s="3">
        <f>ROUND(IF(B2542&lt;=Thresholds!$B$2,1-(B2542/Thresholds!$B$2)*0.24,IF(B2542&lt;=Thresholds!$D$2,0.75-((B2542-Thresholds!$C$2)/(Thresholds!$D$2-Thresholds!$C$2))*0.249,IF(B2542&lt;=Thresholds!$F$2,0.499-((B2542-Thresholds!$E$2)/(Thresholds!$F$2-Thresholds!$E$2))*0.279,MAX(0.02,0.2-((B2542-Thresholds!$G$2)/(Thresholds!$H$2-Thresholds!$G$2))*0.18)))),3)</f>
        <v>0.84399999999999997</v>
      </c>
      <c r="J2542" s="3">
        <f>ROUND(IF(C2542&lt;=Thresholds!$B$3,1-(C2542/Thresholds!$B$3)*0.24,IF(C2542&lt;=Thresholds!$D$3,0.75-((C2542-Thresholds!$C$3)/(Thresholds!$D$3-Thresholds!$C$3))*0.249,IF(C2542&lt;=Thresholds!$F$3,0.499-((C2542-Thresholds!$E$3)/(Thresholds!$F$3-Thresholds!$E$3))*0.279,MAX(0.02,0.2-((C2542-Thresholds!$G$3)/(Thresholds!$H$3-Thresholds!$G$3))*0.18)))),3)</f>
        <v>0.97499999999999998</v>
      </c>
      <c r="K2542" s="3">
        <f>ROUND(IF(D2542&lt;=Thresholds!$B$4,1-(D2542/Thresholds!$B$4)*0.24,IF(D2542&lt;=Thresholds!$D$4,0.75-((D2542-Thresholds!$C$4)/(Thresholds!$D$4-Thresholds!$C$4))*0.249,IF(D2542&lt;=Thresholds!$F$4,0.499-((D2542-Thresholds!$E$4)/(Thresholds!$F$4-Thresholds!$E$4))*0.279,MAX(0.02,0.2-((D2542-Thresholds!$G$4)/(Thresholds!$H$4-Thresholds!$G$4))*0.18)))),3)</f>
        <v>0.78100000000000003</v>
      </c>
      <c r="L2542" s="3">
        <f>ROUND(IF(E2542&lt;=Thresholds!$B$5,1-(E2542/Thresholds!$B$5)*0.24,IF(E2542&lt;=Thresholds!$D$5,0.75-((E2542-Thresholds!$C$5)/(Thresholds!$D$5-Thresholds!$C$5))*0.249,IF(E2542&lt;=Thresholds!$F$5,0.499-((E2542-Thresholds!$E$5)/(Thresholds!$F$5-Thresholds!$E$5))*0.279,MAX(0.02,0.2-((E2542-Thresholds!$G$5)/(Thresholds!$H$5-Thresholds!$G$5))*0.18)))),3)</f>
        <v>0.94699999999999995</v>
      </c>
      <c r="M2542" s="3">
        <f>ROUND(IF(F2542&lt;=Thresholds!$B$6,1-(F2542/Thresholds!$B$6)*0.24,IF(F2542&lt;=Thresholds!$D$6,0.75-((F2542-Thresholds!$C$6)/(Thresholds!$D$6-Thresholds!$C$6))*0.249,IF(F2542&lt;=Thresholds!$F$6,0.499-((F2542-Thresholds!$E$6)/(Thresholds!$F$6-Thresholds!$E$6))*0.279,MAX(0.02,0.2-((F2542-Thresholds!$G$6)/(Thresholds!$H$6-Thresholds!$G$6))*0.18)))),3)</f>
        <v>0.79200000000000004</v>
      </c>
      <c r="N2542" s="3">
        <f>ROUND(IF(G2542&lt;=Thresholds!$B$7,1-(G2542/Thresholds!$B$7)*0.24,IF(G2542&lt;=Thresholds!$D$7,0.75-((G2542-Thresholds!$C$7)/(Thresholds!$D$7-Thresholds!$C$7))*0.249,IF(G2542&lt;=Thresholds!$F$7,0.499-((G2542-Thresholds!$E$7)/(Thresholds!$F$7-Thresholds!$E$7))*0.279,MAX(0.02,0.2-((G2542-Thresholds!$G$7)/(Thresholds!$H$7-Thresholds!$G$7))*0.18)))),3)</f>
        <v>0.83599999999999997</v>
      </c>
      <c r="O2542" s="3">
        <f>ROUND(IF(H2542&lt;=Thresholds!$B$8,1-(H2542/Thresholds!$B$8)*0.24,IF(H2542&lt;=Thresholds!$D$8,0.75-((H2542-Thresholds!$C$8)/(Thresholds!$D$8-Thresholds!$C$8))*0.249,IF(H2542&lt;=Thresholds!$F$8,0.499-((H2542-Thresholds!$E$8)/(Thresholds!$F$8-Thresholds!$E$8))*0.279,MAX(0.02,0.2-((H2542-Thresholds!$G$8)/(Thresholds!$H$8-Thresholds!$G$8))*0.18)))),3)</f>
        <v>0.80100000000000005</v>
      </c>
      <c r="P2542" s="3">
        <f t="shared" si="117"/>
        <v>0.78100000000000003</v>
      </c>
      <c r="Q2542" t="str">
        <f t="shared" si="118"/>
        <v>Healthy</v>
      </c>
      <c r="R2542" s="4">
        <f t="shared" si="119"/>
        <v>1</v>
      </c>
      <c r="S2542" t="str">
        <f>IF(AND(F2542&gt;=10,F2542&lt;=35,P2542&gt;0.5),"ERROR_C2542H2542_POOR_CAP","OK")</f>
        <v>OK</v>
      </c>
    </row>
    <row r="2543" spans="1:19">
      <c r="A2543" t="s">
        <v>2560</v>
      </c>
      <c r="B2543" s="3">
        <v>122.104</v>
      </c>
      <c r="C2543" s="3">
        <v>28.757999999999999</v>
      </c>
      <c r="D2543" s="3">
        <v>26.920999999999999</v>
      </c>
      <c r="E2543" s="3">
        <v>31.783999999999999</v>
      </c>
      <c r="F2543" s="3">
        <v>0.222</v>
      </c>
      <c r="G2543" s="3">
        <v>209.654</v>
      </c>
      <c r="H2543" s="3">
        <v>2476.4319999999998</v>
      </c>
      <c r="I2543" s="3">
        <f>ROUND(IF(B2543&lt;=Thresholds!$B$2,1-(B2543/Thresholds!$B$2)*0.24,IF(B2543&lt;=Thresholds!$D$2,0.75-((B2543-Thresholds!$C$2)/(Thresholds!$D$2-Thresholds!$C$2))*0.249,IF(B2543&lt;=Thresholds!$F$2,0.499-((B2543-Thresholds!$E$2)/(Thresholds!$F$2-Thresholds!$E$2))*0.279,MAX(0.02,0.2-((B2543-Thresholds!$G$2)/(Thresholds!$H$2-Thresholds!$G$2))*0.18)))),3)</f>
        <v>0.74099999999999999</v>
      </c>
      <c r="J2543" s="3">
        <f>ROUND(IF(C2543&lt;=Thresholds!$B$3,1-(C2543/Thresholds!$B$3)*0.24,IF(C2543&lt;=Thresholds!$D$3,0.75-((C2543-Thresholds!$C$3)/(Thresholds!$D$3-Thresholds!$C$3))*0.249,IF(C2543&lt;=Thresholds!$F$3,0.499-((C2543-Thresholds!$E$3)/(Thresholds!$F$3-Thresholds!$E$3))*0.279,MAX(0.02,0.2-((C2543-Thresholds!$G$3)/(Thresholds!$H$3-Thresholds!$G$3))*0.18)))),3)</f>
        <v>0.94199999999999995</v>
      </c>
      <c r="K2543" s="3">
        <f>ROUND(IF(D2543&lt;=Thresholds!$B$4,1-(D2543/Thresholds!$B$4)*0.24,IF(D2543&lt;=Thresholds!$D$4,0.75-((D2543-Thresholds!$C$4)/(Thresholds!$D$4-Thresholds!$C$4))*0.249,IF(D2543&lt;=Thresholds!$F$4,0.499-((D2543-Thresholds!$E$4)/(Thresholds!$F$4-Thresholds!$E$4))*0.279,MAX(0.02,0.2-((D2543-Thresholds!$G$4)/(Thresholds!$H$4-Thresholds!$G$4))*0.18)))),3)</f>
        <v>0.90100000000000002</v>
      </c>
      <c r="L2543" s="3">
        <f>ROUND(IF(E2543&lt;=Thresholds!$B$5,1-(E2543/Thresholds!$B$5)*0.24,IF(E2543&lt;=Thresholds!$D$5,0.75-((E2543-Thresholds!$C$5)/(Thresholds!$D$5-Thresholds!$C$5))*0.249,IF(E2543&lt;=Thresholds!$F$5,0.499-((E2543-Thresholds!$E$5)/(Thresholds!$F$5-Thresholds!$E$5))*0.279,MAX(0.02,0.2-((E2543-Thresholds!$G$5)/(Thresholds!$H$5-Thresholds!$G$5))*0.18)))),3)</f>
        <v>0.84699999999999998</v>
      </c>
      <c r="M2543" s="3">
        <f>ROUND(IF(F2543&lt;=Thresholds!$B$6,1-(F2543/Thresholds!$B$6)*0.24,IF(F2543&lt;=Thresholds!$D$6,0.75-((F2543-Thresholds!$C$6)/(Thresholds!$D$6-Thresholds!$C$6))*0.249,IF(F2543&lt;=Thresholds!$F$6,0.499-((F2543-Thresholds!$E$6)/(Thresholds!$F$6-Thresholds!$E$6))*0.279,MAX(0.02,0.2-((F2543-Thresholds!$G$6)/(Thresholds!$H$6-Thresholds!$G$6))*0.18)))),3)</f>
        <v>0.94699999999999995</v>
      </c>
      <c r="N2543" s="3">
        <f>ROUND(IF(G2543&lt;=Thresholds!$B$7,1-(G2543/Thresholds!$B$7)*0.24,IF(G2543&lt;=Thresholds!$D$7,0.75-((G2543-Thresholds!$C$7)/(Thresholds!$D$7-Thresholds!$C$7))*0.249,IF(G2543&lt;=Thresholds!$F$7,0.499-((G2543-Thresholds!$E$7)/(Thresholds!$F$7-Thresholds!$E$7))*0.279,MAX(0.02,0.2-((G2543-Thresholds!$G$7)/(Thresholds!$H$7-Thresholds!$G$7))*0.18)))),3)</f>
        <v>0.85599999999999998</v>
      </c>
      <c r="O2543" s="3">
        <f>ROUND(IF(H2543&lt;=Thresholds!$B$8,1-(H2543/Thresholds!$B$8)*0.24,IF(H2543&lt;=Thresholds!$D$8,0.75-((H2543-Thresholds!$C$8)/(Thresholds!$D$8-Thresholds!$C$8))*0.249,IF(H2543&lt;=Thresholds!$F$8,0.499-((H2543-Thresholds!$E$8)/(Thresholds!$F$8-Thresholds!$E$8))*0.279,MAX(0.02,0.2-((H2543-Thresholds!$G$8)/(Thresholds!$H$8-Thresholds!$G$8))*0.18)))),3)</f>
        <v>0.76200000000000001</v>
      </c>
      <c r="P2543" s="3">
        <f t="shared" si="117"/>
        <v>0.74099999999999999</v>
      </c>
      <c r="Q2543" t="str">
        <f t="shared" si="118"/>
        <v>Moderate</v>
      </c>
      <c r="R2543" s="4">
        <f t="shared" si="119"/>
        <v>1</v>
      </c>
      <c r="S2543" t="str">
        <f>IF(AND(F2543&gt;=10,F2543&lt;=35,P2543&gt;0.5),"ERROR_C2543H2543_POOR_CAP","OK")</f>
        <v>OK</v>
      </c>
    </row>
    <row r="2544" spans="1:19">
      <c r="A2544" t="s">
        <v>2561</v>
      </c>
      <c r="B2544" s="3">
        <v>50.627000000000002</v>
      </c>
      <c r="C2544" s="3">
        <v>742.33900000000006</v>
      </c>
      <c r="D2544" s="3">
        <v>29.974</v>
      </c>
      <c r="E2544" s="3">
        <v>34.037999999999997</v>
      </c>
      <c r="F2544" s="3">
        <v>0.999</v>
      </c>
      <c r="G2544" s="3">
        <v>371.42599999999999</v>
      </c>
      <c r="H2544" s="3">
        <v>1966.498</v>
      </c>
      <c r="I2544" s="3">
        <f>ROUND(IF(B2544&lt;=Thresholds!$B$2,1-(B2544/Thresholds!$B$2)*0.24,IF(B2544&lt;=Thresholds!$D$2,0.75-((B2544-Thresholds!$C$2)/(Thresholds!$D$2-Thresholds!$C$2))*0.249,IF(B2544&lt;=Thresholds!$F$2,0.499-((B2544-Thresholds!$E$2)/(Thresholds!$F$2-Thresholds!$E$2))*0.279,MAX(0.02,0.2-((B2544-Thresholds!$G$2)/(Thresholds!$H$2-Thresholds!$G$2))*0.18)))),3)</f>
        <v>0.878</v>
      </c>
      <c r="J2544" s="3">
        <f>ROUND(IF(C2544&lt;=Thresholds!$B$3,1-(C2544/Thresholds!$B$3)*0.24,IF(C2544&lt;=Thresholds!$D$3,0.75-((C2544-Thresholds!$C$3)/(Thresholds!$D$3-Thresholds!$C$3))*0.249,IF(C2544&lt;=Thresholds!$F$3,0.499-((C2544-Thresholds!$E$3)/(Thresholds!$F$3-Thresholds!$E$3))*0.279,MAX(0.02,0.2-((C2544-Thresholds!$G$3)/(Thresholds!$H$3-Thresholds!$G$3))*0.18)))),3)</f>
        <v>0.34</v>
      </c>
      <c r="K2544" s="3">
        <f>ROUND(IF(D2544&lt;=Thresholds!$B$4,1-(D2544/Thresholds!$B$4)*0.24,IF(D2544&lt;=Thresholds!$D$4,0.75-((D2544-Thresholds!$C$4)/(Thresholds!$D$4-Thresholds!$C$4))*0.249,IF(D2544&lt;=Thresholds!$F$4,0.499-((D2544-Thresholds!$E$4)/(Thresholds!$F$4-Thresholds!$E$4))*0.279,MAX(0.02,0.2-((D2544-Thresholds!$G$4)/(Thresholds!$H$4-Thresholds!$G$4))*0.18)))),3)</f>
        <v>0.88900000000000001</v>
      </c>
      <c r="L2544" s="3">
        <f>ROUND(IF(E2544&lt;=Thresholds!$B$5,1-(E2544/Thresholds!$B$5)*0.24,IF(E2544&lt;=Thresholds!$D$5,0.75-((E2544-Thresholds!$C$5)/(Thresholds!$D$5-Thresholds!$C$5))*0.249,IF(E2544&lt;=Thresholds!$F$5,0.499-((E2544-Thresholds!$E$5)/(Thresholds!$F$5-Thresholds!$E$5))*0.279,MAX(0.02,0.2-((E2544-Thresholds!$G$5)/(Thresholds!$H$5-Thresholds!$G$5))*0.18)))),3)</f>
        <v>0.83699999999999997</v>
      </c>
      <c r="M2544" s="3">
        <f>ROUND(IF(F2544&lt;=Thresholds!$B$6,1-(F2544/Thresholds!$B$6)*0.24,IF(F2544&lt;=Thresholds!$D$6,0.75-((F2544-Thresholds!$C$6)/(Thresholds!$D$6-Thresholds!$C$6))*0.249,IF(F2544&lt;=Thresholds!$F$6,0.499-((F2544-Thresholds!$E$6)/(Thresholds!$F$6-Thresholds!$E$6))*0.279,MAX(0.02,0.2-((F2544-Thresholds!$G$6)/(Thresholds!$H$6-Thresholds!$G$6))*0.18)))),3)</f>
        <v>0.76</v>
      </c>
      <c r="N2544" s="3">
        <f>ROUND(IF(G2544&lt;=Thresholds!$B$7,1-(G2544/Thresholds!$B$7)*0.24,IF(G2544&lt;=Thresholds!$D$7,0.75-((G2544-Thresholds!$C$7)/(Thresholds!$D$7-Thresholds!$C$7))*0.249,IF(G2544&lt;=Thresholds!$F$7,0.499-((G2544-Thresholds!$E$7)/(Thresholds!$F$7-Thresholds!$E$7))*0.279,MAX(0.02,0.2-((G2544-Thresholds!$G$7)/(Thresholds!$H$7-Thresholds!$G$7))*0.18)))),3)</f>
        <v>0.72699999999999998</v>
      </c>
      <c r="O2544" s="3">
        <f>ROUND(IF(H2544&lt;=Thresholds!$B$8,1-(H2544/Thresholds!$B$8)*0.24,IF(H2544&lt;=Thresholds!$D$8,0.75-((H2544-Thresholds!$C$8)/(Thresholds!$D$8-Thresholds!$C$8))*0.249,IF(H2544&lt;=Thresholds!$F$8,0.499-((H2544-Thresholds!$E$8)/(Thresholds!$F$8-Thresholds!$E$8))*0.279,MAX(0.02,0.2-((H2544-Thresholds!$G$8)/(Thresholds!$H$8-Thresholds!$G$8))*0.18)))),3)</f>
        <v>0.81100000000000005</v>
      </c>
      <c r="P2544" s="3">
        <f t="shared" si="117"/>
        <v>0.34</v>
      </c>
      <c r="Q2544" t="str">
        <f t="shared" si="118"/>
        <v>Poor</v>
      </c>
      <c r="R2544" s="4">
        <f t="shared" si="119"/>
        <v>0</v>
      </c>
      <c r="S2544" t="str">
        <f>IF(AND(F2544&gt;=10,F2544&lt;=35,P2544&gt;0.5),"ERROR_C2544H2544_POOR_CAP","OK")</f>
        <v>OK</v>
      </c>
    </row>
    <row r="2545" spans="1:19">
      <c r="A2545" t="s">
        <v>2562</v>
      </c>
      <c r="B2545" s="3">
        <v>13.821999999999999</v>
      </c>
      <c r="C2545" s="3">
        <v>13.458</v>
      </c>
      <c r="D2545" s="3">
        <v>269.16399999999999</v>
      </c>
      <c r="E2545" s="3">
        <v>39.665999999999997</v>
      </c>
      <c r="F2545" s="3">
        <v>0.23200000000000001</v>
      </c>
      <c r="G2545" s="3">
        <v>242.53800000000001</v>
      </c>
      <c r="H2545" s="3">
        <v>2109.9650000000001</v>
      </c>
      <c r="I2545" s="3">
        <f>ROUND(IF(B2545&lt;=Thresholds!$B$2,1-(B2545/Thresholds!$B$2)*0.24,IF(B2545&lt;=Thresholds!$D$2,0.75-((B2545-Thresholds!$C$2)/(Thresholds!$D$2-Thresholds!$C$2))*0.249,IF(B2545&lt;=Thresholds!$F$2,0.499-((B2545-Thresholds!$E$2)/(Thresholds!$F$2-Thresholds!$E$2))*0.279,MAX(0.02,0.2-((B2545-Thresholds!$G$2)/(Thresholds!$H$2-Thresholds!$G$2))*0.18)))),3)</f>
        <v>0.96699999999999997</v>
      </c>
      <c r="J2545" s="3">
        <f>ROUND(IF(C2545&lt;=Thresholds!$B$3,1-(C2545/Thresholds!$B$3)*0.24,IF(C2545&lt;=Thresholds!$D$3,0.75-((C2545-Thresholds!$C$3)/(Thresholds!$D$3-Thresholds!$C$3))*0.249,IF(C2545&lt;=Thresholds!$F$3,0.499-((C2545-Thresholds!$E$3)/(Thresholds!$F$3-Thresholds!$E$3))*0.279,MAX(0.02,0.2-((C2545-Thresholds!$G$3)/(Thresholds!$H$3-Thresholds!$G$3))*0.18)))),3)</f>
        <v>0.97299999999999998</v>
      </c>
      <c r="K2545" s="3">
        <f>ROUND(IF(D2545&lt;=Thresholds!$B$4,1-(D2545/Thresholds!$B$4)*0.24,IF(D2545&lt;=Thresholds!$D$4,0.75-((D2545-Thresholds!$C$4)/(Thresholds!$D$4-Thresholds!$C$4))*0.249,IF(D2545&lt;=Thresholds!$F$4,0.499-((D2545-Thresholds!$E$4)/(Thresholds!$F$4-Thresholds!$E$4))*0.279,MAX(0.02,0.2-((D2545-Thresholds!$G$4)/(Thresholds!$H$4-Thresholds!$G$4))*0.18)))),3)</f>
        <v>0.34100000000000003</v>
      </c>
      <c r="L2545" s="3">
        <f>ROUND(IF(E2545&lt;=Thresholds!$B$5,1-(E2545/Thresholds!$B$5)*0.24,IF(E2545&lt;=Thresholds!$D$5,0.75-((E2545-Thresholds!$C$5)/(Thresholds!$D$5-Thresholds!$C$5))*0.249,IF(E2545&lt;=Thresholds!$F$5,0.499-((E2545-Thresholds!$E$5)/(Thresholds!$F$5-Thresholds!$E$5))*0.279,MAX(0.02,0.2-((E2545-Thresholds!$G$5)/(Thresholds!$H$5-Thresholds!$G$5))*0.18)))),3)</f>
        <v>0.81</v>
      </c>
      <c r="M2545" s="3">
        <f>ROUND(IF(F2545&lt;=Thresholds!$B$6,1-(F2545/Thresholds!$B$6)*0.24,IF(F2545&lt;=Thresholds!$D$6,0.75-((F2545-Thresholds!$C$6)/(Thresholds!$D$6-Thresholds!$C$6))*0.249,IF(F2545&lt;=Thresholds!$F$6,0.499-((F2545-Thresholds!$E$6)/(Thresholds!$F$6-Thresholds!$E$6))*0.279,MAX(0.02,0.2-((F2545-Thresholds!$G$6)/(Thresholds!$H$6-Thresholds!$G$6))*0.18)))),3)</f>
        <v>0.94399999999999995</v>
      </c>
      <c r="N2545" s="3">
        <f>ROUND(IF(G2545&lt;=Thresholds!$B$7,1-(G2545/Thresholds!$B$7)*0.24,IF(G2545&lt;=Thresholds!$D$7,0.75-((G2545-Thresholds!$C$7)/(Thresholds!$D$7-Thresholds!$C$7))*0.249,IF(G2545&lt;=Thresholds!$F$7,0.499-((G2545-Thresholds!$E$7)/(Thresholds!$F$7-Thresholds!$E$7))*0.279,MAX(0.02,0.2-((G2545-Thresholds!$G$7)/(Thresholds!$H$7-Thresholds!$G$7))*0.18)))),3)</f>
        <v>0.83399999999999996</v>
      </c>
      <c r="O2545" s="3">
        <f>ROUND(IF(H2545&lt;=Thresholds!$B$8,1-(H2545/Thresholds!$B$8)*0.24,IF(H2545&lt;=Thresholds!$D$8,0.75-((H2545-Thresholds!$C$8)/(Thresholds!$D$8-Thresholds!$C$8))*0.249,IF(H2545&lt;=Thresholds!$F$8,0.499-((H2545-Thresholds!$E$8)/(Thresholds!$F$8-Thresholds!$E$8))*0.279,MAX(0.02,0.2-((H2545-Thresholds!$G$8)/(Thresholds!$H$8-Thresholds!$G$8))*0.18)))),3)</f>
        <v>0.79700000000000004</v>
      </c>
      <c r="P2545" s="3">
        <f t="shared" si="117"/>
        <v>0.34100000000000003</v>
      </c>
      <c r="Q2545" t="str">
        <f t="shared" si="118"/>
        <v>Poor</v>
      </c>
      <c r="R2545" s="4">
        <f t="shared" si="119"/>
        <v>0</v>
      </c>
      <c r="S2545" t="str">
        <f>IF(AND(F2545&gt;=10,F2545&lt;=35,P2545&gt;0.5),"ERROR_C2545H2545_POOR_CAP","OK")</f>
        <v>OK</v>
      </c>
    </row>
    <row r="2546" spans="1:19">
      <c r="A2546" t="s">
        <v>2563</v>
      </c>
      <c r="B2546" s="3">
        <v>17.047999999999998</v>
      </c>
      <c r="C2546" s="3">
        <v>80.522000000000006</v>
      </c>
      <c r="D2546" s="3">
        <v>56.271999999999998</v>
      </c>
      <c r="E2546" s="3">
        <v>16.468</v>
      </c>
      <c r="F2546" s="3">
        <v>0.41</v>
      </c>
      <c r="G2546" s="3">
        <v>241.38800000000001</v>
      </c>
      <c r="H2546" s="3">
        <v>1341.92</v>
      </c>
      <c r="I2546" s="3">
        <f>ROUND(IF(B2546&lt;=Thresholds!$B$2,1-(B2546/Thresholds!$B$2)*0.24,IF(B2546&lt;=Thresholds!$D$2,0.75-((B2546-Thresholds!$C$2)/(Thresholds!$D$2-Thresholds!$C$2))*0.249,IF(B2546&lt;=Thresholds!$F$2,0.499-((B2546-Thresholds!$E$2)/(Thresholds!$F$2-Thresholds!$E$2))*0.279,MAX(0.02,0.2-((B2546-Thresholds!$G$2)/(Thresholds!$H$2-Thresholds!$G$2))*0.18)))),3)</f>
        <v>0.95899999999999996</v>
      </c>
      <c r="J2546" s="3">
        <f>ROUND(IF(C2546&lt;=Thresholds!$B$3,1-(C2546/Thresholds!$B$3)*0.24,IF(C2546&lt;=Thresholds!$D$3,0.75-((C2546-Thresholds!$C$3)/(Thresholds!$D$3-Thresholds!$C$3))*0.249,IF(C2546&lt;=Thresholds!$F$3,0.499-((C2546-Thresholds!$E$3)/(Thresholds!$F$3-Thresholds!$E$3))*0.279,MAX(0.02,0.2-((C2546-Thresholds!$G$3)/(Thresholds!$H$3-Thresholds!$G$3))*0.18)))),3)</f>
        <v>0.83899999999999997</v>
      </c>
      <c r="K2546" s="3">
        <f>ROUND(IF(D2546&lt;=Thresholds!$B$4,1-(D2546/Thresholds!$B$4)*0.24,IF(D2546&lt;=Thresholds!$D$4,0.75-((D2546-Thresholds!$C$4)/(Thresholds!$D$4-Thresholds!$C$4))*0.249,IF(D2546&lt;=Thresholds!$F$4,0.499-((D2546-Thresholds!$E$4)/(Thresholds!$F$4-Thresholds!$E$4))*0.279,MAX(0.02,0.2-((D2546-Thresholds!$G$4)/(Thresholds!$H$4-Thresholds!$G$4))*0.18)))),3)</f>
        <v>0.79200000000000004</v>
      </c>
      <c r="L2546" s="3">
        <f>ROUND(IF(E2546&lt;=Thresholds!$B$5,1-(E2546/Thresholds!$B$5)*0.24,IF(E2546&lt;=Thresholds!$D$5,0.75-((E2546-Thresholds!$C$5)/(Thresholds!$D$5-Thresholds!$C$5))*0.249,IF(E2546&lt;=Thresholds!$F$5,0.499-((E2546-Thresholds!$E$5)/(Thresholds!$F$5-Thresholds!$E$5))*0.279,MAX(0.02,0.2-((E2546-Thresholds!$G$5)/(Thresholds!$H$5-Thresholds!$G$5))*0.18)))),3)</f>
        <v>0.92100000000000004</v>
      </c>
      <c r="M2546" s="3">
        <f>ROUND(IF(F2546&lt;=Thresholds!$B$6,1-(F2546/Thresholds!$B$6)*0.24,IF(F2546&lt;=Thresholds!$D$6,0.75-((F2546-Thresholds!$C$6)/(Thresholds!$D$6-Thresholds!$C$6))*0.249,IF(F2546&lt;=Thresholds!$F$6,0.499-((F2546-Thresholds!$E$6)/(Thresholds!$F$6-Thresholds!$E$6))*0.279,MAX(0.02,0.2-((F2546-Thresholds!$G$6)/(Thresholds!$H$6-Thresholds!$G$6))*0.18)))),3)</f>
        <v>0.90200000000000002</v>
      </c>
      <c r="N2546" s="3">
        <f>ROUND(IF(G2546&lt;=Thresholds!$B$7,1-(G2546/Thresholds!$B$7)*0.24,IF(G2546&lt;=Thresholds!$D$7,0.75-((G2546-Thresholds!$C$7)/(Thresholds!$D$7-Thresholds!$C$7))*0.249,IF(G2546&lt;=Thresholds!$F$7,0.499-((G2546-Thresholds!$E$7)/(Thresholds!$F$7-Thresholds!$E$7))*0.279,MAX(0.02,0.2-((G2546-Thresholds!$G$7)/(Thresholds!$H$7-Thresholds!$G$7))*0.18)))),3)</f>
        <v>0.83399999999999996</v>
      </c>
      <c r="O2546" s="3">
        <f>ROUND(IF(H2546&lt;=Thresholds!$B$8,1-(H2546/Thresholds!$B$8)*0.24,IF(H2546&lt;=Thresholds!$D$8,0.75-((H2546-Thresholds!$C$8)/(Thresholds!$D$8-Thresholds!$C$8))*0.249,IF(H2546&lt;=Thresholds!$F$8,0.499-((H2546-Thresholds!$E$8)/(Thresholds!$F$8-Thresholds!$E$8))*0.279,MAX(0.02,0.2-((H2546-Thresholds!$G$8)/(Thresholds!$H$8-Thresholds!$G$8))*0.18)))),3)</f>
        <v>0.871</v>
      </c>
      <c r="P2546" s="3">
        <f t="shared" si="117"/>
        <v>0.79200000000000004</v>
      </c>
      <c r="Q2546" t="str">
        <f t="shared" si="118"/>
        <v>Healthy</v>
      </c>
      <c r="R2546" s="4">
        <f t="shared" si="119"/>
        <v>1</v>
      </c>
      <c r="S2546" t="str">
        <f>IF(AND(F2546&gt;=10,F2546&lt;=35,P2546&gt;0.5),"ERROR_C2546H2546_POOR_CAP","OK")</f>
        <v>OK</v>
      </c>
    </row>
    <row r="2547" spans="1:19">
      <c r="A2547" t="s">
        <v>2564</v>
      </c>
      <c r="B2547" s="3">
        <v>30.664999999999999</v>
      </c>
      <c r="C2547" s="3">
        <v>179.22399999999999</v>
      </c>
      <c r="D2547" s="3">
        <v>53.018000000000001</v>
      </c>
      <c r="E2547" s="3">
        <v>34.540999999999997</v>
      </c>
      <c r="F2547" s="3">
        <v>0.56200000000000006</v>
      </c>
      <c r="G2547" s="3">
        <v>93.998999999999995</v>
      </c>
      <c r="H2547" s="3">
        <v>690.55899999999997</v>
      </c>
      <c r="I2547" s="3">
        <f>ROUND(IF(B2547&lt;=Thresholds!$B$2,1-(B2547/Thresholds!$B$2)*0.24,IF(B2547&lt;=Thresholds!$D$2,0.75-((B2547-Thresholds!$C$2)/(Thresholds!$D$2-Thresholds!$C$2))*0.249,IF(B2547&lt;=Thresholds!$F$2,0.499-((B2547-Thresholds!$E$2)/(Thresholds!$F$2-Thresholds!$E$2))*0.279,MAX(0.02,0.2-((B2547-Thresholds!$G$2)/(Thresholds!$H$2-Thresholds!$G$2))*0.18)))),3)</f>
        <v>0.92600000000000005</v>
      </c>
      <c r="J2547" s="3">
        <f>ROUND(IF(C2547&lt;=Thresholds!$B$3,1-(C2547/Thresholds!$B$3)*0.24,IF(C2547&lt;=Thresholds!$D$3,0.75-((C2547-Thresholds!$C$3)/(Thresholds!$D$3-Thresholds!$C$3))*0.249,IF(C2547&lt;=Thresholds!$F$3,0.499-((C2547-Thresholds!$E$3)/(Thresholds!$F$3-Thresholds!$E$3))*0.279,MAX(0.02,0.2-((C2547-Thresholds!$G$3)/(Thresholds!$H$3-Thresholds!$G$3))*0.18)))),3)</f>
        <v>0.69799999999999995</v>
      </c>
      <c r="K2547" s="3">
        <f>ROUND(IF(D2547&lt;=Thresholds!$B$4,1-(D2547/Thresholds!$B$4)*0.24,IF(D2547&lt;=Thresholds!$D$4,0.75-((D2547-Thresholds!$C$4)/(Thresholds!$D$4-Thresholds!$C$4))*0.249,IF(D2547&lt;=Thresholds!$F$4,0.499-((D2547-Thresholds!$E$4)/(Thresholds!$F$4-Thresholds!$E$4))*0.279,MAX(0.02,0.2-((D2547-Thresholds!$G$4)/(Thresholds!$H$4-Thresholds!$G$4))*0.18)))),3)</f>
        <v>0.80400000000000005</v>
      </c>
      <c r="L2547" s="3">
        <f>ROUND(IF(E2547&lt;=Thresholds!$B$5,1-(E2547/Thresholds!$B$5)*0.24,IF(E2547&lt;=Thresholds!$D$5,0.75-((E2547-Thresholds!$C$5)/(Thresholds!$D$5-Thresholds!$C$5))*0.249,IF(E2547&lt;=Thresholds!$F$5,0.499-((E2547-Thresholds!$E$5)/(Thresholds!$F$5-Thresholds!$E$5))*0.279,MAX(0.02,0.2-((E2547-Thresholds!$G$5)/(Thresholds!$H$5-Thresholds!$G$5))*0.18)))),3)</f>
        <v>0.83399999999999996</v>
      </c>
      <c r="M2547" s="3">
        <f>ROUND(IF(F2547&lt;=Thresholds!$B$6,1-(F2547/Thresholds!$B$6)*0.24,IF(F2547&lt;=Thresholds!$D$6,0.75-((F2547-Thresholds!$C$6)/(Thresholds!$D$6-Thresholds!$C$6))*0.249,IF(F2547&lt;=Thresholds!$F$6,0.499-((F2547-Thresholds!$E$6)/(Thresholds!$F$6-Thresholds!$E$6))*0.279,MAX(0.02,0.2-((F2547-Thresholds!$G$6)/(Thresholds!$H$6-Thresholds!$G$6))*0.18)))),3)</f>
        <v>0.86499999999999999</v>
      </c>
      <c r="N2547" s="3">
        <f>ROUND(IF(G2547&lt;=Thresholds!$B$7,1-(G2547/Thresholds!$B$7)*0.24,IF(G2547&lt;=Thresholds!$D$7,0.75-((G2547-Thresholds!$C$7)/(Thresholds!$D$7-Thresholds!$C$7))*0.249,IF(G2547&lt;=Thresholds!$F$7,0.499-((G2547-Thresholds!$E$7)/(Thresholds!$F$7-Thresholds!$E$7))*0.279,MAX(0.02,0.2-((G2547-Thresholds!$G$7)/(Thresholds!$H$7-Thresholds!$G$7))*0.18)))),3)</f>
        <v>0.93600000000000005</v>
      </c>
      <c r="O2547" s="3">
        <f>ROUND(IF(H2547&lt;=Thresholds!$B$8,1-(H2547/Thresholds!$B$8)*0.24,IF(H2547&lt;=Thresholds!$D$8,0.75-((H2547-Thresholds!$C$8)/(Thresholds!$D$8-Thresholds!$C$8))*0.249,IF(H2547&lt;=Thresholds!$F$8,0.499-((H2547-Thresholds!$E$8)/(Thresholds!$F$8-Thresholds!$E$8))*0.279,MAX(0.02,0.2-((H2547-Thresholds!$G$8)/(Thresholds!$H$8-Thresholds!$G$8))*0.18)))),3)</f>
        <v>0.93400000000000005</v>
      </c>
      <c r="P2547" s="3">
        <f t="shared" si="117"/>
        <v>0.69799999999999995</v>
      </c>
      <c r="Q2547" t="str">
        <f t="shared" si="118"/>
        <v>Moderate</v>
      </c>
      <c r="R2547" s="4">
        <f t="shared" si="119"/>
        <v>1</v>
      </c>
      <c r="S2547" t="str">
        <f>IF(AND(F2547&gt;=10,F2547&lt;=35,P2547&gt;0.5),"ERROR_C2547H2547_POOR_CAP","OK")</f>
        <v>OK</v>
      </c>
    </row>
    <row r="2548" spans="1:19">
      <c r="A2548" t="s">
        <v>2565</v>
      </c>
      <c r="B2548" s="3">
        <v>55.046999999999997</v>
      </c>
      <c r="C2548" s="3">
        <v>55.725000000000001</v>
      </c>
      <c r="D2548" s="3">
        <v>41.058999999999997</v>
      </c>
      <c r="E2548" s="3">
        <v>37.253999999999998</v>
      </c>
      <c r="F2548" s="3">
        <v>0.53200000000000003</v>
      </c>
      <c r="G2548" s="3">
        <v>809.72699999999998</v>
      </c>
      <c r="H2548" s="3">
        <v>3076.1950000000002</v>
      </c>
      <c r="I2548" s="3">
        <f>ROUND(IF(B2548&lt;=Thresholds!$B$2,1-(B2548/Thresholds!$B$2)*0.24,IF(B2548&lt;=Thresholds!$D$2,0.75-((B2548-Thresholds!$C$2)/(Thresholds!$D$2-Thresholds!$C$2))*0.249,IF(B2548&lt;=Thresholds!$F$2,0.499-((B2548-Thresholds!$E$2)/(Thresholds!$F$2-Thresholds!$E$2))*0.279,MAX(0.02,0.2-((B2548-Thresholds!$G$2)/(Thresholds!$H$2-Thresholds!$G$2))*0.18)))),3)</f>
        <v>0.86799999999999999</v>
      </c>
      <c r="J2548" s="3">
        <f>ROUND(IF(C2548&lt;=Thresholds!$B$3,1-(C2548/Thresholds!$B$3)*0.24,IF(C2548&lt;=Thresholds!$D$3,0.75-((C2548-Thresholds!$C$3)/(Thresholds!$D$3-Thresholds!$C$3))*0.249,IF(C2548&lt;=Thresholds!$F$3,0.499-((C2548-Thresholds!$E$3)/(Thresholds!$F$3-Thresholds!$E$3))*0.279,MAX(0.02,0.2-((C2548-Thresholds!$G$3)/(Thresholds!$H$3-Thresholds!$G$3))*0.18)))),3)</f>
        <v>0.88900000000000001</v>
      </c>
      <c r="K2548" s="3">
        <f>ROUND(IF(D2548&lt;=Thresholds!$B$4,1-(D2548/Thresholds!$B$4)*0.24,IF(D2548&lt;=Thresholds!$D$4,0.75-((D2548-Thresholds!$C$4)/(Thresholds!$D$4-Thresholds!$C$4))*0.249,IF(D2548&lt;=Thresholds!$F$4,0.499-((D2548-Thresholds!$E$4)/(Thresholds!$F$4-Thresholds!$E$4))*0.279,MAX(0.02,0.2-((D2548-Thresholds!$G$4)/(Thresholds!$H$4-Thresholds!$G$4))*0.18)))),3)</f>
        <v>0.84799999999999998</v>
      </c>
      <c r="L2548" s="3">
        <f>ROUND(IF(E2548&lt;=Thresholds!$B$5,1-(E2548/Thresholds!$B$5)*0.24,IF(E2548&lt;=Thresholds!$D$5,0.75-((E2548-Thresholds!$C$5)/(Thresholds!$D$5-Thresholds!$C$5))*0.249,IF(E2548&lt;=Thresholds!$F$5,0.499-((E2548-Thresholds!$E$5)/(Thresholds!$F$5-Thresholds!$E$5))*0.279,MAX(0.02,0.2-((E2548-Thresholds!$G$5)/(Thresholds!$H$5-Thresholds!$G$5))*0.18)))),3)</f>
        <v>0.82099999999999995</v>
      </c>
      <c r="M2548" s="3">
        <f>ROUND(IF(F2548&lt;=Thresholds!$B$6,1-(F2548/Thresholds!$B$6)*0.24,IF(F2548&lt;=Thresholds!$D$6,0.75-((F2548-Thresholds!$C$6)/(Thresholds!$D$6-Thresholds!$C$6))*0.249,IF(F2548&lt;=Thresholds!$F$6,0.499-((F2548-Thresholds!$E$6)/(Thresholds!$F$6-Thresholds!$E$6))*0.279,MAX(0.02,0.2-((F2548-Thresholds!$G$6)/(Thresholds!$H$6-Thresholds!$G$6))*0.18)))),3)</f>
        <v>0.872</v>
      </c>
      <c r="N2548" s="3">
        <f>ROUND(IF(G2548&lt;=Thresholds!$B$7,1-(G2548/Thresholds!$B$7)*0.24,IF(G2548&lt;=Thresholds!$D$7,0.75-((G2548-Thresholds!$C$7)/(Thresholds!$D$7-Thresholds!$C$7))*0.249,IF(G2548&lt;=Thresholds!$F$7,0.499-((G2548-Thresholds!$E$7)/(Thresholds!$F$7-Thresholds!$E$7))*0.279,MAX(0.02,0.2-((G2548-Thresholds!$G$7)/(Thresholds!$H$7-Thresholds!$G$7))*0.18)))),3)</f>
        <v>0.41899999999999998</v>
      </c>
      <c r="O2548" s="3">
        <f>ROUND(IF(H2548&lt;=Thresholds!$B$8,1-(H2548/Thresholds!$B$8)*0.24,IF(H2548&lt;=Thresholds!$D$8,0.75-((H2548-Thresholds!$C$8)/(Thresholds!$D$8-Thresholds!$C$8))*0.249,IF(H2548&lt;=Thresholds!$F$8,0.499-((H2548-Thresholds!$E$8)/(Thresholds!$F$8-Thresholds!$E$8))*0.279,MAX(0.02,0.2-((H2548-Thresholds!$G$8)/(Thresholds!$H$8-Thresholds!$G$8))*0.18)))),3)</f>
        <v>0.65400000000000003</v>
      </c>
      <c r="P2548" s="3">
        <f t="shared" si="117"/>
        <v>0.41899999999999998</v>
      </c>
      <c r="Q2548" t="str">
        <f t="shared" si="118"/>
        <v>Poor</v>
      </c>
      <c r="R2548" s="4">
        <f t="shared" si="119"/>
        <v>0</v>
      </c>
      <c r="S2548" t="str">
        <f>IF(AND(F2548&gt;=10,F2548&lt;=35,P2548&gt;0.5),"ERROR_C2548H2548_POOR_CAP","OK")</f>
        <v>OK</v>
      </c>
    </row>
    <row r="2549" spans="1:19">
      <c r="A2549" t="s">
        <v>2566</v>
      </c>
      <c r="B2549" s="3">
        <v>94.748000000000005</v>
      </c>
      <c r="C2549" s="3">
        <v>69.210999999999999</v>
      </c>
      <c r="D2549" s="3">
        <v>24.463000000000001</v>
      </c>
      <c r="E2549" s="3">
        <v>23.864000000000001</v>
      </c>
      <c r="F2549" s="3">
        <v>73.790000000000006</v>
      </c>
      <c r="G2549" s="3">
        <v>1075.6769999999999</v>
      </c>
      <c r="H2549" s="3">
        <v>176.559</v>
      </c>
      <c r="I2549" s="3">
        <f>ROUND(IF(B2549&lt;=Thresholds!$B$2,1-(B2549/Thresholds!$B$2)*0.24,IF(B2549&lt;=Thresholds!$D$2,0.75-((B2549-Thresholds!$C$2)/(Thresholds!$D$2-Thresholds!$C$2))*0.249,IF(B2549&lt;=Thresholds!$F$2,0.499-((B2549-Thresholds!$E$2)/(Thresholds!$F$2-Thresholds!$E$2))*0.279,MAX(0.02,0.2-((B2549-Thresholds!$G$2)/(Thresholds!$H$2-Thresholds!$G$2))*0.18)))),3)</f>
        <v>0.77300000000000002</v>
      </c>
      <c r="J2549" s="3">
        <f>ROUND(IF(C2549&lt;=Thresholds!$B$3,1-(C2549/Thresholds!$B$3)*0.24,IF(C2549&lt;=Thresholds!$D$3,0.75-((C2549-Thresholds!$C$3)/(Thresholds!$D$3-Thresholds!$C$3))*0.249,IF(C2549&lt;=Thresholds!$F$3,0.499-((C2549-Thresholds!$E$3)/(Thresholds!$F$3-Thresholds!$E$3))*0.279,MAX(0.02,0.2-((C2549-Thresholds!$G$3)/(Thresholds!$H$3-Thresholds!$G$3))*0.18)))),3)</f>
        <v>0.86199999999999999</v>
      </c>
      <c r="K2549" s="3">
        <f>ROUND(IF(D2549&lt;=Thresholds!$B$4,1-(D2549/Thresholds!$B$4)*0.24,IF(D2549&lt;=Thresholds!$D$4,0.75-((D2549-Thresholds!$C$4)/(Thresholds!$D$4-Thresholds!$C$4))*0.249,IF(D2549&lt;=Thresholds!$F$4,0.499-((D2549-Thresholds!$E$4)/(Thresholds!$F$4-Thresholds!$E$4))*0.279,MAX(0.02,0.2-((D2549-Thresholds!$G$4)/(Thresholds!$H$4-Thresholds!$G$4))*0.18)))),3)</f>
        <v>0.91</v>
      </c>
      <c r="L2549" s="3">
        <f>ROUND(IF(E2549&lt;=Thresholds!$B$5,1-(E2549/Thresholds!$B$5)*0.24,IF(E2549&lt;=Thresholds!$D$5,0.75-((E2549-Thresholds!$C$5)/(Thresholds!$D$5-Thresholds!$C$5))*0.249,IF(E2549&lt;=Thresholds!$F$5,0.499-((E2549-Thresholds!$E$5)/(Thresholds!$F$5-Thresholds!$E$5))*0.279,MAX(0.02,0.2-((E2549-Thresholds!$G$5)/(Thresholds!$H$5-Thresholds!$G$5))*0.18)))),3)</f>
        <v>0.88500000000000001</v>
      </c>
      <c r="M2549" s="3">
        <f>ROUND(IF(F2549&lt;=Thresholds!$B$6,1-(F2549/Thresholds!$B$6)*0.24,IF(F2549&lt;=Thresholds!$D$6,0.75-((F2549-Thresholds!$C$6)/(Thresholds!$D$6-Thresholds!$C$6))*0.249,IF(F2549&lt;=Thresholds!$F$6,0.499-((F2549-Thresholds!$E$6)/(Thresholds!$F$6-Thresholds!$E$6))*0.279,MAX(0.02,0.2-((F2549-Thresholds!$G$6)/(Thresholds!$H$6-Thresholds!$G$6))*0.18)))),3)</f>
        <v>0.39900000000000002</v>
      </c>
      <c r="N2549" s="3">
        <f>ROUND(IF(G2549&lt;=Thresholds!$B$7,1-(G2549/Thresholds!$B$7)*0.24,IF(G2549&lt;=Thresholds!$D$7,0.75-((G2549-Thresholds!$C$7)/(Thresholds!$D$7-Thresholds!$C$7))*0.249,IF(G2549&lt;=Thresholds!$F$7,0.499-((G2549-Thresholds!$E$7)/(Thresholds!$F$7-Thresholds!$E$7))*0.279,MAX(0.02,0.2-((G2549-Thresholds!$G$7)/(Thresholds!$H$7-Thresholds!$G$7))*0.18)))),3)</f>
        <v>0.32900000000000001</v>
      </c>
      <c r="O2549" s="3">
        <f>ROUND(IF(H2549&lt;=Thresholds!$B$8,1-(H2549/Thresholds!$B$8)*0.24,IF(H2549&lt;=Thresholds!$D$8,0.75-((H2549-Thresholds!$C$8)/(Thresholds!$D$8-Thresholds!$C$8))*0.249,IF(H2549&lt;=Thresholds!$F$8,0.499-((H2549-Thresholds!$E$8)/(Thresholds!$F$8-Thresholds!$E$8))*0.279,MAX(0.02,0.2-((H2549-Thresholds!$G$8)/(Thresholds!$H$8-Thresholds!$G$8))*0.18)))),3)</f>
        <v>0.98299999999999998</v>
      </c>
      <c r="P2549" s="3">
        <f t="shared" si="117"/>
        <v>0.32900000000000001</v>
      </c>
      <c r="Q2549" t="str">
        <f t="shared" si="118"/>
        <v>Poor</v>
      </c>
      <c r="R2549" s="4">
        <f t="shared" si="119"/>
        <v>0</v>
      </c>
      <c r="S2549" t="str">
        <f>IF(AND(F2549&gt;=10,F2549&lt;=35,P2549&gt;0.5),"ERROR_C2549H2549_POOR_CAP","OK")</f>
        <v>OK</v>
      </c>
    </row>
    <row r="2550" spans="1:19">
      <c r="A2550" t="s">
        <v>2567</v>
      </c>
      <c r="B2550" s="3">
        <v>85.135000000000005</v>
      </c>
      <c r="C2550" s="3">
        <v>104.682</v>
      </c>
      <c r="D2550" s="3">
        <v>18.61</v>
      </c>
      <c r="E2550" s="3">
        <v>22.779</v>
      </c>
      <c r="F2550" s="3">
        <v>0.90900000000000003</v>
      </c>
      <c r="G2550" s="3">
        <v>307.98</v>
      </c>
      <c r="H2550" s="3">
        <v>1127.1300000000001</v>
      </c>
      <c r="I2550" s="3">
        <f>ROUND(IF(B2550&lt;=Thresholds!$B$2,1-(B2550/Thresholds!$B$2)*0.24,IF(B2550&lt;=Thresholds!$D$2,0.75-((B2550-Thresholds!$C$2)/(Thresholds!$D$2-Thresholds!$C$2))*0.249,IF(B2550&lt;=Thresholds!$F$2,0.499-((B2550-Thresholds!$E$2)/(Thresholds!$F$2-Thresholds!$E$2))*0.279,MAX(0.02,0.2-((B2550-Thresholds!$G$2)/(Thresholds!$H$2-Thresholds!$G$2))*0.18)))),3)</f>
        <v>0.79600000000000004</v>
      </c>
      <c r="J2550" s="3">
        <f>ROUND(IF(C2550&lt;=Thresholds!$B$3,1-(C2550/Thresholds!$B$3)*0.24,IF(C2550&lt;=Thresholds!$D$3,0.75-((C2550-Thresholds!$C$3)/(Thresholds!$D$3-Thresholds!$C$3))*0.249,IF(C2550&lt;=Thresholds!$F$3,0.499-((C2550-Thresholds!$E$3)/(Thresholds!$F$3-Thresholds!$E$3))*0.279,MAX(0.02,0.2-((C2550-Thresholds!$G$3)/(Thresholds!$H$3-Thresholds!$G$3))*0.18)))),3)</f>
        <v>0.79100000000000004</v>
      </c>
      <c r="K2550" s="3">
        <f>ROUND(IF(D2550&lt;=Thresholds!$B$4,1-(D2550/Thresholds!$B$4)*0.24,IF(D2550&lt;=Thresholds!$D$4,0.75-((D2550-Thresholds!$C$4)/(Thresholds!$D$4-Thresholds!$C$4))*0.249,IF(D2550&lt;=Thresholds!$F$4,0.499-((D2550-Thresholds!$E$4)/(Thresholds!$F$4-Thresholds!$E$4))*0.279,MAX(0.02,0.2-((D2550-Thresholds!$G$4)/(Thresholds!$H$4-Thresholds!$G$4))*0.18)))),3)</f>
        <v>0.93100000000000005</v>
      </c>
      <c r="L2550" s="3">
        <f>ROUND(IF(E2550&lt;=Thresholds!$B$5,1-(E2550/Thresholds!$B$5)*0.24,IF(E2550&lt;=Thresholds!$D$5,0.75-((E2550-Thresholds!$C$5)/(Thresholds!$D$5-Thresholds!$C$5))*0.249,IF(E2550&lt;=Thresholds!$F$5,0.499-((E2550-Thresholds!$E$5)/(Thresholds!$F$5-Thresholds!$E$5))*0.279,MAX(0.02,0.2-((E2550-Thresholds!$G$5)/(Thresholds!$H$5-Thresholds!$G$5))*0.18)))),3)</f>
        <v>0.89100000000000001</v>
      </c>
      <c r="M2550" s="3">
        <f>ROUND(IF(F2550&lt;=Thresholds!$B$6,1-(F2550/Thresholds!$B$6)*0.24,IF(F2550&lt;=Thresholds!$D$6,0.75-((F2550-Thresholds!$C$6)/(Thresholds!$D$6-Thresholds!$C$6))*0.249,IF(F2550&lt;=Thresholds!$F$6,0.499-((F2550-Thresholds!$E$6)/(Thresholds!$F$6-Thresholds!$E$6))*0.279,MAX(0.02,0.2-((F2550-Thresholds!$G$6)/(Thresholds!$H$6-Thresholds!$G$6))*0.18)))),3)</f>
        <v>0.78200000000000003</v>
      </c>
      <c r="N2550" s="3">
        <f>ROUND(IF(G2550&lt;=Thresholds!$B$7,1-(G2550/Thresholds!$B$7)*0.24,IF(G2550&lt;=Thresholds!$D$7,0.75-((G2550-Thresholds!$C$7)/(Thresholds!$D$7-Thresholds!$C$7))*0.249,IF(G2550&lt;=Thresholds!$F$7,0.499-((G2550-Thresholds!$E$7)/(Thresholds!$F$7-Thresholds!$E$7))*0.279,MAX(0.02,0.2-((G2550-Thresholds!$G$7)/(Thresholds!$H$7-Thresholds!$G$7))*0.18)))),3)</f>
        <v>0.78900000000000003</v>
      </c>
      <c r="O2550" s="3">
        <f>ROUND(IF(H2550&lt;=Thresholds!$B$8,1-(H2550/Thresholds!$B$8)*0.24,IF(H2550&lt;=Thresholds!$D$8,0.75-((H2550-Thresholds!$C$8)/(Thresholds!$D$8-Thresholds!$C$8))*0.249,IF(H2550&lt;=Thresholds!$F$8,0.499-((H2550-Thresholds!$E$8)/(Thresholds!$F$8-Thresholds!$E$8))*0.279,MAX(0.02,0.2-((H2550-Thresholds!$G$8)/(Thresholds!$H$8-Thresholds!$G$8))*0.18)))),3)</f>
        <v>0.89200000000000002</v>
      </c>
      <c r="P2550" s="3">
        <f t="shared" si="117"/>
        <v>0.78200000000000003</v>
      </c>
      <c r="Q2550" t="str">
        <f t="shared" si="118"/>
        <v>Healthy</v>
      </c>
      <c r="R2550" s="4">
        <f t="shared" si="119"/>
        <v>1</v>
      </c>
      <c r="S2550" t="str">
        <f>IF(AND(F2550&gt;=10,F2550&lt;=35,P2550&gt;0.5),"ERROR_C2550H2550_POOR_CAP","OK")</f>
        <v>OK</v>
      </c>
    </row>
    <row r="2551" spans="1:19">
      <c r="A2551" t="s">
        <v>2568</v>
      </c>
      <c r="B2551" s="3">
        <v>265.10700000000003</v>
      </c>
      <c r="C2551" s="3">
        <v>74.507000000000005</v>
      </c>
      <c r="D2551" s="3">
        <v>84.680999999999997</v>
      </c>
      <c r="E2551" s="3">
        <v>24.84</v>
      </c>
      <c r="F2551" s="3">
        <v>0.36199999999999999</v>
      </c>
      <c r="G2551" s="3">
        <v>103.489</v>
      </c>
      <c r="H2551" s="3">
        <v>420.92700000000002</v>
      </c>
      <c r="I2551" s="3">
        <f>ROUND(IF(B2551&lt;=Thresholds!$B$2,1-(B2551/Thresholds!$B$2)*0.24,IF(B2551&lt;=Thresholds!$D$2,0.75-((B2551-Thresholds!$C$2)/(Thresholds!$D$2-Thresholds!$C$2))*0.249,IF(B2551&lt;=Thresholds!$F$2,0.499-((B2551-Thresholds!$E$2)/(Thresholds!$F$2-Thresholds!$E$2))*0.279,MAX(0.02,0.2-((B2551-Thresholds!$G$2)/(Thresholds!$H$2-Thresholds!$G$2))*0.18)))),3)</f>
        <v>0.68200000000000005</v>
      </c>
      <c r="J2551" s="3">
        <f>ROUND(IF(C2551&lt;=Thresholds!$B$3,1-(C2551/Thresholds!$B$3)*0.24,IF(C2551&lt;=Thresholds!$D$3,0.75-((C2551-Thresholds!$C$3)/(Thresholds!$D$3-Thresholds!$C$3))*0.249,IF(C2551&lt;=Thresholds!$F$3,0.499-((C2551-Thresholds!$E$3)/(Thresholds!$F$3-Thresholds!$E$3))*0.279,MAX(0.02,0.2-((C2551-Thresholds!$G$3)/(Thresholds!$H$3-Thresholds!$G$3))*0.18)))),3)</f>
        <v>0.85099999999999998</v>
      </c>
      <c r="K2551" s="3">
        <f>ROUND(IF(D2551&lt;=Thresholds!$B$4,1-(D2551/Thresholds!$B$4)*0.24,IF(D2551&lt;=Thresholds!$D$4,0.75-((D2551-Thresholds!$C$4)/(Thresholds!$D$4-Thresholds!$C$4))*0.249,IF(D2551&lt;=Thresholds!$F$4,0.499-((D2551-Thresholds!$E$4)/(Thresholds!$F$4-Thresholds!$E$4))*0.279,MAX(0.02,0.2-((D2551-Thresholds!$G$4)/(Thresholds!$H$4-Thresholds!$G$4))*0.18)))),3)</f>
        <v>0.61299999999999999</v>
      </c>
      <c r="L2551" s="3">
        <f>ROUND(IF(E2551&lt;=Thresholds!$B$5,1-(E2551/Thresholds!$B$5)*0.24,IF(E2551&lt;=Thresholds!$D$5,0.75-((E2551-Thresholds!$C$5)/(Thresholds!$D$5-Thresholds!$C$5))*0.249,IF(E2551&lt;=Thresholds!$F$5,0.499-((E2551-Thresholds!$E$5)/(Thresholds!$F$5-Thresholds!$E$5))*0.279,MAX(0.02,0.2-((E2551-Thresholds!$G$5)/(Thresholds!$H$5-Thresholds!$G$5))*0.18)))),3)</f>
        <v>0.88100000000000001</v>
      </c>
      <c r="M2551" s="3">
        <f>ROUND(IF(F2551&lt;=Thresholds!$B$6,1-(F2551/Thresholds!$B$6)*0.24,IF(F2551&lt;=Thresholds!$D$6,0.75-((F2551-Thresholds!$C$6)/(Thresholds!$D$6-Thresholds!$C$6))*0.249,IF(F2551&lt;=Thresholds!$F$6,0.499-((F2551-Thresholds!$E$6)/(Thresholds!$F$6-Thresholds!$E$6))*0.279,MAX(0.02,0.2-((F2551-Thresholds!$G$6)/(Thresholds!$H$6-Thresholds!$G$6))*0.18)))),3)</f>
        <v>0.91300000000000003</v>
      </c>
      <c r="N2551" s="3">
        <f>ROUND(IF(G2551&lt;=Thresholds!$B$7,1-(G2551/Thresholds!$B$7)*0.24,IF(G2551&lt;=Thresholds!$D$7,0.75-((G2551-Thresholds!$C$7)/(Thresholds!$D$7-Thresholds!$C$7))*0.249,IF(G2551&lt;=Thresholds!$F$7,0.499-((G2551-Thresholds!$E$7)/(Thresholds!$F$7-Thresholds!$E$7))*0.279,MAX(0.02,0.2-((G2551-Thresholds!$G$7)/(Thresholds!$H$7-Thresholds!$G$7))*0.18)))),3)</f>
        <v>0.92900000000000005</v>
      </c>
      <c r="O2551" s="3">
        <f>ROUND(IF(H2551&lt;=Thresholds!$B$8,1-(H2551/Thresholds!$B$8)*0.24,IF(H2551&lt;=Thresholds!$D$8,0.75-((H2551-Thresholds!$C$8)/(Thresholds!$D$8-Thresholds!$C$8))*0.249,IF(H2551&lt;=Thresholds!$F$8,0.499-((H2551-Thresholds!$E$8)/(Thresholds!$F$8-Thresholds!$E$8))*0.279,MAX(0.02,0.2-((H2551-Thresholds!$G$8)/(Thresholds!$H$8-Thresholds!$G$8))*0.18)))),3)</f>
        <v>0.96</v>
      </c>
      <c r="P2551" s="3">
        <f t="shared" si="117"/>
        <v>0.61299999999999999</v>
      </c>
      <c r="Q2551" t="str">
        <f t="shared" si="118"/>
        <v>Moderate</v>
      </c>
      <c r="R2551" s="4">
        <f t="shared" si="119"/>
        <v>1</v>
      </c>
      <c r="S2551" t="str">
        <f>IF(AND(F2551&gt;=10,F2551&lt;=35,P2551&gt;0.5),"ERROR_C2551H2551_POOR_CAP","OK")</f>
        <v>OK</v>
      </c>
    </row>
    <row r="2552" spans="1:19">
      <c r="A2552" t="s">
        <v>2569</v>
      </c>
      <c r="B2552" s="3">
        <v>53.323</v>
      </c>
      <c r="C2552" s="3">
        <v>57.908000000000001</v>
      </c>
      <c r="D2552" s="3">
        <v>60.959000000000003</v>
      </c>
      <c r="E2552" s="3">
        <v>49.332999999999998</v>
      </c>
      <c r="F2552" s="3">
        <v>19.431999999999999</v>
      </c>
      <c r="G2552" s="3">
        <v>220.49799999999999</v>
      </c>
      <c r="H2552" s="3">
        <v>1079.6669999999999</v>
      </c>
      <c r="I2552" s="3">
        <f>ROUND(IF(B2552&lt;=Thresholds!$B$2,1-(B2552/Thresholds!$B$2)*0.24,IF(B2552&lt;=Thresholds!$D$2,0.75-((B2552-Thresholds!$C$2)/(Thresholds!$D$2-Thresholds!$C$2))*0.249,IF(B2552&lt;=Thresholds!$F$2,0.499-((B2552-Thresholds!$E$2)/(Thresholds!$F$2-Thresholds!$E$2))*0.279,MAX(0.02,0.2-((B2552-Thresholds!$G$2)/(Thresholds!$H$2-Thresholds!$G$2))*0.18)))),3)</f>
        <v>0.872</v>
      </c>
      <c r="J2552" s="3">
        <f>ROUND(IF(C2552&lt;=Thresholds!$B$3,1-(C2552/Thresholds!$B$3)*0.24,IF(C2552&lt;=Thresholds!$D$3,0.75-((C2552-Thresholds!$C$3)/(Thresholds!$D$3-Thresholds!$C$3))*0.249,IF(C2552&lt;=Thresholds!$F$3,0.499-((C2552-Thresholds!$E$3)/(Thresholds!$F$3-Thresholds!$E$3))*0.279,MAX(0.02,0.2-((C2552-Thresholds!$G$3)/(Thresholds!$H$3-Thresholds!$G$3))*0.18)))),3)</f>
        <v>0.88400000000000001</v>
      </c>
      <c r="K2552" s="3">
        <f>ROUND(IF(D2552&lt;=Thresholds!$B$4,1-(D2552/Thresholds!$B$4)*0.24,IF(D2552&lt;=Thresholds!$D$4,0.75-((D2552-Thresholds!$C$4)/(Thresholds!$D$4-Thresholds!$C$4))*0.249,IF(D2552&lt;=Thresholds!$F$4,0.499-((D2552-Thresholds!$E$4)/(Thresholds!$F$4-Thresholds!$E$4))*0.279,MAX(0.02,0.2-((D2552-Thresholds!$G$4)/(Thresholds!$H$4-Thresholds!$G$4))*0.18)))),3)</f>
        <v>0.77500000000000002</v>
      </c>
      <c r="L2552" s="3">
        <f>ROUND(IF(E2552&lt;=Thresholds!$B$5,1-(E2552/Thresholds!$B$5)*0.24,IF(E2552&lt;=Thresholds!$D$5,0.75-((E2552-Thresholds!$C$5)/(Thresholds!$D$5-Thresholds!$C$5))*0.249,IF(E2552&lt;=Thresholds!$F$5,0.499-((E2552-Thresholds!$E$5)/(Thresholds!$F$5-Thresholds!$E$5))*0.279,MAX(0.02,0.2-((E2552-Thresholds!$G$5)/(Thresholds!$H$5-Thresholds!$G$5))*0.18)))),3)</f>
        <v>0.76300000000000001</v>
      </c>
      <c r="M2552" s="3">
        <f>ROUND(IF(F2552&lt;=Thresholds!$B$6,1-(F2552/Thresholds!$B$6)*0.24,IF(F2552&lt;=Thresholds!$D$6,0.75-((F2552-Thresholds!$C$6)/(Thresholds!$D$6-Thresholds!$C$6))*0.249,IF(F2552&lt;=Thresholds!$F$6,0.499-((F2552-Thresholds!$E$6)/(Thresholds!$F$6-Thresholds!$E$6))*0.279,MAX(0.02,0.2-((F2552-Thresholds!$G$6)/(Thresholds!$H$6-Thresholds!$G$6))*0.18)))),3)</f>
        <v>0.39400000000000002</v>
      </c>
      <c r="N2552" s="3">
        <f>ROUND(IF(G2552&lt;=Thresholds!$B$7,1-(G2552/Thresholds!$B$7)*0.24,IF(G2552&lt;=Thresholds!$D$7,0.75-((G2552-Thresholds!$C$7)/(Thresholds!$D$7-Thresholds!$C$7))*0.249,IF(G2552&lt;=Thresholds!$F$7,0.499-((G2552-Thresholds!$E$7)/(Thresholds!$F$7-Thresholds!$E$7))*0.279,MAX(0.02,0.2-((G2552-Thresholds!$G$7)/(Thresholds!$H$7-Thresholds!$G$7))*0.18)))),3)</f>
        <v>0.84899999999999998</v>
      </c>
      <c r="O2552" s="3">
        <f>ROUND(IF(H2552&lt;=Thresholds!$B$8,1-(H2552/Thresholds!$B$8)*0.24,IF(H2552&lt;=Thresholds!$D$8,0.75-((H2552-Thresholds!$C$8)/(Thresholds!$D$8-Thresholds!$C$8))*0.249,IF(H2552&lt;=Thresholds!$F$8,0.499-((H2552-Thresholds!$E$8)/(Thresholds!$F$8-Thresholds!$E$8))*0.279,MAX(0.02,0.2-((H2552-Thresholds!$G$8)/(Thresholds!$H$8-Thresholds!$G$8))*0.18)))),3)</f>
        <v>0.89600000000000002</v>
      </c>
      <c r="P2552" s="3">
        <f t="shared" si="117"/>
        <v>0.39400000000000002</v>
      </c>
      <c r="Q2552" t="str">
        <f t="shared" si="118"/>
        <v>Poor</v>
      </c>
      <c r="R2552" s="4">
        <f t="shared" si="119"/>
        <v>0</v>
      </c>
      <c r="S2552" t="str">
        <f>IF(AND(F2552&gt;=10,F2552&lt;=35,P2552&gt;0.5),"ERROR_C2552H2552_POOR_CAP","OK")</f>
        <v>OK</v>
      </c>
    </row>
    <row r="2553" spans="1:19">
      <c r="A2553" t="s">
        <v>2570</v>
      </c>
      <c r="B2553" s="3">
        <v>47.747999999999998</v>
      </c>
      <c r="C2553" s="3">
        <v>67.433999999999997</v>
      </c>
      <c r="D2553" s="3">
        <v>39.027000000000001</v>
      </c>
      <c r="E2553" s="3">
        <v>371.17200000000003</v>
      </c>
      <c r="F2553" s="3">
        <v>1.6890000000000001</v>
      </c>
      <c r="G2553" s="3">
        <v>52.908000000000001</v>
      </c>
      <c r="H2553" s="3">
        <v>1788.165</v>
      </c>
      <c r="I2553" s="3">
        <f>ROUND(IF(B2553&lt;=Thresholds!$B$2,1-(B2553/Thresholds!$B$2)*0.24,IF(B2553&lt;=Thresholds!$D$2,0.75-((B2553-Thresholds!$C$2)/(Thresholds!$D$2-Thresholds!$C$2))*0.249,IF(B2553&lt;=Thresholds!$F$2,0.499-((B2553-Thresholds!$E$2)/(Thresholds!$F$2-Thresholds!$E$2))*0.279,MAX(0.02,0.2-((B2553-Thresholds!$G$2)/(Thresholds!$H$2-Thresholds!$G$2))*0.18)))),3)</f>
        <v>0.88500000000000001</v>
      </c>
      <c r="J2553" s="3">
        <f>ROUND(IF(C2553&lt;=Thresholds!$B$3,1-(C2553/Thresholds!$B$3)*0.24,IF(C2553&lt;=Thresholds!$D$3,0.75-((C2553-Thresholds!$C$3)/(Thresholds!$D$3-Thresholds!$C$3))*0.249,IF(C2553&lt;=Thresholds!$F$3,0.499-((C2553-Thresholds!$E$3)/(Thresholds!$F$3-Thresholds!$E$3))*0.279,MAX(0.02,0.2-((C2553-Thresholds!$G$3)/(Thresholds!$H$3-Thresholds!$G$3))*0.18)))),3)</f>
        <v>0.86499999999999999</v>
      </c>
      <c r="K2553" s="3">
        <f>ROUND(IF(D2553&lt;=Thresholds!$B$4,1-(D2553/Thresholds!$B$4)*0.24,IF(D2553&lt;=Thresholds!$D$4,0.75-((D2553-Thresholds!$C$4)/(Thresholds!$D$4-Thresholds!$C$4))*0.249,IF(D2553&lt;=Thresholds!$F$4,0.499-((D2553-Thresholds!$E$4)/(Thresholds!$F$4-Thresholds!$E$4))*0.279,MAX(0.02,0.2-((D2553-Thresholds!$G$4)/(Thresholds!$H$4-Thresholds!$G$4))*0.18)))),3)</f>
        <v>0.85599999999999998</v>
      </c>
      <c r="L2553" s="3">
        <f>ROUND(IF(E2553&lt;=Thresholds!$B$5,1-(E2553/Thresholds!$B$5)*0.24,IF(E2553&lt;=Thresholds!$D$5,0.75-((E2553-Thresholds!$C$5)/(Thresholds!$D$5-Thresholds!$C$5))*0.249,IF(E2553&lt;=Thresholds!$F$5,0.499-((E2553-Thresholds!$E$5)/(Thresholds!$F$5-Thresholds!$E$5))*0.279,MAX(0.02,0.2-((E2553-Thresholds!$G$5)/(Thresholds!$H$5-Thresholds!$G$5))*0.18)))),3)</f>
        <v>0.35199999999999998</v>
      </c>
      <c r="M2553" s="3">
        <f>ROUND(IF(F2553&lt;=Thresholds!$B$6,1-(F2553/Thresholds!$B$6)*0.24,IF(F2553&lt;=Thresholds!$D$6,0.75-((F2553-Thresholds!$C$6)/(Thresholds!$D$6-Thresholds!$C$6))*0.249,IF(F2553&lt;=Thresholds!$F$6,0.499-((F2553-Thresholds!$E$6)/(Thresholds!$F$6-Thresholds!$E$6))*0.279,MAX(0.02,0.2-((F2553-Thresholds!$G$6)/(Thresholds!$H$6-Thresholds!$G$6))*0.18)))),3)</f>
        <v>0.72899999999999998</v>
      </c>
      <c r="N2553" s="3">
        <f>ROUND(IF(G2553&lt;=Thresholds!$B$7,1-(G2553/Thresholds!$B$7)*0.24,IF(G2553&lt;=Thresholds!$D$7,0.75-((G2553-Thresholds!$C$7)/(Thresholds!$D$7-Thresholds!$C$7))*0.249,IF(G2553&lt;=Thresholds!$F$7,0.499-((G2553-Thresholds!$E$7)/(Thresholds!$F$7-Thresholds!$E$7))*0.279,MAX(0.02,0.2-((G2553-Thresholds!$G$7)/(Thresholds!$H$7-Thresholds!$G$7))*0.18)))),3)</f>
        <v>0.96399999999999997</v>
      </c>
      <c r="O2553" s="3">
        <f>ROUND(IF(H2553&lt;=Thresholds!$B$8,1-(H2553/Thresholds!$B$8)*0.24,IF(H2553&lt;=Thresholds!$D$8,0.75-((H2553-Thresholds!$C$8)/(Thresholds!$D$8-Thresholds!$C$8))*0.249,IF(H2553&lt;=Thresholds!$F$8,0.499-((H2553-Thresholds!$E$8)/(Thresholds!$F$8-Thresholds!$E$8))*0.279,MAX(0.02,0.2-((H2553-Thresholds!$G$8)/(Thresholds!$H$8-Thresholds!$G$8))*0.18)))),3)</f>
        <v>0.82799999999999996</v>
      </c>
      <c r="P2553" s="3">
        <f t="shared" si="117"/>
        <v>0.35199999999999998</v>
      </c>
      <c r="Q2553" t="str">
        <f t="shared" si="118"/>
        <v>Poor</v>
      </c>
      <c r="R2553" s="4">
        <f t="shared" si="119"/>
        <v>0</v>
      </c>
      <c r="S2553" t="str">
        <f>IF(AND(F2553&gt;=10,F2553&lt;=35,P2553&gt;0.5),"ERROR_C2553H2553_POOR_CAP","OK")</f>
        <v>OK</v>
      </c>
    </row>
    <row r="2554" spans="1:19">
      <c r="A2554" t="s">
        <v>2571</v>
      </c>
      <c r="B2554" s="3">
        <v>64.016000000000005</v>
      </c>
      <c r="C2554" s="3">
        <v>109.533</v>
      </c>
      <c r="D2554" s="3">
        <v>8.2390000000000008</v>
      </c>
      <c r="E2554" s="3">
        <v>48.26</v>
      </c>
      <c r="F2554" s="3">
        <v>0.254</v>
      </c>
      <c r="G2554" s="3">
        <v>191.59700000000001</v>
      </c>
      <c r="H2554" s="3">
        <v>2015.78</v>
      </c>
      <c r="I2554" s="3">
        <f>ROUND(IF(B2554&lt;=Thresholds!$B$2,1-(B2554/Thresholds!$B$2)*0.24,IF(B2554&lt;=Thresholds!$D$2,0.75-((B2554-Thresholds!$C$2)/(Thresholds!$D$2-Thresholds!$C$2))*0.249,IF(B2554&lt;=Thresholds!$F$2,0.499-((B2554-Thresholds!$E$2)/(Thresholds!$F$2-Thresholds!$E$2))*0.279,MAX(0.02,0.2-((B2554-Thresholds!$G$2)/(Thresholds!$H$2-Thresholds!$G$2))*0.18)))),3)</f>
        <v>0.84599999999999997</v>
      </c>
      <c r="J2554" s="3">
        <f>ROUND(IF(C2554&lt;=Thresholds!$B$3,1-(C2554/Thresholds!$B$3)*0.24,IF(C2554&lt;=Thresholds!$D$3,0.75-((C2554-Thresholds!$C$3)/(Thresholds!$D$3-Thresholds!$C$3))*0.249,IF(C2554&lt;=Thresholds!$F$3,0.499-((C2554-Thresholds!$E$3)/(Thresholds!$F$3-Thresholds!$E$3))*0.279,MAX(0.02,0.2-((C2554-Thresholds!$G$3)/(Thresholds!$H$3-Thresholds!$G$3))*0.18)))),3)</f>
        <v>0.78100000000000003</v>
      </c>
      <c r="K2554" s="3">
        <f>ROUND(IF(D2554&lt;=Thresholds!$B$4,1-(D2554/Thresholds!$B$4)*0.24,IF(D2554&lt;=Thresholds!$D$4,0.75-((D2554-Thresholds!$C$4)/(Thresholds!$D$4-Thresholds!$C$4))*0.249,IF(D2554&lt;=Thresholds!$F$4,0.499-((D2554-Thresholds!$E$4)/(Thresholds!$F$4-Thresholds!$E$4))*0.279,MAX(0.02,0.2-((D2554-Thresholds!$G$4)/(Thresholds!$H$4-Thresholds!$G$4))*0.18)))),3)</f>
        <v>0.97</v>
      </c>
      <c r="L2554" s="3">
        <f>ROUND(IF(E2554&lt;=Thresholds!$B$5,1-(E2554/Thresholds!$B$5)*0.24,IF(E2554&lt;=Thresholds!$D$5,0.75-((E2554-Thresholds!$C$5)/(Thresholds!$D$5-Thresholds!$C$5))*0.249,IF(E2554&lt;=Thresholds!$F$5,0.499-((E2554-Thresholds!$E$5)/(Thresholds!$F$5-Thresholds!$E$5))*0.279,MAX(0.02,0.2-((E2554-Thresholds!$G$5)/(Thresholds!$H$5-Thresholds!$G$5))*0.18)))),3)</f>
        <v>0.76800000000000002</v>
      </c>
      <c r="M2554" s="3">
        <f>ROUND(IF(F2554&lt;=Thresholds!$B$6,1-(F2554/Thresholds!$B$6)*0.24,IF(F2554&lt;=Thresholds!$D$6,0.75-((F2554-Thresholds!$C$6)/(Thresholds!$D$6-Thresholds!$C$6))*0.249,IF(F2554&lt;=Thresholds!$F$6,0.499-((F2554-Thresholds!$E$6)/(Thresholds!$F$6-Thresholds!$E$6))*0.279,MAX(0.02,0.2-((F2554-Thresholds!$G$6)/(Thresholds!$H$6-Thresholds!$G$6))*0.18)))),3)</f>
        <v>0.93899999999999995</v>
      </c>
      <c r="N2554" s="3">
        <f>ROUND(IF(G2554&lt;=Thresholds!$B$7,1-(G2554/Thresholds!$B$7)*0.24,IF(G2554&lt;=Thresholds!$D$7,0.75-((G2554-Thresholds!$C$7)/(Thresholds!$D$7-Thresholds!$C$7))*0.249,IF(G2554&lt;=Thresholds!$F$7,0.499-((G2554-Thresholds!$E$7)/(Thresholds!$F$7-Thresholds!$E$7))*0.279,MAX(0.02,0.2-((G2554-Thresholds!$G$7)/(Thresholds!$H$7-Thresholds!$G$7))*0.18)))),3)</f>
        <v>0.86899999999999999</v>
      </c>
      <c r="O2554" s="3">
        <f>ROUND(IF(H2554&lt;=Thresholds!$B$8,1-(H2554/Thresholds!$B$8)*0.24,IF(H2554&lt;=Thresholds!$D$8,0.75-((H2554-Thresholds!$C$8)/(Thresholds!$D$8-Thresholds!$C$8))*0.249,IF(H2554&lt;=Thresholds!$F$8,0.499-((H2554-Thresholds!$E$8)/(Thresholds!$F$8-Thresholds!$E$8))*0.279,MAX(0.02,0.2-((H2554-Thresholds!$G$8)/(Thresholds!$H$8-Thresholds!$G$8))*0.18)))),3)</f>
        <v>0.80600000000000005</v>
      </c>
      <c r="P2554" s="3">
        <f t="shared" si="117"/>
        <v>0.76800000000000002</v>
      </c>
      <c r="Q2554" t="str">
        <f t="shared" si="118"/>
        <v>Healthy</v>
      </c>
      <c r="R2554" s="4">
        <f t="shared" si="119"/>
        <v>1</v>
      </c>
      <c r="S2554" t="str">
        <f>IF(AND(F2554&gt;=10,F2554&lt;=35,P2554&gt;0.5),"ERROR_C2554H2554_POOR_CAP","OK")</f>
        <v>OK</v>
      </c>
    </row>
    <row r="2555" spans="1:19">
      <c r="A2555" t="s">
        <v>2572</v>
      </c>
      <c r="B2555" s="3">
        <v>93.572999999999993</v>
      </c>
      <c r="C2555" s="3">
        <v>57.076000000000001</v>
      </c>
      <c r="D2555" s="3">
        <v>24.042999999999999</v>
      </c>
      <c r="E2555" s="3">
        <v>25.321000000000002</v>
      </c>
      <c r="F2555" s="3">
        <v>0.39100000000000001</v>
      </c>
      <c r="G2555" s="3">
        <v>493.92399999999998</v>
      </c>
      <c r="H2555" s="3">
        <v>3915.5810000000001</v>
      </c>
      <c r="I2555" s="3">
        <f>ROUND(IF(B2555&lt;=Thresholds!$B$2,1-(B2555/Thresholds!$B$2)*0.24,IF(B2555&lt;=Thresholds!$D$2,0.75-((B2555-Thresholds!$C$2)/(Thresholds!$D$2-Thresholds!$C$2))*0.249,IF(B2555&lt;=Thresholds!$F$2,0.499-((B2555-Thresholds!$E$2)/(Thresholds!$F$2-Thresholds!$E$2))*0.279,MAX(0.02,0.2-((B2555-Thresholds!$G$2)/(Thresholds!$H$2-Thresholds!$G$2))*0.18)))),3)</f>
        <v>0.77500000000000002</v>
      </c>
      <c r="J2555" s="3">
        <f>ROUND(IF(C2555&lt;=Thresholds!$B$3,1-(C2555/Thresholds!$B$3)*0.24,IF(C2555&lt;=Thresholds!$D$3,0.75-((C2555-Thresholds!$C$3)/(Thresholds!$D$3-Thresholds!$C$3))*0.249,IF(C2555&lt;=Thresholds!$F$3,0.499-((C2555-Thresholds!$E$3)/(Thresholds!$F$3-Thresholds!$E$3))*0.279,MAX(0.02,0.2-((C2555-Thresholds!$G$3)/(Thresholds!$H$3-Thresholds!$G$3))*0.18)))),3)</f>
        <v>0.88600000000000001</v>
      </c>
      <c r="K2555" s="3">
        <f>ROUND(IF(D2555&lt;=Thresholds!$B$4,1-(D2555/Thresholds!$B$4)*0.24,IF(D2555&lt;=Thresholds!$D$4,0.75-((D2555-Thresholds!$C$4)/(Thresholds!$D$4-Thresholds!$C$4))*0.249,IF(D2555&lt;=Thresholds!$F$4,0.499-((D2555-Thresholds!$E$4)/(Thresholds!$F$4-Thresholds!$E$4))*0.279,MAX(0.02,0.2-((D2555-Thresholds!$G$4)/(Thresholds!$H$4-Thresholds!$G$4))*0.18)))),3)</f>
        <v>0.91100000000000003</v>
      </c>
      <c r="L2555" s="3">
        <f>ROUND(IF(E2555&lt;=Thresholds!$B$5,1-(E2555/Thresholds!$B$5)*0.24,IF(E2555&lt;=Thresholds!$D$5,0.75-((E2555-Thresholds!$C$5)/(Thresholds!$D$5-Thresholds!$C$5))*0.249,IF(E2555&lt;=Thresholds!$F$5,0.499-((E2555-Thresholds!$E$5)/(Thresholds!$F$5-Thresholds!$E$5))*0.279,MAX(0.02,0.2-((E2555-Thresholds!$G$5)/(Thresholds!$H$5-Thresholds!$G$5))*0.18)))),3)</f>
        <v>0.878</v>
      </c>
      <c r="M2555" s="3">
        <f>ROUND(IF(F2555&lt;=Thresholds!$B$6,1-(F2555/Thresholds!$B$6)*0.24,IF(F2555&lt;=Thresholds!$D$6,0.75-((F2555-Thresholds!$C$6)/(Thresholds!$D$6-Thresholds!$C$6))*0.249,IF(F2555&lt;=Thresholds!$F$6,0.499-((F2555-Thresholds!$E$6)/(Thresholds!$F$6-Thresholds!$E$6))*0.279,MAX(0.02,0.2-((F2555-Thresholds!$G$6)/(Thresholds!$H$6-Thresholds!$G$6))*0.18)))),3)</f>
        <v>0.90600000000000003</v>
      </c>
      <c r="N2555" s="3">
        <f>ROUND(IF(G2555&lt;=Thresholds!$B$7,1-(G2555/Thresholds!$B$7)*0.24,IF(G2555&lt;=Thresholds!$D$7,0.75-((G2555-Thresholds!$C$7)/(Thresholds!$D$7-Thresholds!$C$7))*0.249,IF(G2555&lt;=Thresholds!$F$7,0.499-((G2555-Thresholds!$E$7)/(Thresholds!$F$7-Thresholds!$E$7))*0.279,MAX(0.02,0.2-((G2555-Thresholds!$G$7)/(Thresholds!$H$7-Thresholds!$G$7))*0.18)))),3)</f>
        <v>0.58699999999999997</v>
      </c>
      <c r="O2555" s="3">
        <f>ROUND(IF(H2555&lt;=Thresholds!$B$8,1-(H2555/Thresholds!$B$8)*0.24,IF(H2555&lt;=Thresholds!$D$8,0.75-((H2555-Thresholds!$C$8)/(Thresholds!$D$8-Thresholds!$C$8))*0.249,IF(H2555&lt;=Thresholds!$F$8,0.499-((H2555-Thresholds!$E$8)/(Thresholds!$F$8-Thresholds!$E$8))*0.279,MAX(0.02,0.2-((H2555-Thresholds!$G$8)/(Thresholds!$H$8-Thresholds!$G$8))*0.18)))),3)</f>
        <v>0.51500000000000001</v>
      </c>
      <c r="P2555" s="3">
        <f t="shared" si="117"/>
        <v>0.51500000000000001</v>
      </c>
      <c r="Q2555" t="str">
        <f t="shared" si="118"/>
        <v>Moderate</v>
      </c>
      <c r="R2555" s="4">
        <f t="shared" si="119"/>
        <v>1</v>
      </c>
      <c r="S2555" t="str">
        <f>IF(AND(F2555&gt;=10,F2555&lt;=35,P2555&gt;0.5),"ERROR_C2555H2555_POOR_CAP","OK")</f>
        <v>OK</v>
      </c>
    </row>
    <row r="2556" spans="1:19">
      <c r="A2556" t="s">
        <v>2573</v>
      </c>
      <c r="B2556" s="3">
        <v>14.113</v>
      </c>
      <c r="C2556" s="3">
        <v>62.018999999999998</v>
      </c>
      <c r="D2556" s="3">
        <v>21.314</v>
      </c>
      <c r="E2556" s="3">
        <v>29.241</v>
      </c>
      <c r="F2556" s="3">
        <v>0.73699999999999999</v>
      </c>
      <c r="G2556" s="3">
        <v>743.00699999999995</v>
      </c>
      <c r="H2556" s="3">
        <v>799.70600000000002</v>
      </c>
      <c r="I2556" s="3">
        <f>ROUND(IF(B2556&lt;=Thresholds!$B$2,1-(B2556/Thresholds!$B$2)*0.24,IF(B2556&lt;=Thresholds!$D$2,0.75-((B2556-Thresholds!$C$2)/(Thresholds!$D$2-Thresholds!$C$2))*0.249,IF(B2556&lt;=Thresholds!$F$2,0.499-((B2556-Thresholds!$E$2)/(Thresholds!$F$2-Thresholds!$E$2))*0.279,MAX(0.02,0.2-((B2556-Thresholds!$G$2)/(Thresholds!$H$2-Thresholds!$G$2))*0.18)))),3)</f>
        <v>0.96599999999999997</v>
      </c>
      <c r="J2556" s="3">
        <f>ROUND(IF(C2556&lt;=Thresholds!$B$3,1-(C2556/Thresholds!$B$3)*0.24,IF(C2556&lt;=Thresholds!$D$3,0.75-((C2556-Thresholds!$C$3)/(Thresholds!$D$3-Thresholds!$C$3))*0.249,IF(C2556&lt;=Thresholds!$F$3,0.499-((C2556-Thresholds!$E$3)/(Thresholds!$F$3-Thresholds!$E$3))*0.279,MAX(0.02,0.2-((C2556-Thresholds!$G$3)/(Thresholds!$H$3-Thresholds!$G$3))*0.18)))),3)</f>
        <v>0.876</v>
      </c>
      <c r="K2556" s="3">
        <f>ROUND(IF(D2556&lt;=Thresholds!$B$4,1-(D2556/Thresholds!$B$4)*0.24,IF(D2556&lt;=Thresholds!$D$4,0.75-((D2556-Thresholds!$C$4)/(Thresholds!$D$4-Thresholds!$C$4))*0.249,IF(D2556&lt;=Thresholds!$F$4,0.499-((D2556-Thresholds!$E$4)/(Thresholds!$F$4-Thresholds!$E$4))*0.279,MAX(0.02,0.2-((D2556-Thresholds!$G$4)/(Thresholds!$H$4-Thresholds!$G$4))*0.18)))),3)</f>
        <v>0.92100000000000004</v>
      </c>
      <c r="L2556" s="3">
        <f>ROUND(IF(E2556&lt;=Thresholds!$B$5,1-(E2556/Thresholds!$B$5)*0.24,IF(E2556&lt;=Thresholds!$D$5,0.75-((E2556-Thresholds!$C$5)/(Thresholds!$D$5-Thresholds!$C$5))*0.249,IF(E2556&lt;=Thresholds!$F$5,0.499-((E2556-Thresholds!$E$5)/(Thresholds!$F$5-Thresholds!$E$5))*0.279,MAX(0.02,0.2-((E2556-Thresholds!$G$5)/(Thresholds!$H$5-Thresholds!$G$5))*0.18)))),3)</f>
        <v>0.86</v>
      </c>
      <c r="M2556" s="3">
        <f>ROUND(IF(F2556&lt;=Thresholds!$B$6,1-(F2556/Thresholds!$B$6)*0.24,IF(F2556&lt;=Thresholds!$D$6,0.75-((F2556-Thresholds!$C$6)/(Thresholds!$D$6-Thresholds!$C$6))*0.249,IF(F2556&lt;=Thresholds!$F$6,0.499-((F2556-Thresholds!$E$6)/(Thresholds!$F$6-Thresholds!$E$6))*0.279,MAX(0.02,0.2-((F2556-Thresholds!$G$6)/(Thresholds!$H$6-Thresholds!$G$6))*0.18)))),3)</f>
        <v>0.82299999999999995</v>
      </c>
      <c r="N2556" s="3">
        <f>ROUND(IF(G2556&lt;=Thresholds!$B$7,1-(G2556/Thresholds!$B$7)*0.24,IF(G2556&lt;=Thresholds!$D$7,0.75-((G2556-Thresholds!$C$7)/(Thresholds!$D$7-Thresholds!$C$7))*0.249,IF(G2556&lt;=Thresholds!$F$7,0.499-((G2556-Thresholds!$E$7)/(Thresholds!$F$7-Thresholds!$E$7))*0.279,MAX(0.02,0.2-((G2556-Thresholds!$G$7)/(Thresholds!$H$7-Thresholds!$G$7))*0.18)))),3)</f>
        <v>0.441</v>
      </c>
      <c r="O2556" s="3">
        <f>ROUND(IF(H2556&lt;=Thresholds!$B$8,1-(H2556/Thresholds!$B$8)*0.24,IF(H2556&lt;=Thresholds!$D$8,0.75-((H2556-Thresholds!$C$8)/(Thresholds!$D$8-Thresholds!$C$8))*0.249,IF(H2556&lt;=Thresholds!$F$8,0.499-((H2556-Thresholds!$E$8)/(Thresholds!$F$8-Thresholds!$E$8))*0.279,MAX(0.02,0.2-((H2556-Thresholds!$G$8)/(Thresholds!$H$8-Thresholds!$G$8))*0.18)))),3)</f>
        <v>0.92300000000000004</v>
      </c>
      <c r="P2556" s="3">
        <f t="shared" si="117"/>
        <v>0.441</v>
      </c>
      <c r="Q2556" t="str">
        <f t="shared" si="118"/>
        <v>Poor</v>
      </c>
      <c r="R2556" s="4">
        <f t="shared" si="119"/>
        <v>0</v>
      </c>
      <c r="S2556" t="str">
        <f>IF(AND(F2556&gt;=10,F2556&lt;=35,P2556&gt;0.5),"ERROR_C2556H2556_POOR_CAP","OK")</f>
        <v>OK</v>
      </c>
    </row>
    <row r="2557" spans="1:19">
      <c r="A2557" t="s">
        <v>2574</v>
      </c>
      <c r="B2557" s="3">
        <v>89.320999999999998</v>
      </c>
      <c r="C2557" s="3">
        <v>118.10599999999999</v>
      </c>
      <c r="D2557" s="3">
        <v>121.018</v>
      </c>
      <c r="E2557" s="3">
        <v>18.064</v>
      </c>
      <c r="F2557" s="3">
        <v>69.179000000000002</v>
      </c>
      <c r="G2557" s="3">
        <v>347.404</v>
      </c>
      <c r="H2557" s="3">
        <v>785.81700000000001</v>
      </c>
      <c r="I2557" s="3">
        <f>ROUND(IF(B2557&lt;=Thresholds!$B$2,1-(B2557/Thresholds!$B$2)*0.24,IF(B2557&lt;=Thresholds!$D$2,0.75-((B2557-Thresholds!$C$2)/(Thresholds!$D$2-Thresholds!$C$2))*0.249,IF(B2557&lt;=Thresholds!$F$2,0.499-((B2557-Thresholds!$E$2)/(Thresholds!$F$2-Thresholds!$E$2))*0.279,MAX(0.02,0.2-((B2557-Thresholds!$G$2)/(Thresholds!$H$2-Thresholds!$G$2))*0.18)))),3)</f>
        <v>0.78600000000000003</v>
      </c>
      <c r="J2557" s="3">
        <f>ROUND(IF(C2557&lt;=Thresholds!$B$3,1-(C2557/Thresholds!$B$3)*0.24,IF(C2557&lt;=Thresholds!$D$3,0.75-((C2557-Thresholds!$C$3)/(Thresholds!$D$3-Thresholds!$C$3))*0.249,IF(C2557&lt;=Thresholds!$F$3,0.499-((C2557-Thresholds!$E$3)/(Thresholds!$F$3-Thresholds!$E$3))*0.279,MAX(0.02,0.2-((C2557-Thresholds!$G$3)/(Thresholds!$H$3-Thresholds!$G$3))*0.18)))),3)</f>
        <v>0.76400000000000001</v>
      </c>
      <c r="K2557" s="3">
        <f>ROUND(IF(D2557&lt;=Thresholds!$B$4,1-(D2557/Thresholds!$B$4)*0.24,IF(D2557&lt;=Thresholds!$D$4,0.75-((D2557-Thresholds!$C$4)/(Thresholds!$D$4-Thresholds!$C$4))*0.249,IF(D2557&lt;=Thresholds!$F$4,0.499-((D2557-Thresholds!$E$4)/(Thresholds!$F$4-Thresholds!$E$4))*0.279,MAX(0.02,0.2-((D2557-Thresholds!$G$4)/(Thresholds!$H$4-Thresholds!$G$4))*0.18)))),3)</f>
        <v>0.38500000000000001</v>
      </c>
      <c r="L2557" s="3">
        <f>ROUND(IF(E2557&lt;=Thresholds!$B$5,1-(E2557/Thresholds!$B$5)*0.24,IF(E2557&lt;=Thresholds!$D$5,0.75-((E2557-Thresholds!$C$5)/(Thresholds!$D$5-Thresholds!$C$5))*0.249,IF(E2557&lt;=Thresholds!$F$5,0.499-((E2557-Thresholds!$E$5)/(Thresholds!$F$5-Thresholds!$E$5))*0.279,MAX(0.02,0.2-((E2557-Thresholds!$G$5)/(Thresholds!$H$5-Thresholds!$G$5))*0.18)))),3)</f>
        <v>0.91300000000000003</v>
      </c>
      <c r="M2557" s="3">
        <f>ROUND(IF(F2557&lt;=Thresholds!$B$6,1-(F2557/Thresholds!$B$6)*0.24,IF(F2557&lt;=Thresholds!$D$6,0.75-((F2557-Thresholds!$C$6)/(Thresholds!$D$6-Thresholds!$C$6))*0.249,IF(F2557&lt;=Thresholds!$F$6,0.499-((F2557-Thresholds!$E$6)/(Thresholds!$F$6-Thresholds!$E$6))*0.279,MAX(0.02,0.2-((F2557-Thresholds!$G$6)/(Thresholds!$H$6-Thresholds!$G$6))*0.18)))),3)</f>
        <v>0.376</v>
      </c>
      <c r="N2557" s="3">
        <f>ROUND(IF(G2557&lt;=Thresholds!$B$7,1-(G2557/Thresholds!$B$7)*0.24,IF(G2557&lt;=Thresholds!$D$7,0.75-((G2557-Thresholds!$C$7)/(Thresholds!$D$7-Thresholds!$C$7))*0.249,IF(G2557&lt;=Thresholds!$F$7,0.499-((G2557-Thresholds!$E$7)/(Thresholds!$F$7-Thresholds!$E$7))*0.279,MAX(0.02,0.2-((G2557-Thresholds!$G$7)/(Thresholds!$H$7-Thresholds!$G$7))*0.18)))),3)</f>
        <v>0.76200000000000001</v>
      </c>
      <c r="O2557" s="3">
        <f>ROUND(IF(H2557&lt;=Thresholds!$B$8,1-(H2557/Thresholds!$B$8)*0.24,IF(H2557&lt;=Thresholds!$D$8,0.75-((H2557-Thresholds!$C$8)/(Thresholds!$D$8-Thresholds!$C$8))*0.249,IF(H2557&lt;=Thresholds!$F$8,0.499-((H2557-Thresholds!$E$8)/(Thresholds!$F$8-Thresholds!$E$8))*0.279,MAX(0.02,0.2-((H2557-Thresholds!$G$8)/(Thresholds!$H$8-Thresholds!$G$8))*0.18)))),3)</f>
        <v>0.92500000000000004</v>
      </c>
      <c r="P2557" s="3">
        <f t="shared" si="117"/>
        <v>0.376</v>
      </c>
      <c r="Q2557" t="str">
        <f t="shared" si="118"/>
        <v>Poor</v>
      </c>
      <c r="R2557" s="4">
        <f t="shared" si="119"/>
        <v>0</v>
      </c>
      <c r="S2557" t="str">
        <f>IF(AND(F2557&gt;=10,F2557&lt;=35,P2557&gt;0.5),"ERROR_C2557H2557_POOR_CAP","OK")</f>
        <v>OK</v>
      </c>
    </row>
    <row r="2558" spans="1:19">
      <c r="A2558" t="s">
        <v>2575</v>
      </c>
      <c r="B2558" s="3">
        <v>59.777999999999999</v>
      </c>
      <c r="C2558" s="3">
        <v>114.117</v>
      </c>
      <c r="D2558" s="3">
        <v>33.165999999999997</v>
      </c>
      <c r="E2558" s="3">
        <v>17.265999999999998</v>
      </c>
      <c r="F2558" s="3">
        <v>0.17899999999999999</v>
      </c>
      <c r="G2558" s="3">
        <v>254.21799999999999</v>
      </c>
      <c r="H2558" s="3">
        <v>2265.3519999999999</v>
      </c>
      <c r="I2558" s="3">
        <f>ROUND(IF(B2558&lt;=Thresholds!$B$2,1-(B2558/Thresholds!$B$2)*0.24,IF(B2558&lt;=Thresholds!$D$2,0.75-((B2558-Thresholds!$C$2)/(Thresholds!$D$2-Thresholds!$C$2))*0.249,IF(B2558&lt;=Thresholds!$F$2,0.499-((B2558-Thresholds!$E$2)/(Thresholds!$F$2-Thresholds!$E$2))*0.279,MAX(0.02,0.2-((B2558-Thresholds!$G$2)/(Thresholds!$H$2-Thresholds!$G$2))*0.18)))),3)</f>
        <v>0.85699999999999998</v>
      </c>
      <c r="J2558" s="3">
        <f>ROUND(IF(C2558&lt;=Thresholds!$B$3,1-(C2558/Thresholds!$B$3)*0.24,IF(C2558&lt;=Thresholds!$D$3,0.75-((C2558-Thresholds!$C$3)/(Thresholds!$D$3-Thresholds!$C$3))*0.249,IF(C2558&lt;=Thresholds!$F$3,0.499-((C2558-Thresholds!$E$3)/(Thresholds!$F$3-Thresholds!$E$3))*0.279,MAX(0.02,0.2-((C2558-Thresholds!$G$3)/(Thresholds!$H$3-Thresholds!$G$3))*0.18)))),3)</f>
        <v>0.77200000000000002</v>
      </c>
      <c r="K2558" s="3">
        <f>ROUND(IF(D2558&lt;=Thresholds!$B$4,1-(D2558/Thresholds!$B$4)*0.24,IF(D2558&lt;=Thresholds!$D$4,0.75-((D2558-Thresholds!$C$4)/(Thresholds!$D$4-Thresholds!$C$4))*0.249,IF(D2558&lt;=Thresholds!$F$4,0.499-((D2558-Thresholds!$E$4)/(Thresholds!$F$4-Thresholds!$E$4))*0.279,MAX(0.02,0.2-((D2558-Thresholds!$G$4)/(Thresholds!$H$4-Thresholds!$G$4))*0.18)))),3)</f>
        <v>0.878</v>
      </c>
      <c r="L2558" s="3">
        <f>ROUND(IF(E2558&lt;=Thresholds!$B$5,1-(E2558/Thresholds!$B$5)*0.24,IF(E2558&lt;=Thresholds!$D$5,0.75-((E2558-Thresholds!$C$5)/(Thresholds!$D$5-Thresholds!$C$5))*0.249,IF(E2558&lt;=Thresholds!$F$5,0.499-((E2558-Thresholds!$E$5)/(Thresholds!$F$5-Thresholds!$E$5))*0.279,MAX(0.02,0.2-((E2558-Thresholds!$G$5)/(Thresholds!$H$5-Thresholds!$G$5))*0.18)))),3)</f>
        <v>0.91700000000000004</v>
      </c>
      <c r="M2558" s="3">
        <f>ROUND(IF(F2558&lt;=Thresholds!$B$6,1-(F2558/Thresholds!$B$6)*0.24,IF(F2558&lt;=Thresholds!$D$6,0.75-((F2558-Thresholds!$C$6)/(Thresholds!$D$6-Thresholds!$C$6))*0.249,IF(F2558&lt;=Thresholds!$F$6,0.499-((F2558-Thresholds!$E$6)/(Thresholds!$F$6-Thresholds!$E$6))*0.279,MAX(0.02,0.2-((F2558-Thresholds!$G$6)/(Thresholds!$H$6-Thresholds!$G$6))*0.18)))),3)</f>
        <v>0.95699999999999996</v>
      </c>
      <c r="N2558" s="3">
        <f>ROUND(IF(G2558&lt;=Thresholds!$B$7,1-(G2558/Thresholds!$B$7)*0.24,IF(G2558&lt;=Thresholds!$D$7,0.75-((G2558-Thresholds!$C$7)/(Thresholds!$D$7-Thresholds!$C$7))*0.249,IF(G2558&lt;=Thresholds!$F$7,0.499-((G2558-Thresholds!$E$7)/(Thresholds!$F$7-Thresholds!$E$7))*0.279,MAX(0.02,0.2-((G2558-Thresholds!$G$7)/(Thresholds!$H$7-Thresholds!$G$7))*0.18)))),3)</f>
        <v>0.82599999999999996</v>
      </c>
      <c r="O2558" s="3">
        <f>ROUND(IF(H2558&lt;=Thresholds!$B$8,1-(H2558/Thresholds!$B$8)*0.24,IF(H2558&lt;=Thresholds!$D$8,0.75-((H2558-Thresholds!$C$8)/(Thresholds!$D$8-Thresholds!$C$8))*0.249,IF(H2558&lt;=Thresholds!$F$8,0.499-((H2558-Thresholds!$E$8)/(Thresholds!$F$8-Thresholds!$E$8))*0.279,MAX(0.02,0.2-((H2558-Thresholds!$G$8)/(Thresholds!$H$8-Thresholds!$G$8))*0.18)))),3)</f>
        <v>0.78300000000000003</v>
      </c>
      <c r="P2558" s="3">
        <f t="shared" si="117"/>
        <v>0.77200000000000002</v>
      </c>
      <c r="Q2558" t="str">
        <f t="shared" si="118"/>
        <v>Healthy</v>
      </c>
      <c r="R2558" s="4">
        <f t="shared" si="119"/>
        <v>1</v>
      </c>
      <c r="S2558" t="str">
        <f>IF(AND(F2558&gt;=10,F2558&lt;=35,P2558&gt;0.5),"ERROR_C2558H2558_POOR_CAP","OK")</f>
        <v>OK</v>
      </c>
    </row>
    <row r="2559" spans="1:19">
      <c r="A2559" t="s">
        <v>2576</v>
      </c>
      <c r="B2559" s="3">
        <v>80.563000000000002</v>
      </c>
      <c r="C2559" s="3">
        <v>155.69999999999999</v>
      </c>
      <c r="D2559" s="3">
        <v>32.372999999999998</v>
      </c>
      <c r="E2559" s="3">
        <v>35.893000000000001</v>
      </c>
      <c r="F2559" s="3">
        <v>0.60799999999999998</v>
      </c>
      <c r="G2559" s="3">
        <v>316.58699999999999</v>
      </c>
      <c r="H2559" s="3">
        <v>2028.6510000000001</v>
      </c>
      <c r="I2559" s="3">
        <f>ROUND(IF(B2559&lt;=Thresholds!$B$2,1-(B2559/Thresholds!$B$2)*0.24,IF(B2559&lt;=Thresholds!$D$2,0.75-((B2559-Thresholds!$C$2)/(Thresholds!$D$2-Thresholds!$C$2))*0.249,IF(B2559&lt;=Thresholds!$F$2,0.499-((B2559-Thresholds!$E$2)/(Thresholds!$F$2-Thresholds!$E$2))*0.279,MAX(0.02,0.2-((B2559-Thresholds!$G$2)/(Thresholds!$H$2-Thresholds!$G$2))*0.18)))),3)</f>
        <v>0.80700000000000005</v>
      </c>
      <c r="J2559" s="3">
        <f>ROUND(IF(C2559&lt;=Thresholds!$B$3,1-(C2559/Thresholds!$B$3)*0.24,IF(C2559&lt;=Thresholds!$D$3,0.75-((C2559-Thresholds!$C$3)/(Thresholds!$D$3-Thresholds!$C$3))*0.249,IF(C2559&lt;=Thresholds!$F$3,0.499-((C2559-Thresholds!$E$3)/(Thresholds!$F$3-Thresholds!$E$3))*0.279,MAX(0.02,0.2-((C2559-Thresholds!$G$3)/(Thresholds!$H$3-Thresholds!$G$3))*0.18)))),3)</f>
        <v>0.71899999999999997</v>
      </c>
      <c r="K2559" s="3">
        <f>ROUND(IF(D2559&lt;=Thresholds!$B$4,1-(D2559/Thresholds!$B$4)*0.24,IF(D2559&lt;=Thresholds!$D$4,0.75-((D2559-Thresholds!$C$4)/(Thresholds!$D$4-Thresholds!$C$4))*0.249,IF(D2559&lt;=Thresholds!$F$4,0.499-((D2559-Thresholds!$E$4)/(Thresholds!$F$4-Thresholds!$E$4))*0.279,MAX(0.02,0.2-((D2559-Thresholds!$G$4)/(Thresholds!$H$4-Thresholds!$G$4))*0.18)))),3)</f>
        <v>0.88</v>
      </c>
      <c r="L2559" s="3">
        <f>ROUND(IF(E2559&lt;=Thresholds!$B$5,1-(E2559/Thresholds!$B$5)*0.24,IF(E2559&lt;=Thresholds!$D$5,0.75-((E2559-Thresholds!$C$5)/(Thresholds!$D$5-Thresholds!$C$5))*0.249,IF(E2559&lt;=Thresholds!$F$5,0.499-((E2559-Thresholds!$E$5)/(Thresholds!$F$5-Thresholds!$E$5))*0.279,MAX(0.02,0.2-((E2559-Thresholds!$G$5)/(Thresholds!$H$5-Thresholds!$G$5))*0.18)))),3)</f>
        <v>0.82799999999999996</v>
      </c>
      <c r="M2559" s="3">
        <f>ROUND(IF(F2559&lt;=Thresholds!$B$6,1-(F2559/Thresholds!$B$6)*0.24,IF(F2559&lt;=Thresholds!$D$6,0.75-((F2559-Thresholds!$C$6)/(Thresholds!$D$6-Thresholds!$C$6))*0.249,IF(F2559&lt;=Thresholds!$F$6,0.499-((F2559-Thresholds!$E$6)/(Thresholds!$F$6-Thresholds!$E$6))*0.279,MAX(0.02,0.2-((F2559-Thresholds!$G$6)/(Thresholds!$H$6-Thresholds!$G$6))*0.18)))),3)</f>
        <v>0.85399999999999998</v>
      </c>
      <c r="N2559" s="3">
        <f>ROUND(IF(G2559&lt;=Thresholds!$B$7,1-(G2559/Thresholds!$B$7)*0.24,IF(G2559&lt;=Thresholds!$D$7,0.75-((G2559-Thresholds!$C$7)/(Thresholds!$D$7-Thresholds!$C$7))*0.249,IF(G2559&lt;=Thresholds!$F$7,0.499-((G2559-Thresholds!$E$7)/(Thresholds!$F$7-Thresholds!$E$7))*0.279,MAX(0.02,0.2-((G2559-Thresholds!$G$7)/(Thresholds!$H$7-Thresholds!$G$7))*0.18)))),3)</f>
        <v>0.78300000000000003</v>
      </c>
      <c r="O2559" s="3">
        <f>ROUND(IF(H2559&lt;=Thresholds!$B$8,1-(H2559/Thresholds!$B$8)*0.24,IF(H2559&lt;=Thresholds!$D$8,0.75-((H2559-Thresholds!$C$8)/(Thresholds!$D$8-Thresholds!$C$8))*0.249,IF(H2559&lt;=Thresholds!$F$8,0.499-((H2559-Thresholds!$E$8)/(Thresholds!$F$8-Thresholds!$E$8))*0.279,MAX(0.02,0.2-((H2559-Thresholds!$G$8)/(Thresholds!$H$8-Thresholds!$G$8))*0.18)))),3)</f>
        <v>0.80500000000000005</v>
      </c>
      <c r="P2559" s="3">
        <f t="shared" si="117"/>
        <v>0.71899999999999997</v>
      </c>
      <c r="Q2559" t="str">
        <f t="shared" si="118"/>
        <v>Moderate</v>
      </c>
      <c r="R2559" s="4">
        <f t="shared" si="119"/>
        <v>1</v>
      </c>
      <c r="S2559" t="str">
        <f>IF(AND(F2559&gt;=10,F2559&lt;=35,P2559&gt;0.5),"ERROR_C2559H2559_POOR_CAP","OK")</f>
        <v>OK</v>
      </c>
    </row>
    <row r="2560" spans="1:19">
      <c r="A2560" t="s">
        <v>2577</v>
      </c>
      <c r="B2560" s="3">
        <v>17.355</v>
      </c>
      <c r="C2560" s="3">
        <v>12.349</v>
      </c>
      <c r="D2560" s="3">
        <v>56.491</v>
      </c>
      <c r="E2560" s="3">
        <v>76.194000000000003</v>
      </c>
      <c r="F2560" s="3">
        <v>0.56200000000000006</v>
      </c>
      <c r="G2560" s="3">
        <v>307.20499999999998</v>
      </c>
      <c r="H2560" s="3">
        <v>6567.5680000000002</v>
      </c>
      <c r="I2560" s="3">
        <f>ROUND(IF(B2560&lt;=Thresholds!$B$2,1-(B2560/Thresholds!$B$2)*0.24,IF(B2560&lt;=Thresholds!$D$2,0.75-((B2560-Thresholds!$C$2)/(Thresholds!$D$2-Thresholds!$C$2))*0.249,IF(B2560&lt;=Thresholds!$F$2,0.499-((B2560-Thresholds!$E$2)/(Thresholds!$F$2-Thresholds!$E$2))*0.279,MAX(0.02,0.2-((B2560-Thresholds!$G$2)/(Thresholds!$H$2-Thresholds!$G$2))*0.18)))),3)</f>
        <v>0.95799999999999996</v>
      </c>
      <c r="J2560" s="3">
        <f>ROUND(IF(C2560&lt;=Thresholds!$B$3,1-(C2560/Thresholds!$B$3)*0.24,IF(C2560&lt;=Thresholds!$D$3,0.75-((C2560-Thresholds!$C$3)/(Thresholds!$D$3-Thresholds!$C$3))*0.249,IF(C2560&lt;=Thresholds!$F$3,0.499-((C2560-Thresholds!$E$3)/(Thresholds!$F$3-Thresholds!$E$3))*0.279,MAX(0.02,0.2-((C2560-Thresholds!$G$3)/(Thresholds!$H$3-Thresholds!$G$3))*0.18)))),3)</f>
        <v>0.97499999999999998</v>
      </c>
      <c r="K2560" s="3">
        <f>ROUND(IF(D2560&lt;=Thresholds!$B$4,1-(D2560/Thresholds!$B$4)*0.24,IF(D2560&lt;=Thresholds!$D$4,0.75-((D2560-Thresholds!$C$4)/(Thresholds!$D$4-Thresholds!$C$4))*0.249,IF(D2560&lt;=Thresholds!$F$4,0.499-((D2560-Thresholds!$E$4)/(Thresholds!$F$4-Thresholds!$E$4))*0.279,MAX(0.02,0.2-((D2560-Thresholds!$G$4)/(Thresholds!$H$4-Thresholds!$G$4))*0.18)))),3)</f>
        <v>0.79100000000000004</v>
      </c>
      <c r="L2560" s="3">
        <f>ROUND(IF(E2560&lt;=Thresholds!$B$5,1-(E2560/Thresholds!$B$5)*0.24,IF(E2560&lt;=Thresholds!$D$5,0.75-((E2560-Thresholds!$C$5)/(Thresholds!$D$5-Thresholds!$C$5))*0.249,IF(E2560&lt;=Thresholds!$F$5,0.499-((E2560-Thresholds!$E$5)/(Thresholds!$F$5-Thresholds!$E$5))*0.279,MAX(0.02,0.2-((E2560-Thresholds!$G$5)/(Thresholds!$H$5-Thresholds!$G$5))*0.18)))),3)</f>
        <v>0.622</v>
      </c>
      <c r="M2560" s="3">
        <f>ROUND(IF(F2560&lt;=Thresholds!$B$6,1-(F2560/Thresholds!$B$6)*0.24,IF(F2560&lt;=Thresholds!$D$6,0.75-((F2560-Thresholds!$C$6)/(Thresholds!$D$6-Thresholds!$C$6))*0.249,IF(F2560&lt;=Thresholds!$F$6,0.499-((F2560-Thresholds!$E$6)/(Thresholds!$F$6-Thresholds!$E$6))*0.279,MAX(0.02,0.2-((F2560-Thresholds!$G$6)/(Thresholds!$H$6-Thresholds!$G$6))*0.18)))),3)</f>
        <v>0.86499999999999999</v>
      </c>
      <c r="N2560" s="3">
        <f>ROUND(IF(G2560&lt;=Thresholds!$B$7,1-(G2560/Thresholds!$B$7)*0.24,IF(G2560&lt;=Thresholds!$D$7,0.75-((G2560-Thresholds!$C$7)/(Thresholds!$D$7-Thresholds!$C$7))*0.249,IF(G2560&lt;=Thresholds!$F$7,0.499-((G2560-Thresholds!$E$7)/(Thresholds!$F$7-Thresholds!$E$7))*0.279,MAX(0.02,0.2-((G2560-Thresholds!$G$7)/(Thresholds!$H$7-Thresholds!$G$7))*0.18)))),3)</f>
        <v>0.78900000000000003</v>
      </c>
      <c r="O2560" s="3">
        <f>ROUND(IF(H2560&lt;=Thresholds!$B$8,1-(H2560/Thresholds!$B$8)*0.24,IF(H2560&lt;=Thresholds!$D$8,0.75-((H2560-Thresholds!$C$8)/(Thresholds!$D$8-Thresholds!$C$8))*0.249,IF(H2560&lt;=Thresholds!$F$8,0.499-((H2560-Thresholds!$E$8)/(Thresholds!$F$8-Thresholds!$E$8))*0.279,MAX(0.02,0.2-((H2560-Thresholds!$G$8)/(Thresholds!$H$8-Thresholds!$G$8))*0.18)))),3)</f>
        <v>0.38</v>
      </c>
      <c r="P2560" s="3">
        <f t="shared" si="117"/>
        <v>0.38</v>
      </c>
      <c r="Q2560" t="str">
        <f t="shared" si="118"/>
        <v>Poor</v>
      </c>
      <c r="R2560" s="4">
        <f t="shared" si="119"/>
        <v>0</v>
      </c>
      <c r="S2560" t="str">
        <f>IF(AND(F2560&gt;=10,F2560&lt;=35,P2560&gt;0.5),"ERROR_C2560H2560_POOR_CAP","OK")</f>
        <v>OK</v>
      </c>
    </row>
    <row r="2561" spans="1:19">
      <c r="A2561" t="s">
        <v>2578</v>
      </c>
      <c r="B2561" s="3">
        <v>11.778</v>
      </c>
      <c r="C2561" s="3">
        <v>52.884999999999998</v>
      </c>
      <c r="D2561" s="3">
        <v>49.924999999999997</v>
      </c>
      <c r="E2561" s="3">
        <v>27.071999999999999</v>
      </c>
      <c r="F2561" s="3">
        <v>0.32300000000000001</v>
      </c>
      <c r="G2561" s="3">
        <v>98.793999999999997</v>
      </c>
      <c r="H2561" s="3">
        <v>18594.654999999999</v>
      </c>
      <c r="I2561" s="3">
        <f>ROUND(IF(B2561&lt;=Thresholds!$B$2,1-(B2561/Thresholds!$B$2)*0.24,IF(B2561&lt;=Thresholds!$D$2,0.75-((B2561-Thresholds!$C$2)/(Thresholds!$D$2-Thresholds!$C$2))*0.249,IF(B2561&lt;=Thresholds!$F$2,0.499-((B2561-Thresholds!$E$2)/(Thresholds!$F$2-Thresholds!$E$2))*0.279,MAX(0.02,0.2-((B2561-Thresholds!$G$2)/(Thresholds!$H$2-Thresholds!$G$2))*0.18)))),3)</f>
        <v>0.97199999999999998</v>
      </c>
      <c r="J2561" s="3">
        <f>ROUND(IF(C2561&lt;=Thresholds!$B$3,1-(C2561/Thresholds!$B$3)*0.24,IF(C2561&lt;=Thresholds!$D$3,0.75-((C2561-Thresholds!$C$3)/(Thresholds!$D$3-Thresholds!$C$3))*0.249,IF(C2561&lt;=Thresholds!$F$3,0.499-((C2561-Thresholds!$E$3)/(Thresholds!$F$3-Thresholds!$E$3))*0.279,MAX(0.02,0.2-((C2561-Thresholds!$G$3)/(Thresholds!$H$3-Thresholds!$G$3))*0.18)))),3)</f>
        <v>0.89400000000000002</v>
      </c>
      <c r="K2561" s="3">
        <f>ROUND(IF(D2561&lt;=Thresholds!$B$4,1-(D2561/Thresholds!$B$4)*0.24,IF(D2561&lt;=Thresholds!$D$4,0.75-((D2561-Thresholds!$C$4)/(Thresholds!$D$4-Thresholds!$C$4))*0.249,IF(D2561&lt;=Thresholds!$F$4,0.499-((D2561-Thresholds!$E$4)/(Thresholds!$F$4-Thresholds!$E$4))*0.279,MAX(0.02,0.2-((D2561-Thresholds!$G$4)/(Thresholds!$H$4-Thresholds!$G$4))*0.18)))),3)</f>
        <v>0.81599999999999995</v>
      </c>
      <c r="L2561" s="3">
        <f>ROUND(IF(E2561&lt;=Thresholds!$B$5,1-(E2561/Thresholds!$B$5)*0.24,IF(E2561&lt;=Thresholds!$D$5,0.75-((E2561-Thresholds!$C$5)/(Thresholds!$D$5-Thresholds!$C$5))*0.249,IF(E2561&lt;=Thresholds!$F$5,0.499-((E2561-Thresholds!$E$5)/(Thresholds!$F$5-Thresholds!$E$5))*0.279,MAX(0.02,0.2-((E2561-Thresholds!$G$5)/(Thresholds!$H$5-Thresholds!$G$5))*0.18)))),3)</f>
        <v>0.87</v>
      </c>
      <c r="M2561" s="3">
        <f>ROUND(IF(F2561&lt;=Thresholds!$B$6,1-(F2561/Thresholds!$B$6)*0.24,IF(F2561&lt;=Thresholds!$D$6,0.75-((F2561-Thresholds!$C$6)/(Thresholds!$D$6-Thresholds!$C$6))*0.249,IF(F2561&lt;=Thresholds!$F$6,0.499-((F2561-Thresholds!$E$6)/(Thresholds!$F$6-Thresholds!$E$6))*0.279,MAX(0.02,0.2-((F2561-Thresholds!$G$6)/(Thresholds!$H$6-Thresholds!$G$6))*0.18)))),3)</f>
        <v>0.92200000000000004</v>
      </c>
      <c r="N2561" s="3">
        <f>ROUND(IF(G2561&lt;=Thresholds!$B$7,1-(G2561/Thresholds!$B$7)*0.24,IF(G2561&lt;=Thresholds!$D$7,0.75-((G2561-Thresholds!$C$7)/(Thresholds!$D$7-Thresholds!$C$7))*0.249,IF(G2561&lt;=Thresholds!$F$7,0.499-((G2561-Thresholds!$E$7)/(Thresholds!$F$7-Thresholds!$E$7))*0.279,MAX(0.02,0.2-((G2561-Thresholds!$G$7)/(Thresholds!$H$7-Thresholds!$G$7))*0.18)))),3)</f>
        <v>0.93200000000000005</v>
      </c>
      <c r="O2561" s="3">
        <f>ROUND(IF(H2561&lt;=Thresholds!$B$8,1-(H2561/Thresholds!$B$8)*0.24,IF(H2561&lt;=Thresholds!$D$8,0.75-((H2561-Thresholds!$C$8)/(Thresholds!$D$8-Thresholds!$C$8))*0.249,IF(H2561&lt;=Thresholds!$F$8,0.499-((H2561-Thresholds!$E$8)/(Thresholds!$F$8-Thresholds!$E$8))*0.279,MAX(0.02,0.2-((H2561-Thresholds!$G$8)/(Thresholds!$H$8-Thresholds!$G$8))*0.18)))),3)</f>
        <v>0.35499999999999998</v>
      </c>
      <c r="P2561" s="3">
        <f t="shared" si="117"/>
        <v>0.35499999999999998</v>
      </c>
      <c r="Q2561" t="str">
        <f t="shared" si="118"/>
        <v>Poor</v>
      </c>
      <c r="R2561" s="4">
        <f t="shared" si="119"/>
        <v>0</v>
      </c>
      <c r="S2561" t="str">
        <f>IF(AND(F2561&gt;=10,F2561&lt;=35,P2561&gt;0.5),"ERROR_C2561H2561_POOR_CAP","OK")</f>
        <v>OK</v>
      </c>
    </row>
    <row r="2562" spans="1:19">
      <c r="A2562" t="s">
        <v>2579</v>
      </c>
      <c r="B2562" s="3">
        <v>41.609000000000002</v>
      </c>
      <c r="C2562" s="3">
        <v>42.831000000000003</v>
      </c>
      <c r="D2562" s="3">
        <v>24.911999999999999</v>
      </c>
      <c r="E2562" s="3">
        <v>3.4</v>
      </c>
      <c r="F2562" s="3">
        <v>0.84799999999999998</v>
      </c>
      <c r="G2562" s="3">
        <v>24.727</v>
      </c>
      <c r="H2562" s="3">
        <v>313.733</v>
      </c>
      <c r="I2562" s="3">
        <f>ROUND(IF(B2562&lt;=Thresholds!$B$2,1-(B2562/Thresholds!$B$2)*0.24,IF(B2562&lt;=Thresholds!$D$2,0.75-((B2562-Thresholds!$C$2)/(Thresholds!$D$2-Thresholds!$C$2))*0.249,IF(B2562&lt;=Thresholds!$F$2,0.499-((B2562-Thresholds!$E$2)/(Thresholds!$F$2-Thresholds!$E$2))*0.279,MAX(0.02,0.2-((B2562-Thresholds!$G$2)/(Thresholds!$H$2-Thresholds!$G$2))*0.18)))),3)</f>
        <v>0.9</v>
      </c>
      <c r="J2562" s="3">
        <f>ROUND(IF(C2562&lt;=Thresholds!$B$3,1-(C2562/Thresholds!$B$3)*0.24,IF(C2562&lt;=Thresholds!$D$3,0.75-((C2562-Thresholds!$C$3)/(Thresholds!$D$3-Thresholds!$C$3))*0.249,IF(C2562&lt;=Thresholds!$F$3,0.499-((C2562-Thresholds!$E$3)/(Thresholds!$F$3-Thresholds!$E$3))*0.279,MAX(0.02,0.2-((C2562-Thresholds!$G$3)/(Thresholds!$H$3-Thresholds!$G$3))*0.18)))),3)</f>
        <v>0.91400000000000003</v>
      </c>
      <c r="K2562" s="3">
        <f>ROUND(IF(D2562&lt;=Thresholds!$B$4,1-(D2562/Thresholds!$B$4)*0.24,IF(D2562&lt;=Thresholds!$D$4,0.75-((D2562-Thresholds!$C$4)/(Thresholds!$D$4-Thresholds!$C$4))*0.249,IF(D2562&lt;=Thresholds!$F$4,0.499-((D2562-Thresholds!$E$4)/(Thresholds!$F$4-Thresholds!$E$4))*0.279,MAX(0.02,0.2-((D2562-Thresholds!$G$4)/(Thresholds!$H$4-Thresholds!$G$4))*0.18)))),3)</f>
        <v>0.90800000000000003</v>
      </c>
      <c r="L2562" s="3">
        <f>ROUND(IF(E2562&lt;=Thresholds!$B$5,1-(E2562/Thresholds!$B$5)*0.24,IF(E2562&lt;=Thresholds!$D$5,0.75-((E2562-Thresholds!$C$5)/(Thresholds!$D$5-Thresholds!$C$5))*0.249,IF(E2562&lt;=Thresholds!$F$5,0.499-((E2562-Thresholds!$E$5)/(Thresholds!$F$5-Thresholds!$E$5))*0.279,MAX(0.02,0.2-((E2562-Thresholds!$G$5)/(Thresholds!$H$5-Thresholds!$G$5))*0.18)))),3)</f>
        <v>0.98399999999999999</v>
      </c>
      <c r="M2562" s="3">
        <f>ROUND(IF(F2562&lt;=Thresholds!$B$6,1-(F2562/Thresholds!$B$6)*0.24,IF(F2562&lt;=Thresholds!$D$6,0.75-((F2562-Thresholds!$C$6)/(Thresholds!$D$6-Thresholds!$C$6))*0.249,IF(F2562&lt;=Thresholds!$F$6,0.499-((F2562-Thresholds!$E$6)/(Thresholds!$F$6-Thresholds!$E$6))*0.279,MAX(0.02,0.2-((F2562-Thresholds!$G$6)/(Thresholds!$H$6-Thresholds!$G$6))*0.18)))),3)</f>
        <v>0.79600000000000004</v>
      </c>
      <c r="N2562" s="3">
        <f>ROUND(IF(G2562&lt;=Thresholds!$B$7,1-(G2562/Thresholds!$B$7)*0.24,IF(G2562&lt;=Thresholds!$D$7,0.75-((G2562-Thresholds!$C$7)/(Thresholds!$D$7-Thresholds!$C$7))*0.249,IF(G2562&lt;=Thresholds!$F$7,0.499-((G2562-Thresholds!$E$7)/(Thresholds!$F$7-Thresholds!$E$7))*0.279,MAX(0.02,0.2-((G2562-Thresholds!$G$7)/(Thresholds!$H$7-Thresholds!$G$7))*0.18)))),3)</f>
        <v>0.98299999999999998</v>
      </c>
      <c r="O2562" s="3">
        <f>ROUND(IF(H2562&lt;=Thresholds!$B$8,1-(H2562/Thresholds!$B$8)*0.24,IF(H2562&lt;=Thresholds!$D$8,0.75-((H2562-Thresholds!$C$8)/(Thresholds!$D$8-Thresholds!$C$8))*0.249,IF(H2562&lt;=Thresholds!$F$8,0.499-((H2562-Thresholds!$E$8)/(Thresholds!$F$8-Thresholds!$E$8))*0.279,MAX(0.02,0.2-((H2562-Thresholds!$G$8)/(Thresholds!$H$8-Thresholds!$G$8))*0.18)))),3)</f>
        <v>0.97</v>
      </c>
      <c r="P2562" s="3">
        <f t="shared" ref="P2562:P2625" si="120">ROUND(MIN(I2562:O2562),3)</f>
        <v>0.79600000000000004</v>
      </c>
      <c r="Q2562" t="str">
        <f t="shared" ref="Q2562:Q2625" si="121">IF(P2562&gt;=0.751,"Healthy",IF(P2562&gt;=0.501,"Moderate",IF(P2562&gt;=0.201,"Poor","Critical")))</f>
        <v>Healthy</v>
      </c>
      <c r="R2562" s="4">
        <f t="shared" ref="R2562:R2625" si="122">IF(P2562&gt;=0.5,1,0)</f>
        <v>1</v>
      </c>
      <c r="S2562" t="str">
        <f>IF(AND(F2562&gt;=10,F2562&lt;=35,P2562&gt;0.5),"ERROR_C2562H2562_POOR_CAP","OK")</f>
        <v>OK</v>
      </c>
    </row>
    <row r="2563" spans="1:19">
      <c r="A2563" t="s">
        <v>2580</v>
      </c>
      <c r="B2563" s="3">
        <v>18.423999999999999</v>
      </c>
      <c r="C2563" s="3">
        <v>68.617000000000004</v>
      </c>
      <c r="D2563" s="3">
        <v>26.553000000000001</v>
      </c>
      <c r="E2563" s="3">
        <v>18.34</v>
      </c>
      <c r="F2563" s="3">
        <v>0.96799999999999997</v>
      </c>
      <c r="G2563" s="3">
        <v>220.45500000000001</v>
      </c>
      <c r="H2563" s="3">
        <v>3638.8789999999999</v>
      </c>
      <c r="I2563" s="3">
        <f>ROUND(IF(B2563&lt;=Thresholds!$B$2,1-(B2563/Thresholds!$B$2)*0.24,IF(B2563&lt;=Thresholds!$D$2,0.75-((B2563-Thresholds!$C$2)/(Thresholds!$D$2-Thresholds!$C$2))*0.249,IF(B2563&lt;=Thresholds!$F$2,0.499-((B2563-Thresholds!$E$2)/(Thresholds!$F$2-Thresholds!$E$2))*0.279,MAX(0.02,0.2-((B2563-Thresholds!$G$2)/(Thresholds!$H$2-Thresholds!$G$2))*0.18)))),3)</f>
        <v>0.95599999999999996</v>
      </c>
      <c r="J2563" s="3">
        <f>ROUND(IF(C2563&lt;=Thresholds!$B$3,1-(C2563/Thresholds!$B$3)*0.24,IF(C2563&lt;=Thresholds!$D$3,0.75-((C2563-Thresholds!$C$3)/(Thresholds!$D$3-Thresholds!$C$3))*0.249,IF(C2563&lt;=Thresholds!$F$3,0.499-((C2563-Thresholds!$E$3)/(Thresholds!$F$3-Thresholds!$E$3))*0.279,MAX(0.02,0.2-((C2563-Thresholds!$G$3)/(Thresholds!$H$3-Thresholds!$G$3))*0.18)))),3)</f>
        <v>0.86299999999999999</v>
      </c>
      <c r="K2563" s="3">
        <f>ROUND(IF(D2563&lt;=Thresholds!$B$4,1-(D2563/Thresholds!$B$4)*0.24,IF(D2563&lt;=Thresholds!$D$4,0.75-((D2563-Thresholds!$C$4)/(Thresholds!$D$4-Thresholds!$C$4))*0.249,IF(D2563&lt;=Thresholds!$F$4,0.499-((D2563-Thresholds!$E$4)/(Thresholds!$F$4-Thresholds!$E$4))*0.279,MAX(0.02,0.2-((D2563-Thresholds!$G$4)/(Thresholds!$H$4-Thresholds!$G$4))*0.18)))),3)</f>
        <v>0.90200000000000002</v>
      </c>
      <c r="L2563" s="3">
        <f>ROUND(IF(E2563&lt;=Thresholds!$B$5,1-(E2563/Thresholds!$B$5)*0.24,IF(E2563&lt;=Thresholds!$D$5,0.75-((E2563-Thresholds!$C$5)/(Thresholds!$D$5-Thresholds!$C$5))*0.249,IF(E2563&lt;=Thresholds!$F$5,0.499-((E2563-Thresholds!$E$5)/(Thresholds!$F$5-Thresholds!$E$5))*0.279,MAX(0.02,0.2-((E2563-Thresholds!$G$5)/(Thresholds!$H$5-Thresholds!$G$5))*0.18)))),3)</f>
        <v>0.91200000000000003</v>
      </c>
      <c r="M2563" s="3">
        <f>ROUND(IF(F2563&lt;=Thresholds!$B$6,1-(F2563/Thresholds!$B$6)*0.24,IF(F2563&lt;=Thresholds!$D$6,0.75-((F2563-Thresholds!$C$6)/(Thresholds!$D$6-Thresholds!$C$6))*0.249,IF(F2563&lt;=Thresholds!$F$6,0.499-((F2563-Thresholds!$E$6)/(Thresholds!$F$6-Thresholds!$E$6))*0.279,MAX(0.02,0.2-((F2563-Thresholds!$G$6)/(Thresholds!$H$6-Thresholds!$G$6))*0.18)))),3)</f>
        <v>0.76800000000000002</v>
      </c>
      <c r="N2563" s="3">
        <f>ROUND(IF(G2563&lt;=Thresholds!$B$7,1-(G2563/Thresholds!$B$7)*0.24,IF(G2563&lt;=Thresholds!$D$7,0.75-((G2563-Thresholds!$C$7)/(Thresholds!$D$7-Thresholds!$C$7))*0.249,IF(G2563&lt;=Thresholds!$F$7,0.499-((G2563-Thresholds!$E$7)/(Thresholds!$F$7-Thresholds!$E$7))*0.279,MAX(0.02,0.2-((G2563-Thresholds!$G$7)/(Thresholds!$H$7-Thresholds!$G$7))*0.18)))),3)</f>
        <v>0.84899999999999998</v>
      </c>
      <c r="O2563" s="3">
        <f>ROUND(IF(H2563&lt;=Thresholds!$B$8,1-(H2563/Thresholds!$B$8)*0.24,IF(H2563&lt;=Thresholds!$D$8,0.75-((H2563-Thresholds!$C$8)/(Thresholds!$D$8-Thresholds!$C$8))*0.249,IF(H2563&lt;=Thresholds!$F$8,0.499-((H2563-Thresholds!$E$8)/(Thresholds!$F$8-Thresholds!$E$8))*0.279,MAX(0.02,0.2-((H2563-Thresholds!$G$8)/(Thresholds!$H$8-Thresholds!$G$8))*0.18)))),3)</f>
        <v>0.56100000000000005</v>
      </c>
      <c r="P2563" s="3">
        <f t="shared" si="120"/>
        <v>0.56100000000000005</v>
      </c>
      <c r="Q2563" t="str">
        <f t="shared" si="121"/>
        <v>Moderate</v>
      </c>
      <c r="R2563" s="4">
        <f t="shared" si="122"/>
        <v>1</v>
      </c>
      <c r="S2563" t="str">
        <f>IF(AND(F2563&gt;=10,F2563&lt;=35,P2563&gt;0.5),"ERROR_C2563H2563_POOR_CAP","OK")</f>
        <v>OK</v>
      </c>
    </row>
    <row r="2564" spans="1:19">
      <c r="A2564" t="s">
        <v>2581</v>
      </c>
      <c r="B2564" s="3">
        <v>86.667000000000002</v>
      </c>
      <c r="C2564" s="3">
        <v>22.806999999999999</v>
      </c>
      <c r="D2564" s="3">
        <v>70.986999999999995</v>
      </c>
      <c r="E2564" s="3">
        <v>36.134999999999998</v>
      </c>
      <c r="F2564" s="3">
        <v>11.218999999999999</v>
      </c>
      <c r="G2564" s="3">
        <v>191.79</v>
      </c>
      <c r="H2564" s="3">
        <v>1927.5930000000001</v>
      </c>
      <c r="I2564" s="3">
        <f>ROUND(IF(B2564&lt;=Thresholds!$B$2,1-(B2564/Thresholds!$B$2)*0.24,IF(B2564&lt;=Thresholds!$D$2,0.75-((B2564-Thresholds!$C$2)/(Thresholds!$D$2-Thresholds!$C$2))*0.249,IF(B2564&lt;=Thresholds!$F$2,0.499-((B2564-Thresholds!$E$2)/(Thresholds!$F$2-Thresholds!$E$2))*0.279,MAX(0.02,0.2-((B2564-Thresholds!$G$2)/(Thresholds!$H$2-Thresholds!$G$2))*0.18)))),3)</f>
        <v>0.79200000000000004</v>
      </c>
      <c r="J2564" s="3">
        <f>ROUND(IF(C2564&lt;=Thresholds!$B$3,1-(C2564/Thresholds!$B$3)*0.24,IF(C2564&lt;=Thresholds!$D$3,0.75-((C2564-Thresholds!$C$3)/(Thresholds!$D$3-Thresholds!$C$3))*0.249,IF(C2564&lt;=Thresholds!$F$3,0.499-((C2564-Thresholds!$E$3)/(Thresholds!$F$3-Thresholds!$E$3))*0.279,MAX(0.02,0.2-((C2564-Thresholds!$G$3)/(Thresholds!$H$3-Thresholds!$G$3))*0.18)))),3)</f>
        <v>0.95399999999999996</v>
      </c>
      <c r="K2564" s="3">
        <f>ROUND(IF(D2564&lt;=Thresholds!$B$4,1-(D2564/Thresholds!$B$4)*0.24,IF(D2564&lt;=Thresholds!$D$4,0.75-((D2564-Thresholds!$C$4)/(Thresholds!$D$4-Thresholds!$C$4))*0.249,IF(D2564&lt;=Thresholds!$F$4,0.499-((D2564-Thresholds!$E$4)/(Thresholds!$F$4-Thresholds!$E$4))*0.279,MAX(0.02,0.2-((D2564-Thresholds!$G$4)/(Thresholds!$H$4-Thresholds!$G$4))*0.18)))),3)</f>
        <v>0.71299999999999997</v>
      </c>
      <c r="L2564" s="3">
        <f>ROUND(IF(E2564&lt;=Thresholds!$B$5,1-(E2564/Thresholds!$B$5)*0.24,IF(E2564&lt;=Thresholds!$D$5,0.75-((E2564-Thresholds!$C$5)/(Thresholds!$D$5-Thresholds!$C$5))*0.249,IF(E2564&lt;=Thresholds!$F$5,0.499-((E2564-Thresholds!$E$5)/(Thresholds!$F$5-Thresholds!$E$5))*0.279,MAX(0.02,0.2-((E2564-Thresholds!$G$5)/(Thresholds!$H$5-Thresholds!$G$5))*0.18)))),3)</f>
        <v>0.82699999999999996</v>
      </c>
      <c r="M2564" s="3">
        <f>ROUND(IF(F2564&lt;=Thresholds!$B$6,1-(F2564/Thresholds!$B$6)*0.24,IF(F2564&lt;=Thresholds!$D$6,0.75-((F2564-Thresholds!$C$6)/(Thresholds!$D$6-Thresholds!$C$6))*0.249,IF(F2564&lt;=Thresholds!$F$6,0.499-((F2564-Thresholds!$E$6)/(Thresholds!$F$6-Thresholds!$E$6))*0.279,MAX(0.02,0.2-((F2564-Thresholds!$G$6)/(Thresholds!$H$6-Thresholds!$G$6))*0.18)))),3)</f>
        <v>0.48499999999999999</v>
      </c>
      <c r="N2564" s="3">
        <f>ROUND(IF(G2564&lt;=Thresholds!$B$7,1-(G2564/Thresholds!$B$7)*0.24,IF(G2564&lt;=Thresholds!$D$7,0.75-((G2564-Thresholds!$C$7)/(Thresholds!$D$7-Thresholds!$C$7))*0.249,IF(G2564&lt;=Thresholds!$F$7,0.499-((G2564-Thresholds!$E$7)/(Thresholds!$F$7-Thresholds!$E$7))*0.279,MAX(0.02,0.2-((G2564-Thresholds!$G$7)/(Thresholds!$H$7-Thresholds!$G$7))*0.18)))),3)</f>
        <v>0.86799999999999999</v>
      </c>
      <c r="O2564" s="3">
        <f>ROUND(IF(H2564&lt;=Thresholds!$B$8,1-(H2564/Thresholds!$B$8)*0.24,IF(H2564&lt;=Thresholds!$D$8,0.75-((H2564-Thresholds!$C$8)/(Thresholds!$D$8-Thresholds!$C$8))*0.249,IF(H2564&lt;=Thresholds!$F$8,0.499-((H2564-Thresholds!$E$8)/(Thresholds!$F$8-Thresholds!$E$8))*0.279,MAX(0.02,0.2-((H2564-Thresholds!$G$8)/(Thresholds!$H$8-Thresholds!$G$8))*0.18)))),3)</f>
        <v>0.81499999999999995</v>
      </c>
      <c r="P2564" s="3">
        <f t="shared" si="120"/>
        <v>0.48499999999999999</v>
      </c>
      <c r="Q2564" t="str">
        <f t="shared" si="121"/>
        <v>Poor</v>
      </c>
      <c r="R2564" s="4">
        <f t="shared" si="122"/>
        <v>0</v>
      </c>
      <c r="S2564" t="str">
        <f>IF(AND(F2564&gt;=10,F2564&lt;=35,P2564&gt;0.5),"ERROR_C2564H2564_POOR_CAP","OK")</f>
        <v>OK</v>
      </c>
    </row>
    <row r="2565" spans="1:19">
      <c r="A2565" t="s">
        <v>2582</v>
      </c>
      <c r="B2565" s="3">
        <v>75.998999999999995</v>
      </c>
      <c r="C2565" s="3">
        <v>1598.152</v>
      </c>
      <c r="D2565" s="3">
        <v>22.024999999999999</v>
      </c>
      <c r="E2565" s="3">
        <v>15.86</v>
      </c>
      <c r="F2565" s="3">
        <v>0.64700000000000002</v>
      </c>
      <c r="G2565" s="3">
        <v>103.34</v>
      </c>
      <c r="H2565" s="3">
        <v>1333.0909999999999</v>
      </c>
      <c r="I2565" s="3">
        <f>ROUND(IF(B2565&lt;=Thresholds!$B$2,1-(B2565/Thresholds!$B$2)*0.24,IF(B2565&lt;=Thresholds!$D$2,0.75-((B2565-Thresholds!$C$2)/(Thresholds!$D$2-Thresholds!$C$2))*0.249,IF(B2565&lt;=Thresholds!$F$2,0.499-((B2565-Thresholds!$E$2)/(Thresholds!$F$2-Thresholds!$E$2))*0.279,MAX(0.02,0.2-((B2565-Thresholds!$G$2)/(Thresholds!$H$2-Thresholds!$G$2))*0.18)))),3)</f>
        <v>0.81799999999999995</v>
      </c>
      <c r="J2565" s="3">
        <f>ROUND(IF(C2565&lt;=Thresholds!$B$3,1-(C2565/Thresholds!$B$3)*0.24,IF(C2565&lt;=Thresholds!$D$3,0.75-((C2565-Thresholds!$C$3)/(Thresholds!$D$3-Thresholds!$C$3))*0.249,IF(C2565&lt;=Thresholds!$F$3,0.499-((C2565-Thresholds!$E$3)/(Thresholds!$F$3-Thresholds!$E$3))*0.279,MAX(0.02,0.2-((C2565-Thresholds!$G$3)/(Thresholds!$H$3-Thresholds!$G$3))*0.18)))),3)</f>
        <v>0.307</v>
      </c>
      <c r="K2565" s="3">
        <f>ROUND(IF(D2565&lt;=Thresholds!$B$4,1-(D2565/Thresholds!$B$4)*0.24,IF(D2565&lt;=Thresholds!$D$4,0.75-((D2565-Thresholds!$C$4)/(Thresholds!$D$4-Thresholds!$C$4))*0.249,IF(D2565&lt;=Thresholds!$F$4,0.499-((D2565-Thresholds!$E$4)/(Thresholds!$F$4-Thresholds!$E$4))*0.279,MAX(0.02,0.2-((D2565-Thresholds!$G$4)/(Thresholds!$H$4-Thresholds!$G$4))*0.18)))),3)</f>
        <v>0.91900000000000004</v>
      </c>
      <c r="L2565" s="3">
        <f>ROUND(IF(E2565&lt;=Thresholds!$B$5,1-(E2565/Thresholds!$B$5)*0.24,IF(E2565&lt;=Thresholds!$D$5,0.75-((E2565-Thresholds!$C$5)/(Thresholds!$D$5-Thresholds!$C$5))*0.249,IF(E2565&lt;=Thresholds!$F$5,0.499-((E2565-Thresholds!$E$5)/(Thresholds!$F$5-Thresholds!$E$5))*0.279,MAX(0.02,0.2-((E2565-Thresholds!$G$5)/(Thresholds!$H$5-Thresholds!$G$5))*0.18)))),3)</f>
        <v>0.92400000000000004</v>
      </c>
      <c r="M2565" s="3">
        <f>ROUND(IF(F2565&lt;=Thresholds!$B$6,1-(F2565/Thresholds!$B$6)*0.24,IF(F2565&lt;=Thresholds!$D$6,0.75-((F2565-Thresholds!$C$6)/(Thresholds!$D$6-Thresholds!$C$6))*0.249,IF(F2565&lt;=Thresholds!$F$6,0.499-((F2565-Thresholds!$E$6)/(Thresholds!$F$6-Thresholds!$E$6))*0.279,MAX(0.02,0.2-((F2565-Thresholds!$G$6)/(Thresholds!$H$6-Thresholds!$G$6))*0.18)))),3)</f>
        <v>0.84499999999999997</v>
      </c>
      <c r="N2565" s="3">
        <f>ROUND(IF(G2565&lt;=Thresholds!$B$7,1-(G2565/Thresholds!$B$7)*0.24,IF(G2565&lt;=Thresholds!$D$7,0.75-((G2565-Thresholds!$C$7)/(Thresholds!$D$7-Thresholds!$C$7))*0.249,IF(G2565&lt;=Thresholds!$F$7,0.499-((G2565-Thresholds!$E$7)/(Thresholds!$F$7-Thresholds!$E$7))*0.279,MAX(0.02,0.2-((G2565-Thresholds!$G$7)/(Thresholds!$H$7-Thresholds!$G$7))*0.18)))),3)</f>
        <v>0.92900000000000005</v>
      </c>
      <c r="O2565" s="3">
        <f>ROUND(IF(H2565&lt;=Thresholds!$B$8,1-(H2565/Thresholds!$B$8)*0.24,IF(H2565&lt;=Thresholds!$D$8,0.75-((H2565-Thresholds!$C$8)/(Thresholds!$D$8-Thresholds!$C$8))*0.249,IF(H2565&lt;=Thresholds!$F$8,0.499-((H2565-Thresholds!$E$8)/(Thresholds!$F$8-Thresholds!$E$8))*0.279,MAX(0.02,0.2-((H2565-Thresholds!$G$8)/(Thresholds!$H$8-Thresholds!$G$8))*0.18)))),3)</f>
        <v>0.872</v>
      </c>
      <c r="P2565" s="3">
        <f t="shared" si="120"/>
        <v>0.307</v>
      </c>
      <c r="Q2565" t="str">
        <f t="shared" si="121"/>
        <v>Poor</v>
      </c>
      <c r="R2565" s="4">
        <f t="shared" si="122"/>
        <v>0</v>
      </c>
      <c r="S2565" t="str">
        <f>IF(AND(F2565&gt;=10,F2565&lt;=35,P2565&gt;0.5),"ERROR_C2565H2565_POOR_CAP","OK")</f>
        <v>OK</v>
      </c>
    </row>
    <row r="2566" spans="1:19">
      <c r="A2566" t="s">
        <v>2583</v>
      </c>
      <c r="B2566" s="3">
        <v>28.236999999999998</v>
      </c>
      <c r="C2566" s="3">
        <v>17.963999999999999</v>
      </c>
      <c r="D2566" s="3">
        <v>7.6920000000000002</v>
      </c>
      <c r="E2566" s="3">
        <v>48.243000000000002</v>
      </c>
      <c r="F2566" s="3">
        <v>0.23599999999999999</v>
      </c>
      <c r="G2566" s="3">
        <v>140.786</v>
      </c>
      <c r="H2566" s="3">
        <v>1739.115</v>
      </c>
      <c r="I2566" s="3">
        <f>ROUND(IF(B2566&lt;=Thresholds!$B$2,1-(B2566/Thresholds!$B$2)*0.24,IF(B2566&lt;=Thresholds!$D$2,0.75-((B2566-Thresholds!$C$2)/(Thresholds!$D$2-Thresholds!$C$2))*0.249,IF(B2566&lt;=Thresholds!$F$2,0.499-((B2566-Thresholds!$E$2)/(Thresholds!$F$2-Thresholds!$E$2))*0.279,MAX(0.02,0.2-((B2566-Thresholds!$G$2)/(Thresholds!$H$2-Thresholds!$G$2))*0.18)))),3)</f>
        <v>0.93200000000000005</v>
      </c>
      <c r="J2566" s="3">
        <f>ROUND(IF(C2566&lt;=Thresholds!$B$3,1-(C2566/Thresholds!$B$3)*0.24,IF(C2566&lt;=Thresholds!$D$3,0.75-((C2566-Thresholds!$C$3)/(Thresholds!$D$3-Thresholds!$C$3))*0.249,IF(C2566&lt;=Thresholds!$F$3,0.499-((C2566-Thresholds!$E$3)/(Thresholds!$F$3-Thresholds!$E$3))*0.279,MAX(0.02,0.2-((C2566-Thresholds!$G$3)/(Thresholds!$H$3-Thresholds!$G$3))*0.18)))),3)</f>
        <v>0.96399999999999997</v>
      </c>
      <c r="K2566" s="3">
        <f>ROUND(IF(D2566&lt;=Thresholds!$B$4,1-(D2566/Thresholds!$B$4)*0.24,IF(D2566&lt;=Thresholds!$D$4,0.75-((D2566-Thresholds!$C$4)/(Thresholds!$D$4-Thresholds!$C$4))*0.249,IF(D2566&lt;=Thresholds!$F$4,0.499-((D2566-Thresholds!$E$4)/(Thresholds!$F$4-Thresholds!$E$4))*0.279,MAX(0.02,0.2-((D2566-Thresholds!$G$4)/(Thresholds!$H$4-Thresholds!$G$4))*0.18)))),3)</f>
        <v>0.97199999999999998</v>
      </c>
      <c r="L2566" s="3">
        <f>ROUND(IF(E2566&lt;=Thresholds!$B$5,1-(E2566/Thresholds!$B$5)*0.24,IF(E2566&lt;=Thresholds!$D$5,0.75-((E2566-Thresholds!$C$5)/(Thresholds!$D$5-Thresholds!$C$5))*0.249,IF(E2566&lt;=Thresholds!$F$5,0.499-((E2566-Thresholds!$E$5)/(Thresholds!$F$5-Thresholds!$E$5))*0.279,MAX(0.02,0.2-((E2566-Thresholds!$G$5)/(Thresholds!$H$5-Thresholds!$G$5))*0.18)))),3)</f>
        <v>0.76800000000000002</v>
      </c>
      <c r="M2566" s="3">
        <f>ROUND(IF(F2566&lt;=Thresholds!$B$6,1-(F2566/Thresholds!$B$6)*0.24,IF(F2566&lt;=Thresholds!$D$6,0.75-((F2566-Thresholds!$C$6)/(Thresholds!$D$6-Thresholds!$C$6))*0.249,IF(F2566&lt;=Thresholds!$F$6,0.499-((F2566-Thresholds!$E$6)/(Thresholds!$F$6-Thresholds!$E$6))*0.279,MAX(0.02,0.2-((F2566-Thresholds!$G$6)/(Thresholds!$H$6-Thresholds!$G$6))*0.18)))),3)</f>
        <v>0.94299999999999995</v>
      </c>
      <c r="N2566" s="3">
        <f>ROUND(IF(G2566&lt;=Thresholds!$B$7,1-(G2566/Thresholds!$B$7)*0.24,IF(G2566&lt;=Thresholds!$D$7,0.75-((G2566-Thresholds!$C$7)/(Thresholds!$D$7-Thresholds!$C$7))*0.249,IF(G2566&lt;=Thresholds!$F$7,0.499-((G2566-Thresholds!$E$7)/(Thresholds!$F$7-Thresholds!$E$7))*0.279,MAX(0.02,0.2-((G2566-Thresholds!$G$7)/(Thresholds!$H$7-Thresholds!$G$7))*0.18)))),3)</f>
        <v>0.90300000000000002</v>
      </c>
      <c r="O2566" s="3">
        <f>ROUND(IF(H2566&lt;=Thresholds!$B$8,1-(H2566/Thresholds!$B$8)*0.24,IF(H2566&lt;=Thresholds!$D$8,0.75-((H2566-Thresholds!$C$8)/(Thresholds!$D$8-Thresholds!$C$8))*0.249,IF(H2566&lt;=Thresholds!$F$8,0.499-((H2566-Thresholds!$E$8)/(Thresholds!$F$8-Thresholds!$E$8))*0.279,MAX(0.02,0.2-((H2566-Thresholds!$G$8)/(Thresholds!$H$8-Thresholds!$G$8))*0.18)))),3)</f>
        <v>0.83299999999999996</v>
      </c>
      <c r="P2566" s="3">
        <f t="shared" si="120"/>
        <v>0.76800000000000002</v>
      </c>
      <c r="Q2566" t="str">
        <f t="shared" si="121"/>
        <v>Healthy</v>
      </c>
      <c r="R2566" s="4">
        <f t="shared" si="122"/>
        <v>1</v>
      </c>
      <c r="S2566" t="str">
        <f>IF(AND(F2566&gt;=10,F2566&lt;=35,P2566&gt;0.5),"ERROR_C2566H2566_POOR_CAP","OK")</f>
        <v>OK</v>
      </c>
    </row>
    <row r="2567" spans="1:19">
      <c r="A2567" t="s">
        <v>2584</v>
      </c>
      <c r="B2567" s="3">
        <v>268.68400000000003</v>
      </c>
      <c r="C2567" s="3">
        <v>102.012</v>
      </c>
      <c r="D2567" s="3">
        <v>58.959000000000003</v>
      </c>
      <c r="E2567" s="3">
        <v>23.803000000000001</v>
      </c>
      <c r="F2567" s="3">
        <v>0.25900000000000001</v>
      </c>
      <c r="G2567" s="3">
        <v>58.741</v>
      </c>
      <c r="H2567" s="3">
        <v>1185.4390000000001</v>
      </c>
      <c r="I2567" s="3">
        <f>ROUND(IF(B2567&lt;=Thresholds!$B$2,1-(B2567/Thresholds!$B$2)*0.24,IF(B2567&lt;=Thresholds!$D$2,0.75-((B2567-Thresholds!$C$2)/(Thresholds!$D$2-Thresholds!$C$2))*0.249,IF(B2567&lt;=Thresholds!$F$2,0.499-((B2567-Thresholds!$E$2)/(Thresholds!$F$2-Thresholds!$E$2))*0.279,MAX(0.02,0.2-((B2567-Thresholds!$G$2)/(Thresholds!$H$2-Thresholds!$G$2))*0.18)))),3)</f>
        <v>0.68</v>
      </c>
      <c r="J2567" s="3">
        <f>ROUND(IF(C2567&lt;=Thresholds!$B$3,1-(C2567/Thresholds!$B$3)*0.24,IF(C2567&lt;=Thresholds!$D$3,0.75-((C2567-Thresholds!$C$3)/(Thresholds!$D$3-Thresholds!$C$3))*0.249,IF(C2567&lt;=Thresholds!$F$3,0.499-((C2567-Thresholds!$E$3)/(Thresholds!$F$3-Thresholds!$E$3))*0.279,MAX(0.02,0.2-((C2567-Thresholds!$G$3)/(Thresholds!$H$3-Thresholds!$G$3))*0.18)))),3)</f>
        <v>0.79600000000000004</v>
      </c>
      <c r="K2567" s="3">
        <f>ROUND(IF(D2567&lt;=Thresholds!$B$4,1-(D2567/Thresholds!$B$4)*0.24,IF(D2567&lt;=Thresholds!$D$4,0.75-((D2567-Thresholds!$C$4)/(Thresholds!$D$4-Thresholds!$C$4))*0.249,IF(D2567&lt;=Thresholds!$F$4,0.499-((D2567-Thresholds!$E$4)/(Thresholds!$F$4-Thresholds!$E$4))*0.279,MAX(0.02,0.2-((D2567-Thresholds!$G$4)/(Thresholds!$H$4-Thresholds!$G$4))*0.18)))),3)</f>
        <v>0.78200000000000003</v>
      </c>
      <c r="L2567" s="3">
        <f>ROUND(IF(E2567&lt;=Thresholds!$B$5,1-(E2567/Thresholds!$B$5)*0.24,IF(E2567&lt;=Thresholds!$D$5,0.75-((E2567-Thresholds!$C$5)/(Thresholds!$D$5-Thresholds!$C$5))*0.249,IF(E2567&lt;=Thresholds!$F$5,0.499-((E2567-Thresholds!$E$5)/(Thresholds!$F$5-Thresholds!$E$5))*0.279,MAX(0.02,0.2-((E2567-Thresholds!$G$5)/(Thresholds!$H$5-Thresholds!$G$5))*0.18)))),3)</f>
        <v>0.88600000000000001</v>
      </c>
      <c r="M2567" s="3">
        <f>ROUND(IF(F2567&lt;=Thresholds!$B$6,1-(F2567/Thresholds!$B$6)*0.24,IF(F2567&lt;=Thresholds!$D$6,0.75-((F2567-Thresholds!$C$6)/(Thresholds!$D$6-Thresholds!$C$6))*0.249,IF(F2567&lt;=Thresholds!$F$6,0.499-((F2567-Thresholds!$E$6)/(Thresholds!$F$6-Thresholds!$E$6))*0.279,MAX(0.02,0.2-((F2567-Thresholds!$G$6)/(Thresholds!$H$6-Thresholds!$G$6))*0.18)))),3)</f>
        <v>0.93799999999999994</v>
      </c>
      <c r="N2567" s="3">
        <f>ROUND(IF(G2567&lt;=Thresholds!$B$7,1-(G2567/Thresholds!$B$7)*0.24,IF(G2567&lt;=Thresholds!$D$7,0.75-((G2567-Thresholds!$C$7)/(Thresholds!$D$7-Thresholds!$C$7))*0.249,IF(G2567&lt;=Thresholds!$F$7,0.499-((G2567-Thresholds!$E$7)/(Thresholds!$F$7-Thresholds!$E$7))*0.279,MAX(0.02,0.2-((G2567-Thresholds!$G$7)/(Thresholds!$H$7-Thresholds!$G$7))*0.18)))),3)</f>
        <v>0.96</v>
      </c>
      <c r="O2567" s="3">
        <f>ROUND(IF(H2567&lt;=Thresholds!$B$8,1-(H2567/Thresholds!$B$8)*0.24,IF(H2567&lt;=Thresholds!$D$8,0.75-((H2567-Thresholds!$C$8)/(Thresholds!$D$8-Thresholds!$C$8))*0.249,IF(H2567&lt;=Thresholds!$F$8,0.499-((H2567-Thresholds!$E$8)/(Thresholds!$F$8-Thresholds!$E$8))*0.279,MAX(0.02,0.2-((H2567-Thresholds!$G$8)/(Thresholds!$H$8-Thresholds!$G$8))*0.18)))),3)</f>
        <v>0.88600000000000001</v>
      </c>
      <c r="P2567" s="3">
        <f t="shared" si="120"/>
        <v>0.68</v>
      </c>
      <c r="Q2567" t="str">
        <f t="shared" si="121"/>
        <v>Moderate</v>
      </c>
      <c r="R2567" s="4">
        <f t="shared" si="122"/>
        <v>1</v>
      </c>
      <c r="S2567" t="str">
        <f>IF(AND(F2567&gt;=10,F2567&lt;=35,P2567&gt;0.5),"ERROR_C2567H2567_POOR_CAP","OK")</f>
        <v>OK</v>
      </c>
    </row>
    <row r="2568" spans="1:19">
      <c r="A2568" t="s">
        <v>2585</v>
      </c>
      <c r="B2568" s="3">
        <v>89.183000000000007</v>
      </c>
      <c r="C2568" s="3">
        <v>25.728999999999999</v>
      </c>
      <c r="D2568" s="3">
        <v>28.782</v>
      </c>
      <c r="E2568" s="3">
        <v>169.965</v>
      </c>
      <c r="F2568" s="3">
        <v>0.28299999999999997</v>
      </c>
      <c r="G2568" s="3">
        <v>147.977</v>
      </c>
      <c r="H2568" s="3">
        <v>1403.184</v>
      </c>
      <c r="I2568" s="3">
        <f>ROUND(IF(B2568&lt;=Thresholds!$B$2,1-(B2568/Thresholds!$B$2)*0.24,IF(B2568&lt;=Thresholds!$D$2,0.75-((B2568-Thresholds!$C$2)/(Thresholds!$D$2-Thresholds!$C$2))*0.249,IF(B2568&lt;=Thresholds!$F$2,0.499-((B2568-Thresholds!$E$2)/(Thresholds!$F$2-Thresholds!$E$2))*0.279,MAX(0.02,0.2-((B2568-Thresholds!$G$2)/(Thresholds!$H$2-Thresholds!$G$2))*0.18)))),3)</f>
        <v>0.78600000000000003</v>
      </c>
      <c r="J2568" s="3">
        <f>ROUND(IF(C2568&lt;=Thresholds!$B$3,1-(C2568/Thresholds!$B$3)*0.24,IF(C2568&lt;=Thresholds!$D$3,0.75-((C2568-Thresholds!$C$3)/(Thresholds!$D$3-Thresholds!$C$3))*0.249,IF(C2568&lt;=Thresholds!$F$3,0.499-((C2568-Thresholds!$E$3)/(Thresholds!$F$3-Thresholds!$E$3))*0.279,MAX(0.02,0.2-((C2568-Thresholds!$G$3)/(Thresholds!$H$3-Thresholds!$G$3))*0.18)))),3)</f>
        <v>0.94899999999999995</v>
      </c>
      <c r="K2568" s="3">
        <f>ROUND(IF(D2568&lt;=Thresholds!$B$4,1-(D2568/Thresholds!$B$4)*0.24,IF(D2568&lt;=Thresholds!$D$4,0.75-((D2568-Thresholds!$C$4)/(Thresholds!$D$4-Thresholds!$C$4))*0.249,IF(D2568&lt;=Thresholds!$F$4,0.499-((D2568-Thresholds!$E$4)/(Thresholds!$F$4-Thresholds!$E$4))*0.279,MAX(0.02,0.2-((D2568-Thresholds!$G$4)/(Thresholds!$H$4-Thresholds!$G$4))*0.18)))),3)</f>
        <v>0.89400000000000002</v>
      </c>
      <c r="L2568" s="3">
        <f>ROUND(IF(E2568&lt;=Thresholds!$B$5,1-(E2568/Thresholds!$B$5)*0.24,IF(E2568&lt;=Thresholds!$D$5,0.75-((E2568-Thresholds!$C$5)/(Thresholds!$D$5-Thresholds!$C$5))*0.249,IF(E2568&lt;=Thresholds!$F$5,0.499-((E2568-Thresholds!$E$5)/(Thresholds!$F$5-Thresholds!$E$5))*0.279,MAX(0.02,0.2-((E2568-Thresholds!$G$5)/(Thresholds!$H$5-Thresholds!$G$5))*0.18)))),3)</f>
        <v>0.30499999999999999</v>
      </c>
      <c r="M2568" s="3">
        <f>ROUND(IF(F2568&lt;=Thresholds!$B$6,1-(F2568/Thresholds!$B$6)*0.24,IF(F2568&lt;=Thresholds!$D$6,0.75-((F2568-Thresholds!$C$6)/(Thresholds!$D$6-Thresholds!$C$6))*0.249,IF(F2568&lt;=Thresholds!$F$6,0.499-((F2568-Thresholds!$E$6)/(Thresholds!$F$6-Thresholds!$E$6))*0.279,MAX(0.02,0.2-((F2568-Thresholds!$G$6)/(Thresholds!$H$6-Thresholds!$G$6))*0.18)))),3)</f>
        <v>0.93200000000000005</v>
      </c>
      <c r="N2568" s="3">
        <f>ROUND(IF(G2568&lt;=Thresholds!$B$7,1-(G2568/Thresholds!$B$7)*0.24,IF(G2568&lt;=Thresholds!$D$7,0.75-((G2568-Thresholds!$C$7)/(Thresholds!$D$7-Thresholds!$C$7))*0.249,IF(G2568&lt;=Thresholds!$F$7,0.499-((G2568-Thresholds!$E$7)/(Thresholds!$F$7-Thresholds!$E$7))*0.279,MAX(0.02,0.2-((G2568-Thresholds!$G$7)/(Thresholds!$H$7-Thresholds!$G$7))*0.18)))),3)</f>
        <v>0.89900000000000002</v>
      </c>
      <c r="O2568" s="3">
        <f>ROUND(IF(H2568&lt;=Thresholds!$B$8,1-(H2568/Thresholds!$B$8)*0.24,IF(H2568&lt;=Thresholds!$D$8,0.75-((H2568-Thresholds!$C$8)/(Thresholds!$D$8-Thresholds!$C$8))*0.249,IF(H2568&lt;=Thresholds!$F$8,0.499-((H2568-Thresholds!$E$8)/(Thresholds!$F$8-Thresholds!$E$8))*0.279,MAX(0.02,0.2-((H2568-Thresholds!$G$8)/(Thresholds!$H$8-Thresholds!$G$8))*0.18)))),3)</f>
        <v>0.86499999999999999</v>
      </c>
      <c r="P2568" s="3">
        <f t="shared" si="120"/>
        <v>0.30499999999999999</v>
      </c>
      <c r="Q2568" t="str">
        <f t="shared" si="121"/>
        <v>Poor</v>
      </c>
      <c r="R2568" s="4">
        <f t="shared" si="122"/>
        <v>0</v>
      </c>
      <c r="S2568" t="str">
        <f>IF(AND(F2568&gt;=10,F2568&lt;=35,P2568&gt;0.5),"ERROR_C2568H2568_POOR_CAP","OK")</f>
        <v>OK</v>
      </c>
    </row>
    <row r="2569" spans="1:19">
      <c r="A2569" t="s">
        <v>2586</v>
      </c>
      <c r="B2569" s="3">
        <v>91.909000000000006</v>
      </c>
      <c r="C2569" s="3">
        <v>903.74699999999996</v>
      </c>
      <c r="D2569" s="3">
        <v>53.497</v>
      </c>
      <c r="E2569" s="3">
        <v>15.086</v>
      </c>
      <c r="F2569" s="3">
        <v>47.274999999999999</v>
      </c>
      <c r="G2569" s="3">
        <v>274.64999999999998</v>
      </c>
      <c r="H2569" s="3">
        <v>1014.043</v>
      </c>
      <c r="I2569" s="3">
        <f>ROUND(IF(B2569&lt;=Thresholds!$B$2,1-(B2569/Thresholds!$B$2)*0.24,IF(B2569&lt;=Thresholds!$D$2,0.75-((B2569-Thresholds!$C$2)/(Thresholds!$D$2-Thresholds!$C$2))*0.249,IF(B2569&lt;=Thresholds!$F$2,0.499-((B2569-Thresholds!$E$2)/(Thresholds!$F$2-Thresholds!$E$2))*0.279,MAX(0.02,0.2-((B2569-Thresholds!$G$2)/(Thresholds!$H$2-Thresholds!$G$2))*0.18)))),3)</f>
        <v>0.77900000000000003</v>
      </c>
      <c r="J2569" s="3">
        <f>ROUND(IF(C2569&lt;=Thresholds!$B$3,1-(C2569/Thresholds!$B$3)*0.24,IF(C2569&lt;=Thresholds!$D$3,0.75-((C2569-Thresholds!$C$3)/(Thresholds!$D$3-Thresholds!$C$3))*0.249,IF(C2569&lt;=Thresholds!$F$3,0.499-((C2569-Thresholds!$E$3)/(Thresholds!$F$3-Thresholds!$E$3))*0.279,MAX(0.02,0.2-((C2569-Thresholds!$G$3)/(Thresholds!$H$3-Thresholds!$G$3))*0.18)))),3)</f>
        <v>0.26500000000000001</v>
      </c>
      <c r="K2569" s="3">
        <f>ROUND(IF(D2569&lt;=Thresholds!$B$4,1-(D2569/Thresholds!$B$4)*0.24,IF(D2569&lt;=Thresholds!$D$4,0.75-((D2569-Thresholds!$C$4)/(Thresholds!$D$4-Thresholds!$C$4))*0.249,IF(D2569&lt;=Thresholds!$F$4,0.499-((D2569-Thresholds!$E$4)/(Thresholds!$F$4-Thresholds!$E$4))*0.279,MAX(0.02,0.2-((D2569-Thresholds!$G$4)/(Thresholds!$H$4-Thresholds!$G$4))*0.18)))),3)</f>
        <v>0.80200000000000005</v>
      </c>
      <c r="L2569" s="3">
        <f>ROUND(IF(E2569&lt;=Thresholds!$B$5,1-(E2569/Thresholds!$B$5)*0.24,IF(E2569&lt;=Thresholds!$D$5,0.75-((E2569-Thresholds!$C$5)/(Thresholds!$D$5-Thresholds!$C$5))*0.249,IF(E2569&lt;=Thresholds!$F$5,0.499-((E2569-Thresholds!$E$5)/(Thresholds!$F$5-Thresholds!$E$5))*0.279,MAX(0.02,0.2-((E2569-Thresholds!$G$5)/(Thresholds!$H$5-Thresholds!$G$5))*0.18)))),3)</f>
        <v>0.92800000000000005</v>
      </c>
      <c r="M2569" s="3">
        <f>ROUND(IF(F2569&lt;=Thresholds!$B$6,1-(F2569/Thresholds!$B$6)*0.24,IF(F2569&lt;=Thresholds!$D$6,0.75-((F2569-Thresholds!$C$6)/(Thresholds!$D$6-Thresholds!$C$6))*0.249,IF(F2569&lt;=Thresholds!$F$6,0.499-((F2569-Thresholds!$E$6)/(Thresholds!$F$6-Thresholds!$E$6))*0.279,MAX(0.02,0.2-((F2569-Thresholds!$G$6)/(Thresholds!$H$6-Thresholds!$G$6))*0.18)))),3)</f>
        <v>0.26300000000000001</v>
      </c>
      <c r="N2569" s="3">
        <f>ROUND(IF(G2569&lt;=Thresholds!$B$7,1-(G2569/Thresholds!$B$7)*0.24,IF(G2569&lt;=Thresholds!$D$7,0.75-((G2569-Thresholds!$C$7)/(Thresholds!$D$7-Thresholds!$C$7))*0.249,IF(G2569&lt;=Thresholds!$F$7,0.499-((G2569-Thresholds!$E$7)/(Thresholds!$F$7-Thresholds!$E$7))*0.279,MAX(0.02,0.2-((G2569-Thresholds!$G$7)/(Thresholds!$H$7-Thresholds!$G$7))*0.18)))),3)</f>
        <v>0.81200000000000006</v>
      </c>
      <c r="O2569" s="3">
        <f>ROUND(IF(H2569&lt;=Thresholds!$B$8,1-(H2569/Thresholds!$B$8)*0.24,IF(H2569&lt;=Thresholds!$D$8,0.75-((H2569-Thresholds!$C$8)/(Thresholds!$D$8-Thresholds!$C$8))*0.249,IF(H2569&lt;=Thresholds!$F$8,0.499-((H2569-Thresholds!$E$8)/(Thresholds!$F$8-Thresholds!$E$8))*0.279,MAX(0.02,0.2-((H2569-Thresholds!$G$8)/(Thresholds!$H$8-Thresholds!$G$8))*0.18)))),3)</f>
        <v>0.90300000000000002</v>
      </c>
      <c r="P2569" s="3">
        <f t="shared" si="120"/>
        <v>0.26300000000000001</v>
      </c>
      <c r="Q2569" t="str">
        <f t="shared" si="121"/>
        <v>Poor</v>
      </c>
      <c r="R2569" s="4">
        <f t="shared" si="122"/>
        <v>0</v>
      </c>
      <c r="S2569" t="str">
        <f>IF(AND(F2569&gt;=10,F2569&lt;=35,P2569&gt;0.5),"ERROR_C2569H2569_POOR_CAP","OK")</f>
        <v>OK</v>
      </c>
    </row>
    <row r="2570" spans="1:19">
      <c r="A2570" t="s">
        <v>2587</v>
      </c>
      <c r="B2570" s="3">
        <v>36.756999999999998</v>
      </c>
      <c r="C2570" s="3">
        <v>72.966999999999999</v>
      </c>
      <c r="D2570" s="3">
        <v>55.640999999999998</v>
      </c>
      <c r="E2570" s="3">
        <v>23.690999999999999</v>
      </c>
      <c r="F2570" s="3">
        <v>0.48699999999999999</v>
      </c>
      <c r="G2570" s="3">
        <v>101.872</v>
      </c>
      <c r="H2570" s="3">
        <v>2086.34</v>
      </c>
      <c r="I2570" s="3">
        <f>ROUND(IF(B2570&lt;=Thresholds!$B$2,1-(B2570/Thresholds!$B$2)*0.24,IF(B2570&lt;=Thresholds!$D$2,0.75-((B2570-Thresholds!$C$2)/(Thresholds!$D$2-Thresholds!$C$2))*0.249,IF(B2570&lt;=Thresholds!$F$2,0.499-((B2570-Thresholds!$E$2)/(Thresholds!$F$2-Thresholds!$E$2))*0.279,MAX(0.02,0.2-((B2570-Thresholds!$G$2)/(Thresholds!$H$2-Thresholds!$G$2))*0.18)))),3)</f>
        <v>0.91200000000000003</v>
      </c>
      <c r="J2570" s="3">
        <f>ROUND(IF(C2570&lt;=Thresholds!$B$3,1-(C2570/Thresholds!$B$3)*0.24,IF(C2570&lt;=Thresholds!$D$3,0.75-((C2570-Thresholds!$C$3)/(Thresholds!$D$3-Thresholds!$C$3))*0.249,IF(C2570&lt;=Thresholds!$F$3,0.499-((C2570-Thresholds!$E$3)/(Thresholds!$F$3-Thresholds!$E$3))*0.279,MAX(0.02,0.2-((C2570-Thresholds!$G$3)/(Thresholds!$H$3-Thresholds!$G$3))*0.18)))),3)</f>
        <v>0.85399999999999998</v>
      </c>
      <c r="K2570" s="3">
        <f>ROUND(IF(D2570&lt;=Thresholds!$B$4,1-(D2570/Thresholds!$B$4)*0.24,IF(D2570&lt;=Thresholds!$D$4,0.75-((D2570-Thresholds!$C$4)/(Thresholds!$D$4-Thresholds!$C$4))*0.249,IF(D2570&lt;=Thresholds!$F$4,0.499-((D2570-Thresholds!$E$4)/(Thresholds!$F$4-Thresholds!$E$4))*0.279,MAX(0.02,0.2-((D2570-Thresholds!$G$4)/(Thresholds!$H$4-Thresholds!$G$4))*0.18)))),3)</f>
        <v>0.79500000000000004</v>
      </c>
      <c r="L2570" s="3">
        <f>ROUND(IF(E2570&lt;=Thresholds!$B$5,1-(E2570/Thresholds!$B$5)*0.24,IF(E2570&lt;=Thresholds!$D$5,0.75-((E2570-Thresholds!$C$5)/(Thresholds!$D$5-Thresholds!$C$5))*0.249,IF(E2570&lt;=Thresholds!$F$5,0.499-((E2570-Thresholds!$E$5)/(Thresholds!$F$5-Thresholds!$E$5))*0.279,MAX(0.02,0.2-((E2570-Thresholds!$G$5)/(Thresholds!$H$5-Thresholds!$G$5))*0.18)))),3)</f>
        <v>0.88600000000000001</v>
      </c>
      <c r="M2570" s="3">
        <f>ROUND(IF(F2570&lt;=Thresholds!$B$6,1-(F2570/Thresholds!$B$6)*0.24,IF(F2570&lt;=Thresholds!$D$6,0.75-((F2570-Thresholds!$C$6)/(Thresholds!$D$6-Thresholds!$C$6))*0.249,IF(F2570&lt;=Thresholds!$F$6,0.499-((F2570-Thresholds!$E$6)/(Thresholds!$F$6-Thresholds!$E$6))*0.279,MAX(0.02,0.2-((F2570-Thresholds!$G$6)/(Thresholds!$H$6-Thresholds!$G$6))*0.18)))),3)</f>
        <v>0.88300000000000001</v>
      </c>
      <c r="N2570" s="3">
        <f>ROUND(IF(G2570&lt;=Thresholds!$B$7,1-(G2570/Thresholds!$B$7)*0.24,IF(G2570&lt;=Thresholds!$D$7,0.75-((G2570-Thresholds!$C$7)/(Thresholds!$D$7-Thresholds!$C$7))*0.249,IF(G2570&lt;=Thresholds!$F$7,0.499-((G2570-Thresholds!$E$7)/(Thresholds!$F$7-Thresholds!$E$7))*0.279,MAX(0.02,0.2-((G2570-Thresholds!$G$7)/(Thresholds!$H$7-Thresholds!$G$7))*0.18)))),3)</f>
        <v>0.93</v>
      </c>
      <c r="O2570" s="3">
        <f>ROUND(IF(H2570&lt;=Thresholds!$B$8,1-(H2570/Thresholds!$B$8)*0.24,IF(H2570&lt;=Thresholds!$D$8,0.75-((H2570-Thresholds!$C$8)/(Thresholds!$D$8-Thresholds!$C$8))*0.249,IF(H2570&lt;=Thresholds!$F$8,0.499-((H2570-Thresholds!$E$8)/(Thresholds!$F$8-Thresholds!$E$8))*0.279,MAX(0.02,0.2-((H2570-Thresholds!$G$8)/(Thresholds!$H$8-Thresholds!$G$8))*0.18)))),3)</f>
        <v>0.8</v>
      </c>
      <c r="P2570" s="3">
        <f t="shared" si="120"/>
        <v>0.79500000000000004</v>
      </c>
      <c r="Q2570" t="str">
        <f t="shared" si="121"/>
        <v>Healthy</v>
      </c>
      <c r="R2570" s="4">
        <f t="shared" si="122"/>
        <v>1</v>
      </c>
      <c r="S2570" t="str">
        <f>IF(AND(F2570&gt;=10,F2570&lt;=35,P2570&gt;0.5),"ERROR_C2570H2570_POOR_CAP","OK")</f>
        <v>OK</v>
      </c>
    </row>
    <row r="2571" spans="1:19">
      <c r="A2571" t="s">
        <v>2588</v>
      </c>
      <c r="B2571" s="3">
        <v>191.02799999999999</v>
      </c>
      <c r="C2571" s="3">
        <v>95.376999999999995</v>
      </c>
      <c r="D2571" s="3">
        <v>32.655000000000001</v>
      </c>
      <c r="E2571" s="3">
        <v>24.622</v>
      </c>
      <c r="F2571" s="3">
        <v>0.57999999999999996</v>
      </c>
      <c r="G2571" s="3">
        <v>111.063</v>
      </c>
      <c r="H2571" s="3">
        <v>754.70399999999995</v>
      </c>
      <c r="I2571" s="3">
        <f>ROUND(IF(B2571&lt;=Thresholds!$B$2,1-(B2571/Thresholds!$B$2)*0.24,IF(B2571&lt;=Thresholds!$D$2,0.75-((B2571-Thresholds!$C$2)/(Thresholds!$D$2-Thresholds!$C$2))*0.249,IF(B2571&lt;=Thresholds!$F$2,0.499-((B2571-Thresholds!$E$2)/(Thresholds!$F$2-Thresholds!$E$2))*0.279,MAX(0.02,0.2-((B2571-Thresholds!$G$2)/(Thresholds!$H$2-Thresholds!$G$2))*0.18)))),3)</f>
        <v>0.71299999999999997</v>
      </c>
      <c r="J2571" s="3">
        <f>ROUND(IF(C2571&lt;=Thresholds!$B$3,1-(C2571/Thresholds!$B$3)*0.24,IF(C2571&lt;=Thresholds!$D$3,0.75-((C2571-Thresholds!$C$3)/(Thresholds!$D$3-Thresholds!$C$3))*0.249,IF(C2571&lt;=Thresholds!$F$3,0.499-((C2571-Thresholds!$E$3)/(Thresholds!$F$3-Thresholds!$E$3))*0.279,MAX(0.02,0.2-((C2571-Thresholds!$G$3)/(Thresholds!$H$3-Thresholds!$G$3))*0.18)))),3)</f>
        <v>0.80900000000000005</v>
      </c>
      <c r="K2571" s="3">
        <f>ROUND(IF(D2571&lt;=Thresholds!$B$4,1-(D2571/Thresholds!$B$4)*0.24,IF(D2571&lt;=Thresholds!$D$4,0.75-((D2571-Thresholds!$C$4)/(Thresholds!$D$4-Thresholds!$C$4))*0.249,IF(D2571&lt;=Thresholds!$F$4,0.499-((D2571-Thresholds!$E$4)/(Thresholds!$F$4-Thresholds!$E$4))*0.279,MAX(0.02,0.2-((D2571-Thresholds!$G$4)/(Thresholds!$H$4-Thresholds!$G$4))*0.18)))),3)</f>
        <v>0.879</v>
      </c>
      <c r="L2571" s="3">
        <f>ROUND(IF(E2571&lt;=Thresholds!$B$5,1-(E2571/Thresholds!$B$5)*0.24,IF(E2571&lt;=Thresholds!$D$5,0.75-((E2571-Thresholds!$C$5)/(Thresholds!$D$5-Thresholds!$C$5))*0.249,IF(E2571&lt;=Thresholds!$F$5,0.499-((E2571-Thresholds!$E$5)/(Thresholds!$F$5-Thresholds!$E$5))*0.279,MAX(0.02,0.2-((E2571-Thresholds!$G$5)/(Thresholds!$H$5-Thresholds!$G$5))*0.18)))),3)</f>
        <v>0.88200000000000001</v>
      </c>
      <c r="M2571" s="3">
        <f>ROUND(IF(F2571&lt;=Thresholds!$B$6,1-(F2571/Thresholds!$B$6)*0.24,IF(F2571&lt;=Thresholds!$D$6,0.75-((F2571-Thresholds!$C$6)/(Thresholds!$D$6-Thresholds!$C$6))*0.249,IF(F2571&lt;=Thresholds!$F$6,0.499-((F2571-Thresholds!$E$6)/(Thresholds!$F$6-Thresholds!$E$6))*0.279,MAX(0.02,0.2-((F2571-Thresholds!$G$6)/(Thresholds!$H$6-Thresholds!$G$6))*0.18)))),3)</f>
        <v>0.86099999999999999</v>
      </c>
      <c r="N2571" s="3">
        <f>ROUND(IF(G2571&lt;=Thresholds!$B$7,1-(G2571/Thresholds!$B$7)*0.24,IF(G2571&lt;=Thresholds!$D$7,0.75-((G2571-Thresholds!$C$7)/(Thresholds!$D$7-Thresholds!$C$7))*0.249,IF(G2571&lt;=Thresholds!$F$7,0.499-((G2571-Thresholds!$E$7)/(Thresholds!$F$7-Thresholds!$E$7))*0.279,MAX(0.02,0.2-((G2571-Thresholds!$G$7)/(Thresholds!$H$7-Thresholds!$G$7))*0.18)))),3)</f>
        <v>0.92400000000000004</v>
      </c>
      <c r="O2571" s="3">
        <f>ROUND(IF(H2571&lt;=Thresholds!$B$8,1-(H2571/Thresholds!$B$8)*0.24,IF(H2571&lt;=Thresholds!$D$8,0.75-((H2571-Thresholds!$C$8)/(Thresholds!$D$8-Thresholds!$C$8))*0.249,IF(H2571&lt;=Thresholds!$F$8,0.499-((H2571-Thresholds!$E$8)/(Thresholds!$F$8-Thresholds!$E$8))*0.279,MAX(0.02,0.2-((H2571-Thresholds!$G$8)/(Thresholds!$H$8-Thresholds!$G$8))*0.18)))),3)</f>
        <v>0.92800000000000005</v>
      </c>
      <c r="P2571" s="3">
        <f t="shared" si="120"/>
        <v>0.71299999999999997</v>
      </c>
      <c r="Q2571" t="str">
        <f t="shared" si="121"/>
        <v>Moderate</v>
      </c>
      <c r="R2571" s="4">
        <f t="shared" si="122"/>
        <v>1</v>
      </c>
      <c r="S2571" t="str">
        <f>IF(AND(F2571&gt;=10,F2571&lt;=35,P2571&gt;0.5),"ERROR_C2571H2571_POOR_CAP","OK")</f>
        <v>OK</v>
      </c>
    </row>
    <row r="2572" spans="1:19">
      <c r="A2572" t="s">
        <v>2589</v>
      </c>
      <c r="B2572" s="3">
        <v>45.018999999999998</v>
      </c>
      <c r="C2572" s="3">
        <v>294.53500000000003</v>
      </c>
      <c r="D2572" s="3">
        <v>22.277000000000001</v>
      </c>
      <c r="E2572" s="3">
        <v>147.64699999999999</v>
      </c>
      <c r="F2572" s="3">
        <v>0.24</v>
      </c>
      <c r="G2572" s="3">
        <v>46.848999999999997</v>
      </c>
      <c r="H2572" s="3">
        <v>878.08900000000006</v>
      </c>
      <c r="I2572" s="3">
        <f>ROUND(IF(B2572&lt;=Thresholds!$B$2,1-(B2572/Thresholds!$B$2)*0.24,IF(B2572&lt;=Thresholds!$D$2,0.75-((B2572-Thresholds!$C$2)/(Thresholds!$D$2-Thresholds!$C$2))*0.249,IF(B2572&lt;=Thresholds!$F$2,0.499-((B2572-Thresholds!$E$2)/(Thresholds!$F$2-Thresholds!$E$2))*0.279,MAX(0.02,0.2-((B2572-Thresholds!$G$2)/(Thresholds!$H$2-Thresholds!$G$2))*0.18)))),3)</f>
        <v>0.89200000000000002</v>
      </c>
      <c r="J2572" s="3">
        <f>ROUND(IF(C2572&lt;=Thresholds!$B$3,1-(C2572/Thresholds!$B$3)*0.24,IF(C2572&lt;=Thresholds!$D$3,0.75-((C2572-Thresholds!$C$3)/(Thresholds!$D$3-Thresholds!$C$3))*0.249,IF(C2572&lt;=Thresholds!$F$3,0.499-((C2572-Thresholds!$E$3)/(Thresholds!$F$3-Thresholds!$E$3))*0.279,MAX(0.02,0.2-((C2572-Thresholds!$G$3)/(Thresholds!$H$3-Thresholds!$G$3))*0.18)))),3)</f>
        <v>0.59499999999999997</v>
      </c>
      <c r="K2572" s="3">
        <f>ROUND(IF(D2572&lt;=Thresholds!$B$4,1-(D2572/Thresholds!$B$4)*0.24,IF(D2572&lt;=Thresholds!$D$4,0.75-((D2572-Thresholds!$C$4)/(Thresholds!$D$4-Thresholds!$C$4))*0.249,IF(D2572&lt;=Thresholds!$F$4,0.499-((D2572-Thresholds!$E$4)/(Thresholds!$F$4-Thresholds!$E$4))*0.279,MAX(0.02,0.2-((D2572-Thresholds!$G$4)/(Thresholds!$H$4-Thresholds!$G$4))*0.18)))),3)</f>
        <v>0.91800000000000004</v>
      </c>
      <c r="L2572" s="3">
        <f>ROUND(IF(E2572&lt;=Thresholds!$B$5,1-(E2572/Thresholds!$B$5)*0.24,IF(E2572&lt;=Thresholds!$D$5,0.75-((E2572-Thresholds!$C$5)/(Thresholds!$D$5-Thresholds!$C$5))*0.249,IF(E2572&lt;=Thresholds!$F$5,0.499-((E2572-Thresholds!$E$5)/(Thresholds!$F$5-Thresholds!$E$5))*0.279,MAX(0.02,0.2-((E2572-Thresholds!$G$5)/(Thresholds!$H$5-Thresholds!$G$5))*0.18)))),3)</f>
        <v>0.36799999999999999</v>
      </c>
      <c r="M2572" s="3">
        <f>ROUND(IF(F2572&lt;=Thresholds!$B$6,1-(F2572/Thresholds!$B$6)*0.24,IF(F2572&lt;=Thresholds!$D$6,0.75-((F2572-Thresholds!$C$6)/(Thresholds!$D$6-Thresholds!$C$6))*0.249,IF(F2572&lt;=Thresholds!$F$6,0.499-((F2572-Thresholds!$E$6)/(Thresholds!$F$6-Thresholds!$E$6))*0.279,MAX(0.02,0.2-((F2572-Thresholds!$G$6)/(Thresholds!$H$6-Thresholds!$G$6))*0.18)))),3)</f>
        <v>0.94199999999999995</v>
      </c>
      <c r="N2572" s="3">
        <f>ROUND(IF(G2572&lt;=Thresholds!$B$7,1-(G2572/Thresholds!$B$7)*0.24,IF(G2572&lt;=Thresholds!$D$7,0.75-((G2572-Thresholds!$C$7)/(Thresholds!$D$7-Thresholds!$C$7))*0.249,IF(G2572&lt;=Thresholds!$F$7,0.499-((G2572-Thresholds!$E$7)/(Thresholds!$F$7-Thresholds!$E$7))*0.279,MAX(0.02,0.2-((G2572-Thresholds!$G$7)/(Thresholds!$H$7-Thresholds!$G$7))*0.18)))),3)</f>
        <v>0.96799999999999997</v>
      </c>
      <c r="O2572" s="3">
        <f>ROUND(IF(H2572&lt;=Thresholds!$B$8,1-(H2572/Thresholds!$B$8)*0.24,IF(H2572&lt;=Thresholds!$D$8,0.75-((H2572-Thresholds!$C$8)/(Thresholds!$D$8-Thresholds!$C$8))*0.249,IF(H2572&lt;=Thresholds!$F$8,0.499-((H2572-Thresholds!$E$8)/(Thresholds!$F$8-Thresholds!$E$8))*0.279,MAX(0.02,0.2-((H2572-Thresholds!$G$8)/(Thresholds!$H$8-Thresholds!$G$8))*0.18)))),3)</f>
        <v>0.91600000000000004</v>
      </c>
      <c r="P2572" s="3">
        <f t="shared" si="120"/>
        <v>0.36799999999999999</v>
      </c>
      <c r="Q2572" t="str">
        <f t="shared" si="121"/>
        <v>Poor</v>
      </c>
      <c r="R2572" s="4">
        <f t="shared" si="122"/>
        <v>0</v>
      </c>
      <c r="S2572" t="str">
        <f>IF(AND(F2572&gt;=10,F2572&lt;=35,P2572&gt;0.5),"ERROR_C2572H2572_POOR_CAP","OK")</f>
        <v>OK</v>
      </c>
    </row>
    <row r="2573" spans="1:19">
      <c r="A2573" t="s">
        <v>2590</v>
      </c>
      <c r="B2573" s="3">
        <v>2443.366</v>
      </c>
      <c r="C2573" s="3">
        <v>79.341999999999999</v>
      </c>
      <c r="D2573" s="3">
        <v>6.1219999999999999</v>
      </c>
      <c r="E2573" s="3">
        <v>42.927999999999997</v>
      </c>
      <c r="F2573" s="3">
        <v>0.752</v>
      </c>
      <c r="G2573" s="3">
        <v>282.27300000000002</v>
      </c>
      <c r="H2573" s="3">
        <v>1009.927</v>
      </c>
      <c r="I2573" s="3">
        <f>ROUND(IF(B2573&lt;=Thresholds!$B$2,1-(B2573/Thresholds!$B$2)*0.24,IF(B2573&lt;=Thresholds!$D$2,0.75-((B2573-Thresholds!$C$2)/(Thresholds!$D$2-Thresholds!$C$2))*0.249,IF(B2573&lt;=Thresholds!$F$2,0.499-((B2573-Thresholds!$E$2)/(Thresholds!$F$2-Thresholds!$E$2))*0.279,MAX(0.02,0.2-((B2573-Thresholds!$G$2)/(Thresholds!$H$2-Thresholds!$G$2))*0.18)))),3)</f>
        <v>0.26400000000000001</v>
      </c>
      <c r="J2573" s="3">
        <f>ROUND(IF(C2573&lt;=Thresholds!$B$3,1-(C2573/Thresholds!$B$3)*0.24,IF(C2573&lt;=Thresholds!$D$3,0.75-((C2573-Thresholds!$C$3)/(Thresholds!$D$3-Thresholds!$C$3))*0.249,IF(C2573&lt;=Thresholds!$F$3,0.499-((C2573-Thresholds!$E$3)/(Thresholds!$F$3-Thresholds!$E$3))*0.279,MAX(0.02,0.2-((C2573-Thresholds!$G$3)/(Thresholds!$H$3-Thresholds!$G$3))*0.18)))),3)</f>
        <v>0.84099999999999997</v>
      </c>
      <c r="K2573" s="3">
        <f>ROUND(IF(D2573&lt;=Thresholds!$B$4,1-(D2573/Thresholds!$B$4)*0.24,IF(D2573&lt;=Thresholds!$D$4,0.75-((D2573-Thresholds!$C$4)/(Thresholds!$D$4-Thresholds!$C$4))*0.249,IF(D2573&lt;=Thresholds!$F$4,0.499-((D2573-Thresholds!$E$4)/(Thresholds!$F$4-Thresholds!$E$4))*0.279,MAX(0.02,0.2-((D2573-Thresholds!$G$4)/(Thresholds!$H$4-Thresholds!$G$4))*0.18)))),3)</f>
        <v>0.97699999999999998</v>
      </c>
      <c r="L2573" s="3">
        <f>ROUND(IF(E2573&lt;=Thresholds!$B$5,1-(E2573/Thresholds!$B$5)*0.24,IF(E2573&lt;=Thresholds!$D$5,0.75-((E2573-Thresholds!$C$5)/(Thresholds!$D$5-Thresholds!$C$5))*0.249,IF(E2573&lt;=Thresholds!$F$5,0.499-((E2573-Thresholds!$E$5)/(Thresholds!$F$5-Thresholds!$E$5))*0.279,MAX(0.02,0.2-((E2573-Thresholds!$G$5)/(Thresholds!$H$5-Thresholds!$G$5))*0.18)))),3)</f>
        <v>0.79400000000000004</v>
      </c>
      <c r="M2573" s="3">
        <f>ROUND(IF(F2573&lt;=Thresholds!$B$6,1-(F2573/Thresholds!$B$6)*0.24,IF(F2573&lt;=Thresholds!$D$6,0.75-((F2573-Thresholds!$C$6)/(Thresholds!$D$6-Thresholds!$C$6))*0.249,IF(F2573&lt;=Thresholds!$F$6,0.499-((F2573-Thresholds!$E$6)/(Thresholds!$F$6-Thresholds!$E$6))*0.279,MAX(0.02,0.2-((F2573-Thresholds!$G$6)/(Thresholds!$H$6-Thresholds!$G$6))*0.18)))),3)</f>
        <v>0.82</v>
      </c>
      <c r="N2573" s="3">
        <f>ROUND(IF(G2573&lt;=Thresholds!$B$7,1-(G2573/Thresholds!$B$7)*0.24,IF(G2573&lt;=Thresholds!$D$7,0.75-((G2573-Thresholds!$C$7)/(Thresholds!$D$7-Thresholds!$C$7))*0.249,IF(G2573&lt;=Thresholds!$F$7,0.499-((G2573-Thresholds!$E$7)/(Thresholds!$F$7-Thresholds!$E$7))*0.279,MAX(0.02,0.2-((G2573-Thresholds!$G$7)/(Thresholds!$H$7-Thresholds!$G$7))*0.18)))),3)</f>
        <v>0.80600000000000005</v>
      </c>
      <c r="O2573" s="3">
        <f>ROUND(IF(H2573&lt;=Thresholds!$B$8,1-(H2573/Thresholds!$B$8)*0.24,IF(H2573&lt;=Thresholds!$D$8,0.75-((H2573-Thresholds!$C$8)/(Thresholds!$D$8-Thresholds!$C$8))*0.249,IF(H2573&lt;=Thresholds!$F$8,0.499-((H2573-Thresholds!$E$8)/(Thresholds!$F$8-Thresholds!$E$8))*0.279,MAX(0.02,0.2-((H2573-Thresholds!$G$8)/(Thresholds!$H$8-Thresholds!$G$8))*0.18)))),3)</f>
        <v>0.90300000000000002</v>
      </c>
      <c r="P2573" s="3">
        <f t="shared" si="120"/>
        <v>0.26400000000000001</v>
      </c>
      <c r="Q2573" t="str">
        <f t="shared" si="121"/>
        <v>Poor</v>
      </c>
      <c r="R2573" s="4">
        <f t="shared" si="122"/>
        <v>0</v>
      </c>
      <c r="S2573" t="str">
        <f>IF(AND(F2573&gt;=10,F2573&lt;=35,P2573&gt;0.5),"ERROR_C2573H2573_POOR_CAP","OK")</f>
        <v>OK</v>
      </c>
    </row>
    <row r="2574" spans="1:19">
      <c r="A2574" t="s">
        <v>2591</v>
      </c>
      <c r="B2574" s="3">
        <v>75.762</v>
      </c>
      <c r="C2574" s="3">
        <v>88.347999999999999</v>
      </c>
      <c r="D2574" s="3">
        <v>24.454999999999998</v>
      </c>
      <c r="E2574" s="3">
        <v>27.452999999999999</v>
      </c>
      <c r="F2574" s="3">
        <v>0.96099999999999997</v>
      </c>
      <c r="G2574" s="3">
        <v>128.399</v>
      </c>
      <c r="H2574" s="3">
        <v>1685.91</v>
      </c>
      <c r="I2574" s="3">
        <f>ROUND(IF(B2574&lt;=Thresholds!$B$2,1-(B2574/Thresholds!$B$2)*0.24,IF(B2574&lt;=Thresholds!$D$2,0.75-((B2574-Thresholds!$C$2)/(Thresholds!$D$2-Thresholds!$C$2))*0.249,IF(B2574&lt;=Thresholds!$F$2,0.499-((B2574-Thresholds!$E$2)/(Thresholds!$F$2-Thresholds!$E$2))*0.279,MAX(0.02,0.2-((B2574-Thresholds!$G$2)/(Thresholds!$H$2-Thresholds!$G$2))*0.18)))),3)</f>
        <v>0.81799999999999995</v>
      </c>
      <c r="J2574" s="3">
        <f>ROUND(IF(C2574&lt;=Thresholds!$B$3,1-(C2574/Thresholds!$B$3)*0.24,IF(C2574&lt;=Thresholds!$D$3,0.75-((C2574-Thresholds!$C$3)/(Thresholds!$D$3-Thresholds!$C$3))*0.249,IF(C2574&lt;=Thresholds!$F$3,0.499-((C2574-Thresholds!$E$3)/(Thresholds!$F$3-Thresholds!$E$3))*0.279,MAX(0.02,0.2-((C2574-Thresholds!$G$3)/(Thresholds!$H$3-Thresholds!$G$3))*0.18)))),3)</f>
        <v>0.82299999999999995</v>
      </c>
      <c r="K2574" s="3">
        <f>ROUND(IF(D2574&lt;=Thresholds!$B$4,1-(D2574/Thresholds!$B$4)*0.24,IF(D2574&lt;=Thresholds!$D$4,0.75-((D2574-Thresholds!$C$4)/(Thresholds!$D$4-Thresholds!$C$4))*0.249,IF(D2574&lt;=Thresholds!$F$4,0.499-((D2574-Thresholds!$E$4)/(Thresholds!$F$4-Thresholds!$E$4))*0.279,MAX(0.02,0.2-((D2574-Thresholds!$G$4)/(Thresholds!$H$4-Thresholds!$G$4))*0.18)))),3)</f>
        <v>0.91</v>
      </c>
      <c r="L2574" s="3">
        <f>ROUND(IF(E2574&lt;=Thresholds!$B$5,1-(E2574/Thresholds!$B$5)*0.24,IF(E2574&lt;=Thresholds!$D$5,0.75-((E2574-Thresholds!$C$5)/(Thresholds!$D$5-Thresholds!$C$5))*0.249,IF(E2574&lt;=Thresholds!$F$5,0.499-((E2574-Thresholds!$E$5)/(Thresholds!$F$5-Thresholds!$E$5))*0.279,MAX(0.02,0.2-((E2574-Thresholds!$G$5)/(Thresholds!$H$5-Thresholds!$G$5))*0.18)))),3)</f>
        <v>0.86799999999999999</v>
      </c>
      <c r="M2574" s="3">
        <f>ROUND(IF(F2574&lt;=Thresholds!$B$6,1-(F2574/Thresholds!$B$6)*0.24,IF(F2574&lt;=Thresholds!$D$6,0.75-((F2574-Thresholds!$C$6)/(Thresholds!$D$6-Thresholds!$C$6))*0.249,IF(F2574&lt;=Thresholds!$F$6,0.499-((F2574-Thresholds!$E$6)/(Thresholds!$F$6-Thresholds!$E$6))*0.279,MAX(0.02,0.2-((F2574-Thresholds!$G$6)/(Thresholds!$H$6-Thresholds!$G$6))*0.18)))),3)</f>
        <v>0.76900000000000002</v>
      </c>
      <c r="N2574" s="3">
        <f>ROUND(IF(G2574&lt;=Thresholds!$B$7,1-(G2574/Thresholds!$B$7)*0.24,IF(G2574&lt;=Thresholds!$D$7,0.75-((G2574-Thresholds!$C$7)/(Thresholds!$D$7-Thresholds!$C$7))*0.249,IF(G2574&lt;=Thresholds!$F$7,0.499-((G2574-Thresholds!$E$7)/(Thresholds!$F$7-Thresholds!$E$7))*0.279,MAX(0.02,0.2-((G2574-Thresholds!$G$7)/(Thresholds!$H$7-Thresholds!$G$7))*0.18)))),3)</f>
        <v>0.91200000000000003</v>
      </c>
      <c r="O2574" s="3">
        <f>ROUND(IF(H2574&lt;=Thresholds!$B$8,1-(H2574/Thresholds!$B$8)*0.24,IF(H2574&lt;=Thresholds!$D$8,0.75-((H2574-Thresholds!$C$8)/(Thresholds!$D$8-Thresholds!$C$8))*0.249,IF(H2574&lt;=Thresholds!$F$8,0.499-((H2574-Thresholds!$E$8)/(Thresholds!$F$8-Thresholds!$E$8))*0.279,MAX(0.02,0.2-((H2574-Thresholds!$G$8)/(Thresholds!$H$8-Thresholds!$G$8))*0.18)))),3)</f>
        <v>0.83799999999999997</v>
      </c>
      <c r="P2574" s="3">
        <f t="shared" si="120"/>
        <v>0.76900000000000002</v>
      </c>
      <c r="Q2574" t="str">
        <f t="shared" si="121"/>
        <v>Healthy</v>
      </c>
      <c r="R2574" s="4">
        <f t="shared" si="122"/>
        <v>1</v>
      </c>
      <c r="S2574" t="str">
        <f>IF(AND(F2574&gt;=10,F2574&lt;=35,P2574&gt;0.5),"ERROR_C2574H2574_POOR_CAP","OK")</f>
        <v>OK</v>
      </c>
    </row>
    <row r="2575" spans="1:19">
      <c r="A2575" t="s">
        <v>2592</v>
      </c>
      <c r="B2575" s="3">
        <v>28.37</v>
      </c>
      <c r="C2575" s="3">
        <v>114.73699999999999</v>
      </c>
      <c r="D2575" s="3">
        <v>87.463999999999999</v>
      </c>
      <c r="E2575" s="3">
        <v>43.584000000000003</v>
      </c>
      <c r="F2575" s="3">
        <v>0.17399999999999999</v>
      </c>
      <c r="G2575" s="3">
        <v>154.363</v>
      </c>
      <c r="H2575" s="3">
        <v>2461.652</v>
      </c>
      <c r="I2575" s="3">
        <f>ROUND(IF(B2575&lt;=Thresholds!$B$2,1-(B2575/Thresholds!$B$2)*0.24,IF(B2575&lt;=Thresholds!$D$2,0.75-((B2575-Thresholds!$C$2)/(Thresholds!$D$2-Thresholds!$C$2))*0.249,IF(B2575&lt;=Thresholds!$F$2,0.499-((B2575-Thresholds!$E$2)/(Thresholds!$F$2-Thresholds!$E$2))*0.279,MAX(0.02,0.2-((B2575-Thresholds!$G$2)/(Thresholds!$H$2-Thresholds!$G$2))*0.18)))),3)</f>
        <v>0.93200000000000005</v>
      </c>
      <c r="J2575" s="3">
        <f>ROUND(IF(C2575&lt;=Thresholds!$B$3,1-(C2575/Thresholds!$B$3)*0.24,IF(C2575&lt;=Thresholds!$D$3,0.75-((C2575-Thresholds!$C$3)/(Thresholds!$D$3-Thresholds!$C$3))*0.249,IF(C2575&lt;=Thresholds!$F$3,0.499-((C2575-Thresholds!$E$3)/(Thresholds!$F$3-Thresholds!$E$3))*0.279,MAX(0.02,0.2-((C2575-Thresholds!$G$3)/(Thresholds!$H$3-Thresholds!$G$3))*0.18)))),3)</f>
        <v>0.77100000000000002</v>
      </c>
      <c r="K2575" s="3">
        <f>ROUND(IF(D2575&lt;=Thresholds!$B$4,1-(D2575/Thresholds!$B$4)*0.24,IF(D2575&lt;=Thresholds!$D$4,0.75-((D2575-Thresholds!$C$4)/(Thresholds!$D$4-Thresholds!$C$4))*0.249,IF(D2575&lt;=Thresholds!$F$4,0.499-((D2575-Thresholds!$E$4)/(Thresholds!$F$4-Thresholds!$E$4))*0.279,MAX(0.02,0.2-((D2575-Thresholds!$G$4)/(Thresholds!$H$4-Thresholds!$G$4))*0.18)))),3)</f>
        <v>0.59299999999999997</v>
      </c>
      <c r="L2575" s="3">
        <f>ROUND(IF(E2575&lt;=Thresholds!$B$5,1-(E2575/Thresholds!$B$5)*0.24,IF(E2575&lt;=Thresholds!$D$5,0.75-((E2575-Thresholds!$C$5)/(Thresholds!$D$5-Thresholds!$C$5))*0.249,IF(E2575&lt;=Thresholds!$F$5,0.499-((E2575-Thresholds!$E$5)/(Thresholds!$F$5-Thresholds!$E$5))*0.279,MAX(0.02,0.2-((E2575-Thresholds!$G$5)/(Thresholds!$H$5-Thresholds!$G$5))*0.18)))),3)</f>
        <v>0.79100000000000004</v>
      </c>
      <c r="M2575" s="3">
        <f>ROUND(IF(F2575&lt;=Thresholds!$B$6,1-(F2575/Thresholds!$B$6)*0.24,IF(F2575&lt;=Thresholds!$D$6,0.75-((F2575-Thresholds!$C$6)/(Thresholds!$D$6-Thresholds!$C$6))*0.249,IF(F2575&lt;=Thresholds!$F$6,0.499-((F2575-Thresholds!$E$6)/(Thresholds!$F$6-Thresholds!$E$6))*0.279,MAX(0.02,0.2-((F2575-Thresholds!$G$6)/(Thresholds!$H$6-Thresholds!$G$6))*0.18)))),3)</f>
        <v>0.95799999999999996</v>
      </c>
      <c r="N2575" s="3">
        <f>ROUND(IF(G2575&lt;=Thresholds!$B$7,1-(G2575/Thresholds!$B$7)*0.24,IF(G2575&lt;=Thresholds!$D$7,0.75-((G2575-Thresholds!$C$7)/(Thresholds!$D$7-Thresholds!$C$7))*0.249,IF(G2575&lt;=Thresholds!$F$7,0.499-((G2575-Thresholds!$E$7)/(Thresholds!$F$7-Thresholds!$E$7))*0.279,MAX(0.02,0.2-((G2575-Thresholds!$G$7)/(Thresholds!$H$7-Thresholds!$G$7))*0.18)))),3)</f>
        <v>0.89400000000000002</v>
      </c>
      <c r="O2575" s="3">
        <f>ROUND(IF(H2575&lt;=Thresholds!$B$8,1-(H2575/Thresholds!$B$8)*0.24,IF(H2575&lt;=Thresholds!$D$8,0.75-((H2575-Thresholds!$C$8)/(Thresholds!$D$8-Thresholds!$C$8))*0.249,IF(H2575&lt;=Thresholds!$F$8,0.499-((H2575-Thresholds!$E$8)/(Thresholds!$F$8-Thresholds!$E$8))*0.279,MAX(0.02,0.2-((H2575-Thresholds!$G$8)/(Thresholds!$H$8-Thresholds!$G$8))*0.18)))),3)</f>
        <v>0.76400000000000001</v>
      </c>
      <c r="P2575" s="3">
        <f t="shared" si="120"/>
        <v>0.59299999999999997</v>
      </c>
      <c r="Q2575" t="str">
        <f t="shared" si="121"/>
        <v>Moderate</v>
      </c>
      <c r="R2575" s="4">
        <f t="shared" si="122"/>
        <v>1</v>
      </c>
      <c r="S2575" t="str">
        <f>IF(AND(F2575&gt;=10,F2575&lt;=35,P2575&gt;0.5),"ERROR_C2575H2575_POOR_CAP","OK")</f>
        <v>OK</v>
      </c>
    </row>
    <row r="2576" spans="1:19">
      <c r="A2576" t="s">
        <v>2593</v>
      </c>
      <c r="B2576" s="3">
        <v>77.456000000000003</v>
      </c>
      <c r="C2576" s="3">
        <v>104.23399999999999</v>
      </c>
      <c r="D2576" s="3">
        <v>94.031999999999996</v>
      </c>
      <c r="E2576" s="3">
        <v>24.655000000000001</v>
      </c>
      <c r="F2576" s="3">
        <v>0.86299999999999999</v>
      </c>
      <c r="G2576" s="3">
        <v>620.68200000000002</v>
      </c>
      <c r="H2576" s="3">
        <v>311.86799999999999</v>
      </c>
      <c r="I2576" s="3">
        <f>ROUND(IF(B2576&lt;=Thresholds!$B$2,1-(B2576/Thresholds!$B$2)*0.24,IF(B2576&lt;=Thresholds!$D$2,0.75-((B2576-Thresholds!$C$2)/(Thresholds!$D$2-Thresholds!$C$2))*0.249,IF(B2576&lt;=Thresholds!$F$2,0.499-((B2576-Thresholds!$E$2)/(Thresholds!$F$2-Thresholds!$E$2))*0.279,MAX(0.02,0.2-((B2576-Thresholds!$G$2)/(Thresholds!$H$2-Thresholds!$G$2))*0.18)))),3)</f>
        <v>0.81399999999999995</v>
      </c>
      <c r="J2576" s="3">
        <f>ROUND(IF(C2576&lt;=Thresholds!$B$3,1-(C2576/Thresholds!$B$3)*0.24,IF(C2576&lt;=Thresholds!$D$3,0.75-((C2576-Thresholds!$C$3)/(Thresholds!$D$3-Thresholds!$C$3))*0.249,IF(C2576&lt;=Thresholds!$F$3,0.499-((C2576-Thresholds!$E$3)/(Thresholds!$F$3-Thresholds!$E$3))*0.279,MAX(0.02,0.2-((C2576-Thresholds!$G$3)/(Thresholds!$H$3-Thresholds!$G$3))*0.18)))),3)</f>
        <v>0.79200000000000004</v>
      </c>
      <c r="K2576" s="3">
        <f>ROUND(IF(D2576&lt;=Thresholds!$B$4,1-(D2576/Thresholds!$B$4)*0.24,IF(D2576&lt;=Thresholds!$D$4,0.75-((D2576-Thresholds!$C$4)/(Thresholds!$D$4-Thresholds!$C$4))*0.249,IF(D2576&lt;=Thresholds!$F$4,0.499-((D2576-Thresholds!$E$4)/(Thresholds!$F$4-Thresholds!$E$4))*0.279,MAX(0.02,0.2-((D2576-Thresholds!$G$4)/(Thresholds!$H$4-Thresholds!$G$4))*0.18)))),3)</f>
        <v>0.54500000000000004</v>
      </c>
      <c r="L2576" s="3">
        <f>ROUND(IF(E2576&lt;=Thresholds!$B$5,1-(E2576/Thresholds!$B$5)*0.24,IF(E2576&lt;=Thresholds!$D$5,0.75-((E2576-Thresholds!$C$5)/(Thresholds!$D$5-Thresholds!$C$5))*0.249,IF(E2576&lt;=Thresholds!$F$5,0.499-((E2576-Thresholds!$E$5)/(Thresholds!$F$5-Thresholds!$E$5))*0.279,MAX(0.02,0.2-((E2576-Thresholds!$G$5)/(Thresholds!$H$5-Thresholds!$G$5))*0.18)))),3)</f>
        <v>0.88200000000000001</v>
      </c>
      <c r="M2576" s="3">
        <f>ROUND(IF(F2576&lt;=Thresholds!$B$6,1-(F2576/Thresholds!$B$6)*0.24,IF(F2576&lt;=Thresholds!$D$6,0.75-((F2576-Thresholds!$C$6)/(Thresholds!$D$6-Thresholds!$C$6))*0.249,IF(F2576&lt;=Thresholds!$F$6,0.499-((F2576-Thresholds!$E$6)/(Thresholds!$F$6-Thresholds!$E$6))*0.279,MAX(0.02,0.2-((F2576-Thresholds!$G$6)/(Thresholds!$H$6-Thresholds!$G$6))*0.18)))),3)</f>
        <v>0.79300000000000004</v>
      </c>
      <c r="N2576" s="3">
        <f>ROUND(IF(G2576&lt;=Thresholds!$B$7,1-(G2576/Thresholds!$B$7)*0.24,IF(G2576&lt;=Thresholds!$D$7,0.75-((G2576-Thresholds!$C$7)/(Thresholds!$D$7-Thresholds!$C$7))*0.249,IF(G2576&lt;=Thresholds!$F$7,0.499-((G2576-Thresholds!$E$7)/(Thresholds!$F$7-Thresholds!$E$7))*0.279,MAX(0.02,0.2-((G2576-Thresholds!$G$7)/(Thresholds!$H$7-Thresholds!$G$7))*0.18)))),3)</f>
        <v>0.48199999999999998</v>
      </c>
      <c r="O2576" s="3">
        <f>ROUND(IF(H2576&lt;=Thresholds!$B$8,1-(H2576/Thresholds!$B$8)*0.24,IF(H2576&lt;=Thresholds!$D$8,0.75-((H2576-Thresholds!$C$8)/(Thresholds!$D$8-Thresholds!$C$8))*0.249,IF(H2576&lt;=Thresholds!$F$8,0.499-((H2576-Thresholds!$E$8)/(Thresholds!$F$8-Thresholds!$E$8))*0.279,MAX(0.02,0.2-((H2576-Thresholds!$G$8)/(Thresholds!$H$8-Thresholds!$G$8))*0.18)))),3)</f>
        <v>0.97</v>
      </c>
      <c r="P2576" s="3">
        <f t="shared" si="120"/>
        <v>0.48199999999999998</v>
      </c>
      <c r="Q2576" t="str">
        <f t="shared" si="121"/>
        <v>Poor</v>
      </c>
      <c r="R2576" s="4">
        <f t="shared" si="122"/>
        <v>0</v>
      </c>
      <c r="S2576" t="str">
        <f>IF(AND(F2576&gt;=10,F2576&lt;=35,P2576&gt;0.5),"ERROR_C2576H2576_POOR_CAP","OK")</f>
        <v>OK</v>
      </c>
    </row>
    <row r="2577" spans="1:19">
      <c r="A2577" t="s">
        <v>2594</v>
      </c>
      <c r="B2577" s="3">
        <v>1957.088</v>
      </c>
      <c r="C2577" s="3">
        <v>84.596000000000004</v>
      </c>
      <c r="D2577" s="3">
        <v>40.167000000000002</v>
      </c>
      <c r="E2577" s="3">
        <v>87.694999999999993</v>
      </c>
      <c r="F2577" s="3">
        <v>0.749</v>
      </c>
      <c r="G2577" s="3">
        <v>294.65499999999997</v>
      </c>
      <c r="H2577" s="3">
        <v>2484.8440000000001</v>
      </c>
      <c r="I2577" s="3">
        <f>ROUND(IF(B2577&lt;=Thresholds!$B$2,1-(B2577/Thresholds!$B$2)*0.24,IF(B2577&lt;=Thresholds!$D$2,0.75-((B2577-Thresholds!$C$2)/(Thresholds!$D$2-Thresholds!$C$2))*0.249,IF(B2577&lt;=Thresholds!$F$2,0.499-((B2577-Thresholds!$E$2)/(Thresholds!$F$2-Thresholds!$E$2))*0.279,MAX(0.02,0.2-((B2577-Thresholds!$G$2)/(Thresholds!$H$2-Thresholds!$G$2))*0.18)))),3)</f>
        <v>0.216</v>
      </c>
      <c r="J2577" s="3">
        <f>ROUND(IF(C2577&lt;=Thresholds!$B$3,1-(C2577/Thresholds!$B$3)*0.24,IF(C2577&lt;=Thresholds!$D$3,0.75-((C2577-Thresholds!$C$3)/(Thresholds!$D$3-Thresholds!$C$3))*0.249,IF(C2577&lt;=Thresholds!$F$3,0.499-((C2577-Thresholds!$E$3)/(Thresholds!$F$3-Thresholds!$E$3))*0.279,MAX(0.02,0.2-((C2577-Thresholds!$G$3)/(Thresholds!$H$3-Thresholds!$G$3))*0.18)))),3)</f>
        <v>0.83099999999999996</v>
      </c>
      <c r="K2577" s="3">
        <f>ROUND(IF(D2577&lt;=Thresholds!$B$4,1-(D2577/Thresholds!$B$4)*0.24,IF(D2577&lt;=Thresholds!$D$4,0.75-((D2577-Thresholds!$C$4)/(Thresholds!$D$4-Thresholds!$C$4))*0.249,IF(D2577&lt;=Thresholds!$F$4,0.499-((D2577-Thresholds!$E$4)/(Thresholds!$F$4-Thresholds!$E$4))*0.279,MAX(0.02,0.2-((D2577-Thresholds!$G$4)/(Thresholds!$H$4-Thresholds!$G$4))*0.18)))),3)</f>
        <v>0.85199999999999998</v>
      </c>
      <c r="L2577" s="3">
        <f>ROUND(IF(E2577&lt;=Thresholds!$B$5,1-(E2577/Thresholds!$B$5)*0.24,IF(E2577&lt;=Thresholds!$D$5,0.75-((E2577-Thresholds!$C$5)/(Thresholds!$D$5-Thresholds!$C$5))*0.249,IF(E2577&lt;=Thresholds!$F$5,0.499-((E2577-Thresholds!$E$5)/(Thresholds!$F$5-Thresholds!$E$5))*0.279,MAX(0.02,0.2-((E2577-Thresholds!$G$5)/(Thresholds!$H$5-Thresholds!$G$5))*0.18)))),3)</f>
        <v>0.56399999999999995</v>
      </c>
      <c r="M2577" s="3">
        <f>ROUND(IF(F2577&lt;=Thresholds!$B$6,1-(F2577/Thresholds!$B$6)*0.24,IF(F2577&lt;=Thresholds!$D$6,0.75-((F2577-Thresholds!$C$6)/(Thresholds!$D$6-Thresholds!$C$6))*0.249,IF(F2577&lt;=Thresholds!$F$6,0.499-((F2577-Thresholds!$E$6)/(Thresholds!$F$6-Thresholds!$E$6))*0.279,MAX(0.02,0.2-((F2577-Thresholds!$G$6)/(Thresholds!$H$6-Thresholds!$G$6))*0.18)))),3)</f>
        <v>0.82</v>
      </c>
      <c r="N2577" s="3">
        <f>ROUND(IF(G2577&lt;=Thresholds!$B$7,1-(G2577/Thresholds!$B$7)*0.24,IF(G2577&lt;=Thresholds!$D$7,0.75-((G2577-Thresholds!$C$7)/(Thresholds!$D$7-Thresholds!$C$7))*0.249,IF(G2577&lt;=Thresholds!$F$7,0.499-((G2577-Thresholds!$E$7)/(Thresholds!$F$7-Thresholds!$E$7))*0.279,MAX(0.02,0.2-((G2577-Thresholds!$G$7)/(Thresholds!$H$7-Thresholds!$G$7))*0.18)))),3)</f>
        <v>0.79800000000000004</v>
      </c>
      <c r="O2577" s="3">
        <f>ROUND(IF(H2577&lt;=Thresholds!$B$8,1-(H2577/Thresholds!$B$8)*0.24,IF(H2577&lt;=Thresholds!$D$8,0.75-((H2577-Thresholds!$C$8)/(Thresholds!$D$8-Thresholds!$C$8))*0.249,IF(H2577&lt;=Thresholds!$F$8,0.499-((H2577-Thresholds!$E$8)/(Thresholds!$F$8-Thresholds!$E$8))*0.279,MAX(0.02,0.2-((H2577-Thresholds!$G$8)/(Thresholds!$H$8-Thresholds!$G$8))*0.18)))),3)</f>
        <v>0.76100000000000001</v>
      </c>
      <c r="P2577" s="3">
        <f t="shared" si="120"/>
        <v>0.216</v>
      </c>
      <c r="Q2577" t="str">
        <f t="shared" si="121"/>
        <v>Poor</v>
      </c>
      <c r="R2577" s="4">
        <f t="shared" si="122"/>
        <v>0</v>
      </c>
      <c r="S2577" t="str">
        <f>IF(AND(F2577&gt;=10,F2577&lt;=35,P2577&gt;0.5),"ERROR_C2577H2577_POOR_CAP","OK")</f>
        <v>OK</v>
      </c>
    </row>
    <row r="2578" spans="1:19">
      <c r="A2578" t="s">
        <v>2595</v>
      </c>
      <c r="B2578" s="3">
        <v>79.817999999999998</v>
      </c>
      <c r="C2578" s="3">
        <v>37.542000000000002</v>
      </c>
      <c r="D2578" s="3">
        <v>29.579000000000001</v>
      </c>
      <c r="E2578" s="3">
        <v>17.318000000000001</v>
      </c>
      <c r="F2578" s="3">
        <v>0.34100000000000003</v>
      </c>
      <c r="G2578" s="3">
        <v>166.685</v>
      </c>
      <c r="H2578" s="3">
        <v>2317.877</v>
      </c>
      <c r="I2578" s="3">
        <f>ROUND(IF(B2578&lt;=Thresholds!$B$2,1-(B2578/Thresholds!$B$2)*0.24,IF(B2578&lt;=Thresholds!$D$2,0.75-((B2578-Thresholds!$C$2)/(Thresholds!$D$2-Thresholds!$C$2))*0.249,IF(B2578&lt;=Thresholds!$F$2,0.499-((B2578-Thresholds!$E$2)/(Thresholds!$F$2-Thresholds!$E$2))*0.279,MAX(0.02,0.2-((B2578-Thresholds!$G$2)/(Thresholds!$H$2-Thresholds!$G$2))*0.18)))),3)</f>
        <v>0.80800000000000005</v>
      </c>
      <c r="J2578" s="3">
        <f>ROUND(IF(C2578&lt;=Thresholds!$B$3,1-(C2578/Thresholds!$B$3)*0.24,IF(C2578&lt;=Thresholds!$D$3,0.75-((C2578-Thresholds!$C$3)/(Thresholds!$D$3-Thresholds!$C$3))*0.249,IF(C2578&lt;=Thresholds!$F$3,0.499-((C2578-Thresholds!$E$3)/(Thresholds!$F$3-Thresholds!$E$3))*0.279,MAX(0.02,0.2-((C2578-Thresholds!$G$3)/(Thresholds!$H$3-Thresholds!$G$3))*0.18)))),3)</f>
        <v>0.92500000000000004</v>
      </c>
      <c r="K2578" s="3">
        <f>ROUND(IF(D2578&lt;=Thresholds!$B$4,1-(D2578/Thresholds!$B$4)*0.24,IF(D2578&lt;=Thresholds!$D$4,0.75-((D2578-Thresholds!$C$4)/(Thresholds!$D$4-Thresholds!$C$4))*0.249,IF(D2578&lt;=Thresholds!$F$4,0.499-((D2578-Thresholds!$E$4)/(Thresholds!$F$4-Thresholds!$E$4))*0.279,MAX(0.02,0.2-((D2578-Thresholds!$G$4)/(Thresholds!$H$4-Thresholds!$G$4))*0.18)))),3)</f>
        <v>0.89100000000000001</v>
      </c>
      <c r="L2578" s="3">
        <f>ROUND(IF(E2578&lt;=Thresholds!$B$5,1-(E2578/Thresholds!$B$5)*0.24,IF(E2578&lt;=Thresholds!$D$5,0.75-((E2578-Thresholds!$C$5)/(Thresholds!$D$5-Thresholds!$C$5))*0.249,IF(E2578&lt;=Thresholds!$F$5,0.499-((E2578-Thresholds!$E$5)/(Thresholds!$F$5-Thresholds!$E$5))*0.279,MAX(0.02,0.2-((E2578-Thresholds!$G$5)/(Thresholds!$H$5-Thresholds!$G$5))*0.18)))),3)</f>
        <v>0.91700000000000004</v>
      </c>
      <c r="M2578" s="3">
        <f>ROUND(IF(F2578&lt;=Thresholds!$B$6,1-(F2578/Thresholds!$B$6)*0.24,IF(F2578&lt;=Thresholds!$D$6,0.75-((F2578-Thresholds!$C$6)/(Thresholds!$D$6-Thresholds!$C$6))*0.249,IF(F2578&lt;=Thresholds!$F$6,0.499-((F2578-Thresholds!$E$6)/(Thresholds!$F$6-Thresholds!$E$6))*0.279,MAX(0.02,0.2-((F2578-Thresholds!$G$6)/(Thresholds!$H$6-Thresholds!$G$6))*0.18)))),3)</f>
        <v>0.91800000000000004</v>
      </c>
      <c r="N2578" s="3">
        <f>ROUND(IF(G2578&lt;=Thresholds!$B$7,1-(G2578/Thresholds!$B$7)*0.24,IF(G2578&lt;=Thresholds!$D$7,0.75-((G2578-Thresholds!$C$7)/(Thresholds!$D$7-Thresholds!$C$7))*0.249,IF(G2578&lt;=Thresholds!$F$7,0.499-((G2578-Thresholds!$E$7)/(Thresholds!$F$7-Thresholds!$E$7))*0.279,MAX(0.02,0.2-((G2578-Thresholds!$G$7)/(Thresholds!$H$7-Thresholds!$G$7))*0.18)))),3)</f>
        <v>0.88600000000000001</v>
      </c>
      <c r="O2578" s="3">
        <f>ROUND(IF(H2578&lt;=Thresholds!$B$8,1-(H2578/Thresholds!$B$8)*0.24,IF(H2578&lt;=Thresholds!$D$8,0.75-((H2578-Thresholds!$C$8)/(Thresholds!$D$8-Thresholds!$C$8))*0.249,IF(H2578&lt;=Thresholds!$F$8,0.499-((H2578-Thresholds!$E$8)/(Thresholds!$F$8-Thresholds!$E$8))*0.279,MAX(0.02,0.2-((H2578-Thresholds!$G$8)/(Thresholds!$H$8-Thresholds!$G$8))*0.18)))),3)</f>
        <v>0.77700000000000002</v>
      </c>
      <c r="P2578" s="3">
        <f t="shared" si="120"/>
        <v>0.77700000000000002</v>
      </c>
      <c r="Q2578" t="str">
        <f t="shared" si="121"/>
        <v>Healthy</v>
      </c>
      <c r="R2578" s="4">
        <f t="shared" si="122"/>
        <v>1</v>
      </c>
      <c r="S2578" t="str">
        <f>IF(AND(F2578&gt;=10,F2578&lt;=35,P2578&gt;0.5),"ERROR_C2578H2578_POOR_CAP","OK")</f>
        <v>OK</v>
      </c>
    </row>
    <row r="2579" spans="1:19">
      <c r="A2579" t="s">
        <v>2596</v>
      </c>
      <c r="B2579" s="3">
        <v>66.069000000000003</v>
      </c>
      <c r="C2579" s="3">
        <v>79.861999999999995</v>
      </c>
      <c r="D2579" s="3">
        <v>34.811999999999998</v>
      </c>
      <c r="E2579" s="3">
        <v>34.274000000000001</v>
      </c>
      <c r="F2579" s="3">
        <v>4.2050000000000001</v>
      </c>
      <c r="G2579" s="3">
        <v>170.96799999999999</v>
      </c>
      <c r="H2579" s="3">
        <v>1510.932</v>
      </c>
      <c r="I2579" s="3">
        <f>ROUND(IF(B2579&lt;=Thresholds!$B$2,1-(B2579/Thresholds!$B$2)*0.24,IF(B2579&lt;=Thresholds!$D$2,0.75-((B2579-Thresholds!$C$2)/(Thresholds!$D$2-Thresholds!$C$2))*0.249,IF(B2579&lt;=Thresholds!$F$2,0.499-((B2579-Thresholds!$E$2)/(Thresholds!$F$2-Thresholds!$E$2))*0.279,MAX(0.02,0.2-((B2579-Thresholds!$G$2)/(Thresholds!$H$2-Thresholds!$G$2))*0.18)))),3)</f>
        <v>0.84099999999999997</v>
      </c>
      <c r="J2579" s="3">
        <f>ROUND(IF(C2579&lt;=Thresholds!$B$3,1-(C2579/Thresholds!$B$3)*0.24,IF(C2579&lt;=Thresholds!$D$3,0.75-((C2579-Thresholds!$C$3)/(Thresholds!$D$3-Thresholds!$C$3))*0.249,IF(C2579&lt;=Thresholds!$F$3,0.499-((C2579-Thresholds!$E$3)/(Thresholds!$F$3-Thresholds!$E$3))*0.279,MAX(0.02,0.2-((C2579-Thresholds!$G$3)/(Thresholds!$H$3-Thresholds!$G$3))*0.18)))),3)</f>
        <v>0.84</v>
      </c>
      <c r="K2579" s="3">
        <f>ROUND(IF(D2579&lt;=Thresholds!$B$4,1-(D2579/Thresholds!$B$4)*0.24,IF(D2579&lt;=Thresholds!$D$4,0.75-((D2579-Thresholds!$C$4)/(Thresholds!$D$4-Thresholds!$C$4))*0.249,IF(D2579&lt;=Thresholds!$F$4,0.499-((D2579-Thresholds!$E$4)/(Thresholds!$F$4-Thresholds!$E$4))*0.279,MAX(0.02,0.2-((D2579-Thresholds!$G$4)/(Thresholds!$H$4-Thresholds!$G$4))*0.18)))),3)</f>
        <v>0.871</v>
      </c>
      <c r="L2579" s="3">
        <f>ROUND(IF(E2579&lt;=Thresholds!$B$5,1-(E2579/Thresholds!$B$5)*0.24,IF(E2579&lt;=Thresholds!$D$5,0.75-((E2579-Thresholds!$C$5)/(Thresholds!$D$5-Thresholds!$C$5))*0.249,IF(E2579&lt;=Thresholds!$F$5,0.499-((E2579-Thresholds!$E$5)/(Thresholds!$F$5-Thresholds!$E$5))*0.279,MAX(0.02,0.2-((E2579-Thresholds!$G$5)/(Thresholds!$H$5-Thresholds!$G$5))*0.18)))),3)</f>
        <v>0.83499999999999996</v>
      </c>
      <c r="M2579" s="3">
        <f>ROUND(IF(F2579&lt;=Thresholds!$B$6,1-(F2579/Thresholds!$B$6)*0.24,IF(F2579&lt;=Thresholds!$D$6,0.75-((F2579-Thresholds!$C$6)/(Thresholds!$D$6-Thresholds!$C$6))*0.249,IF(F2579&lt;=Thresholds!$F$6,0.499-((F2579-Thresholds!$E$6)/(Thresholds!$F$6-Thresholds!$E$6))*0.279,MAX(0.02,0.2-((F2579-Thresholds!$G$6)/(Thresholds!$H$6-Thresholds!$G$6))*0.18)))),3)</f>
        <v>0.65</v>
      </c>
      <c r="N2579" s="3">
        <f>ROUND(IF(G2579&lt;=Thresholds!$B$7,1-(G2579/Thresholds!$B$7)*0.24,IF(G2579&lt;=Thresholds!$D$7,0.75-((G2579-Thresholds!$C$7)/(Thresholds!$D$7-Thresholds!$C$7))*0.249,IF(G2579&lt;=Thresholds!$F$7,0.499-((G2579-Thresholds!$E$7)/(Thresholds!$F$7-Thresholds!$E$7))*0.279,MAX(0.02,0.2-((G2579-Thresholds!$G$7)/(Thresholds!$H$7-Thresholds!$G$7))*0.18)))),3)</f>
        <v>0.88300000000000001</v>
      </c>
      <c r="O2579" s="3">
        <f>ROUND(IF(H2579&lt;=Thresholds!$B$8,1-(H2579/Thresholds!$B$8)*0.24,IF(H2579&lt;=Thresholds!$D$8,0.75-((H2579-Thresholds!$C$8)/(Thresholds!$D$8-Thresholds!$C$8))*0.249,IF(H2579&lt;=Thresholds!$F$8,0.499-((H2579-Thresholds!$E$8)/(Thresholds!$F$8-Thresholds!$E$8))*0.279,MAX(0.02,0.2-((H2579-Thresholds!$G$8)/(Thresholds!$H$8-Thresholds!$G$8))*0.18)))),3)</f>
        <v>0.85499999999999998</v>
      </c>
      <c r="P2579" s="3">
        <f t="shared" si="120"/>
        <v>0.65</v>
      </c>
      <c r="Q2579" t="str">
        <f t="shared" si="121"/>
        <v>Moderate</v>
      </c>
      <c r="R2579" s="4">
        <f t="shared" si="122"/>
        <v>1</v>
      </c>
      <c r="S2579" t="str">
        <f>IF(AND(F2579&gt;=10,F2579&lt;=35,P2579&gt;0.5),"ERROR_C2579H2579_POOR_CAP","OK")</f>
        <v>OK</v>
      </c>
    </row>
    <row r="2580" spans="1:19">
      <c r="A2580" t="s">
        <v>2597</v>
      </c>
      <c r="B2580" s="3">
        <v>84.22</v>
      </c>
      <c r="C2580" s="3">
        <v>68.421999999999997</v>
      </c>
      <c r="D2580" s="3">
        <v>12.343</v>
      </c>
      <c r="E2580" s="3">
        <v>31.67</v>
      </c>
      <c r="F2580" s="3">
        <v>0.753</v>
      </c>
      <c r="G2580" s="3">
        <v>254.245</v>
      </c>
      <c r="H2580" s="3">
        <v>6059.2179999999998</v>
      </c>
      <c r="I2580" s="3">
        <f>ROUND(IF(B2580&lt;=Thresholds!$B$2,1-(B2580/Thresholds!$B$2)*0.24,IF(B2580&lt;=Thresholds!$D$2,0.75-((B2580-Thresholds!$C$2)/(Thresholds!$D$2-Thresholds!$C$2))*0.249,IF(B2580&lt;=Thresholds!$F$2,0.499-((B2580-Thresholds!$E$2)/(Thresholds!$F$2-Thresholds!$E$2))*0.279,MAX(0.02,0.2-((B2580-Thresholds!$G$2)/(Thresholds!$H$2-Thresholds!$G$2))*0.18)))),3)</f>
        <v>0.79800000000000004</v>
      </c>
      <c r="J2580" s="3">
        <f>ROUND(IF(C2580&lt;=Thresholds!$B$3,1-(C2580/Thresholds!$B$3)*0.24,IF(C2580&lt;=Thresholds!$D$3,0.75-((C2580-Thresholds!$C$3)/(Thresholds!$D$3-Thresholds!$C$3))*0.249,IF(C2580&lt;=Thresholds!$F$3,0.499-((C2580-Thresholds!$E$3)/(Thresholds!$F$3-Thresholds!$E$3))*0.279,MAX(0.02,0.2-((C2580-Thresholds!$G$3)/(Thresholds!$H$3-Thresholds!$G$3))*0.18)))),3)</f>
        <v>0.86299999999999999</v>
      </c>
      <c r="K2580" s="3">
        <f>ROUND(IF(D2580&lt;=Thresholds!$B$4,1-(D2580/Thresholds!$B$4)*0.24,IF(D2580&lt;=Thresholds!$D$4,0.75-((D2580-Thresholds!$C$4)/(Thresholds!$D$4-Thresholds!$C$4))*0.249,IF(D2580&lt;=Thresholds!$F$4,0.499-((D2580-Thresholds!$E$4)/(Thresholds!$F$4-Thresholds!$E$4))*0.279,MAX(0.02,0.2-((D2580-Thresholds!$G$4)/(Thresholds!$H$4-Thresholds!$G$4))*0.18)))),3)</f>
        <v>0.95399999999999996</v>
      </c>
      <c r="L2580" s="3">
        <f>ROUND(IF(E2580&lt;=Thresholds!$B$5,1-(E2580/Thresholds!$B$5)*0.24,IF(E2580&lt;=Thresholds!$D$5,0.75-((E2580-Thresholds!$C$5)/(Thresholds!$D$5-Thresholds!$C$5))*0.249,IF(E2580&lt;=Thresholds!$F$5,0.499-((E2580-Thresholds!$E$5)/(Thresholds!$F$5-Thresholds!$E$5))*0.279,MAX(0.02,0.2-((E2580-Thresholds!$G$5)/(Thresholds!$H$5-Thresholds!$G$5))*0.18)))),3)</f>
        <v>0.84799999999999998</v>
      </c>
      <c r="M2580" s="3">
        <f>ROUND(IF(F2580&lt;=Thresholds!$B$6,1-(F2580/Thresholds!$B$6)*0.24,IF(F2580&lt;=Thresholds!$D$6,0.75-((F2580-Thresholds!$C$6)/(Thresholds!$D$6-Thresholds!$C$6))*0.249,IF(F2580&lt;=Thresholds!$F$6,0.499-((F2580-Thresholds!$E$6)/(Thresholds!$F$6-Thresholds!$E$6))*0.279,MAX(0.02,0.2-((F2580-Thresholds!$G$6)/(Thresholds!$H$6-Thresholds!$G$6))*0.18)))),3)</f>
        <v>0.81899999999999995</v>
      </c>
      <c r="N2580" s="3">
        <f>ROUND(IF(G2580&lt;=Thresholds!$B$7,1-(G2580/Thresholds!$B$7)*0.24,IF(G2580&lt;=Thresholds!$D$7,0.75-((G2580-Thresholds!$C$7)/(Thresholds!$D$7-Thresholds!$C$7))*0.249,IF(G2580&lt;=Thresholds!$F$7,0.499-((G2580-Thresholds!$E$7)/(Thresholds!$F$7-Thresholds!$E$7))*0.279,MAX(0.02,0.2-((G2580-Thresholds!$G$7)/(Thresholds!$H$7-Thresholds!$G$7))*0.18)))),3)</f>
        <v>0.82599999999999996</v>
      </c>
      <c r="O2580" s="3">
        <f>ROUND(IF(H2580&lt;=Thresholds!$B$8,1-(H2580/Thresholds!$B$8)*0.24,IF(H2580&lt;=Thresholds!$D$8,0.75-((H2580-Thresholds!$C$8)/(Thresholds!$D$8-Thresholds!$C$8))*0.249,IF(H2580&lt;=Thresholds!$F$8,0.499-((H2580-Thresholds!$E$8)/(Thresholds!$F$8-Thresholds!$E$8))*0.279,MAX(0.02,0.2-((H2580-Thresholds!$G$8)/(Thresholds!$H$8-Thresholds!$G$8))*0.18)))),3)</f>
        <v>0.40300000000000002</v>
      </c>
      <c r="P2580" s="3">
        <f t="shared" si="120"/>
        <v>0.40300000000000002</v>
      </c>
      <c r="Q2580" t="str">
        <f t="shared" si="121"/>
        <v>Poor</v>
      </c>
      <c r="R2580" s="4">
        <f t="shared" si="122"/>
        <v>0</v>
      </c>
      <c r="S2580" t="str">
        <f>IF(AND(F2580&gt;=10,F2580&lt;=35,P2580&gt;0.5),"ERROR_C2580H2580_POOR_CAP","OK")</f>
        <v>OK</v>
      </c>
    </row>
    <row r="2581" spans="1:19">
      <c r="A2581" t="s">
        <v>2598</v>
      </c>
      <c r="B2581" s="3">
        <v>6.5940000000000003</v>
      </c>
      <c r="C2581" s="3">
        <v>79.177000000000007</v>
      </c>
      <c r="D2581" s="3">
        <v>177.892</v>
      </c>
      <c r="E2581" s="3">
        <v>36.621000000000002</v>
      </c>
      <c r="F2581" s="3">
        <v>0.71599999999999997</v>
      </c>
      <c r="G2581" s="3">
        <v>247.47499999999999</v>
      </c>
      <c r="H2581" s="3">
        <v>133.571</v>
      </c>
      <c r="I2581" s="3">
        <f>ROUND(IF(B2581&lt;=Thresholds!$B$2,1-(B2581/Thresholds!$B$2)*0.24,IF(B2581&lt;=Thresholds!$D$2,0.75-((B2581-Thresholds!$C$2)/(Thresholds!$D$2-Thresholds!$C$2))*0.249,IF(B2581&lt;=Thresholds!$F$2,0.499-((B2581-Thresholds!$E$2)/(Thresholds!$F$2-Thresholds!$E$2))*0.279,MAX(0.02,0.2-((B2581-Thresholds!$G$2)/(Thresholds!$H$2-Thresholds!$G$2))*0.18)))),3)</f>
        <v>0.98399999999999999</v>
      </c>
      <c r="J2581" s="3">
        <f>ROUND(IF(C2581&lt;=Thresholds!$B$3,1-(C2581/Thresholds!$B$3)*0.24,IF(C2581&lt;=Thresholds!$D$3,0.75-((C2581-Thresholds!$C$3)/(Thresholds!$D$3-Thresholds!$C$3))*0.249,IF(C2581&lt;=Thresholds!$F$3,0.499-((C2581-Thresholds!$E$3)/(Thresholds!$F$3-Thresholds!$E$3))*0.279,MAX(0.02,0.2-((C2581-Thresholds!$G$3)/(Thresholds!$H$3-Thresholds!$G$3))*0.18)))),3)</f>
        <v>0.84199999999999997</v>
      </c>
      <c r="K2581" s="3">
        <f>ROUND(IF(D2581&lt;=Thresholds!$B$4,1-(D2581/Thresholds!$B$4)*0.24,IF(D2581&lt;=Thresholds!$D$4,0.75-((D2581-Thresholds!$C$4)/(Thresholds!$D$4-Thresholds!$C$4))*0.249,IF(D2581&lt;=Thresholds!$F$4,0.499-((D2581-Thresholds!$E$4)/(Thresholds!$F$4-Thresholds!$E$4))*0.279,MAX(0.02,0.2-((D2581-Thresholds!$G$4)/(Thresholds!$H$4-Thresholds!$G$4))*0.18)))),3)</f>
        <v>0.23200000000000001</v>
      </c>
      <c r="L2581" s="3">
        <f>ROUND(IF(E2581&lt;=Thresholds!$B$5,1-(E2581/Thresholds!$B$5)*0.24,IF(E2581&lt;=Thresholds!$D$5,0.75-((E2581-Thresholds!$C$5)/(Thresholds!$D$5-Thresholds!$C$5))*0.249,IF(E2581&lt;=Thresholds!$F$5,0.499-((E2581-Thresholds!$E$5)/(Thresholds!$F$5-Thresholds!$E$5))*0.279,MAX(0.02,0.2-((E2581-Thresholds!$G$5)/(Thresholds!$H$5-Thresholds!$G$5))*0.18)))),3)</f>
        <v>0.82399999999999995</v>
      </c>
      <c r="M2581" s="3">
        <f>ROUND(IF(F2581&lt;=Thresholds!$B$6,1-(F2581/Thresholds!$B$6)*0.24,IF(F2581&lt;=Thresholds!$D$6,0.75-((F2581-Thresholds!$C$6)/(Thresholds!$D$6-Thresholds!$C$6))*0.249,IF(F2581&lt;=Thresholds!$F$6,0.499-((F2581-Thresholds!$E$6)/(Thresholds!$F$6-Thresholds!$E$6))*0.279,MAX(0.02,0.2-((F2581-Thresholds!$G$6)/(Thresholds!$H$6-Thresholds!$G$6))*0.18)))),3)</f>
        <v>0.82799999999999996</v>
      </c>
      <c r="N2581" s="3">
        <f>ROUND(IF(G2581&lt;=Thresholds!$B$7,1-(G2581/Thresholds!$B$7)*0.24,IF(G2581&lt;=Thresholds!$D$7,0.75-((G2581-Thresholds!$C$7)/(Thresholds!$D$7-Thresholds!$C$7))*0.249,IF(G2581&lt;=Thresholds!$F$7,0.499-((G2581-Thresholds!$E$7)/(Thresholds!$F$7-Thresholds!$E$7))*0.279,MAX(0.02,0.2-((G2581-Thresholds!$G$7)/(Thresholds!$H$7-Thresholds!$G$7))*0.18)))),3)</f>
        <v>0.83</v>
      </c>
      <c r="O2581" s="3">
        <f>ROUND(IF(H2581&lt;=Thresholds!$B$8,1-(H2581/Thresholds!$B$8)*0.24,IF(H2581&lt;=Thresholds!$D$8,0.75-((H2581-Thresholds!$C$8)/(Thresholds!$D$8-Thresholds!$C$8))*0.249,IF(H2581&lt;=Thresholds!$F$8,0.499-((H2581-Thresholds!$E$8)/(Thresholds!$F$8-Thresholds!$E$8))*0.279,MAX(0.02,0.2-((H2581-Thresholds!$G$8)/(Thresholds!$H$8-Thresholds!$G$8))*0.18)))),3)</f>
        <v>0.98699999999999999</v>
      </c>
      <c r="P2581" s="3">
        <f t="shared" si="120"/>
        <v>0.23200000000000001</v>
      </c>
      <c r="Q2581" t="str">
        <f t="shared" si="121"/>
        <v>Poor</v>
      </c>
      <c r="R2581" s="4">
        <f t="shared" si="122"/>
        <v>0</v>
      </c>
      <c r="S2581" t="str">
        <f>IF(AND(F2581&gt;=10,F2581&lt;=35,P2581&gt;0.5),"ERROR_C2581H2581_POOR_CAP","OK")</f>
        <v>OK</v>
      </c>
    </row>
    <row r="2582" spans="1:19">
      <c r="A2582" t="s">
        <v>2599</v>
      </c>
      <c r="B2582" s="3">
        <v>45.167000000000002</v>
      </c>
      <c r="C2582" s="3">
        <v>38.578000000000003</v>
      </c>
      <c r="D2582" s="3">
        <v>4.3209999999999997</v>
      </c>
      <c r="E2582" s="3">
        <v>15.715999999999999</v>
      </c>
      <c r="F2582" s="3">
        <v>0.50700000000000001</v>
      </c>
      <c r="G2582" s="3">
        <v>97.954999999999998</v>
      </c>
      <c r="H2582" s="3">
        <v>1395.6959999999999</v>
      </c>
      <c r="I2582" s="3">
        <f>ROUND(IF(B2582&lt;=Thresholds!$B$2,1-(B2582/Thresholds!$B$2)*0.24,IF(B2582&lt;=Thresholds!$D$2,0.75-((B2582-Thresholds!$C$2)/(Thresholds!$D$2-Thresholds!$C$2))*0.249,IF(B2582&lt;=Thresholds!$F$2,0.499-((B2582-Thresholds!$E$2)/(Thresholds!$F$2-Thresholds!$E$2))*0.279,MAX(0.02,0.2-((B2582-Thresholds!$G$2)/(Thresholds!$H$2-Thresholds!$G$2))*0.18)))),3)</f>
        <v>0.89200000000000002</v>
      </c>
      <c r="J2582" s="3">
        <f>ROUND(IF(C2582&lt;=Thresholds!$B$3,1-(C2582/Thresholds!$B$3)*0.24,IF(C2582&lt;=Thresholds!$D$3,0.75-((C2582-Thresholds!$C$3)/(Thresholds!$D$3-Thresholds!$C$3))*0.249,IF(C2582&lt;=Thresholds!$F$3,0.499-((C2582-Thresholds!$E$3)/(Thresholds!$F$3-Thresholds!$E$3))*0.279,MAX(0.02,0.2-((C2582-Thresholds!$G$3)/(Thresholds!$H$3-Thresholds!$G$3))*0.18)))),3)</f>
        <v>0.92300000000000004</v>
      </c>
      <c r="K2582" s="3">
        <f>ROUND(IF(D2582&lt;=Thresholds!$B$4,1-(D2582/Thresholds!$B$4)*0.24,IF(D2582&lt;=Thresholds!$D$4,0.75-((D2582-Thresholds!$C$4)/(Thresholds!$D$4-Thresholds!$C$4))*0.249,IF(D2582&lt;=Thresholds!$F$4,0.499-((D2582-Thresholds!$E$4)/(Thresholds!$F$4-Thresholds!$E$4))*0.279,MAX(0.02,0.2-((D2582-Thresholds!$G$4)/(Thresholds!$H$4-Thresholds!$G$4))*0.18)))),3)</f>
        <v>0.98399999999999999</v>
      </c>
      <c r="L2582" s="3">
        <f>ROUND(IF(E2582&lt;=Thresholds!$B$5,1-(E2582/Thresholds!$B$5)*0.24,IF(E2582&lt;=Thresholds!$D$5,0.75-((E2582-Thresholds!$C$5)/(Thresholds!$D$5-Thresholds!$C$5))*0.249,IF(E2582&lt;=Thresholds!$F$5,0.499-((E2582-Thresholds!$E$5)/(Thresholds!$F$5-Thresholds!$E$5))*0.279,MAX(0.02,0.2-((E2582-Thresholds!$G$5)/(Thresholds!$H$5-Thresholds!$G$5))*0.18)))),3)</f>
        <v>0.92500000000000004</v>
      </c>
      <c r="M2582" s="3">
        <f>ROUND(IF(F2582&lt;=Thresholds!$B$6,1-(F2582/Thresholds!$B$6)*0.24,IF(F2582&lt;=Thresholds!$D$6,0.75-((F2582-Thresholds!$C$6)/(Thresholds!$D$6-Thresholds!$C$6))*0.249,IF(F2582&lt;=Thresholds!$F$6,0.499-((F2582-Thresholds!$E$6)/(Thresholds!$F$6-Thresholds!$E$6))*0.279,MAX(0.02,0.2-((F2582-Thresholds!$G$6)/(Thresholds!$H$6-Thresholds!$G$6))*0.18)))),3)</f>
        <v>0.878</v>
      </c>
      <c r="N2582" s="3">
        <f>ROUND(IF(G2582&lt;=Thresholds!$B$7,1-(G2582/Thresholds!$B$7)*0.24,IF(G2582&lt;=Thresholds!$D$7,0.75-((G2582-Thresholds!$C$7)/(Thresholds!$D$7-Thresholds!$C$7))*0.249,IF(G2582&lt;=Thresholds!$F$7,0.499-((G2582-Thresholds!$E$7)/(Thresholds!$F$7-Thresholds!$E$7))*0.279,MAX(0.02,0.2-((G2582-Thresholds!$G$7)/(Thresholds!$H$7-Thresholds!$G$7))*0.18)))),3)</f>
        <v>0.93300000000000005</v>
      </c>
      <c r="O2582" s="3">
        <f>ROUND(IF(H2582&lt;=Thresholds!$B$8,1-(H2582/Thresholds!$B$8)*0.24,IF(H2582&lt;=Thresholds!$D$8,0.75-((H2582-Thresholds!$C$8)/(Thresholds!$D$8-Thresholds!$C$8))*0.249,IF(H2582&lt;=Thresholds!$F$8,0.499-((H2582-Thresholds!$E$8)/(Thresholds!$F$8-Thresholds!$E$8))*0.279,MAX(0.02,0.2-((H2582-Thresholds!$G$8)/(Thresholds!$H$8-Thresholds!$G$8))*0.18)))),3)</f>
        <v>0.86599999999999999</v>
      </c>
      <c r="P2582" s="3">
        <f t="shared" si="120"/>
        <v>0.86599999999999999</v>
      </c>
      <c r="Q2582" t="str">
        <f t="shared" si="121"/>
        <v>Healthy</v>
      </c>
      <c r="R2582" s="4">
        <f t="shared" si="122"/>
        <v>1</v>
      </c>
      <c r="S2582" t="str">
        <f>IF(AND(F2582&gt;=10,F2582&lt;=35,P2582&gt;0.5),"ERROR_C2582H2582_POOR_CAP","OK")</f>
        <v>OK</v>
      </c>
    </row>
    <row r="2583" spans="1:19">
      <c r="A2583" t="s">
        <v>2600</v>
      </c>
      <c r="B2583" s="3">
        <v>91.888999999999996</v>
      </c>
      <c r="C2583" s="3">
        <v>207.023</v>
      </c>
      <c r="D2583" s="3">
        <v>84.76</v>
      </c>
      <c r="E2583" s="3">
        <v>5.694</v>
      </c>
      <c r="F2583" s="3">
        <v>0.88200000000000001</v>
      </c>
      <c r="G2583" s="3">
        <v>194.36799999999999</v>
      </c>
      <c r="H2583" s="3">
        <v>1018.229</v>
      </c>
      <c r="I2583" s="3">
        <f>ROUND(IF(B2583&lt;=Thresholds!$B$2,1-(B2583/Thresholds!$B$2)*0.24,IF(B2583&lt;=Thresholds!$D$2,0.75-((B2583-Thresholds!$C$2)/(Thresholds!$D$2-Thresholds!$C$2))*0.249,IF(B2583&lt;=Thresholds!$F$2,0.499-((B2583-Thresholds!$E$2)/(Thresholds!$F$2-Thresholds!$E$2))*0.279,MAX(0.02,0.2-((B2583-Thresholds!$G$2)/(Thresholds!$H$2-Thresholds!$G$2))*0.18)))),3)</f>
        <v>0.77900000000000003</v>
      </c>
      <c r="J2583" s="3">
        <f>ROUND(IF(C2583&lt;=Thresholds!$B$3,1-(C2583/Thresholds!$B$3)*0.24,IF(C2583&lt;=Thresholds!$D$3,0.75-((C2583-Thresholds!$C$3)/(Thresholds!$D$3-Thresholds!$C$3))*0.249,IF(C2583&lt;=Thresholds!$F$3,0.499-((C2583-Thresholds!$E$3)/(Thresholds!$F$3-Thresholds!$E$3))*0.279,MAX(0.02,0.2-((C2583-Thresholds!$G$3)/(Thresholds!$H$3-Thresholds!$G$3))*0.18)))),3)</f>
        <v>0.67300000000000004</v>
      </c>
      <c r="K2583" s="3">
        <f>ROUND(IF(D2583&lt;=Thresholds!$B$4,1-(D2583/Thresholds!$B$4)*0.24,IF(D2583&lt;=Thresholds!$D$4,0.75-((D2583-Thresholds!$C$4)/(Thresholds!$D$4-Thresholds!$C$4))*0.249,IF(D2583&lt;=Thresholds!$F$4,0.499-((D2583-Thresholds!$E$4)/(Thresholds!$F$4-Thresholds!$E$4))*0.279,MAX(0.02,0.2-((D2583-Thresholds!$G$4)/(Thresholds!$H$4-Thresholds!$G$4))*0.18)))),3)</f>
        <v>0.61299999999999999</v>
      </c>
      <c r="L2583" s="3">
        <f>ROUND(IF(E2583&lt;=Thresholds!$B$5,1-(E2583/Thresholds!$B$5)*0.24,IF(E2583&lt;=Thresholds!$D$5,0.75-((E2583-Thresholds!$C$5)/(Thresholds!$D$5-Thresholds!$C$5))*0.249,IF(E2583&lt;=Thresholds!$F$5,0.499-((E2583-Thresholds!$E$5)/(Thresholds!$F$5-Thresholds!$E$5))*0.279,MAX(0.02,0.2-((E2583-Thresholds!$G$5)/(Thresholds!$H$5-Thresholds!$G$5))*0.18)))),3)</f>
        <v>0.97299999999999998</v>
      </c>
      <c r="M2583" s="3">
        <f>ROUND(IF(F2583&lt;=Thresholds!$B$6,1-(F2583/Thresholds!$B$6)*0.24,IF(F2583&lt;=Thresholds!$D$6,0.75-((F2583-Thresholds!$C$6)/(Thresholds!$D$6-Thresholds!$C$6))*0.249,IF(F2583&lt;=Thresholds!$F$6,0.499-((F2583-Thresholds!$E$6)/(Thresholds!$F$6-Thresholds!$E$6))*0.279,MAX(0.02,0.2-((F2583-Thresholds!$G$6)/(Thresholds!$H$6-Thresholds!$G$6))*0.18)))),3)</f>
        <v>0.78800000000000003</v>
      </c>
      <c r="N2583" s="3">
        <f>ROUND(IF(G2583&lt;=Thresholds!$B$7,1-(G2583/Thresholds!$B$7)*0.24,IF(G2583&lt;=Thresholds!$D$7,0.75-((G2583-Thresholds!$C$7)/(Thresholds!$D$7-Thresholds!$C$7))*0.249,IF(G2583&lt;=Thresholds!$F$7,0.499-((G2583-Thresholds!$E$7)/(Thresholds!$F$7-Thresholds!$E$7))*0.279,MAX(0.02,0.2-((G2583-Thresholds!$G$7)/(Thresholds!$H$7-Thresholds!$G$7))*0.18)))),3)</f>
        <v>0.86699999999999999</v>
      </c>
      <c r="O2583" s="3">
        <f>ROUND(IF(H2583&lt;=Thresholds!$B$8,1-(H2583/Thresholds!$B$8)*0.24,IF(H2583&lt;=Thresholds!$D$8,0.75-((H2583-Thresholds!$C$8)/(Thresholds!$D$8-Thresholds!$C$8))*0.249,IF(H2583&lt;=Thresholds!$F$8,0.499-((H2583-Thresholds!$E$8)/(Thresholds!$F$8-Thresholds!$E$8))*0.279,MAX(0.02,0.2-((H2583-Thresholds!$G$8)/(Thresholds!$H$8-Thresholds!$G$8))*0.18)))),3)</f>
        <v>0.90200000000000002</v>
      </c>
      <c r="P2583" s="3">
        <f t="shared" si="120"/>
        <v>0.61299999999999999</v>
      </c>
      <c r="Q2583" t="str">
        <f t="shared" si="121"/>
        <v>Moderate</v>
      </c>
      <c r="R2583" s="4">
        <f t="shared" si="122"/>
        <v>1</v>
      </c>
      <c r="S2583" t="str">
        <f>IF(AND(F2583&gt;=10,F2583&lt;=35,P2583&gt;0.5),"ERROR_C2583H2583_POOR_CAP","OK")</f>
        <v>OK</v>
      </c>
    </row>
    <row r="2584" spans="1:19">
      <c r="A2584" t="s">
        <v>2601</v>
      </c>
      <c r="B2584" s="3">
        <v>13.577</v>
      </c>
      <c r="C2584" s="3">
        <v>57.731000000000002</v>
      </c>
      <c r="D2584" s="3">
        <v>48.984999999999999</v>
      </c>
      <c r="E2584" s="3">
        <v>18.63</v>
      </c>
      <c r="F2584" s="3">
        <v>3.2629999999999999</v>
      </c>
      <c r="G2584" s="3">
        <v>116.995</v>
      </c>
      <c r="H2584" s="3">
        <v>4770.085</v>
      </c>
      <c r="I2584" s="3">
        <f>ROUND(IF(B2584&lt;=Thresholds!$B$2,1-(B2584/Thresholds!$B$2)*0.24,IF(B2584&lt;=Thresholds!$D$2,0.75-((B2584-Thresholds!$C$2)/(Thresholds!$D$2-Thresholds!$C$2))*0.249,IF(B2584&lt;=Thresholds!$F$2,0.499-((B2584-Thresholds!$E$2)/(Thresholds!$F$2-Thresholds!$E$2))*0.279,MAX(0.02,0.2-((B2584-Thresholds!$G$2)/(Thresholds!$H$2-Thresholds!$G$2))*0.18)))),3)</f>
        <v>0.96699999999999997</v>
      </c>
      <c r="J2584" s="3">
        <f>ROUND(IF(C2584&lt;=Thresholds!$B$3,1-(C2584/Thresholds!$B$3)*0.24,IF(C2584&lt;=Thresholds!$D$3,0.75-((C2584-Thresholds!$C$3)/(Thresholds!$D$3-Thresholds!$C$3))*0.249,IF(C2584&lt;=Thresholds!$F$3,0.499-((C2584-Thresholds!$E$3)/(Thresholds!$F$3-Thresholds!$E$3))*0.279,MAX(0.02,0.2-((C2584-Thresholds!$G$3)/(Thresholds!$H$3-Thresholds!$G$3))*0.18)))),3)</f>
        <v>0.88500000000000001</v>
      </c>
      <c r="K2584" s="3">
        <f>ROUND(IF(D2584&lt;=Thresholds!$B$4,1-(D2584/Thresholds!$B$4)*0.24,IF(D2584&lt;=Thresholds!$D$4,0.75-((D2584-Thresholds!$C$4)/(Thresholds!$D$4-Thresholds!$C$4))*0.249,IF(D2584&lt;=Thresholds!$F$4,0.499-((D2584-Thresholds!$E$4)/(Thresholds!$F$4-Thresholds!$E$4))*0.279,MAX(0.02,0.2-((D2584-Thresholds!$G$4)/(Thresholds!$H$4-Thresholds!$G$4))*0.18)))),3)</f>
        <v>0.81899999999999995</v>
      </c>
      <c r="L2584" s="3">
        <f>ROUND(IF(E2584&lt;=Thresholds!$B$5,1-(E2584/Thresholds!$B$5)*0.24,IF(E2584&lt;=Thresholds!$D$5,0.75-((E2584-Thresholds!$C$5)/(Thresholds!$D$5-Thresholds!$C$5))*0.249,IF(E2584&lt;=Thresholds!$F$5,0.499-((E2584-Thresholds!$E$5)/(Thresholds!$F$5-Thresholds!$E$5))*0.279,MAX(0.02,0.2-((E2584-Thresholds!$G$5)/(Thresholds!$H$5-Thresholds!$G$5))*0.18)))),3)</f>
        <v>0.91100000000000003</v>
      </c>
      <c r="M2584" s="3">
        <f>ROUND(IF(F2584&lt;=Thresholds!$B$6,1-(F2584/Thresholds!$B$6)*0.24,IF(F2584&lt;=Thresholds!$D$6,0.75-((F2584-Thresholds!$C$6)/(Thresholds!$D$6-Thresholds!$C$6))*0.249,IF(F2584&lt;=Thresholds!$F$6,0.499-((F2584-Thresholds!$E$6)/(Thresholds!$F$6-Thresholds!$E$6))*0.279,MAX(0.02,0.2-((F2584-Thresholds!$G$6)/(Thresholds!$H$6-Thresholds!$G$6))*0.18)))),3)</f>
        <v>0.68</v>
      </c>
      <c r="N2584" s="3">
        <f>ROUND(IF(G2584&lt;=Thresholds!$B$7,1-(G2584/Thresholds!$B$7)*0.24,IF(G2584&lt;=Thresholds!$D$7,0.75-((G2584-Thresholds!$C$7)/(Thresholds!$D$7-Thresholds!$C$7))*0.249,IF(G2584&lt;=Thresholds!$F$7,0.499-((G2584-Thresholds!$E$7)/(Thresholds!$F$7-Thresholds!$E$7))*0.279,MAX(0.02,0.2-((G2584-Thresholds!$G$7)/(Thresholds!$H$7-Thresholds!$G$7))*0.18)))),3)</f>
        <v>0.92</v>
      </c>
      <c r="O2584" s="3">
        <f>ROUND(IF(H2584&lt;=Thresholds!$B$8,1-(H2584/Thresholds!$B$8)*0.24,IF(H2584&lt;=Thresholds!$D$8,0.75-((H2584-Thresholds!$C$8)/(Thresholds!$D$8-Thresholds!$C$8))*0.249,IF(H2584&lt;=Thresholds!$F$8,0.499-((H2584-Thresholds!$E$8)/(Thresholds!$F$8-Thresholds!$E$8))*0.279,MAX(0.02,0.2-((H2584-Thresholds!$G$8)/(Thresholds!$H$8-Thresholds!$G$8))*0.18)))),3)</f>
        <v>0.46300000000000002</v>
      </c>
      <c r="P2584" s="3">
        <f t="shared" si="120"/>
        <v>0.46300000000000002</v>
      </c>
      <c r="Q2584" t="str">
        <f t="shared" si="121"/>
        <v>Poor</v>
      </c>
      <c r="R2584" s="4">
        <f t="shared" si="122"/>
        <v>0</v>
      </c>
      <c r="S2584" t="str">
        <f>IF(AND(F2584&gt;=10,F2584&lt;=35,P2584&gt;0.5),"ERROR_C2584H2584_POOR_CAP","OK")</f>
        <v>OK</v>
      </c>
    </row>
    <row r="2585" spans="1:19">
      <c r="A2585" t="s">
        <v>2602</v>
      </c>
      <c r="B2585" s="3">
        <v>3309.107</v>
      </c>
      <c r="C2585" s="3">
        <v>91.078999999999994</v>
      </c>
      <c r="D2585" s="3">
        <v>44.758000000000003</v>
      </c>
      <c r="E2585" s="3">
        <v>46.024999999999999</v>
      </c>
      <c r="F2585" s="3">
        <v>0.26500000000000001</v>
      </c>
      <c r="G2585" s="3">
        <v>185.262</v>
      </c>
      <c r="H2585" s="3">
        <v>1657.2070000000001</v>
      </c>
      <c r="I2585" s="3">
        <f>ROUND(IF(B2585&lt;=Thresholds!$B$2,1-(B2585/Thresholds!$B$2)*0.24,IF(B2585&lt;=Thresholds!$D$2,0.75-((B2585-Thresholds!$C$2)/(Thresholds!$D$2-Thresholds!$C$2))*0.249,IF(B2585&lt;=Thresholds!$F$2,0.499-((B2585-Thresholds!$E$2)/(Thresholds!$F$2-Thresholds!$E$2))*0.279,MAX(0.02,0.2-((B2585-Thresholds!$G$2)/(Thresholds!$H$2-Thresholds!$G$2))*0.18)))),3)</f>
        <v>0.35099999999999998</v>
      </c>
      <c r="J2585" s="3">
        <f>ROUND(IF(C2585&lt;=Thresholds!$B$3,1-(C2585/Thresholds!$B$3)*0.24,IF(C2585&lt;=Thresholds!$D$3,0.75-((C2585-Thresholds!$C$3)/(Thresholds!$D$3-Thresholds!$C$3))*0.249,IF(C2585&lt;=Thresholds!$F$3,0.499-((C2585-Thresholds!$E$3)/(Thresholds!$F$3-Thresholds!$E$3))*0.279,MAX(0.02,0.2-((C2585-Thresholds!$G$3)/(Thresholds!$H$3-Thresholds!$G$3))*0.18)))),3)</f>
        <v>0.81799999999999995</v>
      </c>
      <c r="K2585" s="3">
        <f>ROUND(IF(D2585&lt;=Thresholds!$B$4,1-(D2585/Thresholds!$B$4)*0.24,IF(D2585&lt;=Thresholds!$D$4,0.75-((D2585-Thresholds!$C$4)/(Thresholds!$D$4-Thresholds!$C$4))*0.249,IF(D2585&lt;=Thresholds!$F$4,0.499-((D2585-Thresholds!$E$4)/(Thresholds!$F$4-Thresholds!$E$4))*0.279,MAX(0.02,0.2-((D2585-Thresholds!$G$4)/(Thresholds!$H$4-Thresholds!$G$4))*0.18)))),3)</f>
        <v>0.83499999999999996</v>
      </c>
      <c r="L2585" s="3">
        <f>ROUND(IF(E2585&lt;=Thresholds!$B$5,1-(E2585/Thresholds!$B$5)*0.24,IF(E2585&lt;=Thresholds!$D$5,0.75-((E2585-Thresholds!$C$5)/(Thresholds!$D$5-Thresholds!$C$5))*0.249,IF(E2585&lt;=Thresholds!$F$5,0.499-((E2585-Thresholds!$E$5)/(Thresholds!$F$5-Thresholds!$E$5))*0.279,MAX(0.02,0.2-((E2585-Thresholds!$G$5)/(Thresholds!$H$5-Thresholds!$G$5))*0.18)))),3)</f>
        <v>0.77900000000000003</v>
      </c>
      <c r="M2585" s="3">
        <f>ROUND(IF(F2585&lt;=Thresholds!$B$6,1-(F2585/Thresholds!$B$6)*0.24,IF(F2585&lt;=Thresholds!$D$6,0.75-((F2585-Thresholds!$C$6)/(Thresholds!$D$6-Thresholds!$C$6))*0.249,IF(F2585&lt;=Thresholds!$F$6,0.499-((F2585-Thresholds!$E$6)/(Thresholds!$F$6-Thresholds!$E$6))*0.279,MAX(0.02,0.2-((F2585-Thresholds!$G$6)/(Thresholds!$H$6-Thresholds!$G$6))*0.18)))),3)</f>
        <v>0.93600000000000005</v>
      </c>
      <c r="N2585" s="3">
        <f>ROUND(IF(G2585&lt;=Thresholds!$B$7,1-(G2585/Thresholds!$B$7)*0.24,IF(G2585&lt;=Thresholds!$D$7,0.75-((G2585-Thresholds!$C$7)/(Thresholds!$D$7-Thresholds!$C$7))*0.249,IF(G2585&lt;=Thresholds!$F$7,0.499-((G2585-Thresholds!$E$7)/(Thresholds!$F$7-Thresholds!$E$7))*0.279,MAX(0.02,0.2-((G2585-Thresholds!$G$7)/(Thresholds!$H$7-Thresholds!$G$7))*0.18)))),3)</f>
        <v>0.873</v>
      </c>
      <c r="O2585" s="3">
        <f>ROUND(IF(H2585&lt;=Thresholds!$B$8,1-(H2585/Thresholds!$B$8)*0.24,IF(H2585&lt;=Thresholds!$D$8,0.75-((H2585-Thresholds!$C$8)/(Thresholds!$D$8-Thresholds!$C$8))*0.249,IF(H2585&lt;=Thresholds!$F$8,0.499-((H2585-Thresholds!$E$8)/(Thresholds!$F$8-Thresholds!$E$8))*0.279,MAX(0.02,0.2-((H2585-Thresholds!$G$8)/(Thresholds!$H$8-Thresholds!$G$8))*0.18)))),3)</f>
        <v>0.84099999999999997</v>
      </c>
      <c r="P2585" s="3">
        <f t="shared" si="120"/>
        <v>0.35099999999999998</v>
      </c>
      <c r="Q2585" t="str">
        <f t="shared" si="121"/>
        <v>Poor</v>
      </c>
      <c r="R2585" s="4">
        <f t="shared" si="122"/>
        <v>0</v>
      </c>
      <c r="S2585" t="str">
        <f>IF(AND(F2585&gt;=10,F2585&lt;=35,P2585&gt;0.5),"ERROR_C2585H2585_POOR_CAP","OK")</f>
        <v>OK</v>
      </c>
    </row>
    <row r="2586" spans="1:19">
      <c r="A2586" t="s">
        <v>2603</v>
      </c>
      <c r="B2586" s="3">
        <v>91.998999999999995</v>
      </c>
      <c r="C2586" s="3">
        <v>83.742999999999995</v>
      </c>
      <c r="D2586" s="3">
        <v>49.857999999999997</v>
      </c>
      <c r="E2586" s="3">
        <v>21.798999999999999</v>
      </c>
      <c r="F2586" s="3">
        <v>0.34499999999999997</v>
      </c>
      <c r="G2586" s="3">
        <v>305.79899999999998</v>
      </c>
      <c r="H2586" s="3">
        <v>1305.1389999999999</v>
      </c>
      <c r="I2586" s="3">
        <f>ROUND(IF(B2586&lt;=Thresholds!$B$2,1-(B2586/Thresholds!$B$2)*0.24,IF(B2586&lt;=Thresholds!$D$2,0.75-((B2586-Thresholds!$C$2)/(Thresholds!$D$2-Thresholds!$C$2))*0.249,IF(B2586&lt;=Thresholds!$F$2,0.499-((B2586-Thresholds!$E$2)/(Thresholds!$F$2-Thresholds!$E$2))*0.279,MAX(0.02,0.2-((B2586-Thresholds!$G$2)/(Thresholds!$H$2-Thresholds!$G$2))*0.18)))),3)</f>
        <v>0.77900000000000003</v>
      </c>
      <c r="J2586" s="3">
        <f>ROUND(IF(C2586&lt;=Thresholds!$B$3,1-(C2586/Thresholds!$B$3)*0.24,IF(C2586&lt;=Thresholds!$D$3,0.75-((C2586-Thresholds!$C$3)/(Thresholds!$D$3-Thresholds!$C$3))*0.249,IF(C2586&lt;=Thresholds!$F$3,0.499-((C2586-Thresholds!$E$3)/(Thresholds!$F$3-Thresholds!$E$3))*0.279,MAX(0.02,0.2-((C2586-Thresholds!$G$3)/(Thresholds!$H$3-Thresholds!$G$3))*0.18)))),3)</f>
        <v>0.83299999999999996</v>
      </c>
      <c r="K2586" s="3">
        <f>ROUND(IF(D2586&lt;=Thresholds!$B$4,1-(D2586/Thresholds!$B$4)*0.24,IF(D2586&lt;=Thresholds!$D$4,0.75-((D2586-Thresholds!$C$4)/(Thresholds!$D$4-Thresholds!$C$4))*0.249,IF(D2586&lt;=Thresholds!$F$4,0.499-((D2586-Thresholds!$E$4)/(Thresholds!$F$4-Thresholds!$E$4))*0.279,MAX(0.02,0.2-((D2586-Thresholds!$G$4)/(Thresholds!$H$4-Thresholds!$G$4))*0.18)))),3)</f>
        <v>0.81599999999999995</v>
      </c>
      <c r="L2586" s="3">
        <f>ROUND(IF(E2586&lt;=Thresholds!$B$5,1-(E2586/Thresholds!$B$5)*0.24,IF(E2586&lt;=Thresholds!$D$5,0.75-((E2586-Thresholds!$C$5)/(Thresholds!$D$5-Thresholds!$C$5))*0.249,IF(E2586&lt;=Thresholds!$F$5,0.499-((E2586-Thresholds!$E$5)/(Thresholds!$F$5-Thresholds!$E$5))*0.279,MAX(0.02,0.2-((E2586-Thresholds!$G$5)/(Thresholds!$H$5-Thresholds!$G$5))*0.18)))),3)</f>
        <v>0.89500000000000002</v>
      </c>
      <c r="M2586" s="3">
        <f>ROUND(IF(F2586&lt;=Thresholds!$B$6,1-(F2586/Thresholds!$B$6)*0.24,IF(F2586&lt;=Thresholds!$D$6,0.75-((F2586-Thresholds!$C$6)/(Thresholds!$D$6-Thresholds!$C$6))*0.249,IF(F2586&lt;=Thresholds!$F$6,0.499-((F2586-Thresholds!$E$6)/(Thresholds!$F$6-Thresholds!$E$6))*0.279,MAX(0.02,0.2-((F2586-Thresholds!$G$6)/(Thresholds!$H$6-Thresholds!$G$6))*0.18)))),3)</f>
        <v>0.91700000000000004</v>
      </c>
      <c r="N2586" s="3">
        <f>ROUND(IF(G2586&lt;=Thresholds!$B$7,1-(G2586/Thresholds!$B$7)*0.24,IF(G2586&lt;=Thresholds!$D$7,0.75-((G2586-Thresholds!$C$7)/(Thresholds!$D$7-Thresholds!$C$7))*0.249,IF(G2586&lt;=Thresholds!$F$7,0.499-((G2586-Thresholds!$E$7)/(Thresholds!$F$7-Thresholds!$E$7))*0.279,MAX(0.02,0.2-((G2586-Thresholds!$G$7)/(Thresholds!$H$7-Thresholds!$G$7))*0.18)))),3)</f>
        <v>0.79</v>
      </c>
      <c r="O2586" s="3">
        <f>ROUND(IF(H2586&lt;=Thresholds!$B$8,1-(H2586/Thresholds!$B$8)*0.24,IF(H2586&lt;=Thresholds!$D$8,0.75-((H2586-Thresholds!$C$8)/(Thresholds!$D$8-Thresholds!$C$8))*0.249,IF(H2586&lt;=Thresholds!$F$8,0.499-((H2586-Thresholds!$E$8)/(Thresholds!$F$8-Thresholds!$E$8))*0.279,MAX(0.02,0.2-((H2586-Thresholds!$G$8)/(Thresholds!$H$8-Thresholds!$G$8))*0.18)))),3)</f>
        <v>0.875</v>
      </c>
      <c r="P2586" s="3">
        <f t="shared" si="120"/>
        <v>0.77900000000000003</v>
      </c>
      <c r="Q2586" t="str">
        <f t="shared" si="121"/>
        <v>Healthy</v>
      </c>
      <c r="R2586" s="4">
        <f t="shared" si="122"/>
        <v>1</v>
      </c>
      <c r="S2586" t="str">
        <f>IF(AND(F2586&gt;=10,F2586&lt;=35,P2586&gt;0.5),"ERROR_C2586H2586_POOR_CAP","OK")</f>
        <v>OK</v>
      </c>
    </row>
    <row r="2587" spans="1:19">
      <c r="A2587" t="s">
        <v>2604</v>
      </c>
      <c r="B2587" s="3">
        <v>14.074</v>
      </c>
      <c r="C2587" s="3">
        <v>16.28</v>
      </c>
      <c r="D2587" s="3">
        <v>83.48</v>
      </c>
      <c r="E2587" s="3">
        <v>19.907</v>
      </c>
      <c r="F2587" s="3">
        <v>5.2809999999999997</v>
      </c>
      <c r="G2587" s="3">
        <v>79.975999999999999</v>
      </c>
      <c r="H2587" s="3">
        <v>460.71600000000001</v>
      </c>
      <c r="I2587" s="3">
        <f>ROUND(IF(B2587&lt;=Thresholds!$B$2,1-(B2587/Thresholds!$B$2)*0.24,IF(B2587&lt;=Thresholds!$D$2,0.75-((B2587-Thresholds!$C$2)/(Thresholds!$D$2-Thresholds!$C$2))*0.249,IF(B2587&lt;=Thresholds!$F$2,0.499-((B2587-Thresholds!$E$2)/(Thresholds!$F$2-Thresholds!$E$2))*0.279,MAX(0.02,0.2-((B2587-Thresholds!$G$2)/(Thresholds!$H$2-Thresholds!$G$2))*0.18)))),3)</f>
        <v>0.96599999999999997</v>
      </c>
      <c r="J2587" s="3">
        <f>ROUND(IF(C2587&lt;=Thresholds!$B$3,1-(C2587/Thresholds!$B$3)*0.24,IF(C2587&lt;=Thresholds!$D$3,0.75-((C2587-Thresholds!$C$3)/(Thresholds!$D$3-Thresholds!$C$3))*0.249,IF(C2587&lt;=Thresholds!$F$3,0.499-((C2587-Thresholds!$E$3)/(Thresholds!$F$3-Thresholds!$E$3))*0.279,MAX(0.02,0.2-((C2587-Thresholds!$G$3)/(Thresholds!$H$3-Thresholds!$G$3))*0.18)))),3)</f>
        <v>0.96699999999999997</v>
      </c>
      <c r="K2587" s="3">
        <f>ROUND(IF(D2587&lt;=Thresholds!$B$4,1-(D2587/Thresholds!$B$4)*0.24,IF(D2587&lt;=Thresholds!$D$4,0.75-((D2587-Thresholds!$C$4)/(Thresholds!$D$4-Thresholds!$C$4))*0.249,IF(D2587&lt;=Thresholds!$F$4,0.499-((D2587-Thresholds!$E$4)/(Thresholds!$F$4-Thresholds!$E$4))*0.279,MAX(0.02,0.2-((D2587-Thresholds!$G$4)/(Thresholds!$H$4-Thresholds!$G$4))*0.18)))),3)</f>
        <v>0.622</v>
      </c>
      <c r="L2587" s="3">
        <f>ROUND(IF(E2587&lt;=Thresholds!$B$5,1-(E2587/Thresholds!$B$5)*0.24,IF(E2587&lt;=Thresholds!$D$5,0.75-((E2587-Thresholds!$C$5)/(Thresholds!$D$5-Thresholds!$C$5))*0.249,IF(E2587&lt;=Thresholds!$F$5,0.499-((E2587-Thresholds!$E$5)/(Thresholds!$F$5-Thresholds!$E$5))*0.279,MAX(0.02,0.2-((E2587-Thresholds!$G$5)/(Thresholds!$H$5-Thresholds!$G$5))*0.18)))),3)</f>
        <v>0.90400000000000003</v>
      </c>
      <c r="M2587" s="3">
        <f>ROUND(IF(F2587&lt;=Thresholds!$B$6,1-(F2587/Thresholds!$B$6)*0.24,IF(F2587&lt;=Thresholds!$D$6,0.75-((F2587-Thresholds!$C$6)/(Thresholds!$D$6-Thresholds!$C$6))*0.249,IF(F2587&lt;=Thresholds!$F$6,0.499-((F2587-Thresholds!$E$6)/(Thresholds!$F$6-Thresholds!$E$6))*0.279,MAX(0.02,0.2-((F2587-Thresholds!$G$6)/(Thresholds!$H$6-Thresholds!$G$6))*0.18)))),3)</f>
        <v>0.61699999999999999</v>
      </c>
      <c r="N2587" s="3">
        <f>ROUND(IF(G2587&lt;=Thresholds!$B$7,1-(G2587/Thresholds!$B$7)*0.24,IF(G2587&lt;=Thresholds!$D$7,0.75-((G2587-Thresholds!$C$7)/(Thresholds!$D$7-Thresholds!$C$7))*0.249,IF(G2587&lt;=Thresholds!$F$7,0.499-((G2587-Thresholds!$E$7)/(Thresholds!$F$7-Thresholds!$E$7))*0.279,MAX(0.02,0.2-((G2587-Thresholds!$G$7)/(Thresholds!$H$7-Thresholds!$G$7))*0.18)))),3)</f>
        <v>0.94499999999999995</v>
      </c>
      <c r="O2587" s="3">
        <f>ROUND(IF(H2587&lt;=Thresholds!$B$8,1-(H2587/Thresholds!$B$8)*0.24,IF(H2587&lt;=Thresholds!$D$8,0.75-((H2587-Thresholds!$C$8)/(Thresholds!$D$8-Thresholds!$C$8))*0.249,IF(H2587&lt;=Thresholds!$F$8,0.499-((H2587-Thresholds!$E$8)/(Thresholds!$F$8-Thresholds!$E$8))*0.279,MAX(0.02,0.2-((H2587-Thresholds!$G$8)/(Thresholds!$H$8-Thresholds!$G$8))*0.18)))),3)</f>
        <v>0.95599999999999996</v>
      </c>
      <c r="P2587" s="3">
        <f t="shared" si="120"/>
        <v>0.61699999999999999</v>
      </c>
      <c r="Q2587" t="str">
        <f t="shared" si="121"/>
        <v>Moderate</v>
      </c>
      <c r="R2587" s="4">
        <f t="shared" si="122"/>
        <v>1</v>
      </c>
      <c r="S2587" t="str">
        <f>IF(AND(F2587&gt;=10,F2587&lt;=35,P2587&gt;0.5),"ERROR_C2587H2587_POOR_CAP","OK")</f>
        <v>OK</v>
      </c>
    </row>
    <row r="2588" spans="1:19">
      <c r="A2588" t="s">
        <v>2605</v>
      </c>
      <c r="B2588" s="3">
        <v>1305.865</v>
      </c>
      <c r="C2588" s="3">
        <v>114.399</v>
      </c>
      <c r="D2588" s="3">
        <v>61.027000000000001</v>
      </c>
      <c r="E2588" s="3">
        <v>39.350999999999999</v>
      </c>
      <c r="F2588" s="3">
        <v>0.39600000000000002</v>
      </c>
      <c r="G2588" s="3">
        <v>528.13699999999994</v>
      </c>
      <c r="H2588" s="3">
        <v>407.45299999999997</v>
      </c>
      <c r="I2588" s="3">
        <f>ROUND(IF(B2588&lt;=Thresholds!$B$2,1-(B2588/Thresholds!$B$2)*0.24,IF(B2588&lt;=Thresholds!$D$2,0.75-((B2588-Thresholds!$C$2)/(Thresholds!$D$2-Thresholds!$C$2))*0.249,IF(B2588&lt;=Thresholds!$F$2,0.499-((B2588-Thresholds!$E$2)/(Thresholds!$F$2-Thresholds!$E$2))*0.279,MAX(0.02,0.2-((B2588-Thresholds!$G$2)/(Thresholds!$H$2-Thresholds!$G$2))*0.18)))),3)</f>
        <v>0.34499999999999997</v>
      </c>
      <c r="J2588" s="3">
        <f>ROUND(IF(C2588&lt;=Thresholds!$B$3,1-(C2588/Thresholds!$B$3)*0.24,IF(C2588&lt;=Thresholds!$D$3,0.75-((C2588-Thresholds!$C$3)/(Thresholds!$D$3-Thresholds!$C$3))*0.249,IF(C2588&lt;=Thresholds!$F$3,0.499-((C2588-Thresholds!$E$3)/(Thresholds!$F$3-Thresholds!$E$3))*0.279,MAX(0.02,0.2-((C2588-Thresholds!$G$3)/(Thresholds!$H$3-Thresholds!$G$3))*0.18)))),3)</f>
        <v>0.77100000000000002</v>
      </c>
      <c r="K2588" s="3">
        <f>ROUND(IF(D2588&lt;=Thresholds!$B$4,1-(D2588/Thresholds!$B$4)*0.24,IF(D2588&lt;=Thresholds!$D$4,0.75-((D2588-Thresholds!$C$4)/(Thresholds!$D$4-Thresholds!$C$4))*0.249,IF(D2588&lt;=Thresholds!$F$4,0.499-((D2588-Thresholds!$E$4)/(Thresholds!$F$4-Thresholds!$E$4))*0.279,MAX(0.02,0.2-((D2588-Thresholds!$G$4)/(Thresholds!$H$4-Thresholds!$G$4))*0.18)))),3)</f>
        <v>0.77500000000000002</v>
      </c>
      <c r="L2588" s="3">
        <f>ROUND(IF(E2588&lt;=Thresholds!$B$5,1-(E2588/Thresholds!$B$5)*0.24,IF(E2588&lt;=Thresholds!$D$5,0.75-((E2588-Thresholds!$C$5)/(Thresholds!$D$5-Thresholds!$C$5))*0.249,IF(E2588&lt;=Thresholds!$F$5,0.499-((E2588-Thresholds!$E$5)/(Thresholds!$F$5-Thresholds!$E$5))*0.279,MAX(0.02,0.2-((E2588-Thresholds!$G$5)/(Thresholds!$H$5-Thresholds!$G$5))*0.18)))),3)</f>
        <v>0.81100000000000005</v>
      </c>
      <c r="M2588" s="3">
        <f>ROUND(IF(F2588&lt;=Thresholds!$B$6,1-(F2588/Thresholds!$B$6)*0.24,IF(F2588&lt;=Thresholds!$D$6,0.75-((F2588-Thresholds!$C$6)/(Thresholds!$D$6-Thresholds!$C$6))*0.249,IF(F2588&lt;=Thresholds!$F$6,0.499-((F2588-Thresholds!$E$6)/(Thresholds!$F$6-Thresholds!$E$6))*0.279,MAX(0.02,0.2-((F2588-Thresholds!$G$6)/(Thresholds!$H$6-Thresholds!$G$6))*0.18)))),3)</f>
        <v>0.90500000000000003</v>
      </c>
      <c r="N2588" s="3">
        <f>ROUND(IF(G2588&lt;=Thresholds!$B$7,1-(G2588/Thresholds!$B$7)*0.24,IF(G2588&lt;=Thresholds!$D$7,0.75-((G2588-Thresholds!$C$7)/(Thresholds!$D$7-Thresholds!$C$7))*0.249,IF(G2588&lt;=Thresholds!$F$7,0.499-((G2588-Thresholds!$E$7)/(Thresholds!$F$7-Thresholds!$E$7))*0.279,MAX(0.02,0.2-((G2588-Thresholds!$G$7)/(Thresholds!$H$7-Thresholds!$G$7))*0.18)))),3)</f>
        <v>0.54900000000000004</v>
      </c>
      <c r="O2588" s="3">
        <f>ROUND(IF(H2588&lt;=Thresholds!$B$8,1-(H2588/Thresholds!$B$8)*0.24,IF(H2588&lt;=Thresholds!$D$8,0.75-((H2588-Thresholds!$C$8)/(Thresholds!$D$8-Thresholds!$C$8))*0.249,IF(H2588&lt;=Thresholds!$F$8,0.499-((H2588-Thresholds!$E$8)/(Thresholds!$F$8-Thresholds!$E$8))*0.279,MAX(0.02,0.2-((H2588-Thresholds!$G$8)/(Thresholds!$H$8-Thresholds!$G$8))*0.18)))),3)</f>
        <v>0.96099999999999997</v>
      </c>
      <c r="P2588" s="3">
        <f t="shared" si="120"/>
        <v>0.34499999999999997</v>
      </c>
      <c r="Q2588" t="str">
        <f t="shared" si="121"/>
        <v>Poor</v>
      </c>
      <c r="R2588" s="4">
        <f t="shared" si="122"/>
        <v>0</v>
      </c>
      <c r="S2588" t="str">
        <f>IF(AND(F2588&gt;=10,F2588&lt;=35,P2588&gt;0.5),"ERROR_C2588H2588_POOR_CAP","OK")</f>
        <v>OK</v>
      </c>
    </row>
    <row r="2589" spans="1:19">
      <c r="A2589" t="s">
        <v>2606</v>
      </c>
      <c r="B2589" s="3">
        <v>33.841000000000001</v>
      </c>
      <c r="C2589" s="3">
        <v>107.026</v>
      </c>
      <c r="D2589" s="3">
        <v>52.258000000000003</v>
      </c>
      <c r="E2589" s="3">
        <v>6.109</v>
      </c>
      <c r="F2589" s="3">
        <v>49.87</v>
      </c>
      <c r="G2589" s="3">
        <v>349.32100000000003</v>
      </c>
      <c r="H2589" s="3">
        <v>2450.6149999999998</v>
      </c>
      <c r="I2589" s="3">
        <f>ROUND(IF(B2589&lt;=Thresholds!$B$2,1-(B2589/Thresholds!$B$2)*0.24,IF(B2589&lt;=Thresholds!$D$2,0.75-((B2589-Thresholds!$C$2)/(Thresholds!$D$2-Thresholds!$C$2))*0.249,IF(B2589&lt;=Thresholds!$F$2,0.499-((B2589-Thresholds!$E$2)/(Thresholds!$F$2-Thresholds!$E$2))*0.279,MAX(0.02,0.2-((B2589-Thresholds!$G$2)/(Thresholds!$H$2-Thresholds!$G$2))*0.18)))),3)</f>
        <v>0.91900000000000004</v>
      </c>
      <c r="J2589" s="3">
        <f>ROUND(IF(C2589&lt;=Thresholds!$B$3,1-(C2589/Thresholds!$B$3)*0.24,IF(C2589&lt;=Thresholds!$D$3,0.75-((C2589-Thresholds!$C$3)/(Thresholds!$D$3-Thresholds!$C$3))*0.249,IF(C2589&lt;=Thresholds!$F$3,0.499-((C2589-Thresholds!$E$3)/(Thresholds!$F$3-Thresholds!$E$3))*0.279,MAX(0.02,0.2-((C2589-Thresholds!$G$3)/(Thresholds!$H$3-Thresholds!$G$3))*0.18)))),3)</f>
        <v>0.78600000000000003</v>
      </c>
      <c r="K2589" s="3">
        <f>ROUND(IF(D2589&lt;=Thresholds!$B$4,1-(D2589/Thresholds!$B$4)*0.24,IF(D2589&lt;=Thresholds!$D$4,0.75-((D2589-Thresholds!$C$4)/(Thresholds!$D$4-Thresholds!$C$4))*0.249,IF(D2589&lt;=Thresholds!$F$4,0.499-((D2589-Thresholds!$E$4)/(Thresholds!$F$4-Thresholds!$E$4))*0.279,MAX(0.02,0.2-((D2589-Thresholds!$G$4)/(Thresholds!$H$4-Thresholds!$G$4))*0.18)))),3)</f>
        <v>0.80700000000000005</v>
      </c>
      <c r="L2589" s="3">
        <f>ROUND(IF(E2589&lt;=Thresholds!$B$5,1-(E2589/Thresholds!$B$5)*0.24,IF(E2589&lt;=Thresholds!$D$5,0.75-((E2589-Thresholds!$C$5)/(Thresholds!$D$5-Thresholds!$C$5))*0.249,IF(E2589&lt;=Thresholds!$F$5,0.499-((E2589-Thresholds!$E$5)/(Thresholds!$F$5-Thresholds!$E$5))*0.279,MAX(0.02,0.2-((E2589-Thresholds!$G$5)/(Thresholds!$H$5-Thresholds!$G$5))*0.18)))),3)</f>
        <v>0.97099999999999997</v>
      </c>
      <c r="M2589" s="3">
        <f>ROUND(IF(F2589&lt;=Thresholds!$B$6,1-(F2589/Thresholds!$B$6)*0.24,IF(F2589&lt;=Thresholds!$D$6,0.75-((F2589-Thresholds!$C$6)/(Thresholds!$D$6-Thresholds!$C$6))*0.249,IF(F2589&lt;=Thresholds!$F$6,0.499-((F2589-Thresholds!$E$6)/(Thresholds!$F$6-Thresholds!$E$6))*0.279,MAX(0.02,0.2-((F2589-Thresholds!$G$6)/(Thresholds!$H$6-Thresholds!$G$6))*0.18)))),3)</f>
        <v>0.27600000000000002</v>
      </c>
      <c r="N2589" s="3">
        <f>ROUND(IF(G2589&lt;=Thresholds!$B$7,1-(G2589/Thresholds!$B$7)*0.24,IF(G2589&lt;=Thresholds!$D$7,0.75-((G2589-Thresholds!$C$7)/(Thresholds!$D$7-Thresholds!$C$7))*0.249,IF(G2589&lt;=Thresholds!$F$7,0.499-((G2589-Thresholds!$E$7)/(Thresholds!$F$7-Thresholds!$E$7))*0.279,MAX(0.02,0.2-((G2589-Thresholds!$G$7)/(Thresholds!$H$7-Thresholds!$G$7))*0.18)))),3)</f>
        <v>0.76</v>
      </c>
      <c r="O2589" s="3">
        <f>ROUND(IF(H2589&lt;=Thresholds!$B$8,1-(H2589/Thresholds!$B$8)*0.24,IF(H2589&lt;=Thresholds!$D$8,0.75-((H2589-Thresholds!$C$8)/(Thresholds!$D$8-Thresholds!$C$8))*0.249,IF(H2589&lt;=Thresholds!$F$8,0.499-((H2589-Thresholds!$E$8)/(Thresholds!$F$8-Thresholds!$E$8))*0.279,MAX(0.02,0.2-((H2589-Thresholds!$G$8)/(Thresholds!$H$8-Thresholds!$G$8))*0.18)))),3)</f>
        <v>0.76500000000000001</v>
      </c>
      <c r="P2589" s="3">
        <f t="shared" si="120"/>
        <v>0.27600000000000002</v>
      </c>
      <c r="Q2589" t="str">
        <f t="shared" si="121"/>
        <v>Poor</v>
      </c>
      <c r="R2589" s="4">
        <f t="shared" si="122"/>
        <v>0</v>
      </c>
      <c r="S2589" t="str">
        <f>IF(AND(F2589&gt;=10,F2589&lt;=35,P2589&gt;0.5),"ERROR_C2589H2589_POOR_CAP","OK")</f>
        <v>OK</v>
      </c>
    </row>
    <row r="2590" spans="1:19">
      <c r="A2590" t="s">
        <v>2607</v>
      </c>
      <c r="B2590" s="3">
        <v>89.274000000000001</v>
      </c>
      <c r="C2590" s="3">
        <v>104.65</v>
      </c>
      <c r="D2590" s="3">
        <v>26.516999999999999</v>
      </c>
      <c r="E2590" s="3">
        <v>18.895</v>
      </c>
      <c r="F2590" s="3">
        <v>0.64</v>
      </c>
      <c r="G2590" s="3">
        <v>89.031000000000006</v>
      </c>
      <c r="H2590" s="3">
        <v>613.14300000000003</v>
      </c>
      <c r="I2590" s="3">
        <f>ROUND(IF(B2590&lt;=Thresholds!$B$2,1-(B2590/Thresholds!$B$2)*0.24,IF(B2590&lt;=Thresholds!$D$2,0.75-((B2590-Thresholds!$C$2)/(Thresholds!$D$2-Thresholds!$C$2))*0.249,IF(B2590&lt;=Thresholds!$F$2,0.499-((B2590-Thresholds!$E$2)/(Thresholds!$F$2-Thresholds!$E$2))*0.279,MAX(0.02,0.2-((B2590-Thresholds!$G$2)/(Thresholds!$H$2-Thresholds!$G$2))*0.18)))),3)</f>
        <v>0.78600000000000003</v>
      </c>
      <c r="J2590" s="3">
        <f>ROUND(IF(C2590&lt;=Thresholds!$B$3,1-(C2590/Thresholds!$B$3)*0.24,IF(C2590&lt;=Thresholds!$D$3,0.75-((C2590-Thresholds!$C$3)/(Thresholds!$D$3-Thresholds!$C$3))*0.249,IF(C2590&lt;=Thresholds!$F$3,0.499-((C2590-Thresholds!$E$3)/(Thresholds!$F$3-Thresholds!$E$3))*0.279,MAX(0.02,0.2-((C2590-Thresholds!$G$3)/(Thresholds!$H$3-Thresholds!$G$3))*0.18)))),3)</f>
        <v>0.79100000000000004</v>
      </c>
      <c r="K2590" s="3">
        <f>ROUND(IF(D2590&lt;=Thresholds!$B$4,1-(D2590/Thresholds!$B$4)*0.24,IF(D2590&lt;=Thresholds!$D$4,0.75-((D2590-Thresholds!$C$4)/(Thresholds!$D$4-Thresholds!$C$4))*0.249,IF(D2590&lt;=Thresholds!$F$4,0.499-((D2590-Thresholds!$E$4)/(Thresholds!$F$4-Thresholds!$E$4))*0.279,MAX(0.02,0.2-((D2590-Thresholds!$G$4)/(Thresholds!$H$4-Thresholds!$G$4))*0.18)))),3)</f>
        <v>0.90200000000000002</v>
      </c>
      <c r="L2590" s="3">
        <f>ROUND(IF(E2590&lt;=Thresholds!$B$5,1-(E2590/Thresholds!$B$5)*0.24,IF(E2590&lt;=Thresholds!$D$5,0.75-((E2590-Thresholds!$C$5)/(Thresholds!$D$5-Thresholds!$C$5))*0.249,IF(E2590&lt;=Thresholds!$F$5,0.499-((E2590-Thresholds!$E$5)/(Thresholds!$F$5-Thresholds!$E$5))*0.279,MAX(0.02,0.2-((E2590-Thresholds!$G$5)/(Thresholds!$H$5-Thresholds!$G$5))*0.18)))),3)</f>
        <v>0.90900000000000003</v>
      </c>
      <c r="M2590" s="3">
        <f>ROUND(IF(F2590&lt;=Thresholds!$B$6,1-(F2590/Thresholds!$B$6)*0.24,IF(F2590&lt;=Thresholds!$D$6,0.75-((F2590-Thresholds!$C$6)/(Thresholds!$D$6-Thresholds!$C$6))*0.249,IF(F2590&lt;=Thresholds!$F$6,0.499-((F2590-Thresholds!$E$6)/(Thresholds!$F$6-Thresholds!$E$6))*0.279,MAX(0.02,0.2-((F2590-Thresholds!$G$6)/(Thresholds!$H$6-Thresholds!$G$6))*0.18)))),3)</f>
        <v>0.84599999999999997</v>
      </c>
      <c r="N2590" s="3">
        <f>ROUND(IF(G2590&lt;=Thresholds!$B$7,1-(G2590/Thresholds!$B$7)*0.24,IF(G2590&lt;=Thresholds!$D$7,0.75-((G2590-Thresholds!$C$7)/(Thresholds!$D$7-Thresholds!$C$7))*0.249,IF(G2590&lt;=Thresholds!$F$7,0.499-((G2590-Thresholds!$E$7)/(Thresholds!$F$7-Thresholds!$E$7))*0.279,MAX(0.02,0.2-((G2590-Thresholds!$G$7)/(Thresholds!$H$7-Thresholds!$G$7))*0.18)))),3)</f>
        <v>0.93899999999999995</v>
      </c>
      <c r="O2590" s="3">
        <f>ROUND(IF(H2590&lt;=Thresholds!$B$8,1-(H2590/Thresholds!$B$8)*0.24,IF(H2590&lt;=Thresholds!$D$8,0.75-((H2590-Thresholds!$C$8)/(Thresholds!$D$8-Thresholds!$C$8))*0.249,IF(H2590&lt;=Thresholds!$F$8,0.499-((H2590-Thresholds!$E$8)/(Thresholds!$F$8-Thresholds!$E$8))*0.279,MAX(0.02,0.2-((H2590-Thresholds!$G$8)/(Thresholds!$H$8-Thresholds!$G$8))*0.18)))),3)</f>
        <v>0.94099999999999995</v>
      </c>
      <c r="P2590" s="3">
        <f t="shared" si="120"/>
        <v>0.78600000000000003</v>
      </c>
      <c r="Q2590" t="str">
        <f t="shared" si="121"/>
        <v>Healthy</v>
      </c>
      <c r="R2590" s="4">
        <f t="shared" si="122"/>
        <v>1</v>
      </c>
      <c r="S2590" t="str">
        <f>IF(AND(F2590&gt;=10,F2590&lt;=35,P2590&gt;0.5),"ERROR_C2590H2590_POOR_CAP","OK")</f>
        <v>OK</v>
      </c>
    </row>
    <row r="2591" spans="1:19">
      <c r="A2591" t="s">
        <v>2608</v>
      </c>
      <c r="B2591" s="3">
        <v>14.225</v>
      </c>
      <c r="C2591" s="3">
        <v>31.119</v>
      </c>
      <c r="D2591" s="3">
        <v>36.131</v>
      </c>
      <c r="E2591" s="3">
        <v>47.843000000000004</v>
      </c>
      <c r="F2591" s="3">
        <v>0.13700000000000001</v>
      </c>
      <c r="G2591" s="3">
        <v>313.93299999999999</v>
      </c>
      <c r="H2591" s="3">
        <v>3598.777</v>
      </c>
      <c r="I2591" s="3">
        <f>ROUND(IF(B2591&lt;=Thresholds!$B$2,1-(B2591/Thresholds!$B$2)*0.24,IF(B2591&lt;=Thresholds!$D$2,0.75-((B2591-Thresholds!$C$2)/(Thresholds!$D$2-Thresholds!$C$2))*0.249,IF(B2591&lt;=Thresholds!$F$2,0.499-((B2591-Thresholds!$E$2)/(Thresholds!$F$2-Thresholds!$E$2))*0.279,MAX(0.02,0.2-((B2591-Thresholds!$G$2)/(Thresholds!$H$2-Thresholds!$G$2))*0.18)))),3)</f>
        <v>0.96599999999999997</v>
      </c>
      <c r="J2591" s="3">
        <f>ROUND(IF(C2591&lt;=Thresholds!$B$3,1-(C2591/Thresholds!$B$3)*0.24,IF(C2591&lt;=Thresholds!$D$3,0.75-((C2591-Thresholds!$C$3)/(Thresholds!$D$3-Thresholds!$C$3))*0.249,IF(C2591&lt;=Thresholds!$F$3,0.499-((C2591-Thresholds!$E$3)/(Thresholds!$F$3-Thresholds!$E$3))*0.279,MAX(0.02,0.2-((C2591-Thresholds!$G$3)/(Thresholds!$H$3-Thresholds!$G$3))*0.18)))),3)</f>
        <v>0.93799999999999994</v>
      </c>
      <c r="K2591" s="3">
        <f>ROUND(IF(D2591&lt;=Thresholds!$B$4,1-(D2591/Thresholds!$B$4)*0.24,IF(D2591&lt;=Thresholds!$D$4,0.75-((D2591-Thresholds!$C$4)/(Thresholds!$D$4-Thresholds!$C$4))*0.249,IF(D2591&lt;=Thresholds!$F$4,0.499-((D2591-Thresholds!$E$4)/(Thresholds!$F$4-Thresholds!$E$4))*0.279,MAX(0.02,0.2-((D2591-Thresholds!$G$4)/(Thresholds!$H$4-Thresholds!$G$4))*0.18)))),3)</f>
        <v>0.86699999999999999</v>
      </c>
      <c r="L2591" s="3">
        <f>ROUND(IF(E2591&lt;=Thresholds!$B$5,1-(E2591/Thresholds!$B$5)*0.24,IF(E2591&lt;=Thresholds!$D$5,0.75-((E2591-Thresholds!$C$5)/(Thresholds!$D$5-Thresholds!$C$5))*0.249,IF(E2591&lt;=Thresholds!$F$5,0.499-((E2591-Thresholds!$E$5)/(Thresholds!$F$5-Thresholds!$E$5))*0.279,MAX(0.02,0.2-((E2591-Thresholds!$G$5)/(Thresholds!$H$5-Thresholds!$G$5))*0.18)))),3)</f>
        <v>0.77</v>
      </c>
      <c r="M2591" s="3">
        <f>ROUND(IF(F2591&lt;=Thresholds!$B$6,1-(F2591/Thresholds!$B$6)*0.24,IF(F2591&lt;=Thresholds!$D$6,0.75-((F2591-Thresholds!$C$6)/(Thresholds!$D$6-Thresholds!$C$6))*0.249,IF(F2591&lt;=Thresholds!$F$6,0.499-((F2591-Thresholds!$E$6)/(Thresholds!$F$6-Thresholds!$E$6))*0.279,MAX(0.02,0.2-((F2591-Thresholds!$G$6)/(Thresholds!$H$6-Thresholds!$G$6))*0.18)))),3)</f>
        <v>0.96699999999999997</v>
      </c>
      <c r="N2591" s="3">
        <f>ROUND(IF(G2591&lt;=Thresholds!$B$7,1-(G2591/Thresholds!$B$7)*0.24,IF(G2591&lt;=Thresholds!$D$7,0.75-((G2591-Thresholds!$C$7)/(Thresholds!$D$7-Thresholds!$C$7))*0.249,IF(G2591&lt;=Thresholds!$F$7,0.499-((G2591-Thresholds!$E$7)/(Thresholds!$F$7-Thresholds!$E$7))*0.279,MAX(0.02,0.2-((G2591-Thresholds!$G$7)/(Thresholds!$H$7-Thresholds!$G$7))*0.18)))),3)</f>
        <v>0.78500000000000003</v>
      </c>
      <c r="O2591" s="3">
        <f>ROUND(IF(H2591&lt;=Thresholds!$B$8,1-(H2591/Thresholds!$B$8)*0.24,IF(H2591&lt;=Thresholds!$D$8,0.75-((H2591-Thresholds!$C$8)/(Thresholds!$D$8-Thresholds!$C$8))*0.249,IF(H2591&lt;=Thresholds!$F$8,0.499-((H2591-Thresholds!$E$8)/(Thresholds!$F$8-Thresholds!$E$8))*0.279,MAX(0.02,0.2-((H2591-Thresholds!$G$8)/(Thresholds!$H$8-Thresholds!$G$8))*0.18)))),3)</f>
        <v>0.56799999999999995</v>
      </c>
      <c r="P2591" s="3">
        <f t="shared" si="120"/>
        <v>0.56799999999999995</v>
      </c>
      <c r="Q2591" t="str">
        <f t="shared" si="121"/>
        <v>Moderate</v>
      </c>
      <c r="R2591" s="4">
        <f t="shared" si="122"/>
        <v>1</v>
      </c>
      <c r="S2591" t="str">
        <f>IF(AND(F2591&gt;=10,F2591&lt;=35,P2591&gt;0.5),"ERROR_C2591H2591_POOR_CAP","OK")</f>
        <v>OK</v>
      </c>
    </row>
    <row r="2592" spans="1:19">
      <c r="A2592" t="s">
        <v>2609</v>
      </c>
      <c r="B2592" s="3">
        <v>11.178000000000001</v>
      </c>
      <c r="C2592" s="3">
        <v>35.435000000000002</v>
      </c>
      <c r="D2592" s="3">
        <v>27.035</v>
      </c>
      <c r="E2592" s="3">
        <v>14.808</v>
      </c>
      <c r="F2592" s="3">
        <v>32.868000000000002</v>
      </c>
      <c r="G2592" s="3">
        <v>476.75700000000001</v>
      </c>
      <c r="H2592" s="3">
        <v>535.99199999999996</v>
      </c>
      <c r="I2592" s="3">
        <f>ROUND(IF(B2592&lt;=Thresholds!$B$2,1-(B2592/Thresholds!$B$2)*0.24,IF(B2592&lt;=Thresholds!$D$2,0.75-((B2592-Thresholds!$C$2)/(Thresholds!$D$2-Thresholds!$C$2))*0.249,IF(B2592&lt;=Thresholds!$F$2,0.499-((B2592-Thresholds!$E$2)/(Thresholds!$F$2-Thresholds!$E$2))*0.279,MAX(0.02,0.2-((B2592-Thresholds!$G$2)/(Thresholds!$H$2-Thresholds!$G$2))*0.18)))),3)</f>
        <v>0.97299999999999998</v>
      </c>
      <c r="J2592" s="3">
        <f>ROUND(IF(C2592&lt;=Thresholds!$B$3,1-(C2592/Thresholds!$B$3)*0.24,IF(C2592&lt;=Thresholds!$D$3,0.75-((C2592-Thresholds!$C$3)/(Thresholds!$D$3-Thresholds!$C$3))*0.249,IF(C2592&lt;=Thresholds!$F$3,0.499-((C2592-Thresholds!$E$3)/(Thresholds!$F$3-Thresholds!$E$3))*0.279,MAX(0.02,0.2-((C2592-Thresholds!$G$3)/(Thresholds!$H$3-Thresholds!$G$3))*0.18)))),3)</f>
        <v>0.92900000000000005</v>
      </c>
      <c r="K2592" s="3">
        <f>ROUND(IF(D2592&lt;=Thresholds!$B$4,1-(D2592/Thresholds!$B$4)*0.24,IF(D2592&lt;=Thresholds!$D$4,0.75-((D2592-Thresholds!$C$4)/(Thresholds!$D$4-Thresholds!$C$4))*0.249,IF(D2592&lt;=Thresholds!$F$4,0.499-((D2592-Thresholds!$E$4)/(Thresholds!$F$4-Thresholds!$E$4))*0.279,MAX(0.02,0.2-((D2592-Thresholds!$G$4)/(Thresholds!$H$4-Thresholds!$G$4))*0.18)))),3)</f>
        <v>0.9</v>
      </c>
      <c r="L2592" s="3">
        <f>ROUND(IF(E2592&lt;=Thresholds!$B$5,1-(E2592/Thresholds!$B$5)*0.24,IF(E2592&lt;=Thresholds!$D$5,0.75-((E2592-Thresholds!$C$5)/(Thresholds!$D$5-Thresholds!$C$5))*0.249,IF(E2592&lt;=Thresholds!$F$5,0.499-((E2592-Thresholds!$E$5)/(Thresholds!$F$5-Thresholds!$E$5))*0.279,MAX(0.02,0.2-((E2592-Thresholds!$G$5)/(Thresholds!$H$5-Thresholds!$G$5))*0.18)))),3)</f>
        <v>0.92900000000000005</v>
      </c>
      <c r="M2592" s="3">
        <f>ROUND(IF(F2592&lt;=Thresholds!$B$6,1-(F2592/Thresholds!$B$6)*0.24,IF(F2592&lt;=Thresholds!$D$6,0.75-((F2592-Thresholds!$C$6)/(Thresholds!$D$6-Thresholds!$C$6))*0.249,IF(F2592&lt;=Thresholds!$F$6,0.499-((F2592-Thresholds!$E$6)/(Thresholds!$F$6-Thresholds!$E$6))*0.279,MAX(0.02,0.2-((F2592-Thresholds!$G$6)/(Thresholds!$H$6-Thresholds!$G$6))*0.18)))),3)</f>
        <v>0.24399999999999999</v>
      </c>
      <c r="N2592" s="3">
        <f>ROUND(IF(G2592&lt;=Thresholds!$B$7,1-(G2592/Thresholds!$B$7)*0.24,IF(G2592&lt;=Thresholds!$D$7,0.75-((G2592-Thresholds!$C$7)/(Thresholds!$D$7-Thresholds!$C$7))*0.249,IF(G2592&lt;=Thresholds!$F$7,0.499-((G2592-Thresholds!$E$7)/(Thresholds!$F$7-Thresholds!$E$7))*0.279,MAX(0.02,0.2-((G2592-Thresholds!$G$7)/(Thresholds!$H$7-Thresholds!$G$7))*0.18)))),3)</f>
        <v>0.60699999999999998</v>
      </c>
      <c r="O2592" s="3">
        <f>ROUND(IF(H2592&lt;=Thresholds!$B$8,1-(H2592/Thresholds!$B$8)*0.24,IF(H2592&lt;=Thresholds!$D$8,0.75-((H2592-Thresholds!$C$8)/(Thresholds!$D$8-Thresholds!$C$8))*0.249,IF(H2592&lt;=Thresholds!$F$8,0.499-((H2592-Thresholds!$E$8)/(Thresholds!$F$8-Thresholds!$E$8))*0.279,MAX(0.02,0.2-((H2592-Thresholds!$G$8)/(Thresholds!$H$8-Thresholds!$G$8))*0.18)))),3)</f>
        <v>0.94899999999999995</v>
      </c>
      <c r="P2592" s="3">
        <f t="shared" si="120"/>
        <v>0.24399999999999999</v>
      </c>
      <c r="Q2592" t="str">
        <f t="shared" si="121"/>
        <v>Poor</v>
      </c>
      <c r="R2592" s="4">
        <f t="shared" si="122"/>
        <v>0</v>
      </c>
      <c r="S2592" t="str">
        <f>IF(AND(F2592&gt;=10,F2592&lt;=35,P2592&gt;0.5),"ERROR_C2592H2592_POOR_CAP","OK")</f>
        <v>OK</v>
      </c>
    </row>
    <row r="2593" spans="1:19">
      <c r="A2593" t="s">
        <v>2610</v>
      </c>
      <c r="B2593" s="3">
        <v>84.912000000000006</v>
      </c>
      <c r="C2593" s="3">
        <v>117.501</v>
      </c>
      <c r="D2593" s="3">
        <v>55.552</v>
      </c>
      <c r="E2593" s="3">
        <v>42.42</v>
      </c>
      <c r="F2593" s="3">
        <v>0.749</v>
      </c>
      <c r="G2593" s="3">
        <v>1840.838</v>
      </c>
      <c r="H2593" s="3">
        <v>275.37099999999998</v>
      </c>
      <c r="I2593" s="3">
        <f>ROUND(IF(B2593&lt;=Thresholds!$B$2,1-(B2593/Thresholds!$B$2)*0.24,IF(B2593&lt;=Thresholds!$D$2,0.75-((B2593-Thresholds!$C$2)/(Thresholds!$D$2-Thresholds!$C$2))*0.249,IF(B2593&lt;=Thresholds!$F$2,0.499-((B2593-Thresholds!$E$2)/(Thresholds!$F$2-Thresholds!$E$2))*0.279,MAX(0.02,0.2-((B2593-Thresholds!$G$2)/(Thresholds!$H$2-Thresholds!$G$2))*0.18)))),3)</f>
        <v>0.79600000000000004</v>
      </c>
      <c r="J2593" s="3">
        <f>ROUND(IF(C2593&lt;=Thresholds!$B$3,1-(C2593/Thresholds!$B$3)*0.24,IF(C2593&lt;=Thresholds!$D$3,0.75-((C2593-Thresholds!$C$3)/(Thresholds!$D$3-Thresholds!$C$3))*0.249,IF(C2593&lt;=Thresholds!$F$3,0.499-((C2593-Thresholds!$E$3)/(Thresholds!$F$3-Thresholds!$E$3))*0.279,MAX(0.02,0.2-((C2593-Thresholds!$G$3)/(Thresholds!$H$3-Thresholds!$G$3))*0.18)))),3)</f>
        <v>0.76500000000000001</v>
      </c>
      <c r="K2593" s="3">
        <f>ROUND(IF(D2593&lt;=Thresholds!$B$4,1-(D2593/Thresholds!$B$4)*0.24,IF(D2593&lt;=Thresholds!$D$4,0.75-((D2593-Thresholds!$C$4)/(Thresholds!$D$4-Thresholds!$C$4))*0.249,IF(D2593&lt;=Thresholds!$F$4,0.499-((D2593-Thresholds!$E$4)/(Thresholds!$F$4-Thresholds!$E$4))*0.279,MAX(0.02,0.2-((D2593-Thresholds!$G$4)/(Thresholds!$H$4-Thresholds!$G$4))*0.18)))),3)</f>
        <v>0.79500000000000004</v>
      </c>
      <c r="L2593" s="3">
        <f>ROUND(IF(E2593&lt;=Thresholds!$B$5,1-(E2593/Thresholds!$B$5)*0.24,IF(E2593&lt;=Thresholds!$D$5,0.75-((E2593-Thresholds!$C$5)/(Thresholds!$D$5-Thresholds!$C$5))*0.249,IF(E2593&lt;=Thresholds!$F$5,0.499-((E2593-Thresholds!$E$5)/(Thresholds!$F$5-Thresholds!$E$5))*0.279,MAX(0.02,0.2-((E2593-Thresholds!$G$5)/(Thresholds!$H$5-Thresholds!$G$5))*0.18)))),3)</f>
        <v>0.79600000000000004</v>
      </c>
      <c r="M2593" s="3">
        <f>ROUND(IF(F2593&lt;=Thresholds!$B$6,1-(F2593/Thresholds!$B$6)*0.24,IF(F2593&lt;=Thresholds!$D$6,0.75-((F2593-Thresholds!$C$6)/(Thresholds!$D$6-Thresholds!$C$6))*0.249,IF(F2593&lt;=Thresholds!$F$6,0.499-((F2593-Thresholds!$E$6)/(Thresholds!$F$6-Thresholds!$E$6))*0.279,MAX(0.02,0.2-((F2593-Thresholds!$G$6)/(Thresholds!$H$6-Thresholds!$G$6))*0.18)))),3)</f>
        <v>0.82</v>
      </c>
      <c r="N2593" s="3">
        <f>ROUND(IF(G2593&lt;=Thresholds!$B$7,1-(G2593/Thresholds!$B$7)*0.24,IF(G2593&lt;=Thresholds!$D$7,0.75-((G2593-Thresholds!$C$7)/(Thresholds!$D$7-Thresholds!$C$7))*0.249,IF(G2593&lt;=Thresholds!$F$7,0.499-((G2593-Thresholds!$E$7)/(Thresholds!$F$7-Thresholds!$E$7))*0.279,MAX(0.02,0.2-((G2593-Thresholds!$G$7)/(Thresholds!$H$7-Thresholds!$G$7))*0.18)))),3)</f>
        <v>0.25700000000000001</v>
      </c>
      <c r="O2593" s="3">
        <f>ROUND(IF(H2593&lt;=Thresholds!$B$8,1-(H2593/Thresholds!$B$8)*0.24,IF(H2593&lt;=Thresholds!$D$8,0.75-((H2593-Thresholds!$C$8)/(Thresholds!$D$8-Thresholds!$C$8))*0.249,IF(H2593&lt;=Thresholds!$F$8,0.499-((H2593-Thresholds!$E$8)/(Thresholds!$F$8-Thresholds!$E$8))*0.279,MAX(0.02,0.2-((H2593-Thresholds!$G$8)/(Thresholds!$H$8-Thresholds!$G$8))*0.18)))),3)</f>
        <v>0.97399999999999998</v>
      </c>
      <c r="P2593" s="3">
        <f t="shared" si="120"/>
        <v>0.25700000000000001</v>
      </c>
      <c r="Q2593" t="str">
        <f t="shared" si="121"/>
        <v>Poor</v>
      </c>
      <c r="R2593" s="4">
        <f t="shared" si="122"/>
        <v>0</v>
      </c>
      <c r="S2593" t="str">
        <f>IF(AND(F2593&gt;=10,F2593&lt;=35,P2593&gt;0.5),"ERROR_C2593H2593_POOR_CAP","OK")</f>
        <v>OK</v>
      </c>
    </row>
    <row r="2594" spans="1:19">
      <c r="A2594" t="s">
        <v>2611</v>
      </c>
      <c r="B2594" s="3">
        <v>33.042999999999999</v>
      </c>
      <c r="C2594" s="3">
        <v>118.877</v>
      </c>
      <c r="D2594" s="3">
        <v>21.510999999999999</v>
      </c>
      <c r="E2594" s="3">
        <v>21.574999999999999</v>
      </c>
      <c r="F2594" s="3">
        <v>0.23699999999999999</v>
      </c>
      <c r="G2594" s="3">
        <v>45.378999999999998</v>
      </c>
      <c r="H2594" s="3">
        <v>2221.3029999999999</v>
      </c>
      <c r="I2594" s="3">
        <f>ROUND(IF(B2594&lt;=Thresholds!$B$2,1-(B2594/Thresholds!$B$2)*0.24,IF(B2594&lt;=Thresholds!$D$2,0.75-((B2594-Thresholds!$C$2)/(Thresholds!$D$2-Thresholds!$C$2))*0.249,IF(B2594&lt;=Thresholds!$F$2,0.499-((B2594-Thresholds!$E$2)/(Thresholds!$F$2-Thresholds!$E$2))*0.279,MAX(0.02,0.2-((B2594-Thresholds!$G$2)/(Thresholds!$H$2-Thresholds!$G$2))*0.18)))),3)</f>
        <v>0.92100000000000004</v>
      </c>
      <c r="J2594" s="3">
        <f>ROUND(IF(C2594&lt;=Thresholds!$B$3,1-(C2594/Thresholds!$B$3)*0.24,IF(C2594&lt;=Thresholds!$D$3,0.75-((C2594-Thresholds!$C$3)/(Thresholds!$D$3-Thresholds!$C$3))*0.249,IF(C2594&lt;=Thresholds!$F$3,0.499-((C2594-Thresholds!$E$3)/(Thresholds!$F$3-Thresholds!$E$3))*0.279,MAX(0.02,0.2-((C2594-Thresholds!$G$3)/(Thresholds!$H$3-Thresholds!$G$3))*0.18)))),3)</f>
        <v>0.76200000000000001</v>
      </c>
      <c r="K2594" s="3">
        <f>ROUND(IF(D2594&lt;=Thresholds!$B$4,1-(D2594/Thresholds!$B$4)*0.24,IF(D2594&lt;=Thresholds!$D$4,0.75-((D2594-Thresholds!$C$4)/(Thresholds!$D$4-Thresholds!$C$4))*0.249,IF(D2594&lt;=Thresholds!$F$4,0.499-((D2594-Thresholds!$E$4)/(Thresholds!$F$4-Thresholds!$E$4))*0.279,MAX(0.02,0.2-((D2594-Thresholds!$G$4)/(Thresholds!$H$4-Thresholds!$G$4))*0.18)))),3)</f>
        <v>0.92100000000000004</v>
      </c>
      <c r="L2594" s="3">
        <f>ROUND(IF(E2594&lt;=Thresholds!$B$5,1-(E2594/Thresholds!$B$5)*0.24,IF(E2594&lt;=Thresholds!$D$5,0.75-((E2594-Thresholds!$C$5)/(Thresholds!$D$5-Thresholds!$C$5))*0.249,IF(E2594&lt;=Thresholds!$F$5,0.499-((E2594-Thresholds!$E$5)/(Thresholds!$F$5-Thresholds!$E$5))*0.279,MAX(0.02,0.2-((E2594-Thresholds!$G$5)/(Thresholds!$H$5-Thresholds!$G$5))*0.18)))),3)</f>
        <v>0.89600000000000002</v>
      </c>
      <c r="M2594" s="3">
        <f>ROUND(IF(F2594&lt;=Thresholds!$B$6,1-(F2594/Thresholds!$B$6)*0.24,IF(F2594&lt;=Thresholds!$D$6,0.75-((F2594-Thresholds!$C$6)/(Thresholds!$D$6-Thresholds!$C$6))*0.249,IF(F2594&lt;=Thresholds!$F$6,0.499-((F2594-Thresholds!$E$6)/(Thresholds!$F$6-Thresholds!$E$6))*0.279,MAX(0.02,0.2-((F2594-Thresholds!$G$6)/(Thresholds!$H$6-Thresholds!$G$6))*0.18)))),3)</f>
        <v>0.94299999999999995</v>
      </c>
      <c r="N2594" s="3">
        <f>ROUND(IF(G2594&lt;=Thresholds!$B$7,1-(G2594/Thresholds!$B$7)*0.24,IF(G2594&lt;=Thresholds!$D$7,0.75-((G2594-Thresholds!$C$7)/(Thresholds!$D$7-Thresholds!$C$7))*0.249,IF(G2594&lt;=Thresholds!$F$7,0.499-((G2594-Thresholds!$E$7)/(Thresholds!$F$7-Thresholds!$E$7))*0.279,MAX(0.02,0.2-((G2594-Thresholds!$G$7)/(Thresholds!$H$7-Thresholds!$G$7))*0.18)))),3)</f>
        <v>0.96899999999999997</v>
      </c>
      <c r="O2594" s="3">
        <f>ROUND(IF(H2594&lt;=Thresholds!$B$8,1-(H2594/Thresholds!$B$8)*0.24,IF(H2594&lt;=Thresholds!$D$8,0.75-((H2594-Thresholds!$C$8)/(Thresholds!$D$8-Thresholds!$C$8))*0.249,IF(H2594&lt;=Thresholds!$F$8,0.499-((H2594-Thresholds!$E$8)/(Thresholds!$F$8-Thresholds!$E$8))*0.279,MAX(0.02,0.2-((H2594-Thresholds!$G$8)/(Thresholds!$H$8-Thresholds!$G$8))*0.18)))),3)</f>
        <v>0.78700000000000003</v>
      </c>
      <c r="P2594" s="3">
        <f t="shared" si="120"/>
        <v>0.76200000000000001</v>
      </c>
      <c r="Q2594" t="str">
        <f t="shared" si="121"/>
        <v>Healthy</v>
      </c>
      <c r="R2594" s="4">
        <f t="shared" si="122"/>
        <v>1</v>
      </c>
      <c r="S2594" t="str">
        <f>IF(AND(F2594&gt;=10,F2594&lt;=35,P2594&gt;0.5),"ERROR_C2594H2594_POOR_CAP","OK")</f>
        <v>OK</v>
      </c>
    </row>
    <row r="2595" spans="1:19">
      <c r="A2595" t="s">
        <v>2612</v>
      </c>
      <c r="B2595" s="3">
        <v>39.432000000000002</v>
      </c>
      <c r="C2595" s="3">
        <v>102.783</v>
      </c>
      <c r="D2595" s="3">
        <v>66.349000000000004</v>
      </c>
      <c r="E2595" s="3">
        <v>17.734999999999999</v>
      </c>
      <c r="F2595" s="3">
        <v>8.6999999999999994E-2</v>
      </c>
      <c r="G2595" s="3">
        <v>37.08</v>
      </c>
      <c r="H2595" s="3">
        <v>854.86599999999999</v>
      </c>
      <c r="I2595" s="3">
        <f>ROUND(IF(B2595&lt;=Thresholds!$B$2,1-(B2595/Thresholds!$B$2)*0.24,IF(B2595&lt;=Thresholds!$D$2,0.75-((B2595-Thresholds!$C$2)/(Thresholds!$D$2-Thresholds!$C$2))*0.249,IF(B2595&lt;=Thresholds!$F$2,0.499-((B2595-Thresholds!$E$2)/(Thresholds!$F$2-Thresholds!$E$2))*0.279,MAX(0.02,0.2-((B2595-Thresholds!$G$2)/(Thresholds!$H$2-Thresholds!$G$2))*0.18)))),3)</f>
        <v>0.90500000000000003</v>
      </c>
      <c r="J2595" s="3">
        <f>ROUND(IF(C2595&lt;=Thresholds!$B$3,1-(C2595/Thresholds!$B$3)*0.24,IF(C2595&lt;=Thresholds!$D$3,0.75-((C2595-Thresholds!$C$3)/(Thresholds!$D$3-Thresholds!$C$3))*0.249,IF(C2595&lt;=Thresholds!$F$3,0.499-((C2595-Thresholds!$E$3)/(Thresholds!$F$3-Thresholds!$E$3))*0.279,MAX(0.02,0.2-((C2595-Thresholds!$G$3)/(Thresholds!$H$3-Thresholds!$G$3))*0.18)))),3)</f>
        <v>0.79400000000000004</v>
      </c>
      <c r="K2595" s="3">
        <f>ROUND(IF(D2595&lt;=Thresholds!$B$4,1-(D2595/Thresholds!$B$4)*0.24,IF(D2595&lt;=Thresholds!$D$4,0.75-((D2595-Thresholds!$C$4)/(Thresholds!$D$4-Thresholds!$C$4))*0.249,IF(D2595&lt;=Thresholds!$F$4,0.499-((D2595-Thresholds!$E$4)/(Thresholds!$F$4-Thresholds!$E$4))*0.279,MAX(0.02,0.2-((D2595-Thresholds!$G$4)/(Thresholds!$H$4-Thresholds!$G$4))*0.18)))),3)</f>
        <v>0.747</v>
      </c>
      <c r="L2595" s="3">
        <f>ROUND(IF(E2595&lt;=Thresholds!$B$5,1-(E2595/Thresholds!$B$5)*0.24,IF(E2595&lt;=Thresholds!$D$5,0.75-((E2595-Thresholds!$C$5)/(Thresholds!$D$5-Thresholds!$C$5))*0.249,IF(E2595&lt;=Thresholds!$F$5,0.499-((E2595-Thresholds!$E$5)/(Thresholds!$F$5-Thresholds!$E$5))*0.279,MAX(0.02,0.2-((E2595-Thresholds!$G$5)/(Thresholds!$H$5-Thresholds!$G$5))*0.18)))),3)</f>
        <v>0.91500000000000004</v>
      </c>
      <c r="M2595" s="3">
        <f>ROUND(IF(F2595&lt;=Thresholds!$B$6,1-(F2595/Thresholds!$B$6)*0.24,IF(F2595&lt;=Thresholds!$D$6,0.75-((F2595-Thresholds!$C$6)/(Thresholds!$D$6-Thresholds!$C$6))*0.249,IF(F2595&lt;=Thresholds!$F$6,0.499-((F2595-Thresholds!$E$6)/(Thresholds!$F$6-Thresholds!$E$6))*0.279,MAX(0.02,0.2-((F2595-Thresholds!$G$6)/(Thresholds!$H$6-Thresholds!$G$6))*0.18)))),3)</f>
        <v>0.97899999999999998</v>
      </c>
      <c r="N2595" s="3">
        <f>ROUND(IF(G2595&lt;=Thresholds!$B$7,1-(G2595/Thresholds!$B$7)*0.24,IF(G2595&lt;=Thresholds!$D$7,0.75-((G2595-Thresholds!$C$7)/(Thresholds!$D$7-Thresholds!$C$7))*0.249,IF(G2595&lt;=Thresholds!$F$7,0.499-((G2595-Thresholds!$E$7)/(Thresholds!$F$7-Thresholds!$E$7))*0.279,MAX(0.02,0.2-((G2595-Thresholds!$G$7)/(Thresholds!$H$7-Thresholds!$G$7))*0.18)))),3)</f>
        <v>0.97499999999999998</v>
      </c>
      <c r="O2595" s="3">
        <f>ROUND(IF(H2595&lt;=Thresholds!$B$8,1-(H2595/Thresholds!$B$8)*0.24,IF(H2595&lt;=Thresholds!$D$8,0.75-((H2595-Thresholds!$C$8)/(Thresholds!$D$8-Thresholds!$C$8))*0.249,IF(H2595&lt;=Thresholds!$F$8,0.499-((H2595-Thresholds!$E$8)/(Thresholds!$F$8-Thresholds!$E$8))*0.279,MAX(0.02,0.2-((H2595-Thresholds!$G$8)/(Thresholds!$H$8-Thresholds!$G$8))*0.18)))),3)</f>
        <v>0.91800000000000004</v>
      </c>
      <c r="P2595" s="3">
        <f t="shared" si="120"/>
        <v>0.747</v>
      </c>
      <c r="Q2595" t="str">
        <f t="shared" si="121"/>
        <v>Moderate</v>
      </c>
      <c r="R2595" s="4">
        <f t="shared" si="122"/>
        <v>1</v>
      </c>
      <c r="S2595" t="str">
        <f>IF(AND(F2595&gt;=10,F2595&lt;=35,P2595&gt;0.5),"ERROR_C2595H2595_POOR_CAP","OK")</f>
        <v>OK</v>
      </c>
    </row>
    <row r="2596" spans="1:19">
      <c r="A2596" t="s">
        <v>2613</v>
      </c>
      <c r="B2596" s="3">
        <v>1430.345</v>
      </c>
      <c r="C2596" s="3">
        <v>17.378</v>
      </c>
      <c r="D2596" s="3">
        <v>6.18</v>
      </c>
      <c r="E2596" s="3">
        <v>49.991</v>
      </c>
      <c r="F2596" s="3">
        <v>6.9340000000000002</v>
      </c>
      <c r="G2596" s="3">
        <v>137.387</v>
      </c>
      <c r="H2596" s="3">
        <v>1428.9449999999999</v>
      </c>
      <c r="I2596" s="3">
        <f>ROUND(IF(B2596&lt;=Thresholds!$B$2,1-(B2596/Thresholds!$B$2)*0.24,IF(B2596&lt;=Thresholds!$D$2,0.75-((B2596-Thresholds!$C$2)/(Thresholds!$D$2-Thresholds!$C$2))*0.249,IF(B2596&lt;=Thresholds!$F$2,0.499-((B2596-Thresholds!$E$2)/(Thresholds!$F$2-Thresholds!$E$2))*0.279,MAX(0.02,0.2-((B2596-Thresholds!$G$2)/(Thresholds!$H$2-Thresholds!$G$2))*0.18)))),3)</f>
        <v>0.314</v>
      </c>
      <c r="J2596" s="3">
        <f>ROUND(IF(C2596&lt;=Thresholds!$B$3,1-(C2596/Thresholds!$B$3)*0.24,IF(C2596&lt;=Thresholds!$D$3,0.75-((C2596-Thresholds!$C$3)/(Thresholds!$D$3-Thresholds!$C$3))*0.249,IF(C2596&lt;=Thresholds!$F$3,0.499-((C2596-Thresholds!$E$3)/(Thresholds!$F$3-Thresholds!$E$3))*0.279,MAX(0.02,0.2-((C2596-Thresholds!$G$3)/(Thresholds!$H$3-Thresholds!$G$3))*0.18)))),3)</f>
        <v>0.96499999999999997</v>
      </c>
      <c r="K2596" s="3">
        <f>ROUND(IF(D2596&lt;=Thresholds!$B$4,1-(D2596/Thresholds!$B$4)*0.24,IF(D2596&lt;=Thresholds!$D$4,0.75-((D2596-Thresholds!$C$4)/(Thresholds!$D$4-Thresholds!$C$4))*0.249,IF(D2596&lt;=Thresholds!$F$4,0.499-((D2596-Thresholds!$E$4)/(Thresholds!$F$4-Thresholds!$E$4))*0.279,MAX(0.02,0.2-((D2596-Thresholds!$G$4)/(Thresholds!$H$4-Thresholds!$G$4))*0.18)))),3)</f>
        <v>0.97699999999999998</v>
      </c>
      <c r="L2596" s="3">
        <f>ROUND(IF(E2596&lt;=Thresholds!$B$5,1-(E2596/Thresholds!$B$5)*0.24,IF(E2596&lt;=Thresholds!$D$5,0.75-((E2596-Thresholds!$C$5)/(Thresholds!$D$5-Thresholds!$C$5))*0.249,IF(E2596&lt;=Thresholds!$F$5,0.499-((E2596-Thresholds!$E$5)/(Thresholds!$F$5-Thresholds!$E$5))*0.279,MAX(0.02,0.2-((E2596-Thresholds!$G$5)/(Thresholds!$H$5-Thresholds!$G$5))*0.18)))),3)</f>
        <v>0.76</v>
      </c>
      <c r="M2596" s="3">
        <f>ROUND(IF(F2596&lt;=Thresholds!$B$6,1-(F2596/Thresholds!$B$6)*0.24,IF(F2596&lt;=Thresholds!$D$6,0.75-((F2596-Thresholds!$C$6)/(Thresholds!$D$6-Thresholds!$C$6))*0.249,IF(F2596&lt;=Thresholds!$F$6,0.499-((F2596-Thresholds!$E$6)/(Thresholds!$F$6-Thresholds!$E$6))*0.279,MAX(0.02,0.2-((F2596-Thresholds!$G$6)/(Thresholds!$H$6-Thresholds!$G$6))*0.18)))),3)</f>
        <v>0.56499999999999995</v>
      </c>
      <c r="N2596" s="3">
        <f>ROUND(IF(G2596&lt;=Thresholds!$B$7,1-(G2596/Thresholds!$B$7)*0.24,IF(G2596&lt;=Thresholds!$D$7,0.75-((G2596-Thresholds!$C$7)/(Thresholds!$D$7-Thresholds!$C$7))*0.249,IF(G2596&lt;=Thresholds!$F$7,0.499-((G2596-Thresholds!$E$7)/(Thresholds!$F$7-Thresholds!$E$7))*0.279,MAX(0.02,0.2-((G2596-Thresholds!$G$7)/(Thresholds!$H$7-Thresholds!$G$7))*0.18)))),3)</f>
        <v>0.90600000000000003</v>
      </c>
      <c r="O2596" s="3">
        <f>ROUND(IF(H2596&lt;=Thresholds!$B$8,1-(H2596/Thresholds!$B$8)*0.24,IF(H2596&lt;=Thresholds!$D$8,0.75-((H2596-Thresholds!$C$8)/(Thresholds!$D$8-Thresholds!$C$8))*0.249,IF(H2596&lt;=Thresholds!$F$8,0.499-((H2596-Thresholds!$E$8)/(Thresholds!$F$8-Thresholds!$E$8))*0.279,MAX(0.02,0.2-((H2596-Thresholds!$G$8)/(Thresholds!$H$8-Thresholds!$G$8))*0.18)))),3)</f>
        <v>0.86299999999999999</v>
      </c>
      <c r="P2596" s="3">
        <f t="shared" si="120"/>
        <v>0.314</v>
      </c>
      <c r="Q2596" t="str">
        <f t="shared" si="121"/>
        <v>Poor</v>
      </c>
      <c r="R2596" s="4">
        <f t="shared" si="122"/>
        <v>0</v>
      </c>
      <c r="S2596" t="str">
        <f>IF(AND(F2596&gt;=10,F2596&lt;=35,P2596&gt;0.5),"ERROR_C2596H2596_POOR_CAP","OK")</f>
        <v>OK</v>
      </c>
    </row>
    <row r="2597" spans="1:19">
      <c r="A2597" t="s">
        <v>2614</v>
      </c>
      <c r="B2597" s="3">
        <v>46.055</v>
      </c>
      <c r="C2597" s="3">
        <v>91.421999999999997</v>
      </c>
      <c r="D2597" s="3">
        <v>22.11</v>
      </c>
      <c r="E2597" s="3">
        <v>49.427999999999997</v>
      </c>
      <c r="F2597" s="3">
        <v>0.33800000000000002</v>
      </c>
      <c r="G2597" s="3">
        <v>1658.0830000000001</v>
      </c>
      <c r="H2597" s="3">
        <v>1887.2080000000001</v>
      </c>
      <c r="I2597" s="3">
        <f>ROUND(IF(B2597&lt;=Thresholds!$B$2,1-(B2597/Thresholds!$B$2)*0.24,IF(B2597&lt;=Thresholds!$D$2,0.75-((B2597-Thresholds!$C$2)/(Thresholds!$D$2-Thresholds!$C$2))*0.249,IF(B2597&lt;=Thresholds!$F$2,0.499-((B2597-Thresholds!$E$2)/(Thresholds!$F$2-Thresholds!$E$2))*0.279,MAX(0.02,0.2-((B2597-Thresholds!$G$2)/(Thresholds!$H$2-Thresholds!$G$2))*0.18)))),3)</f>
        <v>0.88900000000000001</v>
      </c>
      <c r="J2597" s="3">
        <f>ROUND(IF(C2597&lt;=Thresholds!$B$3,1-(C2597/Thresholds!$B$3)*0.24,IF(C2597&lt;=Thresholds!$D$3,0.75-((C2597-Thresholds!$C$3)/(Thresholds!$D$3-Thresholds!$C$3))*0.249,IF(C2597&lt;=Thresholds!$F$3,0.499-((C2597-Thresholds!$E$3)/(Thresholds!$F$3-Thresholds!$E$3))*0.279,MAX(0.02,0.2-((C2597-Thresholds!$G$3)/(Thresholds!$H$3-Thresholds!$G$3))*0.18)))),3)</f>
        <v>0.81699999999999995</v>
      </c>
      <c r="K2597" s="3">
        <f>ROUND(IF(D2597&lt;=Thresholds!$B$4,1-(D2597/Thresholds!$B$4)*0.24,IF(D2597&lt;=Thresholds!$D$4,0.75-((D2597-Thresholds!$C$4)/(Thresholds!$D$4-Thresholds!$C$4))*0.249,IF(D2597&lt;=Thresholds!$F$4,0.499-((D2597-Thresholds!$E$4)/(Thresholds!$F$4-Thresholds!$E$4))*0.279,MAX(0.02,0.2-((D2597-Thresholds!$G$4)/(Thresholds!$H$4-Thresholds!$G$4))*0.18)))),3)</f>
        <v>0.91800000000000004</v>
      </c>
      <c r="L2597" s="3">
        <f>ROUND(IF(E2597&lt;=Thresholds!$B$5,1-(E2597/Thresholds!$B$5)*0.24,IF(E2597&lt;=Thresholds!$D$5,0.75-((E2597-Thresholds!$C$5)/(Thresholds!$D$5-Thresholds!$C$5))*0.249,IF(E2597&lt;=Thresholds!$F$5,0.499-((E2597-Thresholds!$E$5)/(Thresholds!$F$5-Thresholds!$E$5))*0.279,MAX(0.02,0.2-((E2597-Thresholds!$G$5)/(Thresholds!$H$5-Thresholds!$G$5))*0.18)))),3)</f>
        <v>0.76300000000000001</v>
      </c>
      <c r="M2597" s="3">
        <f>ROUND(IF(F2597&lt;=Thresholds!$B$6,1-(F2597/Thresholds!$B$6)*0.24,IF(F2597&lt;=Thresholds!$D$6,0.75-((F2597-Thresholds!$C$6)/(Thresholds!$D$6-Thresholds!$C$6))*0.249,IF(F2597&lt;=Thresholds!$F$6,0.499-((F2597-Thresholds!$E$6)/(Thresholds!$F$6-Thresholds!$E$6))*0.279,MAX(0.02,0.2-((F2597-Thresholds!$G$6)/(Thresholds!$H$6-Thresholds!$G$6))*0.18)))),3)</f>
        <v>0.91900000000000004</v>
      </c>
      <c r="N2597" s="3">
        <f>ROUND(IF(G2597&lt;=Thresholds!$B$7,1-(G2597/Thresholds!$B$7)*0.24,IF(G2597&lt;=Thresholds!$D$7,0.75-((G2597-Thresholds!$C$7)/(Thresholds!$D$7-Thresholds!$C$7))*0.249,IF(G2597&lt;=Thresholds!$F$7,0.499-((G2597-Thresholds!$E$7)/(Thresholds!$F$7-Thresholds!$E$7))*0.279,MAX(0.02,0.2-((G2597-Thresholds!$G$7)/(Thresholds!$H$7-Thresholds!$G$7))*0.18)))),3)</f>
        <v>0.23300000000000001</v>
      </c>
      <c r="O2597" s="3">
        <f>ROUND(IF(H2597&lt;=Thresholds!$B$8,1-(H2597/Thresholds!$B$8)*0.24,IF(H2597&lt;=Thresholds!$D$8,0.75-((H2597-Thresholds!$C$8)/(Thresholds!$D$8-Thresholds!$C$8))*0.249,IF(H2597&lt;=Thresholds!$F$8,0.499-((H2597-Thresholds!$E$8)/(Thresholds!$F$8-Thresholds!$E$8))*0.279,MAX(0.02,0.2-((H2597-Thresholds!$G$8)/(Thresholds!$H$8-Thresholds!$G$8))*0.18)))),3)</f>
        <v>0.81899999999999995</v>
      </c>
      <c r="P2597" s="3">
        <f t="shared" si="120"/>
        <v>0.23300000000000001</v>
      </c>
      <c r="Q2597" t="str">
        <f t="shared" si="121"/>
        <v>Poor</v>
      </c>
      <c r="R2597" s="4">
        <f t="shared" si="122"/>
        <v>0</v>
      </c>
      <c r="S2597" t="str">
        <f>IF(AND(F2597&gt;=10,F2597&lt;=35,P2597&gt;0.5),"ERROR_C2597H2597_POOR_CAP","OK")</f>
        <v>OK</v>
      </c>
    </row>
    <row r="2598" spans="1:19">
      <c r="A2598" t="s">
        <v>2615</v>
      </c>
      <c r="B2598" s="3">
        <v>43.628</v>
      </c>
      <c r="C2598" s="3">
        <v>75.981999999999999</v>
      </c>
      <c r="D2598" s="3">
        <v>59.124000000000002</v>
      </c>
      <c r="E2598" s="3">
        <v>15.178000000000001</v>
      </c>
      <c r="F2598" s="3">
        <v>0.19500000000000001</v>
      </c>
      <c r="G2598" s="3">
        <v>156.14500000000001</v>
      </c>
      <c r="H2598" s="3">
        <v>1750.5350000000001</v>
      </c>
      <c r="I2598" s="3">
        <f>ROUND(IF(B2598&lt;=Thresholds!$B$2,1-(B2598/Thresholds!$B$2)*0.24,IF(B2598&lt;=Thresholds!$D$2,0.75-((B2598-Thresholds!$C$2)/(Thresholds!$D$2-Thresholds!$C$2))*0.249,IF(B2598&lt;=Thresholds!$F$2,0.499-((B2598-Thresholds!$E$2)/(Thresholds!$F$2-Thresholds!$E$2))*0.279,MAX(0.02,0.2-((B2598-Thresholds!$G$2)/(Thresholds!$H$2-Thresholds!$G$2))*0.18)))),3)</f>
        <v>0.89500000000000002</v>
      </c>
      <c r="J2598" s="3">
        <f>ROUND(IF(C2598&lt;=Thresholds!$B$3,1-(C2598/Thresholds!$B$3)*0.24,IF(C2598&lt;=Thresholds!$D$3,0.75-((C2598-Thresholds!$C$3)/(Thresholds!$D$3-Thresholds!$C$3))*0.249,IF(C2598&lt;=Thresholds!$F$3,0.499-((C2598-Thresholds!$E$3)/(Thresholds!$F$3-Thresholds!$E$3))*0.279,MAX(0.02,0.2-((C2598-Thresholds!$G$3)/(Thresholds!$H$3-Thresholds!$G$3))*0.18)))),3)</f>
        <v>0.84799999999999998</v>
      </c>
      <c r="K2598" s="3">
        <f>ROUND(IF(D2598&lt;=Thresholds!$B$4,1-(D2598/Thresholds!$B$4)*0.24,IF(D2598&lt;=Thresholds!$D$4,0.75-((D2598-Thresholds!$C$4)/(Thresholds!$D$4-Thresholds!$C$4))*0.249,IF(D2598&lt;=Thresholds!$F$4,0.499-((D2598-Thresholds!$E$4)/(Thresholds!$F$4-Thresholds!$E$4))*0.279,MAX(0.02,0.2-((D2598-Thresholds!$G$4)/(Thresholds!$H$4-Thresholds!$G$4))*0.18)))),3)</f>
        <v>0.78200000000000003</v>
      </c>
      <c r="L2598" s="3">
        <f>ROUND(IF(E2598&lt;=Thresholds!$B$5,1-(E2598/Thresholds!$B$5)*0.24,IF(E2598&lt;=Thresholds!$D$5,0.75-((E2598-Thresholds!$C$5)/(Thresholds!$D$5-Thresholds!$C$5))*0.249,IF(E2598&lt;=Thresholds!$F$5,0.499-((E2598-Thresholds!$E$5)/(Thresholds!$F$5-Thresholds!$E$5))*0.279,MAX(0.02,0.2-((E2598-Thresholds!$G$5)/(Thresholds!$H$5-Thresholds!$G$5))*0.18)))),3)</f>
        <v>0.92700000000000005</v>
      </c>
      <c r="M2598" s="3">
        <f>ROUND(IF(F2598&lt;=Thresholds!$B$6,1-(F2598/Thresholds!$B$6)*0.24,IF(F2598&lt;=Thresholds!$D$6,0.75-((F2598-Thresholds!$C$6)/(Thresholds!$D$6-Thresholds!$C$6))*0.249,IF(F2598&lt;=Thresholds!$F$6,0.499-((F2598-Thresholds!$E$6)/(Thresholds!$F$6-Thresholds!$E$6))*0.279,MAX(0.02,0.2-((F2598-Thresholds!$G$6)/(Thresholds!$H$6-Thresholds!$G$6))*0.18)))),3)</f>
        <v>0.95299999999999996</v>
      </c>
      <c r="N2598" s="3">
        <f>ROUND(IF(G2598&lt;=Thresholds!$B$7,1-(G2598/Thresholds!$B$7)*0.24,IF(G2598&lt;=Thresholds!$D$7,0.75-((G2598-Thresholds!$C$7)/(Thresholds!$D$7-Thresholds!$C$7))*0.249,IF(G2598&lt;=Thresholds!$F$7,0.499-((G2598-Thresholds!$E$7)/(Thresholds!$F$7-Thresholds!$E$7))*0.279,MAX(0.02,0.2-((G2598-Thresholds!$G$7)/(Thresholds!$H$7-Thresholds!$G$7))*0.18)))),3)</f>
        <v>0.89300000000000002</v>
      </c>
      <c r="O2598" s="3">
        <f>ROUND(IF(H2598&lt;=Thresholds!$B$8,1-(H2598/Thresholds!$B$8)*0.24,IF(H2598&lt;=Thresholds!$D$8,0.75-((H2598-Thresholds!$C$8)/(Thresholds!$D$8-Thresholds!$C$8))*0.249,IF(H2598&lt;=Thresholds!$F$8,0.499-((H2598-Thresholds!$E$8)/(Thresholds!$F$8-Thresholds!$E$8))*0.279,MAX(0.02,0.2-((H2598-Thresholds!$G$8)/(Thresholds!$H$8-Thresholds!$G$8))*0.18)))),3)</f>
        <v>0.83199999999999996</v>
      </c>
      <c r="P2598" s="3">
        <f t="shared" si="120"/>
        <v>0.78200000000000003</v>
      </c>
      <c r="Q2598" t="str">
        <f t="shared" si="121"/>
        <v>Healthy</v>
      </c>
      <c r="R2598" s="4">
        <f t="shared" si="122"/>
        <v>1</v>
      </c>
      <c r="S2598" t="str">
        <f>IF(AND(F2598&gt;=10,F2598&lt;=35,P2598&gt;0.5),"ERROR_C2598H2598_POOR_CAP","OK")</f>
        <v>OK</v>
      </c>
    </row>
    <row r="2599" spans="1:19">
      <c r="A2599" t="s">
        <v>2616</v>
      </c>
      <c r="B2599" s="3">
        <v>92.149000000000001</v>
      </c>
      <c r="C2599" s="3">
        <v>97.620999999999995</v>
      </c>
      <c r="D2599" s="3">
        <v>4.665</v>
      </c>
      <c r="E2599" s="3">
        <v>48.655999999999999</v>
      </c>
      <c r="F2599" s="3">
        <v>4.05</v>
      </c>
      <c r="G2599" s="3">
        <v>266.28100000000001</v>
      </c>
      <c r="H2599" s="3">
        <v>2457.7310000000002</v>
      </c>
      <c r="I2599" s="3">
        <f>ROUND(IF(B2599&lt;=Thresholds!$B$2,1-(B2599/Thresholds!$B$2)*0.24,IF(B2599&lt;=Thresholds!$D$2,0.75-((B2599-Thresholds!$C$2)/(Thresholds!$D$2-Thresholds!$C$2))*0.249,IF(B2599&lt;=Thresholds!$F$2,0.499-((B2599-Thresholds!$E$2)/(Thresholds!$F$2-Thresholds!$E$2))*0.279,MAX(0.02,0.2-((B2599-Thresholds!$G$2)/(Thresholds!$H$2-Thresholds!$G$2))*0.18)))),3)</f>
        <v>0.77900000000000003</v>
      </c>
      <c r="J2599" s="3">
        <f>ROUND(IF(C2599&lt;=Thresholds!$B$3,1-(C2599/Thresholds!$B$3)*0.24,IF(C2599&lt;=Thresholds!$D$3,0.75-((C2599-Thresholds!$C$3)/(Thresholds!$D$3-Thresholds!$C$3))*0.249,IF(C2599&lt;=Thresholds!$F$3,0.499-((C2599-Thresholds!$E$3)/(Thresholds!$F$3-Thresholds!$E$3))*0.279,MAX(0.02,0.2-((C2599-Thresholds!$G$3)/(Thresholds!$H$3-Thresholds!$G$3))*0.18)))),3)</f>
        <v>0.80500000000000005</v>
      </c>
      <c r="K2599" s="3">
        <f>ROUND(IF(D2599&lt;=Thresholds!$B$4,1-(D2599/Thresholds!$B$4)*0.24,IF(D2599&lt;=Thresholds!$D$4,0.75-((D2599-Thresholds!$C$4)/(Thresholds!$D$4-Thresholds!$C$4))*0.249,IF(D2599&lt;=Thresholds!$F$4,0.499-((D2599-Thresholds!$E$4)/(Thresholds!$F$4-Thresholds!$E$4))*0.279,MAX(0.02,0.2-((D2599-Thresholds!$G$4)/(Thresholds!$H$4-Thresholds!$G$4))*0.18)))),3)</f>
        <v>0.98299999999999998</v>
      </c>
      <c r="L2599" s="3">
        <f>ROUND(IF(E2599&lt;=Thresholds!$B$5,1-(E2599/Thresholds!$B$5)*0.24,IF(E2599&lt;=Thresholds!$D$5,0.75-((E2599-Thresholds!$C$5)/(Thresholds!$D$5-Thresholds!$C$5))*0.249,IF(E2599&lt;=Thresholds!$F$5,0.499-((E2599-Thresholds!$E$5)/(Thresholds!$F$5-Thresholds!$E$5))*0.279,MAX(0.02,0.2-((E2599-Thresholds!$G$5)/(Thresholds!$H$5-Thresholds!$G$5))*0.18)))),3)</f>
        <v>0.76600000000000001</v>
      </c>
      <c r="M2599" s="3">
        <f>ROUND(IF(F2599&lt;=Thresholds!$B$6,1-(F2599/Thresholds!$B$6)*0.24,IF(F2599&lt;=Thresholds!$D$6,0.75-((F2599-Thresholds!$C$6)/(Thresholds!$D$6-Thresholds!$C$6))*0.249,IF(F2599&lt;=Thresholds!$F$6,0.499-((F2599-Thresholds!$E$6)/(Thresholds!$F$6-Thresholds!$E$6))*0.279,MAX(0.02,0.2-((F2599-Thresholds!$G$6)/(Thresholds!$H$6-Thresholds!$G$6))*0.18)))),3)</f>
        <v>0.65500000000000003</v>
      </c>
      <c r="N2599" s="3">
        <f>ROUND(IF(G2599&lt;=Thresholds!$B$7,1-(G2599/Thresholds!$B$7)*0.24,IF(G2599&lt;=Thresholds!$D$7,0.75-((G2599-Thresholds!$C$7)/(Thresholds!$D$7-Thresholds!$C$7))*0.249,IF(G2599&lt;=Thresholds!$F$7,0.499-((G2599-Thresholds!$E$7)/(Thresholds!$F$7-Thresholds!$E$7))*0.279,MAX(0.02,0.2-((G2599-Thresholds!$G$7)/(Thresholds!$H$7-Thresholds!$G$7))*0.18)))),3)</f>
        <v>0.81699999999999995</v>
      </c>
      <c r="O2599" s="3">
        <f>ROUND(IF(H2599&lt;=Thresholds!$B$8,1-(H2599/Thresholds!$B$8)*0.24,IF(H2599&lt;=Thresholds!$D$8,0.75-((H2599-Thresholds!$C$8)/(Thresholds!$D$8-Thresholds!$C$8))*0.249,IF(H2599&lt;=Thresholds!$F$8,0.499-((H2599-Thresholds!$E$8)/(Thresholds!$F$8-Thresholds!$E$8))*0.279,MAX(0.02,0.2-((H2599-Thresholds!$G$8)/(Thresholds!$H$8-Thresholds!$G$8))*0.18)))),3)</f>
        <v>0.76400000000000001</v>
      </c>
      <c r="P2599" s="3">
        <f t="shared" si="120"/>
        <v>0.65500000000000003</v>
      </c>
      <c r="Q2599" t="str">
        <f t="shared" si="121"/>
        <v>Moderate</v>
      </c>
      <c r="R2599" s="4">
        <f t="shared" si="122"/>
        <v>1</v>
      </c>
      <c r="S2599" t="str">
        <f>IF(AND(F2599&gt;=10,F2599&lt;=35,P2599&gt;0.5),"ERROR_C2599H2599_POOR_CAP","OK")</f>
        <v>OK</v>
      </c>
    </row>
    <row r="2600" spans="1:19">
      <c r="A2600" t="s">
        <v>2617</v>
      </c>
      <c r="B2600" s="3">
        <v>848.26300000000003</v>
      </c>
      <c r="C2600" s="3">
        <v>91.927999999999997</v>
      </c>
      <c r="D2600" s="3">
        <v>55.131999999999998</v>
      </c>
      <c r="E2600" s="3">
        <v>35.86</v>
      </c>
      <c r="F2600" s="3">
        <v>0.55000000000000004</v>
      </c>
      <c r="G2600" s="3">
        <v>61.527999999999999</v>
      </c>
      <c r="H2600" s="3">
        <v>1702.365</v>
      </c>
      <c r="I2600" s="3">
        <f>ROUND(IF(B2600&lt;=Thresholds!$B$2,1-(B2600/Thresholds!$B$2)*0.24,IF(B2600&lt;=Thresholds!$D$2,0.75-((B2600-Thresholds!$C$2)/(Thresholds!$D$2-Thresholds!$C$2))*0.249,IF(B2600&lt;=Thresholds!$F$2,0.499-((B2600-Thresholds!$E$2)/(Thresholds!$F$2-Thresholds!$E$2))*0.279,MAX(0.02,0.2-((B2600-Thresholds!$G$2)/(Thresholds!$H$2-Thresholds!$G$2))*0.18)))),3)</f>
        <v>0.46200000000000002</v>
      </c>
      <c r="J2600" s="3">
        <f>ROUND(IF(C2600&lt;=Thresholds!$B$3,1-(C2600/Thresholds!$B$3)*0.24,IF(C2600&lt;=Thresholds!$D$3,0.75-((C2600-Thresholds!$C$3)/(Thresholds!$D$3-Thresholds!$C$3))*0.249,IF(C2600&lt;=Thresholds!$F$3,0.499-((C2600-Thresholds!$E$3)/(Thresholds!$F$3-Thresholds!$E$3))*0.279,MAX(0.02,0.2-((C2600-Thresholds!$G$3)/(Thresholds!$H$3-Thresholds!$G$3))*0.18)))),3)</f>
        <v>0.81599999999999995</v>
      </c>
      <c r="K2600" s="3">
        <f>ROUND(IF(D2600&lt;=Thresholds!$B$4,1-(D2600/Thresholds!$B$4)*0.24,IF(D2600&lt;=Thresholds!$D$4,0.75-((D2600-Thresholds!$C$4)/(Thresholds!$D$4-Thresholds!$C$4))*0.249,IF(D2600&lt;=Thresholds!$F$4,0.499-((D2600-Thresholds!$E$4)/(Thresholds!$F$4-Thresholds!$E$4))*0.279,MAX(0.02,0.2-((D2600-Thresholds!$G$4)/(Thresholds!$H$4-Thresholds!$G$4))*0.18)))),3)</f>
        <v>0.79600000000000004</v>
      </c>
      <c r="L2600" s="3">
        <f>ROUND(IF(E2600&lt;=Thresholds!$B$5,1-(E2600/Thresholds!$B$5)*0.24,IF(E2600&lt;=Thresholds!$D$5,0.75-((E2600-Thresholds!$C$5)/(Thresholds!$D$5-Thresholds!$C$5))*0.249,IF(E2600&lt;=Thresholds!$F$5,0.499-((E2600-Thresholds!$E$5)/(Thresholds!$F$5-Thresholds!$E$5))*0.279,MAX(0.02,0.2-((E2600-Thresholds!$G$5)/(Thresholds!$H$5-Thresholds!$G$5))*0.18)))),3)</f>
        <v>0.82799999999999996</v>
      </c>
      <c r="M2600" s="3">
        <f>ROUND(IF(F2600&lt;=Thresholds!$B$6,1-(F2600/Thresholds!$B$6)*0.24,IF(F2600&lt;=Thresholds!$D$6,0.75-((F2600-Thresholds!$C$6)/(Thresholds!$D$6-Thresholds!$C$6))*0.249,IF(F2600&lt;=Thresholds!$F$6,0.499-((F2600-Thresholds!$E$6)/(Thresholds!$F$6-Thresholds!$E$6))*0.279,MAX(0.02,0.2-((F2600-Thresholds!$G$6)/(Thresholds!$H$6-Thresholds!$G$6))*0.18)))),3)</f>
        <v>0.86799999999999999</v>
      </c>
      <c r="N2600" s="3">
        <f>ROUND(IF(G2600&lt;=Thresholds!$B$7,1-(G2600/Thresholds!$B$7)*0.24,IF(G2600&lt;=Thresholds!$D$7,0.75-((G2600-Thresholds!$C$7)/(Thresholds!$D$7-Thresholds!$C$7))*0.249,IF(G2600&lt;=Thresholds!$F$7,0.499-((G2600-Thresholds!$E$7)/(Thresholds!$F$7-Thresholds!$E$7))*0.279,MAX(0.02,0.2-((G2600-Thresholds!$G$7)/(Thresholds!$H$7-Thresholds!$G$7))*0.18)))),3)</f>
        <v>0.95799999999999996</v>
      </c>
      <c r="O2600" s="3">
        <f>ROUND(IF(H2600&lt;=Thresholds!$B$8,1-(H2600/Thresholds!$B$8)*0.24,IF(H2600&lt;=Thresholds!$D$8,0.75-((H2600-Thresholds!$C$8)/(Thresholds!$D$8-Thresholds!$C$8))*0.249,IF(H2600&lt;=Thresholds!$F$8,0.499-((H2600-Thresholds!$E$8)/(Thresholds!$F$8-Thresholds!$E$8))*0.279,MAX(0.02,0.2-((H2600-Thresholds!$G$8)/(Thresholds!$H$8-Thresholds!$G$8))*0.18)))),3)</f>
        <v>0.83699999999999997</v>
      </c>
      <c r="P2600" s="3">
        <f t="shared" si="120"/>
        <v>0.46200000000000002</v>
      </c>
      <c r="Q2600" t="str">
        <f t="shared" si="121"/>
        <v>Poor</v>
      </c>
      <c r="R2600" s="4">
        <f t="shared" si="122"/>
        <v>0</v>
      </c>
      <c r="S2600" t="str">
        <f>IF(AND(F2600&gt;=10,F2600&lt;=35,P2600&gt;0.5),"ERROR_C2600H2600_POOR_CAP","OK")</f>
        <v>OK</v>
      </c>
    </row>
    <row r="2601" spans="1:19">
      <c r="A2601" t="s">
        <v>2618</v>
      </c>
      <c r="B2601" s="3">
        <v>55.877000000000002</v>
      </c>
      <c r="C2601" s="3">
        <v>53.584000000000003</v>
      </c>
      <c r="D2601" s="3">
        <v>34.338999999999999</v>
      </c>
      <c r="E2601" s="3">
        <v>385.64600000000002</v>
      </c>
      <c r="F2601" s="3">
        <v>0.70299999999999996</v>
      </c>
      <c r="G2601" s="3">
        <v>227.91300000000001</v>
      </c>
      <c r="H2601" s="3">
        <v>1310.6510000000001</v>
      </c>
      <c r="I2601" s="3">
        <f>ROUND(IF(B2601&lt;=Thresholds!$B$2,1-(B2601/Thresholds!$B$2)*0.24,IF(B2601&lt;=Thresholds!$D$2,0.75-((B2601-Thresholds!$C$2)/(Thresholds!$D$2-Thresholds!$C$2))*0.249,IF(B2601&lt;=Thresholds!$F$2,0.499-((B2601-Thresholds!$E$2)/(Thresholds!$F$2-Thresholds!$E$2))*0.279,MAX(0.02,0.2-((B2601-Thresholds!$G$2)/(Thresholds!$H$2-Thresholds!$G$2))*0.18)))),3)</f>
        <v>0.86599999999999999</v>
      </c>
      <c r="J2601" s="3">
        <f>ROUND(IF(C2601&lt;=Thresholds!$B$3,1-(C2601/Thresholds!$B$3)*0.24,IF(C2601&lt;=Thresholds!$D$3,0.75-((C2601-Thresholds!$C$3)/(Thresholds!$D$3-Thresholds!$C$3))*0.249,IF(C2601&lt;=Thresholds!$F$3,0.499-((C2601-Thresholds!$E$3)/(Thresholds!$F$3-Thresholds!$E$3))*0.279,MAX(0.02,0.2-((C2601-Thresholds!$G$3)/(Thresholds!$H$3-Thresholds!$G$3))*0.18)))),3)</f>
        <v>0.89300000000000002</v>
      </c>
      <c r="K2601" s="3">
        <f>ROUND(IF(D2601&lt;=Thresholds!$B$4,1-(D2601/Thresholds!$B$4)*0.24,IF(D2601&lt;=Thresholds!$D$4,0.75-((D2601-Thresholds!$C$4)/(Thresholds!$D$4-Thresholds!$C$4))*0.249,IF(D2601&lt;=Thresholds!$F$4,0.499-((D2601-Thresholds!$E$4)/(Thresholds!$F$4-Thresholds!$E$4))*0.279,MAX(0.02,0.2-((D2601-Thresholds!$G$4)/(Thresholds!$H$4-Thresholds!$G$4))*0.18)))),3)</f>
        <v>0.873</v>
      </c>
      <c r="L2601" s="3">
        <f>ROUND(IF(E2601&lt;=Thresholds!$B$5,1-(E2601/Thresholds!$B$5)*0.24,IF(E2601&lt;=Thresholds!$D$5,0.75-((E2601-Thresholds!$C$5)/(Thresholds!$D$5-Thresholds!$C$5))*0.249,IF(E2601&lt;=Thresholds!$F$5,0.499-((E2601-Thresholds!$E$5)/(Thresholds!$F$5-Thresholds!$E$5))*0.279,MAX(0.02,0.2-((E2601-Thresholds!$G$5)/(Thresholds!$H$5-Thresholds!$G$5))*0.18)))),3)</f>
        <v>0.36499999999999999</v>
      </c>
      <c r="M2601" s="3">
        <f>ROUND(IF(F2601&lt;=Thresholds!$B$6,1-(F2601/Thresholds!$B$6)*0.24,IF(F2601&lt;=Thresholds!$D$6,0.75-((F2601-Thresholds!$C$6)/(Thresholds!$D$6-Thresholds!$C$6))*0.249,IF(F2601&lt;=Thresholds!$F$6,0.499-((F2601-Thresholds!$E$6)/(Thresholds!$F$6-Thresholds!$E$6))*0.279,MAX(0.02,0.2-((F2601-Thresholds!$G$6)/(Thresholds!$H$6-Thresholds!$G$6))*0.18)))),3)</f>
        <v>0.83099999999999996</v>
      </c>
      <c r="N2601" s="3">
        <f>ROUND(IF(G2601&lt;=Thresholds!$B$7,1-(G2601/Thresholds!$B$7)*0.24,IF(G2601&lt;=Thresholds!$D$7,0.75-((G2601-Thresholds!$C$7)/(Thresholds!$D$7-Thresholds!$C$7))*0.249,IF(G2601&lt;=Thresholds!$F$7,0.499-((G2601-Thresholds!$E$7)/(Thresholds!$F$7-Thresholds!$E$7))*0.279,MAX(0.02,0.2-((G2601-Thresholds!$G$7)/(Thresholds!$H$7-Thresholds!$G$7))*0.18)))),3)</f>
        <v>0.84399999999999997</v>
      </c>
      <c r="O2601" s="3">
        <f>ROUND(IF(H2601&lt;=Thresholds!$B$8,1-(H2601/Thresholds!$B$8)*0.24,IF(H2601&lt;=Thresholds!$D$8,0.75-((H2601-Thresholds!$C$8)/(Thresholds!$D$8-Thresholds!$C$8))*0.249,IF(H2601&lt;=Thresholds!$F$8,0.499-((H2601-Thresholds!$E$8)/(Thresholds!$F$8-Thresholds!$E$8))*0.279,MAX(0.02,0.2-((H2601-Thresholds!$G$8)/(Thresholds!$H$8-Thresholds!$G$8))*0.18)))),3)</f>
        <v>0.874</v>
      </c>
      <c r="P2601" s="3">
        <f t="shared" si="120"/>
        <v>0.36499999999999999</v>
      </c>
      <c r="Q2601" t="str">
        <f t="shared" si="121"/>
        <v>Poor</v>
      </c>
      <c r="R2601" s="4">
        <f t="shared" si="122"/>
        <v>0</v>
      </c>
      <c r="S2601" t="str">
        <f>IF(AND(F2601&gt;=10,F2601&lt;=35,P2601&gt;0.5),"ERROR_C2601H2601_POOR_CAP","OK")</f>
        <v>OK</v>
      </c>
    </row>
    <row r="2602" spans="1:19">
      <c r="A2602" t="s">
        <v>2619</v>
      </c>
      <c r="B2602" s="3">
        <v>79.305999999999997</v>
      </c>
      <c r="C2602" s="3">
        <v>101.265</v>
      </c>
      <c r="D2602" s="3">
        <v>38.353999999999999</v>
      </c>
      <c r="E2602" s="3">
        <v>20.619</v>
      </c>
      <c r="F2602" s="3">
        <v>0.189</v>
      </c>
      <c r="G2602" s="3">
        <v>193.41800000000001</v>
      </c>
      <c r="H2602" s="3">
        <v>1624.64</v>
      </c>
      <c r="I2602" s="3">
        <f>ROUND(IF(B2602&lt;=Thresholds!$B$2,1-(B2602/Thresholds!$B$2)*0.24,IF(B2602&lt;=Thresholds!$D$2,0.75-((B2602-Thresholds!$C$2)/(Thresholds!$D$2-Thresholds!$C$2))*0.249,IF(B2602&lt;=Thresholds!$F$2,0.499-((B2602-Thresholds!$E$2)/(Thresholds!$F$2-Thresholds!$E$2))*0.279,MAX(0.02,0.2-((B2602-Thresholds!$G$2)/(Thresholds!$H$2-Thresholds!$G$2))*0.18)))),3)</f>
        <v>0.81</v>
      </c>
      <c r="J2602" s="3">
        <f>ROUND(IF(C2602&lt;=Thresholds!$B$3,1-(C2602/Thresholds!$B$3)*0.24,IF(C2602&lt;=Thresholds!$D$3,0.75-((C2602-Thresholds!$C$3)/(Thresholds!$D$3-Thresholds!$C$3))*0.249,IF(C2602&lt;=Thresholds!$F$3,0.499-((C2602-Thresholds!$E$3)/(Thresholds!$F$3-Thresholds!$E$3))*0.279,MAX(0.02,0.2-((C2602-Thresholds!$G$3)/(Thresholds!$H$3-Thresholds!$G$3))*0.18)))),3)</f>
        <v>0.79700000000000004</v>
      </c>
      <c r="K2602" s="3">
        <f>ROUND(IF(D2602&lt;=Thresholds!$B$4,1-(D2602/Thresholds!$B$4)*0.24,IF(D2602&lt;=Thresholds!$D$4,0.75-((D2602-Thresholds!$C$4)/(Thresholds!$D$4-Thresholds!$C$4))*0.249,IF(D2602&lt;=Thresholds!$F$4,0.499-((D2602-Thresholds!$E$4)/(Thresholds!$F$4-Thresholds!$E$4))*0.279,MAX(0.02,0.2-((D2602-Thresholds!$G$4)/(Thresholds!$H$4-Thresholds!$G$4))*0.18)))),3)</f>
        <v>0.85799999999999998</v>
      </c>
      <c r="L2602" s="3">
        <f>ROUND(IF(E2602&lt;=Thresholds!$B$5,1-(E2602/Thresholds!$B$5)*0.24,IF(E2602&lt;=Thresholds!$D$5,0.75-((E2602-Thresholds!$C$5)/(Thresholds!$D$5-Thresholds!$C$5))*0.249,IF(E2602&lt;=Thresholds!$F$5,0.499-((E2602-Thresholds!$E$5)/(Thresholds!$F$5-Thresholds!$E$5))*0.279,MAX(0.02,0.2-((E2602-Thresholds!$G$5)/(Thresholds!$H$5-Thresholds!$G$5))*0.18)))),3)</f>
        <v>0.90100000000000002</v>
      </c>
      <c r="M2602" s="3">
        <f>ROUND(IF(F2602&lt;=Thresholds!$B$6,1-(F2602/Thresholds!$B$6)*0.24,IF(F2602&lt;=Thresholds!$D$6,0.75-((F2602-Thresholds!$C$6)/(Thresholds!$D$6-Thresholds!$C$6))*0.249,IF(F2602&lt;=Thresholds!$F$6,0.499-((F2602-Thresholds!$E$6)/(Thresholds!$F$6-Thresholds!$E$6))*0.279,MAX(0.02,0.2-((F2602-Thresholds!$G$6)/(Thresholds!$H$6-Thresholds!$G$6))*0.18)))),3)</f>
        <v>0.95499999999999996</v>
      </c>
      <c r="N2602" s="3">
        <f>ROUND(IF(G2602&lt;=Thresholds!$B$7,1-(G2602/Thresholds!$B$7)*0.24,IF(G2602&lt;=Thresholds!$D$7,0.75-((G2602-Thresholds!$C$7)/(Thresholds!$D$7-Thresholds!$C$7))*0.249,IF(G2602&lt;=Thresholds!$F$7,0.499-((G2602-Thresholds!$E$7)/(Thresholds!$F$7-Thresholds!$E$7))*0.279,MAX(0.02,0.2-((G2602-Thresholds!$G$7)/(Thresholds!$H$7-Thresholds!$G$7))*0.18)))),3)</f>
        <v>0.86699999999999999</v>
      </c>
      <c r="O2602" s="3">
        <f>ROUND(IF(H2602&lt;=Thresholds!$B$8,1-(H2602/Thresholds!$B$8)*0.24,IF(H2602&lt;=Thresholds!$D$8,0.75-((H2602-Thresholds!$C$8)/(Thresholds!$D$8-Thresholds!$C$8))*0.249,IF(H2602&lt;=Thresholds!$F$8,0.499-((H2602-Thresholds!$E$8)/(Thresholds!$F$8-Thresholds!$E$8))*0.279,MAX(0.02,0.2-((H2602-Thresholds!$G$8)/(Thresholds!$H$8-Thresholds!$G$8))*0.18)))),3)</f>
        <v>0.84399999999999997</v>
      </c>
      <c r="P2602" s="3">
        <f t="shared" si="120"/>
        <v>0.79700000000000004</v>
      </c>
      <c r="Q2602" t="str">
        <f t="shared" si="121"/>
        <v>Healthy</v>
      </c>
      <c r="R2602" s="4">
        <f t="shared" si="122"/>
        <v>1</v>
      </c>
      <c r="S2602" t="str">
        <f>IF(AND(F2602&gt;=10,F2602&lt;=35,P2602&gt;0.5),"ERROR_C2602H2602_POOR_CAP","OK")</f>
        <v>OK</v>
      </c>
    </row>
    <row r="2603" spans="1:19">
      <c r="A2603" t="s">
        <v>2620</v>
      </c>
      <c r="B2603" s="3">
        <v>59.429000000000002</v>
      </c>
      <c r="C2603" s="3">
        <v>112.29300000000001</v>
      </c>
      <c r="D2603" s="3">
        <v>8.5820000000000007</v>
      </c>
      <c r="E2603" s="3">
        <v>82.072999999999993</v>
      </c>
      <c r="F2603" s="3">
        <v>0.378</v>
      </c>
      <c r="G2603" s="3">
        <v>94.105999999999995</v>
      </c>
      <c r="H2603" s="3">
        <v>1697.366</v>
      </c>
      <c r="I2603" s="3">
        <f>ROUND(IF(B2603&lt;=Thresholds!$B$2,1-(B2603/Thresholds!$B$2)*0.24,IF(B2603&lt;=Thresholds!$D$2,0.75-((B2603-Thresholds!$C$2)/(Thresholds!$D$2-Thresholds!$C$2))*0.249,IF(B2603&lt;=Thresholds!$F$2,0.499-((B2603-Thresholds!$E$2)/(Thresholds!$F$2-Thresholds!$E$2))*0.279,MAX(0.02,0.2-((B2603-Thresholds!$G$2)/(Thresholds!$H$2-Thresholds!$G$2))*0.18)))),3)</f>
        <v>0.85699999999999998</v>
      </c>
      <c r="J2603" s="3">
        <f>ROUND(IF(C2603&lt;=Thresholds!$B$3,1-(C2603/Thresholds!$B$3)*0.24,IF(C2603&lt;=Thresholds!$D$3,0.75-((C2603-Thresholds!$C$3)/(Thresholds!$D$3-Thresholds!$C$3))*0.249,IF(C2603&lt;=Thresholds!$F$3,0.499-((C2603-Thresholds!$E$3)/(Thresholds!$F$3-Thresholds!$E$3))*0.279,MAX(0.02,0.2-((C2603-Thresholds!$G$3)/(Thresholds!$H$3-Thresholds!$G$3))*0.18)))),3)</f>
        <v>0.77500000000000002</v>
      </c>
      <c r="K2603" s="3">
        <f>ROUND(IF(D2603&lt;=Thresholds!$B$4,1-(D2603/Thresholds!$B$4)*0.24,IF(D2603&lt;=Thresholds!$D$4,0.75-((D2603-Thresholds!$C$4)/(Thresholds!$D$4-Thresholds!$C$4))*0.249,IF(D2603&lt;=Thresholds!$F$4,0.499-((D2603-Thresholds!$E$4)/(Thresholds!$F$4-Thresholds!$E$4))*0.279,MAX(0.02,0.2-((D2603-Thresholds!$G$4)/(Thresholds!$H$4-Thresholds!$G$4))*0.18)))),3)</f>
        <v>0.96799999999999997</v>
      </c>
      <c r="L2603" s="3">
        <f>ROUND(IF(E2603&lt;=Thresholds!$B$5,1-(E2603/Thresholds!$B$5)*0.24,IF(E2603&lt;=Thresholds!$D$5,0.75-((E2603-Thresholds!$C$5)/(Thresholds!$D$5-Thresholds!$C$5))*0.249,IF(E2603&lt;=Thresholds!$F$5,0.499-((E2603-Thresholds!$E$5)/(Thresholds!$F$5-Thresholds!$E$5))*0.279,MAX(0.02,0.2-((E2603-Thresholds!$G$5)/(Thresholds!$H$5-Thresholds!$G$5))*0.18)))),3)</f>
        <v>0.59199999999999997</v>
      </c>
      <c r="M2603" s="3">
        <f>ROUND(IF(F2603&lt;=Thresholds!$B$6,1-(F2603/Thresholds!$B$6)*0.24,IF(F2603&lt;=Thresholds!$D$6,0.75-((F2603-Thresholds!$C$6)/(Thresholds!$D$6-Thresholds!$C$6))*0.249,IF(F2603&lt;=Thresholds!$F$6,0.499-((F2603-Thresholds!$E$6)/(Thresholds!$F$6-Thresholds!$E$6))*0.279,MAX(0.02,0.2-((F2603-Thresholds!$G$6)/(Thresholds!$H$6-Thresholds!$G$6))*0.18)))),3)</f>
        <v>0.90900000000000003</v>
      </c>
      <c r="N2603" s="3">
        <f>ROUND(IF(G2603&lt;=Thresholds!$B$7,1-(G2603/Thresholds!$B$7)*0.24,IF(G2603&lt;=Thresholds!$D$7,0.75-((G2603-Thresholds!$C$7)/(Thresholds!$D$7-Thresholds!$C$7))*0.249,IF(G2603&lt;=Thresholds!$F$7,0.499-((G2603-Thresholds!$E$7)/(Thresholds!$F$7-Thresholds!$E$7))*0.279,MAX(0.02,0.2-((G2603-Thresholds!$G$7)/(Thresholds!$H$7-Thresholds!$G$7))*0.18)))),3)</f>
        <v>0.93500000000000005</v>
      </c>
      <c r="O2603" s="3">
        <f>ROUND(IF(H2603&lt;=Thresholds!$B$8,1-(H2603/Thresholds!$B$8)*0.24,IF(H2603&lt;=Thresholds!$D$8,0.75-((H2603-Thresholds!$C$8)/(Thresholds!$D$8-Thresholds!$C$8))*0.249,IF(H2603&lt;=Thresholds!$F$8,0.499-((H2603-Thresholds!$E$8)/(Thresholds!$F$8-Thresholds!$E$8))*0.279,MAX(0.02,0.2-((H2603-Thresholds!$G$8)/(Thresholds!$H$8-Thresholds!$G$8))*0.18)))),3)</f>
        <v>0.83699999999999997</v>
      </c>
      <c r="P2603" s="3">
        <f t="shared" si="120"/>
        <v>0.59199999999999997</v>
      </c>
      <c r="Q2603" t="str">
        <f t="shared" si="121"/>
        <v>Moderate</v>
      </c>
      <c r="R2603" s="4">
        <f t="shared" si="122"/>
        <v>1</v>
      </c>
      <c r="S2603" t="str">
        <f>IF(AND(F2603&gt;=10,F2603&lt;=35,P2603&gt;0.5),"ERROR_C2603H2603_POOR_CAP","OK")</f>
        <v>OK</v>
      </c>
    </row>
    <row r="2604" spans="1:19">
      <c r="A2604" t="s">
        <v>2621</v>
      </c>
      <c r="B2604" s="3">
        <v>38.411000000000001</v>
      </c>
      <c r="C2604" s="3">
        <v>20.763999999999999</v>
      </c>
      <c r="D2604" s="3">
        <v>11.442</v>
      </c>
      <c r="E2604" s="3">
        <v>32.296999999999997</v>
      </c>
      <c r="F2604" s="3">
        <v>9.7000000000000003E-2</v>
      </c>
      <c r="G2604" s="3">
        <v>609.65300000000002</v>
      </c>
      <c r="H2604" s="3">
        <v>471.197</v>
      </c>
      <c r="I2604" s="3">
        <f>ROUND(IF(B2604&lt;=Thresholds!$B$2,1-(B2604/Thresholds!$B$2)*0.24,IF(B2604&lt;=Thresholds!$D$2,0.75-((B2604-Thresholds!$C$2)/(Thresholds!$D$2-Thresholds!$C$2))*0.249,IF(B2604&lt;=Thresholds!$F$2,0.499-((B2604-Thresholds!$E$2)/(Thresholds!$F$2-Thresholds!$E$2))*0.279,MAX(0.02,0.2-((B2604-Thresholds!$G$2)/(Thresholds!$H$2-Thresholds!$G$2))*0.18)))),3)</f>
        <v>0.90800000000000003</v>
      </c>
      <c r="J2604" s="3">
        <f>ROUND(IF(C2604&lt;=Thresholds!$B$3,1-(C2604/Thresholds!$B$3)*0.24,IF(C2604&lt;=Thresholds!$D$3,0.75-((C2604-Thresholds!$C$3)/(Thresholds!$D$3-Thresholds!$C$3))*0.249,IF(C2604&lt;=Thresholds!$F$3,0.499-((C2604-Thresholds!$E$3)/(Thresholds!$F$3-Thresholds!$E$3))*0.279,MAX(0.02,0.2-((C2604-Thresholds!$G$3)/(Thresholds!$H$3-Thresholds!$G$3))*0.18)))),3)</f>
        <v>0.95799999999999996</v>
      </c>
      <c r="K2604" s="3">
        <f>ROUND(IF(D2604&lt;=Thresholds!$B$4,1-(D2604/Thresholds!$B$4)*0.24,IF(D2604&lt;=Thresholds!$D$4,0.75-((D2604-Thresholds!$C$4)/(Thresholds!$D$4-Thresholds!$C$4))*0.249,IF(D2604&lt;=Thresholds!$F$4,0.499-((D2604-Thresholds!$E$4)/(Thresholds!$F$4-Thresholds!$E$4))*0.279,MAX(0.02,0.2-((D2604-Thresholds!$G$4)/(Thresholds!$H$4-Thresholds!$G$4))*0.18)))),3)</f>
        <v>0.95799999999999996</v>
      </c>
      <c r="L2604" s="3">
        <f>ROUND(IF(E2604&lt;=Thresholds!$B$5,1-(E2604/Thresholds!$B$5)*0.24,IF(E2604&lt;=Thresholds!$D$5,0.75-((E2604-Thresholds!$C$5)/(Thresholds!$D$5-Thresholds!$C$5))*0.249,IF(E2604&lt;=Thresholds!$F$5,0.499-((E2604-Thresholds!$E$5)/(Thresholds!$F$5-Thresholds!$E$5))*0.279,MAX(0.02,0.2-((E2604-Thresholds!$G$5)/(Thresholds!$H$5-Thresholds!$G$5))*0.18)))),3)</f>
        <v>0.84499999999999997</v>
      </c>
      <c r="M2604" s="3">
        <f>ROUND(IF(F2604&lt;=Thresholds!$B$6,1-(F2604/Thresholds!$B$6)*0.24,IF(F2604&lt;=Thresholds!$D$6,0.75-((F2604-Thresholds!$C$6)/(Thresholds!$D$6-Thresholds!$C$6))*0.249,IF(F2604&lt;=Thresholds!$F$6,0.499-((F2604-Thresholds!$E$6)/(Thresholds!$F$6-Thresholds!$E$6))*0.279,MAX(0.02,0.2-((F2604-Thresholds!$G$6)/(Thresholds!$H$6-Thresholds!$G$6))*0.18)))),3)</f>
        <v>0.97699999999999998</v>
      </c>
      <c r="N2604" s="3">
        <f>ROUND(IF(G2604&lt;=Thresholds!$B$7,1-(G2604/Thresholds!$B$7)*0.24,IF(G2604&lt;=Thresholds!$D$7,0.75-((G2604-Thresholds!$C$7)/(Thresholds!$D$7-Thresholds!$C$7))*0.249,IF(G2604&lt;=Thresholds!$F$7,0.499-((G2604-Thresholds!$E$7)/(Thresholds!$F$7-Thresholds!$E$7))*0.279,MAX(0.02,0.2-((G2604-Thresholds!$G$7)/(Thresholds!$H$7-Thresholds!$G$7))*0.18)))),3)</f>
        <v>0.48599999999999999</v>
      </c>
      <c r="O2604" s="3">
        <f>ROUND(IF(H2604&lt;=Thresholds!$B$8,1-(H2604/Thresholds!$B$8)*0.24,IF(H2604&lt;=Thresholds!$D$8,0.75-((H2604-Thresholds!$C$8)/(Thresholds!$D$8-Thresholds!$C$8))*0.249,IF(H2604&lt;=Thresholds!$F$8,0.499-((H2604-Thresholds!$E$8)/(Thresholds!$F$8-Thresholds!$E$8))*0.279,MAX(0.02,0.2-((H2604-Thresholds!$G$8)/(Thresholds!$H$8-Thresholds!$G$8))*0.18)))),3)</f>
        <v>0.95499999999999996</v>
      </c>
      <c r="P2604" s="3">
        <f t="shared" si="120"/>
        <v>0.48599999999999999</v>
      </c>
      <c r="Q2604" t="str">
        <f t="shared" si="121"/>
        <v>Poor</v>
      </c>
      <c r="R2604" s="4">
        <f t="shared" si="122"/>
        <v>0</v>
      </c>
      <c r="S2604" t="str">
        <f>IF(AND(F2604&gt;=10,F2604&lt;=35,P2604&gt;0.5),"ERROR_C2604H2604_POOR_CAP","OK")</f>
        <v>OK</v>
      </c>
    </row>
    <row r="2605" spans="1:19">
      <c r="A2605" t="s">
        <v>2622</v>
      </c>
      <c r="B2605" s="3">
        <v>91.722999999999999</v>
      </c>
      <c r="C2605" s="3">
        <v>36.475999999999999</v>
      </c>
      <c r="D2605" s="3">
        <v>76.037999999999997</v>
      </c>
      <c r="E2605" s="3">
        <v>387.916</v>
      </c>
      <c r="F2605" s="3">
        <v>0.17199999999999999</v>
      </c>
      <c r="G2605" s="3">
        <v>285.18299999999999</v>
      </c>
      <c r="H2605" s="3">
        <v>1446.69</v>
      </c>
      <c r="I2605" s="3">
        <f>ROUND(IF(B2605&lt;=Thresholds!$B$2,1-(B2605/Thresholds!$B$2)*0.24,IF(B2605&lt;=Thresholds!$D$2,0.75-((B2605-Thresholds!$C$2)/(Thresholds!$D$2-Thresholds!$C$2))*0.249,IF(B2605&lt;=Thresholds!$F$2,0.499-((B2605-Thresholds!$E$2)/(Thresholds!$F$2-Thresholds!$E$2))*0.279,MAX(0.02,0.2-((B2605-Thresholds!$G$2)/(Thresholds!$H$2-Thresholds!$G$2))*0.18)))),3)</f>
        <v>0.78</v>
      </c>
      <c r="J2605" s="3">
        <f>ROUND(IF(C2605&lt;=Thresholds!$B$3,1-(C2605/Thresholds!$B$3)*0.24,IF(C2605&lt;=Thresholds!$D$3,0.75-((C2605-Thresholds!$C$3)/(Thresholds!$D$3-Thresholds!$C$3))*0.249,IF(C2605&lt;=Thresholds!$F$3,0.499-((C2605-Thresholds!$E$3)/(Thresholds!$F$3-Thresholds!$E$3))*0.279,MAX(0.02,0.2-((C2605-Thresholds!$G$3)/(Thresholds!$H$3-Thresholds!$G$3))*0.18)))),3)</f>
        <v>0.92700000000000005</v>
      </c>
      <c r="K2605" s="3">
        <f>ROUND(IF(D2605&lt;=Thresholds!$B$4,1-(D2605/Thresholds!$B$4)*0.24,IF(D2605&lt;=Thresholds!$D$4,0.75-((D2605-Thresholds!$C$4)/(Thresholds!$D$4-Thresholds!$C$4))*0.249,IF(D2605&lt;=Thresholds!$F$4,0.499-((D2605-Thresholds!$E$4)/(Thresholds!$F$4-Thresholds!$E$4))*0.279,MAX(0.02,0.2-((D2605-Thresholds!$G$4)/(Thresholds!$H$4-Thresholds!$G$4))*0.18)))),3)</f>
        <v>0.67600000000000005</v>
      </c>
      <c r="L2605" s="3">
        <f>ROUND(IF(E2605&lt;=Thresholds!$B$5,1-(E2605/Thresholds!$B$5)*0.24,IF(E2605&lt;=Thresholds!$D$5,0.75-((E2605-Thresholds!$C$5)/(Thresholds!$D$5-Thresholds!$C$5))*0.249,IF(E2605&lt;=Thresholds!$F$5,0.499-((E2605-Thresholds!$E$5)/(Thresholds!$F$5-Thresholds!$E$5))*0.279,MAX(0.02,0.2-((E2605-Thresholds!$G$5)/(Thresholds!$H$5-Thresholds!$G$5))*0.18)))),3)</f>
        <v>0.36699999999999999</v>
      </c>
      <c r="M2605" s="3">
        <f>ROUND(IF(F2605&lt;=Thresholds!$B$6,1-(F2605/Thresholds!$B$6)*0.24,IF(F2605&lt;=Thresholds!$D$6,0.75-((F2605-Thresholds!$C$6)/(Thresholds!$D$6-Thresholds!$C$6))*0.249,IF(F2605&lt;=Thresholds!$F$6,0.499-((F2605-Thresholds!$E$6)/(Thresholds!$F$6-Thresholds!$E$6))*0.279,MAX(0.02,0.2-((F2605-Thresholds!$G$6)/(Thresholds!$H$6-Thresholds!$G$6))*0.18)))),3)</f>
        <v>0.95899999999999996</v>
      </c>
      <c r="N2605" s="3">
        <f>ROUND(IF(G2605&lt;=Thresholds!$B$7,1-(G2605/Thresholds!$B$7)*0.24,IF(G2605&lt;=Thresholds!$D$7,0.75-((G2605-Thresholds!$C$7)/(Thresholds!$D$7-Thresholds!$C$7))*0.249,IF(G2605&lt;=Thresholds!$F$7,0.499-((G2605-Thresholds!$E$7)/(Thresholds!$F$7-Thresholds!$E$7))*0.279,MAX(0.02,0.2-((G2605-Thresholds!$G$7)/(Thresholds!$H$7-Thresholds!$G$7))*0.18)))),3)</f>
        <v>0.80400000000000005</v>
      </c>
      <c r="O2605" s="3">
        <f>ROUND(IF(H2605&lt;=Thresholds!$B$8,1-(H2605/Thresholds!$B$8)*0.24,IF(H2605&lt;=Thresholds!$D$8,0.75-((H2605-Thresholds!$C$8)/(Thresholds!$D$8-Thresholds!$C$8))*0.249,IF(H2605&lt;=Thresholds!$F$8,0.499-((H2605-Thresholds!$E$8)/(Thresholds!$F$8-Thresholds!$E$8))*0.279,MAX(0.02,0.2-((H2605-Thresholds!$G$8)/(Thresholds!$H$8-Thresholds!$G$8))*0.18)))),3)</f>
        <v>0.86099999999999999</v>
      </c>
      <c r="P2605" s="3">
        <f t="shared" si="120"/>
        <v>0.36699999999999999</v>
      </c>
      <c r="Q2605" t="str">
        <f t="shared" si="121"/>
        <v>Poor</v>
      </c>
      <c r="R2605" s="4">
        <f t="shared" si="122"/>
        <v>0</v>
      </c>
      <c r="S2605" t="str">
        <f>IF(AND(F2605&gt;=10,F2605&lt;=35,P2605&gt;0.5),"ERROR_C2605H2605_POOR_CAP","OK")</f>
        <v>OK</v>
      </c>
    </row>
    <row r="2606" spans="1:19">
      <c r="A2606" t="s">
        <v>2623</v>
      </c>
      <c r="B2606" s="3">
        <v>90.591999999999999</v>
      </c>
      <c r="C2606" s="3">
        <v>98.5</v>
      </c>
      <c r="D2606" s="3">
        <v>23.701000000000001</v>
      </c>
      <c r="E2606" s="3">
        <v>49.802999999999997</v>
      </c>
      <c r="F2606" s="3">
        <v>0.89</v>
      </c>
      <c r="G2606" s="3">
        <v>284.44499999999999</v>
      </c>
      <c r="H2606" s="3">
        <v>179.78700000000001</v>
      </c>
      <c r="I2606" s="3">
        <f>ROUND(IF(B2606&lt;=Thresholds!$B$2,1-(B2606/Thresholds!$B$2)*0.24,IF(B2606&lt;=Thresholds!$D$2,0.75-((B2606-Thresholds!$C$2)/(Thresholds!$D$2-Thresholds!$C$2))*0.249,IF(B2606&lt;=Thresholds!$F$2,0.499-((B2606-Thresholds!$E$2)/(Thresholds!$F$2-Thresholds!$E$2))*0.279,MAX(0.02,0.2-((B2606-Thresholds!$G$2)/(Thresholds!$H$2-Thresholds!$G$2))*0.18)))),3)</f>
        <v>0.78300000000000003</v>
      </c>
      <c r="J2606" s="3">
        <f>ROUND(IF(C2606&lt;=Thresholds!$B$3,1-(C2606/Thresholds!$B$3)*0.24,IF(C2606&lt;=Thresholds!$D$3,0.75-((C2606-Thresholds!$C$3)/(Thresholds!$D$3-Thresholds!$C$3))*0.249,IF(C2606&lt;=Thresholds!$F$3,0.499-((C2606-Thresholds!$E$3)/(Thresholds!$F$3-Thresholds!$E$3))*0.279,MAX(0.02,0.2-((C2606-Thresholds!$G$3)/(Thresholds!$H$3-Thresholds!$G$3))*0.18)))),3)</f>
        <v>0.80300000000000005</v>
      </c>
      <c r="K2606" s="3">
        <f>ROUND(IF(D2606&lt;=Thresholds!$B$4,1-(D2606/Thresholds!$B$4)*0.24,IF(D2606&lt;=Thresholds!$D$4,0.75-((D2606-Thresholds!$C$4)/(Thresholds!$D$4-Thresholds!$C$4))*0.249,IF(D2606&lt;=Thresholds!$F$4,0.499-((D2606-Thresholds!$E$4)/(Thresholds!$F$4-Thresholds!$E$4))*0.279,MAX(0.02,0.2-((D2606-Thresholds!$G$4)/(Thresholds!$H$4-Thresholds!$G$4))*0.18)))),3)</f>
        <v>0.91200000000000003</v>
      </c>
      <c r="L2606" s="3">
        <f>ROUND(IF(E2606&lt;=Thresholds!$B$5,1-(E2606/Thresholds!$B$5)*0.24,IF(E2606&lt;=Thresholds!$D$5,0.75-((E2606-Thresholds!$C$5)/(Thresholds!$D$5-Thresholds!$C$5))*0.249,IF(E2606&lt;=Thresholds!$F$5,0.499-((E2606-Thresholds!$E$5)/(Thresholds!$F$5-Thresholds!$E$5))*0.279,MAX(0.02,0.2-((E2606-Thresholds!$G$5)/(Thresholds!$H$5-Thresholds!$G$5))*0.18)))),3)</f>
        <v>0.76100000000000001</v>
      </c>
      <c r="M2606" s="3">
        <f>ROUND(IF(F2606&lt;=Thresholds!$B$6,1-(F2606/Thresholds!$B$6)*0.24,IF(F2606&lt;=Thresholds!$D$6,0.75-((F2606-Thresholds!$C$6)/(Thresholds!$D$6-Thresholds!$C$6))*0.249,IF(F2606&lt;=Thresholds!$F$6,0.499-((F2606-Thresholds!$E$6)/(Thresholds!$F$6-Thresholds!$E$6))*0.279,MAX(0.02,0.2-((F2606-Thresholds!$G$6)/(Thresholds!$H$6-Thresholds!$G$6))*0.18)))),3)</f>
        <v>0.78600000000000003</v>
      </c>
      <c r="N2606" s="3">
        <f>ROUND(IF(G2606&lt;=Thresholds!$B$7,1-(G2606/Thresholds!$B$7)*0.24,IF(G2606&lt;=Thresholds!$D$7,0.75-((G2606-Thresholds!$C$7)/(Thresholds!$D$7-Thresholds!$C$7))*0.249,IF(G2606&lt;=Thresholds!$F$7,0.499-((G2606-Thresholds!$E$7)/(Thresholds!$F$7-Thresholds!$E$7))*0.279,MAX(0.02,0.2-((G2606-Thresholds!$G$7)/(Thresholds!$H$7-Thresholds!$G$7))*0.18)))),3)</f>
        <v>0.80500000000000005</v>
      </c>
      <c r="O2606" s="3">
        <f>ROUND(IF(H2606&lt;=Thresholds!$B$8,1-(H2606/Thresholds!$B$8)*0.24,IF(H2606&lt;=Thresholds!$D$8,0.75-((H2606-Thresholds!$C$8)/(Thresholds!$D$8-Thresholds!$C$8))*0.249,IF(H2606&lt;=Thresholds!$F$8,0.499-((H2606-Thresholds!$E$8)/(Thresholds!$F$8-Thresholds!$E$8))*0.279,MAX(0.02,0.2-((H2606-Thresholds!$G$8)/(Thresholds!$H$8-Thresholds!$G$8))*0.18)))),3)</f>
        <v>0.98299999999999998</v>
      </c>
      <c r="P2606" s="3">
        <f t="shared" si="120"/>
        <v>0.76100000000000001</v>
      </c>
      <c r="Q2606" t="str">
        <f t="shared" si="121"/>
        <v>Healthy</v>
      </c>
      <c r="R2606" s="4">
        <f t="shared" si="122"/>
        <v>1</v>
      </c>
      <c r="S2606" t="str">
        <f>IF(AND(F2606&gt;=10,F2606&lt;=35,P2606&gt;0.5),"ERROR_C2606H2606_POOR_CAP","OK")</f>
        <v>OK</v>
      </c>
    </row>
    <row r="2607" spans="1:19">
      <c r="A2607" t="s">
        <v>2624</v>
      </c>
      <c r="B2607" s="3">
        <v>570.12199999999996</v>
      </c>
      <c r="C2607" s="3">
        <v>381.94900000000001</v>
      </c>
      <c r="D2607" s="3">
        <v>27.914999999999999</v>
      </c>
      <c r="E2607" s="3">
        <v>40.786000000000001</v>
      </c>
      <c r="F2607" s="3">
        <v>9.1999999999999998E-2</v>
      </c>
      <c r="G2607" s="3">
        <v>201.179</v>
      </c>
      <c r="H2607" s="3">
        <v>537.06799999999998</v>
      </c>
      <c r="I2607" s="3">
        <f>ROUND(IF(B2607&lt;=Thresholds!$B$2,1-(B2607/Thresholds!$B$2)*0.24,IF(B2607&lt;=Thresholds!$D$2,0.75-((B2607-Thresholds!$C$2)/(Thresholds!$D$2-Thresholds!$C$2))*0.249,IF(B2607&lt;=Thresholds!$F$2,0.499-((B2607-Thresholds!$E$2)/(Thresholds!$F$2-Thresholds!$E$2))*0.279,MAX(0.02,0.2-((B2607-Thresholds!$G$2)/(Thresholds!$H$2-Thresholds!$G$2))*0.18)))),3)</f>
        <v>0.55500000000000005</v>
      </c>
      <c r="J2607" s="3">
        <f>ROUND(IF(C2607&lt;=Thresholds!$B$3,1-(C2607/Thresholds!$B$3)*0.24,IF(C2607&lt;=Thresholds!$D$3,0.75-((C2607-Thresholds!$C$3)/(Thresholds!$D$3-Thresholds!$C$3))*0.249,IF(C2607&lt;=Thresholds!$F$3,0.499-((C2607-Thresholds!$E$3)/(Thresholds!$F$3-Thresholds!$E$3))*0.279,MAX(0.02,0.2-((C2607-Thresholds!$G$3)/(Thresholds!$H$3-Thresholds!$G$3))*0.18)))),3)</f>
        <v>0.51700000000000002</v>
      </c>
      <c r="K2607" s="3">
        <f>ROUND(IF(D2607&lt;=Thresholds!$B$4,1-(D2607/Thresholds!$B$4)*0.24,IF(D2607&lt;=Thresholds!$D$4,0.75-((D2607-Thresholds!$C$4)/(Thresholds!$D$4-Thresholds!$C$4))*0.249,IF(D2607&lt;=Thresholds!$F$4,0.499-((D2607-Thresholds!$E$4)/(Thresholds!$F$4-Thresholds!$E$4))*0.279,MAX(0.02,0.2-((D2607-Thresholds!$G$4)/(Thresholds!$H$4-Thresholds!$G$4))*0.18)))),3)</f>
        <v>0.89700000000000002</v>
      </c>
      <c r="L2607" s="3">
        <f>ROUND(IF(E2607&lt;=Thresholds!$B$5,1-(E2607/Thresholds!$B$5)*0.24,IF(E2607&lt;=Thresholds!$D$5,0.75-((E2607-Thresholds!$C$5)/(Thresholds!$D$5-Thresholds!$C$5))*0.249,IF(E2607&lt;=Thresholds!$F$5,0.499-((E2607-Thresholds!$E$5)/(Thresholds!$F$5-Thresholds!$E$5))*0.279,MAX(0.02,0.2-((E2607-Thresholds!$G$5)/(Thresholds!$H$5-Thresholds!$G$5))*0.18)))),3)</f>
        <v>0.80400000000000005</v>
      </c>
      <c r="M2607" s="3">
        <f>ROUND(IF(F2607&lt;=Thresholds!$B$6,1-(F2607/Thresholds!$B$6)*0.24,IF(F2607&lt;=Thresholds!$D$6,0.75-((F2607-Thresholds!$C$6)/(Thresholds!$D$6-Thresholds!$C$6))*0.249,IF(F2607&lt;=Thresholds!$F$6,0.499-((F2607-Thresholds!$E$6)/(Thresholds!$F$6-Thresholds!$E$6))*0.279,MAX(0.02,0.2-((F2607-Thresholds!$G$6)/(Thresholds!$H$6-Thresholds!$G$6))*0.18)))),3)</f>
        <v>0.97799999999999998</v>
      </c>
      <c r="N2607" s="3">
        <f>ROUND(IF(G2607&lt;=Thresholds!$B$7,1-(G2607/Thresholds!$B$7)*0.24,IF(G2607&lt;=Thresholds!$D$7,0.75-((G2607-Thresholds!$C$7)/(Thresholds!$D$7-Thresholds!$C$7))*0.249,IF(G2607&lt;=Thresholds!$F$7,0.499-((G2607-Thresholds!$E$7)/(Thresholds!$F$7-Thresholds!$E$7))*0.279,MAX(0.02,0.2-((G2607-Thresholds!$G$7)/(Thresholds!$H$7-Thresholds!$G$7))*0.18)))),3)</f>
        <v>0.86199999999999999</v>
      </c>
      <c r="O2607" s="3">
        <f>ROUND(IF(H2607&lt;=Thresholds!$B$8,1-(H2607/Thresholds!$B$8)*0.24,IF(H2607&lt;=Thresholds!$D$8,0.75-((H2607-Thresholds!$C$8)/(Thresholds!$D$8-Thresholds!$C$8))*0.249,IF(H2607&lt;=Thresholds!$F$8,0.499-((H2607-Thresholds!$E$8)/(Thresholds!$F$8-Thresholds!$E$8))*0.279,MAX(0.02,0.2-((H2607-Thresholds!$G$8)/(Thresholds!$H$8-Thresholds!$G$8))*0.18)))),3)</f>
        <v>0.94799999999999995</v>
      </c>
      <c r="P2607" s="3">
        <f t="shared" si="120"/>
        <v>0.51700000000000002</v>
      </c>
      <c r="Q2607" t="str">
        <f t="shared" si="121"/>
        <v>Moderate</v>
      </c>
      <c r="R2607" s="4">
        <f t="shared" si="122"/>
        <v>1</v>
      </c>
      <c r="S2607" t="str">
        <f>IF(AND(F2607&gt;=10,F2607&lt;=35,P2607&gt;0.5),"ERROR_C2607H2607_POOR_CAP","OK")</f>
        <v>OK</v>
      </c>
    </row>
    <row r="2608" spans="1:19">
      <c r="A2608" t="s">
        <v>2625</v>
      </c>
      <c r="B2608" s="3">
        <v>361.95499999999998</v>
      </c>
      <c r="C2608" s="3">
        <v>60.39</v>
      </c>
      <c r="D2608" s="3">
        <v>31.109000000000002</v>
      </c>
      <c r="E2608" s="3">
        <v>40.720999999999997</v>
      </c>
      <c r="F2608" s="3">
        <v>0.70799999999999996</v>
      </c>
      <c r="G2608" s="3">
        <v>219.32300000000001</v>
      </c>
      <c r="H2608" s="3">
        <v>8308.3850000000002</v>
      </c>
      <c r="I2608" s="3">
        <f>ROUND(IF(B2608&lt;=Thresholds!$B$2,1-(B2608/Thresholds!$B$2)*0.24,IF(B2608&lt;=Thresholds!$D$2,0.75-((B2608-Thresholds!$C$2)/(Thresholds!$D$2-Thresholds!$C$2))*0.249,IF(B2608&lt;=Thresholds!$F$2,0.499-((B2608-Thresholds!$E$2)/(Thresholds!$F$2-Thresholds!$E$2))*0.279,MAX(0.02,0.2-((B2608-Thresholds!$G$2)/(Thresholds!$H$2-Thresholds!$G$2))*0.18)))),3)</f>
        <v>0.64200000000000002</v>
      </c>
      <c r="J2608" s="3">
        <f>ROUND(IF(C2608&lt;=Thresholds!$B$3,1-(C2608/Thresholds!$B$3)*0.24,IF(C2608&lt;=Thresholds!$D$3,0.75-((C2608-Thresholds!$C$3)/(Thresholds!$D$3-Thresholds!$C$3))*0.249,IF(C2608&lt;=Thresholds!$F$3,0.499-((C2608-Thresholds!$E$3)/(Thresholds!$F$3-Thresholds!$E$3))*0.279,MAX(0.02,0.2-((C2608-Thresholds!$G$3)/(Thresholds!$H$3-Thresholds!$G$3))*0.18)))),3)</f>
        <v>0.879</v>
      </c>
      <c r="K2608" s="3">
        <f>ROUND(IF(D2608&lt;=Thresholds!$B$4,1-(D2608/Thresholds!$B$4)*0.24,IF(D2608&lt;=Thresholds!$D$4,0.75-((D2608-Thresholds!$C$4)/(Thresholds!$D$4-Thresholds!$C$4))*0.249,IF(D2608&lt;=Thresholds!$F$4,0.499-((D2608-Thresholds!$E$4)/(Thresholds!$F$4-Thresholds!$E$4))*0.279,MAX(0.02,0.2-((D2608-Thresholds!$G$4)/(Thresholds!$H$4-Thresholds!$G$4))*0.18)))),3)</f>
        <v>0.88500000000000001</v>
      </c>
      <c r="L2608" s="3">
        <f>ROUND(IF(E2608&lt;=Thresholds!$B$5,1-(E2608/Thresholds!$B$5)*0.24,IF(E2608&lt;=Thresholds!$D$5,0.75-((E2608-Thresholds!$C$5)/(Thresholds!$D$5-Thresholds!$C$5))*0.249,IF(E2608&lt;=Thresholds!$F$5,0.499-((E2608-Thresholds!$E$5)/(Thresholds!$F$5-Thresholds!$E$5))*0.279,MAX(0.02,0.2-((E2608-Thresholds!$G$5)/(Thresholds!$H$5-Thresholds!$G$5))*0.18)))),3)</f>
        <v>0.80500000000000005</v>
      </c>
      <c r="M2608" s="3">
        <f>ROUND(IF(F2608&lt;=Thresholds!$B$6,1-(F2608/Thresholds!$B$6)*0.24,IF(F2608&lt;=Thresholds!$D$6,0.75-((F2608-Thresholds!$C$6)/(Thresholds!$D$6-Thresholds!$C$6))*0.249,IF(F2608&lt;=Thresholds!$F$6,0.499-((F2608-Thresholds!$E$6)/(Thresholds!$F$6-Thresholds!$E$6))*0.279,MAX(0.02,0.2-((F2608-Thresholds!$G$6)/(Thresholds!$H$6-Thresholds!$G$6))*0.18)))),3)</f>
        <v>0.83</v>
      </c>
      <c r="N2608" s="3">
        <f>ROUND(IF(G2608&lt;=Thresholds!$B$7,1-(G2608/Thresholds!$B$7)*0.24,IF(G2608&lt;=Thresholds!$D$7,0.75-((G2608-Thresholds!$C$7)/(Thresholds!$D$7-Thresholds!$C$7))*0.249,IF(G2608&lt;=Thresholds!$F$7,0.499-((G2608-Thresholds!$E$7)/(Thresholds!$F$7-Thresholds!$E$7))*0.279,MAX(0.02,0.2-((G2608-Thresholds!$G$7)/(Thresholds!$H$7-Thresholds!$G$7))*0.18)))),3)</f>
        <v>0.85</v>
      </c>
      <c r="O2608" s="3">
        <f>ROUND(IF(H2608&lt;=Thresholds!$B$8,1-(H2608/Thresholds!$B$8)*0.24,IF(H2608&lt;=Thresholds!$D$8,0.75-((H2608-Thresholds!$C$8)/(Thresholds!$D$8-Thresholds!$C$8))*0.249,IF(H2608&lt;=Thresholds!$F$8,0.499-((H2608-Thresholds!$E$8)/(Thresholds!$F$8-Thresholds!$E$8))*0.279,MAX(0.02,0.2-((H2608-Thresholds!$G$8)/(Thresholds!$H$8-Thresholds!$G$8))*0.18)))),3)</f>
        <v>0.29899999999999999</v>
      </c>
      <c r="P2608" s="3">
        <f t="shared" si="120"/>
        <v>0.29899999999999999</v>
      </c>
      <c r="Q2608" t="str">
        <f t="shared" si="121"/>
        <v>Poor</v>
      </c>
      <c r="R2608" s="4">
        <f t="shared" si="122"/>
        <v>0</v>
      </c>
      <c r="S2608" t="str">
        <f>IF(AND(F2608&gt;=10,F2608&lt;=35,P2608&gt;0.5),"ERROR_C2608H2608_POOR_CAP","OK")</f>
        <v>OK</v>
      </c>
    </row>
    <row r="2609" spans="1:19">
      <c r="A2609" t="s">
        <v>2626</v>
      </c>
      <c r="B2609" s="3">
        <v>29.661000000000001</v>
      </c>
      <c r="C2609" s="3">
        <v>10.022</v>
      </c>
      <c r="D2609" s="3">
        <v>58.860999999999997</v>
      </c>
      <c r="E2609" s="3">
        <v>18.138000000000002</v>
      </c>
      <c r="F2609" s="3">
        <v>0.84899999999999998</v>
      </c>
      <c r="G2609" s="3">
        <v>2121.2379999999998</v>
      </c>
      <c r="H2609" s="3">
        <v>444.52600000000001</v>
      </c>
      <c r="I2609" s="3">
        <f>ROUND(IF(B2609&lt;=Thresholds!$B$2,1-(B2609/Thresholds!$B$2)*0.24,IF(B2609&lt;=Thresholds!$D$2,0.75-((B2609-Thresholds!$C$2)/(Thresholds!$D$2-Thresholds!$C$2))*0.249,IF(B2609&lt;=Thresholds!$F$2,0.499-((B2609-Thresholds!$E$2)/(Thresholds!$F$2-Thresholds!$E$2))*0.279,MAX(0.02,0.2-((B2609-Thresholds!$G$2)/(Thresholds!$H$2-Thresholds!$G$2))*0.18)))),3)</f>
        <v>0.92900000000000005</v>
      </c>
      <c r="J2609" s="3">
        <f>ROUND(IF(C2609&lt;=Thresholds!$B$3,1-(C2609/Thresholds!$B$3)*0.24,IF(C2609&lt;=Thresholds!$D$3,0.75-((C2609-Thresholds!$C$3)/(Thresholds!$D$3-Thresholds!$C$3))*0.249,IF(C2609&lt;=Thresholds!$F$3,0.499-((C2609-Thresholds!$E$3)/(Thresholds!$F$3-Thresholds!$E$3))*0.279,MAX(0.02,0.2-((C2609-Thresholds!$G$3)/(Thresholds!$H$3-Thresholds!$G$3))*0.18)))),3)</f>
        <v>0.98</v>
      </c>
      <c r="K2609" s="3">
        <f>ROUND(IF(D2609&lt;=Thresholds!$B$4,1-(D2609/Thresholds!$B$4)*0.24,IF(D2609&lt;=Thresholds!$D$4,0.75-((D2609-Thresholds!$C$4)/(Thresholds!$D$4-Thresholds!$C$4))*0.249,IF(D2609&lt;=Thresholds!$F$4,0.499-((D2609-Thresholds!$E$4)/(Thresholds!$F$4-Thresholds!$E$4))*0.279,MAX(0.02,0.2-((D2609-Thresholds!$G$4)/(Thresholds!$H$4-Thresholds!$G$4))*0.18)))),3)</f>
        <v>0.78300000000000003</v>
      </c>
      <c r="L2609" s="3">
        <f>ROUND(IF(E2609&lt;=Thresholds!$B$5,1-(E2609/Thresholds!$B$5)*0.24,IF(E2609&lt;=Thresholds!$D$5,0.75-((E2609-Thresholds!$C$5)/(Thresholds!$D$5-Thresholds!$C$5))*0.249,IF(E2609&lt;=Thresholds!$F$5,0.499-((E2609-Thresholds!$E$5)/(Thresholds!$F$5-Thresholds!$E$5))*0.279,MAX(0.02,0.2-((E2609-Thresholds!$G$5)/(Thresholds!$H$5-Thresholds!$G$5))*0.18)))),3)</f>
        <v>0.91300000000000003</v>
      </c>
      <c r="M2609" s="3">
        <f>ROUND(IF(F2609&lt;=Thresholds!$B$6,1-(F2609/Thresholds!$B$6)*0.24,IF(F2609&lt;=Thresholds!$D$6,0.75-((F2609-Thresholds!$C$6)/(Thresholds!$D$6-Thresholds!$C$6))*0.249,IF(F2609&lt;=Thresholds!$F$6,0.499-((F2609-Thresholds!$E$6)/(Thresholds!$F$6-Thresholds!$E$6))*0.279,MAX(0.02,0.2-((F2609-Thresholds!$G$6)/(Thresholds!$H$6-Thresholds!$G$6))*0.18)))),3)</f>
        <v>0.79600000000000004</v>
      </c>
      <c r="N2609" s="3">
        <f>ROUND(IF(G2609&lt;=Thresholds!$B$7,1-(G2609/Thresholds!$B$7)*0.24,IF(G2609&lt;=Thresholds!$D$7,0.75-((G2609-Thresholds!$C$7)/(Thresholds!$D$7-Thresholds!$C$7))*0.249,IF(G2609&lt;=Thresholds!$F$7,0.499-((G2609-Thresholds!$E$7)/(Thresholds!$F$7-Thresholds!$E$7))*0.279,MAX(0.02,0.2-((G2609-Thresholds!$G$7)/(Thresholds!$H$7-Thresholds!$G$7))*0.18)))),3)</f>
        <v>0.29299999999999998</v>
      </c>
      <c r="O2609" s="3">
        <f>ROUND(IF(H2609&lt;=Thresholds!$B$8,1-(H2609/Thresholds!$B$8)*0.24,IF(H2609&lt;=Thresholds!$D$8,0.75-((H2609-Thresholds!$C$8)/(Thresholds!$D$8-Thresholds!$C$8))*0.249,IF(H2609&lt;=Thresholds!$F$8,0.499-((H2609-Thresholds!$E$8)/(Thresholds!$F$8-Thresholds!$E$8))*0.279,MAX(0.02,0.2-((H2609-Thresholds!$G$8)/(Thresholds!$H$8-Thresholds!$G$8))*0.18)))),3)</f>
        <v>0.95699999999999996</v>
      </c>
      <c r="P2609" s="3">
        <f t="shared" si="120"/>
        <v>0.29299999999999998</v>
      </c>
      <c r="Q2609" t="str">
        <f t="shared" si="121"/>
        <v>Poor</v>
      </c>
      <c r="R2609" s="4">
        <f t="shared" si="122"/>
        <v>0</v>
      </c>
      <c r="S2609" t="str">
        <f>IF(AND(F2609&gt;=10,F2609&lt;=35,P2609&gt;0.5),"ERROR_C2609H2609_POOR_CAP","OK")</f>
        <v>OK</v>
      </c>
    </row>
    <row r="2610" spans="1:19">
      <c r="A2610" t="s">
        <v>2627</v>
      </c>
      <c r="B2610" s="3">
        <v>93.040999999999997</v>
      </c>
      <c r="C2610" s="3">
        <v>56.478999999999999</v>
      </c>
      <c r="D2610" s="3">
        <v>57.594999999999999</v>
      </c>
      <c r="E2610" s="3">
        <v>19.010999999999999</v>
      </c>
      <c r="F2610" s="3">
        <v>0.71199999999999997</v>
      </c>
      <c r="G2610" s="3">
        <v>320.51499999999999</v>
      </c>
      <c r="H2610" s="3">
        <v>1581.6880000000001</v>
      </c>
      <c r="I2610" s="3">
        <f>ROUND(IF(B2610&lt;=Thresholds!$B$2,1-(B2610/Thresholds!$B$2)*0.24,IF(B2610&lt;=Thresholds!$D$2,0.75-((B2610-Thresholds!$C$2)/(Thresholds!$D$2-Thresholds!$C$2))*0.249,IF(B2610&lt;=Thresholds!$F$2,0.499-((B2610-Thresholds!$E$2)/(Thresholds!$F$2-Thresholds!$E$2))*0.279,MAX(0.02,0.2-((B2610-Thresholds!$G$2)/(Thresholds!$H$2-Thresholds!$G$2))*0.18)))),3)</f>
        <v>0.77700000000000002</v>
      </c>
      <c r="J2610" s="3">
        <f>ROUND(IF(C2610&lt;=Thresholds!$B$3,1-(C2610/Thresholds!$B$3)*0.24,IF(C2610&lt;=Thresholds!$D$3,0.75-((C2610-Thresholds!$C$3)/(Thresholds!$D$3-Thresholds!$C$3))*0.249,IF(C2610&lt;=Thresholds!$F$3,0.499-((C2610-Thresholds!$E$3)/(Thresholds!$F$3-Thresholds!$E$3))*0.279,MAX(0.02,0.2-((C2610-Thresholds!$G$3)/(Thresholds!$H$3-Thresholds!$G$3))*0.18)))),3)</f>
        <v>0.88700000000000001</v>
      </c>
      <c r="K2610" s="3">
        <f>ROUND(IF(D2610&lt;=Thresholds!$B$4,1-(D2610/Thresholds!$B$4)*0.24,IF(D2610&lt;=Thresholds!$D$4,0.75-((D2610-Thresholds!$C$4)/(Thresholds!$D$4-Thresholds!$C$4))*0.249,IF(D2610&lt;=Thresholds!$F$4,0.499-((D2610-Thresholds!$E$4)/(Thresholds!$F$4-Thresholds!$E$4))*0.279,MAX(0.02,0.2-((D2610-Thresholds!$G$4)/(Thresholds!$H$4-Thresholds!$G$4))*0.18)))),3)</f>
        <v>0.78700000000000003</v>
      </c>
      <c r="L2610" s="3">
        <f>ROUND(IF(E2610&lt;=Thresholds!$B$5,1-(E2610/Thresholds!$B$5)*0.24,IF(E2610&lt;=Thresholds!$D$5,0.75-((E2610-Thresholds!$C$5)/(Thresholds!$D$5-Thresholds!$C$5))*0.249,IF(E2610&lt;=Thresholds!$F$5,0.499-((E2610-Thresholds!$E$5)/(Thresholds!$F$5-Thresholds!$E$5))*0.279,MAX(0.02,0.2-((E2610-Thresholds!$G$5)/(Thresholds!$H$5-Thresholds!$G$5))*0.18)))),3)</f>
        <v>0.90900000000000003</v>
      </c>
      <c r="M2610" s="3">
        <f>ROUND(IF(F2610&lt;=Thresholds!$B$6,1-(F2610/Thresholds!$B$6)*0.24,IF(F2610&lt;=Thresholds!$D$6,0.75-((F2610-Thresholds!$C$6)/(Thresholds!$D$6-Thresholds!$C$6))*0.249,IF(F2610&lt;=Thresholds!$F$6,0.499-((F2610-Thresholds!$E$6)/(Thresholds!$F$6-Thresholds!$E$6))*0.279,MAX(0.02,0.2-((F2610-Thresholds!$G$6)/(Thresholds!$H$6-Thresholds!$G$6))*0.18)))),3)</f>
        <v>0.82899999999999996</v>
      </c>
      <c r="N2610" s="3">
        <f>ROUND(IF(G2610&lt;=Thresholds!$B$7,1-(G2610/Thresholds!$B$7)*0.24,IF(G2610&lt;=Thresholds!$D$7,0.75-((G2610-Thresholds!$C$7)/(Thresholds!$D$7-Thresholds!$C$7))*0.249,IF(G2610&lt;=Thresholds!$F$7,0.499-((G2610-Thresholds!$E$7)/(Thresholds!$F$7-Thresholds!$E$7))*0.279,MAX(0.02,0.2-((G2610-Thresholds!$G$7)/(Thresholds!$H$7-Thresholds!$G$7))*0.18)))),3)</f>
        <v>0.78</v>
      </c>
      <c r="O2610" s="3">
        <f>ROUND(IF(H2610&lt;=Thresholds!$B$8,1-(H2610/Thresholds!$B$8)*0.24,IF(H2610&lt;=Thresholds!$D$8,0.75-((H2610-Thresholds!$C$8)/(Thresholds!$D$8-Thresholds!$C$8))*0.249,IF(H2610&lt;=Thresholds!$F$8,0.499-((H2610-Thresholds!$E$8)/(Thresholds!$F$8-Thresholds!$E$8))*0.279,MAX(0.02,0.2-((H2610-Thresholds!$G$8)/(Thresholds!$H$8-Thresholds!$G$8))*0.18)))),3)</f>
        <v>0.84799999999999998</v>
      </c>
      <c r="P2610" s="3">
        <f t="shared" si="120"/>
        <v>0.77700000000000002</v>
      </c>
      <c r="Q2610" t="str">
        <f t="shared" si="121"/>
        <v>Healthy</v>
      </c>
      <c r="R2610" s="4">
        <f t="shared" si="122"/>
        <v>1</v>
      </c>
      <c r="S2610" t="str">
        <f>IF(AND(F2610&gt;=10,F2610&lt;=35,P2610&gt;0.5),"ERROR_C2610H2610_POOR_CAP","OK")</f>
        <v>OK</v>
      </c>
    </row>
    <row r="2611" spans="1:19">
      <c r="A2611" t="s">
        <v>2628</v>
      </c>
      <c r="B2611" s="3">
        <v>27.577000000000002</v>
      </c>
      <c r="C2611" s="3">
        <v>29.484000000000002</v>
      </c>
      <c r="D2611" s="3">
        <v>43.942999999999998</v>
      </c>
      <c r="E2611" s="3">
        <v>4.992</v>
      </c>
      <c r="F2611" s="3">
        <v>0.66500000000000004</v>
      </c>
      <c r="G2611" s="3">
        <v>311.779</v>
      </c>
      <c r="H2611" s="3">
        <v>3387.7759999999998</v>
      </c>
      <c r="I2611" s="3">
        <f>ROUND(IF(B2611&lt;=Thresholds!$B$2,1-(B2611/Thresholds!$B$2)*0.24,IF(B2611&lt;=Thresholds!$D$2,0.75-((B2611-Thresholds!$C$2)/(Thresholds!$D$2-Thresholds!$C$2))*0.249,IF(B2611&lt;=Thresholds!$F$2,0.499-((B2611-Thresholds!$E$2)/(Thresholds!$F$2-Thresholds!$E$2))*0.279,MAX(0.02,0.2-((B2611-Thresholds!$G$2)/(Thresholds!$H$2-Thresholds!$G$2))*0.18)))),3)</f>
        <v>0.93400000000000005</v>
      </c>
      <c r="J2611" s="3">
        <f>ROUND(IF(C2611&lt;=Thresholds!$B$3,1-(C2611/Thresholds!$B$3)*0.24,IF(C2611&lt;=Thresholds!$D$3,0.75-((C2611-Thresholds!$C$3)/(Thresholds!$D$3-Thresholds!$C$3))*0.249,IF(C2611&lt;=Thresholds!$F$3,0.499-((C2611-Thresholds!$E$3)/(Thresholds!$F$3-Thresholds!$E$3))*0.279,MAX(0.02,0.2-((C2611-Thresholds!$G$3)/(Thresholds!$H$3-Thresholds!$G$3))*0.18)))),3)</f>
        <v>0.94099999999999995</v>
      </c>
      <c r="K2611" s="3">
        <f>ROUND(IF(D2611&lt;=Thresholds!$B$4,1-(D2611/Thresholds!$B$4)*0.24,IF(D2611&lt;=Thresholds!$D$4,0.75-((D2611-Thresholds!$C$4)/(Thresholds!$D$4-Thresholds!$C$4))*0.249,IF(D2611&lt;=Thresholds!$F$4,0.499-((D2611-Thresholds!$E$4)/(Thresholds!$F$4-Thresholds!$E$4))*0.279,MAX(0.02,0.2-((D2611-Thresholds!$G$4)/(Thresholds!$H$4-Thresholds!$G$4))*0.18)))),3)</f>
        <v>0.83799999999999997</v>
      </c>
      <c r="L2611" s="3">
        <f>ROUND(IF(E2611&lt;=Thresholds!$B$5,1-(E2611/Thresholds!$B$5)*0.24,IF(E2611&lt;=Thresholds!$D$5,0.75-((E2611-Thresholds!$C$5)/(Thresholds!$D$5-Thresholds!$C$5))*0.249,IF(E2611&lt;=Thresholds!$F$5,0.499-((E2611-Thresholds!$E$5)/(Thresholds!$F$5-Thresholds!$E$5))*0.279,MAX(0.02,0.2-((E2611-Thresholds!$G$5)/(Thresholds!$H$5-Thresholds!$G$5))*0.18)))),3)</f>
        <v>0.97599999999999998</v>
      </c>
      <c r="M2611" s="3">
        <f>ROUND(IF(F2611&lt;=Thresholds!$B$6,1-(F2611/Thresholds!$B$6)*0.24,IF(F2611&lt;=Thresholds!$D$6,0.75-((F2611-Thresholds!$C$6)/(Thresholds!$D$6-Thresholds!$C$6))*0.249,IF(F2611&lt;=Thresholds!$F$6,0.499-((F2611-Thresholds!$E$6)/(Thresholds!$F$6-Thresholds!$E$6))*0.279,MAX(0.02,0.2-((F2611-Thresholds!$G$6)/(Thresholds!$H$6-Thresholds!$G$6))*0.18)))),3)</f>
        <v>0.84</v>
      </c>
      <c r="N2611" s="3">
        <f>ROUND(IF(G2611&lt;=Thresholds!$B$7,1-(G2611/Thresholds!$B$7)*0.24,IF(G2611&lt;=Thresholds!$D$7,0.75-((G2611-Thresholds!$C$7)/(Thresholds!$D$7-Thresholds!$C$7))*0.249,IF(G2611&lt;=Thresholds!$F$7,0.499-((G2611-Thresholds!$E$7)/(Thresholds!$F$7-Thresholds!$E$7))*0.279,MAX(0.02,0.2-((G2611-Thresholds!$G$7)/(Thresholds!$H$7-Thresholds!$G$7))*0.18)))),3)</f>
        <v>0.78600000000000003</v>
      </c>
      <c r="O2611" s="3">
        <f>ROUND(IF(H2611&lt;=Thresholds!$B$8,1-(H2611/Thresholds!$B$8)*0.24,IF(H2611&lt;=Thresholds!$D$8,0.75-((H2611-Thresholds!$C$8)/(Thresholds!$D$8-Thresholds!$C$8))*0.249,IF(H2611&lt;=Thresholds!$F$8,0.499-((H2611-Thresholds!$E$8)/(Thresholds!$F$8-Thresholds!$E$8))*0.279,MAX(0.02,0.2-((H2611-Thresholds!$G$8)/(Thresholds!$H$8-Thresholds!$G$8))*0.18)))),3)</f>
        <v>0.60299999999999998</v>
      </c>
      <c r="P2611" s="3">
        <f t="shared" si="120"/>
        <v>0.60299999999999998</v>
      </c>
      <c r="Q2611" t="str">
        <f t="shared" si="121"/>
        <v>Moderate</v>
      </c>
      <c r="R2611" s="4">
        <f t="shared" si="122"/>
        <v>1</v>
      </c>
      <c r="S2611" t="str">
        <f>IF(AND(F2611&gt;=10,F2611&lt;=35,P2611&gt;0.5),"ERROR_C2611H2611_POOR_CAP","OK")</f>
        <v>OK</v>
      </c>
    </row>
    <row r="2612" spans="1:19">
      <c r="A2612" t="s">
        <v>2629</v>
      </c>
      <c r="B2612" s="3">
        <v>1528.807</v>
      </c>
      <c r="C2612" s="3">
        <v>104.968</v>
      </c>
      <c r="D2612" s="3">
        <v>37.584000000000003</v>
      </c>
      <c r="E2612" s="3">
        <v>2.9329999999999998</v>
      </c>
      <c r="F2612" s="3">
        <v>0.315</v>
      </c>
      <c r="G2612" s="3">
        <v>293.70999999999998</v>
      </c>
      <c r="H2612" s="3">
        <v>783.09900000000005</v>
      </c>
      <c r="I2612" s="3">
        <f>ROUND(IF(B2612&lt;=Thresholds!$B$2,1-(B2612/Thresholds!$B$2)*0.24,IF(B2612&lt;=Thresholds!$D$2,0.75-((B2612-Thresholds!$C$2)/(Thresholds!$D$2-Thresholds!$C$2))*0.249,IF(B2612&lt;=Thresholds!$F$2,0.499-((B2612-Thresholds!$E$2)/(Thresholds!$F$2-Thresholds!$E$2))*0.279,MAX(0.02,0.2-((B2612-Thresholds!$G$2)/(Thresholds!$H$2-Thresholds!$G$2))*0.18)))),3)</f>
        <v>0.28899999999999998</v>
      </c>
      <c r="J2612" s="3">
        <f>ROUND(IF(C2612&lt;=Thresholds!$B$3,1-(C2612/Thresholds!$B$3)*0.24,IF(C2612&lt;=Thresholds!$D$3,0.75-((C2612-Thresholds!$C$3)/(Thresholds!$D$3-Thresholds!$C$3))*0.249,IF(C2612&lt;=Thresholds!$F$3,0.499-((C2612-Thresholds!$E$3)/(Thresholds!$F$3-Thresholds!$E$3))*0.279,MAX(0.02,0.2-((C2612-Thresholds!$G$3)/(Thresholds!$H$3-Thresholds!$G$3))*0.18)))),3)</f>
        <v>0.79</v>
      </c>
      <c r="K2612" s="3">
        <f>ROUND(IF(D2612&lt;=Thresholds!$B$4,1-(D2612/Thresholds!$B$4)*0.24,IF(D2612&lt;=Thresholds!$D$4,0.75-((D2612-Thresholds!$C$4)/(Thresholds!$D$4-Thresholds!$C$4))*0.249,IF(D2612&lt;=Thresholds!$F$4,0.499-((D2612-Thresholds!$E$4)/(Thresholds!$F$4-Thresholds!$E$4))*0.279,MAX(0.02,0.2-((D2612-Thresholds!$G$4)/(Thresholds!$H$4-Thresholds!$G$4))*0.18)))),3)</f>
        <v>0.86099999999999999</v>
      </c>
      <c r="L2612" s="3">
        <f>ROUND(IF(E2612&lt;=Thresholds!$B$5,1-(E2612/Thresholds!$B$5)*0.24,IF(E2612&lt;=Thresholds!$D$5,0.75-((E2612-Thresholds!$C$5)/(Thresholds!$D$5-Thresholds!$C$5))*0.249,IF(E2612&lt;=Thresholds!$F$5,0.499-((E2612-Thresholds!$E$5)/(Thresholds!$F$5-Thresholds!$E$5))*0.279,MAX(0.02,0.2-((E2612-Thresholds!$G$5)/(Thresholds!$H$5-Thresholds!$G$5))*0.18)))),3)</f>
        <v>0.98599999999999999</v>
      </c>
      <c r="M2612" s="3">
        <f>ROUND(IF(F2612&lt;=Thresholds!$B$6,1-(F2612/Thresholds!$B$6)*0.24,IF(F2612&lt;=Thresholds!$D$6,0.75-((F2612-Thresholds!$C$6)/(Thresholds!$D$6-Thresholds!$C$6))*0.249,IF(F2612&lt;=Thresholds!$F$6,0.499-((F2612-Thresholds!$E$6)/(Thresholds!$F$6-Thresholds!$E$6))*0.279,MAX(0.02,0.2-((F2612-Thresholds!$G$6)/(Thresholds!$H$6-Thresholds!$G$6))*0.18)))),3)</f>
        <v>0.92400000000000004</v>
      </c>
      <c r="N2612" s="3">
        <f>ROUND(IF(G2612&lt;=Thresholds!$B$7,1-(G2612/Thresholds!$B$7)*0.24,IF(G2612&lt;=Thresholds!$D$7,0.75-((G2612-Thresholds!$C$7)/(Thresholds!$D$7-Thresholds!$C$7))*0.249,IF(G2612&lt;=Thresholds!$F$7,0.499-((G2612-Thresholds!$E$7)/(Thresholds!$F$7-Thresholds!$E$7))*0.279,MAX(0.02,0.2-((G2612-Thresholds!$G$7)/(Thresholds!$H$7-Thresholds!$G$7))*0.18)))),3)</f>
        <v>0.79900000000000004</v>
      </c>
      <c r="O2612" s="3">
        <f>ROUND(IF(H2612&lt;=Thresholds!$B$8,1-(H2612/Thresholds!$B$8)*0.24,IF(H2612&lt;=Thresholds!$D$8,0.75-((H2612-Thresholds!$C$8)/(Thresholds!$D$8-Thresholds!$C$8))*0.249,IF(H2612&lt;=Thresholds!$F$8,0.499-((H2612-Thresholds!$E$8)/(Thresholds!$F$8-Thresholds!$E$8))*0.279,MAX(0.02,0.2-((H2612-Thresholds!$G$8)/(Thresholds!$H$8-Thresholds!$G$8))*0.18)))),3)</f>
        <v>0.92500000000000004</v>
      </c>
      <c r="P2612" s="3">
        <f t="shared" si="120"/>
        <v>0.28899999999999998</v>
      </c>
      <c r="Q2612" t="str">
        <f t="shared" si="121"/>
        <v>Poor</v>
      </c>
      <c r="R2612" s="4">
        <f t="shared" si="122"/>
        <v>0</v>
      </c>
      <c r="S2612" t="str">
        <f>IF(AND(F2612&gt;=10,F2612&lt;=35,P2612&gt;0.5),"ERROR_C2612H2612_POOR_CAP","OK")</f>
        <v>OK</v>
      </c>
    </row>
    <row r="2613" spans="1:19">
      <c r="A2613" t="s">
        <v>2630</v>
      </c>
      <c r="B2613" s="3">
        <v>3342.451</v>
      </c>
      <c r="C2613" s="3">
        <v>76.155000000000001</v>
      </c>
      <c r="D2613" s="3">
        <v>16.484000000000002</v>
      </c>
      <c r="E2613" s="3">
        <v>3.2919999999999998</v>
      </c>
      <c r="F2613" s="3">
        <v>0.36299999999999999</v>
      </c>
      <c r="G2613" s="3">
        <v>270.17599999999999</v>
      </c>
      <c r="H2613" s="3">
        <v>1859.4059999999999</v>
      </c>
      <c r="I2613" s="3">
        <f>ROUND(IF(B2613&lt;=Thresholds!$B$2,1-(B2613/Thresholds!$B$2)*0.24,IF(B2613&lt;=Thresholds!$D$2,0.75-((B2613-Thresholds!$C$2)/(Thresholds!$D$2-Thresholds!$C$2))*0.249,IF(B2613&lt;=Thresholds!$F$2,0.499-((B2613-Thresholds!$E$2)/(Thresholds!$F$2-Thresholds!$E$2))*0.279,MAX(0.02,0.2-((B2613-Thresholds!$G$2)/(Thresholds!$H$2-Thresholds!$G$2))*0.18)))),3)</f>
        <v>0.35399999999999998</v>
      </c>
      <c r="J2613" s="3">
        <f>ROUND(IF(C2613&lt;=Thresholds!$B$3,1-(C2613/Thresholds!$B$3)*0.24,IF(C2613&lt;=Thresholds!$D$3,0.75-((C2613-Thresholds!$C$3)/(Thresholds!$D$3-Thresholds!$C$3))*0.249,IF(C2613&lt;=Thresholds!$F$3,0.499-((C2613-Thresholds!$E$3)/(Thresholds!$F$3-Thresholds!$E$3))*0.279,MAX(0.02,0.2-((C2613-Thresholds!$G$3)/(Thresholds!$H$3-Thresholds!$G$3))*0.18)))),3)</f>
        <v>0.84799999999999998</v>
      </c>
      <c r="K2613" s="3">
        <f>ROUND(IF(D2613&lt;=Thresholds!$B$4,1-(D2613/Thresholds!$B$4)*0.24,IF(D2613&lt;=Thresholds!$D$4,0.75-((D2613-Thresholds!$C$4)/(Thresholds!$D$4-Thresholds!$C$4))*0.249,IF(D2613&lt;=Thresholds!$F$4,0.499-((D2613-Thresholds!$E$4)/(Thresholds!$F$4-Thresholds!$E$4))*0.279,MAX(0.02,0.2-((D2613-Thresholds!$G$4)/(Thresholds!$H$4-Thresholds!$G$4))*0.18)))),3)</f>
        <v>0.93899999999999995</v>
      </c>
      <c r="L2613" s="3">
        <f>ROUND(IF(E2613&lt;=Thresholds!$B$5,1-(E2613/Thresholds!$B$5)*0.24,IF(E2613&lt;=Thresholds!$D$5,0.75-((E2613-Thresholds!$C$5)/(Thresholds!$D$5-Thresholds!$C$5))*0.249,IF(E2613&lt;=Thresholds!$F$5,0.499-((E2613-Thresholds!$E$5)/(Thresholds!$F$5-Thresholds!$E$5))*0.279,MAX(0.02,0.2-((E2613-Thresholds!$G$5)/(Thresholds!$H$5-Thresholds!$G$5))*0.18)))),3)</f>
        <v>0.98399999999999999</v>
      </c>
      <c r="M2613" s="3">
        <f>ROUND(IF(F2613&lt;=Thresholds!$B$6,1-(F2613/Thresholds!$B$6)*0.24,IF(F2613&lt;=Thresholds!$D$6,0.75-((F2613-Thresholds!$C$6)/(Thresholds!$D$6-Thresholds!$C$6))*0.249,IF(F2613&lt;=Thresholds!$F$6,0.499-((F2613-Thresholds!$E$6)/(Thresholds!$F$6-Thresholds!$E$6))*0.279,MAX(0.02,0.2-((F2613-Thresholds!$G$6)/(Thresholds!$H$6-Thresholds!$G$6))*0.18)))),3)</f>
        <v>0.91300000000000003</v>
      </c>
      <c r="N2613" s="3">
        <f>ROUND(IF(G2613&lt;=Thresholds!$B$7,1-(G2613/Thresholds!$B$7)*0.24,IF(G2613&lt;=Thresholds!$D$7,0.75-((G2613-Thresholds!$C$7)/(Thresholds!$D$7-Thresholds!$C$7))*0.249,IF(G2613&lt;=Thresholds!$F$7,0.499-((G2613-Thresholds!$E$7)/(Thresholds!$F$7-Thresholds!$E$7))*0.279,MAX(0.02,0.2-((G2613-Thresholds!$G$7)/(Thresholds!$H$7-Thresholds!$G$7))*0.18)))),3)</f>
        <v>0.81499999999999995</v>
      </c>
      <c r="O2613" s="3">
        <f>ROUND(IF(H2613&lt;=Thresholds!$B$8,1-(H2613/Thresholds!$B$8)*0.24,IF(H2613&lt;=Thresholds!$D$8,0.75-((H2613-Thresholds!$C$8)/(Thresholds!$D$8-Thresholds!$C$8))*0.249,IF(H2613&lt;=Thresholds!$F$8,0.499-((H2613-Thresholds!$E$8)/(Thresholds!$F$8-Thresholds!$E$8))*0.279,MAX(0.02,0.2-((H2613-Thresholds!$G$8)/(Thresholds!$H$8-Thresholds!$G$8))*0.18)))),3)</f>
        <v>0.82099999999999995</v>
      </c>
      <c r="P2613" s="3">
        <f t="shared" si="120"/>
        <v>0.35399999999999998</v>
      </c>
      <c r="Q2613" t="str">
        <f t="shared" si="121"/>
        <v>Poor</v>
      </c>
      <c r="R2613" s="4">
        <f t="shared" si="122"/>
        <v>0</v>
      </c>
      <c r="S2613" t="str">
        <f>IF(AND(F2613&gt;=10,F2613&lt;=35,P2613&gt;0.5),"ERROR_C2613H2613_POOR_CAP","OK")</f>
        <v>OK</v>
      </c>
    </row>
    <row r="2614" spans="1:19">
      <c r="A2614" t="s">
        <v>2631</v>
      </c>
      <c r="B2614" s="3">
        <v>99.081000000000003</v>
      </c>
      <c r="C2614" s="3">
        <v>42.781999999999996</v>
      </c>
      <c r="D2614" s="3">
        <v>18.434000000000001</v>
      </c>
      <c r="E2614" s="3">
        <v>10.503</v>
      </c>
      <c r="F2614" s="3">
        <v>0.73199999999999998</v>
      </c>
      <c r="G2614" s="3">
        <v>113.875</v>
      </c>
      <c r="H2614" s="3">
        <v>299.36700000000002</v>
      </c>
      <c r="I2614" s="3">
        <f>ROUND(IF(B2614&lt;=Thresholds!$B$2,1-(B2614/Thresholds!$B$2)*0.24,IF(B2614&lt;=Thresholds!$D$2,0.75-((B2614-Thresholds!$C$2)/(Thresholds!$D$2-Thresholds!$C$2))*0.249,IF(B2614&lt;=Thresholds!$F$2,0.499-((B2614-Thresholds!$E$2)/(Thresholds!$F$2-Thresholds!$E$2))*0.279,MAX(0.02,0.2-((B2614-Thresholds!$G$2)/(Thresholds!$H$2-Thresholds!$G$2))*0.18)))),3)</f>
        <v>0.76200000000000001</v>
      </c>
      <c r="J2614" s="3">
        <f>ROUND(IF(C2614&lt;=Thresholds!$B$3,1-(C2614/Thresholds!$B$3)*0.24,IF(C2614&lt;=Thresholds!$D$3,0.75-((C2614-Thresholds!$C$3)/(Thresholds!$D$3-Thresholds!$C$3))*0.249,IF(C2614&lt;=Thresholds!$F$3,0.499-((C2614-Thresholds!$E$3)/(Thresholds!$F$3-Thresholds!$E$3))*0.279,MAX(0.02,0.2-((C2614-Thresholds!$G$3)/(Thresholds!$H$3-Thresholds!$G$3))*0.18)))),3)</f>
        <v>0.91400000000000003</v>
      </c>
      <c r="K2614" s="3">
        <f>ROUND(IF(D2614&lt;=Thresholds!$B$4,1-(D2614/Thresholds!$B$4)*0.24,IF(D2614&lt;=Thresholds!$D$4,0.75-((D2614-Thresholds!$C$4)/(Thresholds!$D$4-Thresholds!$C$4))*0.249,IF(D2614&lt;=Thresholds!$F$4,0.499-((D2614-Thresholds!$E$4)/(Thresholds!$F$4-Thresholds!$E$4))*0.279,MAX(0.02,0.2-((D2614-Thresholds!$G$4)/(Thresholds!$H$4-Thresholds!$G$4))*0.18)))),3)</f>
        <v>0.93200000000000005</v>
      </c>
      <c r="L2614" s="3">
        <f>ROUND(IF(E2614&lt;=Thresholds!$B$5,1-(E2614/Thresholds!$B$5)*0.24,IF(E2614&lt;=Thresholds!$D$5,0.75-((E2614-Thresholds!$C$5)/(Thresholds!$D$5-Thresholds!$C$5))*0.249,IF(E2614&lt;=Thresholds!$F$5,0.499-((E2614-Thresholds!$E$5)/(Thresholds!$F$5-Thresholds!$E$5))*0.279,MAX(0.02,0.2-((E2614-Thresholds!$G$5)/(Thresholds!$H$5-Thresholds!$G$5))*0.18)))),3)</f>
        <v>0.95</v>
      </c>
      <c r="M2614" s="3">
        <f>ROUND(IF(F2614&lt;=Thresholds!$B$6,1-(F2614/Thresholds!$B$6)*0.24,IF(F2614&lt;=Thresholds!$D$6,0.75-((F2614-Thresholds!$C$6)/(Thresholds!$D$6-Thresholds!$C$6))*0.249,IF(F2614&lt;=Thresholds!$F$6,0.499-((F2614-Thresholds!$E$6)/(Thresholds!$F$6-Thresholds!$E$6))*0.279,MAX(0.02,0.2-((F2614-Thresholds!$G$6)/(Thresholds!$H$6-Thresholds!$G$6))*0.18)))),3)</f>
        <v>0.82399999999999995</v>
      </c>
      <c r="N2614" s="3">
        <f>ROUND(IF(G2614&lt;=Thresholds!$B$7,1-(G2614/Thresholds!$B$7)*0.24,IF(G2614&lt;=Thresholds!$D$7,0.75-((G2614-Thresholds!$C$7)/(Thresholds!$D$7-Thresholds!$C$7))*0.249,IF(G2614&lt;=Thresholds!$F$7,0.499-((G2614-Thresholds!$E$7)/(Thresholds!$F$7-Thresholds!$E$7))*0.279,MAX(0.02,0.2-((G2614-Thresholds!$G$7)/(Thresholds!$H$7-Thresholds!$G$7))*0.18)))),3)</f>
        <v>0.92200000000000004</v>
      </c>
      <c r="O2614" s="3">
        <f>ROUND(IF(H2614&lt;=Thresholds!$B$8,1-(H2614/Thresholds!$B$8)*0.24,IF(H2614&lt;=Thresholds!$D$8,0.75-((H2614-Thresholds!$C$8)/(Thresholds!$D$8-Thresholds!$C$8))*0.249,IF(H2614&lt;=Thresholds!$F$8,0.499-((H2614-Thresholds!$E$8)/(Thresholds!$F$8-Thresholds!$E$8))*0.279,MAX(0.02,0.2-((H2614-Thresholds!$G$8)/(Thresholds!$H$8-Thresholds!$G$8))*0.18)))),3)</f>
        <v>0.97099999999999997</v>
      </c>
      <c r="P2614" s="3">
        <f t="shared" si="120"/>
        <v>0.76200000000000001</v>
      </c>
      <c r="Q2614" t="str">
        <f t="shared" si="121"/>
        <v>Healthy</v>
      </c>
      <c r="R2614" s="4">
        <f t="shared" si="122"/>
        <v>1</v>
      </c>
      <c r="S2614" t="str">
        <f>IF(AND(F2614&gt;=10,F2614&lt;=35,P2614&gt;0.5),"ERROR_C2614H2614_POOR_CAP","OK")</f>
        <v>OK</v>
      </c>
    </row>
    <row r="2615" spans="1:19">
      <c r="A2615" t="s">
        <v>2632</v>
      </c>
      <c r="B2615" s="3">
        <v>76.581000000000003</v>
      </c>
      <c r="C2615" s="3">
        <v>35.595999999999997</v>
      </c>
      <c r="D2615" s="3">
        <v>53.198</v>
      </c>
      <c r="E2615" s="3">
        <v>37.225999999999999</v>
      </c>
      <c r="F2615" s="3">
        <v>0.95899999999999996</v>
      </c>
      <c r="G2615" s="3">
        <v>473.81400000000002</v>
      </c>
      <c r="H2615" s="3">
        <v>1171.1869999999999</v>
      </c>
      <c r="I2615" s="3">
        <f>ROUND(IF(B2615&lt;=Thresholds!$B$2,1-(B2615/Thresholds!$B$2)*0.24,IF(B2615&lt;=Thresholds!$D$2,0.75-((B2615-Thresholds!$C$2)/(Thresholds!$D$2-Thresholds!$C$2))*0.249,IF(B2615&lt;=Thresholds!$F$2,0.499-((B2615-Thresholds!$E$2)/(Thresholds!$F$2-Thresholds!$E$2))*0.279,MAX(0.02,0.2-((B2615-Thresholds!$G$2)/(Thresholds!$H$2-Thresholds!$G$2))*0.18)))),3)</f>
        <v>0.81599999999999995</v>
      </c>
      <c r="J2615" s="3">
        <f>ROUND(IF(C2615&lt;=Thresholds!$B$3,1-(C2615/Thresholds!$B$3)*0.24,IF(C2615&lt;=Thresholds!$D$3,0.75-((C2615-Thresholds!$C$3)/(Thresholds!$D$3-Thresholds!$C$3))*0.249,IF(C2615&lt;=Thresholds!$F$3,0.499-((C2615-Thresholds!$E$3)/(Thresholds!$F$3-Thresholds!$E$3))*0.279,MAX(0.02,0.2-((C2615-Thresholds!$G$3)/(Thresholds!$H$3-Thresholds!$G$3))*0.18)))),3)</f>
        <v>0.92900000000000005</v>
      </c>
      <c r="K2615" s="3">
        <f>ROUND(IF(D2615&lt;=Thresholds!$B$4,1-(D2615/Thresholds!$B$4)*0.24,IF(D2615&lt;=Thresholds!$D$4,0.75-((D2615-Thresholds!$C$4)/(Thresholds!$D$4-Thresholds!$C$4))*0.249,IF(D2615&lt;=Thresholds!$F$4,0.499-((D2615-Thresholds!$E$4)/(Thresholds!$F$4-Thresholds!$E$4))*0.279,MAX(0.02,0.2-((D2615-Thresholds!$G$4)/(Thresholds!$H$4-Thresholds!$G$4))*0.18)))),3)</f>
        <v>0.80400000000000005</v>
      </c>
      <c r="L2615" s="3">
        <f>ROUND(IF(E2615&lt;=Thresholds!$B$5,1-(E2615/Thresholds!$B$5)*0.24,IF(E2615&lt;=Thresholds!$D$5,0.75-((E2615-Thresholds!$C$5)/(Thresholds!$D$5-Thresholds!$C$5))*0.249,IF(E2615&lt;=Thresholds!$F$5,0.499-((E2615-Thresholds!$E$5)/(Thresholds!$F$5-Thresholds!$E$5))*0.279,MAX(0.02,0.2-((E2615-Thresholds!$G$5)/(Thresholds!$H$5-Thresholds!$G$5))*0.18)))),3)</f>
        <v>0.82099999999999995</v>
      </c>
      <c r="M2615" s="3">
        <f>ROUND(IF(F2615&lt;=Thresholds!$B$6,1-(F2615/Thresholds!$B$6)*0.24,IF(F2615&lt;=Thresholds!$D$6,0.75-((F2615-Thresholds!$C$6)/(Thresholds!$D$6-Thresholds!$C$6))*0.249,IF(F2615&lt;=Thresholds!$F$6,0.499-((F2615-Thresholds!$E$6)/(Thresholds!$F$6-Thresholds!$E$6))*0.279,MAX(0.02,0.2-((F2615-Thresholds!$G$6)/(Thresholds!$H$6-Thresholds!$G$6))*0.18)))),3)</f>
        <v>0.77</v>
      </c>
      <c r="N2615" s="3">
        <f>ROUND(IF(G2615&lt;=Thresholds!$B$7,1-(G2615/Thresholds!$B$7)*0.24,IF(G2615&lt;=Thresholds!$D$7,0.75-((G2615-Thresholds!$C$7)/(Thresholds!$D$7-Thresholds!$C$7))*0.249,IF(G2615&lt;=Thresholds!$F$7,0.499-((G2615-Thresholds!$E$7)/(Thresholds!$F$7-Thresholds!$E$7))*0.279,MAX(0.02,0.2-((G2615-Thresholds!$G$7)/(Thresholds!$H$7-Thresholds!$G$7))*0.18)))),3)</f>
        <v>0.61</v>
      </c>
      <c r="O2615" s="3">
        <f>ROUND(IF(H2615&lt;=Thresholds!$B$8,1-(H2615/Thresholds!$B$8)*0.24,IF(H2615&lt;=Thresholds!$D$8,0.75-((H2615-Thresholds!$C$8)/(Thresholds!$D$8-Thresholds!$C$8))*0.249,IF(H2615&lt;=Thresholds!$F$8,0.499-((H2615-Thresholds!$E$8)/(Thresholds!$F$8-Thresholds!$E$8))*0.279,MAX(0.02,0.2-((H2615-Thresholds!$G$8)/(Thresholds!$H$8-Thresholds!$G$8))*0.18)))),3)</f>
        <v>0.88800000000000001</v>
      </c>
      <c r="P2615" s="3">
        <f t="shared" si="120"/>
        <v>0.61</v>
      </c>
      <c r="Q2615" t="str">
        <f t="shared" si="121"/>
        <v>Moderate</v>
      </c>
      <c r="R2615" s="4">
        <f t="shared" si="122"/>
        <v>1</v>
      </c>
      <c r="S2615" t="str">
        <f>IF(AND(F2615&gt;=10,F2615&lt;=35,P2615&gt;0.5),"ERROR_C2615H2615_POOR_CAP","OK")</f>
        <v>OK</v>
      </c>
    </row>
    <row r="2616" spans="1:19">
      <c r="A2616" t="s">
        <v>2633</v>
      </c>
      <c r="B2616" s="3">
        <v>1503.4390000000001</v>
      </c>
      <c r="C2616" s="3">
        <v>52.607999999999997</v>
      </c>
      <c r="D2616" s="3">
        <v>16.53</v>
      </c>
      <c r="E2616" s="3">
        <v>5.1740000000000004</v>
      </c>
      <c r="F2616" s="3">
        <v>0.58599999999999997</v>
      </c>
      <c r="G2616" s="3">
        <v>259.79700000000003</v>
      </c>
      <c r="H2616" s="3">
        <v>424.47500000000002</v>
      </c>
      <c r="I2616" s="3">
        <f>ROUND(IF(B2616&lt;=Thresholds!$B$2,1-(B2616/Thresholds!$B$2)*0.24,IF(B2616&lt;=Thresholds!$D$2,0.75-((B2616-Thresholds!$C$2)/(Thresholds!$D$2-Thresholds!$C$2))*0.249,IF(B2616&lt;=Thresholds!$F$2,0.499-((B2616-Thresholds!$E$2)/(Thresholds!$F$2-Thresholds!$E$2))*0.279,MAX(0.02,0.2-((B2616-Thresholds!$G$2)/(Thresholds!$H$2-Thresholds!$G$2))*0.18)))),3)</f>
        <v>0.29499999999999998</v>
      </c>
      <c r="J2616" s="3">
        <f>ROUND(IF(C2616&lt;=Thresholds!$B$3,1-(C2616/Thresholds!$B$3)*0.24,IF(C2616&lt;=Thresholds!$D$3,0.75-((C2616-Thresholds!$C$3)/(Thresholds!$D$3-Thresholds!$C$3))*0.249,IF(C2616&lt;=Thresholds!$F$3,0.499-((C2616-Thresholds!$E$3)/(Thresholds!$F$3-Thresholds!$E$3))*0.279,MAX(0.02,0.2-((C2616-Thresholds!$G$3)/(Thresholds!$H$3-Thresholds!$G$3))*0.18)))),3)</f>
        <v>0.89500000000000002</v>
      </c>
      <c r="K2616" s="3">
        <f>ROUND(IF(D2616&lt;=Thresholds!$B$4,1-(D2616/Thresholds!$B$4)*0.24,IF(D2616&lt;=Thresholds!$D$4,0.75-((D2616-Thresholds!$C$4)/(Thresholds!$D$4-Thresholds!$C$4))*0.249,IF(D2616&lt;=Thresholds!$F$4,0.499-((D2616-Thresholds!$E$4)/(Thresholds!$F$4-Thresholds!$E$4))*0.279,MAX(0.02,0.2-((D2616-Thresholds!$G$4)/(Thresholds!$H$4-Thresholds!$G$4))*0.18)))),3)</f>
        <v>0.93899999999999995</v>
      </c>
      <c r="L2616" s="3">
        <f>ROUND(IF(E2616&lt;=Thresholds!$B$5,1-(E2616/Thresholds!$B$5)*0.24,IF(E2616&lt;=Thresholds!$D$5,0.75-((E2616-Thresholds!$C$5)/(Thresholds!$D$5-Thresholds!$C$5))*0.249,IF(E2616&lt;=Thresholds!$F$5,0.499-((E2616-Thresholds!$E$5)/(Thresholds!$F$5-Thresholds!$E$5))*0.279,MAX(0.02,0.2-((E2616-Thresholds!$G$5)/(Thresholds!$H$5-Thresholds!$G$5))*0.18)))),3)</f>
        <v>0.97499999999999998</v>
      </c>
      <c r="M2616" s="3">
        <f>ROUND(IF(F2616&lt;=Thresholds!$B$6,1-(F2616/Thresholds!$B$6)*0.24,IF(F2616&lt;=Thresholds!$D$6,0.75-((F2616-Thresholds!$C$6)/(Thresholds!$D$6-Thresholds!$C$6))*0.249,IF(F2616&lt;=Thresholds!$F$6,0.499-((F2616-Thresholds!$E$6)/(Thresholds!$F$6-Thresholds!$E$6))*0.279,MAX(0.02,0.2-((F2616-Thresholds!$G$6)/(Thresholds!$H$6-Thresholds!$G$6))*0.18)))),3)</f>
        <v>0.85899999999999999</v>
      </c>
      <c r="N2616" s="3">
        <f>ROUND(IF(G2616&lt;=Thresholds!$B$7,1-(G2616/Thresholds!$B$7)*0.24,IF(G2616&lt;=Thresholds!$D$7,0.75-((G2616-Thresholds!$C$7)/(Thresholds!$D$7-Thresholds!$C$7))*0.249,IF(G2616&lt;=Thresholds!$F$7,0.499-((G2616-Thresholds!$E$7)/(Thresholds!$F$7-Thresholds!$E$7))*0.279,MAX(0.02,0.2-((G2616-Thresholds!$G$7)/(Thresholds!$H$7-Thresholds!$G$7))*0.18)))),3)</f>
        <v>0.82199999999999995</v>
      </c>
      <c r="O2616" s="3">
        <f>ROUND(IF(H2616&lt;=Thresholds!$B$8,1-(H2616/Thresholds!$B$8)*0.24,IF(H2616&lt;=Thresholds!$D$8,0.75-((H2616-Thresholds!$C$8)/(Thresholds!$D$8-Thresholds!$C$8))*0.249,IF(H2616&lt;=Thresholds!$F$8,0.499-((H2616-Thresholds!$E$8)/(Thresholds!$F$8-Thresholds!$E$8))*0.279,MAX(0.02,0.2-((H2616-Thresholds!$G$8)/(Thresholds!$H$8-Thresholds!$G$8))*0.18)))),3)</f>
        <v>0.95899999999999996</v>
      </c>
      <c r="P2616" s="3">
        <f t="shared" si="120"/>
        <v>0.29499999999999998</v>
      </c>
      <c r="Q2616" t="str">
        <f t="shared" si="121"/>
        <v>Poor</v>
      </c>
      <c r="R2616" s="4">
        <f t="shared" si="122"/>
        <v>0</v>
      </c>
      <c r="S2616" t="str">
        <f>IF(AND(F2616&gt;=10,F2616&lt;=35,P2616&gt;0.5),"ERROR_C2616H2616_POOR_CAP","OK")</f>
        <v>OK</v>
      </c>
    </row>
    <row r="2617" spans="1:19">
      <c r="A2617" t="s">
        <v>2634</v>
      </c>
      <c r="B2617" s="3">
        <v>57.875999999999998</v>
      </c>
      <c r="C2617" s="3">
        <v>104.557</v>
      </c>
      <c r="D2617" s="3">
        <v>50.127000000000002</v>
      </c>
      <c r="E2617" s="3">
        <v>21.690999999999999</v>
      </c>
      <c r="F2617" s="3">
        <v>0.64500000000000002</v>
      </c>
      <c r="G2617" s="3">
        <v>266.28100000000001</v>
      </c>
      <c r="H2617" s="3">
        <v>17996.95</v>
      </c>
      <c r="I2617" s="3">
        <f>ROUND(IF(B2617&lt;=Thresholds!$B$2,1-(B2617/Thresholds!$B$2)*0.24,IF(B2617&lt;=Thresholds!$D$2,0.75-((B2617-Thresholds!$C$2)/(Thresholds!$D$2-Thresholds!$C$2))*0.249,IF(B2617&lt;=Thresholds!$F$2,0.499-((B2617-Thresholds!$E$2)/(Thresholds!$F$2-Thresholds!$E$2))*0.279,MAX(0.02,0.2-((B2617-Thresholds!$G$2)/(Thresholds!$H$2-Thresholds!$G$2))*0.18)))),3)</f>
        <v>0.86099999999999999</v>
      </c>
      <c r="J2617" s="3">
        <f>ROUND(IF(C2617&lt;=Thresholds!$B$3,1-(C2617/Thresholds!$B$3)*0.24,IF(C2617&lt;=Thresholds!$D$3,0.75-((C2617-Thresholds!$C$3)/(Thresholds!$D$3-Thresholds!$C$3))*0.249,IF(C2617&lt;=Thresholds!$F$3,0.499-((C2617-Thresholds!$E$3)/(Thresholds!$F$3-Thresholds!$E$3))*0.279,MAX(0.02,0.2-((C2617-Thresholds!$G$3)/(Thresholds!$H$3-Thresholds!$G$3))*0.18)))),3)</f>
        <v>0.79100000000000004</v>
      </c>
      <c r="K2617" s="3">
        <f>ROUND(IF(D2617&lt;=Thresholds!$B$4,1-(D2617/Thresholds!$B$4)*0.24,IF(D2617&lt;=Thresholds!$D$4,0.75-((D2617-Thresholds!$C$4)/(Thresholds!$D$4-Thresholds!$C$4))*0.249,IF(D2617&lt;=Thresholds!$F$4,0.499-((D2617-Thresholds!$E$4)/(Thresholds!$F$4-Thresholds!$E$4))*0.279,MAX(0.02,0.2-((D2617-Thresholds!$G$4)/(Thresholds!$H$4-Thresholds!$G$4))*0.18)))),3)</f>
        <v>0.81499999999999995</v>
      </c>
      <c r="L2617" s="3">
        <f>ROUND(IF(E2617&lt;=Thresholds!$B$5,1-(E2617/Thresholds!$B$5)*0.24,IF(E2617&lt;=Thresholds!$D$5,0.75-((E2617-Thresholds!$C$5)/(Thresholds!$D$5-Thresholds!$C$5))*0.249,IF(E2617&lt;=Thresholds!$F$5,0.499-((E2617-Thresholds!$E$5)/(Thresholds!$F$5-Thresholds!$E$5))*0.279,MAX(0.02,0.2-((E2617-Thresholds!$G$5)/(Thresholds!$H$5-Thresholds!$G$5))*0.18)))),3)</f>
        <v>0.89600000000000002</v>
      </c>
      <c r="M2617" s="3">
        <f>ROUND(IF(F2617&lt;=Thresholds!$B$6,1-(F2617/Thresholds!$B$6)*0.24,IF(F2617&lt;=Thresholds!$D$6,0.75-((F2617-Thresholds!$C$6)/(Thresholds!$D$6-Thresholds!$C$6))*0.249,IF(F2617&lt;=Thresholds!$F$6,0.499-((F2617-Thresholds!$E$6)/(Thresholds!$F$6-Thresholds!$E$6))*0.279,MAX(0.02,0.2-((F2617-Thresholds!$G$6)/(Thresholds!$H$6-Thresholds!$G$6))*0.18)))),3)</f>
        <v>0.84499999999999997</v>
      </c>
      <c r="N2617" s="3">
        <f>ROUND(IF(G2617&lt;=Thresholds!$B$7,1-(G2617/Thresholds!$B$7)*0.24,IF(G2617&lt;=Thresholds!$D$7,0.75-((G2617-Thresholds!$C$7)/(Thresholds!$D$7-Thresholds!$C$7))*0.249,IF(G2617&lt;=Thresholds!$F$7,0.499-((G2617-Thresholds!$E$7)/(Thresholds!$F$7-Thresholds!$E$7))*0.279,MAX(0.02,0.2-((G2617-Thresholds!$G$7)/(Thresholds!$H$7-Thresholds!$G$7))*0.18)))),3)</f>
        <v>0.81699999999999995</v>
      </c>
      <c r="O2617" s="3">
        <f>ROUND(IF(H2617&lt;=Thresholds!$B$8,1-(H2617/Thresholds!$B$8)*0.24,IF(H2617&lt;=Thresholds!$D$8,0.75-((H2617-Thresholds!$C$8)/(Thresholds!$D$8-Thresholds!$C$8))*0.249,IF(H2617&lt;=Thresholds!$F$8,0.499-((H2617-Thresholds!$E$8)/(Thresholds!$F$8-Thresholds!$E$8))*0.279,MAX(0.02,0.2-((H2617-Thresholds!$G$8)/(Thresholds!$H$8-Thresholds!$G$8))*0.18)))),3)</f>
        <v>0.34399999999999997</v>
      </c>
      <c r="P2617" s="3">
        <f t="shared" si="120"/>
        <v>0.34399999999999997</v>
      </c>
      <c r="Q2617" t="str">
        <f t="shared" si="121"/>
        <v>Poor</v>
      </c>
      <c r="R2617" s="4">
        <f t="shared" si="122"/>
        <v>0</v>
      </c>
      <c r="S2617" t="str">
        <f>IF(AND(F2617&gt;=10,F2617&lt;=35,P2617&gt;0.5),"ERROR_C2617H2617_POOR_CAP","OK")</f>
        <v>OK</v>
      </c>
    </row>
    <row r="2618" spans="1:19">
      <c r="A2618" t="s">
        <v>2635</v>
      </c>
      <c r="B2618" s="3">
        <v>19.178999999999998</v>
      </c>
      <c r="C2618" s="3">
        <v>107.565</v>
      </c>
      <c r="D2618" s="3">
        <v>25.946999999999999</v>
      </c>
      <c r="E2618" s="3">
        <v>34.018000000000001</v>
      </c>
      <c r="F2618" s="3">
        <v>0.67900000000000005</v>
      </c>
      <c r="G2618" s="3">
        <v>238.13</v>
      </c>
      <c r="H2618" s="3">
        <v>2197.5140000000001</v>
      </c>
      <c r="I2618" s="3">
        <f>ROUND(IF(B2618&lt;=Thresholds!$B$2,1-(B2618/Thresholds!$B$2)*0.24,IF(B2618&lt;=Thresholds!$D$2,0.75-((B2618-Thresholds!$C$2)/(Thresholds!$D$2-Thresholds!$C$2))*0.249,IF(B2618&lt;=Thresholds!$F$2,0.499-((B2618-Thresholds!$E$2)/(Thresholds!$F$2-Thresholds!$E$2))*0.279,MAX(0.02,0.2-((B2618-Thresholds!$G$2)/(Thresholds!$H$2-Thresholds!$G$2))*0.18)))),3)</f>
        <v>0.95399999999999996</v>
      </c>
      <c r="J2618" s="3">
        <f>ROUND(IF(C2618&lt;=Thresholds!$B$3,1-(C2618/Thresholds!$B$3)*0.24,IF(C2618&lt;=Thresholds!$D$3,0.75-((C2618-Thresholds!$C$3)/(Thresholds!$D$3-Thresholds!$C$3))*0.249,IF(C2618&lt;=Thresholds!$F$3,0.499-((C2618-Thresholds!$E$3)/(Thresholds!$F$3-Thresholds!$E$3))*0.279,MAX(0.02,0.2-((C2618-Thresholds!$G$3)/(Thresholds!$H$3-Thresholds!$G$3))*0.18)))),3)</f>
        <v>0.78500000000000003</v>
      </c>
      <c r="K2618" s="3">
        <f>ROUND(IF(D2618&lt;=Thresholds!$B$4,1-(D2618/Thresholds!$B$4)*0.24,IF(D2618&lt;=Thresholds!$D$4,0.75-((D2618-Thresholds!$C$4)/(Thresholds!$D$4-Thresholds!$C$4))*0.249,IF(D2618&lt;=Thresholds!$F$4,0.499-((D2618-Thresholds!$E$4)/(Thresholds!$F$4-Thresholds!$E$4))*0.279,MAX(0.02,0.2-((D2618-Thresholds!$G$4)/(Thresholds!$H$4-Thresholds!$G$4))*0.18)))),3)</f>
        <v>0.90400000000000003</v>
      </c>
      <c r="L2618" s="3">
        <f>ROUND(IF(E2618&lt;=Thresholds!$B$5,1-(E2618/Thresholds!$B$5)*0.24,IF(E2618&lt;=Thresholds!$D$5,0.75-((E2618-Thresholds!$C$5)/(Thresholds!$D$5-Thresholds!$C$5))*0.249,IF(E2618&lt;=Thresholds!$F$5,0.499-((E2618-Thresholds!$E$5)/(Thresholds!$F$5-Thresholds!$E$5))*0.279,MAX(0.02,0.2-((E2618-Thresholds!$G$5)/(Thresholds!$H$5-Thresholds!$G$5))*0.18)))),3)</f>
        <v>0.83699999999999997</v>
      </c>
      <c r="M2618" s="3">
        <f>ROUND(IF(F2618&lt;=Thresholds!$B$6,1-(F2618/Thresholds!$B$6)*0.24,IF(F2618&lt;=Thresholds!$D$6,0.75-((F2618-Thresholds!$C$6)/(Thresholds!$D$6-Thresholds!$C$6))*0.249,IF(F2618&lt;=Thresholds!$F$6,0.499-((F2618-Thresholds!$E$6)/(Thresholds!$F$6-Thresholds!$E$6))*0.279,MAX(0.02,0.2-((F2618-Thresholds!$G$6)/(Thresholds!$H$6-Thresholds!$G$6))*0.18)))),3)</f>
        <v>0.83699999999999997</v>
      </c>
      <c r="N2618" s="3">
        <f>ROUND(IF(G2618&lt;=Thresholds!$B$7,1-(G2618/Thresholds!$B$7)*0.24,IF(G2618&lt;=Thresholds!$D$7,0.75-((G2618-Thresholds!$C$7)/(Thresholds!$D$7-Thresholds!$C$7))*0.249,IF(G2618&lt;=Thresholds!$F$7,0.499-((G2618-Thresholds!$E$7)/(Thresholds!$F$7-Thresholds!$E$7))*0.279,MAX(0.02,0.2-((G2618-Thresholds!$G$7)/(Thresholds!$H$7-Thresholds!$G$7))*0.18)))),3)</f>
        <v>0.83699999999999997</v>
      </c>
      <c r="O2618" s="3">
        <f>ROUND(IF(H2618&lt;=Thresholds!$B$8,1-(H2618/Thresholds!$B$8)*0.24,IF(H2618&lt;=Thresholds!$D$8,0.75-((H2618-Thresholds!$C$8)/(Thresholds!$D$8-Thresholds!$C$8))*0.249,IF(H2618&lt;=Thresholds!$F$8,0.499-((H2618-Thresholds!$E$8)/(Thresholds!$F$8-Thresholds!$E$8))*0.279,MAX(0.02,0.2-((H2618-Thresholds!$G$8)/(Thresholds!$H$8-Thresholds!$G$8))*0.18)))),3)</f>
        <v>0.78900000000000003</v>
      </c>
      <c r="P2618" s="3">
        <f t="shared" si="120"/>
        <v>0.78500000000000003</v>
      </c>
      <c r="Q2618" t="str">
        <f t="shared" si="121"/>
        <v>Healthy</v>
      </c>
      <c r="R2618" s="4">
        <f t="shared" si="122"/>
        <v>1</v>
      </c>
      <c r="S2618" t="str">
        <f>IF(AND(F2618&gt;=10,F2618&lt;=35,P2618&gt;0.5),"ERROR_C2618H2618_POOR_CAP","OK")</f>
        <v>OK</v>
      </c>
    </row>
    <row r="2619" spans="1:19">
      <c r="A2619" t="s">
        <v>2636</v>
      </c>
      <c r="B2619" s="3">
        <v>54.926000000000002</v>
      </c>
      <c r="C2619" s="3">
        <v>225.21100000000001</v>
      </c>
      <c r="D2619" s="3">
        <v>36.380000000000003</v>
      </c>
      <c r="E2619" s="3">
        <v>2.5760000000000001</v>
      </c>
      <c r="F2619" s="3">
        <v>0.77600000000000002</v>
      </c>
      <c r="G2619" s="3">
        <v>444.53399999999999</v>
      </c>
      <c r="H2619" s="3">
        <v>491.37299999999999</v>
      </c>
      <c r="I2619" s="3">
        <f>ROUND(IF(B2619&lt;=Thresholds!$B$2,1-(B2619/Thresholds!$B$2)*0.24,IF(B2619&lt;=Thresholds!$D$2,0.75-((B2619-Thresholds!$C$2)/(Thresholds!$D$2-Thresholds!$C$2))*0.249,IF(B2619&lt;=Thresholds!$F$2,0.499-((B2619-Thresholds!$E$2)/(Thresholds!$F$2-Thresholds!$E$2))*0.279,MAX(0.02,0.2-((B2619-Thresholds!$G$2)/(Thresholds!$H$2-Thresholds!$G$2))*0.18)))),3)</f>
        <v>0.86799999999999999</v>
      </c>
      <c r="J2619" s="3">
        <f>ROUND(IF(C2619&lt;=Thresholds!$B$3,1-(C2619/Thresholds!$B$3)*0.24,IF(C2619&lt;=Thresholds!$D$3,0.75-((C2619-Thresholds!$C$3)/(Thresholds!$D$3-Thresholds!$C$3))*0.249,IF(C2619&lt;=Thresholds!$F$3,0.499-((C2619-Thresholds!$E$3)/(Thresholds!$F$3-Thresholds!$E$3))*0.279,MAX(0.02,0.2-((C2619-Thresholds!$G$3)/(Thresholds!$H$3-Thresholds!$G$3))*0.18)))),3)</f>
        <v>0.65700000000000003</v>
      </c>
      <c r="K2619" s="3">
        <f>ROUND(IF(D2619&lt;=Thresholds!$B$4,1-(D2619/Thresholds!$B$4)*0.24,IF(D2619&lt;=Thresholds!$D$4,0.75-((D2619-Thresholds!$C$4)/(Thresholds!$D$4-Thresholds!$C$4))*0.249,IF(D2619&lt;=Thresholds!$F$4,0.499-((D2619-Thresholds!$E$4)/(Thresholds!$F$4-Thresholds!$E$4))*0.279,MAX(0.02,0.2-((D2619-Thresholds!$G$4)/(Thresholds!$H$4-Thresholds!$G$4))*0.18)))),3)</f>
        <v>0.86599999999999999</v>
      </c>
      <c r="L2619" s="3">
        <f>ROUND(IF(E2619&lt;=Thresholds!$B$5,1-(E2619/Thresholds!$B$5)*0.24,IF(E2619&lt;=Thresholds!$D$5,0.75-((E2619-Thresholds!$C$5)/(Thresholds!$D$5-Thresholds!$C$5))*0.249,IF(E2619&lt;=Thresholds!$F$5,0.499-((E2619-Thresholds!$E$5)/(Thresholds!$F$5-Thresholds!$E$5))*0.279,MAX(0.02,0.2-((E2619-Thresholds!$G$5)/(Thresholds!$H$5-Thresholds!$G$5))*0.18)))),3)</f>
        <v>0.98799999999999999</v>
      </c>
      <c r="M2619" s="3">
        <f>ROUND(IF(F2619&lt;=Thresholds!$B$6,1-(F2619/Thresholds!$B$6)*0.24,IF(F2619&lt;=Thresholds!$D$6,0.75-((F2619-Thresholds!$C$6)/(Thresholds!$D$6-Thresholds!$C$6))*0.249,IF(F2619&lt;=Thresholds!$F$6,0.499-((F2619-Thresholds!$E$6)/(Thresholds!$F$6-Thresholds!$E$6))*0.279,MAX(0.02,0.2-((F2619-Thresholds!$G$6)/(Thresholds!$H$6-Thresholds!$G$6))*0.18)))),3)</f>
        <v>0.81399999999999995</v>
      </c>
      <c r="N2619" s="3">
        <f>ROUND(IF(G2619&lt;=Thresholds!$B$7,1-(G2619/Thresholds!$B$7)*0.24,IF(G2619&lt;=Thresholds!$D$7,0.75-((G2619-Thresholds!$C$7)/(Thresholds!$D$7-Thresholds!$C$7))*0.249,IF(G2619&lt;=Thresholds!$F$7,0.499-((G2619-Thresholds!$E$7)/(Thresholds!$F$7-Thresholds!$E$7))*0.279,MAX(0.02,0.2-((G2619-Thresholds!$G$7)/(Thresholds!$H$7-Thresholds!$G$7))*0.18)))),3)</f>
        <v>0.64400000000000002</v>
      </c>
      <c r="O2619" s="3">
        <f>ROUND(IF(H2619&lt;=Thresholds!$B$8,1-(H2619/Thresholds!$B$8)*0.24,IF(H2619&lt;=Thresholds!$D$8,0.75-((H2619-Thresholds!$C$8)/(Thresholds!$D$8-Thresholds!$C$8))*0.249,IF(H2619&lt;=Thresholds!$F$8,0.499-((H2619-Thresholds!$E$8)/(Thresholds!$F$8-Thresholds!$E$8))*0.279,MAX(0.02,0.2-((H2619-Thresholds!$G$8)/(Thresholds!$H$8-Thresholds!$G$8))*0.18)))),3)</f>
        <v>0.95299999999999996</v>
      </c>
      <c r="P2619" s="3">
        <f t="shared" si="120"/>
        <v>0.64400000000000002</v>
      </c>
      <c r="Q2619" t="str">
        <f t="shared" si="121"/>
        <v>Moderate</v>
      </c>
      <c r="R2619" s="4">
        <f t="shared" si="122"/>
        <v>1</v>
      </c>
      <c r="S2619" t="str">
        <f>IF(AND(F2619&gt;=10,F2619&lt;=35,P2619&gt;0.5),"ERROR_C2619H2619_POOR_CAP","OK")</f>
        <v>OK</v>
      </c>
    </row>
    <row r="2620" spans="1:19">
      <c r="A2620" t="s">
        <v>2637</v>
      </c>
      <c r="B2620" s="3">
        <v>33.311999999999998</v>
      </c>
      <c r="C2620" s="3">
        <v>113.402</v>
      </c>
      <c r="D2620" s="3">
        <v>29.334</v>
      </c>
      <c r="E2620" s="3">
        <v>45.566000000000003</v>
      </c>
      <c r="F2620" s="3">
        <v>4.8419999999999996</v>
      </c>
      <c r="G2620" s="3">
        <v>901.95600000000002</v>
      </c>
      <c r="H2620" s="3">
        <v>1575.6780000000001</v>
      </c>
      <c r="I2620" s="3">
        <f>ROUND(IF(B2620&lt;=Thresholds!$B$2,1-(B2620/Thresholds!$B$2)*0.24,IF(B2620&lt;=Thresholds!$D$2,0.75-((B2620-Thresholds!$C$2)/(Thresholds!$D$2-Thresholds!$C$2))*0.249,IF(B2620&lt;=Thresholds!$F$2,0.499-((B2620-Thresholds!$E$2)/(Thresholds!$F$2-Thresholds!$E$2))*0.279,MAX(0.02,0.2-((B2620-Thresholds!$G$2)/(Thresholds!$H$2-Thresholds!$G$2))*0.18)))),3)</f>
        <v>0.92</v>
      </c>
      <c r="J2620" s="3">
        <f>ROUND(IF(C2620&lt;=Thresholds!$B$3,1-(C2620/Thresholds!$B$3)*0.24,IF(C2620&lt;=Thresholds!$D$3,0.75-((C2620-Thresholds!$C$3)/(Thresholds!$D$3-Thresholds!$C$3))*0.249,IF(C2620&lt;=Thresholds!$F$3,0.499-((C2620-Thresholds!$E$3)/(Thresholds!$F$3-Thresholds!$E$3))*0.279,MAX(0.02,0.2-((C2620-Thresholds!$G$3)/(Thresholds!$H$3-Thresholds!$G$3))*0.18)))),3)</f>
        <v>0.77300000000000002</v>
      </c>
      <c r="K2620" s="3">
        <f>ROUND(IF(D2620&lt;=Thresholds!$B$4,1-(D2620/Thresholds!$B$4)*0.24,IF(D2620&lt;=Thresholds!$D$4,0.75-((D2620-Thresholds!$C$4)/(Thresholds!$D$4-Thresholds!$C$4))*0.249,IF(D2620&lt;=Thresholds!$F$4,0.499-((D2620-Thresholds!$E$4)/(Thresholds!$F$4-Thresholds!$E$4))*0.279,MAX(0.02,0.2-((D2620-Thresholds!$G$4)/(Thresholds!$H$4-Thresholds!$G$4))*0.18)))),3)</f>
        <v>0.89200000000000002</v>
      </c>
      <c r="L2620" s="3">
        <f>ROUND(IF(E2620&lt;=Thresholds!$B$5,1-(E2620/Thresholds!$B$5)*0.24,IF(E2620&lt;=Thresholds!$D$5,0.75-((E2620-Thresholds!$C$5)/(Thresholds!$D$5-Thresholds!$C$5))*0.249,IF(E2620&lt;=Thresholds!$F$5,0.499-((E2620-Thresholds!$E$5)/(Thresholds!$F$5-Thresholds!$E$5))*0.279,MAX(0.02,0.2-((E2620-Thresholds!$G$5)/(Thresholds!$H$5-Thresholds!$G$5))*0.18)))),3)</f>
        <v>0.78100000000000003</v>
      </c>
      <c r="M2620" s="3">
        <f>ROUND(IF(F2620&lt;=Thresholds!$B$6,1-(F2620/Thresholds!$B$6)*0.24,IF(F2620&lt;=Thresholds!$D$6,0.75-((F2620-Thresholds!$C$6)/(Thresholds!$D$6-Thresholds!$C$6))*0.249,IF(F2620&lt;=Thresholds!$F$6,0.499-((F2620-Thresholds!$E$6)/(Thresholds!$F$6-Thresholds!$E$6))*0.279,MAX(0.02,0.2-((F2620-Thresholds!$G$6)/(Thresholds!$H$6-Thresholds!$G$6))*0.18)))),3)</f>
        <v>0.63100000000000001</v>
      </c>
      <c r="N2620" s="3">
        <f>ROUND(IF(G2620&lt;=Thresholds!$B$7,1-(G2620/Thresholds!$B$7)*0.24,IF(G2620&lt;=Thresholds!$D$7,0.75-((G2620-Thresholds!$C$7)/(Thresholds!$D$7-Thresholds!$C$7))*0.249,IF(G2620&lt;=Thresholds!$F$7,0.499-((G2620-Thresholds!$E$7)/(Thresholds!$F$7-Thresholds!$E$7))*0.279,MAX(0.02,0.2-((G2620-Thresholds!$G$7)/(Thresholds!$H$7-Thresholds!$G$7))*0.18)))),3)</f>
        <v>0.38800000000000001</v>
      </c>
      <c r="O2620" s="3">
        <f>ROUND(IF(H2620&lt;=Thresholds!$B$8,1-(H2620/Thresholds!$B$8)*0.24,IF(H2620&lt;=Thresholds!$D$8,0.75-((H2620-Thresholds!$C$8)/(Thresholds!$D$8-Thresholds!$C$8))*0.249,IF(H2620&lt;=Thresholds!$F$8,0.499-((H2620-Thresholds!$E$8)/(Thresholds!$F$8-Thresholds!$E$8))*0.279,MAX(0.02,0.2-((H2620-Thresholds!$G$8)/(Thresholds!$H$8-Thresholds!$G$8))*0.18)))),3)</f>
        <v>0.84899999999999998</v>
      </c>
      <c r="P2620" s="3">
        <f t="shared" si="120"/>
        <v>0.38800000000000001</v>
      </c>
      <c r="Q2620" t="str">
        <f t="shared" si="121"/>
        <v>Poor</v>
      </c>
      <c r="R2620" s="4">
        <f t="shared" si="122"/>
        <v>0</v>
      </c>
      <c r="S2620" t="str">
        <f>IF(AND(F2620&gt;=10,F2620&lt;=35,P2620&gt;0.5),"ERROR_C2620H2620_POOR_CAP","OK")</f>
        <v>OK</v>
      </c>
    </row>
    <row r="2621" spans="1:19">
      <c r="A2621" t="s">
        <v>2638</v>
      </c>
      <c r="B2621" s="3">
        <v>74.736000000000004</v>
      </c>
      <c r="C2621" s="3">
        <v>71.497</v>
      </c>
      <c r="D2621" s="3">
        <v>163.09299999999999</v>
      </c>
      <c r="E2621" s="3">
        <v>25.06</v>
      </c>
      <c r="F2621" s="3">
        <v>0.189</v>
      </c>
      <c r="G2621" s="3">
        <v>94.323999999999998</v>
      </c>
      <c r="H2621" s="3">
        <v>1635.924</v>
      </c>
      <c r="I2621" s="3">
        <f>ROUND(IF(B2621&lt;=Thresholds!$B$2,1-(B2621/Thresholds!$B$2)*0.24,IF(B2621&lt;=Thresholds!$D$2,0.75-((B2621-Thresholds!$C$2)/(Thresholds!$D$2-Thresholds!$C$2))*0.249,IF(B2621&lt;=Thresholds!$F$2,0.499-((B2621-Thresholds!$E$2)/(Thresholds!$F$2-Thresholds!$E$2))*0.279,MAX(0.02,0.2-((B2621-Thresholds!$G$2)/(Thresholds!$H$2-Thresholds!$G$2))*0.18)))),3)</f>
        <v>0.82099999999999995</v>
      </c>
      <c r="J2621" s="3">
        <f>ROUND(IF(C2621&lt;=Thresholds!$B$3,1-(C2621/Thresholds!$B$3)*0.24,IF(C2621&lt;=Thresholds!$D$3,0.75-((C2621-Thresholds!$C$3)/(Thresholds!$D$3-Thresholds!$C$3))*0.249,IF(C2621&lt;=Thresholds!$F$3,0.499-((C2621-Thresholds!$E$3)/(Thresholds!$F$3-Thresholds!$E$3))*0.279,MAX(0.02,0.2-((C2621-Thresholds!$G$3)/(Thresholds!$H$3-Thresholds!$G$3))*0.18)))),3)</f>
        <v>0.85699999999999998</v>
      </c>
      <c r="K2621" s="3">
        <f>ROUND(IF(D2621&lt;=Thresholds!$B$4,1-(D2621/Thresholds!$B$4)*0.24,IF(D2621&lt;=Thresholds!$D$4,0.75-((D2621-Thresholds!$C$4)/(Thresholds!$D$4-Thresholds!$C$4))*0.249,IF(D2621&lt;=Thresholds!$F$4,0.499-((D2621-Thresholds!$E$4)/(Thresholds!$F$4-Thresholds!$E$4))*0.279,MAX(0.02,0.2-((D2621-Thresholds!$G$4)/(Thresholds!$H$4-Thresholds!$G$4))*0.18)))),3)</f>
        <v>0.214</v>
      </c>
      <c r="L2621" s="3">
        <f>ROUND(IF(E2621&lt;=Thresholds!$B$5,1-(E2621/Thresholds!$B$5)*0.24,IF(E2621&lt;=Thresholds!$D$5,0.75-((E2621-Thresholds!$C$5)/(Thresholds!$D$5-Thresholds!$C$5))*0.249,IF(E2621&lt;=Thresholds!$F$5,0.499-((E2621-Thresholds!$E$5)/(Thresholds!$F$5-Thresholds!$E$5))*0.279,MAX(0.02,0.2-((E2621-Thresholds!$G$5)/(Thresholds!$H$5-Thresholds!$G$5))*0.18)))),3)</f>
        <v>0.88</v>
      </c>
      <c r="M2621" s="3">
        <f>ROUND(IF(F2621&lt;=Thresholds!$B$6,1-(F2621/Thresholds!$B$6)*0.24,IF(F2621&lt;=Thresholds!$D$6,0.75-((F2621-Thresholds!$C$6)/(Thresholds!$D$6-Thresholds!$C$6))*0.249,IF(F2621&lt;=Thresholds!$F$6,0.499-((F2621-Thresholds!$E$6)/(Thresholds!$F$6-Thresholds!$E$6))*0.279,MAX(0.02,0.2-((F2621-Thresholds!$G$6)/(Thresholds!$H$6-Thresholds!$G$6))*0.18)))),3)</f>
        <v>0.95499999999999996</v>
      </c>
      <c r="N2621" s="3">
        <f>ROUND(IF(G2621&lt;=Thresholds!$B$7,1-(G2621/Thresholds!$B$7)*0.24,IF(G2621&lt;=Thresholds!$D$7,0.75-((G2621-Thresholds!$C$7)/(Thresholds!$D$7-Thresholds!$C$7))*0.249,IF(G2621&lt;=Thresholds!$F$7,0.499-((G2621-Thresholds!$E$7)/(Thresholds!$F$7-Thresholds!$E$7))*0.279,MAX(0.02,0.2-((G2621-Thresholds!$G$7)/(Thresholds!$H$7-Thresholds!$G$7))*0.18)))),3)</f>
        <v>0.93500000000000005</v>
      </c>
      <c r="O2621" s="3">
        <f>ROUND(IF(H2621&lt;=Thresholds!$B$8,1-(H2621/Thresholds!$B$8)*0.24,IF(H2621&lt;=Thresholds!$D$8,0.75-((H2621-Thresholds!$C$8)/(Thresholds!$D$8-Thresholds!$C$8))*0.249,IF(H2621&lt;=Thresholds!$F$8,0.499-((H2621-Thresholds!$E$8)/(Thresholds!$F$8-Thresholds!$E$8))*0.279,MAX(0.02,0.2-((H2621-Thresholds!$G$8)/(Thresholds!$H$8-Thresholds!$G$8))*0.18)))),3)</f>
        <v>0.84299999999999997</v>
      </c>
      <c r="P2621" s="3">
        <f t="shared" si="120"/>
        <v>0.214</v>
      </c>
      <c r="Q2621" t="str">
        <f t="shared" si="121"/>
        <v>Poor</v>
      </c>
      <c r="R2621" s="4">
        <f t="shared" si="122"/>
        <v>0</v>
      </c>
      <c r="S2621" t="str">
        <f>IF(AND(F2621&gt;=10,F2621&lt;=35,P2621&gt;0.5),"ERROR_C2621H2621_POOR_CAP","OK")</f>
        <v>OK</v>
      </c>
    </row>
    <row r="2622" spans="1:19">
      <c r="A2622" t="s">
        <v>2639</v>
      </c>
      <c r="B2622" s="3">
        <v>69.95</v>
      </c>
      <c r="C2622" s="3">
        <v>86.84</v>
      </c>
      <c r="D2622" s="3">
        <v>40.280999999999999</v>
      </c>
      <c r="E2622" s="3">
        <v>10.035</v>
      </c>
      <c r="F2622" s="3">
        <v>0.52800000000000002</v>
      </c>
      <c r="G2622" s="3">
        <v>224.53200000000001</v>
      </c>
      <c r="H2622" s="3">
        <v>777.02800000000002</v>
      </c>
      <c r="I2622" s="3">
        <f>ROUND(IF(B2622&lt;=Thresholds!$B$2,1-(B2622/Thresholds!$B$2)*0.24,IF(B2622&lt;=Thresholds!$D$2,0.75-((B2622-Thresholds!$C$2)/(Thresholds!$D$2-Thresholds!$C$2))*0.249,IF(B2622&lt;=Thresholds!$F$2,0.499-((B2622-Thresholds!$E$2)/(Thresholds!$F$2-Thresholds!$E$2))*0.279,MAX(0.02,0.2-((B2622-Thresholds!$G$2)/(Thresholds!$H$2-Thresholds!$G$2))*0.18)))),3)</f>
        <v>0.83199999999999996</v>
      </c>
      <c r="J2622" s="3">
        <f>ROUND(IF(C2622&lt;=Thresholds!$B$3,1-(C2622/Thresholds!$B$3)*0.24,IF(C2622&lt;=Thresholds!$D$3,0.75-((C2622-Thresholds!$C$3)/(Thresholds!$D$3-Thresholds!$C$3))*0.249,IF(C2622&lt;=Thresholds!$F$3,0.499-((C2622-Thresholds!$E$3)/(Thresholds!$F$3-Thresholds!$E$3))*0.279,MAX(0.02,0.2-((C2622-Thresholds!$G$3)/(Thresholds!$H$3-Thresholds!$G$3))*0.18)))),3)</f>
        <v>0.82599999999999996</v>
      </c>
      <c r="K2622" s="3">
        <f>ROUND(IF(D2622&lt;=Thresholds!$B$4,1-(D2622/Thresholds!$B$4)*0.24,IF(D2622&lt;=Thresholds!$D$4,0.75-((D2622-Thresholds!$C$4)/(Thresholds!$D$4-Thresholds!$C$4))*0.249,IF(D2622&lt;=Thresholds!$F$4,0.499-((D2622-Thresholds!$E$4)/(Thresholds!$F$4-Thresholds!$E$4))*0.279,MAX(0.02,0.2-((D2622-Thresholds!$G$4)/(Thresholds!$H$4-Thresholds!$G$4))*0.18)))),3)</f>
        <v>0.85099999999999998</v>
      </c>
      <c r="L2622" s="3">
        <f>ROUND(IF(E2622&lt;=Thresholds!$B$5,1-(E2622/Thresholds!$B$5)*0.24,IF(E2622&lt;=Thresholds!$D$5,0.75-((E2622-Thresholds!$C$5)/(Thresholds!$D$5-Thresholds!$C$5))*0.249,IF(E2622&lt;=Thresholds!$F$5,0.499-((E2622-Thresholds!$E$5)/(Thresholds!$F$5-Thresholds!$E$5))*0.279,MAX(0.02,0.2-((E2622-Thresholds!$G$5)/(Thresholds!$H$5-Thresholds!$G$5))*0.18)))),3)</f>
        <v>0.95199999999999996</v>
      </c>
      <c r="M2622" s="3">
        <f>ROUND(IF(F2622&lt;=Thresholds!$B$6,1-(F2622/Thresholds!$B$6)*0.24,IF(F2622&lt;=Thresholds!$D$6,0.75-((F2622-Thresholds!$C$6)/(Thresholds!$D$6-Thresholds!$C$6))*0.249,IF(F2622&lt;=Thresholds!$F$6,0.499-((F2622-Thresholds!$E$6)/(Thresholds!$F$6-Thresholds!$E$6))*0.279,MAX(0.02,0.2-((F2622-Thresholds!$G$6)/(Thresholds!$H$6-Thresholds!$G$6))*0.18)))),3)</f>
        <v>0.873</v>
      </c>
      <c r="N2622" s="3">
        <f>ROUND(IF(G2622&lt;=Thresholds!$B$7,1-(G2622/Thresholds!$B$7)*0.24,IF(G2622&lt;=Thresholds!$D$7,0.75-((G2622-Thresholds!$C$7)/(Thresholds!$D$7-Thresholds!$C$7))*0.249,IF(G2622&lt;=Thresholds!$F$7,0.499-((G2622-Thresholds!$E$7)/(Thresholds!$F$7-Thresholds!$E$7))*0.279,MAX(0.02,0.2-((G2622-Thresholds!$G$7)/(Thresholds!$H$7-Thresholds!$G$7))*0.18)))),3)</f>
        <v>0.84599999999999997</v>
      </c>
      <c r="O2622" s="3">
        <f>ROUND(IF(H2622&lt;=Thresholds!$B$8,1-(H2622/Thresholds!$B$8)*0.24,IF(H2622&lt;=Thresholds!$D$8,0.75-((H2622-Thresholds!$C$8)/(Thresholds!$D$8-Thresholds!$C$8))*0.249,IF(H2622&lt;=Thresholds!$F$8,0.499-((H2622-Thresholds!$E$8)/(Thresholds!$F$8-Thresholds!$E$8))*0.279,MAX(0.02,0.2-((H2622-Thresholds!$G$8)/(Thresholds!$H$8-Thresholds!$G$8))*0.18)))),3)</f>
        <v>0.92500000000000004</v>
      </c>
      <c r="P2622" s="3">
        <f t="shared" si="120"/>
        <v>0.82599999999999996</v>
      </c>
      <c r="Q2622" t="str">
        <f t="shared" si="121"/>
        <v>Healthy</v>
      </c>
      <c r="R2622" s="4">
        <f t="shared" si="122"/>
        <v>1</v>
      </c>
      <c r="S2622" t="str">
        <f>IF(AND(F2622&gt;=10,F2622&lt;=35,P2622&gt;0.5),"ERROR_C2622H2622_POOR_CAP","OK")</f>
        <v>OK</v>
      </c>
    </row>
    <row r="2623" spans="1:19">
      <c r="A2623" t="s">
        <v>2640</v>
      </c>
      <c r="B2623" s="3">
        <v>48.448999999999998</v>
      </c>
      <c r="C2623" s="3">
        <v>37.512999999999998</v>
      </c>
      <c r="D2623" s="3">
        <v>62.96</v>
      </c>
      <c r="E2623" s="3">
        <v>5.5579999999999998</v>
      </c>
      <c r="F2623" s="3">
        <v>0.65400000000000003</v>
      </c>
      <c r="G2623" s="3">
        <v>545.32399999999996</v>
      </c>
      <c r="H2623" s="3">
        <v>1041.2080000000001</v>
      </c>
      <c r="I2623" s="3">
        <f>ROUND(IF(B2623&lt;=Thresholds!$B$2,1-(B2623/Thresholds!$B$2)*0.24,IF(B2623&lt;=Thresholds!$D$2,0.75-((B2623-Thresholds!$C$2)/(Thresholds!$D$2-Thresholds!$C$2))*0.249,IF(B2623&lt;=Thresholds!$F$2,0.499-((B2623-Thresholds!$E$2)/(Thresholds!$F$2-Thresholds!$E$2))*0.279,MAX(0.02,0.2-((B2623-Thresholds!$G$2)/(Thresholds!$H$2-Thresholds!$G$2))*0.18)))),3)</f>
        <v>0.88400000000000001</v>
      </c>
      <c r="J2623" s="3">
        <f>ROUND(IF(C2623&lt;=Thresholds!$B$3,1-(C2623/Thresholds!$B$3)*0.24,IF(C2623&lt;=Thresholds!$D$3,0.75-((C2623-Thresholds!$C$3)/(Thresholds!$D$3-Thresholds!$C$3))*0.249,IF(C2623&lt;=Thresholds!$F$3,0.499-((C2623-Thresholds!$E$3)/(Thresholds!$F$3-Thresholds!$E$3))*0.279,MAX(0.02,0.2-((C2623-Thresholds!$G$3)/(Thresholds!$H$3-Thresholds!$G$3))*0.18)))),3)</f>
        <v>0.92500000000000004</v>
      </c>
      <c r="K2623" s="3">
        <f>ROUND(IF(D2623&lt;=Thresholds!$B$4,1-(D2623/Thresholds!$B$4)*0.24,IF(D2623&lt;=Thresholds!$D$4,0.75-((D2623-Thresholds!$C$4)/(Thresholds!$D$4-Thresholds!$C$4))*0.249,IF(D2623&lt;=Thresholds!$F$4,0.499-((D2623-Thresholds!$E$4)/(Thresholds!$F$4-Thresholds!$E$4))*0.279,MAX(0.02,0.2-((D2623-Thresholds!$G$4)/(Thresholds!$H$4-Thresholds!$G$4))*0.18)))),3)</f>
        <v>0.76800000000000002</v>
      </c>
      <c r="L2623" s="3">
        <f>ROUND(IF(E2623&lt;=Thresholds!$B$5,1-(E2623/Thresholds!$B$5)*0.24,IF(E2623&lt;=Thresholds!$D$5,0.75-((E2623-Thresholds!$C$5)/(Thresholds!$D$5-Thresholds!$C$5))*0.249,IF(E2623&lt;=Thresholds!$F$5,0.499-((E2623-Thresholds!$E$5)/(Thresholds!$F$5-Thresholds!$E$5))*0.279,MAX(0.02,0.2-((E2623-Thresholds!$G$5)/(Thresholds!$H$5-Thresholds!$G$5))*0.18)))),3)</f>
        <v>0.97299999999999998</v>
      </c>
      <c r="M2623" s="3">
        <f>ROUND(IF(F2623&lt;=Thresholds!$B$6,1-(F2623/Thresholds!$B$6)*0.24,IF(F2623&lt;=Thresholds!$D$6,0.75-((F2623-Thresholds!$C$6)/(Thresholds!$D$6-Thresholds!$C$6))*0.249,IF(F2623&lt;=Thresholds!$F$6,0.499-((F2623-Thresholds!$E$6)/(Thresholds!$F$6-Thresholds!$E$6))*0.279,MAX(0.02,0.2-((F2623-Thresholds!$G$6)/(Thresholds!$H$6-Thresholds!$G$6))*0.18)))),3)</f>
        <v>0.84299999999999997</v>
      </c>
      <c r="N2623" s="3">
        <f>ROUND(IF(G2623&lt;=Thresholds!$B$7,1-(G2623/Thresholds!$B$7)*0.24,IF(G2623&lt;=Thresholds!$D$7,0.75-((G2623-Thresholds!$C$7)/(Thresholds!$D$7-Thresholds!$C$7))*0.249,IF(G2623&lt;=Thresholds!$F$7,0.499-((G2623-Thresholds!$E$7)/(Thresholds!$F$7-Thresholds!$E$7))*0.279,MAX(0.02,0.2-((G2623-Thresholds!$G$7)/(Thresholds!$H$7-Thresholds!$G$7))*0.18)))),3)</f>
        <v>0.52900000000000003</v>
      </c>
      <c r="O2623" s="3">
        <f>ROUND(IF(H2623&lt;=Thresholds!$B$8,1-(H2623/Thresholds!$B$8)*0.24,IF(H2623&lt;=Thresholds!$D$8,0.75-((H2623-Thresholds!$C$8)/(Thresholds!$D$8-Thresholds!$C$8))*0.249,IF(H2623&lt;=Thresholds!$F$8,0.499-((H2623-Thresholds!$E$8)/(Thresholds!$F$8-Thresholds!$E$8))*0.279,MAX(0.02,0.2-((H2623-Thresholds!$G$8)/(Thresholds!$H$8-Thresholds!$G$8))*0.18)))),3)</f>
        <v>0.9</v>
      </c>
      <c r="P2623" s="3">
        <f t="shared" si="120"/>
        <v>0.52900000000000003</v>
      </c>
      <c r="Q2623" t="str">
        <f t="shared" si="121"/>
        <v>Moderate</v>
      </c>
      <c r="R2623" s="4">
        <f t="shared" si="122"/>
        <v>1</v>
      </c>
      <c r="S2623" t="str">
        <f>IF(AND(F2623&gt;=10,F2623&lt;=35,P2623&gt;0.5),"ERROR_C2623H2623_POOR_CAP","OK")</f>
        <v>OK</v>
      </c>
    </row>
    <row r="2624" spans="1:19">
      <c r="A2624" t="s">
        <v>2641</v>
      </c>
      <c r="B2624" s="3">
        <v>47.156999999999996</v>
      </c>
      <c r="C2624" s="3">
        <v>92.71</v>
      </c>
      <c r="D2624" s="3">
        <v>55.06</v>
      </c>
      <c r="E2624" s="3">
        <v>134.13</v>
      </c>
      <c r="F2624" s="3">
        <v>7.2990000000000004</v>
      </c>
      <c r="G2624" s="3">
        <v>223.25700000000001</v>
      </c>
      <c r="H2624" s="3">
        <v>1132.952</v>
      </c>
      <c r="I2624" s="3">
        <f>ROUND(IF(B2624&lt;=Thresholds!$B$2,1-(B2624/Thresholds!$B$2)*0.24,IF(B2624&lt;=Thresholds!$D$2,0.75-((B2624-Thresholds!$C$2)/(Thresholds!$D$2-Thresholds!$C$2))*0.249,IF(B2624&lt;=Thresholds!$F$2,0.499-((B2624-Thresholds!$E$2)/(Thresholds!$F$2-Thresholds!$E$2))*0.279,MAX(0.02,0.2-((B2624-Thresholds!$G$2)/(Thresholds!$H$2-Thresholds!$G$2))*0.18)))),3)</f>
        <v>0.88700000000000001</v>
      </c>
      <c r="J2624" s="3">
        <f>ROUND(IF(C2624&lt;=Thresholds!$B$3,1-(C2624/Thresholds!$B$3)*0.24,IF(C2624&lt;=Thresholds!$D$3,0.75-((C2624-Thresholds!$C$3)/(Thresholds!$D$3-Thresholds!$C$3))*0.249,IF(C2624&lt;=Thresholds!$F$3,0.499-((C2624-Thresholds!$E$3)/(Thresholds!$F$3-Thresholds!$E$3))*0.279,MAX(0.02,0.2-((C2624-Thresholds!$G$3)/(Thresholds!$H$3-Thresholds!$G$3))*0.18)))),3)</f>
        <v>0.81499999999999995</v>
      </c>
      <c r="K2624" s="3">
        <f>ROUND(IF(D2624&lt;=Thresholds!$B$4,1-(D2624/Thresholds!$B$4)*0.24,IF(D2624&lt;=Thresholds!$D$4,0.75-((D2624-Thresholds!$C$4)/(Thresholds!$D$4-Thresholds!$C$4))*0.249,IF(D2624&lt;=Thresholds!$F$4,0.499-((D2624-Thresholds!$E$4)/(Thresholds!$F$4-Thresholds!$E$4))*0.279,MAX(0.02,0.2-((D2624-Thresholds!$G$4)/(Thresholds!$H$4-Thresholds!$G$4))*0.18)))),3)</f>
        <v>0.79700000000000004</v>
      </c>
      <c r="L2624" s="3">
        <f>ROUND(IF(E2624&lt;=Thresholds!$B$5,1-(E2624/Thresholds!$B$5)*0.24,IF(E2624&lt;=Thresholds!$D$5,0.75-((E2624-Thresholds!$C$5)/(Thresholds!$D$5-Thresholds!$C$5))*0.249,IF(E2624&lt;=Thresholds!$F$5,0.499-((E2624-Thresholds!$E$5)/(Thresholds!$F$5-Thresholds!$E$5))*0.279,MAX(0.02,0.2-((E2624-Thresholds!$G$5)/(Thresholds!$H$5-Thresholds!$G$5))*0.18)))),3)</f>
        <v>0.40600000000000003</v>
      </c>
      <c r="M2624" s="3">
        <f>ROUND(IF(F2624&lt;=Thresholds!$B$6,1-(F2624/Thresholds!$B$6)*0.24,IF(F2624&lt;=Thresholds!$D$6,0.75-((F2624-Thresholds!$C$6)/(Thresholds!$D$6-Thresholds!$C$6))*0.249,IF(F2624&lt;=Thresholds!$F$6,0.499-((F2624-Thresholds!$E$6)/(Thresholds!$F$6-Thresholds!$E$6))*0.279,MAX(0.02,0.2-((F2624-Thresholds!$G$6)/(Thresholds!$H$6-Thresholds!$G$6))*0.18)))),3)</f>
        <v>0.55400000000000005</v>
      </c>
      <c r="N2624" s="3">
        <f>ROUND(IF(G2624&lt;=Thresholds!$B$7,1-(G2624/Thresholds!$B$7)*0.24,IF(G2624&lt;=Thresholds!$D$7,0.75-((G2624-Thresholds!$C$7)/(Thresholds!$D$7-Thresholds!$C$7))*0.249,IF(G2624&lt;=Thresholds!$F$7,0.499-((G2624-Thresholds!$E$7)/(Thresholds!$F$7-Thresholds!$E$7))*0.279,MAX(0.02,0.2-((G2624-Thresholds!$G$7)/(Thresholds!$H$7-Thresholds!$G$7))*0.18)))),3)</f>
        <v>0.84699999999999998</v>
      </c>
      <c r="O2624" s="3">
        <f>ROUND(IF(H2624&lt;=Thresholds!$B$8,1-(H2624/Thresholds!$B$8)*0.24,IF(H2624&lt;=Thresholds!$D$8,0.75-((H2624-Thresholds!$C$8)/(Thresholds!$D$8-Thresholds!$C$8))*0.249,IF(H2624&lt;=Thresholds!$F$8,0.499-((H2624-Thresholds!$E$8)/(Thresholds!$F$8-Thresholds!$E$8))*0.279,MAX(0.02,0.2-((H2624-Thresholds!$G$8)/(Thresholds!$H$8-Thresholds!$G$8))*0.18)))),3)</f>
        <v>0.89100000000000001</v>
      </c>
      <c r="P2624" s="3">
        <f t="shared" si="120"/>
        <v>0.40600000000000003</v>
      </c>
      <c r="Q2624" t="str">
        <f t="shared" si="121"/>
        <v>Poor</v>
      </c>
      <c r="R2624" s="4">
        <f t="shared" si="122"/>
        <v>0</v>
      </c>
      <c r="S2624" t="str">
        <f>IF(AND(F2624&gt;=10,F2624&lt;=35,P2624&gt;0.5),"ERROR_C2624H2624_POOR_CAP","OK")</f>
        <v>OK</v>
      </c>
    </row>
    <row r="2625" spans="1:19">
      <c r="A2625" t="s">
        <v>2642</v>
      </c>
      <c r="B2625" s="3">
        <v>2228.4119999999998</v>
      </c>
      <c r="C2625" s="3">
        <v>94.766000000000005</v>
      </c>
      <c r="D2625" s="3">
        <v>30.163</v>
      </c>
      <c r="E2625" s="3">
        <v>44.619</v>
      </c>
      <c r="F2625" s="3">
        <v>0.63100000000000001</v>
      </c>
      <c r="G2625" s="3">
        <v>163.999</v>
      </c>
      <c r="H2625" s="3">
        <v>1547.2729999999999</v>
      </c>
      <c r="I2625" s="3">
        <f>ROUND(IF(B2625&lt;=Thresholds!$B$2,1-(B2625/Thresholds!$B$2)*0.24,IF(B2625&lt;=Thresholds!$D$2,0.75-((B2625-Thresholds!$C$2)/(Thresholds!$D$2-Thresholds!$C$2))*0.249,IF(B2625&lt;=Thresholds!$F$2,0.499-((B2625-Thresholds!$E$2)/(Thresholds!$F$2-Thresholds!$E$2))*0.279,MAX(0.02,0.2-((B2625-Thresholds!$G$2)/(Thresholds!$H$2-Thresholds!$G$2))*0.18)))),3)</f>
        <v>0.24299999999999999</v>
      </c>
      <c r="J2625" s="3">
        <f>ROUND(IF(C2625&lt;=Thresholds!$B$3,1-(C2625/Thresholds!$B$3)*0.24,IF(C2625&lt;=Thresholds!$D$3,0.75-((C2625-Thresholds!$C$3)/(Thresholds!$D$3-Thresholds!$C$3))*0.249,IF(C2625&lt;=Thresholds!$F$3,0.499-((C2625-Thresholds!$E$3)/(Thresholds!$F$3-Thresholds!$E$3))*0.279,MAX(0.02,0.2-((C2625-Thresholds!$G$3)/(Thresholds!$H$3-Thresholds!$G$3))*0.18)))),3)</f>
        <v>0.81</v>
      </c>
      <c r="K2625" s="3">
        <f>ROUND(IF(D2625&lt;=Thresholds!$B$4,1-(D2625/Thresholds!$B$4)*0.24,IF(D2625&lt;=Thresholds!$D$4,0.75-((D2625-Thresholds!$C$4)/(Thresholds!$D$4-Thresholds!$C$4))*0.249,IF(D2625&lt;=Thresholds!$F$4,0.499-((D2625-Thresholds!$E$4)/(Thresholds!$F$4-Thresholds!$E$4))*0.279,MAX(0.02,0.2-((D2625-Thresholds!$G$4)/(Thresholds!$H$4-Thresholds!$G$4))*0.18)))),3)</f>
        <v>0.88900000000000001</v>
      </c>
      <c r="L2625" s="3">
        <f>ROUND(IF(E2625&lt;=Thresholds!$B$5,1-(E2625/Thresholds!$B$5)*0.24,IF(E2625&lt;=Thresholds!$D$5,0.75-((E2625-Thresholds!$C$5)/(Thresholds!$D$5-Thresholds!$C$5))*0.249,IF(E2625&lt;=Thresholds!$F$5,0.499-((E2625-Thresholds!$E$5)/(Thresholds!$F$5-Thresholds!$E$5))*0.279,MAX(0.02,0.2-((E2625-Thresholds!$G$5)/(Thresholds!$H$5-Thresholds!$G$5))*0.18)))),3)</f>
        <v>0.78600000000000003</v>
      </c>
      <c r="M2625" s="3">
        <f>ROUND(IF(F2625&lt;=Thresholds!$B$6,1-(F2625/Thresholds!$B$6)*0.24,IF(F2625&lt;=Thresholds!$D$6,0.75-((F2625-Thresholds!$C$6)/(Thresholds!$D$6-Thresholds!$C$6))*0.249,IF(F2625&lt;=Thresholds!$F$6,0.499-((F2625-Thresholds!$E$6)/(Thresholds!$F$6-Thresholds!$E$6))*0.279,MAX(0.02,0.2-((F2625-Thresholds!$G$6)/(Thresholds!$H$6-Thresholds!$G$6))*0.18)))),3)</f>
        <v>0.84899999999999998</v>
      </c>
      <c r="N2625" s="3">
        <f>ROUND(IF(G2625&lt;=Thresholds!$B$7,1-(G2625/Thresholds!$B$7)*0.24,IF(G2625&lt;=Thresholds!$D$7,0.75-((G2625-Thresholds!$C$7)/(Thresholds!$D$7-Thresholds!$C$7))*0.249,IF(G2625&lt;=Thresholds!$F$7,0.499-((G2625-Thresholds!$E$7)/(Thresholds!$F$7-Thresholds!$E$7))*0.279,MAX(0.02,0.2-((G2625-Thresholds!$G$7)/(Thresholds!$H$7-Thresholds!$G$7))*0.18)))),3)</f>
        <v>0.88800000000000001</v>
      </c>
      <c r="O2625" s="3">
        <f>ROUND(IF(H2625&lt;=Thresholds!$B$8,1-(H2625/Thresholds!$B$8)*0.24,IF(H2625&lt;=Thresholds!$D$8,0.75-((H2625-Thresholds!$C$8)/(Thresholds!$D$8-Thresholds!$C$8))*0.249,IF(H2625&lt;=Thresholds!$F$8,0.499-((H2625-Thresholds!$E$8)/(Thresholds!$F$8-Thresholds!$E$8))*0.279,MAX(0.02,0.2-((H2625-Thresholds!$G$8)/(Thresholds!$H$8-Thresholds!$G$8))*0.18)))),3)</f>
        <v>0.85099999999999998</v>
      </c>
      <c r="P2625" s="3">
        <f t="shared" si="120"/>
        <v>0.24299999999999999</v>
      </c>
      <c r="Q2625" t="str">
        <f t="shared" si="121"/>
        <v>Poor</v>
      </c>
      <c r="R2625" s="4">
        <f t="shared" si="122"/>
        <v>0</v>
      </c>
      <c r="S2625" t="str">
        <f>IF(AND(F2625&gt;=10,F2625&lt;=35,P2625&gt;0.5),"ERROR_C2625H2625_POOR_CAP","OK")</f>
        <v>OK</v>
      </c>
    </row>
    <row r="2626" spans="1:19">
      <c r="A2626" t="s">
        <v>2643</v>
      </c>
      <c r="B2626" s="3">
        <v>9.7330000000000005</v>
      </c>
      <c r="C2626" s="3">
        <v>114.917</v>
      </c>
      <c r="D2626" s="3">
        <v>24.922000000000001</v>
      </c>
      <c r="E2626" s="3">
        <v>26.454999999999998</v>
      </c>
      <c r="F2626" s="3">
        <v>0.22500000000000001</v>
      </c>
      <c r="G2626" s="3">
        <v>295.161</v>
      </c>
      <c r="H2626" s="3">
        <v>1065.5060000000001</v>
      </c>
      <c r="I2626" s="3">
        <f>ROUND(IF(B2626&lt;=Thresholds!$B$2,1-(B2626/Thresholds!$B$2)*0.24,IF(B2626&lt;=Thresholds!$D$2,0.75-((B2626-Thresholds!$C$2)/(Thresholds!$D$2-Thresholds!$C$2))*0.249,IF(B2626&lt;=Thresholds!$F$2,0.499-((B2626-Thresholds!$E$2)/(Thresholds!$F$2-Thresholds!$E$2))*0.279,MAX(0.02,0.2-((B2626-Thresholds!$G$2)/(Thresholds!$H$2-Thresholds!$G$2))*0.18)))),3)</f>
        <v>0.97699999999999998</v>
      </c>
      <c r="J2626" s="3">
        <f>ROUND(IF(C2626&lt;=Thresholds!$B$3,1-(C2626/Thresholds!$B$3)*0.24,IF(C2626&lt;=Thresholds!$D$3,0.75-((C2626-Thresholds!$C$3)/(Thresholds!$D$3-Thresholds!$C$3))*0.249,IF(C2626&lt;=Thresholds!$F$3,0.499-((C2626-Thresholds!$E$3)/(Thresholds!$F$3-Thresholds!$E$3))*0.279,MAX(0.02,0.2-((C2626-Thresholds!$G$3)/(Thresholds!$H$3-Thresholds!$G$3))*0.18)))),3)</f>
        <v>0.77</v>
      </c>
      <c r="K2626" s="3">
        <f>ROUND(IF(D2626&lt;=Thresholds!$B$4,1-(D2626/Thresholds!$B$4)*0.24,IF(D2626&lt;=Thresholds!$D$4,0.75-((D2626-Thresholds!$C$4)/(Thresholds!$D$4-Thresholds!$C$4))*0.249,IF(D2626&lt;=Thresholds!$F$4,0.499-((D2626-Thresholds!$E$4)/(Thresholds!$F$4-Thresholds!$E$4))*0.279,MAX(0.02,0.2-((D2626-Thresholds!$G$4)/(Thresholds!$H$4-Thresholds!$G$4))*0.18)))),3)</f>
        <v>0.90800000000000003</v>
      </c>
      <c r="L2626" s="3">
        <f>ROUND(IF(E2626&lt;=Thresholds!$B$5,1-(E2626/Thresholds!$B$5)*0.24,IF(E2626&lt;=Thresholds!$D$5,0.75-((E2626-Thresholds!$C$5)/(Thresholds!$D$5-Thresholds!$C$5))*0.249,IF(E2626&lt;=Thresholds!$F$5,0.499-((E2626-Thresholds!$E$5)/(Thresholds!$F$5-Thresholds!$E$5))*0.279,MAX(0.02,0.2-((E2626-Thresholds!$G$5)/(Thresholds!$H$5-Thresholds!$G$5))*0.18)))),3)</f>
        <v>0.873</v>
      </c>
      <c r="M2626" s="3">
        <f>ROUND(IF(F2626&lt;=Thresholds!$B$6,1-(F2626/Thresholds!$B$6)*0.24,IF(F2626&lt;=Thresholds!$D$6,0.75-((F2626-Thresholds!$C$6)/(Thresholds!$D$6-Thresholds!$C$6))*0.249,IF(F2626&lt;=Thresholds!$F$6,0.499-((F2626-Thresholds!$E$6)/(Thresholds!$F$6-Thresholds!$E$6))*0.279,MAX(0.02,0.2-((F2626-Thresholds!$G$6)/(Thresholds!$H$6-Thresholds!$G$6))*0.18)))),3)</f>
        <v>0.94599999999999995</v>
      </c>
      <c r="N2626" s="3">
        <f>ROUND(IF(G2626&lt;=Thresholds!$B$7,1-(G2626/Thresholds!$B$7)*0.24,IF(G2626&lt;=Thresholds!$D$7,0.75-((G2626-Thresholds!$C$7)/(Thresholds!$D$7-Thresholds!$C$7))*0.249,IF(G2626&lt;=Thresholds!$F$7,0.499-((G2626-Thresholds!$E$7)/(Thresholds!$F$7-Thresholds!$E$7))*0.279,MAX(0.02,0.2-((G2626-Thresholds!$G$7)/(Thresholds!$H$7-Thresholds!$G$7))*0.18)))),3)</f>
        <v>0.79800000000000004</v>
      </c>
      <c r="O2626" s="3">
        <f>ROUND(IF(H2626&lt;=Thresholds!$B$8,1-(H2626/Thresholds!$B$8)*0.24,IF(H2626&lt;=Thresholds!$D$8,0.75-((H2626-Thresholds!$C$8)/(Thresholds!$D$8-Thresholds!$C$8))*0.249,IF(H2626&lt;=Thresholds!$F$8,0.499-((H2626-Thresholds!$E$8)/(Thresholds!$F$8-Thresholds!$E$8))*0.279,MAX(0.02,0.2-((H2626-Thresholds!$G$8)/(Thresholds!$H$8-Thresholds!$G$8))*0.18)))),3)</f>
        <v>0.89800000000000002</v>
      </c>
      <c r="P2626" s="3">
        <f t="shared" ref="P2626:P2689" si="123">ROUND(MIN(I2626:O2626),3)</f>
        <v>0.77</v>
      </c>
      <c r="Q2626" t="str">
        <f t="shared" ref="Q2626:Q2689" si="124">IF(P2626&gt;=0.751,"Healthy",IF(P2626&gt;=0.501,"Moderate",IF(P2626&gt;=0.201,"Poor","Critical")))</f>
        <v>Healthy</v>
      </c>
      <c r="R2626" s="4">
        <f t="shared" ref="R2626:R2689" si="125">IF(P2626&gt;=0.5,1,0)</f>
        <v>1</v>
      </c>
      <c r="S2626" t="str">
        <f>IF(AND(F2626&gt;=10,F2626&lt;=35,P2626&gt;0.5),"ERROR_C2626H2626_POOR_CAP","OK")</f>
        <v>OK</v>
      </c>
    </row>
    <row r="2627" spans="1:19">
      <c r="A2627" t="s">
        <v>2644</v>
      </c>
      <c r="B2627" s="3">
        <v>84.527000000000001</v>
      </c>
      <c r="C2627" s="3">
        <v>161.339</v>
      </c>
      <c r="D2627" s="3">
        <v>48.722999999999999</v>
      </c>
      <c r="E2627" s="3">
        <v>29.841000000000001</v>
      </c>
      <c r="F2627" s="3">
        <v>0.67</v>
      </c>
      <c r="G2627" s="3">
        <v>69.114999999999995</v>
      </c>
      <c r="H2627" s="3">
        <v>2314.6660000000002</v>
      </c>
      <c r="I2627" s="3">
        <f>ROUND(IF(B2627&lt;=Thresholds!$B$2,1-(B2627/Thresholds!$B$2)*0.24,IF(B2627&lt;=Thresholds!$D$2,0.75-((B2627-Thresholds!$C$2)/(Thresholds!$D$2-Thresholds!$C$2))*0.249,IF(B2627&lt;=Thresholds!$F$2,0.499-((B2627-Thresholds!$E$2)/(Thresholds!$F$2-Thresholds!$E$2))*0.279,MAX(0.02,0.2-((B2627-Thresholds!$G$2)/(Thresholds!$H$2-Thresholds!$G$2))*0.18)))),3)</f>
        <v>0.79700000000000004</v>
      </c>
      <c r="J2627" s="3">
        <f>ROUND(IF(C2627&lt;=Thresholds!$B$3,1-(C2627/Thresholds!$B$3)*0.24,IF(C2627&lt;=Thresholds!$D$3,0.75-((C2627-Thresholds!$C$3)/(Thresholds!$D$3-Thresholds!$C$3))*0.249,IF(C2627&lt;=Thresholds!$F$3,0.499-((C2627-Thresholds!$E$3)/(Thresholds!$F$3-Thresholds!$E$3))*0.279,MAX(0.02,0.2-((C2627-Thresholds!$G$3)/(Thresholds!$H$3-Thresholds!$G$3))*0.18)))),3)</f>
        <v>0.71399999999999997</v>
      </c>
      <c r="K2627" s="3">
        <f>ROUND(IF(D2627&lt;=Thresholds!$B$4,1-(D2627/Thresholds!$B$4)*0.24,IF(D2627&lt;=Thresholds!$D$4,0.75-((D2627-Thresholds!$C$4)/(Thresholds!$D$4-Thresholds!$C$4))*0.249,IF(D2627&lt;=Thresholds!$F$4,0.499-((D2627-Thresholds!$E$4)/(Thresholds!$F$4-Thresholds!$E$4))*0.279,MAX(0.02,0.2-((D2627-Thresholds!$G$4)/(Thresholds!$H$4-Thresholds!$G$4))*0.18)))),3)</f>
        <v>0.82</v>
      </c>
      <c r="L2627" s="3">
        <f>ROUND(IF(E2627&lt;=Thresholds!$B$5,1-(E2627/Thresholds!$B$5)*0.24,IF(E2627&lt;=Thresholds!$D$5,0.75-((E2627-Thresholds!$C$5)/(Thresholds!$D$5-Thresholds!$C$5))*0.249,IF(E2627&lt;=Thresholds!$F$5,0.499-((E2627-Thresholds!$E$5)/(Thresholds!$F$5-Thresholds!$E$5))*0.279,MAX(0.02,0.2-((E2627-Thresholds!$G$5)/(Thresholds!$H$5-Thresholds!$G$5))*0.18)))),3)</f>
        <v>0.85699999999999998</v>
      </c>
      <c r="M2627" s="3">
        <f>ROUND(IF(F2627&lt;=Thresholds!$B$6,1-(F2627/Thresholds!$B$6)*0.24,IF(F2627&lt;=Thresholds!$D$6,0.75-((F2627-Thresholds!$C$6)/(Thresholds!$D$6-Thresholds!$C$6))*0.249,IF(F2627&lt;=Thresholds!$F$6,0.499-((F2627-Thresholds!$E$6)/(Thresholds!$F$6-Thresholds!$E$6))*0.279,MAX(0.02,0.2-((F2627-Thresholds!$G$6)/(Thresholds!$H$6-Thresholds!$G$6))*0.18)))),3)</f>
        <v>0.83899999999999997</v>
      </c>
      <c r="N2627" s="3">
        <f>ROUND(IF(G2627&lt;=Thresholds!$B$7,1-(G2627/Thresholds!$B$7)*0.24,IF(G2627&lt;=Thresholds!$D$7,0.75-((G2627-Thresholds!$C$7)/(Thresholds!$D$7-Thresholds!$C$7))*0.249,IF(G2627&lt;=Thresholds!$F$7,0.499-((G2627-Thresholds!$E$7)/(Thresholds!$F$7-Thresholds!$E$7))*0.279,MAX(0.02,0.2-((G2627-Thresholds!$G$7)/(Thresholds!$H$7-Thresholds!$G$7))*0.18)))),3)</f>
        <v>0.95299999999999996</v>
      </c>
      <c r="O2627" s="3">
        <f>ROUND(IF(H2627&lt;=Thresholds!$B$8,1-(H2627/Thresholds!$B$8)*0.24,IF(H2627&lt;=Thresholds!$D$8,0.75-((H2627-Thresholds!$C$8)/(Thresholds!$D$8-Thresholds!$C$8))*0.249,IF(H2627&lt;=Thresholds!$F$8,0.499-((H2627-Thresholds!$E$8)/(Thresholds!$F$8-Thresholds!$E$8))*0.279,MAX(0.02,0.2-((H2627-Thresholds!$G$8)/(Thresholds!$H$8-Thresholds!$G$8))*0.18)))),3)</f>
        <v>0.77800000000000002</v>
      </c>
      <c r="P2627" s="3">
        <f t="shared" si="123"/>
        <v>0.71399999999999997</v>
      </c>
      <c r="Q2627" t="str">
        <f t="shared" si="124"/>
        <v>Moderate</v>
      </c>
      <c r="R2627" s="4">
        <f t="shared" si="125"/>
        <v>1</v>
      </c>
      <c r="S2627" t="str">
        <f>IF(AND(F2627&gt;=10,F2627&lt;=35,P2627&gt;0.5),"ERROR_C2627H2627_POOR_CAP","OK")</f>
        <v>OK</v>
      </c>
    </row>
    <row r="2628" spans="1:19">
      <c r="A2628" t="s">
        <v>2645</v>
      </c>
      <c r="B2628" s="3">
        <v>56.438000000000002</v>
      </c>
      <c r="C2628" s="3">
        <v>90.941999999999993</v>
      </c>
      <c r="D2628" s="3">
        <v>22.103000000000002</v>
      </c>
      <c r="E2628" s="3">
        <v>33.984000000000002</v>
      </c>
      <c r="F2628" s="3">
        <v>0.20899999999999999</v>
      </c>
      <c r="G2628" s="3">
        <v>144.37200000000001</v>
      </c>
      <c r="H2628" s="3">
        <v>7406.7860000000001</v>
      </c>
      <c r="I2628" s="3">
        <f>ROUND(IF(B2628&lt;=Thresholds!$B$2,1-(B2628/Thresholds!$B$2)*0.24,IF(B2628&lt;=Thresholds!$D$2,0.75-((B2628-Thresholds!$C$2)/(Thresholds!$D$2-Thresholds!$C$2))*0.249,IF(B2628&lt;=Thresholds!$F$2,0.499-((B2628-Thresholds!$E$2)/(Thresholds!$F$2-Thresholds!$E$2))*0.279,MAX(0.02,0.2-((B2628-Thresholds!$G$2)/(Thresholds!$H$2-Thresholds!$G$2))*0.18)))),3)</f>
        <v>0.86499999999999999</v>
      </c>
      <c r="J2628" s="3">
        <f>ROUND(IF(C2628&lt;=Thresholds!$B$3,1-(C2628/Thresholds!$B$3)*0.24,IF(C2628&lt;=Thresholds!$D$3,0.75-((C2628-Thresholds!$C$3)/(Thresholds!$D$3-Thresholds!$C$3))*0.249,IF(C2628&lt;=Thresholds!$F$3,0.499-((C2628-Thresholds!$E$3)/(Thresholds!$F$3-Thresholds!$E$3))*0.279,MAX(0.02,0.2-((C2628-Thresholds!$G$3)/(Thresholds!$H$3-Thresholds!$G$3))*0.18)))),3)</f>
        <v>0.81799999999999995</v>
      </c>
      <c r="K2628" s="3">
        <f>ROUND(IF(D2628&lt;=Thresholds!$B$4,1-(D2628/Thresholds!$B$4)*0.24,IF(D2628&lt;=Thresholds!$D$4,0.75-((D2628-Thresholds!$C$4)/(Thresholds!$D$4-Thresholds!$C$4))*0.249,IF(D2628&lt;=Thresholds!$F$4,0.499-((D2628-Thresholds!$E$4)/(Thresholds!$F$4-Thresholds!$E$4))*0.279,MAX(0.02,0.2-((D2628-Thresholds!$G$4)/(Thresholds!$H$4-Thresholds!$G$4))*0.18)))),3)</f>
        <v>0.91800000000000004</v>
      </c>
      <c r="L2628" s="3">
        <f>ROUND(IF(E2628&lt;=Thresholds!$B$5,1-(E2628/Thresholds!$B$5)*0.24,IF(E2628&lt;=Thresholds!$D$5,0.75-((E2628-Thresholds!$C$5)/(Thresholds!$D$5-Thresholds!$C$5))*0.249,IF(E2628&lt;=Thresholds!$F$5,0.499-((E2628-Thresholds!$E$5)/(Thresholds!$F$5-Thresholds!$E$5))*0.279,MAX(0.02,0.2-((E2628-Thresholds!$G$5)/(Thresholds!$H$5-Thresholds!$G$5))*0.18)))),3)</f>
        <v>0.83699999999999997</v>
      </c>
      <c r="M2628" s="3">
        <f>ROUND(IF(F2628&lt;=Thresholds!$B$6,1-(F2628/Thresholds!$B$6)*0.24,IF(F2628&lt;=Thresholds!$D$6,0.75-((F2628-Thresholds!$C$6)/(Thresholds!$D$6-Thresholds!$C$6))*0.249,IF(F2628&lt;=Thresholds!$F$6,0.499-((F2628-Thresholds!$E$6)/(Thresholds!$F$6-Thresholds!$E$6))*0.279,MAX(0.02,0.2-((F2628-Thresholds!$G$6)/(Thresholds!$H$6-Thresholds!$G$6))*0.18)))),3)</f>
        <v>0.95</v>
      </c>
      <c r="N2628" s="3">
        <f>ROUND(IF(G2628&lt;=Thresholds!$B$7,1-(G2628/Thresholds!$B$7)*0.24,IF(G2628&lt;=Thresholds!$D$7,0.75-((G2628-Thresholds!$C$7)/(Thresholds!$D$7-Thresholds!$C$7))*0.249,IF(G2628&lt;=Thresholds!$F$7,0.499-((G2628-Thresholds!$E$7)/(Thresholds!$F$7-Thresholds!$E$7))*0.279,MAX(0.02,0.2-((G2628-Thresholds!$G$7)/(Thresholds!$H$7-Thresholds!$G$7))*0.18)))),3)</f>
        <v>0.90100000000000002</v>
      </c>
      <c r="O2628" s="3">
        <f>ROUND(IF(H2628&lt;=Thresholds!$B$8,1-(H2628/Thresholds!$B$8)*0.24,IF(H2628&lt;=Thresholds!$D$8,0.75-((H2628-Thresholds!$C$8)/(Thresholds!$D$8-Thresholds!$C$8))*0.249,IF(H2628&lt;=Thresholds!$F$8,0.499-((H2628-Thresholds!$E$8)/(Thresholds!$F$8-Thresholds!$E$8))*0.279,MAX(0.02,0.2-((H2628-Thresholds!$G$8)/(Thresholds!$H$8-Thresholds!$G$8))*0.18)))),3)</f>
        <v>0.34100000000000003</v>
      </c>
      <c r="P2628" s="3">
        <f t="shared" si="123"/>
        <v>0.34100000000000003</v>
      </c>
      <c r="Q2628" t="str">
        <f t="shared" si="124"/>
        <v>Poor</v>
      </c>
      <c r="R2628" s="4">
        <f t="shared" si="125"/>
        <v>0</v>
      </c>
      <c r="S2628" t="str">
        <f>IF(AND(F2628&gt;=10,F2628&lt;=35,P2628&gt;0.5),"ERROR_C2628H2628_POOR_CAP","OK")</f>
        <v>OK</v>
      </c>
    </row>
    <row r="2629" spans="1:19">
      <c r="A2629" t="s">
        <v>2646</v>
      </c>
      <c r="B2629" s="3">
        <v>46.41</v>
      </c>
      <c r="C2629" s="3">
        <v>85.134</v>
      </c>
      <c r="D2629" s="3">
        <v>269.25099999999998</v>
      </c>
      <c r="E2629" s="3">
        <v>54.527000000000001</v>
      </c>
      <c r="F2629" s="3">
        <v>0.88100000000000001</v>
      </c>
      <c r="G2629" s="3">
        <v>340.3</v>
      </c>
      <c r="H2629" s="3">
        <v>777.16099999999994</v>
      </c>
      <c r="I2629" s="3">
        <f>ROUND(IF(B2629&lt;=Thresholds!$B$2,1-(B2629/Thresholds!$B$2)*0.24,IF(B2629&lt;=Thresholds!$D$2,0.75-((B2629-Thresholds!$C$2)/(Thresholds!$D$2-Thresholds!$C$2))*0.249,IF(B2629&lt;=Thresholds!$F$2,0.499-((B2629-Thresholds!$E$2)/(Thresholds!$F$2-Thresholds!$E$2))*0.279,MAX(0.02,0.2-((B2629-Thresholds!$G$2)/(Thresholds!$H$2-Thresholds!$G$2))*0.18)))),3)</f>
        <v>0.88900000000000001</v>
      </c>
      <c r="J2629" s="3">
        <f>ROUND(IF(C2629&lt;=Thresholds!$B$3,1-(C2629/Thresholds!$B$3)*0.24,IF(C2629&lt;=Thresholds!$D$3,0.75-((C2629-Thresholds!$C$3)/(Thresholds!$D$3-Thresholds!$C$3))*0.249,IF(C2629&lt;=Thresholds!$F$3,0.499-((C2629-Thresholds!$E$3)/(Thresholds!$F$3-Thresholds!$E$3))*0.279,MAX(0.02,0.2-((C2629-Thresholds!$G$3)/(Thresholds!$H$3-Thresholds!$G$3))*0.18)))),3)</f>
        <v>0.83</v>
      </c>
      <c r="K2629" s="3">
        <f>ROUND(IF(D2629&lt;=Thresholds!$B$4,1-(D2629/Thresholds!$B$4)*0.24,IF(D2629&lt;=Thresholds!$D$4,0.75-((D2629-Thresholds!$C$4)/(Thresholds!$D$4-Thresholds!$C$4))*0.249,IF(D2629&lt;=Thresholds!$F$4,0.499-((D2629-Thresholds!$E$4)/(Thresholds!$F$4-Thresholds!$E$4))*0.279,MAX(0.02,0.2-((D2629-Thresholds!$G$4)/(Thresholds!$H$4-Thresholds!$G$4))*0.18)))),3)</f>
        <v>0.34100000000000003</v>
      </c>
      <c r="L2629" s="3">
        <f>ROUND(IF(E2629&lt;=Thresholds!$B$5,1-(E2629/Thresholds!$B$5)*0.24,IF(E2629&lt;=Thresholds!$D$5,0.75-((E2629-Thresholds!$C$5)/(Thresholds!$D$5-Thresholds!$C$5))*0.249,IF(E2629&lt;=Thresholds!$F$5,0.499-((E2629-Thresholds!$E$5)/(Thresholds!$F$5-Thresholds!$E$5))*0.279,MAX(0.02,0.2-((E2629-Thresholds!$G$5)/(Thresholds!$H$5-Thresholds!$G$5))*0.18)))),3)</f>
        <v>0.73199999999999998</v>
      </c>
      <c r="M2629" s="3">
        <f>ROUND(IF(F2629&lt;=Thresholds!$B$6,1-(F2629/Thresholds!$B$6)*0.24,IF(F2629&lt;=Thresholds!$D$6,0.75-((F2629-Thresholds!$C$6)/(Thresholds!$D$6-Thresholds!$C$6))*0.249,IF(F2629&lt;=Thresholds!$F$6,0.499-((F2629-Thresholds!$E$6)/(Thresholds!$F$6-Thresholds!$E$6))*0.279,MAX(0.02,0.2-((F2629-Thresholds!$G$6)/(Thresholds!$H$6-Thresholds!$G$6))*0.18)))),3)</f>
        <v>0.78900000000000003</v>
      </c>
      <c r="N2629" s="3">
        <f>ROUND(IF(G2629&lt;=Thresholds!$B$7,1-(G2629/Thresholds!$B$7)*0.24,IF(G2629&lt;=Thresholds!$D$7,0.75-((G2629-Thresholds!$C$7)/(Thresholds!$D$7-Thresholds!$C$7))*0.249,IF(G2629&lt;=Thresholds!$F$7,0.499-((G2629-Thresholds!$E$7)/(Thresholds!$F$7-Thresholds!$E$7))*0.279,MAX(0.02,0.2-((G2629-Thresholds!$G$7)/(Thresholds!$H$7-Thresholds!$G$7))*0.18)))),3)</f>
        <v>0.76700000000000002</v>
      </c>
      <c r="O2629" s="3">
        <f>ROUND(IF(H2629&lt;=Thresholds!$B$8,1-(H2629/Thresholds!$B$8)*0.24,IF(H2629&lt;=Thresholds!$D$8,0.75-((H2629-Thresholds!$C$8)/(Thresholds!$D$8-Thresholds!$C$8))*0.249,IF(H2629&lt;=Thresholds!$F$8,0.499-((H2629-Thresholds!$E$8)/(Thresholds!$F$8-Thresholds!$E$8))*0.279,MAX(0.02,0.2-((H2629-Thresholds!$G$8)/(Thresholds!$H$8-Thresholds!$G$8))*0.18)))),3)</f>
        <v>0.92500000000000004</v>
      </c>
      <c r="P2629" s="3">
        <f t="shared" si="123"/>
        <v>0.34100000000000003</v>
      </c>
      <c r="Q2629" t="str">
        <f t="shared" si="124"/>
        <v>Poor</v>
      </c>
      <c r="R2629" s="4">
        <f t="shared" si="125"/>
        <v>0</v>
      </c>
      <c r="S2629" t="str">
        <f>IF(AND(F2629&gt;=10,F2629&lt;=35,P2629&gt;0.5),"ERROR_C2629H2629_POOR_CAP","OK")</f>
        <v>OK</v>
      </c>
    </row>
    <row r="2630" spans="1:19">
      <c r="A2630" t="s">
        <v>2647</v>
      </c>
      <c r="B2630" s="3">
        <v>36.695999999999998</v>
      </c>
      <c r="C2630" s="3">
        <v>30.986000000000001</v>
      </c>
      <c r="D2630" s="3">
        <v>49.423999999999999</v>
      </c>
      <c r="E2630" s="3">
        <v>20.3</v>
      </c>
      <c r="F2630" s="3">
        <v>0.88700000000000001</v>
      </c>
      <c r="G2630" s="3">
        <v>150.21100000000001</v>
      </c>
      <c r="H2630" s="3">
        <v>2468.5659999999998</v>
      </c>
      <c r="I2630" s="3">
        <f>ROUND(IF(B2630&lt;=Thresholds!$B$2,1-(B2630/Thresholds!$B$2)*0.24,IF(B2630&lt;=Thresholds!$D$2,0.75-((B2630-Thresholds!$C$2)/(Thresholds!$D$2-Thresholds!$C$2))*0.249,IF(B2630&lt;=Thresholds!$F$2,0.499-((B2630-Thresholds!$E$2)/(Thresholds!$F$2-Thresholds!$E$2))*0.279,MAX(0.02,0.2-((B2630-Thresholds!$G$2)/(Thresholds!$H$2-Thresholds!$G$2))*0.18)))),3)</f>
        <v>0.91200000000000003</v>
      </c>
      <c r="J2630" s="3">
        <f>ROUND(IF(C2630&lt;=Thresholds!$B$3,1-(C2630/Thresholds!$B$3)*0.24,IF(C2630&lt;=Thresholds!$D$3,0.75-((C2630-Thresholds!$C$3)/(Thresholds!$D$3-Thresholds!$C$3))*0.249,IF(C2630&lt;=Thresholds!$F$3,0.499-((C2630-Thresholds!$E$3)/(Thresholds!$F$3-Thresholds!$E$3))*0.279,MAX(0.02,0.2-((C2630-Thresholds!$G$3)/(Thresholds!$H$3-Thresholds!$G$3))*0.18)))),3)</f>
        <v>0.93799999999999994</v>
      </c>
      <c r="K2630" s="3">
        <f>ROUND(IF(D2630&lt;=Thresholds!$B$4,1-(D2630/Thresholds!$B$4)*0.24,IF(D2630&lt;=Thresholds!$D$4,0.75-((D2630-Thresholds!$C$4)/(Thresholds!$D$4-Thresholds!$C$4))*0.249,IF(D2630&lt;=Thresholds!$F$4,0.499-((D2630-Thresholds!$E$4)/(Thresholds!$F$4-Thresholds!$E$4))*0.279,MAX(0.02,0.2-((D2630-Thresholds!$G$4)/(Thresholds!$H$4-Thresholds!$G$4))*0.18)))),3)</f>
        <v>0.81799999999999995</v>
      </c>
      <c r="L2630" s="3">
        <f>ROUND(IF(E2630&lt;=Thresholds!$B$5,1-(E2630/Thresholds!$B$5)*0.24,IF(E2630&lt;=Thresholds!$D$5,0.75-((E2630-Thresholds!$C$5)/(Thresholds!$D$5-Thresholds!$C$5))*0.249,IF(E2630&lt;=Thresholds!$F$5,0.499-((E2630-Thresholds!$E$5)/(Thresholds!$F$5-Thresholds!$E$5))*0.279,MAX(0.02,0.2-((E2630-Thresholds!$G$5)/(Thresholds!$H$5-Thresholds!$G$5))*0.18)))),3)</f>
        <v>0.90300000000000002</v>
      </c>
      <c r="M2630" s="3">
        <f>ROUND(IF(F2630&lt;=Thresholds!$B$6,1-(F2630/Thresholds!$B$6)*0.24,IF(F2630&lt;=Thresholds!$D$6,0.75-((F2630-Thresholds!$C$6)/(Thresholds!$D$6-Thresholds!$C$6))*0.249,IF(F2630&lt;=Thresholds!$F$6,0.499-((F2630-Thresholds!$E$6)/(Thresholds!$F$6-Thresholds!$E$6))*0.279,MAX(0.02,0.2-((F2630-Thresholds!$G$6)/(Thresholds!$H$6-Thresholds!$G$6))*0.18)))),3)</f>
        <v>0.78700000000000003</v>
      </c>
      <c r="N2630" s="3">
        <f>ROUND(IF(G2630&lt;=Thresholds!$B$7,1-(G2630/Thresholds!$B$7)*0.24,IF(G2630&lt;=Thresholds!$D$7,0.75-((G2630-Thresholds!$C$7)/(Thresholds!$D$7-Thresholds!$C$7))*0.249,IF(G2630&lt;=Thresholds!$F$7,0.499-((G2630-Thresholds!$E$7)/(Thresholds!$F$7-Thresholds!$E$7))*0.279,MAX(0.02,0.2-((G2630-Thresholds!$G$7)/(Thresholds!$H$7-Thresholds!$G$7))*0.18)))),3)</f>
        <v>0.89700000000000002</v>
      </c>
      <c r="O2630" s="3">
        <f>ROUND(IF(H2630&lt;=Thresholds!$B$8,1-(H2630/Thresholds!$B$8)*0.24,IF(H2630&lt;=Thresholds!$D$8,0.75-((H2630-Thresholds!$C$8)/(Thresholds!$D$8-Thresholds!$C$8))*0.249,IF(H2630&lt;=Thresholds!$F$8,0.499-((H2630-Thresholds!$E$8)/(Thresholds!$F$8-Thresholds!$E$8))*0.279,MAX(0.02,0.2-((H2630-Thresholds!$G$8)/(Thresholds!$H$8-Thresholds!$G$8))*0.18)))),3)</f>
        <v>0.76300000000000001</v>
      </c>
      <c r="P2630" s="3">
        <f t="shared" si="123"/>
        <v>0.76300000000000001</v>
      </c>
      <c r="Q2630" t="str">
        <f t="shared" si="124"/>
        <v>Healthy</v>
      </c>
      <c r="R2630" s="4">
        <f t="shared" si="125"/>
        <v>1</v>
      </c>
      <c r="S2630" t="str">
        <f>IF(AND(F2630&gt;=10,F2630&lt;=35,P2630&gt;0.5),"ERROR_C2630H2630_POOR_CAP","OK")</f>
        <v>OK</v>
      </c>
    </row>
    <row r="2631" spans="1:19">
      <c r="A2631" t="s">
        <v>2648</v>
      </c>
      <c r="B2631" s="3">
        <v>14.911</v>
      </c>
      <c r="C2631" s="3">
        <v>45.435000000000002</v>
      </c>
      <c r="D2631" s="3">
        <v>19.38</v>
      </c>
      <c r="E2631" s="3">
        <v>70.254999999999995</v>
      </c>
      <c r="F2631" s="3">
        <v>6.5000000000000002E-2</v>
      </c>
      <c r="G2631" s="3">
        <v>98.978999999999999</v>
      </c>
      <c r="H2631" s="3">
        <v>491.32299999999998</v>
      </c>
      <c r="I2631" s="3">
        <f>ROUND(IF(B2631&lt;=Thresholds!$B$2,1-(B2631/Thresholds!$B$2)*0.24,IF(B2631&lt;=Thresholds!$D$2,0.75-((B2631-Thresholds!$C$2)/(Thresholds!$D$2-Thresholds!$C$2))*0.249,IF(B2631&lt;=Thresholds!$F$2,0.499-((B2631-Thresholds!$E$2)/(Thresholds!$F$2-Thresholds!$E$2))*0.279,MAX(0.02,0.2-((B2631-Thresholds!$G$2)/(Thresholds!$H$2-Thresholds!$G$2))*0.18)))),3)</f>
        <v>0.96399999999999997</v>
      </c>
      <c r="J2631" s="3">
        <f>ROUND(IF(C2631&lt;=Thresholds!$B$3,1-(C2631/Thresholds!$B$3)*0.24,IF(C2631&lt;=Thresholds!$D$3,0.75-((C2631-Thresholds!$C$3)/(Thresholds!$D$3-Thresholds!$C$3))*0.249,IF(C2631&lt;=Thresholds!$F$3,0.499-((C2631-Thresholds!$E$3)/(Thresholds!$F$3-Thresholds!$E$3))*0.279,MAX(0.02,0.2-((C2631-Thresholds!$G$3)/(Thresholds!$H$3-Thresholds!$G$3))*0.18)))),3)</f>
        <v>0.90900000000000003</v>
      </c>
      <c r="K2631" s="3">
        <f>ROUND(IF(D2631&lt;=Thresholds!$B$4,1-(D2631/Thresholds!$B$4)*0.24,IF(D2631&lt;=Thresholds!$D$4,0.75-((D2631-Thresholds!$C$4)/(Thresholds!$D$4-Thresholds!$C$4))*0.249,IF(D2631&lt;=Thresholds!$F$4,0.499-((D2631-Thresholds!$E$4)/(Thresholds!$F$4-Thresholds!$E$4))*0.279,MAX(0.02,0.2-((D2631-Thresholds!$G$4)/(Thresholds!$H$4-Thresholds!$G$4))*0.18)))),3)</f>
        <v>0.92800000000000005</v>
      </c>
      <c r="L2631" s="3">
        <f>ROUND(IF(E2631&lt;=Thresholds!$B$5,1-(E2631/Thresholds!$B$5)*0.24,IF(E2631&lt;=Thresholds!$D$5,0.75-((E2631-Thresholds!$C$5)/(Thresholds!$D$5-Thresholds!$C$5))*0.249,IF(E2631&lt;=Thresholds!$F$5,0.499-((E2631-Thresholds!$E$5)/(Thresholds!$F$5-Thresholds!$E$5))*0.279,MAX(0.02,0.2-((E2631-Thresholds!$G$5)/(Thresholds!$H$5-Thresholds!$G$5))*0.18)))),3)</f>
        <v>0.65200000000000002</v>
      </c>
      <c r="M2631" s="3">
        <f>ROUND(IF(F2631&lt;=Thresholds!$B$6,1-(F2631/Thresholds!$B$6)*0.24,IF(F2631&lt;=Thresholds!$D$6,0.75-((F2631-Thresholds!$C$6)/(Thresholds!$D$6-Thresholds!$C$6))*0.249,IF(F2631&lt;=Thresholds!$F$6,0.499-((F2631-Thresholds!$E$6)/(Thresholds!$F$6-Thresholds!$E$6))*0.279,MAX(0.02,0.2-((F2631-Thresholds!$G$6)/(Thresholds!$H$6-Thresholds!$G$6))*0.18)))),3)</f>
        <v>0.98399999999999999</v>
      </c>
      <c r="N2631" s="3">
        <f>ROUND(IF(G2631&lt;=Thresholds!$B$7,1-(G2631/Thresholds!$B$7)*0.24,IF(G2631&lt;=Thresholds!$D$7,0.75-((G2631-Thresholds!$C$7)/(Thresholds!$D$7-Thresholds!$C$7))*0.249,IF(G2631&lt;=Thresholds!$F$7,0.499-((G2631-Thresholds!$E$7)/(Thresholds!$F$7-Thresholds!$E$7))*0.279,MAX(0.02,0.2-((G2631-Thresholds!$G$7)/(Thresholds!$H$7-Thresholds!$G$7))*0.18)))),3)</f>
        <v>0.93200000000000005</v>
      </c>
      <c r="O2631" s="3">
        <f>ROUND(IF(H2631&lt;=Thresholds!$B$8,1-(H2631/Thresholds!$B$8)*0.24,IF(H2631&lt;=Thresholds!$D$8,0.75-((H2631-Thresholds!$C$8)/(Thresholds!$D$8-Thresholds!$C$8))*0.249,IF(H2631&lt;=Thresholds!$F$8,0.499-((H2631-Thresholds!$E$8)/(Thresholds!$F$8-Thresholds!$E$8))*0.279,MAX(0.02,0.2-((H2631-Thresholds!$G$8)/(Thresholds!$H$8-Thresholds!$G$8))*0.18)))),3)</f>
        <v>0.95299999999999996</v>
      </c>
      <c r="P2631" s="3">
        <f t="shared" si="123"/>
        <v>0.65200000000000002</v>
      </c>
      <c r="Q2631" t="str">
        <f t="shared" si="124"/>
        <v>Moderate</v>
      </c>
      <c r="R2631" s="4">
        <f t="shared" si="125"/>
        <v>1</v>
      </c>
      <c r="S2631" t="str">
        <f>IF(AND(F2631&gt;=10,F2631&lt;=35,P2631&gt;0.5),"ERROR_C2631H2631_POOR_CAP","OK")</f>
        <v>OK</v>
      </c>
    </row>
    <row r="2632" spans="1:19">
      <c r="A2632" t="s">
        <v>2649</v>
      </c>
      <c r="B2632" s="3">
        <v>51.033000000000001</v>
      </c>
      <c r="C2632" s="3">
        <v>36.475000000000001</v>
      </c>
      <c r="D2632" s="3">
        <v>49.423000000000002</v>
      </c>
      <c r="E2632" s="3">
        <v>163.28399999999999</v>
      </c>
      <c r="F2632" s="3">
        <v>0.65100000000000002</v>
      </c>
      <c r="G2632" s="3">
        <v>63.314</v>
      </c>
      <c r="H2632" s="3">
        <v>448.07799999999997</v>
      </c>
      <c r="I2632" s="3">
        <f>ROUND(IF(B2632&lt;=Thresholds!$B$2,1-(B2632/Thresholds!$B$2)*0.24,IF(B2632&lt;=Thresholds!$D$2,0.75-((B2632-Thresholds!$C$2)/(Thresholds!$D$2-Thresholds!$C$2))*0.249,IF(B2632&lt;=Thresholds!$F$2,0.499-((B2632-Thresholds!$E$2)/(Thresholds!$F$2-Thresholds!$E$2))*0.279,MAX(0.02,0.2-((B2632-Thresholds!$G$2)/(Thresholds!$H$2-Thresholds!$G$2))*0.18)))),3)</f>
        <v>0.878</v>
      </c>
      <c r="J2632" s="3">
        <f>ROUND(IF(C2632&lt;=Thresholds!$B$3,1-(C2632/Thresholds!$B$3)*0.24,IF(C2632&lt;=Thresholds!$D$3,0.75-((C2632-Thresholds!$C$3)/(Thresholds!$D$3-Thresholds!$C$3))*0.249,IF(C2632&lt;=Thresholds!$F$3,0.499-((C2632-Thresholds!$E$3)/(Thresholds!$F$3-Thresholds!$E$3))*0.279,MAX(0.02,0.2-((C2632-Thresholds!$G$3)/(Thresholds!$H$3-Thresholds!$G$3))*0.18)))),3)</f>
        <v>0.92700000000000005</v>
      </c>
      <c r="K2632" s="3">
        <f>ROUND(IF(D2632&lt;=Thresholds!$B$4,1-(D2632/Thresholds!$B$4)*0.24,IF(D2632&lt;=Thresholds!$D$4,0.75-((D2632-Thresholds!$C$4)/(Thresholds!$D$4-Thresholds!$C$4))*0.249,IF(D2632&lt;=Thresholds!$F$4,0.499-((D2632-Thresholds!$E$4)/(Thresholds!$F$4-Thresholds!$E$4))*0.279,MAX(0.02,0.2-((D2632-Thresholds!$G$4)/(Thresholds!$H$4-Thresholds!$G$4))*0.18)))),3)</f>
        <v>0.81799999999999995</v>
      </c>
      <c r="L2632" s="3">
        <f>ROUND(IF(E2632&lt;=Thresholds!$B$5,1-(E2632/Thresholds!$B$5)*0.24,IF(E2632&lt;=Thresholds!$D$5,0.75-((E2632-Thresholds!$C$5)/(Thresholds!$D$5-Thresholds!$C$5))*0.249,IF(E2632&lt;=Thresholds!$F$5,0.499-((E2632-Thresholds!$E$5)/(Thresholds!$F$5-Thresholds!$E$5))*0.279,MAX(0.02,0.2-((E2632-Thresholds!$G$5)/(Thresholds!$H$5-Thresholds!$G$5))*0.18)))),3)</f>
        <v>0.32300000000000001</v>
      </c>
      <c r="M2632" s="3">
        <f>ROUND(IF(F2632&lt;=Thresholds!$B$6,1-(F2632/Thresholds!$B$6)*0.24,IF(F2632&lt;=Thresholds!$D$6,0.75-((F2632-Thresholds!$C$6)/(Thresholds!$D$6-Thresholds!$C$6))*0.249,IF(F2632&lt;=Thresholds!$F$6,0.499-((F2632-Thresholds!$E$6)/(Thresholds!$F$6-Thresholds!$E$6))*0.279,MAX(0.02,0.2-((F2632-Thresholds!$G$6)/(Thresholds!$H$6-Thresholds!$G$6))*0.18)))),3)</f>
        <v>0.84399999999999997</v>
      </c>
      <c r="N2632" s="3">
        <f>ROUND(IF(G2632&lt;=Thresholds!$B$7,1-(G2632/Thresholds!$B$7)*0.24,IF(G2632&lt;=Thresholds!$D$7,0.75-((G2632-Thresholds!$C$7)/(Thresholds!$D$7-Thresholds!$C$7))*0.249,IF(G2632&lt;=Thresholds!$F$7,0.499-((G2632-Thresholds!$E$7)/(Thresholds!$F$7-Thresholds!$E$7))*0.279,MAX(0.02,0.2-((G2632-Thresholds!$G$7)/(Thresholds!$H$7-Thresholds!$G$7))*0.18)))),3)</f>
        <v>0.95699999999999996</v>
      </c>
      <c r="O2632" s="3">
        <f>ROUND(IF(H2632&lt;=Thresholds!$B$8,1-(H2632/Thresholds!$B$8)*0.24,IF(H2632&lt;=Thresholds!$D$8,0.75-((H2632-Thresholds!$C$8)/(Thresholds!$D$8-Thresholds!$C$8))*0.249,IF(H2632&lt;=Thresholds!$F$8,0.499-((H2632-Thresholds!$E$8)/(Thresholds!$F$8-Thresholds!$E$8))*0.279,MAX(0.02,0.2-((H2632-Thresholds!$G$8)/(Thresholds!$H$8-Thresholds!$G$8))*0.18)))),3)</f>
        <v>0.95699999999999996</v>
      </c>
      <c r="P2632" s="3">
        <f t="shared" si="123"/>
        <v>0.32300000000000001</v>
      </c>
      <c r="Q2632" t="str">
        <f t="shared" si="124"/>
        <v>Poor</v>
      </c>
      <c r="R2632" s="4">
        <f t="shared" si="125"/>
        <v>0</v>
      </c>
      <c r="S2632" t="str">
        <f>IF(AND(F2632&gt;=10,F2632&lt;=35,P2632&gt;0.5),"ERROR_C2632H2632_POOR_CAP","OK")</f>
        <v>OK</v>
      </c>
    </row>
    <row r="2633" spans="1:19">
      <c r="A2633" t="s">
        <v>2650</v>
      </c>
      <c r="B2633" s="3">
        <v>92.891999999999996</v>
      </c>
      <c r="C2633" s="3">
        <v>103.193</v>
      </c>
      <c r="D2633" s="3">
        <v>21.707999999999998</v>
      </c>
      <c r="E2633" s="3">
        <v>364.38099999999997</v>
      </c>
      <c r="F2633" s="3">
        <v>7.4260000000000002</v>
      </c>
      <c r="G2633" s="3">
        <v>247.21600000000001</v>
      </c>
      <c r="H2633" s="3">
        <v>1812.6690000000001</v>
      </c>
      <c r="I2633" s="3">
        <f>ROUND(IF(B2633&lt;=Thresholds!$B$2,1-(B2633/Thresholds!$B$2)*0.24,IF(B2633&lt;=Thresholds!$D$2,0.75-((B2633-Thresholds!$C$2)/(Thresholds!$D$2-Thresholds!$C$2))*0.249,IF(B2633&lt;=Thresholds!$F$2,0.499-((B2633-Thresholds!$E$2)/(Thresholds!$F$2-Thresholds!$E$2))*0.279,MAX(0.02,0.2-((B2633-Thresholds!$G$2)/(Thresholds!$H$2-Thresholds!$G$2))*0.18)))),3)</f>
        <v>0.77700000000000002</v>
      </c>
      <c r="J2633" s="3">
        <f>ROUND(IF(C2633&lt;=Thresholds!$B$3,1-(C2633/Thresholds!$B$3)*0.24,IF(C2633&lt;=Thresholds!$D$3,0.75-((C2633-Thresholds!$C$3)/(Thresholds!$D$3-Thresholds!$C$3))*0.249,IF(C2633&lt;=Thresholds!$F$3,0.499-((C2633-Thresholds!$E$3)/(Thresholds!$F$3-Thresholds!$E$3))*0.279,MAX(0.02,0.2-((C2633-Thresholds!$G$3)/(Thresholds!$H$3-Thresholds!$G$3))*0.18)))),3)</f>
        <v>0.79400000000000004</v>
      </c>
      <c r="K2633" s="3">
        <f>ROUND(IF(D2633&lt;=Thresholds!$B$4,1-(D2633/Thresholds!$B$4)*0.24,IF(D2633&lt;=Thresholds!$D$4,0.75-((D2633-Thresholds!$C$4)/(Thresholds!$D$4-Thresholds!$C$4))*0.249,IF(D2633&lt;=Thresholds!$F$4,0.499-((D2633-Thresholds!$E$4)/(Thresholds!$F$4-Thresholds!$E$4))*0.279,MAX(0.02,0.2-((D2633-Thresholds!$G$4)/(Thresholds!$H$4-Thresholds!$G$4))*0.18)))),3)</f>
        <v>0.92</v>
      </c>
      <c r="L2633" s="3">
        <f>ROUND(IF(E2633&lt;=Thresholds!$B$5,1-(E2633/Thresholds!$B$5)*0.24,IF(E2633&lt;=Thresholds!$D$5,0.75-((E2633-Thresholds!$C$5)/(Thresholds!$D$5-Thresholds!$C$5))*0.249,IF(E2633&lt;=Thresholds!$F$5,0.499-((E2633-Thresholds!$E$5)/(Thresholds!$F$5-Thresholds!$E$5))*0.279,MAX(0.02,0.2-((E2633-Thresholds!$G$5)/(Thresholds!$H$5-Thresholds!$G$5))*0.18)))),3)</f>
        <v>0.34599999999999997</v>
      </c>
      <c r="M2633" s="3">
        <f>ROUND(IF(F2633&lt;=Thresholds!$B$6,1-(F2633/Thresholds!$B$6)*0.24,IF(F2633&lt;=Thresholds!$D$6,0.75-((F2633-Thresholds!$C$6)/(Thresholds!$D$6-Thresholds!$C$6))*0.249,IF(F2633&lt;=Thresholds!$F$6,0.499-((F2633-Thresholds!$E$6)/(Thresholds!$F$6-Thresholds!$E$6))*0.279,MAX(0.02,0.2-((F2633-Thresholds!$G$6)/(Thresholds!$H$6-Thresholds!$G$6))*0.18)))),3)</f>
        <v>0.55000000000000004</v>
      </c>
      <c r="N2633" s="3">
        <f>ROUND(IF(G2633&lt;=Thresholds!$B$7,1-(G2633/Thresholds!$B$7)*0.24,IF(G2633&lt;=Thresholds!$D$7,0.75-((G2633-Thresholds!$C$7)/(Thresholds!$D$7-Thresholds!$C$7))*0.249,IF(G2633&lt;=Thresholds!$F$7,0.499-((G2633-Thresholds!$E$7)/(Thresholds!$F$7-Thresholds!$E$7))*0.279,MAX(0.02,0.2-((G2633-Thresholds!$G$7)/(Thresholds!$H$7-Thresholds!$G$7))*0.18)))),3)</f>
        <v>0.83</v>
      </c>
      <c r="O2633" s="3">
        <f>ROUND(IF(H2633&lt;=Thresholds!$B$8,1-(H2633/Thresholds!$B$8)*0.24,IF(H2633&lt;=Thresholds!$D$8,0.75-((H2633-Thresholds!$C$8)/(Thresholds!$D$8-Thresholds!$C$8))*0.249,IF(H2633&lt;=Thresholds!$F$8,0.499-((H2633-Thresholds!$E$8)/(Thresholds!$F$8-Thresholds!$E$8))*0.279,MAX(0.02,0.2-((H2633-Thresholds!$G$8)/(Thresholds!$H$8-Thresholds!$G$8))*0.18)))),3)</f>
        <v>0.82599999999999996</v>
      </c>
      <c r="P2633" s="3">
        <f t="shared" si="123"/>
        <v>0.34599999999999997</v>
      </c>
      <c r="Q2633" t="str">
        <f t="shared" si="124"/>
        <v>Poor</v>
      </c>
      <c r="R2633" s="4">
        <f t="shared" si="125"/>
        <v>0</v>
      </c>
      <c r="S2633" t="str">
        <f>IF(AND(F2633&gt;=10,F2633&lt;=35,P2633&gt;0.5),"ERROR_C2633H2633_POOR_CAP","OK")</f>
        <v>OK</v>
      </c>
    </row>
    <row r="2634" spans="1:19">
      <c r="A2634" t="s">
        <v>2651</v>
      </c>
      <c r="B2634" s="3">
        <v>75.096999999999994</v>
      </c>
      <c r="C2634" s="3">
        <v>25.460999999999999</v>
      </c>
      <c r="D2634" s="3">
        <v>8.5289999999999999</v>
      </c>
      <c r="E2634" s="3">
        <v>44.359000000000002</v>
      </c>
      <c r="F2634" s="3">
        <v>0.39</v>
      </c>
      <c r="G2634" s="3">
        <v>124.227</v>
      </c>
      <c r="H2634" s="3">
        <v>2229.4090000000001</v>
      </c>
      <c r="I2634" s="3">
        <f>ROUND(IF(B2634&lt;=Thresholds!$B$2,1-(B2634/Thresholds!$B$2)*0.24,IF(B2634&lt;=Thresholds!$D$2,0.75-((B2634-Thresholds!$C$2)/(Thresholds!$D$2-Thresholds!$C$2))*0.249,IF(B2634&lt;=Thresholds!$F$2,0.499-((B2634-Thresholds!$E$2)/(Thresholds!$F$2-Thresholds!$E$2))*0.279,MAX(0.02,0.2-((B2634-Thresholds!$G$2)/(Thresholds!$H$2-Thresholds!$G$2))*0.18)))),3)</f>
        <v>0.82</v>
      </c>
      <c r="J2634" s="3">
        <f>ROUND(IF(C2634&lt;=Thresholds!$B$3,1-(C2634/Thresholds!$B$3)*0.24,IF(C2634&lt;=Thresholds!$D$3,0.75-((C2634-Thresholds!$C$3)/(Thresholds!$D$3-Thresholds!$C$3))*0.249,IF(C2634&lt;=Thresholds!$F$3,0.499-((C2634-Thresholds!$E$3)/(Thresholds!$F$3-Thresholds!$E$3))*0.279,MAX(0.02,0.2-((C2634-Thresholds!$G$3)/(Thresholds!$H$3-Thresholds!$G$3))*0.18)))),3)</f>
        <v>0.94899999999999995</v>
      </c>
      <c r="K2634" s="3">
        <f>ROUND(IF(D2634&lt;=Thresholds!$B$4,1-(D2634/Thresholds!$B$4)*0.24,IF(D2634&lt;=Thresholds!$D$4,0.75-((D2634-Thresholds!$C$4)/(Thresholds!$D$4-Thresholds!$C$4))*0.249,IF(D2634&lt;=Thresholds!$F$4,0.499-((D2634-Thresholds!$E$4)/(Thresholds!$F$4-Thresholds!$E$4))*0.279,MAX(0.02,0.2-((D2634-Thresholds!$G$4)/(Thresholds!$H$4-Thresholds!$G$4))*0.18)))),3)</f>
        <v>0.96899999999999997</v>
      </c>
      <c r="L2634" s="3">
        <f>ROUND(IF(E2634&lt;=Thresholds!$B$5,1-(E2634/Thresholds!$B$5)*0.24,IF(E2634&lt;=Thresholds!$D$5,0.75-((E2634-Thresholds!$C$5)/(Thresholds!$D$5-Thresholds!$C$5))*0.249,IF(E2634&lt;=Thresholds!$F$5,0.499-((E2634-Thresholds!$E$5)/(Thresholds!$F$5-Thresholds!$E$5))*0.279,MAX(0.02,0.2-((E2634-Thresholds!$G$5)/(Thresholds!$H$5-Thresholds!$G$5))*0.18)))),3)</f>
        <v>0.78700000000000003</v>
      </c>
      <c r="M2634" s="3">
        <f>ROUND(IF(F2634&lt;=Thresholds!$B$6,1-(F2634/Thresholds!$B$6)*0.24,IF(F2634&lt;=Thresholds!$D$6,0.75-((F2634-Thresholds!$C$6)/(Thresholds!$D$6-Thresholds!$C$6))*0.249,IF(F2634&lt;=Thresholds!$F$6,0.499-((F2634-Thresholds!$E$6)/(Thresholds!$F$6-Thresholds!$E$6))*0.279,MAX(0.02,0.2-((F2634-Thresholds!$G$6)/(Thresholds!$H$6-Thresholds!$G$6))*0.18)))),3)</f>
        <v>0.90600000000000003</v>
      </c>
      <c r="N2634" s="3">
        <f>ROUND(IF(G2634&lt;=Thresholds!$B$7,1-(G2634/Thresholds!$B$7)*0.24,IF(G2634&lt;=Thresholds!$D$7,0.75-((G2634-Thresholds!$C$7)/(Thresholds!$D$7-Thresholds!$C$7))*0.249,IF(G2634&lt;=Thresholds!$F$7,0.499-((G2634-Thresholds!$E$7)/(Thresholds!$F$7-Thresholds!$E$7))*0.279,MAX(0.02,0.2-((G2634-Thresholds!$G$7)/(Thresholds!$H$7-Thresholds!$G$7))*0.18)))),3)</f>
        <v>0.91500000000000004</v>
      </c>
      <c r="O2634" s="3">
        <f>ROUND(IF(H2634&lt;=Thresholds!$B$8,1-(H2634/Thresholds!$B$8)*0.24,IF(H2634&lt;=Thresholds!$D$8,0.75-((H2634-Thresholds!$C$8)/(Thresholds!$D$8-Thresholds!$C$8))*0.249,IF(H2634&lt;=Thresholds!$F$8,0.499-((H2634-Thresholds!$E$8)/(Thresholds!$F$8-Thresholds!$E$8))*0.279,MAX(0.02,0.2-((H2634-Thresholds!$G$8)/(Thresholds!$H$8-Thresholds!$G$8))*0.18)))),3)</f>
        <v>0.78600000000000003</v>
      </c>
      <c r="P2634" s="3">
        <f t="shared" si="123"/>
        <v>0.78600000000000003</v>
      </c>
      <c r="Q2634" t="str">
        <f t="shared" si="124"/>
        <v>Healthy</v>
      </c>
      <c r="R2634" s="4">
        <f t="shared" si="125"/>
        <v>1</v>
      </c>
      <c r="S2634" t="str">
        <f>IF(AND(F2634&gt;=10,F2634&lt;=35,P2634&gt;0.5),"ERROR_C2634H2634_POOR_CAP","OK")</f>
        <v>OK</v>
      </c>
    </row>
    <row r="2635" spans="1:19">
      <c r="A2635" t="s">
        <v>2652</v>
      </c>
      <c r="B2635" s="3">
        <v>66.656000000000006</v>
      </c>
      <c r="C2635" s="3">
        <v>171.88800000000001</v>
      </c>
      <c r="D2635" s="3">
        <v>37.65</v>
      </c>
      <c r="E2635" s="3">
        <v>43.393000000000001</v>
      </c>
      <c r="F2635" s="3">
        <v>0.69</v>
      </c>
      <c r="G2635" s="3">
        <v>168.45099999999999</v>
      </c>
      <c r="H2635" s="3">
        <v>3323.9850000000001</v>
      </c>
      <c r="I2635" s="3">
        <f>ROUND(IF(B2635&lt;=Thresholds!$B$2,1-(B2635/Thresholds!$B$2)*0.24,IF(B2635&lt;=Thresholds!$D$2,0.75-((B2635-Thresholds!$C$2)/(Thresholds!$D$2-Thresholds!$C$2))*0.249,IF(B2635&lt;=Thresholds!$F$2,0.499-((B2635-Thresholds!$E$2)/(Thresholds!$F$2-Thresholds!$E$2))*0.279,MAX(0.02,0.2-((B2635-Thresholds!$G$2)/(Thresholds!$H$2-Thresholds!$G$2))*0.18)))),3)</f>
        <v>0.84</v>
      </c>
      <c r="J2635" s="3">
        <f>ROUND(IF(C2635&lt;=Thresholds!$B$3,1-(C2635/Thresholds!$B$3)*0.24,IF(C2635&lt;=Thresholds!$D$3,0.75-((C2635-Thresholds!$C$3)/(Thresholds!$D$3-Thresholds!$C$3))*0.249,IF(C2635&lt;=Thresholds!$F$3,0.499-((C2635-Thresholds!$E$3)/(Thresholds!$F$3-Thresholds!$E$3))*0.279,MAX(0.02,0.2-((C2635-Thresholds!$G$3)/(Thresholds!$H$3-Thresholds!$G$3))*0.18)))),3)</f>
        <v>0.70499999999999996</v>
      </c>
      <c r="K2635" s="3">
        <f>ROUND(IF(D2635&lt;=Thresholds!$B$4,1-(D2635/Thresholds!$B$4)*0.24,IF(D2635&lt;=Thresholds!$D$4,0.75-((D2635-Thresholds!$C$4)/(Thresholds!$D$4-Thresholds!$C$4))*0.249,IF(D2635&lt;=Thresholds!$F$4,0.499-((D2635-Thresholds!$E$4)/(Thresholds!$F$4-Thresholds!$E$4))*0.279,MAX(0.02,0.2-((D2635-Thresholds!$G$4)/(Thresholds!$H$4-Thresholds!$G$4))*0.18)))),3)</f>
        <v>0.86099999999999999</v>
      </c>
      <c r="L2635" s="3">
        <f>ROUND(IF(E2635&lt;=Thresholds!$B$5,1-(E2635/Thresholds!$B$5)*0.24,IF(E2635&lt;=Thresholds!$D$5,0.75-((E2635-Thresholds!$C$5)/(Thresholds!$D$5-Thresholds!$C$5))*0.249,IF(E2635&lt;=Thresholds!$F$5,0.499-((E2635-Thresholds!$E$5)/(Thresholds!$F$5-Thresholds!$E$5))*0.279,MAX(0.02,0.2-((E2635-Thresholds!$G$5)/(Thresholds!$H$5-Thresholds!$G$5))*0.18)))),3)</f>
        <v>0.79200000000000004</v>
      </c>
      <c r="M2635" s="3">
        <f>ROUND(IF(F2635&lt;=Thresholds!$B$6,1-(F2635/Thresholds!$B$6)*0.24,IF(F2635&lt;=Thresholds!$D$6,0.75-((F2635-Thresholds!$C$6)/(Thresholds!$D$6-Thresholds!$C$6))*0.249,IF(F2635&lt;=Thresholds!$F$6,0.499-((F2635-Thresholds!$E$6)/(Thresholds!$F$6-Thresholds!$E$6))*0.279,MAX(0.02,0.2-((F2635-Thresholds!$G$6)/(Thresholds!$H$6-Thresholds!$G$6))*0.18)))),3)</f>
        <v>0.83399999999999996</v>
      </c>
      <c r="N2635" s="3">
        <f>ROUND(IF(G2635&lt;=Thresholds!$B$7,1-(G2635/Thresholds!$B$7)*0.24,IF(G2635&lt;=Thresholds!$D$7,0.75-((G2635-Thresholds!$C$7)/(Thresholds!$D$7-Thresholds!$C$7))*0.249,IF(G2635&lt;=Thresholds!$F$7,0.499-((G2635-Thresholds!$E$7)/(Thresholds!$F$7-Thresholds!$E$7))*0.279,MAX(0.02,0.2-((G2635-Thresholds!$G$7)/(Thresholds!$H$7-Thresholds!$G$7))*0.18)))),3)</f>
        <v>0.88400000000000001</v>
      </c>
      <c r="O2635" s="3">
        <f>ROUND(IF(H2635&lt;=Thresholds!$B$8,1-(H2635/Thresholds!$B$8)*0.24,IF(H2635&lt;=Thresholds!$D$8,0.75-((H2635-Thresholds!$C$8)/(Thresholds!$D$8-Thresholds!$C$8))*0.249,IF(H2635&lt;=Thresholds!$F$8,0.499-((H2635-Thresholds!$E$8)/(Thresholds!$F$8-Thresholds!$E$8))*0.279,MAX(0.02,0.2-((H2635-Thresholds!$G$8)/(Thresholds!$H$8-Thresholds!$G$8))*0.18)))),3)</f>
        <v>0.61299999999999999</v>
      </c>
      <c r="P2635" s="3">
        <f t="shared" si="123"/>
        <v>0.61299999999999999</v>
      </c>
      <c r="Q2635" t="str">
        <f t="shared" si="124"/>
        <v>Moderate</v>
      </c>
      <c r="R2635" s="4">
        <f t="shared" si="125"/>
        <v>1</v>
      </c>
      <c r="S2635" t="str">
        <f>IF(AND(F2635&gt;=10,F2635&lt;=35,P2635&gt;0.5),"ERROR_C2635H2635_POOR_CAP","OK")</f>
        <v>OK</v>
      </c>
    </row>
    <row r="2636" spans="1:19">
      <c r="A2636" t="s">
        <v>2653</v>
      </c>
      <c r="B2636" s="3">
        <v>25.667000000000002</v>
      </c>
      <c r="C2636" s="3">
        <v>75.236999999999995</v>
      </c>
      <c r="D2636" s="3">
        <v>128.49799999999999</v>
      </c>
      <c r="E2636" s="3">
        <v>32.963999999999999</v>
      </c>
      <c r="F2636" s="3">
        <v>0.30399999999999999</v>
      </c>
      <c r="G2636" s="3">
        <v>266.339</v>
      </c>
      <c r="H2636" s="3">
        <v>131.00299999999999</v>
      </c>
      <c r="I2636" s="3">
        <f>ROUND(IF(B2636&lt;=Thresholds!$B$2,1-(B2636/Thresholds!$B$2)*0.24,IF(B2636&lt;=Thresholds!$D$2,0.75-((B2636-Thresholds!$C$2)/(Thresholds!$D$2-Thresholds!$C$2))*0.249,IF(B2636&lt;=Thresholds!$F$2,0.499-((B2636-Thresholds!$E$2)/(Thresholds!$F$2-Thresholds!$E$2))*0.279,MAX(0.02,0.2-((B2636-Thresholds!$G$2)/(Thresholds!$H$2-Thresholds!$G$2))*0.18)))),3)</f>
        <v>0.93799999999999994</v>
      </c>
      <c r="J2636" s="3">
        <f>ROUND(IF(C2636&lt;=Thresholds!$B$3,1-(C2636/Thresholds!$B$3)*0.24,IF(C2636&lt;=Thresholds!$D$3,0.75-((C2636-Thresholds!$C$3)/(Thresholds!$D$3-Thresholds!$C$3))*0.249,IF(C2636&lt;=Thresholds!$F$3,0.499-((C2636-Thresholds!$E$3)/(Thresholds!$F$3-Thresholds!$E$3))*0.279,MAX(0.02,0.2-((C2636-Thresholds!$G$3)/(Thresholds!$H$3-Thresholds!$G$3))*0.18)))),3)</f>
        <v>0.85</v>
      </c>
      <c r="K2636" s="3">
        <f>ROUND(IF(D2636&lt;=Thresholds!$B$4,1-(D2636/Thresholds!$B$4)*0.24,IF(D2636&lt;=Thresholds!$D$4,0.75-((D2636-Thresholds!$C$4)/(Thresholds!$D$4-Thresholds!$C$4))*0.249,IF(D2636&lt;=Thresholds!$F$4,0.499-((D2636-Thresholds!$E$4)/(Thresholds!$F$4-Thresholds!$E$4))*0.279,MAX(0.02,0.2-((D2636-Thresholds!$G$4)/(Thresholds!$H$4-Thresholds!$G$4))*0.18)))),3)</f>
        <v>0.34200000000000003</v>
      </c>
      <c r="L2636" s="3">
        <f>ROUND(IF(E2636&lt;=Thresholds!$B$5,1-(E2636/Thresholds!$B$5)*0.24,IF(E2636&lt;=Thresholds!$D$5,0.75-((E2636-Thresholds!$C$5)/(Thresholds!$D$5-Thresholds!$C$5))*0.249,IF(E2636&lt;=Thresholds!$F$5,0.499-((E2636-Thresholds!$E$5)/(Thresholds!$F$5-Thresholds!$E$5))*0.279,MAX(0.02,0.2-((E2636-Thresholds!$G$5)/(Thresholds!$H$5-Thresholds!$G$5))*0.18)))),3)</f>
        <v>0.84199999999999997</v>
      </c>
      <c r="M2636" s="3">
        <f>ROUND(IF(F2636&lt;=Thresholds!$B$6,1-(F2636/Thresholds!$B$6)*0.24,IF(F2636&lt;=Thresholds!$D$6,0.75-((F2636-Thresholds!$C$6)/(Thresholds!$D$6-Thresholds!$C$6))*0.249,IF(F2636&lt;=Thresholds!$F$6,0.499-((F2636-Thresholds!$E$6)/(Thresholds!$F$6-Thresholds!$E$6))*0.279,MAX(0.02,0.2-((F2636-Thresholds!$G$6)/(Thresholds!$H$6-Thresholds!$G$6))*0.18)))),3)</f>
        <v>0.92700000000000005</v>
      </c>
      <c r="N2636" s="3">
        <f>ROUND(IF(G2636&lt;=Thresholds!$B$7,1-(G2636/Thresholds!$B$7)*0.24,IF(G2636&lt;=Thresholds!$D$7,0.75-((G2636-Thresholds!$C$7)/(Thresholds!$D$7-Thresholds!$C$7))*0.249,IF(G2636&lt;=Thresholds!$F$7,0.499-((G2636-Thresholds!$E$7)/(Thresholds!$F$7-Thresholds!$E$7))*0.279,MAX(0.02,0.2-((G2636-Thresholds!$G$7)/(Thresholds!$H$7-Thresholds!$G$7))*0.18)))),3)</f>
        <v>0.81699999999999995</v>
      </c>
      <c r="O2636" s="3">
        <f>ROUND(IF(H2636&lt;=Thresholds!$B$8,1-(H2636/Thresholds!$B$8)*0.24,IF(H2636&lt;=Thresholds!$D$8,0.75-((H2636-Thresholds!$C$8)/(Thresholds!$D$8-Thresholds!$C$8))*0.249,IF(H2636&lt;=Thresholds!$F$8,0.499-((H2636-Thresholds!$E$8)/(Thresholds!$F$8-Thresholds!$E$8))*0.279,MAX(0.02,0.2-((H2636-Thresholds!$G$8)/(Thresholds!$H$8-Thresholds!$G$8))*0.18)))),3)</f>
        <v>0.98699999999999999</v>
      </c>
      <c r="P2636" s="3">
        <f t="shared" si="123"/>
        <v>0.34200000000000003</v>
      </c>
      <c r="Q2636" t="str">
        <f t="shared" si="124"/>
        <v>Poor</v>
      </c>
      <c r="R2636" s="4">
        <f t="shared" si="125"/>
        <v>0</v>
      </c>
      <c r="S2636" t="str">
        <f>IF(AND(F2636&gt;=10,F2636&lt;=35,P2636&gt;0.5),"ERROR_C2636H2636_POOR_CAP","OK")</f>
        <v>OK</v>
      </c>
    </row>
    <row r="2637" spans="1:19">
      <c r="A2637" t="s">
        <v>2654</v>
      </c>
      <c r="B2637" s="3">
        <v>2709.2660000000001</v>
      </c>
      <c r="C2637" s="3">
        <v>100.636</v>
      </c>
      <c r="D2637" s="3">
        <v>8.3249999999999993</v>
      </c>
      <c r="E2637" s="3">
        <v>39.610999999999997</v>
      </c>
      <c r="F2637" s="3">
        <v>0.58399999999999996</v>
      </c>
      <c r="G2637" s="3">
        <v>206.86500000000001</v>
      </c>
      <c r="H2637" s="3">
        <v>362.63</v>
      </c>
      <c r="I2637" s="3">
        <f>ROUND(IF(B2637&lt;=Thresholds!$B$2,1-(B2637/Thresholds!$B$2)*0.24,IF(B2637&lt;=Thresholds!$D$2,0.75-((B2637-Thresholds!$C$2)/(Thresholds!$D$2-Thresholds!$C$2))*0.249,IF(B2637&lt;=Thresholds!$F$2,0.499-((B2637-Thresholds!$E$2)/(Thresholds!$F$2-Thresholds!$E$2))*0.279,MAX(0.02,0.2-((B2637-Thresholds!$G$2)/(Thresholds!$H$2-Thresholds!$G$2))*0.18)))),3)</f>
        <v>0.29099999999999998</v>
      </c>
      <c r="J2637" s="3">
        <f>ROUND(IF(C2637&lt;=Thresholds!$B$3,1-(C2637/Thresholds!$B$3)*0.24,IF(C2637&lt;=Thresholds!$D$3,0.75-((C2637-Thresholds!$C$3)/(Thresholds!$D$3-Thresholds!$C$3))*0.249,IF(C2637&lt;=Thresholds!$F$3,0.499-((C2637-Thresholds!$E$3)/(Thresholds!$F$3-Thresholds!$E$3))*0.279,MAX(0.02,0.2-((C2637-Thresholds!$G$3)/(Thresholds!$H$3-Thresholds!$G$3))*0.18)))),3)</f>
        <v>0.79900000000000004</v>
      </c>
      <c r="K2637" s="3">
        <f>ROUND(IF(D2637&lt;=Thresholds!$B$4,1-(D2637/Thresholds!$B$4)*0.24,IF(D2637&lt;=Thresholds!$D$4,0.75-((D2637-Thresholds!$C$4)/(Thresholds!$D$4-Thresholds!$C$4))*0.249,IF(D2637&lt;=Thresholds!$F$4,0.499-((D2637-Thresholds!$E$4)/(Thresholds!$F$4-Thresholds!$E$4))*0.279,MAX(0.02,0.2-((D2637-Thresholds!$G$4)/(Thresholds!$H$4-Thresholds!$G$4))*0.18)))),3)</f>
        <v>0.96899999999999997</v>
      </c>
      <c r="L2637" s="3">
        <f>ROUND(IF(E2637&lt;=Thresholds!$B$5,1-(E2637/Thresholds!$B$5)*0.24,IF(E2637&lt;=Thresholds!$D$5,0.75-((E2637-Thresholds!$C$5)/(Thresholds!$D$5-Thresholds!$C$5))*0.249,IF(E2637&lt;=Thresholds!$F$5,0.499-((E2637-Thresholds!$E$5)/(Thresholds!$F$5-Thresholds!$E$5))*0.279,MAX(0.02,0.2-((E2637-Thresholds!$G$5)/(Thresholds!$H$5-Thresholds!$G$5))*0.18)))),3)</f>
        <v>0.81</v>
      </c>
      <c r="M2637" s="3">
        <f>ROUND(IF(F2637&lt;=Thresholds!$B$6,1-(F2637/Thresholds!$B$6)*0.24,IF(F2637&lt;=Thresholds!$D$6,0.75-((F2637-Thresholds!$C$6)/(Thresholds!$D$6-Thresholds!$C$6))*0.249,IF(F2637&lt;=Thresholds!$F$6,0.499-((F2637-Thresholds!$E$6)/(Thresholds!$F$6-Thresholds!$E$6))*0.279,MAX(0.02,0.2-((F2637-Thresholds!$G$6)/(Thresholds!$H$6-Thresholds!$G$6))*0.18)))),3)</f>
        <v>0.86</v>
      </c>
      <c r="N2637" s="3">
        <f>ROUND(IF(G2637&lt;=Thresholds!$B$7,1-(G2637/Thresholds!$B$7)*0.24,IF(G2637&lt;=Thresholds!$D$7,0.75-((G2637-Thresholds!$C$7)/(Thresholds!$D$7-Thresholds!$C$7))*0.249,IF(G2637&lt;=Thresholds!$F$7,0.499-((G2637-Thresholds!$E$7)/(Thresholds!$F$7-Thresholds!$E$7))*0.279,MAX(0.02,0.2-((G2637-Thresholds!$G$7)/(Thresholds!$H$7-Thresholds!$G$7))*0.18)))),3)</f>
        <v>0.85799999999999998</v>
      </c>
      <c r="O2637" s="3">
        <f>ROUND(IF(H2637&lt;=Thresholds!$B$8,1-(H2637/Thresholds!$B$8)*0.24,IF(H2637&lt;=Thresholds!$D$8,0.75-((H2637-Thresholds!$C$8)/(Thresholds!$D$8-Thresholds!$C$8))*0.249,IF(H2637&lt;=Thresholds!$F$8,0.499-((H2637-Thresholds!$E$8)/(Thresholds!$F$8-Thresholds!$E$8))*0.279,MAX(0.02,0.2-((H2637-Thresholds!$G$8)/(Thresholds!$H$8-Thresholds!$G$8))*0.18)))),3)</f>
        <v>0.96499999999999997</v>
      </c>
      <c r="P2637" s="3">
        <f t="shared" si="123"/>
        <v>0.29099999999999998</v>
      </c>
      <c r="Q2637" t="str">
        <f t="shared" si="124"/>
        <v>Poor</v>
      </c>
      <c r="R2637" s="4">
        <f t="shared" si="125"/>
        <v>0</v>
      </c>
      <c r="S2637" t="str">
        <f>IF(AND(F2637&gt;=10,F2637&lt;=35,P2637&gt;0.5),"ERROR_C2637H2637_POOR_CAP","OK")</f>
        <v>OK</v>
      </c>
    </row>
    <row r="2638" spans="1:19">
      <c r="A2638" t="s">
        <v>2655</v>
      </c>
      <c r="B2638" s="3">
        <v>40.180999999999997</v>
      </c>
      <c r="C2638" s="3">
        <v>23.462</v>
      </c>
      <c r="D2638" s="3">
        <v>45.091000000000001</v>
      </c>
      <c r="E2638" s="3">
        <v>15.673</v>
      </c>
      <c r="F2638" s="3">
        <v>0.14099999999999999</v>
      </c>
      <c r="G2638" s="3">
        <v>119.517</v>
      </c>
      <c r="H2638" s="3">
        <v>1979.287</v>
      </c>
      <c r="I2638" s="3">
        <f>ROUND(IF(B2638&lt;=Thresholds!$B$2,1-(B2638/Thresholds!$B$2)*0.24,IF(B2638&lt;=Thresholds!$D$2,0.75-((B2638-Thresholds!$C$2)/(Thresholds!$D$2-Thresholds!$C$2))*0.249,IF(B2638&lt;=Thresholds!$F$2,0.499-((B2638-Thresholds!$E$2)/(Thresholds!$F$2-Thresholds!$E$2))*0.279,MAX(0.02,0.2-((B2638-Thresholds!$G$2)/(Thresholds!$H$2-Thresholds!$G$2))*0.18)))),3)</f>
        <v>0.90400000000000003</v>
      </c>
      <c r="J2638" s="3">
        <f>ROUND(IF(C2638&lt;=Thresholds!$B$3,1-(C2638/Thresholds!$B$3)*0.24,IF(C2638&lt;=Thresholds!$D$3,0.75-((C2638-Thresholds!$C$3)/(Thresholds!$D$3-Thresholds!$C$3))*0.249,IF(C2638&lt;=Thresholds!$F$3,0.499-((C2638-Thresholds!$E$3)/(Thresholds!$F$3-Thresholds!$E$3))*0.279,MAX(0.02,0.2-((C2638-Thresholds!$G$3)/(Thresholds!$H$3-Thresholds!$G$3))*0.18)))),3)</f>
        <v>0.95299999999999996</v>
      </c>
      <c r="K2638" s="3">
        <f>ROUND(IF(D2638&lt;=Thresholds!$B$4,1-(D2638/Thresholds!$B$4)*0.24,IF(D2638&lt;=Thresholds!$D$4,0.75-((D2638-Thresholds!$C$4)/(Thresholds!$D$4-Thresholds!$C$4))*0.249,IF(D2638&lt;=Thresholds!$F$4,0.499-((D2638-Thresholds!$E$4)/(Thresholds!$F$4-Thresholds!$E$4))*0.279,MAX(0.02,0.2-((D2638-Thresholds!$G$4)/(Thresholds!$H$4-Thresholds!$G$4))*0.18)))),3)</f>
        <v>0.83399999999999996</v>
      </c>
      <c r="L2638" s="3">
        <f>ROUND(IF(E2638&lt;=Thresholds!$B$5,1-(E2638/Thresholds!$B$5)*0.24,IF(E2638&lt;=Thresholds!$D$5,0.75-((E2638-Thresholds!$C$5)/(Thresholds!$D$5-Thresholds!$C$5))*0.249,IF(E2638&lt;=Thresholds!$F$5,0.499-((E2638-Thresholds!$E$5)/(Thresholds!$F$5-Thresholds!$E$5))*0.279,MAX(0.02,0.2-((E2638-Thresholds!$G$5)/(Thresholds!$H$5-Thresholds!$G$5))*0.18)))),3)</f>
        <v>0.92500000000000004</v>
      </c>
      <c r="M2638" s="3">
        <f>ROUND(IF(F2638&lt;=Thresholds!$B$6,1-(F2638/Thresholds!$B$6)*0.24,IF(F2638&lt;=Thresholds!$D$6,0.75-((F2638-Thresholds!$C$6)/(Thresholds!$D$6-Thresholds!$C$6))*0.249,IF(F2638&lt;=Thresholds!$F$6,0.499-((F2638-Thresholds!$E$6)/(Thresholds!$F$6-Thresholds!$E$6))*0.279,MAX(0.02,0.2-((F2638-Thresholds!$G$6)/(Thresholds!$H$6-Thresholds!$G$6))*0.18)))),3)</f>
        <v>0.96599999999999997</v>
      </c>
      <c r="N2638" s="3">
        <f>ROUND(IF(G2638&lt;=Thresholds!$B$7,1-(G2638/Thresholds!$B$7)*0.24,IF(G2638&lt;=Thresholds!$D$7,0.75-((G2638-Thresholds!$C$7)/(Thresholds!$D$7-Thresholds!$C$7))*0.249,IF(G2638&lt;=Thresholds!$F$7,0.499-((G2638-Thresholds!$E$7)/(Thresholds!$F$7-Thresholds!$E$7))*0.279,MAX(0.02,0.2-((G2638-Thresholds!$G$7)/(Thresholds!$H$7-Thresholds!$G$7))*0.18)))),3)</f>
        <v>0.91800000000000004</v>
      </c>
      <c r="O2638" s="3">
        <f>ROUND(IF(H2638&lt;=Thresholds!$B$8,1-(H2638/Thresholds!$B$8)*0.24,IF(H2638&lt;=Thresholds!$D$8,0.75-((H2638-Thresholds!$C$8)/(Thresholds!$D$8-Thresholds!$C$8))*0.249,IF(H2638&lt;=Thresholds!$F$8,0.499-((H2638-Thresholds!$E$8)/(Thresholds!$F$8-Thresholds!$E$8))*0.279,MAX(0.02,0.2-((H2638-Thresholds!$G$8)/(Thresholds!$H$8-Thresholds!$G$8))*0.18)))),3)</f>
        <v>0.81</v>
      </c>
      <c r="P2638" s="3">
        <f t="shared" si="123"/>
        <v>0.81</v>
      </c>
      <c r="Q2638" t="str">
        <f t="shared" si="124"/>
        <v>Healthy</v>
      </c>
      <c r="R2638" s="4">
        <f t="shared" si="125"/>
        <v>1</v>
      </c>
      <c r="S2638" t="str">
        <f>IF(AND(F2638&gt;=10,F2638&lt;=35,P2638&gt;0.5),"ERROR_C2638H2638_POOR_CAP","OK")</f>
        <v>OK</v>
      </c>
    </row>
    <row r="2639" spans="1:19">
      <c r="A2639" t="s">
        <v>2656</v>
      </c>
      <c r="B2639" s="3">
        <v>24.571000000000002</v>
      </c>
      <c r="C2639" s="3">
        <v>17.434999999999999</v>
      </c>
      <c r="D2639" s="3">
        <v>83.59</v>
      </c>
      <c r="E2639" s="3">
        <v>31.946000000000002</v>
      </c>
      <c r="F2639" s="3">
        <v>0.219</v>
      </c>
      <c r="G2639" s="3">
        <v>269.97899999999998</v>
      </c>
      <c r="H2639" s="3">
        <v>1929.8910000000001</v>
      </c>
      <c r="I2639" s="3">
        <f>ROUND(IF(B2639&lt;=Thresholds!$B$2,1-(B2639/Thresholds!$B$2)*0.24,IF(B2639&lt;=Thresholds!$D$2,0.75-((B2639-Thresholds!$C$2)/(Thresholds!$D$2-Thresholds!$C$2))*0.249,IF(B2639&lt;=Thresholds!$F$2,0.499-((B2639-Thresholds!$E$2)/(Thresholds!$F$2-Thresholds!$E$2))*0.279,MAX(0.02,0.2-((B2639-Thresholds!$G$2)/(Thresholds!$H$2-Thresholds!$G$2))*0.18)))),3)</f>
        <v>0.94099999999999995</v>
      </c>
      <c r="J2639" s="3">
        <f>ROUND(IF(C2639&lt;=Thresholds!$B$3,1-(C2639/Thresholds!$B$3)*0.24,IF(C2639&lt;=Thresholds!$D$3,0.75-((C2639-Thresholds!$C$3)/(Thresholds!$D$3-Thresholds!$C$3))*0.249,IF(C2639&lt;=Thresholds!$F$3,0.499-((C2639-Thresholds!$E$3)/(Thresholds!$F$3-Thresholds!$E$3))*0.279,MAX(0.02,0.2-((C2639-Thresholds!$G$3)/(Thresholds!$H$3-Thresholds!$G$3))*0.18)))),3)</f>
        <v>0.96499999999999997</v>
      </c>
      <c r="K2639" s="3">
        <f>ROUND(IF(D2639&lt;=Thresholds!$B$4,1-(D2639/Thresholds!$B$4)*0.24,IF(D2639&lt;=Thresholds!$D$4,0.75-((D2639-Thresholds!$C$4)/(Thresholds!$D$4-Thresholds!$C$4))*0.249,IF(D2639&lt;=Thresholds!$F$4,0.499-((D2639-Thresholds!$E$4)/(Thresholds!$F$4-Thresholds!$E$4))*0.279,MAX(0.02,0.2-((D2639-Thresholds!$G$4)/(Thresholds!$H$4-Thresholds!$G$4))*0.18)))),3)</f>
        <v>0.621</v>
      </c>
      <c r="L2639" s="3">
        <f>ROUND(IF(E2639&lt;=Thresholds!$B$5,1-(E2639/Thresholds!$B$5)*0.24,IF(E2639&lt;=Thresholds!$D$5,0.75-((E2639-Thresholds!$C$5)/(Thresholds!$D$5-Thresholds!$C$5))*0.249,IF(E2639&lt;=Thresholds!$F$5,0.499-((E2639-Thresholds!$E$5)/(Thresholds!$F$5-Thresholds!$E$5))*0.279,MAX(0.02,0.2-((E2639-Thresholds!$G$5)/(Thresholds!$H$5-Thresholds!$G$5))*0.18)))),3)</f>
        <v>0.84699999999999998</v>
      </c>
      <c r="M2639" s="3">
        <f>ROUND(IF(F2639&lt;=Thresholds!$B$6,1-(F2639/Thresholds!$B$6)*0.24,IF(F2639&lt;=Thresholds!$D$6,0.75-((F2639-Thresholds!$C$6)/(Thresholds!$D$6-Thresholds!$C$6))*0.249,IF(F2639&lt;=Thresholds!$F$6,0.499-((F2639-Thresholds!$E$6)/(Thresholds!$F$6-Thresholds!$E$6))*0.279,MAX(0.02,0.2-((F2639-Thresholds!$G$6)/(Thresholds!$H$6-Thresholds!$G$6))*0.18)))),3)</f>
        <v>0.94699999999999995</v>
      </c>
      <c r="N2639" s="3">
        <f>ROUND(IF(G2639&lt;=Thresholds!$B$7,1-(G2639/Thresholds!$B$7)*0.24,IF(G2639&lt;=Thresholds!$D$7,0.75-((G2639-Thresholds!$C$7)/(Thresholds!$D$7-Thresholds!$C$7))*0.249,IF(G2639&lt;=Thresholds!$F$7,0.499-((G2639-Thresholds!$E$7)/(Thresholds!$F$7-Thresholds!$E$7))*0.279,MAX(0.02,0.2-((G2639-Thresholds!$G$7)/(Thresholds!$H$7-Thresholds!$G$7))*0.18)))),3)</f>
        <v>0.81499999999999995</v>
      </c>
      <c r="O2639" s="3">
        <f>ROUND(IF(H2639&lt;=Thresholds!$B$8,1-(H2639/Thresholds!$B$8)*0.24,IF(H2639&lt;=Thresholds!$D$8,0.75-((H2639-Thresholds!$C$8)/(Thresholds!$D$8-Thresholds!$C$8))*0.249,IF(H2639&lt;=Thresholds!$F$8,0.499-((H2639-Thresholds!$E$8)/(Thresholds!$F$8-Thresholds!$E$8))*0.279,MAX(0.02,0.2-((H2639-Thresholds!$G$8)/(Thresholds!$H$8-Thresholds!$G$8))*0.18)))),3)</f>
        <v>0.81499999999999995</v>
      </c>
      <c r="P2639" s="3">
        <f t="shared" si="123"/>
        <v>0.621</v>
      </c>
      <c r="Q2639" t="str">
        <f t="shared" si="124"/>
        <v>Moderate</v>
      </c>
      <c r="R2639" s="4">
        <f t="shared" si="125"/>
        <v>1</v>
      </c>
      <c r="S2639" t="str">
        <f>IF(AND(F2639&gt;=10,F2639&lt;=35,P2639&gt;0.5),"ERROR_C2639H2639_POOR_CAP","OK")</f>
        <v>OK</v>
      </c>
    </row>
    <row r="2640" spans="1:19">
      <c r="A2640" t="s">
        <v>2657</v>
      </c>
      <c r="B2640" s="3">
        <v>59.185000000000002</v>
      </c>
      <c r="C2640" s="3">
        <v>37.021000000000001</v>
      </c>
      <c r="D2640" s="3">
        <v>30.725000000000001</v>
      </c>
      <c r="E2640" s="3">
        <v>19.149000000000001</v>
      </c>
      <c r="F2640" s="3">
        <v>0.79100000000000004</v>
      </c>
      <c r="G2640" s="3">
        <v>586.53700000000003</v>
      </c>
      <c r="H2640" s="3">
        <v>3473.3150000000001</v>
      </c>
      <c r="I2640" s="3">
        <f>ROUND(IF(B2640&lt;=Thresholds!$B$2,1-(B2640/Thresholds!$B$2)*0.24,IF(B2640&lt;=Thresholds!$D$2,0.75-((B2640-Thresholds!$C$2)/(Thresholds!$D$2-Thresholds!$C$2))*0.249,IF(B2640&lt;=Thresholds!$F$2,0.499-((B2640-Thresholds!$E$2)/(Thresholds!$F$2-Thresholds!$E$2))*0.279,MAX(0.02,0.2-((B2640-Thresholds!$G$2)/(Thresholds!$H$2-Thresholds!$G$2))*0.18)))),3)</f>
        <v>0.85799999999999998</v>
      </c>
      <c r="J2640" s="3">
        <f>ROUND(IF(C2640&lt;=Thresholds!$B$3,1-(C2640/Thresholds!$B$3)*0.24,IF(C2640&lt;=Thresholds!$D$3,0.75-((C2640-Thresholds!$C$3)/(Thresholds!$D$3-Thresholds!$C$3))*0.249,IF(C2640&lt;=Thresholds!$F$3,0.499-((C2640-Thresholds!$E$3)/(Thresholds!$F$3-Thresholds!$E$3))*0.279,MAX(0.02,0.2-((C2640-Thresholds!$G$3)/(Thresholds!$H$3-Thresholds!$G$3))*0.18)))),3)</f>
        <v>0.92600000000000005</v>
      </c>
      <c r="K2640" s="3">
        <f>ROUND(IF(D2640&lt;=Thresholds!$B$4,1-(D2640/Thresholds!$B$4)*0.24,IF(D2640&lt;=Thresholds!$D$4,0.75-((D2640-Thresholds!$C$4)/(Thresholds!$D$4-Thresholds!$C$4))*0.249,IF(D2640&lt;=Thresholds!$F$4,0.499-((D2640-Thresholds!$E$4)/(Thresholds!$F$4-Thresholds!$E$4))*0.279,MAX(0.02,0.2-((D2640-Thresholds!$G$4)/(Thresholds!$H$4-Thresholds!$G$4))*0.18)))),3)</f>
        <v>0.88700000000000001</v>
      </c>
      <c r="L2640" s="3">
        <f>ROUND(IF(E2640&lt;=Thresholds!$B$5,1-(E2640/Thresholds!$B$5)*0.24,IF(E2640&lt;=Thresholds!$D$5,0.75-((E2640-Thresholds!$C$5)/(Thresholds!$D$5-Thresholds!$C$5))*0.249,IF(E2640&lt;=Thresholds!$F$5,0.499-((E2640-Thresholds!$E$5)/(Thresholds!$F$5-Thresholds!$E$5))*0.279,MAX(0.02,0.2-((E2640-Thresholds!$G$5)/(Thresholds!$H$5-Thresholds!$G$5))*0.18)))),3)</f>
        <v>0.90800000000000003</v>
      </c>
      <c r="M2640" s="3">
        <f>ROUND(IF(F2640&lt;=Thresholds!$B$6,1-(F2640/Thresholds!$B$6)*0.24,IF(F2640&lt;=Thresholds!$D$6,0.75-((F2640-Thresholds!$C$6)/(Thresholds!$D$6-Thresholds!$C$6))*0.249,IF(F2640&lt;=Thresholds!$F$6,0.499-((F2640-Thresholds!$E$6)/(Thresholds!$F$6-Thresholds!$E$6))*0.279,MAX(0.02,0.2-((F2640-Thresholds!$G$6)/(Thresholds!$H$6-Thresholds!$G$6))*0.18)))),3)</f>
        <v>0.81</v>
      </c>
      <c r="N2640" s="3">
        <f>ROUND(IF(G2640&lt;=Thresholds!$B$7,1-(G2640/Thresholds!$B$7)*0.24,IF(G2640&lt;=Thresholds!$D$7,0.75-((G2640-Thresholds!$C$7)/(Thresholds!$D$7-Thresholds!$C$7))*0.249,IF(G2640&lt;=Thresholds!$F$7,0.499-((G2640-Thresholds!$E$7)/(Thresholds!$F$7-Thresholds!$E$7))*0.279,MAX(0.02,0.2-((G2640-Thresholds!$G$7)/(Thresholds!$H$7-Thresholds!$G$7))*0.18)))),3)</f>
        <v>0.49399999999999999</v>
      </c>
      <c r="O2640" s="3">
        <f>ROUND(IF(H2640&lt;=Thresholds!$B$8,1-(H2640/Thresholds!$B$8)*0.24,IF(H2640&lt;=Thresholds!$D$8,0.75-((H2640-Thresholds!$C$8)/(Thresholds!$D$8-Thresholds!$C$8))*0.249,IF(H2640&lt;=Thresholds!$F$8,0.499-((H2640-Thresholds!$E$8)/(Thresholds!$F$8-Thresholds!$E$8))*0.279,MAX(0.02,0.2-((H2640-Thresholds!$G$8)/(Thresholds!$H$8-Thresholds!$G$8))*0.18)))),3)</f>
        <v>0.58799999999999997</v>
      </c>
      <c r="P2640" s="3">
        <f t="shared" si="123"/>
        <v>0.49399999999999999</v>
      </c>
      <c r="Q2640" t="str">
        <f t="shared" si="124"/>
        <v>Poor</v>
      </c>
      <c r="R2640" s="4">
        <f t="shared" si="125"/>
        <v>0</v>
      </c>
      <c r="S2640" t="str">
        <f>IF(AND(F2640&gt;=10,F2640&lt;=35,P2640&gt;0.5),"ERROR_C2640H2640_POOR_CAP","OK")</f>
        <v>OK</v>
      </c>
    </row>
    <row r="2641" spans="1:19">
      <c r="A2641" t="s">
        <v>2658</v>
      </c>
      <c r="B2641" s="3">
        <v>24.972999999999999</v>
      </c>
      <c r="C2641" s="3">
        <v>101.229</v>
      </c>
      <c r="D2641" s="3">
        <v>16.998999999999999</v>
      </c>
      <c r="E2641" s="3">
        <v>38.877000000000002</v>
      </c>
      <c r="F2641" s="3">
        <v>0.56000000000000005</v>
      </c>
      <c r="G2641" s="3">
        <v>2603.893</v>
      </c>
      <c r="H2641" s="3">
        <v>366.89</v>
      </c>
      <c r="I2641" s="3">
        <f>ROUND(IF(B2641&lt;=Thresholds!$B$2,1-(B2641/Thresholds!$B$2)*0.24,IF(B2641&lt;=Thresholds!$D$2,0.75-((B2641-Thresholds!$C$2)/(Thresholds!$D$2-Thresholds!$C$2))*0.249,IF(B2641&lt;=Thresholds!$F$2,0.499-((B2641-Thresholds!$E$2)/(Thresholds!$F$2-Thresholds!$E$2))*0.279,MAX(0.02,0.2-((B2641-Thresholds!$G$2)/(Thresholds!$H$2-Thresholds!$G$2))*0.18)))),3)</f>
        <v>0.94</v>
      </c>
      <c r="J2641" s="3">
        <f>ROUND(IF(C2641&lt;=Thresholds!$B$3,1-(C2641/Thresholds!$B$3)*0.24,IF(C2641&lt;=Thresholds!$D$3,0.75-((C2641-Thresholds!$C$3)/(Thresholds!$D$3-Thresholds!$C$3))*0.249,IF(C2641&lt;=Thresholds!$F$3,0.499-((C2641-Thresholds!$E$3)/(Thresholds!$F$3-Thresholds!$E$3))*0.279,MAX(0.02,0.2-((C2641-Thresholds!$G$3)/(Thresholds!$H$3-Thresholds!$G$3))*0.18)))),3)</f>
        <v>0.79800000000000004</v>
      </c>
      <c r="K2641" s="3">
        <f>ROUND(IF(D2641&lt;=Thresholds!$B$4,1-(D2641/Thresholds!$B$4)*0.24,IF(D2641&lt;=Thresholds!$D$4,0.75-((D2641-Thresholds!$C$4)/(Thresholds!$D$4-Thresholds!$C$4))*0.249,IF(D2641&lt;=Thresholds!$F$4,0.499-((D2641-Thresholds!$E$4)/(Thresholds!$F$4-Thresholds!$E$4))*0.279,MAX(0.02,0.2-((D2641-Thresholds!$G$4)/(Thresholds!$H$4-Thresholds!$G$4))*0.18)))),3)</f>
        <v>0.93700000000000006</v>
      </c>
      <c r="L2641" s="3">
        <f>ROUND(IF(E2641&lt;=Thresholds!$B$5,1-(E2641/Thresholds!$B$5)*0.24,IF(E2641&lt;=Thresholds!$D$5,0.75-((E2641-Thresholds!$C$5)/(Thresholds!$D$5-Thresholds!$C$5))*0.249,IF(E2641&lt;=Thresholds!$F$5,0.499-((E2641-Thresholds!$E$5)/(Thresholds!$F$5-Thresholds!$E$5))*0.279,MAX(0.02,0.2-((E2641-Thresholds!$G$5)/(Thresholds!$H$5-Thresholds!$G$5))*0.18)))),3)</f>
        <v>0.81299999999999994</v>
      </c>
      <c r="M2641" s="3">
        <f>ROUND(IF(F2641&lt;=Thresholds!$B$6,1-(F2641/Thresholds!$B$6)*0.24,IF(F2641&lt;=Thresholds!$D$6,0.75-((F2641-Thresholds!$C$6)/(Thresholds!$D$6-Thresholds!$C$6))*0.249,IF(F2641&lt;=Thresholds!$F$6,0.499-((F2641-Thresholds!$E$6)/(Thresholds!$F$6-Thresholds!$E$6))*0.279,MAX(0.02,0.2-((F2641-Thresholds!$G$6)/(Thresholds!$H$6-Thresholds!$G$6))*0.18)))),3)</f>
        <v>0.86599999999999999</v>
      </c>
      <c r="N2641" s="3">
        <f>ROUND(IF(G2641&lt;=Thresholds!$B$7,1-(G2641/Thresholds!$B$7)*0.24,IF(G2641&lt;=Thresholds!$D$7,0.75-((G2641-Thresholds!$C$7)/(Thresholds!$D$7-Thresholds!$C$7))*0.249,IF(G2641&lt;=Thresholds!$F$7,0.499-((G2641-Thresholds!$E$7)/(Thresholds!$F$7-Thresholds!$E$7))*0.279,MAX(0.02,0.2-((G2641-Thresholds!$G$7)/(Thresholds!$H$7-Thresholds!$G$7))*0.18)))),3)</f>
        <v>0.35499999999999998</v>
      </c>
      <c r="O2641" s="3">
        <f>ROUND(IF(H2641&lt;=Thresholds!$B$8,1-(H2641/Thresholds!$B$8)*0.24,IF(H2641&lt;=Thresholds!$D$8,0.75-((H2641-Thresholds!$C$8)/(Thresholds!$D$8-Thresholds!$C$8))*0.249,IF(H2641&lt;=Thresholds!$F$8,0.499-((H2641-Thresholds!$E$8)/(Thresholds!$F$8-Thresholds!$E$8))*0.279,MAX(0.02,0.2-((H2641-Thresholds!$G$8)/(Thresholds!$H$8-Thresholds!$G$8))*0.18)))),3)</f>
        <v>0.96499999999999997</v>
      </c>
      <c r="P2641" s="3">
        <f t="shared" si="123"/>
        <v>0.35499999999999998</v>
      </c>
      <c r="Q2641" t="str">
        <f t="shared" si="124"/>
        <v>Poor</v>
      </c>
      <c r="R2641" s="4">
        <f t="shared" si="125"/>
        <v>0</v>
      </c>
      <c r="S2641" t="str">
        <f>IF(AND(F2641&gt;=10,F2641&lt;=35,P2641&gt;0.5),"ERROR_C2641H2641_POOR_CAP","OK")</f>
        <v>OK</v>
      </c>
    </row>
    <row r="2642" spans="1:19">
      <c r="A2642" t="s">
        <v>2659</v>
      </c>
      <c r="B2642" s="3">
        <v>95.320999999999998</v>
      </c>
      <c r="C2642" s="3">
        <v>88.754999999999995</v>
      </c>
      <c r="D2642" s="3">
        <v>54.506999999999998</v>
      </c>
      <c r="E2642" s="3">
        <v>15.117000000000001</v>
      </c>
      <c r="F2642" s="3">
        <v>0.63200000000000001</v>
      </c>
      <c r="G2642" s="3">
        <v>315.95</v>
      </c>
      <c r="H2642" s="3">
        <v>1281.3330000000001</v>
      </c>
      <c r="I2642" s="3">
        <f>ROUND(IF(B2642&lt;=Thresholds!$B$2,1-(B2642/Thresholds!$B$2)*0.24,IF(B2642&lt;=Thresholds!$D$2,0.75-((B2642-Thresholds!$C$2)/(Thresholds!$D$2-Thresholds!$C$2))*0.249,IF(B2642&lt;=Thresholds!$F$2,0.499-((B2642-Thresholds!$E$2)/(Thresholds!$F$2-Thresholds!$E$2))*0.279,MAX(0.02,0.2-((B2642-Thresholds!$G$2)/(Thresholds!$H$2-Thresholds!$G$2))*0.18)))),3)</f>
        <v>0.77100000000000002</v>
      </c>
      <c r="J2642" s="3">
        <f>ROUND(IF(C2642&lt;=Thresholds!$B$3,1-(C2642/Thresholds!$B$3)*0.24,IF(C2642&lt;=Thresholds!$D$3,0.75-((C2642-Thresholds!$C$3)/(Thresholds!$D$3-Thresholds!$C$3))*0.249,IF(C2642&lt;=Thresholds!$F$3,0.499-((C2642-Thresholds!$E$3)/(Thresholds!$F$3-Thresholds!$E$3))*0.279,MAX(0.02,0.2-((C2642-Thresholds!$G$3)/(Thresholds!$H$3-Thresholds!$G$3))*0.18)))),3)</f>
        <v>0.82199999999999995</v>
      </c>
      <c r="K2642" s="3">
        <f>ROUND(IF(D2642&lt;=Thresholds!$B$4,1-(D2642/Thresholds!$B$4)*0.24,IF(D2642&lt;=Thresholds!$D$4,0.75-((D2642-Thresholds!$C$4)/(Thresholds!$D$4-Thresholds!$C$4))*0.249,IF(D2642&lt;=Thresholds!$F$4,0.499-((D2642-Thresholds!$E$4)/(Thresholds!$F$4-Thresholds!$E$4))*0.279,MAX(0.02,0.2-((D2642-Thresholds!$G$4)/(Thresholds!$H$4-Thresholds!$G$4))*0.18)))),3)</f>
        <v>0.79900000000000004</v>
      </c>
      <c r="L2642" s="3">
        <f>ROUND(IF(E2642&lt;=Thresholds!$B$5,1-(E2642/Thresholds!$B$5)*0.24,IF(E2642&lt;=Thresholds!$D$5,0.75-((E2642-Thresholds!$C$5)/(Thresholds!$D$5-Thresholds!$C$5))*0.249,IF(E2642&lt;=Thresholds!$F$5,0.499-((E2642-Thresholds!$E$5)/(Thresholds!$F$5-Thresholds!$E$5))*0.279,MAX(0.02,0.2-((E2642-Thresholds!$G$5)/(Thresholds!$H$5-Thresholds!$G$5))*0.18)))),3)</f>
        <v>0.92700000000000005</v>
      </c>
      <c r="M2642" s="3">
        <f>ROUND(IF(F2642&lt;=Thresholds!$B$6,1-(F2642/Thresholds!$B$6)*0.24,IF(F2642&lt;=Thresholds!$D$6,0.75-((F2642-Thresholds!$C$6)/(Thresholds!$D$6-Thresholds!$C$6))*0.249,IF(F2642&lt;=Thresholds!$F$6,0.499-((F2642-Thresholds!$E$6)/(Thresholds!$F$6-Thresholds!$E$6))*0.279,MAX(0.02,0.2-((F2642-Thresholds!$G$6)/(Thresholds!$H$6-Thresholds!$G$6))*0.18)))),3)</f>
        <v>0.84799999999999998</v>
      </c>
      <c r="N2642" s="3">
        <f>ROUND(IF(G2642&lt;=Thresholds!$B$7,1-(G2642/Thresholds!$B$7)*0.24,IF(G2642&lt;=Thresholds!$D$7,0.75-((G2642-Thresholds!$C$7)/(Thresholds!$D$7-Thresholds!$C$7))*0.249,IF(G2642&lt;=Thresholds!$F$7,0.499-((G2642-Thresholds!$E$7)/(Thresholds!$F$7-Thresholds!$E$7))*0.279,MAX(0.02,0.2-((G2642-Thresholds!$G$7)/(Thresholds!$H$7-Thresholds!$G$7))*0.18)))),3)</f>
        <v>0.78300000000000003</v>
      </c>
      <c r="O2642" s="3">
        <f>ROUND(IF(H2642&lt;=Thresholds!$B$8,1-(H2642/Thresholds!$B$8)*0.24,IF(H2642&lt;=Thresholds!$D$8,0.75-((H2642-Thresholds!$C$8)/(Thresholds!$D$8-Thresholds!$C$8))*0.249,IF(H2642&lt;=Thresholds!$F$8,0.499-((H2642-Thresholds!$E$8)/(Thresholds!$F$8-Thresholds!$E$8))*0.279,MAX(0.02,0.2-((H2642-Thresholds!$G$8)/(Thresholds!$H$8-Thresholds!$G$8))*0.18)))),3)</f>
        <v>0.877</v>
      </c>
      <c r="P2642" s="3">
        <f t="shared" si="123"/>
        <v>0.77100000000000002</v>
      </c>
      <c r="Q2642" t="str">
        <f t="shared" si="124"/>
        <v>Healthy</v>
      </c>
      <c r="R2642" s="4">
        <f t="shared" si="125"/>
        <v>1</v>
      </c>
      <c r="S2642" t="str">
        <f>IF(AND(F2642&gt;=10,F2642&lt;=35,P2642&gt;0.5),"ERROR_C2642H2642_POOR_CAP","OK")</f>
        <v>OK</v>
      </c>
    </row>
    <row r="2643" spans="1:19">
      <c r="A2643" t="s">
        <v>2660</v>
      </c>
      <c r="B2643" s="3">
        <v>27.893999999999998</v>
      </c>
      <c r="C2643" s="3">
        <v>104.625</v>
      </c>
      <c r="D2643" s="3">
        <v>81.72</v>
      </c>
      <c r="E2643" s="3">
        <v>19.597000000000001</v>
      </c>
      <c r="F2643" s="3">
        <v>0.49099999999999999</v>
      </c>
      <c r="G2643" s="3">
        <v>361.45499999999998</v>
      </c>
      <c r="H2643" s="3">
        <v>246.01400000000001</v>
      </c>
      <c r="I2643" s="3">
        <f>ROUND(IF(B2643&lt;=Thresholds!$B$2,1-(B2643/Thresholds!$B$2)*0.24,IF(B2643&lt;=Thresholds!$D$2,0.75-((B2643-Thresholds!$C$2)/(Thresholds!$D$2-Thresholds!$C$2))*0.249,IF(B2643&lt;=Thresholds!$F$2,0.499-((B2643-Thresholds!$E$2)/(Thresholds!$F$2-Thresholds!$E$2))*0.279,MAX(0.02,0.2-((B2643-Thresholds!$G$2)/(Thresholds!$H$2-Thresholds!$G$2))*0.18)))),3)</f>
        <v>0.93300000000000005</v>
      </c>
      <c r="J2643" s="3">
        <f>ROUND(IF(C2643&lt;=Thresholds!$B$3,1-(C2643/Thresholds!$B$3)*0.24,IF(C2643&lt;=Thresholds!$D$3,0.75-((C2643-Thresholds!$C$3)/(Thresholds!$D$3-Thresholds!$C$3))*0.249,IF(C2643&lt;=Thresholds!$F$3,0.499-((C2643-Thresholds!$E$3)/(Thresholds!$F$3-Thresholds!$E$3))*0.279,MAX(0.02,0.2-((C2643-Thresholds!$G$3)/(Thresholds!$H$3-Thresholds!$G$3))*0.18)))),3)</f>
        <v>0.79100000000000004</v>
      </c>
      <c r="K2643" s="3">
        <f>ROUND(IF(D2643&lt;=Thresholds!$B$4,1-(D2643/Thresholds!$B$4)*0.24,IF(D2643&lt;=Thresholds!$D$4,0.75-((D2643-Thresholds!$C$4)/(Thresholds!$D$4-Thresholds!$C$4))*0.249,IF(D2643&lt;=Thresholds!$F$4,0.499-((D2643-Thresholds!$E$4)/(Thresholds!$F$4-Thresholds!$E$4))*0.279,MAX(0.02,0.2-((D2643-Thresholds!$G$4)/(Thresholds!$H$4-Thresholds!$G$4))*0.18)))),3)</f>
        <v>0.63500000000000001</v>
      </c>
      <c r="L2643" s="3">
        <f>ROUND(IF(E2643&lt;=Thresholds!$B$5,1-(E2643/Thresholds!$B$5)*0.24,IF(E2643&lt;=Thresholds!$D$5,0.75-((E2643-Thresholds!$C$5)/(Thresholds!$D$5-Thresholds!$C$5))*0.249,IF(E2643&lt;=Thresholds!$F$5,0.499-((E2643-Thresholds!$E$5)/(Thresholds!$F$5-Thresholds!$E$5))*0.279,MAX(0.02,0.2-((E2643-Thresholds!$G$5)/(Thresholds!$H$5-Thresholds!$G$5))*0.18)))),3)</f>
        <v>0.90600000000000003</v>
      </c>
      <c r="M2643" s="3">
        <f>ROUND(IF(F2643&lt;=Thresholds!$B$6,1-(F2643/Thresholds!$B$6)*0.24,IF(F2643&lt;=Thresholds!$D$6,0.75-((F2643-Thresholds!$C$6)/(Thresholds!$D$6-Thresholds!$C$6))*0.249,IF(F2643&lt;=Thresholds!$F$6,0.499-((F2643-Thresholds!$E$6)/(Thresholds!$F$6-Thresholds!$E$6))*0.279,MAX(0.02,0.2-((F2643-Thresholds!$G$6)/(Thresholds!$H$6-Thresholds!$G$6))*0.18)))),3)</f>
        <v>0.88200000000000001</v>
      </c>
      <c r="N2643" s="3">
        <f>ROUND(IF(G2643&lt;=Thresholds!$B$7,1-(G2643/Thresholds!$B$7)*0.24,IF(G2643&lt;=Thresholds!$D$7,0.75-((G2643-Thresholds!$C$7)/(Thresholds!$D$7-Thresholds!$C$7))*0.249,IF(G2643&lt;=Thresholds!$F$7,0.499-((G2643-Thresholds!$E$7)/(Thresholds!$F$7-Thresholds!$E$7))*0.279,MAX(0.02,0.2-((G2643-Thresholds!$G$7)/(Thresholds!$H$7-Thresholds!$G$7))*0.18)))),3)</f>
        <v>0.73799999999999999</v>
      </c>
      <c r="O2643" s="3">
        <f>ROUND(IF(H2643&lt;=Thresholds!$B$8,1-(H2643/Thresholds!$B$8)*0.24,IF(H2643&lt;=Thresholds!$D$8,0.75-((H2643-Thresholds!$C$8)/(Thresholds!$D$8-Thresholds!$C$8))*0.249,IF(H2643&lt;=Thresholds!$F$8,0.499-((H2643-Thresholds!$E$8)/(Thresholds!$F$8-Thresholds!$E$8))*0.279,MAX(0.02,0.2-((H2643-Thresholds!$G$8)/(Thresholds!$H$8-Thresholds!$G$8))*0.18)))),3)</f>
        <v>0.97599999999999998</v>
      </c>
      <c r="P2643" s="3">
        <f t="shared" si="123"/>
        <v>0.63500000000000001</v>
      </c>
      <c r="Q2643" t="str">
        <f t="shared" si="124"/>
        <v>Moderate</v>
      </c>
      <c r="R2643" s="4">
        <f t="shared" si="125"/>
        <v>1</v>
      </c>
      <c r="S2643" t="str">
        <f>IF(AND(F2643&gt;=10,F2643&lt;=35,P2643&gt;0.5),"ERROR_C2643H2643_POOR_CAP","OK")</f>
        <v>OK</v>
      </c>
    </row>
    <row r="2644" spans="1:19">
      <c r="A2644" t="s">
        <v>2661</v>
      </c>
      <c r="B2644" s="3">
        <v>26.728000000000002</v>
      </c>
      <c r="C2644" s="3">
        <v>38.802</v>
      </c>
      <c r="D2644" s="3">
        <v>81.921999999999997</v>
      </c>
      <c r="E2644" s="3">
        <v>13.919</v>
      </c>
      <c r="F2644" s="3">
        <v>0.11799999999999999</v>
      </c>
      <c r="G2644" s="3">
        <v>314.89800000000002</v>
      </c>
      <c r="H2644" s="3">
        <v>7219.8209999999999</v>
      </c>
      <c r="I2644" s="3">
        <f>ROUND(IF(B2644&lt;=Thresholds!$B$2,1-(B2644/Thresholds!$B$2)*0.24,IF(B2644&lt;=Thresholds!$D$2,0.75-((B2644-Thresholds!$C$2)/(Thresholds!$D$2-Thresholds!$C$2))*0.249,IF(B2644&lt;=Thresholds!$F$2,0.499-((B2644-Thresholds!$E$2)/(Thresholds!$F$2-Thresholds!$E$2))*0.279,MAX(0.02,0.2-((B2644-Thresholds!$G$2)/(Thresholds!$H$2-Thresholds!$G$2))*0.18)))),3)</f>
        <v>0.93600000000000005</v>
      </c>
      <c r="J2644" s="3">
        <f>ROUND(IF(C2644&lt;=Thresholds!$B$3,1-(C2644/Thresholds!$B$3)*0.24,IF(C2644&lt;=Thresholds!$D$3,0.75-((C2644-Thresholds!$C$3)/(Thresholds!$D$3-Thresholds!$C$3))*0.249,IF(C2644&lt;=Thresholds!$F$3,0.499-((C2644-Thresholds!$E$3)/(Thresholds!$F$3-Thresholds!$E$3))*0.279,MAX(0.02,0.2-((C2644-Thresholds!$G$3)/(Thresholds!$H$3-Thresholds!$G$3))*0.18)))),3)</f>
        <v>0.92200000000000004</v>
      </c>
      <c r="K2644" s="3">
        <f>ROUND(IF(D2644&lt;=Thresholds!$B$4,1-(D2644/Thresholds!$B$4)*0.24,IF(D2644&lt;=Thresholds!$D$4,0.75-((D2644-Thresholds!$C$4)/(Thresholds!$D$4-Thresholds!$C$4))*0.249,IF(D2644&lt;=Thresholds!$F$4,0.499-((D2644-Thresholds!$E$4)/(Thresholds!$F$4-Thresholds!$E$4))*0.279,MAX(0.02,0.2-((D2644-Thresholds!$G$4)/(Thresholds!$H$4-Thresholds!$G$4))*0.18)))),3)</f>
        <v>0.63300000000000001</v>
      </c>
      <c r="L2644" s="3">
        <f>ROUND(IF(E2644&lt;=Thresholds!$B$5,1-(E2644/Thresholds!$B$5)*0.24,IF(E2644&lt;=Thresholds!$D$5,0.75-((E2644-Thresholds!$C$5)/(Thresholds!$D$5-Thresholds!$C$5))*0.249,IF(E2644&lt;=Thresholds!$F$5,0.499-((E2644-Thresholds!$E$5)/(Thresholds!$F$5-Thresholds!$E$5))*0.279,MAX(0.02,0.2-((E2644-Thresholds!$G$5)/(Thresholds!$H$5-Thresholds!$G$5))*0.18)))),3)</f>
        <v>0.93300000000000005</v>
      </c>
      <c r="M2644" s="3">
        <f>ROUND(IF(F2644&lt;=Thresholds!$B$6,1-(F2644/Thresholds!$B$6)*0.24,IF(F2644&lt;=Thresholds!$D$6,0.75-((F2644-Thresholds!$C$6)/(Thresholds!$D$6-Thresholds!$C$6))*0.249,IF(F2644&lt;=Thresholds!$F$6,0.499-((F2644-Thresholds!$E$6)/(Thresholds!$F$6-Thresholds!$E$6))*0.279,MAX(0.02,0.2-((F2644-Thresholds!$G$6)/(Thresholds!$H$6-Thresholds!$G$6))*0.18)))),3)</f>
        <v>0.97199999999999998</v>
      </c>
      <c r="N2644" s="3">
        <f>ROUND(IF(G2644&lt;=Thresholds!$B$7,1-(G2644/Thresholds!$B$7)*0.24,IF(G2644&lt;=Thresholds!$D$7,0.75-((G2644-Thresholds!$C$7)/(Thresholds!$D$7-Thresholds!$C$7))*0.249,IF(G2644&lt;=Thresholds!$F$7,0.499-((G2644-Thresholds!$E$7)/(Thresholds!$F$7-Thresholds!$E$7))*0.279,MAX(0.02,0.2-((G2644-Thresholds!$G$7)/(Thresholds!$H$7-Thresholds!$G$7))*0.18)))),3)</f>
        <v>0.78400000000000003</v>
      </c>
      <c r="O2644" s="3">
        <f>ROUND(IF(H2644&lt;=Thresholds!$B$8,1-(H2644/Thresholds!$B$8)*0.24,IF(H2644&lt;=Thresholds!$D$8,0.75-((H2644-Thresholds!$C$8)/(Thresholds!$D$8-Thresholds!$C$8))*0.249,IF(H2644&lt;=Thresholds!$F$8,0.499-((H2644-Thresholds!$E$8)/(Thresholds!$F$8-Thresholds!$E$8))*0.279,MAX(0.02,0.2-((H2644-Thresholds!$G$8)/(Thresholds!$H$8-Thresholds!$G$8))*0.18)))),3)</f>
        <v>0.34899999999999998</v>
      </c>
      <c r="P2644" s="3">
        <f t="shared" si="123"/>
        <v>0.34899999999999998</v>
      </c>
      <c r="Q2644" t="str">
        <f t="shared" si="124"/>
        <v>Poor</v>
      </c>
      <c r="R2644" s="4">
        <f t="shared" si="125"/>
        <v>0</v>
      </c>
      <c r="S2644" t="str">
        <f>IF(AND(F2644&gt;=10,F2644&lt;=35,P2644&gt;0.5),"ERROR_C2644H2644_POOR_CAP","OK")</f>
        <v>OK</v>
      </c>
    </row>
    <row r="2645" spans="1:19">
      <c r="A2645" t="s">
        <v>2662</v>
      </c>
      <c r="B2645" s="3">
        <v>36.993000000000002</v>
      </c>
      <c r="C2645" s="3">
        <v>35.020000000000003</v>
      </c>
      <c r="D2645" s="3">
        <v>17.036000000000001</v>
      </c>
      <c r="E2645" s="3">
        <v>15.342000000000001</v>
      </c>
      <c r="F2645" s="3">
        <v>52.713999999999999</v>
      </c>
      <c r="G2645" s="3">
        <v>228.26499999999999</v>
      </c>
      <c r="H2645" s="3">
        <v>6806.09</v>
      </c>
      <c r="I2645" s="3">
        <f>ROUND(IF(B2645&lt;=Thresholds!$B$2,1-(B2645/Thresholds!$B$2)*0.24,IF(B2645&lt;=Thresholds!$D$2,0.75-((B2645-Thresholds!$C$2)/(Thresholds!$D$2-Thresholds!$C$2))*0.249,IF(B2645&lt;=Thresholds!$F$2,0.499-((B2645-Thresholds!$E$2)/(Thresholds!$F$2-Thresholds!$E$2))*0.279,MAX(0.02,0.2-((B2645-Thresholds!$G$2)/(Thresholds!$H$2-Thresholds!$G$2))*0.18)))),3)</f>
        <v>0.91100000000000003</v>
      </c>
      <c r="J2645" s="3">
        <f>ROUND(IF(C2645&lt;=Thresholds!$B$3,1-(C2645/Thresholds!$B$3)*0.24,IF(C2645&lt;=Thresholds!$D$3,0.75-((C2645-Thresholds!$C$3)/(Thresholds!$D$3-Thresholds!$C$3))*0.249,IF(C2645&lt;=Thresholds!$F$3,0.499-((C2645-Thresholds!$E$3)/(Thresholds!$F$3-Thresholds!$E$3))*0.279,MAX(0.02,0.2-((C2645-Thresholds!$G$3)/(Thresholds!$H$3-Thresholds!$G$3))*0.18)))),3)</f>
        <v>0.93</v>
      </c>
      <c r="K2645" s="3">
        <f>ROUND(IF(D2645&lt;=Thresholds!$B$4,1-(D2645/Thresholds!$B$4)*0.24,IF(D2645&lt;=Thresholds!$D$4,0.75-((D2645-Thresholds!$C$4)/(Thresholds!$D$4-Thresholds!$C$4))*0.249,IF(D2645&lt;=Thresholds!$F$4,0.499-((D2645-Thresholds!$E$4)/(Thresholds!$F$4-Thresholds!$E$4))*0.279,MAX(0.02,0.2-((D2645-Thresholds!$G$4)/(Thresholds!$H$4-Thresholds!$G$4))*0.18)))),3)</f>
        <v>0.93700000000000006</v>
      </c>
      <c r="L2645" s="3">
        <f>ROUND(IF(E2645&lt;=Thresholds!$B$5,1-(E2645/Thresholds!$B$5)*0.24,IF(E2645&lt;=Thresholds!$D$5,0.75-((E2645-Thresholds!$C$5)/(Thresholds!$D$5-Thresholds!$C$5))*0.249,IF(E2645&lt;=Thresholds!$F$5,0.499-((E2645-Thresholds!$E$5)/(Thresholds!$F$5-Thresholds!$E$5))*0.279,MAX(0.02,0.2-((E2645-Thresholds!$G$5)/(Thresholds!$H$5-Thresholds!$G$5))*0.18)))),3)</f>
        <v>0.92600000000000005</v>
      </c>
      <c r="M2645" s="3">
        <f>ROUND(IF(F2645&lt;=Thresholds!$B$6,1-(F2645/Thresholds!$B$6)*0.24,IF(F2645&lt;=Thresholds!$D$6,0.75-((F2645-Thresholds!$C$6)/(Thresholds!$D$6-Thresholds!$C$6))*0.249,IF(F2645&lt;=Thresholds!$F$6,0.499-((F2645-Thresholds!$E$6)/(Thresholds!$F$6-Thresholds!$E$6))*0.279,MAX(0.02,0.2-((F2645-Thresholds!$G$6)/(Thresholds!$H$6-Thresholds!$G$6))*0.18)))),3)</f>
        <v>0.29099999999999998</v>
      </c>
      <c r="N2645" s="3">
        <f>ROUND(IF(G2645&lt;=Thresholds!$B$7,1-(G2645/Thresholds!$B$7)*0.24,IF(G2645&lt;=Thresholds!$D$7,0.75-((G2645-Thresholds!$C$7)/(Thresholds!$D$7-Thresholds!$C$7))*0.249,IF(G2645&lt;=Thresholds!$F$7,0.499-((G2645-Thresholds!$E$7)/(Thresholds!$F$7-Thresholds!$E$7))*0.279,MAX(0.02,0.2-((G2645-Thresholds!$G$7)/(Thresholds!$H$7-Thresholds!$G$7))*0.18)))),3)</f>
        <v>0.84299999999999997</v>
      </c>
      <c r="O2645" s="3">
        <f>ROUND(IF(H2645&lt;=Thresholds!$B$8,1-(H2645/Thresholds!$B$8)*0.24,IF(H2645&lt;=Thresholds!$D$8,0.75-((H2645-Thresholds!$C$8)/(Thresholds!$D$8-Thresholds!$C$8))*0.249,IF(H2645&lt;=Thresholds!$F$8,0.499-((H2645-Thresholds!$E$8)/(Thresholds!$F$8-Thresholds!$E$8))*0.279,MAX(0.02,0.2-((H2645-Thresholds!$G$8)/(Thresholds!$H$8-Thresholds!$G$8))*0.18)))),3)</f>
        <v>0.36899999999999999</v>
      </c>
      <c r="P2645" s="3">
        <f t="shared" si="123"/>
        <v>0.29099999999999998</v>
      </c>
      <c r="Q2645" t="str">
        <f t="shared" si="124"/>
        <v>Poor</v>
      </c>
      <c r="R2645" s="4">
        <f t="shared" si="125"/>
        <v>0</v>
      </c>
      <c r="S2645" t="str">
        <f>IF(AND(F2645&gt;=10,F2645&lt;=35,P2645&gt;0.5),"ERROR_C2645H2645_POOR_CAP","OK")</f>
        <v>OK</v>
      </c>
    </row>
    <row r="2646" spans="1:19">
      <c r="A2646" t="s">
        <v>2663</v>
      </c>
      <c r="B2646" s="3">
        <v>68.192999999999998</v>
      </c>
      <c r="C2646" s="3">
        <v>23.288</v>
      </c>
      <c r="D2646" s="3">
        <v>56.398000000000003</v>
      </c>
      <c r="E2646" s="3">
        <v>27.978999999999999</v>
      </c>
      <c r="F2646" s="3">
        <v>0.96799999999999997</v>
      </c>
      <c r="G2646" s="3">
        <v>133.715</v>
      </c>
      <c r="H2646" s="3">
        <v>166.92599999999999</v>
      </c>
      <c r="I2646" s="3">
        <f>ROUND(IF(B2646&lt;=Thresholds!$B$2,1-(B2646/Thresholds!$B$2)*0.24,IF(B2646&lt;=Thresholds!$D$2,0.75-((B2646-Thresholds!$C$2)/(Thresholds!$D$2-Thresholds!$C$2))*0.249,IF(B2646&lt;=Thresholds!$F$2,0.499-((B2646-Thresholds!$E$2)/(Thresholds!$F$2-Thresholds!$E$2))*0.279,MAX(0.02,0.2-((B2646-Thresholds!$G$2)/(Thresholds!$H$2-Thresholds!$G$2))*0.18)))),3)</f>
        <v>0.83599999999999997</v>
      </c>
      <c r="J2646" s="3">
        <f>ROUND(IF(C2646&lt;=Thresholds!$B$3,1-(C2646/Thresholds!$B$3)*0.24,IF(C2646&lt;=Thresholds!$D$3,0.75-((C2646-Thresholds!$C$3)/(Thresholds!$D$3-Thresholds!$C$3))*0.249,IF(C2646&lt;=Thresholds!$F$3,0.499-((C2646-Thresholds!$E$3)/(Thresholds!$F$3-Thresholds!$E$3))*0.279,MAX(0.02,0.2-((C2646-Thresholds!$G$3)/(Thresholds!$H$3-Thresholds!$G$3))*0.18)))),3)</f>
        <v>0.95299999999999996</v>
      </c>
      <c r="K2646" s="3">
        <f>ROUND(IF(D2646&lt;=Thresholds!$B$4,1-(D2646/Thresholds!$B$4)*0.24,IF(D2646&lt;=Thresholds!$D$4,0.75-((D2646-Thresholds!$C$4)/(Thresholds!$D$4-Thresholds!$C$4))*0.249,IF(D2646&lt;=Thresholds!$F$4,0.499-((D2646-Thresholds!$E$4)/(Thresholds!$F$4-Thresholds!$E$4))*0.279,MAX(0.02,0.2-((D2646-Thresholds!$G$4)/(Thresholds!$H$4-Thresholds!$G$4))*0.18)))),3)</f>
        <v>0.79200000000000004</v>
      </c>
      <c r="L2646" s="3">
        <f>ROUND(IF(E2646&lt;=Thresholds!$B$5,1-(E2646/Thresholds!$B$5)*0.24,IF(E2646&lt;=Thresholds!$D$5,0.75-((E2646-Thresholds!$C$5)/(Thresholds!$D$5-Thresholds!$C$5))*0.249,IF(E2646&lt;=Thresholds!$F$5,0.499-((E2646-Thresholds!$E$5)/(Thresholds!$F$5-Thresholds!$E$5))*0.279,MAX(0.02,0.2-((E2646-Thresholds!$G$5)/(Thresholds!$H$5-Thresholds!$G$5))*0.18)))),3)</f>
        <v>0.86599999999999999</v>
      </c>
      <c r="M2646" s="3">
        <f>ROUND(IF(F2646&lt;=Thresholds!$B$6,1-(F2646/Thresholds!$B$6)*0.24,IF(F2646&lt;=Thresholds!$D$6,0.75-((F2646-Thresholds!$C$6)/(Thresholds!$D$6-Thresholds!$C$6))*0.249,IF(F2646&lt;=Thresholds!$F$6,0.499-((F2646-Thresholds!$E$6)/(Thresholds!$F$6-Thresholds!$E$6))*0.279,MAX(0.02,0.2-((F2646-Thresholds!$G$6)/(Thresholds!$H$6-Thresholds!$G$6))*0.18)))),3)</f>
        <v>0.76800000000000002</v>
      </c>
      <c r="N2646" s="3">
        <f>ROUND(IF(G2646&lt;=Thresholds!$B$7,1-(G2646/Thresholds!$B$7)*0.24,IF(G2646&lt;=Thresholds!$D$7,0.75-((G2646-Thresholds!$C$7)/(Thresholds!$D$7-Thresholds!$C$7))*0.249,IF(G2646&lt;=Thresholds!$F$7,0.499-((G2646-Thresholds!$E$7)/(Thresholds!$F$7-Thresholds!$E$7))*0.279,MAX(0.02,0.2-((G2646-Thresholds!$G$7)/(Thresholds!$H$7-Thresholds!$G$7))*0.18)))),3)</f>
        <v>0.90800000000000003</v>
      </c>
      <c r="O2646" s="3">
        <f>ROUND(IF(H2646&lt;=Thresholds!$B$8,1-(H2646/Thresholds!$B$8)*0.24,IF(H2646&lt;=Thresholds!$D$8,0.75-((H2646-Thresholds!$C$8)/(Thresholds!$D$8-Thresholds!$C$8))*0.249,IF(H2646&lt;=Thresholds!$F$8,0.499-((H2646-Thresholds!$E$8)/(Thresholds!$F$8-Thresholds!$E$8))*0.279,MAX(0.02,0.2-((H2646-Thresholds!$G$8)/(Thresholds!$H$8-Thresholds!$G$8))*0.18)))),3)</f>
        <v>0.98399999999999999</v>
      </c>
      <c r="P2646" s="3">
        <f t="shared" si="123"/>
        <v>0.76800000000000002</v>
      </c>
      <c r="Q2646" t="str">
        <f t="shared" si="124"/>
        <v>Healthy</v>
      </c>
      <c r="R2646" s="4">
        <f t="shared" si="125"/>
        <v>1</v>
      </c>
      <c r="S2646" t="str">
        <f>IF(AND(F2646&gt;=10,F2646&lt;=35,P2646&gt;0.5),"ERROR_C2646H2646_POOR_CAP","OK")</f>
        <v>OK</v>
      </c>
    </row>
    <row r="2647" spans="1:19">
      <c r="A2647" t="s">
        <v>2664</v>
      </c>
      <c r="B2647" s="3">
        <v>69.043999999999997</v>
      </c>
      <c r="C2647" s="3">
        <v>72.355999999999995</v>
      </c>
      <c r="D2647" s="3">
        <v>63.021999999999998</v>
      </c>
      <c r="E2647" s="3">
        <v>53.170999999999999</v>
      </c>
      <c r="F2647" s="3">
        <v>0.75900000000000001</v>
      </c>
      <c r="G2647" s="3">
        <v>117.71899999999999</v>
      </c>
      <c r="H2647" s="3">
        <v>3892.0210000000002</v>
      </c>
      <c r="I2647" s="3">
        <f>ROUND(IF(B2647&lt;=Thresholds!$B$2,1-(B2647/Thresholds!$B$2)*0.24,IF(B2647&lt;=Thresholds!$D$2,0.75-((B2647-Thresholds!$C$2)/(Thresholds!$D$2-Thresholds!$C$2))*0.249,IF(B2647&lt;=Thresholds!$F$2,0.499-((B2647-Thresholds!$E$2)/(Thresholds!$F$2-Thresholds!$E$2))*0.279,MAX(0.02,0.2-((B2647-Thresholds!$G$2)/(Thresholds!$H$2-Thresholds!$G$2))*0.18)))),3)</f>
        <v>0.83399999999999996</v>
      </c>
      <c r="J2647" s="3">
        <f>ROUND(IF(C2647&lt;=Thresholds!$B$3,1-(C2647/Thresholds!$B$3)*0.24,IF(C2647&lt;=Thresholds!$D$3,0.75-((C2647-Thresholds!$C$3)/(Thresholds!$D$3-Thresholds!$C$3))*0.249,IF(C2647&lt;=Thresholds!$F$3,0.499-((C2647-Thresholds!$E$3)/(Thresholds!$F$3-Thresholds!$E$3))*0.279,MAX(0.02,0.2-((C2647-Thresholds!$G$3)/(Thresholds!$H$3-Thresholds!$G$3))*0.18)))),3)</f>
        <v>0.85499999999999998</v>
      </c>
      <c r="K2647" s="3">
        <f>ROUND(IF(D2647&lt;=Thresholds!$B$4,1-(D2647/Thresholds!$B$4)*0.24,IF(D2647&lt;=Thresholds!$D$4,0.75-((D2647-Thresholds!$C$4)/(Thresholds!$D$4-Thresholds!$C$4))*0.249,IF(D2647&lt;=Thresholds!$F$4,0.499-((D2647-Thresholds!$E$4)/(Thresholds!$F$4-Thresholds!$E$4))*0.279,MAX(0.02,0.2-((D2647-Thresholds!$G$4)/(Thresholds!$H$4-Thresholds!$G$4))*0.18)))),3)</f>
        <v>0.76700000000000002</v>
      </c>
      <c r="L2647" s="3">
        <f>ROUND(IF(E2647&lt;=Thresholds!$B$5,1-(E2647/Thresholds!$B$5)*0.24,IF(E2647&lt;=Thresholds!$D$5,0.75-((E2647-Thresholds!$C$5)/(Thresholds!$D$5-Thresholds!$C$5))*0.249,IF(E2647&lt;=Thresholds!$F$5,0.499-((E2647-Thresholds!$E$5)/(Thresholds!$F$5-Thresholds!$E$5))*0.279,MAX(0.02,0.2-((E2647-Thresholds!$G$5)/(Thresholds!$H$5-Thresholds!$G$5))*0.18)))),3)</f>
        <v>0.73899999999999999</v>
      </c>
      <c r="M2647" s="3">
        <f>ROUND(IF(F2647&lt;=Thresholds!$B$6,1-(F2647/Thresholds!$B$6)*0.24,IF(F2647&lt;=Thresholds!$D$6,0.75-((F2647-Thresholds!$C$6)/(Thresholds!$D$6-Thresholds!$C$6))*0.249,IF(F2647&lt;=Thresholds!$F$6,0.499-((F2647-Thresholds!$E$6)/(Thresholds!$F$6-Thresholds!$E$6))*0.279,MAX(0.02,0.2-((F2647-Thresholds!$G$6)/(Thresholds!$H$6-Thresholds!$G$6))*0.18)))),3)</f>
        <v>0.81799999999999995</v>
      </c>
      <c r="N2647" s="3">
        <f>ROUND(IF(G2647&lt;=Thresholds!$B$7,1-(G2647/Thresholds!$B$7)*0.24,IF(G2647&lt;=Thresholds!$D$7,0.75-((G2647-Thresholds!$C$7)/(Thresholds!$D$7-Thresholds!$C$7))*0.249,IF(G2647&lt;=Thresholds!$F$7,0.499-((G2647-Thresholds!$E$7)/(Thresholds!$F$7-Thresholds!$E$7))*0.279,MAX(0.02,0.2-((G2647-Thresholds!$G$7)/(Thresholds!$H$7-Thresholds!$G$7))*0.18)))),3)</f>
        <v>0.91900000000000004</v>
      </c>
      <c r="O2647" s="3">
        <f>ROUND(IF(H2647&lt;=Thresholds!$B$8,1-(H2647/Thresholds!$B$8)*0.24,IF(H2647&lt;=Thresholds!$D$8,0.75-((H2647-Thresholds!$C$8)/(Thresholds!$D$8-Thresholds!$C$8))*0.249,IF(H2647&lt;=Thresholds!$F$8,0.499-((H2647-Thresholds!$E$8)/(Thresholds!$F$8-Thresholds!$E$8))*0.279,MAX(0.02,0.2-((H2647-Thresholds!$G$8)/(Thresholds!$H$8-Thresholds!$G$8))*0.18)))),3)</f>
        <v>0.51900000000000002</v>
      </c>
      <c r="P2647" s="3">
        <f t="shared" si="123"/>
        <v>0.51900000000000002</v>
      </c>
      <c r="Q2647" t="str">
        <f t="shared" si="124"/>
        <v>Moderate</v>
      </c>
      <c r="R2647" s="4">
        <f t="shared" si="125"/>
        <v>1</v>
      </c>
      <c r="S2647" t="str">
        <f>IF(AND(F2647&gt;=10,F2647&lt;=35,P2647&gt;0.5),"ERROR_C2647H2647_POOR_CAP","OK")</f>
        <v>OK</v>
      </c>
    </row>
    <row r="2648" spans="1:19">
      <c r="A2648" t="s">
        <v>2665</v>
      </c>
      <c r="B2648" s="3">
        <v>90.302999999999997</v>
      </c>
      <c r="C2648" s="3">
        <v>66.522999999999996</v>
      </c>
      <c r="D2648" s="3">
        <v>59.386000000000003</v>
      </c>
      <c r="E2648" s="3">
        <v>32.332999999999998</v>
      </c>
      <c r="F2648" s="3">
        <v>0.16200000000000001</v>
      </c>
      <c r="G2648" s="3">
        <v>81.811000000000007</v>
      </c>
      <c r="H2648" s="3">
        <v>5281.2160000000003</v>
      </c>
      <c r="I2648" s="3">
        <f>ROUND(IF(B2648&lt;=Thresholds!$B$2,1-(B2648/Thresholds!$B$2)*0.24,IF(B2648&lt;=Thresholds!$D$2,0.75-((B2648-Thresholds!$C$2)/(Thresholds!$D$2-Thresholds!$C$2))*0.249,IF(B2648&lt;=Thresholds!$F$2,0.499-((B2648-Thresholds!$E$2)/(Thresholds!$F$2-Thresholds!$E$2))*0.279,MAX(0.02,0.2-((B2648-Thresholds!$G$2)/(Thresholds!$H$2-Thresholds!$G$2))*0.18)))),3)</f>
        <v>0.78300000000000003</v>
      </c>
      <c r="J2648" s="3">
        <f>ROUND(IF(C2648&lt;=Thresholds!$B$3,1-(C2648/Thresholds!$B$3)*0.24,IF(C2648&lt;=Thresholds!$D$3,0.75-((C2648-Thresholds!$C$3)/(Thresholds!$D$3-Thresholds!$C$3))*0.249,IF(C2648&lt;=Thresholds!$F$3,0.499-((C2648-Thresholds!$E$3)/(Thresholds!$F$3-Thresholds!$E$3))*0.279,MAX(0.02,0.2-((C2648-Thresholds!$G$3)/(Thresholds!$H$3-Thresholds!$G$3))*0.18)))),3)</f>
        <v>0.86699999999999999</v>
      </c>
      <c r="K2648" s="3">
        <f>ROUND(IF(D2648&lt;=Thresholds!$B$4,1-(D2648/Thresholds!$B$4)*0.24,IF(D2648&lt;=Thresholds!$D$4,0.75-((D2648-Thresholds!$C$4)/(Thresholds!$D$4-Thresholds!$C$4))*0.249,IF(D2648&lt;=Thresholds!$F$4,0.499-((D2648-Thresholds!$E$4)/(Thresholds!$F$4-Thresholds!$E$4))*0.279,MAX(0.02,0.2-((D2648-Thresholds!$G$4)/(Thresholds!$H$4-Thresholds!$G$4))*0.18)))),3)</f>
        <v>0.78100000000000003</v>
      </c>
      <c r="L2648" s="3">
        <f>ROUND(IF(E2648&lt;=Thresholds!$B$5,1-(E2648/Thresholds!$B$5)*0.24,IF(E2648&lt;=Thresholds!$D$5,0.75-((E2648-Thresholds!$C$5)/(Thresholds!$D$5-Thresholds!$C$5))*0.249,IF(E2648&lt;=Thresholds!$F$5,0.499-((E2648-Thresholds!$E$5)/(Thresholds!$F$5-Thresholds!$E$5))*0.279,MAX(0.02,0.2-((E2648-Thresholds!$G$5)/(Thresholds!$H$5-Thresholds!$G$5))*0.18)))),3)</f>
        <v>0.84499999999999997</v>
      </c>
      <c r="M2648" s="3">
        <f>ROUND(IF(F2648&lt;=Thresholds!$B$6,1-(F2648/Thresholds!$B$6)*0.24,IF(F2648&lt;=Thresholds!$D$6,0.75-((F2648-Thresholds!$C$6)/(Thresholds!$D$6-Thresholds!$C$6))*0.249,IF(F2648&lt;=Thresholds!$F$6,0.499-((F2648-Thresholds!$E$6)/(Thresholds!$F$6-Thresholds!$E$6))*0.279,MAX(0.02,0.2-((F2648-Thresholds!$G$6)/(Thresholds!$H$6-Thresholds!$G$6))*0.18)))),3)</f>
        <v>0.96099999999999997</v>
      </c>
      <c r="N2648" s="3">
        <f>ROUND(IF(G2648&lt;=Thresholds!$B$7,1-(G2648/Thresholds!$B$7)*0.24,IF(G2648&lt;=Thresholds!$D$7,0.75-((G2648-Thresholds!$C$7)/(Thresholds!$D$7-Thresholds!$C$7))*0.249,IF(G2648&lt;=Thresholds!$F$7,0.499-((G2648-Thresholds!$E$7)/(Thresholds!$F$7-Thresholds!$E$7))*0.279,MAX(0.02,0.2-((G2648-Thresholds!$G$7)/(Thresholds!$H$7-Thresholds!$G$7))*0.18)))),3)</f>
        <v>0.94399999999999995</v>
      </c>
      <c r="O2648" s="3">
        <f>ROUND(IF(H2648&lt;=Thresholds!$B$8,1-(H2648/Thresholds!$B$8)*0.24,IF(H2648&lt;=Thresholds!$D$8,0.75-((H2648-Thresholds!$C$8)/(Thresholds!$D$8-Thresholds!$C$8))*0.249,IF(H2648&lt;=Thresholds!$F$8,0.499-((H2648-Thresholds!$E$8)/(Thresholds!$F$8-Thresholds!$E$8))*0.279,MAX(0.02,0.2-((H2648-Thresholds!$G$8)/(Thresholds!$H$8-Thresholds!$G$8))*0.18)))),3)</f>
        <v>0.439</v>
      </c>
      <c r="P2648" s="3">
        <f t="shared" si="123"/>
        <v>0.439</v>
      </c>
      <c r="Q2648" t="str">
        <f t="shared" si="124"/>
        <v>Poor</v>
      </c>
      <c r="R2648" s="4">
        <f t="shared" si="125"/>
        <v>0</v>
      </c>
      <c r="S2648" t="str">
        <f>IF(AND(F2648&gt;=10,F2648&lt;=35,P2648&gt;0.5),"ERROR_C2648H2648_POOR_CAP","OK")</f>
        <v>OK</v>
      </c>
    </row>
    <row r="2649" spans="1:19">
      <c r="A2649" t="s">
        <v>2666</v>
      </c>
      <c r="B2649" s="3">
        <v>96.421000000000006</v>
      </c>
      <c r="C2649" s="3">
        <v>40.421999999999997</v>
      </c>
      <c r="D2649" s="3">
        <v>3.3660000000000001</v>
      </c>
      <c r="E2649" s="3">
        <v>3.367</v>
      </c>
      <c r="F2649" s="3">
        <v>0.14699999999999999</v>
      </c>
      <c r="G2649" s="3">
        <v>150.649</v>
      </c>
      <c r="H2649" s="3">
        <v>19758.058000000001</v>
      </c>
      <c r="I2649" s="3">
        <f>ROUND(IF(B2649&lt;=Thresholds!$B$2,1-(B2649/Thresholds!$B$2)*0.24,IF(B2649&lt;=Thresholds!$D$2,0.75-((B2649-Thresholds!$C$2)/(Thresholds!$D$2-Thresholds!$C$2))*0.249,IF(B2649&lt;=Thresholds!$F$2,0.499-((B2649-Thresholds!$E$2)/(Thresholds!$F$2-Thresholds!$E$2))*0.279,MAX(0.02,0.2-((B2649-Thresholds!$G$2)/(Thresholds!$H$2-Thresholds!$G$2))*0.18)))),3)</f>
        <v>0.76900000000000002</v>
      </c>
      <c r="J2649" s="3">
        <f>ROUND(IF(C2649&lt;=Thresholds!$B$3,1-(C2649/Thresholds!$B$3)*0.24,IF(C2649&lt;=Thresholds!$D$3,0.75-((C2649-Thresholds!$C$3)/(Thresholds!$D$3-Thresholds!$C$3))*0.249,IF(C2649&lt;=Thresholds!$F$3,0.499-((C2649-Thresholds!$E$3)/(Thresholds!$F$3-Thresholds!$E$3))*0.279,MAX(0.02,0.2-((C2649-Thresholds!$G$3)/(Thresholds!$H$3-Thresholds!$G$3))*0.18)))),3)</f>
        <v>0.91900000000000004</v>
      </c>
      <c r="K2649" s="3">
        <f>ROUND(IF(D2649&lt;=Thresholds!$B$4,1-(D2649/Thresholds!$B$4)*0.24,IF(D2649&lt;=Thresholds!$D$4,0.75-((D2649-Thresholds!$C$4)/(Thresholds!$D$4-Thresholds!$C$4))*0.249,IF(D2649&lt;=Thresholds!$F$4,0.499-((D2649-Thresholds!$E$4)/(Thresholds!$F$4-Thresholds!$E$4))*0.279,MAX(0.02,0.2-((D2649-Thresholds!$G$4)/(Thresholds!$H$4-Thresholds!$G$4))*0.18)))),3)</f>
        <v>0.98799999999999999</v>
      </c>
      <c r="L2649" s="3">
        <f>ROUND(IF(E2649&lt;=Thresholds!$B$5,1-(E2649/Thresholds!$B$5)*0.24,IF(E2649&lt;=Thresholds!$D$5,0.75-((E2649-Thresholds!$C$5)/(Thresholds!$D$5-Thresholds!$C$5))*0.249,IF(E2649&lt;=Thresholds!$F$5,0.499-((E2649-Thresholds!$E$5)/(Thresholds!$F$5-Thresholds!$E$5))*0.279,MAX(0.02,0.2-((E2649-Thresholds!$G$5)/(Thresholds!$H$5-Thresholds!$G$5))*0.18)))),3)</f>
        <v>0.98399999999999999</v>
      </c>
      <c r="M2649" s="3">
        <f>ROUND(IF(F2649&lt;=Thresholds!$B$6,1-(F2649/Thresholds!$B$6)*0.24,IF(F2649&lt;=Thresholds!$D$6,0.75-((F2649-Thresholds!$C$6)/(Thresholds!$D$6-Thresholds!$C$6))*0.249,IF(F2649&lt;=Thresholds!$F$6,0.499-((F2649-Thresholds!$E$6)/(Thresholds!$F$6-Thresholds!$E$6))*0.279,MAX(0.02,0.2-((F2649-Thresholds!$G$6)/(Thresholds!$H$6-Thresholds!$G$6))*0.18)))),3)</f>
        <v>0.96499999999999997</v>
      </c>
      <c r="N2649" s="3">
        <f>ROUND(IF(G2649&lt;=Thresholds!$B$7,1-(G2649/Thresholds!$B$7)*0.24,IF(G2649&lt;=Thresholds!$D$7,0.75-((G2649-Thresholds!$C$7)/(Thresholds!$D$7-Thresholds!$C$7))*0.249,IF(G2649&lt;=Thresholds!$F$7,0.499-((G2649-Thresholds!$E$7)/(Thresholds!$F$7-Thresholds!$E$7))*0.279,MAX(0.02,0.2-((G2649-Thresholds!$G$7)/(Thresholds!$H$7-Thresholds!$G$7))*0.18)))),3)</f>
        <v>0.89700000000000002</v>
      </c>
      <c r="O2649" s="3">
        <f>ROUND(IF(H2649&lt;=Thresholds!$B$8,1-(H2649/Thresholds!$B$8)*0.24,IF(H2649&lt;=Thresholds!$D$8,0.75-((H2649-Thresholds!$C$8)/(Thresholds!$D$8-Thresholds!$C$8))*0.249,IF(H2649&lt;=Thresholds!$F$8,0.499-((H2649-Thresholds!$E$8)/(Thresholds!$F$8-Thresholds!$E$8))*0.279,MAX(0.02,0.2-((H2649-Thresholds!$G$8)/(Thresholds!$H$8-Thresholds!$G$8))*0.18)))),3)</f>
        <v>0.376</v>
      </c>
      <c r="P2649" s="3">
        <f t="shared" si="123"/>
        <v>0.376</v>
      </c>
      <c r="Q2649" t="str">
        <f t="shared" si="124"/>
        <v>Poor</v>
      </c>
      <c r="R2649" s="4">
        <f t="shared" si="125"/>
        <v>0</v>
      </c>
      <c r="S2649" t="str">
        <f>IF(AND(F2649&gt;=10,F2649&lt;=35,P2649&gt;0.5),"ERROR_C2649H2649_POOR_CAP","OK")</f>
        <v>OK</v>
      </c>
    </row>
    <row r="2650" spans="1:19">
      <c r="A2650" t="s">
        <v>2667</v>
      </c>
      <c r="B2650" s="3">
        <v>29.175999999999998</v>
      </c>
      <c r="C2650" s="3">
        <v>117.614</v>
      </c>
      <c r="D2650" s="3">
        <v>44.588000000000001</v>
      </c>
      <c r="E2650" s="3">
        <v>25.734000000000002</v>
      </c>
      <c r="F2650" s="3">
        <v>0.81899999999999995</v>
      </c>
      <c r="G2650" s="3">
        <v>290.32100000000003</v>
      </c>
      <c r="H2650" s="3">
        <v>708.19799999999998</v>
      </c>
      <c r="I2650" s="3">
        <f>ROUND(IF(B2650&lt;=Thresholds!$B$2,1-(B2650/Thresholds!$B$2)*0.24,IF(B2650&lt;=Thresholds!$D$2,0.75-((B2650-Thresholds!$C$2)/(Thresholds!$D$2-Thresholds!$C$2))*0.249,IF(B2650&lt;=Thresholds!$F$2,0.499-((B2650-Thresholds!$E$2)/(Thresholds!$F$2-Thresholds!$E$2))*0.279,MAX(0.02,0.2-((B2650-Thresholds!$G$2)/(Thresholds!$H$2-Thresholds!$G$2))*0.18)))),3)</f>
        <v>0.93</v>
      </c>
      <c r="J2650" s="3">
        <f>ROUND(IF(C2650&lt;=Thresholds!$B$3,1-(C2650/Thresholds!$B$3)*0.24,IF(C2650&lt;=Thresholds!$D$3,0.75-((C2650-Thresholds!$C$3)/(Thresholds!$D$3-Thresholds!$C$3))*0.249,IF(C2650&lt;=Thresholds!$F$3,0.499-((C2650-Thresholds!$E$3)/(Thresholds!$F$3-Thresholds!$E$3))*0.279,MAX(0.02,0.2-((C2650-Thresholds!$G$3)/(Thresholds!$H$3-Thresholds!$G$3))*0.18)))),3)</f>
        <v>0.76500000000000001</v>
      </c>
      <c r="K2650" s="3">
        <f>ROUND(IF(D2650&lt;=Thresholds!$B$4,1-(D2650/Thresholds!$B$4)*0.24,IF(D2650&lt;=Thresholds!$D$4,0.75-((D2650-Thresholds!$C$4)/(Thresholds!$D$4-Thresholds!$C$4))*0.249,IF(D2650&lt;=Thresholds!$F$4,0.499-((D2650-Thresholds!$E$4)/(Thresholds!$F$4-Thresholds!$E$4))*0.279,MAX(0.02,0.2-((D2650-Thresholds!$G$4)/(Thresholds!$H$4-Thresholds!$G$4))*0.18)))),3)</f>
        <v>0.83499999999999996</v>
      </c>
      <c r="L2650" s="3">
        <f>ROUND(IF(E2650&lt;=Thresholds!$B$5,1-(E2650/Thresholds!$B$5)*0.24,IF(E2650&lt;=Thresholds!$D$5,0.75-((E2650-Thresholds!$C$5)/(Thresholds!$D$5-Thresholds!$C$5))*0.249,IF(E2650&lt;=Thresholds!$F$5,0.499-((E2650-Thresholds!$E$5)/(Thresholds!$F$5-Thresholds!$E$5))*0.279,MAX(0.02,0.2-((E2650-Thresholds!$G$5)/(Thresholds!$H$5-Thresholds!$G$5))*0.18)))),3)</f>
        <v>0.876</v>
      </c>
      <c r="M2650" s="3">
        <f>ROUND(IF(F2650&lt;=Thresholds!$B$6,1-(F2650/Thresholds!$B$6)*0.24,IF(F2650&lt;=Thresholds!$D$6,0.75-((F2650-Thresholds!$C$6)/(Thresholds!$D$6-Thresholds!$C$6))*0.249,IF(F2650&lt;=Thresholds!$F$6,0.499-((F2650-Thresholds!$E$6)/(Thresholds!$F$6-Thresholds!$E$6))*0.279,MAX(0.02,0.2-((F2650-Thresholds!$G$6)/(Thresholds!$H$6-Thresholds!$G$6))*0.18)))),3)</f>
        <v>0.80300000000000005</v>
      </c>
      <c r="N2650" s="3">
        <f>ROUND(IF(G2650&lt;=Thresholds!$B$7,1-(G2650/Thresholds!$B$7)*0.24,IF(G2650&lt;=Thresholds!$D$7,0.75-((G2650-Thresholds!$C$7)/(Thresholds!$D$7-Thresholds!$C$7))*0.249,IF(G2650&lt;=Thresholds!$F$7,0.499-((G2650-Thresholds!$E$7)/(Thresholds!$F$7-Thresholds!$E$7))*0.279,MAX(0.02,0.2-((G2650-Thresholds!$G$7)/(Thresholds!$H$7-Thresholds!$G$7))*0.18)))),3)</f>
        <v>0.80100000000000005</v>
      </c>
      <c r="O2650" s="3">
        <f>ROUND(IF(H2650&lt;=Thresholds!$B$8,1-(H2650/Thresholds!$B$8)*0.24,IF(H2650&lt;=Thresholds!$D$8,0.75-((H2650-Thresholds!$C$8)/(Thresholds!$D$8-Thresholds!$C$8))*0.249,IF(H2650&lt;=Thresholds!$F$8,0.499-((H2650-Thresholds!$E$8)/(Thresholds!$F$8-Thresholds!$E$8))*0.279,MAX(0.02,0.2-((H2650-Thresholds!$G$8)/(Thresholds!$H$8-Thresholds!$G$8))*0.18)))),3)</f>
        <v>0.93200000000000005</v>
      </c>
      <c r="P2650" s="3">
        <f t="shared" si="123"/>
        <v>0.76500000000000001</v>
      </c>
      <c r="Q2650" t="str">
        <f t="shared" si="124"/>
        <v>Healthy</v>
      </c>
      <c r="R2650" s="4">
        <f t="shared" si="125"/>
        <v>1</v>
      </c>
      <c r="S2650" t="str">
        <f>IF(AND(F2650&gt;=10,F2650&lt;=35,P2650&gt;0.5),"ERROR_C2650H2650_POOR_CAP","OK")</f>
        <v>OK</v>
      </c>
    </row>
    <row r="2651" spans="1:19">
      <c r="A2651" t="s">
        <v>2668</v>
      </c>
      <c r="B2651" s="3">
        <v>16.826000000000001</v>
      </c>
      <c r="C2651" s="3">
        <v>45.82</v>
      </c>
      <c r="D2651" s="3">
        <v>75.635999999999996</v>
      </c>
      <c r="E2651" s="3">
        <v>18.652000000000001</v>
      </c>
      <c r="F2651" s="3">
        <v>0.09</v>
      </c>
      <c r="G2651" s="3">
        <v>254.529</v>
      </c>
      <c r="H2651" s="3">
        <v>1310.87</v>
      </c>
      <c r="I2651" s="3">
        <f>ROUND(IF(B2651&lt;=Thresholds!$B$2,1-(B2651/Thresholds!$B$2)*0.24,IF(B2651&lt;=Thresholds!$D$2,0.75-((B2651-Thresholds!$C$2)/(Thresholds!$D$2-Thresholds!$C$2))*0.249,IF(B2651&lt;=Thresholds!$F$2,0.499-((B2651-Thresholds!$E$2)/(Thresholds!$F$2-Thresholds!$E$2))*0.279,MAX(0.02,0.2-((B2651-Thresholds!$G$2)/(Thresholds!$H$2-Thresholds!$G$2))*0.18)))),3)</f>
        <v>0.96</v>
      </c>
      <c r="J2651" s="3">
        <f>ROUND(IF(C2651&lt;=Thresholds!$B$3,1-(C2651/Thresholds!$B$3)*0.24,IF(C2651&lt;=Thresholds!$D$3,0.75-((C2651-Thresholds!$C$3)/(Thresholds!$D$3-Thresholds!$C$3))*0.249,IF(C2651&lt;=Thresholds!$F$3,0.499-((C2651-Thresholds!$E$3)/(Thresholds!$F$3-Thresholds!$E$3))*0.279,MAX(0.02,0.2-((C2651-Thresholds!$G$3)/(Thresholds!$H$3-Thresholds!$G$3))*0.18)))),3)</f>
        <v>0.90800000000000003</v>
      </c>
      <c r="K2651" s="3">
        <f>ROUND(IF(D2651&lt;=Thresholds!$B$4,1-(D2651/Thresholds!$B$4)*0.24,IF(D2651&lt;=Thresholds!$D$4,0.75-((D2651-Thresholds!$C$4)/(Thresholds!$D$4-Thresholds!$C$4))*0.249,IF(D2651&lt;=Thresholds!$F$4,0.499-((D2651-Thresholds!$E$4)/(Thresholds!$F$4-Thresholds!$E$4))*0.279,MAX(0.02,0.2-((D2651-Thresholds!$G$4)/(Thresholds!$H$4-Thresholds!$G$4))*0.18)))),3)</f>
        <v>0.67900000000000005</v>
      </c>
      <c r="L2651" s="3">
        <f>ROUND(IF(E2651&lt;=Thresholds!$B$5,1-(E2651/Thresholds!$B$5)*0.24,IF(E2651&lt;=Thresholds!$D$5,0.75-((E2651-Thresholds!$C$5)/(Thresholds!$D$5-Thresholds!$C$5))*0.249,IF(E2651&lt;=Thresholds!$F$5,0.499-((E2651-Thresholds!$E$5)/(Thresholds!$F$5-Thresholds!$E$5))*0.279,MAX(0.02,0.2-((E2651-Thresholds!$G$5)/(Thresholds!$H$5-Thresholds!$G$5))*0.18)))),3)</f>
        <v>0.91</v>
      </c>
      <c r="M2651" s="3">
        <f>ROUND(IF(F2651&lt;=Thresholds!$B$6,1-(F2651/Thresholds!$B$6)*0.24,IF(F2651&lt;=Thresholds!$D$6,0.75-((F2651-Thresholds!$C$6)/(Thresholds!$D$6-Thresholds!$C$6))*0.249,IF(F2651&lt;=Thresholds!$F$6,0.499-((F2651-Thresholds!$E$6)/(Thresholds!$F$6-Thresholds!$E$6))*0.279,MAX(0.02,0.2-((F2651-Thresholds!$G$6)/(Thresholds!$H$6-Thresholds!$G$6))*0.18)))),3)</f>
        <v>0.97799999999999998</v>
      </c>
      <c r="N2651" s="3">
        <f>ROUND(IF(G2651&lt;=Thresholds!$B$7,1-(G2651/Thresholds!$B$7)*0.24,IF(G2651&lt;=Thresholds!$D$7,0.75-((G2651-Thresholds!$C$7)/(Thresholds!$D$7-Thresholds!$C$7))*0.249,IF(G2651&lt;=Thresholds!$F$7,0.499-((G2651-Thresholds!$E$7)/(Thresholds!$F$7-Thresholds!$E$7))*0.279,MAX(0.02,0.2-((G2651-Thresholds!$G$7)/(Thresholds!$H$7-Thresholds!$G$7))*0.18)))),3)</f>
        <v>0.82499999999999996</v>
      </c>
      <c r="O2651" s="3">
        <f>ROUND(IF(H2651&lt;=Thresholds!$B$8,1-(H2651/Thresholds!$B$8)*0.24,IF(H2651&lt;=Thresholds!$D$8,0.75-((H2651-Thresholds!$C$8)/(Thresholds!$D$8-Thresholds!$C$8))*0.249,IF(H2651&lt;=Thresholds!$F$8,0.499-((H2651-Thresholds!$E$8)/(Thresholds!$F$8-Thresholds!$E$8))*0.279,MAX(0.02,0.2-((H2651-Thresholds!$G$8)/(Thresholds!$H$8-Thresholds!$G$8))*0.18)))),3)</f>
        <v>0.874</v>
      </c>
      <c r="P2651" s="3">
        <f t="shared" si="123"/>
        <v>0.67900000000000005</v>
      </c>
      <c r="Q2651" t="str">
        <f t="shared" si="124"/>
        <v>Moderate</v>
      </c>
      <c r="R2651" s="4">
        <f t="shared" si="125"/>
        <v>1</v>
      </c>
      <c r="S2651" t="str">
        <f>IF(AND(F2651&gt;=10,F2651&lt;=35,P2651&gt;0.5),"ERROR_C2651H2651_POOR_CAP","OK")</f>
        <v>OK</v>
      </c>
    </row>
    <row r="2652" spans="1:19">
      <c r="A2652" t="s">
        <v>2669</v>
      </c>
      <c r="B2652" s="3">
        <v>8.5229999999999997</v>
      </c>
      <c r="C2652" s="3">
        <v>58.609000000000002</v>
      </c>
      <c r="D2652" s="3">
        <v>15.042</v>
      </c>
      <c r="E2652" s="3">
        <v>168.10300000000001</v>
      </c>
      <c r="F2652" s="3">
        <v>0.14599999999999999</v>
      </c>
      <c r="G2652" s="3">
        <v>43.378999999999998</v>
      </c>
      <c r="H2652" s="3">
        <v>951.34500000000003</v>
      </c>
      <c r="I2652" s="3">
        <f>ROUND(IF(B2652&lt;=Thresholds!$B$2,1-(B2652/Thresholds!$B$2)*0.24,IF(B2652&lt;=Thresholds!$D$2,0.75-((B2652-Thresholds!$C$2)/(Thresholds!$D$2-Thresholds!$C$2))*0.249,IF(B2652&lt;=Thresholds!$F$2,0.499-((B2652-Thresholds!$E$2)/(Thresholds!$F$2-Thresholds!$E$2))*0.279,MAX(0.02,0.2-((B2652-Thresholds!$G$2)/(Thresholds!$H$2-Thresholds!$G$2))*0.18)))),3)</f>
        <v>0.98</v>
      </c>
      <c r="J2652" s="3">
        <f>ROUND(IF(C2652&lt;=Thresholds!$B$3,1-(C2652/Thresholds!$B$3)*0.24,IF(C2652&lt;=Thresholds!$D$3,0.75-((C2652-Thresholds!$C$3)/(Thresholds!$D$3-Thresholds!$C$3))*0.249,IF(C2652&lt;=Thresholds!$F$3,0.499-((C2652-Thresholds!$E$3)/(Thresholds!$F$3-Thresholds!$E$3))*0.279,MAX(0.02,0.2-((C2652-Thresholds!$G$3)/(Thresholds!$H$3-Thresholds!$G$3))*0.18)))),3)</f>
        <v>0.88300000000000001</v>
      </c>
      <c r="K2652" s="3">
        <f>ROUND(IF(D2652&lt;=Thresholds!$B$4,1-(D2652/Thresholds!$B$4)*0.24,IF(D2652&lt;=Thresholds!$D$4,0.75-((D2652-Thresholds!$C$4)/(Thresholds!$D$4-Thresholds!$C$4))*0.249,IF(D2652&lt;=Thresholds!$F$4,0.499-((D2652-Thresholds!$E$4)/(Thresholds!$F$4-Thresholds!$E$4))*0.279,MAX(0.02,0.2-((D2652-Thresholds!$G$4)/(Thresholds!$H$4-Thresholds!$G$4))*0.18)))),3)</f>
        <v>0.94399999999999995</v>
      </c>
      <c r="L2652" s="3">
        <f>ROUND(IF(E2652&lt;=Thresholds!$B$5,1-(E2652/Thresholds!$B$5)*0.24,IF(E2652&lt;=Thresholds!$D$5,0.75-((E2652-Thresholds!$C$5)/(Thresholds!$D$5-Thresholds!$C$5))*0.249,IF(E2652&lt;=Thresholds!$F$5,0.499-((E2652-Thresholds!$E$5)/(Thresholds!$F$5-Thresholds!$E$5))*0.279,MAX(0.02,0.2-((E2652-Thresholds!$G$5)/(Thresholds!$H$5-Thresholds!$G$5))*0.18)))),3)</f>
        <v>0.31</v>
      </c>
      <c r="M2652" s="3">
        <f>ROUND(IF(F2652&lt;=Thresholds!$B$6,1-(F2652/Thresholds!$B$6)*0.24,IF(F2652&lt;=Thresholds!$D$6,0.75-((F2652-Thresholds!$C$6)/(Thresholds!$D$6-Thresholds!$C$6))*0.249,IF(F2652&lt;=Thresholds!$F$6,0.499-((F2652-Thresholds!$E$6)/(Thresholds!$F$6-Thresholds!$E$6))*0.279,MAX(0.02,0.2-((F2652-Thresholds!$G$6)/(Thresholds!$H$6-Thresholds!$G$6))*0.18)))),3)</f>
        <v>0.96499999999999997</v>
      </c>
      <c r="N2652" s="3">
        <f>ROUND(IF(G2652&lt;=Thresholds!$B$7,1-(G2652/Thresholds!$B$7)*0.24,IF(G2652&lt;=Thresholds!$D$7,0.75-((G2652-Thresholds!$C$7)/(Thresholds!$D$7-Thresholds!$C$7))*0.249,IF(G2652&lt;=Thresholds!$F$7,0.499-((G2652-Thresholds!$E$7)/(Thresholds!$F$7-Thresholds!$E$7))*0.279,MAX(0.02,0.2-((G2652-Thresholds!$G$7)/(Thresholds!$H$7-Thresholds!$G$7))*0.18)))),3)</f>
        <v>0.97</v>
      </c>
      <c r="O2652" s="3">
        <f>ROUND(IF(H2652&lt;=Thresholds!$B$8,1-(H2652/Thresholds!$B$8)*0.24,IF(H2652&lt;=Thresholds!$D$8,0.75-((H2652-Thresholds!$C$8)/(Thresholds!$D$8-Thresholds!$C$8))*0.249,IF(H2652&lt;=Thresholds!$F$8,0.499-((H2652-Thresholds!$E$8)/(Thresholds!$F$8-Thresholds!$E$8))*0.279,MAX(0.02,0.2-((H2652-Thresholds!$G$8)/(Thresholds!$H$8-Thresholds!$G$8))*0.18)))),3)</f>
        <v>0.90900000000000003</v>
      </c>
      <c r="P2652" s="3">
        <f t="shared" si="123"/>
        <v>0.31</v>
      </c>
      <c r="Q2652" t="str">
        <f t="shared" si="124"/>
        <v>Poor</v>
      </c>
      <c r="R2652" s="4">
        <f t="shared" si="125"/>
        <v>0</v>
      </c>
      <c r="S2652" t="str">
        <f>IF(AND(F2652&gt;=10,F2652&lt;=35,P2652&gt;0.5),"ERROR_C2652H2652_POOR_CAP","OK")</f>
        <v>OK</v>
      </c>
    </row>
    <row r="2653" spans="1:19">
      <c r="A2653" t="s">
        <v>2670</v>
      </c>
      <c r="B2653" s="3">
        <v>2680.4969999999998</v>
      </c>
      <c r="C2653" s="3">
        <v>55.97</v>
      </c>
      <c r="D2653" s="3">
        <v>5.4279999999999999</v>
      </c>
      <c r="E2653" s="3">
        <v>20.702999999999999</v>
      </c>
      <c r="F2653" s="3">
        <v>0.59399999999999997</v>
      </c>
      <c r="G2653" s="3">
        <v>232.363</v>
      </c>
      <c r="H2653" s="3">
        <v>1489.732</v>
      </c>
      <c r="I2653" s="3">
        <f>ROUND(IF(B2653&lt;=Thresholds!$B$2,1-(B2653/Thresholds!$B$2)*0.24,IF(B2653&lt;=Thresholds!$D$2,0.75-((B2653-Thresholds!$C$2)/(Thresholds!$D$2-Thresholds!$C$2))*0.249,IF(B2653&lt;=Thresholds!$F$2,0.499-((B2653-Thresholds!$E$2)/(Thresholds!$F$2-Thresholds!$E$2))*0.279,MAX(0.02,0.2-((B2653-Thresholds!$G$2)/(Thresholds!$H$2-Thresholds!$G$2))*0.18)))),3)</f>
        <v>0.28799999999999998</v>
      </c>
      <c r="J2653" s="3">
        <f>ROUND(IF(C2653&lt;=Thresholds!$B$3,1-(C2653/Thresholds!$B$3)*0.24,IF(C2653&lt;=Thresholds!$D$3,0.75-((C2653-Thresholds!$C$3)/(Thresholds!$D$3-Thresholds!$C$3))*0.249,IF(C2653&lt;=Thresholds!$F$3,0.499-((C2653-Thresholds!$E$3)/(Thresholds!$F$3-Thresholds!$E$3))*0.279,MAX(0.02,0.2-((C2653-Thresholds!$G$3)/(Thresholds!$H$3-Thresholds!$G$3))*0.18)))),3)</f>
        <v>0.88800000000000001</v>
      </c>
      <c r="K2653" s="3">
        <f>ROUND(IF(D2653&lt;=Thresholds!$B$4,1-(D2653/Thresholds!$B$4)*0.24,IF(D2653&lt;=Thresholds!$D$4,0.75-((D2653-Thresholds!$C$4)/(Thresholds!$D$4-Thresholds!$C$4))*0.249,IF(D2653&lt;=Thresholds!$F$4,0.499-((D2653-Thresholds!$E$4)/(Thresholds!$F$4-Thresholds!$E$4))*0.279,MAX(0.02,0.2-((D2653-Thresholds!$G$4)/(Thresholds!$H$4-Thresholds!$G$4))*0.18)))),3)</f>
        <v>0.98</v>
      </c>
      <c r="L2653" s="3">
        <f>ROUND(IF(E2653&lt;=Thresholds!$B$5,1-(E2653/Thresholds!$B$5)*0.24,IF(E2653&lt;=Thresholds!$D$5,0.75-((E2653-Thresholds!$C$5)/(Thresholds!$D$5-Thresholds!$C$5))*0.249,IF(E2653&lt;=Thresholds!$F$5,0.499-((E2653-Thresholds!$E$5)/(Thresholds!$F$5-Thresholds!$E$5))*0.279,MAX(0.02,0.2-((E2653-Thresholds!$G$5)/(Thresholds!$H$5-Thresholds!$G$5))*0.18)))),3)</f>
        <v>0.90100000000000002</v>
      </c>
      <c r="M2653" s="3">
        <f>ROUND(IF(F2653&lt;=Thresholds!$B$6,1-(F2653/Thresholds!$B$6)*0.24,IF(F2653&lt;=Thresholds!$D$6,0.75-((F2653-Thresholds!$C$6)/(Thresholds!$D$6-Thresholds!$C$6))*0.249,IF(F2653&lt;=Thresholds!$F$6,0.499-((F2653-Thresholds!$E$6)/(Thresholds!$F$6-Thresholds!$E$6))*0.279,MAX(0.02,0.2-((F2653-Thresholds!$G$6)/(Thresholds!$H$6-Thresholds!$G$6))*0.18)))),3)</f>
        <v>0.85699999999999998</v>
      </c>
      <c r="N2653" s="3">
        <f>ROUND(IF(G2653&lt;=Thresholds!$B$7,1-(G2653/Thresholds!$B$7)*0.24,IF(G2653&lt;=Thresholds!$D$7,0.75-((G2653-Thresholds!$C$7)/(Thresholds!$D$7-Thresholds!$C$7))*0.249,IF(G2653&lt;=Thresholds!$F$7,0.499-((G2653-Thresholds!$E$7)/(Thresholds!$F$7-Thresholds!$E$7))*0.279,MAX(0.02,0.2-((G2653-Thresholds!$G$7)/(Thresholds!$H$7-Thresholds!$G$7))*0.18)))),3)</f>
        <v>0.84099999999999997</v>
      </c>
      <c r="O2653" s="3">
        <f>ROUND(IF(H2653&lt;=Thresholds!$B$8,1-(H2653/Thresholds!$B$8)*0.24,IF(H2653&lt;=Thresholds!$D$8,0.75-((H2653-Thresholds!$C$8)/(Thresholds!$D$8-Thresholds!$C$8))*0.249,IF(H2653&lt;=Thresholds!$F$8,0.499-((H2653-Thresholds!$E$8)/(Thresholds!$F$8-Thresholds!$E$8))*0.279,MAX(0.02,0.2-((H2653-Thresholds!$G$8)/(Thresholds!$H$8-Thresholds!$G$8))*0.18)))),3)</f>
        <v>0.85699999999999998</v>
      </c>
      <c r="P2653" s="3">
        <f t="shared" si="123"/>
        <v>0.28799999999999998</v>
      </c>
      <c r="Q2653" t="str">
        <f t="shared" si="124"/>
        <v>Poor</v>
      </c>
      <c r="R2653" s="4">
        <f t="shared" si="125"/>
        <v>0</v>
      </c>
      <c r="S2653" t="str">
        <f>IF(AND(F2653&gt;=10,F2653&lt;=35,P2653&gt;0.5),"ERROR_C2653H2653_POOR_CAP","OK")</f>
        <v>OK</v>
      </c>
    </row>
    <row r="2654" spans="1:19">
      <c r="A2654" t="s">
        <v>2671</v>
      </c>
      <c r="B2654" s="3">
        <v>21.919</v>
      </c>
      <c r="C2654" s="3">
        <v>66.305999999999997</v>
      </c>
      <c r="D2654" s="3">
        <v>22.628</v>
      </c>
      <c r="E2654" s="3">
        <v>7.149</v>
      </c>
      <c r="F2654" s="3">
        <v>0.90900000000000003</v>
      </c>
      <c r="G2654" s="3">
        <v>69.402000000000001</v>
      </c>
      <c r="H2654" s="3">
        <v>1904.4949999999999</v>
      </c>
      <c r="I2654" s="3">
        <f>ROUND(IF(B2654&lt;=Thresholds!$B$2,1-(B2654/Thresholds!$B$2)*0.24,IF(B2654&lt;=Thresholds!$D$2,0.75-((B2654-Thresholds!$C$2)/(Thresholds!$D$2-Thresholds!$C$2))*0.249,IF(B2654&lt;=Thresholds!$F$2,0.499-((B2654-Thresholds!$E$2)/(Thresholds!$F$2-Thresholds!$E$2))*0.279,MAX(0.02,0.2-((B2654-Thresholds!$G$2)/(Thresholds!$H$2-Thresholds!$G$2))*0.18)))),3)</f>
        <v>0.94699999999999995</v>
      </c>
      <c r="J2654" s="3">
        <f>ROUND(IF(C2654&lt;=Thresholds!$B$3,1-(C2654/Thresholds!$B$3)*0.24,IF(C2654&lt;=Thresholds!$D$3,0.75-((C2654-Thresholds!$C$3)/(Thresholds!$D$3-Thresholds!$C$3))*0.249,IF(C2654&lt;=Thresholds!$F$3,0.499-((C2654-Thresholds!$E$3)/(Thresholds!$F$3-Thresholds!$E$3))*0.279,MAX(0.02,0.2-((C2654-Thresholds!$G$3)/(Thresholds!$H$3-Thresholds!$G$3))*0.18)))),3)</f>
        <v>0.86699999999999999</v>
      </c>
      <c r="K2654" s="3">
        <f>ROUND(IF(D2654&lt;=Thresholds!$B$4,1-(D2654/Thresholds!$B$4)*0.24,IF(D2654&lt;=Thresholds!$D$4,0.75-((D2654-Thresholds!$C$4)/(Thresholds!$D$4-Thresholds!$C$4))*0.249,IF(D2654&lt;=Thresholds!$F$4,0.499-((D2654-Thresholds!$E$4)/(Thresholds!$F$4-Thresholds!$E$4))*0.279,MAX(0.02,0.2-((D2654-Thresholds!$G$4)/(Thresholds!$H$4-Thresholds!$G$4))*0.18)))),3)</f>
        <v>0.91600000000000004</v>
      </c>
      <c r="L2654" s="3">
        <f>ROUND(IF(E2654&lt;=Thresholds!$B$5,1-(E2654/Thresholds!$B$5)*0.24,IF(E2654&lt;=Thresholds!$D$5,0.75-((E2654-Thresholds!$C$5)/(Thresholds!$D$5-Thresholds!$C$5))*0.249,IF(E2654&lt;=Thresholds!$F$5,0.499-((E2654-Thresholds!$E$5)/(Thresholds!$F$5-Thresholds!$E$5))*0.279,MAX(0.02,0.2-((E2654-Thresholds!$G$5)/(Thresholds!$H$5-Thresholds!$G$5))*0.18)))),3)</f>
        <v>0.96599999999999997</v>
      </c>
      <c r="M2654" s="3">
        <f>ROUND(IF(F2654&lt;=Thresholds!$B$6,1-(F2654/Thresholds!$B$6)*0.24,IF(F2654&lt;=Thresholds!$D$6,0.75-((F2654-Thresholds!$C$6)/(Thresholds!$D$6-Thresholds!$C$6))*0.249,IF(F2654&lt;=Thresholds!$F$6,0.499-((F2654-Thresholds!$E$6)/(Thresholds!$F$6-Thresholds!$E$6))*0.279,MAX(0.02,0.2-((F2654-Thresholds!$G$6)/(Thresholds!$H$6-Thresholds!$G$6))*0.18)))),3)</f>
        <v>0.78200000000000003</v>
      </c>
      <c r="N2654" s="3">
        <f>ROUND(IF(G2654&lt;=Thresholds!$B$7,1-(G2654/Thresholds!$B$7)*0.24,IF(G2654&lt;=Thresholds!$D$7,0.75-((G2654-Thresholds!$C$7)/(Thresholds!$D$7-Thresholds!$C$7))*0.249,IF(G2654&lt;=Thresholds!$F$7,0.499-((G2654-Thresholds!$E$7)/(Thresholds!$F$7-Thresholds!$E$7))*0.279,MAX(0.02,0.2-((G2654-Thresholds!$G$7)/(Thresholds!$H$7-Thresholds!$G$7))*0.18)))),3)</f>
        <v>0.95199999999999996</v>
      </c>
      <c r="O2654" s="3">
        <f>ROUND(IF(H2654&lt;=Thresholds!$B$8,1-(H2654/Thresholds!$B$8)*0.24,IF(H2654&lt;=Thresholds!$D$8,0.75-((H2654-Thresholds!$C$8)/(Thresholds!$D$8-Thresholds!$C$8))*0.249,IF(H2654&lt;=Thresholds!$F$8,0.499-((H2654-Thresholds!$E$8)/(Thresholds!$F$8-Thresholds!$E$8))*0.279,MAX(0.02,0.2-((H2654-Thresholds!$G$8)/(Thresholds!$H$8-Thresholds!$G$8))*0.18)))),3)</f>
        <v>0.81699999999999995</v>
      </c>
      <c r="P2654" s="3">
        <f t="shared" si="123"/>
        <v>0.78200000000000003</v>
      </c>
      <c r="Q2654" t="str">
        <f t="shared" si="124"/>
        <v>Healthy</v>
      </c>
      <c r="R2654" s="4">
        <f t="shared" si="125"/>
        <v>1</v>
      </c>
      <c r="S2654" t="str">
        <f>IF(AND(F2654&gt;=10,F2654&lt;=35,P2654&gt;0.5),"ERROR_C2654H2654_POOR_CAP","OK")</f>
        <v>OK</v>
      </c>
    </row>
    <row r="2655" spans="1:19">
      <c r="A2655" t="s">
        <v>2672</v>
      </c>
      <c r="B2655" s="3">
        <v>59.939</v>
      </c>
      <c r="C2655" s="3">
        <v>94.988</v>
      </c>
      <c r="D2655" s="3">
        <v>74.5</v>
      </c>
      <c r="E2655" s="3">
        <v>39.106000000000002</v>
      </c>
      <c r="F2655" s="3">
        <v>0.92700000000000005</v>
      </c>
      <c r="G2655" s="3">
        <v>158.553</v>
      </c>
      <c r="H2655" s="3">
        <v>1079.2850000000001</v>
      </c>
      <c r="I2655" s="3">
        <f>ROUND(IF(B2655&lt;=Thresholds!$B$2,1-(B2655/Thresholds!$B$2)*0.24,IF(B2655&lt;=Thresholds!$D$2,0.75-((B2655-Thresholds!$C$2)/(Thresholds!$D$2-Thresholds!$C$2))*0.249,IF(B2655&lt;=Thresholds!$F$2,0.499-((B2655-Thresholds!$E$2)/(Thresholds!$F$2-Thresholds!$E$2))*0.279,MAX(0.02,0.2-((B2655-Thresholds!$G$2)/(Thresholds!$H$2-Thresholds!$G$2))*0.18)))),3)</f>
        <v>0.85599999999999998</v>
      </c>
      <c r="J2655" s="3">
        <f>ROUND(IF(C2655&lt;=Thresholds!$B$3,1-(C2655/Thresholds!$B$3)*0.24,IF(C2655&lt;=Thresholds!$D$3,0.75-((C2655-Thresholds!$C$3)/(Thresholds!$D$3-Thresholds!$C$3))*0.249,IF(C2655&lt;=Thresholds!$F$3,0.499-((C2655-Thresholds!$E$3)/(Thresholds!$F$3-Thresholds!$E$3))*0.279,MAX(0.02,0.2-((C2655-Thresholds!$G$3)/(Thresholds!$H$3-Thresholds!$G$3))*0.18)))),3)</f>
        <v>0.81</v>
      </c>
      <c r="K2655" s="3">
        <f>ROUND(IF(D2655&lt;=Thresholds!$B$4,1-(D2655/Thresholds!$B$4)*0.24,IF(D2655&lt;=Thresholds!$D$4,0.75-((D2655-Thresholds!$C$4)/(Thresholds!$D$4-Thresholds!$C$4))*0.249,IF(D2655&lt;=Thresholds!$F$4,0.499-((D2655-Thresholds!$E$4)/(Thresholds!$F$4-Thresholds!$E$4))*0.279,MAX(0.02,0.2-((D2655-Thresholds!$G$4)/(Thresholds!$H$4-Thresholds!$G$4))*0.18)))),3)</f>
        <v>0.68799999999999994</v>
      </c>
      <c r="L2655" s="3">
        <f>ROUND(IF(E2655&lt;=Thresholds!$B$5,1-(E2655/Thresholds!$B$5)*0.24,IF(E2655&lt;=Thresholds!$D$5,0.75-((E2655-Thresholds!$C$5)/(Thresholds!$D$5-Thresholds!$C$5))*0.249,IF(E2655&lt;=Thresholds!$F$5,0.499-((E2655-Thresholds!$E$5)/(Thresholds!$F$5-Thresholds!$E$5))*0.279,MAX(0.02,0.2-((E2655-Thresholds!$G$5)/(Thresholds!$H$5-Thresholds!$G$5))*0.18)))),3)</f>
        <v>0.81200000000000006</v>
      </c>
      <c r="M2655" s="3">
        <f>ROUND(IF(F2655&lt;=Thresholds!$B$6,1-(F2655/Thresholds!$B$6)*0.24,IF(F2655&lt;=Thresholds!$D$6,0.75-((F2655-Thresholds!$C$6)/(Thresholds!$D$6-Thresholds!$C$6))*0.249,IF(F2655&lt;=Thresholds!$F$6,0.499-((F2655-Thresholds!$E$6)/(Thresholds!$F$6-Thresholds!$E$6))*0.279,MAX(0.02,0.2-((F2655-Thresholds!$G$6)/(Thresholds!$H$6-Thresholds!$G$6))*0.18)))),3)</f>
        <v>0.77800000000000002</v>
      </c>
      <c r="N2655" s="3">
        <f>ROUND(IF(G2655&lt;=Thresholds!$B$7,1-(G2655/Thresholds!$B$7)*0.24,IF(G2655&lt;=Thresholds!$D$7,0.75-((G2655-Thresholds!$C$7)/(Thresholds!$D$7-Thresholds!$C$7))*0.249,IF(G2655&lt;=Thresholds!$F$7,0.499-((G2655-Thresholds!$E$7)/(Thresholds!$F$7-Thresholds!$E$7))*0.279,MAX(0.02,0.2-((G2655-Thresholds!$G$7)/(Thresholds!$H$7-Thresholds!$G$7))*0.18)))),3)</f>
        <v>0.89100000000000001</v>
      </c>
      <c r="O2655" s="3">
        <f>ROUND(IF(H2655&lt;=Thresholds!$B$8,1-(H2655/Thresholds!$B$8)*0.24,IF(H2655&lt;=Thresholds!$D$8,0.75-((H2655-Thresholds!$C$8)/(Thresholds!$D$8-Thresholds!$C$8))*0.249,IF(H2655&lt;=Thresholds!$F$8,0.499-((H2655-Thresholds!$E$8)/(Thresholds!$F$8-Thresholds!$E$8))*0.279,MAX(0.02,0.2-((H2655-Thresholds!$G$8)/(Thresholds!$H$8-Thresholds!$G$8))*0.18)))),3)</f>
        <v>0.89600000000000002</v>
      </c>
      <c r="P2655" s="3">
        <f t="shared" si="123"/>
        <v>0.68799999999999994</v>
      </c>
      <c r="Q2655" t="str">
        <f t="shared" si="124"/>
        <v>Moderate</v>
      </c>
      <c r="R2655" s="4">
        <f t="shared" si="125"/>
        <v>1</v>
      </c>
      <c r="S2655" t="str">
        <f>IF(AND(F2655&gt;=10,F2655&lt;=35,P2655&gt;0.5),"ERROR_C2655H2655_POOR_CAP","OK")</f>
        <v>OK</v>
      </c>
    </row>
    <row r="2656" spans="1:19">
      <c r="A2656" t="s">
        <v>2673</v>
      </c>
      <c r="B2656" s="3">
        <v>45.701000000000001</v>
      </c>
      <c r="C2656" s="3">
        <v>119.98399999999999</v>
      </c>
      <c r="D2656" s="3">
        <v>25.975000000000001</v>
      </c>
      <c r="E2656" s="3">
        <v>34.506</v>
      </c>
      <c r="F2656" s="3">
        <v>0.38800000000000001</v>
      </c>
      <c r="G2656" s="3">
        <v>192.79</v>
      </c>
      <c r="H2656" s="3">
        <v>6934.81</v>
      </c>
      <c r="I2656" s="3">
        <f>ROUND(IF(B2656&lt;=Thresholds!$B$2,1-(B2656/Thresholds!$B$2)*0.24,IF(B2656&lt;=Thresholds!$D$2,0.75-((B2656-Thresholds!$C$2)/(Thresholds!$D$2-Thresholds!$C$2))*0.249,IF(B2656&lt;=Thresholds!$F$2,0.499-((B2656-Thresholds!$E$2)/(Thresholds!$F$2-Thresholds!$E$2))*0.279,MAX(0.02,0.2-((B2656-Thresholds!$G$2)/(Thresholds!$H$2-Thresholds!$G$2))*0.18)))),3)</f>
        <v>0.89</v>
      </c>
      <c r="J2656" s="3">
        <f>ROUND(IF(C2656&lt;=Thresholds!$B$3,1-(C2656/Thresholds!$B$3)*0.24,IF(C2656&lt;=Thresholds!$D$3,0.75-((C2656-Thresholds!$C$3)/(Thresholds!$D$3-Thresholds!$C$3))*0.249,IF(C2656&lt;=Thresholds!$F$3,0.499-((C2656-Thresholds!$E$3)/(Thresholds!$F$3-Thresholds!$E$3))*0.279,MAX(0.02,0.2-((C2656-Thresholds!$G$3)/(Thresholds!$H$3-Thresholds!$G$3))*0.18)))),3)</f>
        <v>0.76</v>
      </c>
      <c r="K2656" s="3">
        <f>ROUND(IF(D2656&lt;=Thresholds!$B$4,1-(D2656/Thresholds!$B$4)*0.24,IF(D2656&lt;=Thresholds!$D$4,0.75-((D2656-Thresholds!$C$4)/(Thresholds!$D$4-Thresholds!$C$4))*0.249,IF(D2656&lt;=Thresholds!$F$4,0.499-((D2656-Thresholds!$E$4)/(Thresholds!$F$4-Thresholds!$E$4))*0.279,MAX(0.02,0.2-((D2656-Thresholds!$G$4)/(Thresholds!$H$4-Thresholds!$G$4))*0.18)))),3)</f>
        <v>0.90400000000000003</v>
      </c>
      <c r="L2656" s="3">
        <f>ROUND(IF(E2656&lt;=Thresholds!$B$5,1-(E2656/Thresholds!$B$5)*0.24,IF(E2656&lt;=Thresholds!$D$5,0.75-((E2656-Thresholds!$C$5)/(Thresholds!$D$5-Thresholds!$C$5))*0.249,IF(E2656&lt;=Thresholds!$F$5,0.499-((E2656-Thresholds!$E$5)/(Thresholds!$F$5-Thresholds!$E$5))*0.279,MAX(0.02,0.2-((E2656-Thresholds!$G$5)/(Thresholds!$H$5-Thresholds!$G$5))*0.18)))),3)</f>
        <v>0.83399999999999996</v>
      </c>
      <c r="M2656" s="3">
        <f>ROUND(IF(F2656&lt;=Thresholds!$B$6,1-(F2656/Thresholds!$B$6)*0.24,IF(F2656&lt;=Thresholds!$D$6,0.75-((F2656-Thresholds!$C$6)/(Thresholds!$D$6-Thresholds!$C$6))*0.249,IF(F2656&lt;=Thresholds!$F$6,0.499-((F2656-Thresholds!$E$6)/(Thresholds!$F$6-Thresholds!$E$6))*0.279,MAX(0.02,0.2-((F2656-Thresholds!$G$6)/(Thresholds!$H$6-Thresholds!$G$6))*0.18)))),3)</f>
        <v>0.90700000000000003</v>
      </c>
      <c r="N2656" s="3">
        <f>ROUND(IF(G2656&lt;=Thresholds!$B$7,1-(G2656/Thresholds!$B$7)*0.24,IF(G2656&lt;=Thresholds!$D$7,0.75-((G2656-Thresholds!$C$7)/(Thresholds!$D$7-Thresholds!$C$7))*0.249,IF(G2656&lt;=Thresholds!$F$7,0.499-((G2656-Thresholds!$E$7)/(Thresholds!$F$7-Thresholds!$E$7))*0.279,MAX(0.02,0.2-((G2656-Thresholds!$G$7)/(Thresholds!$H$7-Thresholds!$G$7))*0.18)))),3)</f>
        <v>0.86799999999999999</v>
      </c>
      <c r="O2656" s="3">
        <f>ROUND(IF(H2656&lt;=Thresholds!$B$8,1-(H2656/Thresholds!$B$8)*0.24,IF(H2656&lt;=Thresholds!$D$8,0.75-((H2656-Thresholds!$C$8)/(Thresholds!$D$8-Thresholds!$C$8))*0.249,IF(H2656&lt;=Thresholds!$F$8,0.499-((H2656-Thresholds!$E$8)/(Thresholds!$F$8-Thresholds!$E$8))*0.279,MAX(0.02,0.2-((H2656-Thresholds!$G$8)/(Thresholds!$H$8-Thresholds!$G$8))*0.18)))),3)</f>
        <v>0.36299999999999999</v>
      </c>
      <c r="P2656" s="3">
        <f t="shared" si="123"/>
        <v>0.36299999999999999</v>
      </c>
      <c r="Q2656" t="str">
        <f t="shared" si="124"/>
        <v>Poor</v>
      </c>
      <c r="R2656" s="4">
        <f t="shared" si="125"/>
        <v>0</v>
      </c>
      <c r="S2656" t="str">
        <f>IF(AND(F2656&gt;=10,F2656&lt;=35,P2656&gt;0.5),"ERROR_C2656H2656_POOR_CAP","OK")</f>
        <v>OK</v>
      </c>
    </row>
    <row r="2657" spans="1:19">
      <c r="A2657" t="s">
        <v>2674</v>
      </c>
      <c r="B2657" s="3">
        <v>55.728000000000002</v>
      </c>
      <c r="C2657" s="3">
        <v>1194.6559999999999</v>
      </c>
      <c r="D2657" s="3">
        <v>51.359000000000002</v>
      </c>
      <c r="E2657" s="3">
        <v>53.308999999999997</v>
      </c>
      <c r="F2657" s="3">
        <v>0.26900000000000002</v>
      </c>
      <c r="G2657" s="3">
        <v>132.34700000000001</v>
      </c>
      <c r="H2657" s="3">
        <v>377.86700000000002</v>
      </c>
      <c r="I2657" s="3">
        <f>ROUND(IF(B2657&lt;=Thresholds!$B$2,1-(B2657/Thresholds!$B$2)*0.24,IF(B2657&lt;=Thresholds!$D$2,0.75-((B2657-Thresholds!$C$2)/(Thresholds!$D$2-Thresholds!$C$2))*0.249,IF(B2657&lt;=Thresholds!$F$2,0.499-((B2657-Thresholds!$E$2)/(Thresholds!$F$2-Thresholds!$E$2))*0.279,MAX(0.02,0.2-((B2657-Thresholds!$G$2)/(Thresholds!$H$2-Thresholds!$G$2))*0.18)))),3)</f>
        <v>0.86599999999999999</v>
      </c>
      <c r="J2657" s="3">
        <f>ROUND(IF(C2657&lt;=Thresholds!$B$3,1-(C2657/Thresholds!$B$3)*0.24,IF(C2657&lt;=Thresholds!$D$3,0.75-((C2657-Thresholds!$C$3)/(Thresholds!$D$3-Thresholds!$C$3))*0.249,IF(C2657&lt;=Thresholds!$F$3,0.499-((C2657-Thresholds!$E$3)/(Thresholds!$F$3-Thresholds!$E$3))*0.279,MAX(0.02,0.2-((C2657-Thresholds!$G$3)/(Thresholds!$H$3-Thresholds!$G$3))*0.18)))),3)</f>
        <v>0.23499999999999999</v>
      </c>
      <c r="K2657" s="3">
        <f>ROUND(IF(D2657&lt;=Thresholds!$B$4,1-(D2657/Thresholds!$B$4)*0.24,IF(D2657&lt;=Thresholds!$D$4,0.75-((D2657-Thresholds!$C$4)/(Thresholds!$D$4-Thresholds!$C$4))*0.249,IF(D2657&lt;=Thresholds!$F$4,0.499-((D2657-Thresholds!$E$4)/(Thresholds!$F$4-Thresholds!$E$4))*0.279,MAX(0.02,0.2-((D2657-Thresholds!$G$4)/(Thresholds!$H$4-Thresholds!$G$4))*0.18)))),3)</f>
        <v>0.81</v>
      </c>
      <c r="L2657" s="3">
        <f>ROUND(IF(E2657&lt;=Thresholds!$B$5,1-(E2657/Thresholds!$B$5)*0.24,IF(E2657&lt;=Thresholds!$D$5,0.75-((E2657-Thresholds!$C$5)/(Thresholds!$D$5-Thresholds!$C$5))*0.249,IF(E2657&lt;=Thresholds!$F$5,0.499-((E2657-Thresholds!$E$5)/(Thresholds!$F$5-Thresholds!$E$5))*0.279,MAX(0.02,0.2-((E2657-Thresholds!$G$5)/(Thresholds!$H$5-Thresholds!$G$5))*0.18)))),3)</f>
        <v>0.73799999999999999</v>
      </c>
      <c r="M2657" s="3">
        <f>ROUND(IF(F2657&lt;=Thresholds!$B$6,1-(F2657/Thresholds!$B$6)*0.24,IF(F2657&lt;=Thresholds!$D$6,0.75-((F2657-Thresholds!$C$6)/(Thresholds!$D$6-Thresholds!$C$6))*0.249,IF(F2657&lt;=Thresholds!$F$6,0.499-((F2657-Thresholds!$E$6)/(Thresholds!$F$6-Thresholds!$E$6))*0.279,MAX(0.02,0.2-((F2657-Thresholds!$G$6)/(Thresholds!$H$6-Thresholds!$G$6))*0.18)))),3)</f>
        <v>0.93500000000000005</v>
      </c>
      <c r="N2657" s="3">
        <f>ROUND(IF(G2657&lt;=Thresholds!$B$7,1-(G2657/Thresholds!$B$7)*0.24,IF(G2657&lt;=Thresholds!$D$7,0.75-((G2657-Thresholds!$C$7)/(Thresholds!$D$7-Thresholds!$C$7))*0.249,IF(G2657&lt;=Thresholds!$F$7,0.499-((G2657-Thresholds!$E$7)/(Thresholds!$F$7-Thresholds!$E$7))*0.279,MAX(0.02,0.2-((G2657-Thresholds!$G$7)/(Thresholds!$H$7-Thresholds!$G$7))*0.18)))),3)</f>
        <v>0.90900000000000003</v>
      </c>
      <c r="O2657" s="3">
        <f>ROUND(IF(H2657&lt;=Thresholds!$B$8,1-(H2657/Thresholds!$B$8)*0.24,IF(H2657&lt;=Thresholds!$D$8,0.75-((H2657-Thresholds!$C$8)/(Thresholds!$D$8-Thresholds!$C$8))*0.249,IF(H2657&lt;=Thresholds!$F$8,0.499-((H2657-Thresholds!$E$8)/(Thresholds!$F$8-Thresholds!$E$8))*0.279,MAX(0.02,0.2-((H2657-Thresholds!$G$8)/(Thresholds!$H$8-Thresholds!$G$8))*0.18)))),3)</f>
        <v>0.96399999999999997</v>
      </c>
      <c r="P2657" s="3">
        <f t="shared" si="123"/>
        <v>0.23499999999999999</v>
      </c>
      <c r="Q2657" t="str">
        <f t="shared" si="124"/>
        <v>Poor</v>
      </c>
      <c r="R2657" s="4">
        <f t="shared" si="125"/>
        <v>0</v>
      </c>
      <c r="S2657" t="str">
        <f>IF(AND(F2657&gt;=10,F2657&lt;=35,P2657&gt;0.5),"ERROR_C2657H2657_POOR_CAP","OK")</f>
        <v>OK</v>
      </c>
    </row>
    <row r="2658" spans="1:19">
      <c r="A2658" t="s">
        <v>2675</v>
      </c>
      <c r="B2658" s="3">
        <v>91.524000000000001</v>
      </c>
      <c r="C2658" s="3">
        <v>41.326999999999998</v>
      </c>
      <c r="D2658" s="3">
        <v>33.661999999999999</v>
      </c>
      <c r="E2658" s="3">
        <v>17.213000000000001</v>
      </c>
      <c r="F2658" s="3">
        <v>0.63400000000000001</v>
      </c>
      <c r="G2658" s="3">
        <v>161.21100000000001</v>
      </c>
      <c r="H2658" s="3">
        <v>2146.2809999999999</v>
      </c>
      <c r="I2658" s="3">
        <f>ROUND(IF(B2658&lt;=Thresholds!$B$2,1-(B2658/Thresholds!$B$2)*0.24,IF(B2658&lt;=Thresholds!$D$2,0.75-((B2658-Thresholds!$C$2)/(Thresholds!$D$2-Thresholds!$C$2))*0.249,IF(B2658&lt;=Thresholds!$F$2,0.499-((B2658-Thresholds!$E$2)/(Thresholds!$F$2-Thresholds!$E$2))*0.279,MAX(0.02,0.2-((B2658-Thresholds!$G$2)/(Thresholds!$H$2-Thresholds!$G$2))*0.18)))),3)</f>
        <v>0.78</v>
      </c>
      <c r="J2658" s="3">
        <f>ROUND(IF(C2658&lt;=Thresholds!$B$3,1-(C2658/Thresholds!$B$3)*0.24,IF(C2658&lt;=Thresholds!$D$3,0.75-((C2658-Thresholds!$C$3)/(Thresholds!$D$3-Thresholds!$C$3))*0.249,IF(C2658&lt;=Thresholds!$F$3,0.499-((C2658-Thresholds!$E$3)/(Thresholds!$F$3-Thresholds!$E$3))*0.279,MAX(0.02,0.2-((C2658-Thresholds!$G$3)/(Thresholds!$H$3-Thresholds!$G$3))*0.18)))),3)</f>
        <v>0.91700000000000004</v>
      </c>
      <c r="K2658" s="3">
        <f>ROUND(IF(D2658&lt;=Thresholds!$B$4,1-(D2658/Thresholds!$B$4)*0.24,IF(D2658&lt;=Thresholds!$D$4,0.75-((D2658-Thresholds!$C$4)/(Thresholds!$D$4-Thresholds!$C$4))*0.249,IF(D2658&lt;=Thresholds!$F$4,0.499-((D2658-Thresholds!$E$4)/(Thresholds!$F$4-Thresholds!$E$4))*0.279,MAX(0.02,0.2-((D2658-Thresholds!$G$4)/(Thresholds!$H$4-Thresholds!$G$4))*0.18)))),3)</f>
        <v>0.876</v>
      </c>
      <c r="L2658" s="3">
        <f>ROUND(IF(E2658&lt;=Thresholds!$B$5,1-(E2658/Thresholds!$B$5)*0.24,IF(E2658&lt;=Thresholds!$D$5,0.75-((E2658-Thresholds!$C$5)/(Thresholds!$D$5-Thresholds!$C$5))*0.249,IF(E2658&lt;=Thresholds!$F$5,0.499-((E2658-Thresholds!$E$5)/(Thresholds!$F$5-Thresholds!$E$5))*0.279,MAX(0.02,0.2-((E2658-Thresholds!$G$5)/(Thresholds!$H$5-Thresholds!$G$5))*0.18)))),3)</f>
        <v>0.91700000000000004</v>
      </c>
      <c r="M2658" s="3">
        <f>ROUND(IF(F2658&lt;=Thresholds!$B$6,1-(F2658/Thresholds!$B$6)*0.24,IF(F2658&lt;=Thresholds!$D$6,0.75-((F2658-Thresholds!$C$6)/(Thresholds!$D$6-Thresholds!$C$6))*0.249,IF(F2658&lt;=Thresholds!$F$6,0.499-((F2658-Thresholds!$E$6)/(Thresholds!$F$6-Thresholds!$E$6))*0.279,MAX(0.02,0.2-((F2658-Thresholds!$G$6)/(Thresholds!$H$6-Thresholds!$G$6))*0.18)))),3)</f>
        <v>0.84799999999999998</v>
      </c>
      <c r="N2658" s="3">
        <f>ROUND(IF(G2658&lt;=Thresholds!$B$7,1-(G2658/Thresholds!$B$7)*0.24,IF(G2658&lt;=Thresholds!$D$7,0.75-((G2658-Thresholds!$C$7)/(Thresholds!$D$7-Thresholds!$C$7))*0.249,IF(G2658&lt;=Thresholds!$F$7,0.499-((G2658-Thresholds!$E$7)/(Thresholds!$F$7-Thresholds!$E$7))*0.279,MAX(0.02,0.2-((G2658-Thresholds!$G$7)/(Thresholds!$H$7-Thresholds!$G$7))*0.18)))),3)</f>
        <v>0.88900000000000001</v>
      </c>
      <c r="O2658" s="3">
        <f>ROUND(IF(H2658&lt;=Thresholds!$B$8,1-(H2658/Thresholds!$B$8)*0.24,IF(H2658&lt;=Thresholds!$D$8,0.75-((H2658-Thresholds!$C$8)/(Thresholds!$D$8-Thresholds!$C$8))*0.249,IF(H2658&lt;=Thresholds!$F$8,0.499-((H2658-Thresholds!$E$8)/(Thresholds!$F$8-Thresholds!$E$8))*0.279,MAX(0.02,0.2-((H2658-Thresholds!$G$8)/(Thresholds!$H$8-Thresholds!$G$8))*0.18)))),3)</f>
        <v>0.79400000000000004</v>
      </c>
      <c r="P2658" s="3">
        <f t="shared" si="123"/>
        <v>0.78</v>
      </c>
      <c r="Q2658" t="str">
        <f t="shared" si="124"/>
        <v>Healthy</v>
      </c>
      <c r="R2658" s="4">
        <f t="shared" si="125"/>
        <v>1</v>
      </c>
      <c r="S2658" t="str">
        <f>IF(AND(F2658&gt;=10,F2658&lt;=35,P2658&gt;0.5),"ERROR_C2658H2658_POOR_CAP","OK")</f>
        <v>OK</v>
      </c>
    </row>
    <row r="2659" spans="1:19">
      <c r="A2659" t="s">
        <v>2676</v>
      </c>
      <c r="B2659" s="3">
        <v>34.796999999999997</v>
      </c>
      <c r="C2659" s="3">
        <v>195.78</v>
      </c>
      <c r="D2659" s="3">
        <v>48.152999999999999</v>
      </c>
      <c r="E2659" s="3">
        <v>22.167000000000002</v>
      </c>
      <c r="F2659" s="3">
        <v>0.78</v>
      </c>
      <c r="G2659" s="3">
        <v>311.57600000000002</v>
      </c>
      <c r="H2659" s="3">
        <v>2382.8980000000001</v>
      </c>
      <c r="I2659" s="3">
        <f>ROUND(IF(B2659&lt;=Thresholds!$B$2,1-(B2659/Thresholds!$B$2)*0.24,IF(B2659&lt;=Thresholds!$D$2,0.75-((B2659-Thresholds!$C$2)/(Thresholds!$D$2-Thresholds!$C$2))*0.249,IF(B2659&lt;=Thresholds!$F$2,0.499-((B2659-Thresholds!$E$2)/(Thresholds!$F$2-Thresholds!$E$2))*0.279,MAX(0.02,0.2-((B2659-Thresholds!$G$2)/(Thresholds!$H$2-Thresholds!$G$2))*0.18)))),3)</f>
        <v>0.91600000000000004</v>
      </c>
      <c r="J2659" s="3">
        <f>ROUND(IF(C2659&lt;=Thresholds!$B$3,1-(C2659/Thresholds!$B$3)*0.24,IF(C2659&lt;=Thresholds!$D$3,0.75-((C2659-Thresholds!$C$3)/(Thresholds!$D$3-Thresholds!$C$3))*0.249,IF(C2659&lt;=Thresholds!$F$3,0.499-((C2659-Thresholds!$E$3)/(Thresholds!$F$3-Thresholds!$E$3))*0.279,MAX(0.02,0.2-((C2659-Thresholds!$G$3)/(Thresholds!$H$3-Thresholds!$G$3))*0.18)))),3)</f>
        <v>0.68300000000000005</v>
      </c>
      <c r="K2659" s="3">
        <f>ROUND(IF(D2659&lt;=Thresholds!$B$4,1-(D2659/Thresholds!$B$4)*0.24,IF(D2659&lt;=Thresholds!$D$4,0.75-((D2659-Thresholds!$C$4)/(Thresholds!$D$4-Thresholds!$C$4))*0.249,IF(D2659&lt;=Thresholds!$F$4,0.499-((D2659-Thresholds!$E$4)/(Thresholds!$F$4-Thresholds!$E$4))*0.279,MAX(0.02,0.2-((D2659-Thresholds!$G$4)/(Thresholds!$H$4-Thresholds!$G$4))*0.18)))),3)</f>
        <v>0.82199999999999995</v>
      </c>
      <c r="L2659" s="3">
        <f>ROUND(IF(E2659&lt;=Thresholds!$B$5,1-(E2659/Thresholds!$B$5)*0.24,IF(E2659&lt;=Thresholds!$D$5,0.75-((E2659-Thresholds!$C$5)/(Thresholds!$D$5-Thresholds!$C$5))*0.249,IF(E2659&lt;=Thresholds!$F$5,0.499-((E2659-Thresholds!$E$5)/(Thresholds!$F$5-Thresholds!$E$5))*0.279,MAX(0.02,0.2-((E2659-Thresholds!$G$5)/(Thresholds!$H$5-Thresholds!$G$5))*0.18)))),3)</f>
        <v>0.89400000000000002</v>
      </c>
      <c r="M2659" s="3">
        <f>ROUND(IF(F2659&lt;=Thresholds!$B$6,1-(F2659/Thresholds!$B$6)*0.24,IF(F2659&lt;=Thresholds!$D$6,0.75-((F2659-Thresholds!$C$6)/(Thresholds!$D$6-Thresholds!$C$6))*0.249,IF(F2659&lt;=Thresholds!$F$6,0.499-((F2659-Thresholds!$E$6)/(Thresholds!$F$6-Thresholds!$E$6))*0.279,MAX(0.02,0.2-((F2659-Thresholds!$G$6)/(Thresholds!$H$6-Thresholds!$G$6))*0.18)))),3)</f>
        <v>0.81299999999999994</v>
      </c>
      <c r="N2659" s="3">
        <f>ROUND(IF(G2659&lt;=Thresholds!$B$7,1-(G2659/Thresholds!$B$7)*0.24,IF(G2659&lt;=Thresholds!$D$7,0.75-((G2659-Thresholds!$C$7)/(Thresholds!$D$7-Thresholds!$C$7))*0.249,IF(G2659&lt;=Thresholds!$F$7,0.499-((G2659-Thresholds!$E$7)/(Thresholds!$F$7-Thresholds!$E$7))*0.279,MAX(0.02,0.2-((G2659-Thresholds!$G$7)/(Thresholds!$H$7-Thresholds!$G$7))*0.18)))),3)</f>
        <v>0.78600000000000003</v>
      </c>
      <c r="O2659" s="3">
        <f>ROUND(IF(H2659&lt;=Thresholds!$B$8,1-(H2659/Thresholds!$B$8)*0.24,IF(H2659&lt;=Thresholds!$D$8,0.75-((H2659-Thresholds!$C$8)/(Thresholds!$D$8-Thresholds!$C$8))*0.249,IF(H2659&lt;=Thresholds!$F$8,0.499-((H2659-Thresholds!$E$8)/(Thresholds!$F$8-Thresholds!$E$8))*0.279,MAX(0.02,0.2-((H2659-Thresholds!$G$8)/(Thresholds!$H$8-Thresholds!$G$8))*0.18)))),3)</f>
        <v>0.77100000000000002</v>
      </c>
      <c r="P2659" s="3">
        <f t="shared" si="123"/>
        <v>0.68300000000000005</v>
      </c>
      <c r="Q2659" t="str">
        <f t="shared" si="124"/>
        <v>Moderate</v>
      </c>
      <c r="R2659" s="4">
        <f t="shared" si="125"/>
        <v>1</v>
      </c>
      <c r="S2659" t="str">
        <f>IF(AND(F2659&gt;=10,F2659&lt;=35,P2659&gt;0.5),"ERROR_C2659H2659_POOR_CAP","OK")</f>
        <v>OK</v>
      </c>
    </row>
    <row r="2660" spans="1:19">
      <c r="A2660" t="s">
        <v>2677</v>
      </c>
      <c r="B2660" s="3">
        <v>71.840999999999994</v>
      </c>
      <c r="C2660" s="3">
        <v>882.95100000000002</v>
      </c>
      <c r="D2660" s="3">
        <v>58.287999999999997</v>
      </c>
      <c r="E2660" s="3">
        <v>3.0230000000000001</v>
      </c>
      <c r="F2660" s="3">
        <v>9.9000000000000005E-2</v>
      </c>
      <c r="G2660" s="3">
        <v>169.21199999999999</v>
      </c>
      <c r="H2660" s="3">
        <v>1837.1769999999999</v>
      </c>
      <c r="I2660" s="3">
        <f>ROUND(IF(B2660&lt;=Thresholds!$B$2,1-(B2660/Thresholds!$B$2)*0.24,IF(B2660&lt;=Thresholds!$D$2,0.75-((B2660-Thresholds!$C$2)/(Thresholds!$D$2-Thresholds!$C$2))*0.249,IF(B2660&lt;=Thresholds!$F$2,0.499-((B2660-Thresholds!$E$2)/(Thresholds!$F$2-Thresholds!$E$2))*0.279,MAX(0.02,0.2-((B2660-Thresholds!$G$2)/(Thresholds!$H$2-Thresholds!$G$2))*0.18)))),3)</f>
        <v>0.82799999999999996</v>
      </c>
      <c r="J2660" s="3">
        <f>ROUND(IF(C2660&lt;=Thresholds!$B$3,1-(C2660/Thresholds!$B$3)*0.24,IF(C2660&lt;=Thresholds!$D$3,0.75-((C2660-Thresholds!$C$3)/(Thresholds!$D$3-Thresholds!$C$3))*0.249,IF(C2660&lt;=Thresholds!$F$3,0.499-((C2660-Thresholds!$E$3)/(Thresholds!$F$3-Thresholds!$E$3))*0.279,MAX(0.02,0.2-((C2660-Thresholds!$G$3)/(Thresholds!$H$3-Thresholds!$G$3))*0.18)))),3)</f>
        <v>0.27500000000000002</v>
      </c>
      <c r="K2660" s="3">
        <f>ROUND(IF(D2660&lt;=Thresholds!$B$4,1-(D2660/Thresholds!$B$4)*0.24,IF(D2660&lt;=Thresholds!$D$4,0.75-((D2660-Thresholds!$C$4)/(Thresholds!$D$4-Thresholds!$C$4))*0.249,IF(D2660&lt;=Thresholds!$F$4,0.499-((D2660-Thresholds!$E$4)/(Thresholds!$F$4-Thresholds!$E$4))*0.279,MAX(0.02,0.2-((D2660-Thresholds!$G$4)/(Thresholds!$H$4-Thresholds!$G$4))*0.18)))),3)</f>
        <v>0.78500000000000003</v>
      </c>
      <c r="L2660" s="3">
        <f>ROUND(IF(E2660&lt;=Thresholds!$B$5,1-(E2660/Thresholds!$B$5)*0.24,IF(E2660&lt;=Thresholds!$D$5,0.75-((E2660-Thresholds!$C$5)/(Thresholds!$D$5-Thresholds!$C$5))*0.249,IF(E2660&lt;=Thresholds!$F$5,0.499-((E2660-Thresholds!$E$5)/(Thresholds!$F$5-Thresholds!$E$5))*0.279,MAX(0.02,0.2-((E2660-Thresholds!$G$5)/(Thresholds!$H$5-Thresholds!$G$5))*0.18)))),3)</f>
        <v>0.98499999999999999</v>
      </c>
      <c r="M2660" s="3">
        <f>ROUND(IF(F2660&lt;=Thresholds!$B$6,1-(F2660/Thresholds!$B$6)*0.24,IF(F2660&lt;=Thresholds!$D$6,0.75-((F2660-Thresholds!$C$6)/(Thresholds!$D$6-Thresholds!$C$6))*0.249,IF(F2660&lt;=Thresholds!$F$6,0.499-((F2660-Thresholds!$E$6)/(Thresholds!$F$6-Thresholds!$E$6))*0.279,MAX(0.02,0.2-((F2660-Thresholds!$G$6)/(Thresholds!$H$6-Thresholds!$G$6))*0.18)))),3)</f>
        <v>0.97599999999999998</v>
      </c>
      <c r="N2660" s="3">
        <f>ROUND(IF(G2660&lt;=Thresholds!$B$7,1-(G2660/Thresholds!$B$7)*0.24,IF(G2660&lt;=Thresholds!$D$7,0.75-((G2660-Thresholds!$C$7)/(Thresholds!$D$7-Thresholds!$C$7))*0.249,IF(G2660&lt;=Thresholds!$F$7,0.499-((G2660-Thresholds!$E$7)/(Thresholds!$F$7-Thresholds!$E$7))*0.279,MAX(0.02,0.2-((G2660-Thresholds!$G$7)/(Thresholds!$H$7-Thresholds!$G$7))*0.18)))),3)</f>
        <v>0.88400000000000001</v>
      </c>
      <c r="O2660" s="3">
        <f>ROUND(IF(H2660&lt;=Thresholds!$B$8,1-(H2660/Thresholds!$B$8)*0.24,IF(H2660&lt;=Thresholds!$D$8,0.75-((H2660-Thresholds!$C$8)/(Thresholds!$D$8-Thresholds!$C$8))*0.249,IF(H2660&lt;=Thresholds!$F$8,0.499-((H2660-Thresholds!$E$8)/(Thresholds!$F$8-Thresholds!$E$8))*0.279,MAX(0.02,0.2-((H2660-Thresholds!$G$8)/(Thresholds!$H$8-Thresholds!$G$8))*0.18)))),3)</f>
        <v>0.82399999999999995</v>
      </c>
      <c r="P2660" s="3">
        <f t="shared" si="123"/>
        <v>0.27500000000000002</v>
      </c>
      <c r="Q2660" t="str">
        <f t="shared" si="124"/>
        <v>Poor</v>
      </c>
      <c r="R2660" s="4">
        <f t="shared" si="125"/>
        <v>0</v>
      </c>
      <c r="S2660" t="str">
        <f>IF(AND(F2660&gt;=10,F2660&lt;=35,P2660&gt;0.5),"ERROR_C2660H2660_POOR_CAP","OK")</f>
        <v>OK</v>
      </c>
    </row>
    <row r="2661" spans="1:19">
      <c r="A2661" t="s">
        <v>2678</v>
      </c>
      <c r="B2661" s="3">
        <v>85.131</v>
      </c>
      <c r="C2661" s="3">
        <v>69.921999999999997</v>
      </c>
      <c r="D2661" s="3">
        <v>12.72</v>
      </c>
      <c r="E2661" s="3">
        <v>389.76799999999997</v>
      </c>
      <c r="F2661" s="3">
        <v>0.53800000000000003</v>
      </c>
      <c r="G2661" s="3">
        <v>341.45800000000003</v>
      </c>
      <c r="H2661" s="3">
        <v>938.92499999999995</v>
      </c>
      <c r="I2661" s="3">
        <f>ROUND(IF(B2661&lt;=Thresholds!$B$2,1-(B2661/Thresholds!$B$2)*0.24,IF(B2661&lt;=Thresholds!$D$2,0.75-((B2661-Thresholds!$C$2)/(Thresholds!$D$2-Thresholds!$C$2))*0.249,IF(B2661&lt;=Thresholds!$F$2,0.499-((B2661-Thresholds!$E$2)/(Thresholds!$F$2-Thresholds!$E$2))*0.279,MAX(0.02,0.2-((B2661-Thresholds!$G$2)/(Thresholds!$H$2-Thresholds!$G$2))*0.18)))),3)</f>
        <v>0.79600000000000004</v>
      </c>
      <c r="J2661" s="3">
        <f>ROUND(IF(C2661&lt;=Thresholds!$B$3,1-(C2661/Thresholds!$B$3)*0.24,IF(C2661&lt;=Thresholds!$D$3,0.75-((C2661-Thresholds!$C$3)/(Thresholds!$D$3-Thresholds!$C$3))*0.249,IF(C2661&lt;=Thresholds!$F$3,0.499-((C2661-Thresholds!$E$3)/(Thresholds!$F$3-Thresholds!$E$3))*0.279,MAX(0.02,0.2-((C2661-Thresholds!$G$3)/(Thresholds!$H$3-Thresholds!$G$3))*0.18)))),3)</f>
        <v>0.86</v>
      </c>
      <c r="K2661" s="3">
        <f>ROUND(IF(D2661&lt;=Thresholds!$B$4,1-(D2661/Thresholds!$B$4)*0.24,IF(D2661&lt;=Thresholds!$D$4,0.75-((D2661-Thresholds!$C$4)/(Thresholds!$D$4-Thresholds!$C$4))*0.249,IF(D2661&lt;=Thresholds!$F$4,0.499-((D2661-Thresholds!$E$4)/(Thresholds!$F$4-Thresholds!$E$4))*0.279,MAX(0.02,0.2-((D2661-Thresholds!$G$4)/(Thresholds!$H$4-Thresholds!$G$4))*0.18)))),3)</f>
        <v>0.95299999999999996</v>
      </c>
      <c r="L2661" s="3">
        <f>ROUND(IF(E2661&lt;=Thresholds!$B$5,1-(E2661/Thresholds!$B$5)*0.24,IF(E2661&lt;=Thresholds!$D$5,0.75-((E2661-Thresholds!$C$5)/(Thresholds!$D$5-Thresholds!$C$5))*0.249,IF(E2661&lt;=Thresholds!$F$5,0.499-((E2661-Thresholds!$E$5)/(Thresholds!$F$5-Thresholds!$E$5))*0.279,MAX(0.02,0.2-((E2661-Thresholds!$G$5)/(Thresholds!$H$5-Thresholds!$G$5))*0.18)))),3)</f>
        <v>0.36899999999999999</v>
      </c>
      <c r="M2661" s="3">
        <f>ROUND(IF(F2661&lt;=Thresholds!$B$6,1-(F2661/Thresholds!$B$6)*0.24,IF(F2661&lt;=Thresholds!$D$6,0.75-((F2661-Thresholds!$C$6)/(Thresholds!$D$6-Thresholds!$C$6))*0.249,IF(F2661&lt;=Thresholds!$F$6,0.499-((F2661-Thresholds!$E$6)/(Thresholds!$F$6-Thresholds!$E$6))*0.279,MAX(0.02,0.2-((F2661-Thresholds!$G$6)/(Thresholds!$H$6-Thresholds!$G$6))*0.18)))),3)</f>
        <v>0.871</v>
      </c>
      <c r="N2661" s="3">
        <f>ROUND(IF(G2661&lt;=Thresholds!$B$7,1-(G2661/Thresholds!$B$7)*0.24,IF(G2661&lt;=Thresholds!$D$7,0.75-((G2661-Thresholds!$C$7)/(Thresholds!$D$7-Thresholds!$C$7))*0.249,IF(G2661&lt;=Thresholds!$F$7,0.499-((G2661-Thresholds!$E$7)/(Thresholds!$F$7-Thresholds!$E$7))*0.279,MAX(0.02,0.2-((G2661-Thresholds!$G$7)/(Thresholds!$H$7-Thresholds!$G$7))*0.18)))),3)</f>
        <v>0.76600000000000001</v>
      </c>
      <c r="O2661" s="3">
        <f>ROUND(IF(H2661&lt;=Thresholds!$B$8,1-(H2661/Thresholds!$B$8)*0.24,IF(H2661&lt;=Thresholds!$D$8,0.75-((H2661-Thresholds!$C$8)/(Thresholds!$D$8-Thresholds!$C$8))*0.249,IF(H2661&lt;=Thresholds!$F$8,0.499-((H2661-Thresholds!$E$8)/(Thresholds!$F$8-Thresholds!$E$8))*0.279,MAX(0.02,0.2-((H2661-Thresholds!$G$8)/(Thresholds!$H$8-Thresholds!$G$8))*0.18)))),3)</f>
        <v>0.91</v>
      </c>
      <c r="P2661" s="3">
        <f t="shared" si="123"/>
        <v>0.36899999999999999</v>
      </c>
      <c r="Q2661" t="str">
        <f t="shared" si="124"/>
        <v>Poor</v>
      </c>
      <c r="R2661" s="4">
        <f t="shared" si="125"/>
        <v>0</v>
      </c>
      <c r="S2661" t="str">
        <f>IF(AND(F2661&gt;=10,F2661&lt;=35,P2661&gt;0.5),"ERROR_C2661H2661_POOR_CAP","OK")</f>
        <v>OK</v>
      </c>
    </row>
    <row r="2662" spans="1:19">
      <c r="A2662" t="s">
        <v>2679</v>
      </c>
      <c r="B2662" s="3">
        <v>90.207999999999998</v>
      </c>
      <c r="C2662" s="3">
        <v>59.68</v>
      </c>
      <c r="D2662" s="3">
        <v>39.762999999999998</v>
      </c>
      <c r="E2662" s="3">
        <v>15.06</v>
      </c>
      <c r="F2662" s="3">
        <v>0.78900000000000003</v>
      </c>
      <c r="G2662" s="3">
        <v>40.213000000000001</v>
      </c>
      <c r="H2662" s="3">
        <v>2230.0949999999998</v>
      </c>
      <c r="I2662" s="3">
        <f>ROUND(IF(B2662&lt;=Thresholds!$B$2,1-(B2662/Thresholds!$B$2)*0.24,IF(B2662&lt;=Thresholds!$D$2,0.75-((B2662-Thresholds!$C$2)/(Thresholds!$D$2-Thresholds!$C$2))*0.249,IF(B2662&lt;=Thresholds!$F$2,0.499-((B2662-Thresholds!$E$2)/(Thresholds!$F$2-Thresholds!$E$2))*0.279,MAX(0.02,0.2-((B2662-Thresholds!$G$2)/(Thresholds!$H$2-Thresholds!$G$2))*0.18)))),3)</f>
        <v>0.78400000000000003</v>
      </c>
      <c r="J2662" s="3">
        <f>ROUND(IF(C2662&lt;=Thresholds!$B$3,1-(C2662/Thresholds!$B$3)*0.24,IF(C2662&lt;=Thresholds!$D$3,0.75-((C2662-Thresholds!$C$3)/(Thresholds!$D$3-Thresholds!$C$3))*0.249,IF(C2662&lt;=Thresholds!$F$3,0.499-((C2662-Thresholds!$E$3)/(Thresholds!$F$3-Thresholds!$E$3))*0.279,MAX(0.02,0.2-((C2662-Thresholds!$G$3)/(Thresholds!$H$3-Thresholds!$G$3))*0.18)))),3)</f>
        <v>0.88100000000000001</v>
      </c>
      <c r="K2662" s="3">
        <f>ROUND(IF(D2662&lt;=Thresholds!$B$4,1-(D2662/Thresholds!$B$4)*0.24,IF(D2662&lt;=Thresholds!$D$4,0.75-((D2662-Thresholds!$C$4)/(Thresholds!$D$4-Thresholds!$C$4))*0.249,IF(D2662&lt;=Thresholds!$F$4,0.499-((D2662-Thresholds!$E$4)/(Thresholds!$F$4-Thresholds!$E$4))*0.279,MAX(0.02,0.2-((D2662-Thresholds!$G$4)/(Thresholds!$H$4-Thresholds!$G$4))*0.18)))),3)</f>
        <v>0.85299999999999998</v>
      </c>
      <c r="L2662" s="3">
        <f>ROUND(IF(E2662&lt;=Thresholds!$B$5,1-(E2662/Thresholds!$B$5)*0.24,IF(E2662&lt;=Thresholds!$D$5,0.75-((E2662-Thresholds!$C$5)/(Thresholds!$D$5-Thresholds!$C$5))*0.249,IF(E2662&lt;=Thresholds!$F$5,0.499-((E2662-Thresholds!$E$5)/(Thresholds!$F$5-Thresholds!$E$5))*0.279,MAX(0.02,0.2-((E2662-Thresholds!$G$5)/(Thresholds!$H$5-Thresholds!$G$5))*0.18)))),3)</f>
        <v>0.92800000000000005</v>
      </c>
      <c r="M2662" s="3">
        <f>ROUND(IF(F2662&lt;=Thresholds!$B$6,1-(F2662/Thresholds!$B$6)*0.24,IF(F2662&lt;=Thresholds!$D$6,0.75-((F2662-Thresholds!$C$6)/(Thresholds!$D$6-Thresholds!$C$6))*0.249,IF(F2662&lt;=Thresholds!$F$6,0.499-((F2662-Thresholds!$E$6)/(Thresholds!$F$6-Thresholds!$E$6))*0.279,MAX(0.02,0.2-((F2662-Thresholds!$G$6)/(Thresholds!$H$6-Thresholds!$G$6))*0.18)))),3)</f>
        <v>0.81100000000000005</v>
      </c>
      <c r="N2662" s="3">
        <f>ROUND(IF(G2662&lt;=Thresholds!$B$7,1-(G2662/Thresholds!$B$7)*0.24,IF(G2662&lt;=Thresholds!$D$7,0.75-((G2662-Thresholds!$C$7)/(Thresholds!$D$7-Thresholds!$C$7))*0.249,IF(G2662&lt;=Thresholds!$F$7,0.499-((G2662-Thresholds!$E$7)/(Thresholds!$F$7-Thresholds!$E$7))*0.279,MAX(0.02,0.2-((G2662-Thresholds!$G$7)/(Thresholds!$H$7-Thresholds!$G$7))*0.18)))),3)</f>
        <v>0.97199999999999998</v>
      </c>
      <c r="O2662" s="3">
        <f>ROUND(IF(H2662&lt;=Thresholds!$B$8,1-(H2662/Thresholds!$B$8)*0.24,IF(H2662&lt;=Thresholds!$D$8,0.75-((H2662-Thresholds!$C$8)/(Thresholds!$D$8-Thresholds!$C$8))*0.249,IF(H2662&lt;=Thresholds!$F$8,0.499-((H2662-Thresholds!$E$8)/(Thresholds!$F$8-Thresholds!$E$8))*0.279,MAX(0.02,0.2-((H2662-Thresholds!$G$8)/(Thresholds!$H$8-Thresholds!$G$8))*0.18)))),3)</f>
        <v>0.78600000000000003</v>
      </c>
      <c r="P2662" s="3">
        <f t="shared" si="123"/>
        <v>0.78400000000000003</v>
      </c>
      <c r="Q2662" t="str">
        <f t="shared" si="124"/>
        <v>Healthy</v>
      </c>
      <c r="R2662" s="4">
        <f t="shared" si="125"/>
        <v>1</v>
      </c>
      <c r="S2662" t="str">
        <f>IF(AND(F2662&gt;=10,F2662&lt;=35,P2662&gt;0.5),"ERROR_C2662H2662_POOR_CAP","OK")</f>
        <v>OK</v>
      </c>
    </row>
    <row r="2663" spans="1:19">
      <c r="A2663" t="s">
        <v>2680</v>
      </c>
      <c r="B2663" s="3">
        <v>77.540999999999997</v>
      </c>
      <c r="C2663" s="3">
        <v>50.499000000000002</v>
      </c>
      <c r="D2663" s="3">
        <v>76.956999999999994</v>
      </c>
      <c r="E2663" s="3">
        <v>7.4249999999999998</v>
      </c>
      <c r="F2663" s="3">
        <v>0.82</v>
      </c>
      <c r="G2663" s="3">
        <v>241.01300000000001</v>
      </c>
      <c r="H2663" s="3">
        <v>3695.3490000000002</v>
      </c>
      <c r="I2663" s="3">
        <f>ROUND(IF(B2663&lt;=Thresholds!$B$2,1-(B2663/Thresholds!$B$2)*0.24,IF(B2663&lt;=Thresholds!$D$2,0.75-((B2663-Thresholds!$C$2)/(Thresholds!$D$2-Thresholds!$C$2))*0.249,IF(B2663&lt;=Thresholds!$F$2,0.499-((B2663-Thresholds!$E$2)/(Thresholds!$F$2-Thresholds!$E$2))*0.279,MAX(0.02,0.2-((B2663-Thresholds!$G$2)/(Thresholds!$H$2-Thresholds!$G$2))*0.18)))),3)</f>
        <v>0.81399999999999995</v>
      </c>
      <c r="J2663" s="3">
        <f>ROUND(IF(C2663&lt;=Thresholds!$B$3,1-(C2663/Thresholds!$B$3)*0.24,IF(C2663&lt;=Thresholds!$D$3,0.75-((C2663-Thresholds!$C$3)/(Thresholds!$D$3-Thresholds!$C$3))*0.249,IF(C2663&lt;=Thresholds!$F$3,0.499-((C2663-Thresholds!$E$3)/(Thresholds!$F$3-Thresholds!$E$3))*0.279,MAX(0.02,0.2-((C2663-Thresholds!$G$3)/(Thresholds!$H$3-Thresholds!$G$3))*0.18)))),3)</f>
        <v>0.89900000000000002</v>
      </c>
      <c r="K2663" s="3">
        <f>ROUND(IF(D2663&lt;=Thresholds!$B$4,1-(D2663/Thresholds!$B$4)*0.24,IF(D2663&lt;=Thresholds!$D$4,0.75-((D2663-Thresholds!$C$4)/(Thresholds!$D$4-Thresholds!$C$4))*0.249,IF(D2663&lt;=Thresholds!$F$4,0.499-((D2663-Thresholds!$E$4)/(Thresholds!$F$4-Thresholds!$E$4))*0.279,MAX(0.02,0.2-((D2663-Thresholds!$G$4)/(Thresholds!$H$4-Thresholds!$G$4))*0.18)))),3)</f>
        <v>0.67</v>
      </c>
      <c r="L2663" s="3">
        <f>ROUND(IF(E2663&lt;=Thresholds!$B$5,1-(E2663/Thresholds!$B$5)*0.24,IF(E2663&lt;=Thresholds!$D$5,0.75-((E2663-Thresholds!$C$5)/(Thresholds!$D$5-Thresholds!$C$5))*0.249,IF(E2663&lt;=Thresholds!$F$5,0.499-((E2663-Thresholds!$E$5)/(Thresholds!$F$5-Thresholds!$E$5))*0.279,MAX(0.02,0.2-((E2663-Thresholds!$G$5)/(Thresholds!$H$5-Thresholds!$G$5))*0.18)))),3)</f>
        <v>0.96399999999999997</v>
      </c>
      <c r="M2663" s="3">
        <f>ROUND(IF(F2663&lt;=Thresholds!$B$6,1-(F2663/Thresholds!$B$6)*0.24,IF(F2663&lt;=Thresholds!$D$6,0.75-((F2663-Thresholds!$C$6)/(Thresholds!$D$6-Thresholds!$C$6))*0.249,IF(F2663&lt;=Thresholds!$F$6,0.499-((F2663-Thresholds!$E$6)/(Thresholds!$F$6-Thresholds!$E$6))*0.279,MAX(0.02,0.2-((F2663-Thresholds!$G$6)/(Thresholds!$H$6-Thresholds!$G$6))*0.18)))),3)</f>
        <v>0.80300000000000005</v>
      </c>
      <c r="N2663" s="3">
        <f>ROUND(IF(G2663&lt;=Thresholds!$B$7,1-(G2663/Thresholds!$B$7)*0.24,IF(G2663&lt;=Thresholds!$D$7,0.75-((G2663-Thresholds!$C$7)/(Thresholds!$D$7-Thresholds!$C$7))*0.249,IF(G2663&lt;=Thresholds!$F$7,0.499-((G2663-Thresholds!$E$7)/(Thresholds!$F$7-Thresholds!$E$7))*0.279,MAX(0.02,0.2-((G2663-Thresholds!$G$7)/(Thresholds!$H$7-Thresholds!$G$7))*0.18)))),3)</f>
        <v>0.83499999999999996</v>
      </c>
      <c r="O2663" s="3">
        <f>ROUND(IF(H2663&lt;=Thresholds!$B$8,1-(H2663/Thresholds!$B$8)*0.24,IF(H2663&lt;=Thresholds!$D$8,0.75-((H2663-Thresholds!$C$8)/(Thresholds!$D$8-Thresholds!$C$8))*0.249,IF(H2663&lt;=Thresholds!$F$8,0.499-((H2663-Thresholds!$E$8)/(Thresholds!$F$8-Thresholds!$E$8))*0.279,MAX(0.02,0.2-((H2663-Thresholds!$G$8)/(Thresholds!$H$8-Thresholds!$G$8))*0.18)))),3)</f>
        <v>0.55200000000000005</v>
      </c>
      <c r="P2663" s="3">
        <f t="shared" si="123"/>
        <v>0.55200000000000005</v>
      </c>
      <c r="Q2663" t="str">
        <f t="shared" si="124"/>
        <v>Moderate</v>
      </c>
      <c r="R2663" s="4">
        <f t="shared" si="125"/>
        <v>1</v>
      </c>
      <c r="S2663" t="str">
        <f>IF(AND(F2663&gt;=10,F2663&lt;=35,P2663&gt;0.5),"ERROR_C2663H2663_POOR_CAP","OK")</f>
        <v>OK</v>
      </c>
    </row>
    <row r="2664" spans="1:19">
      <c r="A2664" t="s">
        <v>2681</v>
      </c>
      <c r="B2664" s="3">
        <v>81.484999999999999</v>
      </c>
      <c r="C2664" s="3">
        <v>905.89800000000002</v>
      </c>
      <c r="D2664" s="3">
        <v>9.9320000000000004</v>
      </c>
      <c r="E2664" s="3">
        <v>25.739000000000001</v>
      </c>
      <c r="F2664" s="3">
        <v>0.66</v>
      </c>
      <c r="G2664" s="3">
        <v>206.23</v>
      </c>
      <c r="H2664" s="3">
        <v>2448.819</v>
      </c>
      <c r="I2664" s="3">
        <f>ROUND(IF(B2664&lt;=Thresholds!$B$2,1-(B2664/Thresholds!$B$2)*0.24,IF(B2664&lt;=Thresholds!$D$2,0.75-((B2664-Thresholds!$C$2)/(Thresholds!$D$2-Thresholds!$C$2))*0.249,IF(B2664&lt;=Thresholds!$F$2,0.499-((B2664-Thresholds!$E$2)/(Thresholds!$F$2-Thresholds!$E$2))*0.279,MAX(0.02,0.2-((B2664-Thresholds!$G$2)/(Thresholds!$H$2-Thresholds!$G$2))*0.18)))),3)</f>
        <v>0.80400000000000005</v>
      </c>
      <c r="J2664" s="3">
        <f>ROUND(IF(C2664&lt;=Thresholds!$B$3,1-(C2664/Thresholds!$B$3)*0.24,IF(C2664&lt;=Thresholds!$D$3,0.75-((C2664-Thresholds!$C$3)/(Thresholds!$D$3-Thresholds!$C$3))*0.249,IF(C2664&lt;=Thresholds!$F$3,0.499-((C2664-Thresholds!$E$3)/(Thresholds!$F$3-Thresholds!$E$3))*0.279,MAX(0.02,0.2-((C2664-Thresholds!$G$3)/(Thresholds!$H$3-Thresholds!$G$3))*0.18)))),3)</f>
        <v>0.26400000000000001</v>
      </c>
      <c r="K2664" s="3">
        <f>ROUND(IF(D2664&lt;=Thresholds!$B$4,1-(D2664/Thresholds!$B$4)*0.24,IF(D2664&lt;=Thresholds!$D$4,0.75-((D2664-Thresholds!$C$4)/(Thresholds!$D$4-Thresholds!$C$4))*0.249,IF(D2664&lt;=Thresholds!$F$4,0.499-((D2664-Thresholds!$E$4)/(Thresholds!$F$4-Thresholds!$E$4))*0.279,MAX(0.02,0.2-((D2664-Thresholds!$G$4)/(Thresholds!$H$4-Thresholds!$G$4))*0.18)))),3)</f>
        <v>0.96299999999999997</v>
      </c>
      <c r="L2664" s="3">
        <f>ROUND(IF(E2664&lt;=Thresholds!$B$5,1-(E2664/Thresholds!$B$5)*0.24,IF(E2664&lt;=Thresholds!$D$5,0.75-((E2664-Thresholds!$C$5)/(Thresholds!$D$5-Thresholds!$C$5))*0.249,IF(E2664&lt;=Thresholds!$F$5,0.499-((E2664-Thresholds!$E$5)/(Thresholds!$F$5-Thresholds!$E$5))*0.279,MAX(0.02,0.2-((E2664-Thresholds!$G$5)/(Thresholds!$H$5-Thresholds!$G$5))*0.18)))),3)</f>
        <v>0.876</v>
      </c>
      <c r="M2664" s="3">
        <f>ROUND(IF(F2664&lt;=Thresholds!$B$6,1-(F2664/Thresholds!$B$6)*0.24,IF(F2664&lt;=Thresholds!$D$6,0.75-((F2664-Thresholds!$C$6)/(Thresholds!$D$6-Thresholds!$C$6))*0.249,IF(F2664&lt;=Thresholds!$F$6,0.499-((F2664-Thresholds!$E$6)/(Thresholds!$F$6-Thresholds!$E$6))*0.279,MAX(0.02,0.2-((F2664-Thresholds!$G$6)/(Thresholds!$H$6-Thresholds!$G$6))*0.18)))),3)</f>
        <v>0.84199999999999997</v>
      </c>
      <c r="N2664" s="3">
        <f>ROUND(IF(G2664&lt;=Thresholds!$B$7,1-(G2664/Thresholds!$B$7)*0.24,IF(G2664&lt;=Thresholds!$D$7,0.75-((G2664-Thresholds!$C$7)/(Thresholds!$D$7-Thresholds!$C$7))*0.249,IF(G2664&lt;=Thresholds!$F$7,0.499-((G2664-Thresholds!$E$7)/(Thresholds!$F$7-Thresholds!$E$7))*0.279,MAX(0.02,0.2-((G2664-Thresholds!$G$7)/(Thresholds!$H$7-Thresholds!$G$7))*0.18)))),3)</f>
        <v>0.85899999999999999</v>
      </c>
      <c r="O2664" s="3">
        <f>ROUND(IF(H2664&lt;=Thresholds!$B$8,1-(H2664/Thresholds!$B$8)*0.24,IF(H2664&lt;=Thresholds!$D$8,0.75-((H2664-Thresholds!$C$8)/(Thresholds!$D$8-Thresholds!$C$8))*0.249,IF(H2664&lt;=Thresholds!$F$8,0.499-((H2664-Thresholds!$E$8)/(Thresholds!$F$8-Thresholds!$E$8))*0.279,MAX(0.02,0.2-((H2664-Thresholds!$G$8)/(Thresholds!$H$8-Thresholds!$G$8))*0.18)))),3)</f>
        <v>0.76500000000000001</v>
      </c>
      <c r="P2664" s="3">
        <f t="shared" si="123"/>
        <v>0.26400000000000001</v>
      </c>
      <c r="Q2664" t="str">
        <f t="shared" si="124"/>
        <v>Poor</v>
      </c>
      <c r="R2664" s="4">
        <f t="shared" si="125"/>
        <v>0</v>
      </c>
      <c r="S2664" t="str">
        <f>IF(AND(F2664&gt;=10,F2664&lt;=35,P2664&gt;0.5),"ERROR_C2664H2664_POOR_CAP","OK")</f>
        <v>OK</v>
      </c>
    </row>
    <row r="2665" spans="1:19">
      <c r="A2665" t="s">
        <v>2682</v>
      </c>
      <c r="B2665" s="3">
        <v>34.082999999999998</v>
      </c>
      <c r="C2665" s="3">
        <v>117.349</v>
      </c>
      <c r="D2665" s="3">
        <v>114.72799999999999</v>
      </c>
      <c r="E2665" s="3">
        <v>23.946000000000002</v>
      </c>
      <c r="F2665" s="3">
        <v>0.30099999999999999</v>
      </c>
      <c r="G2665" s="3">
        <v>226.68100000000001</v>
      </c>
      <c r="H2665" s="3">
        <v>13723.643</v>
      </c>
      <c r="I2665" s="3">
        <f>ROUND(IF(B2665&lt;=Thresholds!$B$2,1-(B2665/Thresholds!$B$2)*0.24,IF(B2665&lt;=Thresholds!$D$2,0.75-((B2665-Thresholds!$C$2)/(Thresholds!$D$2-Thresholds!$C$2))*0.249,IF(B2665&lt;=Thresholds!$F$2,0.499-((B2665-Thresholds!$E$2)/(Thresholds!$F$2-Thresholds!$E$2))*0.279,MAX(0.02,0.2-((B2665-Thresholds!$G$2)/(Thresholds!$H$2-Thresholds!$G$2))*0.18)))),3)</f>
        <v>0.91800000000000004</v>
      </c>
      <c r="J2665" s="3">
        <f>ROUND(IF(C2665&lt;=Thresholds!$B$3,1-(C2665/Thresholds!$B$3)*0.24,IF(C2665&lt;=Thresholds!$D$3,0.75-((C2665-Thresholds!$C$3)/(Thresholds!$D$3-Thresholds!$C$3))*0.249,IF(C2665&lt;=Thresholds!$F$3,0.499-((C2665-Thresholds!$E$3)/(Thresholds!$F$3-Thresholds!$E$3))*0.279,MAX(0.02,0.2-((C2665-Thresholds!$G$3)/(Thresholds!$H$3-Thresholds!$G$3))*0.18)))),3)</f>
        <v>0.76500000000000001</v>
      </c>
      <c r="K2665" s="3">
        <f>ROUND(IF(D2665&lt;=Thresholds!$B$4,1-(D2665/Thresholds!$B$4)*0.24,IF(D2665&lt;=Thresholds!$D$4,0.75-((D2665-Thresholds!$C$4)/(Thresholds!$D$4-Thresholds!$C$4))*0.249,IF(D2665&lt;=Thresholds!$F$4,0.499-((D2665-Thresholds!$E$4)/(Thresholds!$F$4-Thresholds!$E$4))*0.279,MAX(0.02,0.2-((D2665-Thresholds!$G$4)/(Thresholds!$H$4-Thresholds!$G$4))*0.18)))),3)</f>
        <v>0.42099999999999999</v>
      </c>
      <c r="L2665" s="3">
        <f>ROUND(IF(E2665&lt;=Thresholds!$B$5,1-(E2665/Thresholds!$B$5)*0.24,IF(E2665&lt;=Thresholds!$D$5,0.75-((E2665-Thresholds!$C$5)/(Thresholds!$D$5-Thresholds!$C$5))*0.249,IF(E2665&lt;=Thresholds!$F$5,0.499-((E2665-Thresholds!$E$5)/(Thresholds!$F$5-Thresholds!$E$5))*0.279,MAX(0.02,0.2-((E2665-Thresholds!$G$5)/(Thresholds!$H$5-Thresholds!$G$5))*0.18)))),3)</f>
        <v>0.88500000000000001</v>
      </c>
      <c r="M2665" s="3">
        <f>ROUND(IF(F2665&lt;=Thresholds!$B$6,1-(F2665/Thresholds!$B$6)*0.24,IF(F2665&lt;=Thresholds!$D$6,0.75-((F2665-Thresholds!$C$6)/(Thresholds!$D$6-Thresholds!$C$6))*0.249,IF(F2665&lt;=Thresholds!$F$6,0.499-((F2665-Thresholds!$E$6)/(Thresholds!$F$6-Thresholds!$E$6))*0.279,MAX(0.02,0.2-((F2665-Thresholds!$G$6)/(Thresholds!$H$6-Thresholds!$G$6))*0.18)))),3)</f>
        <v>0.92800000000000005</v>
      </c>
      <c r="N2665" s="3">
        <f>ROUND(IF(G2665&lt;=Thresholds!$B$7,1-(G2665/Thresholds!$B$7)*0.24,IF(G2665&lt;=Thresholds!$D$7,0.75-((G2665-Thresholds!$C$7)/(Thresholds!$D$7-Thresholds!$C$7))*0.249,IF(G2665&lt;=Thresholds!$F$7,0.499-((G2665-Thresholds!$E$7)/(Thresholds!$F$7-Thresholds!$E$7))*0.279,MAX(0.02,0.2-((G2665-Thresholds!$G$7)/(Thresholds!$H$7-Thresholds!$G$7))*0.18)))),3)</f>
        <v>0.84499999999999997</v>
      </c>
      <c r="O2665" s="3">
        <f>ROUND(IF(H2665&lt;=Thresholds!$B$8,1-(H2665/Thresholds!$B$8)*0.24,IF(H2665&lt;=Thresholds!$D$8,0.75-((H2665-Thresholds!$C$8)/(Thresholds!$D$8-Thresholds!$C$8))*0.249,IF(H2665&lt;=Thresholds!$F$8,0.499-((H2665-Thresholds!$E$8)/(Thresholds!$F$8-Thresholds!$E$8))*0.279,MAX(0.02,0.2-((H2665-Thresholds!$G$8)/(Thresholds!$H$8-Thresholds!$G$8))*0.18)))),3)</f>
        <v>0.26700000000000002</v>
      </c>
      <c r="P2665" s="3">
        <f t="shared" si="123"/>
        <v>0.26700000000000002</v>
      </c>
      <c r="Q2665" t="str">
        <f t="shared" si="124"/>
        <v>Poor</v>
      </c>
      <c r="R2665" s="4">
        <f t="shared" si="125"/>
        <v>0</v>
      </c>
      <c r="S2665" t="str">
        <f>IF(AND(F2665&gt;=10,F2665&lt;=35,P2665&gt;0.5),"ERROR_C2665H2665_POOR_CAP","OK")</f>
        <v>OK</v>
      </c>
    </row>
    <row r="2666" spans="1:19">
      <c r="A2666" t="s">
        <v>2683</v>
      </c>
      <c r="B2666" s="3">
        <v>15.391</v>
      </c>
      <c r="C2666" s="3">
        <v>17.120999999999999</v>
      </c>
      <c r="D2666" s="3">
        <v>50.95</v>
      </c>
      <c r="E2666" s="3">
        <v>27.785</v>
      </c>
      <c r="F2666" s="3">
        <v>0.85799999999999998</v>
      </c>
      <c r="G2666" s="3">
        <v>318.44099999999997</v>
      </c>
      <c r="H2666" s="3">
        <v>938.69600000000003</v>
      </c>
      <c r="I2666" s="3">
        <f>ROUND(IF(B2666&lt;=Thresholds!$B$2,1-(B2666/Thresholds!$B$2)*0.24,IF(B2666&lt;=Thresholds!$D$2,0.75-((B2666-Thresholds!$C$2)/(Thresholds!$D$2-Thresholds!$C$2))*0.249,IF(B2666&lt;=Thresholds!$F$2,0.499-((B2666-Thresholds!$E$2)/(Thresholds!$F$2-Thresholds!$E$2))*0.279,MAX(0.02,0.2-((B2666-Thresholds!$G$2)/(Thresholds!$H$2-Thresholds!$G$2))*0.18)))),3)</f>
        <v>0.96299999999999997</v>
      </c>
      <c r="J2666" s="3">
        <f>ROUND(IF(C2666&lt;=Thresholds!$B$3,1-(C2666/Thresholds!$B$3)*0.24,IF(C2666&lt;=Thresholds!$D$3,0.75-((C2666-Thresholds!$C$3)/(Thresholds!$D$3-Thresholds!$C$3))*0.249,IF(C2666&lt;=Thresholds!$F$3,0.499-((C2666-Thresholds!$E$3)/(Thresholds!$F$3-Thresholds!$E$3))*0.279,MAX(0.02,0.2-((C2666-Thresholds!$G$3)/(Thresholds!$H$3-Thresholds!$G$3))*0.18)))),3)</f>
        <v>0.96599999999999997</v>
      </c>
      <c r="K2666" s="3">
        <f>ROUND(IF(D2666&lt;=Thresholds!$B$4,1-(D2666/Thresholds!$B$4)*0.24,IF(D2666&lt;=Thresholds!$D$4,0.75-((D2666-Thresholds!$C$4)/(Thresholds!$D$4-Thresholds!$C$4))*0.249,IF(D2666&lt;=Thresholds!$F$4,0.499-((D2666-Thresholds!$E$4)/(Thresholds!$F$4-Thresholds!$E$4))*0.279,MAX(0.02,0.2-((D2666-Thresholds!$G$4)/(Thresholds!$H$4-Thresholds!$G$4))*0.18)))),3)</f>
        <v>0.81200000000000006</v>
      </c>
      <c r="L2666" s="3">
        <f>ROUND(IF(E2666&lt;=Thresholds!$B$5,1-(E2666/Thresholds!$B$5)*0.24,IF(E2666&lt;=Thresholds!$D$5,0.75-((E2666-Thresholds!$C$5)/(Thresholds!$D$5-Thresholds!$C$5))*0.249,IF(E2666&lt;=Thresholds!$F$5,0.499-((E2666-Thresholds!$E$5)/(Thresholds!$F$5-Thresholds!$E$5))*0.279,MAX(0.02,0.2-((E2666-Thresholds!$G$5)/(Thresholds!$H$5-Thresholds!$G$5))*0.18)))),3)</f>
        <v>0.86699999999999999</v>
      </c>
      <c r="M2666" s="3">
        <f>ROUND(IF(F2666&lt;=Thresholds!$B$6,1-(F2666/Thresholds!$B$6)*0.24,IF(F2666&lt;=Thresholds!$D$6,0.75-((F2666-Thresholds!$C$6)/(Thresholds!$D$6-Thresholds!$C$6))*0.249,IF(F2666&lt;=Thresholds!$F$6,0.499-((F2666-Thresholds!$E$6)/(Thresholds!$F$6-Thresholds!$E$6))*0.279,MAX(0.02,0.2-((F2666-Thresholds!$G$6)/(Thresholds!$H$6-Thresholds!$G$6))*0.18)))),3)</f>
        <v>0.79400000000000004</v>
      </c>
      <c r="N2666" s="3">
        <f>ROUND(IF(G2666&lt;=Thresholds!$B$7,1-(G2666/Thresholds!$B$7)*0.24,IF(G2666&lt;=Thresholds!$D$7,0.75-((G2666-Thresholds!$C$7)/(Thresholds!$D$7-Thresholds!$C$7))*0.249,IF(G2666&lt;=Thresholds!$F$7,0.499-((G2666-Thresholds!$E$7)/(Thresholds!$F$7-Thresholds!$E$7))*0.279,MAX(0.02,0.2-((G2666-Thresholds!$G$7)/(Thresholds!$H$7-Thresholds!$G$7))*0.18)))),3)</f>
        <v>0.78200000000000003</v>
      </c>
      <c r="O2666" s="3">
        <f>ROUND(IF(H2666&lt;=Thresholds!$B$8,1-(H2666/Thresholds!$B$8)*0.24,IF(H2666&lt;=Thresholds!$D$8,0.75-((H2666-Thresholds!$C$8)/(Thresholds!$D$8-Thresholds!$C$8))*0.249,IF(H2666&lt;=Thresholds!$F$8,0.499-((H2666-Thresholds!$E$8)/(Thresholds!$F$8-Thresholds!$E$8))*0.279,MAX(0.02,0.2-((H2666-Thresholds!$G$8)/(Thresholds!$H$8-Thresholds!$G$8))*0.18)))),3)</f>
        <v>0.91</v>
      </c>
      <c r="P2666" s="3">
        <f t="shared" si="123"/>
        <v>0.78200000000000003</v>
      </c>
      <c r="Q2666" t="str">
        <f t="shared" si="124"/>
        <v>Healthy</v>
      </c>
      <c r="R2666" s="4">
        <f t="shared" si="125"/>
        <v>1</v>
      </c>
      <c r="S2666" t="str">
        <f>IF(AND(F2666&gt;=10,F2666&lt;=35,P2666&gt;0.5),"ERROR_C2666H2666_POOR_CAP","OK")</f>
        <v>OK</v>
      </c>
    </row>
    <row r="2667" spans="1:19">
      <c r="A2667" t="s">
        <v>2684</v>
      </c>
      <c r="B2667" s="3">
        <v>41.293999999999997</v>
      </c>
      <c r="C2667" s="3">
        <v>301.81099999999998</v>
      </c>
      <c r="D2667" s="3">
        <v>34.817</v>
      </c>
      <c r="E2667" s="3">
        <v>3.3690000000000002</v>
      </c>
      <c r="F2667" s="3">
        <v>0.371</v>
      </c>
      <c r="G2667" s="3">
        <v>36.765000000000001</v>
      </c>
      <c r="H2667" s="3">
        <v>1437.4649999999999</v>
      </c>
      <c r="I2667" s="3">
        <f>ROUND(IF(B2667&lt;=Thresholds!$B$2,1-(B2667/Thresholds!$B$2)*0.24,IF(B2667&lt;=Thresholds!$D$2,0.75-((B2667-Thresholds!$C$2)/(Thresholds!$D$2-Thresholds!$C$2))*0.249,IF(B2667&lt;=Thresholds!$F$2,0.499-((B2667-Thresholds!$E$2)/(Thresholds!$F$2-Thresholds!$E$2))*0.279,MAX(0.02,0.2-((B2667-Thresholds!$G$2)/(Thresholds!$H$2-Thresholds!$G$2))*0.18)))),3)</f>
        <v>0.90100000000000002</v>
      </c>
      <c r="J2667" s="3">
        <f>ROUND(IF(C2667&lt;=Thresholds!$B$3,1-(C2667/Thresholds!$B$3)*0.24,IF(C2667&lt;=Thresholds!$D$3,0.75-((C2667-Thresholds!$C$3)/(Thresholds!$D$3-Thresholds!$C$3))*0.249,IF(C2667&lt;=Thresholds!$F$3,0.499-((C2667-Thresholds!$E$3)/(Thresholds!$F$3-Thresholds!$E$3))*0.279,MAX(0.02,0.2-((C2667-Thresholds!$G$3)/(Thresholds!$H$3-Thresholds!$G$3))*0.18)))),3)</f>
        <v>0.58899999999999997</v>
      </c>
      <c r="K2667" s="3">
        <f>ROUND(IF(D2667&lt;=Thresholds!$B$4,1-(D2667/Thresholds!$B$4)*0.24,IF(D2667&lt;=Thresholds!$D$4,0.75-((D2667-Thresholds!$C$4)/(Thresholds!$D$4-Thresholds!$C$4))*0.249,IF(D2667&lt;=Thresholds!$F$4,0.499-((D2667-Thresholds!$E$4)/(Thresholds!$F$4-Thresholds!$E$4))*0.279,MAX(0.02,0.2-((D2667-Thresholds!$G$4)/(Thresholds!$H$4-Thresholds!$G$4))*0.18)))),3)</f>
        <v>0.871</v>
      </c>
      <c r="L2667" s="3">
        <f>ROUND(IF(E2667&lt;=Thresholds!$B$5,1-(E2667/Thresholds!$B$5)*0.24,IF(E2667&lt;=Thresholds!$D$5,0.75-((E2667-Thresholds!$C$5)/(Thresholds!$D$5-Thresholds!$C$5))*0.249,IF(E2667&lt;=Thresholds!$F$5,0.499-((E2667-Thresholds!$E$5)/(Thresholds!$F$5-Thresholds!$E$5))*0.279,MAX(0.02,0.2-((E2667-Thresholds!$G$5)/(Thresholds!$H$5-Thresholds!$G$5))*0.18)))),3)</f>
        <v>0.98399999999999999</v>
      </c>
      <c r="M2667" s="3">
        <f>ROUND(IF(F2667&lt;=Thresholds!$B$6,1-(F2667/Thresholds!$B$6)*0.24,IF(F2667&lt;=Thresholds!$D$6,0.75-((F2667-Thresholds!$C$6)/(Thresholds!$D$6-Thresholds!$C$6))*0.249,IF(F2667&lt;=Thresholds!$F$6,0.499-((F2667-Thresholds!$E$6)/(Thresholds!$F$6-Thresholds!$E$6))*0.279,MAX(0.02,0.2-((F2667-Thresholds!$G$6)/(Thresholds!$H$6-Thresholds!$G$6))*0.18)))),3)</f>
        <v>0.91100000000000003</v>
      </c>
      <c r="N2667" s="3">
        <f>ROUND(IF(G2667&lt;=Thresholds!$B$7,1-(G2667/Thresholds!$B$7)*0.24,IF(G2667&lt;=Thresholds!$D$7,0.75-((G2667-Thresholds!$C$7)/(Thresholds!$D$7-Thresholds!$C$7))*0.249,IF(G2667&lt;=Thresholds!$F$7,0.499-((G2667-Thresholds!$E$7)/(Thresholds!$F$7-Thresholds!$E$7))*0.279,MAX(0.02,0.2-((G2667-Thresholds!$G$7)/(Thresholds!$H$7-Thresholds!$G$7))*0.18)))),3)</f>
        <v>0.97499999999999998</v>
      </c>
      <c r="O2667" s="3">
        <f>ROUND(IF(H2667&lt;=Thresholds!$B$8,1-(H2667/Thresholds!$B$8)*0.24,IF(H2667&lt;=Thresholds!$D$8,0.75-((H2667-Thresholds!$C$8)/(Thresholds!$D$8-Thresholds!$C$8))*0.249,IF(H2667&lt;=Thresholds!$F$8,0.499-((H2667-Thresholds!$E$8)/(Thresholds!$F$8-Thresholds!$E$8))*0.279,MAX(0.02,0.2-((H2667-Thresholds!$G$8)/(Thresholds!$H$8-Thresholds!$G$8))*0.18)))),3)</f>
        <v>0.86199999999999999</v>
      </c>
      <c r="P2667" s="3">
        <f t="shared" si="123"/>
        <v>0.58899999999999997</v>
      </c>
      <c r="Q2667" t="str">
        <f t="shared" si="124"/>
        <v>Moderate</v>
      </c>
      <c r="R2667" s="4">
        <f t="shared" si="125"/>
        <v>1</v>
      </c>
      <c r="S2667" t="str">
        <f>IF(AND(F2667&gt;=10,F2667&lt;=35,P2667&gt;0.5),"ERROR_C2667H2667_POOR_CAP","OK")</f>
        <v>OK</v>
      </c>
    </row>
    <row r="2668" spans="1:19">
      <c r="A2668" t="s">
        <v>2685</v>
      </c>
      <c r="B2668" s="3">
        <v>61.345999999999997</v>
      </c>
      <c r="C2668" s="3">
        <v>56.68</v>
      </c>
      <c r="D2668" s="3">
        <v>61.988</v>
      </c>
      <c r="E2668" s="3">
        <v>22.87</v>
      </c>
      <c r="F2668" s="3">
        <v>0.33600000000000002</v>
      </c>
      <c r="G2668" s="3">
        <v>802.67100000000005</v>
      </c>
      <c r="H2668" s="3">
        <v>1974.162</v>
      </c>
      <c r="I2668" s="3">
        <f>ROUND(IF(B2668&lt;=Thresholds!$B$2,1-(B2668/Thresholds!$B$2)*0.24,IF(B2668&lt;=Thresholds!$D$2,0.75-((B2668-Thresholds!$C$2)/(Thresholds!$D$2-Thresholds!$C$2))*0.249,IF(B2668&lt;=Thresholds!$F$2,0.499-((B2668-Thresholds!$E$2)/(Thresholds!$F$2-Thresholds!$E$2))*0.279,MAX(0.02,0.2-((B2668-Thresholds!$G$2)/(Thresholds!$H$2-Thresholds!$G$2))*0.18)))),3)</f>
        <v>0.85299999999999998</v>
      </c>
      <c r="J2668" s="3">
        <f>ROUND(IF(C2668&lt;=Thresholds!$B$3,1-(C2668/Thresholds!$B$3)*0.24,IF(C2668&lt;=Thresholds!$D$3,0.75-((C2668-Thresholds!$C$3)/(Thresholds!$D$3-Thresholds!$C$3))*0.249,IF(C2668&lt;=Thresholds!$F$3,0.499-((C2668-Thresholds!$E$3)/(Thresholds!$F$3-Thresholds!$E$3))*0.279,MAX(0.02,0.2-((C2668-Thresholds!$G$3)/(Thresholds!$H$3-Thresholds!$G$3))*0.18)))),3)</f>
        <v>0.88700000000000001</v>
      </c>
      <c r="K2668" s="3">
        <f>ROUND(IF(D2668&lt;=Thresholds!$B$4,1-(D2668/Thresholds!$B$4)*0.24,IF(D2668&lt;=Thresholds!$D$4,0.75-((D2668-Thresholds!$C$4)/(Thresholds!$D$4-Thresholds!$C$4))*0.249,IF(D2668&lt;=Thresholds!$F$4,0.499-((D2668-Thresholds!$E$4)/(Thresholds!$F$4-Thresholds!$E$4))*0.279,MAX(0.02,0.2-((D2668-Thresholds!$G$4)/(Thresholds!$H$4-Thresholds!$G$4))*0.18)))),3)</f>
        <v>0.77100000000000002</v>
      </c>
      <c r="L2668" s="3">
        <f>ROUND(IF(E2668&lt;=Thresholds!$B$5,1-(E2668/Thresholds!$B$5)*0.24,IF(E2668&lt;=Thresholds!$D$5,0.75-((E2668-Thresholds!$C$5)/(Thresholds!$D$5-Thresholds!$C$5))*0.249,IF(E2668&lt;=Thresholds!$F$5,0.499-((E2668-Thresholds!$E$5)/(Thresholds!$F$5-Thresholds!$E$5))*0.279,MAX(0.02,0.2-((E2668-Thresholds!$G$5)/(Thresholds!$H$5-Thresholds!$G$5))*0.18)))),3)</f>
        <v>0.89</v>
      </c>
      <c r="M2668" s="3">
        <f>ROUND(IF(F2668&lt;=Thresholds!$B$6,1-(F2668/Thresholds!$B$6)*0.24,IF(F2668&lt;=Thresholds!$D$6,0.75-((F2668-Thresholds!$C$6)/(Thresholds!$D$6-Thresholds!$C$6))*0.249,IF(F2668&lt;=Thresholds!$F$6,0.499-((F2668-Thresholds!$E$6)/(Thresholds!$F$6-Thresholds!$E$6))*0.279,MAX(0.02,0.2-((F2668-Thresholds!$G$6)/(Thresholds!$H$6-Thresholds!$G$6))*0.18)))),3)</f>
        <v>0.91900000000000004</v>
      </c>
      <c r="N2668" s="3">
        <f>ROUND(IF(G2668&lt;=Thresholds!$B$7,1-(G2668/Thresholds!$B$7)*0.24,IF(G2668&lt;=Thresholds!$D$7,0.75-((G2668-Thresholds!$C$7)/(Thresholds!$D$7-Thresholds!$C$7))*0.249,IF(G2668&lt;=Thresholds!$F$7,0.499-((G2668-Thresholds!$E$7)/(Thresholds!$F$7-Thresholds!$E$7))*0.279,MAX(0.02,0.2-((G2668-Thresholds!$G$7)/(Thresholds!$H$7-Thresholds!$G$7))*0.18)))),3)</f>
        <v>0.42099999999999999</v>
      </c>
      <c r="O2668" s="3">
        <f>ROUND(IF(H2668&lt;=Thresholds!$B$8,1-(H2668/Thresholds!$B$8)*0.24,IF(H2668&lt;=Thresholds!$D$8,0.75-((H2668-Thresholds!$C$8)/(Thresholds!$D$8-Thresholds!$C$8))*0.249,IF(H2668&lt;=Thresholds!$F$8,0.499-((H2668-Thresholds!$E$8)/(Thresholds!$F$8-Thresholds!$E$8))*0.279,MAX(0.02,0.2-((H2668-Thresholds!$G$8)/(Thresholds!$H$8-Thresholds!$G$8))*0.18)))),3)</f>
        <v>0.81</v>
      </c>
      <c r="P2668" s="3">
        <f t="shared" si="123"/>
        <v>0.42099999999999999</v>
      </c>
      <c r="Q2668" t="str">
        <f t="shared" si="124"/>
        <v>Poor</v>
      </c>
      <c r="R2668" s="4">
        <f t="shared" si="125"/>
        <v>0</v>
      </c>
      <c r="S2668" t="str">
        <f>IF(AND(F2668&gt;=10,F2668&lt;=35,P2668&gt;0.5),"ERROR_C2668H2668_POOR_CAP","OK")</f>
        <v>OK</v>
      </c>
    </row>
    <row r="2669" spans="1:19">
      <c r="A2669" t="s">
        <v>2686</v>
      </c>
      <c r="B2669" s="3">
        <v>2383.2339999999999</v>
      </c>
      <c r="C2669" s="3">
        <v>82.466999999999999</v>
      </c>
      <c r="D2669" s="3">
        <v>13.489000000000001</v>
      </c>
      <c r="E2669" s="3">
        <v>47.441000000000003</v>
      </c>
      <c r="F2669" s="3">
        <v>0.29799999999999999</v>
      </c>
      <c r="G2669" s="3">
        <v>191.14099999999999</v>
      </c>
      <c r="H2669" s="3">
        <v>596.02499999999998</v>
      </c>
      <c r="I2669" s="3">
        <f>ROUND(IF(B2669&lt;=Thresholds!$B$2,1-(B2669/Thresholds!$B$2)*0.24,IF(B2669&lt;=Thresholds!$D$2,0.75-((B2669-Thresholds!$C$2)/(Thresholds!$D$2-Thresholds!$C$2))*0.249,IF(B2669&lt;=Thresholds!$F$2,0.499-((B2669-Thresholds!$E$2)/(Thresholds!$F$2-Thresholds!$E$2))*0.279,MAX(0.02,0.2-((B2669-Thresholds!$G$2)/(Thresholds!$H$2-Thresholds!$G$2))*0.18)))),3)</f>
        <v>0.25800000000000001</v>
      </c>
      <c r="J2669" s="3">
        <f>ROUND(IF(C2669&lt;=Thresholds!$B$3,1-(C2669/Thresholds!$B$3)*0.24,IF(C2669&lt;=Thresholds!$D$3,0.75-((C2669-Thresholds!$C$3)/(Thresholds!$D$3-Thresholds!$C$3))*0.249,IF(C2669&lt;=Thresholds!$F$3,0.499-((C2669-Thresholds!$E$3)/(Thresholds!$F$3-Thresholds!$E$3))*0.279,MAX(0.02,0.2-((C2669-Thresholds!$G$3)/(Thresholds!$H$3-Thresholds!$G$3))*0.18)))),3)</f>
        <v>0.83499999999999996</v>
      </c>
      <c r="K2669" s="3">
        <f>ROUND(IF(D2669&lt;=Thresholds!$B$4,1-(D2669/Thresholds!$B$4)*0.24,IF(D2669&lt;=Thresholds!$D$4,0.75-((D2669-Thresholds!$C$4)/(Thresholds!$D$4-Thresholds!$C$4))*0.249,IF(D2669&lt;=Thresholds!$F$4,0.499-((D2669-Thresholds!$E$4)/(Thresholds!$F$4-Thresholds!$E$4))*0.279,MAX(0.02,0.2-((D2669-Thresholds!$G$4)/(Thresholds!$H$4-Thresholds!$G$4))*0.18)))),3)</f>
        <v>0.95</v>
      </c>
      <c r="L2669" s="3">
        <f>ROUND(IF(E2669&lt;=Thresholds!$B$5,1-(E2669/Thresholds!$B$5)*0.24,IF(E2669&lt;=Thresholds!$D$5,0.75-((E2669-Thresholds!$C$5)/(Thresholds!$D$5-Thresholds!$C$5))*0.249,IF(E2669&lt;=Thresholds!$F$5,0.499-((E2669-Thresholds!$E$5)/(Thresholds!$F$5-Thresholds!$E$5))*0.279,MAX(0.02,0.2-((E2669-Thresholds!$G$5)/(Thresholds!$H$5-Thresholds!$G$5))*0.18)))),3)</f>
        <v>0.77200000000000002</v>
      </c>
      <c r="M2669" s="3">
        <f>ROUND(IF(F2669&lt;=Thresholds!$B$6,1-(F2669/Thresholds!$B$6)*0.24,IF(F2669&lt;=Thresholds!$D$6,0.75-((F2669-Thresholds!$C$6)/(Thresholds!$D$6-Thresholds!$C$6))*0.249,IF(F2669&lt;=Thresholds!$F$6,0.499-((F2669-Thresholds!$E$6)/(Thresholds!$F$6-Thresholds!$E$6))*0.279,MAX(0.02,0.2-((F2669-Thresholds!$G$6)/(Thresholds!$H$6-Thresholds!$G$6))*0.18)))),3)</f>
        <v>0.92800000000000005</v>
      </c>
      <c r="N2669" s="3">
        <f>ROUND(IF(G2669&lt;=Thresholds!$B$7,1-(G2669/Thresholds!$B$7)*0.24,IF(G2669&lt;=Thresholds!$D$7,0.75-((G2669-Thresholds!$C$7)/(Thresholds!$D$7-Thresholds!$C$7))*0.249,IF(G2669&lt;=Thresholds!$F$7,0.499-((G2669-Thresholds!$E$7)/(Thresholds!$F$7-Thresholds!$E$7))*0.279,MAX(0.02,0.2-((G2669-Thresholds!$G$7)/(Thresholds!$H$7-Thresholds!$G$7))*0.18)))),3)</f>
        <v>0.86899999999999999</v>
      </c>
      <c r="O2669" s="3">
        <f>ROUND(IF(H2669&lt;=Thresholds!$B$8,1-(H2669/Thresholds!$B$8)*0.24,IF(H2669&lt;=Thresholds!$D$8,0.75-((H2669-Thresholds!$C$8)/(Thresholds!$D$8-Thresholds!$C$8))*0.249,IF(H2669&lt;=Thresholds!$F$8,0.499-((H2669-Thresholds!$E$8)/(Thresholds!$F$8-Thresholds!$E$8))*0.279,MAX(0.02,0.2-((H2669-Thresholds!$G$8)/(Thresholds!$H$8-Thresholds!$G$8))*0.18)))),3)</f>
        <v>0.94299999999999995</v>
      </c>
      <c r="P2669" s="3">
        <f t="shared" si="123"/>
        <v>0.25800000000000001</v>
      </c>
      <c r="Q2669" t="str">
        <f t="shared" si="124"/>
        <v>Poor</v>
      </c>
      <c r="R2669" s="4">
        <f t="shared" si="125"/>
        <v>0</v>
      </c>
      <c r="S2669" t="str">
        <f>IF(AND(F2669&gt;=10,F2669&lt;=35,P2669&gt;0.5),"ERROR_C2669H2669_POOR_CAP","OK")</f>
        <v>OK</v>
      </c>
    </row>
    <row r="2670" spans="1:19">
      <c r="A2670" t="s">
        <v>2687</v>
      </c>
      <c r="B2670" s="3">
        <v>15.573</v>
      </c>
      <c r="C2670" s="3">
        <v>56.491999999999997</v>
      </c>
      <c r="D2670" s="3">
        <v>36.700000000000003</v>
      </c>
      <c r="E2670" s="3">
        <v>45.792000000000002</v>
      </c>
      <c r="F2670" s="3">
        <v>6.0999999999999999E-2</v>
      </c>
      <c r="G2670" s="3">
        <v>18.038</v>
      </c>
      <c r="H2670" s="3">
        <v>1268.998</v>
      </c>
      <c r="I2670" s="3">
        <f>ROUND(IF(B2670&lt;=Thresholds!$B$2,1-(B2670/Thresholds!$B$2)*0.24,IF(B2670&lt;=Thresholds!$D$2,0.75-((B2670-Thresholds!$C$2)/(Thresholds!$D$2-Thresholds!$C$2))*0.249,IF(B2670&lt;=Thresholds!$F$2,0.499-((B2670-Thresholds!$E$2)/(Thresholds!$F$2-Thresholds!$E$2))*0.279,MAX(0.02,0.2-((B2670-Thresholds!$G$2)/(Thresholds!$H$2-Thresholds!$G$2))*0.18)))),3)</f>
        <v>0.96299999999999997</v>
      </c>
      <c r="J2670" s="3">
        <f>ROUND(IF(C2670&lt;=Thresholds!$B$3,1-(C2670/Thresholds!$B$3)*0.24,IF(C2670&lt;=Thresholds!$D$3,0.75-((C2670-Thresholds!$C$3)/(Thresholds!$D$3-Thresholds!$C$3))*0.249,IF(C2670&lt;=Thresholds!$F$3,0.499-((C2670-Thresholds!$E$3)/(Thresholds!$F$3-Thresholds!$E$3))*0.279,MAX(0.02,0.2-((C2670-Thresholds!$G$3)/(Thresholds!$H$3-Thresholds!$G$3))*0.18)))),3)</f>
        <v>0.88700000000000001</v>
      </c>
      <c r="K2670" s="3">
        <f>ROUND(IF(D2670&lt;=Thresholds!$B$4,1-(D2670/Thresholds!$B$4)*0.24,IF(D2670&lt;=Thresholds!$D$4,0.75-((D2670-Thresholds!$C$4)/(Thresholds!$D$4-Thresholds!$C$4))*0.249,IF(D2670&lt;=Thresholds!$F$4,0.499-((D2670-Thresholds!$E$4)/(Thresholds!$F$4-Thresholds!$E$4))*0.279,MAX(0.02,0.2-((D2670-Thresholds!$G$4)/(Thresholds!$H$4-Thresholds!$G$4))*0.18)))),3)</f>
        <v>0.86399999999999999</v>
      </c>
      <c r="L2670" s="3">
        <f>ROUND(IF(E2670&lt;=Thresholds!$B$5,1-(E2670/Thresholds!$B$5)*0.24,IF(E2670&lt;=Thresholds!$D$5,0.75-((E2670-Thresholds!$C$5)/(Thresholds!$D$5-Thresholds!$C$5))*0.249,IF(E2670&lt;=Thresholds!$F$5,0.499-((E2670-Thresholds!$E$5)/(Thresholds!$F$5-Thresholds!$E$5))*0.279,MAX(0.02,0.2-((E2670-Thresholds!$G$5)/(Thresholds!$H$5-Thresholds!$G$5))*0.18)))),3)</f>
        <v>0.78</v>
      </c>
      <c r="M2670" s="3">
        <f>ROUND(IF(F2670&lt;=Thresholds!$B$6,1-(F2670/Thresholds!$B$6)*0.24,IF(F2670&lt;=Thresholds!$D$6,0.75-((F2670-Thresholds!$C$6)/(Thresholds!$D$6-Thresholds!$C$6))*0.249,IF(F2670&lt;=Thresholds!$F$6,0.499-((F2670-Thresholds!$E$6)/(Thresholds!$F$6-Thresholds!$E$6))*0.279,MAX(0.02,0.2-((F2670-Thresholds!$G$6)/(Thresholds!$H$6-Thresholds!$G$6))*0.18)))),3)</f>
        <v>0.98499999999999999</v>
      </c>
      <c r="N2670" s="3">
        <f>ROUND(IF(G2670&lt;=Thresholds!$B$7,1-(G2670/Thresholds!$B$7)*0.24,IF(G2670&lt;=Thresholds!$D$7,0.75-((G2670-Thresholds!$C$7)/(Thresholds!$D$7-Thresholds!$C$7))*0.249,IF(G2670&lt;=Thresholds!$F$7,0.499-((G2670-Thresholds!$E$7)/(Thresholds!$F$7-Thresholds!$E$7))*0.279,MAX(0.02,0.2-((G2670-Thresholds!$G$7)/(Thresholds!$H$7-Thresholds!$G$7))*0.18)))),3)</f>
        <v>0.98799999999999999</v>
      </c>
      <c r="O2670" s="3">
        <f>ROUND(IF(H2670&lt;=Thresholds!$B$8,1-(H2670/Thresholds!$B$8)*0.24,IF(H2670&lt;=Thresholds!$D$8,0.75-((H2670-Thresholds!$C$8)/(Thresholds!$D$8-Thresholds!$C$8))*0.249,IF(H2670&lt;=Thresholds!$F$8,0.499-((H2670-Thresholds!$E$8)/(Thresholds!$F$8-Thresholds!$E$8))*0.279,MAX(0.02,0.2-((H2670-Thresholds!$G$8)/(Thresholds!$H$8-Thresholds!$G$8))*0.18)))),3)</f>
        <v>0.878</v>
      </c>
      <c r="P2670" s="3">
        <f t="shared" si="123"/>
        <v>0.78</v>
      </c>
      <c r="Q2670" t="str">
        <f t="shared" si="124"/>
        <v>Healthy</v>
      </c>
      <c r="R2670" s="4">
        <f t="shared" si="125"/>
        <v>1</v>
      </c>
      <c r="S2670" t="str">
        <f>IF(AND(F2670&gt;=10,F2670&lt;=35,P2670&gt;0.5),"ERROR_C2670H2670_POOR_CAP","OK")</f>
        <v>OK</v>
      </c>
    </row>
    <row r="2671" spans="1:19">
      <c r="A2671" t="s">
        <v>2688</v>
      </c>
      <c r="B2671" s="3">
        <v>42.515000000000001</v>
      </c>
      <c r="C2671" s="3">
        <v>39.183</v>
      </c>
      <c r="D2671" s="3">
        <v>59.314999999999998</v>
      </c>
      <c r="E2671" s="3">
        <v>4.6950000000000003</v>
      </c>
      <c r="F2671" s="3">
        <v>7.2060000000000004</v>
      </c>
      <c r="G2671" s="3">
        <v>347.13499999999999</v>
      </c>
      <c r="H2671" s="3">
        <v>3225.27</v>
      </c>
      <c r="I2671" s="3">
        <f>ROUND(IF(B2671&lt;=Thresholds!$B$2,1-(B2671/Thresholds!$B$2)*0.24,IF(B2671&lt;=Thresholds!$D$2,0.75-((B2671-Thresholds!$C$2)/(Thresholds!$D$2-Thresholds!$C$2))*0.249,IF(B2671&lt;=Thresholds!$F$2,0.499-((B2671-Thresholds!$E$2)/(Thresholds!$F$2-Thresholds!$E$2))*0.279,MAX(0.02,0.2-((B2671-Thresholds!$G$2)/(Thresholds!$H$2-Thresholds!$G$2))*0.18)))),3)</f>
        <v>0.89800000000000002</v>
      </c>
      <c r="J2671" s="3">
        <f>ROUND(IF(C2671&lt;=Thresholds!$B$3,1-(C2671/Thresholds!$B$3)*0.24,IF(C2671&lt;=Thresholds!$D$3,0.75-((C2671-Thresholds!$C$3)/(Thresholds!$D$3-Thresholds!$C$3))*0.249,IF(C2671&lt;=Thresholds!$F$3,0.499-((C2671-Thresholds!$E$3)/(Thresholds!$F$3-Thresholds!$E$3))*0.279,MAX(0.02,0.2-((C2671-Thresholds!$G$3)/(Thresholds!$H$3-Thresholds!$G$3))*0.18)))),3)</f>
        <v>0.92200000000000004</v>
      </c>
      <c r="K2671" s="3">
        <f>ROUND(IF(D2671&lt;=Thresholds!$B$4,1-(D2671/Thresholds!$B$4)*0.24,IF(D2671&lt;=Thresholds!$D$4,0.75-((D2671-Thresholds!$C$4)/(Thresholds!$D$4-Thresholds!$C$4))*0.249,IF(D2671&lt;=Thresholds!$F$4,0.499-((D2671-Thresholds!$E$4)/(Thresholds!$F$4-Thresholds!$E$4))*0.279,MAX(0.02,0.2-((D2671-Thresholds!$G$4)/(Thresholds!$H$4-Thresholds!$G$4))*0.18)))),3)</f>
        <v>0.78100000000000003</v>
      </c>
      <c r="L2671" s="3">
        <f>ROUND(IF(E2671&lt;=Thresholds!$B$5,1-(E2671/Thresholds!$B$5)*0.24,IF(E2671&lt;=Thresholds!$D$5,0.75-((E2671-Thresholds!$C$5)/(Thresholds!$D$5-Thresholds!$C$5))*0.249,IF(E2671&lt;=Thresholds!$F$5,0.499-((E2671-Thresholds!$E$5)/(Thresholds!$F$5-Thresholds!$E$5))*0.279,MAX(0.02,0.2-((E2671-Thresholds!$G$5)/(Thresholds!$H$5-Thresholds!$G$5))*0.18)))),3)</f>
        <v>0.97699999999999998</v>
      </c>
      <c r="M2671" s="3">
        <f>ROUND(IF(F2671&lt;=Thresholds!$B$6,1-(F2671/Thresholds!$B$6)*0.24,IF(F2671&lt;=Thresholds!$D$6,0.75-((F2671-Thresholds!$C$6)/(Thresholds!$D$6-Thresholds!$C$6))*0.249,IF(F2671&lt;=Thresholds!$F$6,0.499-((F2671-Thresholds!$E$6)/(Thresholds!$F$6-Thresholds!$E$6))*0.279,MAX(0.02,0.2-((F2671-Thresholds!$G$6)/(Thresholds!$H$6-Thresholds!$G$6))*0.18)))),3)</f>
        <v>0.55700000000000005</v>
      </c>
      <c r="N2671" s="3">
        <f>ROUND(IF(G2671&lt;=Thresholds!$B$7,1-(G2671/Thresholds!$B$7)*0.24,IF(G2671&lt;=Thresholds!$D$7,0.75-((G2671-Thresholds!$C$7)/(Thresholds!$D$7-Thresholds!$C$7))*0.249,IF(G2671&lt;=Thresholds!$F$7,0.499-((G2671-Thresholds!$E$7)/(Thresholds!$F$7-Thresholds!$E$7))*0.279,MAX(0.02,0.2-((G2671-Thresholds!$G$7)/(Thresholds!$H$7-Thresholds!$G$7))*0.18)))),3)</f>
        <v>0.76200000000000001</v>
      </c>
      <c r="O2671" s="3">
        <f>ROUND(IF(H2671&lt;=Thresholds!$B$8,1-(H2671/Thresholds!$B$8)*0.24,IF(H2671&lt;=Thresholds!$D$8,0.75-((H2671-Thresholds!$C$8)/(Thresholds!$D$8-Thresholds!$C$8))*0.249,IF(H2671&lt;=Thresholds!$F$8,0.499-((H2671-Thresholds!$E$8)/(Thresholds!$F$8-Thresholds!$E$8))*0.279,MAX(0.02,0.2-((H2671-Thresholds!$G$8)/(Thresholds!$H$8-Thresholds!$G$8))*0.18)))),3)</f>
        <v>0.63</v>
      </c>
      <c r="P2671" s="3">
        <f t="shared" si="123"/>
        <v>0.55700000000000005</v>
      </c>
      <c r="Q2671" t="str">
        <f t="shared" si="124"/>
        <v>Moderate</v>
      </c>
      <c r="R2671" s="4">
        <f t="shared" si="125"/>
        <v>1</v>
      </c>
      <c r="S2671" t="str">
        <f>IF(AND(F2671&gt;=10,F2671&lt;=35,P2671&gt;0.5),"ERROR_C2671H2671_POOR_CAP","OK")</f>
        <v>OK</v>
      </c>
    </row>
    <row r="2672" spans="1:19">
      <c r="A2672" t="s">
        <v>2689</v>
      </c>
      <c r="B2672" s="3">
        <v>18.716000000000001</v>
      </c>
      <c r="C2672" s="3">
        <v>199.661</v>
      </c>
      <c r="D2672" s="3">
        <v>3.41</v>
      </c>
      <c r="E2672" s="3">
        <v>119.369</v>
      </c>
      <c r="F2672" s="3">
        <v>0.50900000000000001</v>
      </c>
      <c r="G2672" s="3">
        <v>296.24700000000001</v>
      </c>
      <c r="H2672" s="3">
        <v>1636.7080000000001</v>
      </c>
      <c r="I2672" s="3">
        <f>ROUND(IF(B2672&lt;=Thresholds!$B$2,1-(B2672/Thresholds!$B$2)*0.24,IF(B2672&lt;=Thresholds!$D$2,0.75-((B2672-Thresholds!$C$2)/(Thresholds!$D$2-Thresholds!$C$2))*0.249,IF(B2672&lt;=Thresholds!$F$2,0.499-((B2672-Thresholds!$E$2)/(Thresholds!$F$2-Thresholds!$E$2))*0.279,MAX(0.02,0.2-((B2672-Thresholds!$G$2)/(Thresholds!$H$2-Thresholds!$G$2))*0.18)))),3)</f>
        <v>0.95499999999999996</v>
      </c>
      <c r="J2672" s="3">
        <f>ROUND(IF(C2672&lt;=Thresholds!$B$3,1-(C2672/Thresholds!$B$3)*0.24,IF(C2672&lt;=Thresholds!$D$3,0.75-((C2672-Thresholds!$C$3)/(Thresholds!$D$3-Thresholds!$C$3))*0.249,IF(C2672&lt;=Thresholds!$F$3,0.499-((C2672-Thresholds!$E$3)/(Thresholds!$F$3-Thresholds!$E$3))*0.279,MAX(0.02,0.2-((C2672-Thresholds!$G$3)/(Thresholds!$H$3-Thresholds!$G$3))*0.18)))),3)</f>
        <v>0.68</v>
      </c>
      <c r="K2672" s="3">
        <f>ROUND(IF(D2672&lt;=Thresholds!$B$4,1-(D2672/Thresholds!$B$4)*0.24,IF(D2672&lt;=Thresholds!$D$4,0.75-((D2672-Thresholds!$C$4)/(Thresholds!$D$4-Thresholds!$C$4))*0.249,IF(D2672&lt;=Thresholds!$F$4,0.499-((D2672-Thresholds!$E$4)/(Thresholds!$F$4-Thresholds!$E$4))*0.279,MAX(0.02,0.2-((D2672-Thresholds!$G$4)/(Thresholds!$H$4-Thresholds!$G$4))*0.18)))),3)</f>
        <v>0.98699999999999999</v>
      </c>
      <c r="L2672" s="3">
        <f>ROUND(IF(E2672&lt;=Thresholds!$B$5,1-(E2672/Thresholds!$B$5)*0.24,IF(E2672&lt;=Thresholds!$D$5,0.75-((E2672-Thresholds!$C$5)/(Thresholds!$D$5-Thresholds!$C$5))*0.249,IF(E2672&lt;=Thresholds!$F$5,0.499-((E2672-Thresholds!$E$5)/(Thresholds!$F$5-Thresholds!$E$5))*0.279,MAX(0.02,0.2-((E2672-Thresholds!$G$5)/(Thresholds!$H$5-Thresholds!$G$5))*0.18)))),3)</f>
        <v>0.44700000000000001</v>
      </c>
      <c r="M2672" s="3">
        <f>ROUND(IF(F2672&lt;=Thresholds!$B$6,1-(F2672/Thresholds!$B$6)*0.24,IF(F2672&lt;=Thresholds!$D$6,0.75-((F2672-Thresholds!$C$6)/(Thresholds!$D$6-Thresholds!$C$6))*0.249,IF(F2672&lt;=Thresholds!$F$6,0.499-((F2672-Thresholds!$E$6)/(Thresholds!$F$6-Thresholds!$E$6))*0.279,MAX(0.02,0.2-((F2672-Thresholds!$G$6)/(Thresholds!$H$6-Thresholds!$G$6))*0.18)))),3)</f>
        <v>0.878</v>
      </c>
      <c r="N2672" s="3">
        <f>ROUND(IF(G2672&lt;=Thresholds!$B$7,1-(G2672/Thresholds!$B$7)*0.24,IF(G2672&lt;=Thresholds!$D$7,0.75-((G2672-Thresholds!$C$7)/(Thresholds!$D$7-Thresholds!$C$7))*0.249,IF(G2672&lt;=Thresholds!$F$7,0.499-((G2672-Thresholds!$E$7)/(Thresholds!$F$7-Thresholds!$E$7))*0.279,MAX(0.02,0.2-((G2672-Thresholds!$G$7)/(Thresholds!$H$7-Thresholds!$G$7))*0.18)))),3)</f>
        <v>0.79700000000000004</v>
      </c>
      <c r="O2672" s="3">
        <f>ROUND(IF(H2672&lt;=Thresholds!$B$8,1-(H2672/Thresholds!$B$8)*0.24,IF(H2672&lt;=Thresholds!$D$8,0.75-((H2672-Thresholds!$C$8)/(Thresholds!$D$8-Thresholds!$C$8))*0.249,IF(H2672&lt;=Thresholds!$F$8,0.499-((H2672-Thresholds!$E$8)/(Thresholds!$F$8-Thresholds!$E$8))*0.279,MAX(0.02,0.2-((H2672-Thresholds!$G$8)/(Thresholds!$H$8-Thresholds!$G$8))*0.18)))),3)</f>
        <v>0.84299999999999997</v>
      </c>
      <c r="P2672" s="3">
        <f t="shared" si="123"/>
        <v>0.44700000000000001</v>
      </c>
      <c r="Q2672" t="str">
        <f t="shared" si="124"/>
        <v>Poor</v>
      </c>
      <c r="R2672" s="4">
        <f t="shared" si="125"/>
        <v>0</v>
      </c>
      <c r="S2672" t="str">
        <f>IF(AND(F2672&gt;=10,F2672&lt;=35,P2672&gt;0.5),"ERROR_C2672H2672_POOR_CAP","OK")</f>
        <v>OK</v>
      </c>
    </row>
    <row r="2673" spans="1:19">
      <c r="A2673" t="s">
        <v>2690</v>
      </c>
      <c r="B2673" s="3">
        <v>85.328000000000003</v>
      </c>
      <c r="C2673" s="3">
        <v>51.002000000000002</v>
      </c>
      <c r="D2673" s="3">
        <v>6.2960000000000003</v>
      </c>
      <c r="E2673" s="3">
        <v>16.741</v>
      </c>
      <c r="F2673" s="3">
        <v>45.186</v>
      </c>
      <c r="G2673" s="3">
        <v>288.12900000000002</v>
      </c>
      <c r="H2673" s="3">
        <v>653.13</v>
      </c>
      <c r="I2673" s="3">
        <f>ROUND(IF(B2673&lt;=Thresholds!$B$2,1-(B2673/Thresholds!$B$2)*0.24,IF(B2673&lt;=Thresholds!$D$2,0.75-((B2673-Thresholds!$C$2)/(Thresholds!$D$2-Thresholds!$C$2))*0.249,IF(B2673&lt;=Thresholds!$F$2,0.499-((B2673-Thresholds!$E$2)/(Thresholds!$F$2-Thresholds!$E$2))*0.279,MAX(0.02,0.2-((B2673-Thresholds!$G$2)/(Thresholds!$H$2-Thresholds!$G$2))*0.18)))),3)</f>
        <v>0.79500000000000004</v>
      </c>
      <c r="J2673" s="3">
        <f>ROUND(IF(C2673&lt;=Thresholds!$B$3,1-(C2673/Thresholds!$B$3)*0.24,IF(C2673&lt;=Thresholds!$D$3,0.75-((C2673-Thresholds!$C$3)/(Thresholds!$D$3-Thresholds!$C$3))*0.249,IF(C2673&lt;=Thresholds!$F$3,0.499-((C2673-Thresholds!$E$3)/(Thresholds!$F$3-Thresholds!$E$3))*0.279,MAX(0.02,0.2-((C2673-Thresholds!$G$3)/(Thresholds!$H$3-Thresholds!$G$3))*0.18)))),3)</f>
        <v>0.89800000000000002</v>
      </c>
      <c r="K2673" s="3">
        <f>ROUND(IF(D2673&lt;=Thresholds!$B$4,1-(D2673/Thresholds!$B$4)*0.24,IF(D2673&lt;=Thresholds!$D$4,0.75-((D2673-Thresholds!$C$4)/(Thresholds!$D$4-Thresholds!$C$4))*0.249,IF(D2673&lt;=Thresholds!$F$4,0.499-((D2673-Thresholds!$E$4)/(Thresholds!$F$4-Thresholds!$E$4))*0.279,MAX(0.02,0.2-((D2673-Thresholds!$G$4)/(Thresholds!$H$4-Thresholds!$G$4))*0.18)))),3)</f>
        <v>0.97699999999999998</v>
      </c>
      <c r="L2673" s="3">
        <f>ROUND(IF(E2673&lt;=Thresholds!$B$5,1-(E2673/Thresholds!$B$5)*0.24,IF(E2673&lt;=Thresholds!$D$5,0.75-((E2673-Thresholds!$C$5)/(Thresholds!$D$5-Thresholds!$C$5))*0.249,IF(E2673&lt;=Thresholds!$F$5,0.499-((E2673-Thresholds!$E$5)/(Thresholds!$F$5-Thresholds!$E$5))*0.279,MAX(0.02,0.2-((E2673-Thresholds!$G$5)/(Thresholds!$H$5-Thresholds!$G$5))*0.18)))),3)</f>
        <v>0.92</v>
      </c>
      <c r="M2673" s="3">
        <f>ROUND(IF(F2673&lt;=Thresholds!$B$6,1-(F2673/Thresholds!$B$6)*0.24,IF(F2673&lt;=Thresholds!$D$6,0.75-((F2673-Thresholds!$C$6)/(Thresholds!$D$6-Thresholds!$C$6))*0.249,IF(F2673&lt;=Thresholds!$F$6,0.499-((F2673-Thresholds!$E$6)/(Thresholds!$F$6-Thresholds!$E$6))*0.279,MAX(0.02,0.2-((F2673-Thresholds!$G$6)/(Thresholds!$H$6-Thresholds!$G$6))*0.18)))),3)</f>
        <v>0.252</v>
      </c>
      <c r="N2673" s="3">
        <f>ROUND(IF(G2673&lt;=Thresholds!$B$7,1-(G2673/Thresholds!$B$7)*0.24,IF(G2673&lt;=Thresholds!$D$7,0.75-((G2673-Thresholds!$C$7)/(Thresholds!$D$7-Thresholds!$C$7))*0.249,IF(G2673&lt;=Thresholds!$F$7,0.499-((G2673-Thresholds!$E$7)/(Thresholds!$F$7-Thresholds!$E$7))*0.279,MAX(0.02,0.2-((G2673-Thresholds!$G$7)/(Thresholds!$H$7-Thresholds!$G$7))*0.18)))),3)</f>
        <v>0.80200000000000005</v>
      </c>
      <c r="O2673" s="3">
        <f>ROUND(IF(H2673&lt;=Thresholds!$B$8,1-(H2673/Thresholds!$B$8)*0.24,IF(H2673&lt;=Thresholds!$D$8,0.75-((H2673-Thresholds!$C$8)/(Thresholds!$D$8-Thresholds!$C$8))*0.249,IF(H2673&lt;=Thresholds!$F$8,0.499-((H2673-Thresholds!$E$8)/(Thresholds!$F$8-Thresholds!$E$8))*0.279,MAX(0.02,0.2-((H2673-Thresholds!$G$8)/(Thresholds!$H$8-Thresholds!$G$8))*0.18)))),3)</f>
        <v>0.93700000000000006</v>
      </c>
      <c r="P2673" s="3">
        <f t="shared" si="123"/>
        <v>0.252</v>
      </c>
      <c r="Q2673" t="str">
        <f t="shared" si="124"/>
        <v>Poor</v>
      </c>
      <c r="R2673" s="4">
        <f t="shared" si="125"/>
        <v>0</v>
      </c>
      <c r="S2673" t="str">
        <f>IF(AND(F2673&gt;=10,F2673&lt;=35,P2673&gt;0.5),"ERROR_C2673H2673_POOR_CAP","OK")</f>
        <v>OK</v>
      </c>
    </row>
    <row r="2674" spans="1:19">
      <c r="A2674" t="s">
        <v>2691</v>
      </c>
      <c r="B2674" s="3">
        <v>41.777000000000001</v>
      </c>
      <c r="C2674" s="3">
        <v>39.901000000000003</v>
      </c>
      <c r="D2674" s="3">
        <v>23.535</v>
      </c>
      <c r="E2674" s="3">
        <v>21.529</v>
      </c>
      <c r="F2674" s="3">
        <v>0.63400000000000001</v>
      </c>
      <c r="G2674" s="3">
        <v>172.86699999999999</v>
      </c>
      <c r="H2674" s="3">
        <v>384.322</v>
      </c>
      <c r="I2674" s="3">
        <f>ROUND(IF(B2674&lt;=Thresholds!$B$2,1-(B2674/Thresholds!$B$2)*0.24,IF(B2674&lt;=Thresholds!$D$2,0.75-((B2674-Thresholds!$C$2)/(Thresholds!$D$2-Thresholds!$C$2))*0.249,IF(B2674&lt;=Thresholds!$F$2,0.499-((B2674-Thresholds!$E$2)/(Thresholds!$F$2-Thresholds!$E$2))*0.279,MAX(0.02,0.2-((B2674-Thresholds!$G$2)/(Thresholds!$H$2-Thresholds!$G$2))*0.18)))),3)</f>
        <v>0.9</v>
      </c>
      <c r="J2674" s="3">
        <f>ROUND(IF(C2674&lt;=Thresholds!$B$3,1-(C2674/Thresholds!$B$3)*0.24,IF(C2674&lt;=Thresholds!$D$3,0.75-((C2674-Thresholds!$C$3)/(Thresholds!$D$3-Thresholds!$C$3))*0.249,IF(C2674&lt;=Thresholds!$F$3,0.499-((C2674-Thresholds!$E$3)/(Thresholds!$F$3-Thresholds!$E$3))*0.279,MAX(0.02,0.2-((C2674-Thresholds!$G$3)/(Thresholds!$H$3-Thresholds!$G$3))*0.18)))),3)</f>
        <v>0.92</v>
      </c>
      <c r="K2674" s="3">
        <f>ROUND(IF(D2674&lt;=Thresholds!$B$4,1-(D2674/Thresholds!$B$4)*0.24,IF(D2674&lt;=Thresholds!$D$4,0.75-((D2674-Thresholds!$C$4)/(Thresholds!$D$4-Thresholds!$C$4))*0.249,IF(D2674&lt;=Thresholds!$F$4,0.499-((D2674-Thresholds!$E$4)/(Thresholds!$F$4-Thresholds!$E$4))*0.279,MAX(0.02,0.2-((D2674-Thresholds!$G$4)/(Thresholds!$H$4-Thresholds!$G$4))*0.18)))),3)</f>
        <v>0.91300000000000003</v>
      </c>
      <c r="L2674" s="3">
        <f>ROUND(IF(E2674&lt;=Thresholds!$B$5,1-(E2674/Thresholds!$B$5)*0.24,IF(E2674&lt;=Thresholds!$D$5,0.75-((E2674-Thresholds!$C$5)/(Thresholds!$D$5-Thresholds!$C$5))*0.249,IF(E2674&lt;=Thresholds!$F$5,0.499-((E2674-Thresholds!$E$5)/(Thresholds!$F$5-Thresholds!$E$5))*0.279,MAX(0.02,0.2-((E2674-Thresholds!$G$5)/(Thresholds!$H$5-Thresholds!$G$5))*0.18)))),3)</f>
        <v>0.89700000000000002</v>
      </c>
      <c r="M2674" s="3">
        <f>ROUND(IF(F2674&lt;=Thresholds!$B$6,1-(F2674/Thresholds!$B$6)*0.24,IF(F2674&lt;=Thresholds!$D$6,0.75-((F2674-Thresholds!$C$6)/(Thresholds!$D$6-Thresholds!$C$6))*0.249,IF(F2674&lt;=Thresholds!$F$6,0.499-((F2674-Thresholds!$E$6)/(Thresholds!$F$6-Thresholds!$E$6))*0.279,MAX(0.02,0.2-((F2674-Thresholds!$G$6)/(Thresholds!$H$6-Thresholds!$G$6))*0.18)))),3)</f>
        <v>0.84799999999999998</v>
      </c>
      <c r="N2674" s="3">
        <f>ROUND(IF(G2674&lt;=Thresholds!$B$7,1-(G2674/Thresholds!$B$7)*0.24,IF(G2674&lt;=Thresholds!$D$7,0.75-((G2674-Thresholds!$C$7)/(Thresholds!$D$7-Thresholds!$C$7))*0.249,IF(G2674&lt;=Thresholds!$F$7,0.499-((G2674-Thresholds!$E$7)/(Thresholds!$F$7-Thresholds!$E$7))*0.279,MAX(0.02,0.2-((G2674-Thresholds!$G$7)/(Thresholds!$H$7-Thresholds!$G$7))*0.18)))),3)</f>
        <v>0.88100000000000001</v>
      </c>
      <c r="O2674" s="3">
        <f>ROUND(IF(H2674&lt;=Thresholds!$B$8,1-(H2674/Thresholds!$B$8)*0.24,IF(H2674&lt;=Thresholds!$D$8,0.75-((H2674-Thresholds!$C$8)/(Thresholds!$D$8-Thresholds!$C$8))*0.249,IF(H2674&lt;=Thresholds!$F$8,0.499-((H2674-Thresholds!$E$8)/(Thresholds!$F$8-Thresholds!$E$8))*0.279,MAX(0.02,0.2-((H2674-Thresholds!$G$8)/(Thresholds!$H$8-Thresholds!$G$8))*0.18)))),3)</f>
        <v>0.96299999999999997</v>
      </c>
      <c r="P2674" s="3">
        <f t="shared" si="123"/>
        <v>0.84799999999999998</v>
      </c>
      <c r="Q2674" t="str">
        <f t="shared" si="124"/>
        <v>Healthy</v>
      </c>
      <c r="R2674" s="4">
        <f t="shared" si="125"/>
        <v>1</v>
      </c>
      <c r="S2674" t="str">
        <f>IF(AND(F2674&gt;=10,F2674&lt;=35,P2674&gt;0.5),"ERROR_C2674H2674_POOR_CAP","OK")</f>
        <v>OK</v>
      </c>
    </row>
    <row r="2675" spans="1:19">
      <c r="A2675" t="s">
        <v>2692</v>
      </c>
      <c r="B2675" s="3">
        <v>12.914999999999999</v>
      </c>
      <c r="C2675" s="3">
        <v>10.218999999999999</v>
      </c>
      <c r="D2675" s="3">
        <v>47.582000000000001</v>
      </c>
      <c r="E2675" s="3">
        <v>35.023000000000003</v>
      </c>
      <c r="F2675" s="3">
        <v>8.2949999999999999</v>
      </c>
      <c r="G2675" s="3">
        <v>244.17500000000001</v>
      </c>
      <c r="H2675" s="3">
        <v>1043.896</v>
      </c>
      <c r="I2675" s="3">
        <f>ROUND(IF(B2675&lt;=Thresholds!$B$2,1-(B2675/Thresholds!$B$2)*0.24,IF(B2675&lt;=Thresholds!$D$2,0.75-((B2675-Thresholds!$C$2)/(Thresholds!$D$2-Thresholds!$C$2))*0.249,IF(B2675&lt;=Thresholds!$F$2,0.499-((B2675-Thresholds!$E$2)/(Thresholds!$F$2-Thresholds!$E$2))*0.279,MAX(0.02,0.2-((B2675-Thresholds!$G$2)/(Thresholds!$H$2-Thresholds!$G$2))*0.18)))),3)</f>
        <v>0.96899999999999997</v>
      </c>
      <c r="J2675" s="3">
        <f>ROUND(IF(C2675&lt;=Thresholds!$B$3,1-(C2675/Thresholds!$B$3)*0.24,IF(C2675&lt;=Thresholds!$D$3,0.75-((C2675-Thresholds!$C$3)/(Thresholds!$D$3-Thresholds!$C$3))*0.249,IF(C2675&lt;=Thresholds!$F$3,0.499-((C2675-Thresholds!$E$3)/(Thresholds!$F$3-Thresholds!$E$3))*0.279,MAX(0.02,0.2-((C2675-Thresholds!$G$3)/(Thresholds!$H$3-Thresholds!$G$3))*0.18)))),3)</f>
        <v>0.98</v>
      </c>
      <c r="K2675" s="3">
        <f>ROUND(IF(D2675&lt;=Thresholds!$B$4,1-(D2675/Thresholds!$B$4)*0.24,IF(D2675&lt;=Thresholds!$D$4,0.75-((D2675-Thresholds!$C$4)/(Thresholds!$D$4-Thresholds!$C$4))*0.249,IF(D2675&lt;=Thresholds!$F$4,0.499-((D2675-Thresholds!$E$4)/(Thresholds!$F$4-Thresholds!$E$4))*0.279,MAX(0.02,0.2-((D2675-Thresholds!$G$4)/(Thresholds!$H$4-Thresholds!$G$4))*0.18)))),3)</f>
        <v>0.82399999999999995</v>
      </c>
      <c r="L2675" s="3">
        <f>ROUND(IF(E2675&lt;=Thresholds!$B$5,1-(E2675/Thresholds!$B$5)*0.24,IF(E2675&lt;=Thresholds!$D$5,0.75-((E2675-Thresholds!$C$5)/(Thresholds!$D$5-Thresholds!$C$5))*0.249,IF(E2675&lt;=Thresholds!$F$5,0.499-((E2675-Thresholds!$E$5)/(Thresholds!$F$5-Thresholds!$E$5))*0.279,MAX(0.02,0.2-((E2675-Thresholds!$G$5)/(Thresholds!$H$5-Thresholds!$G$5))*0.18)))),3)</f>
        <v>0.83199999999999996</v>
      </c>
      <c r="M2675" s="3">
        <f>ROUND(IF(F2675&lt;=Thresholds!$B$6,1-(F2675/Thresholds!$B$6)*0.24,IF(F2675&lt;=Thresholds!$D$6,0.75-((F2675-Thresholds!$C$6)/(Thresholds!$D$6-Thresholds!$C$6))*0.249,IF(F2675&lt;=Thresholds!$F$6,0.499-((F2675-Thresholds!$E$6)/(Thresholds!$F$6-Thresholds!$E$6))*0.279,MAX(0.02,0.2-((F2675-Thresholds!$G$6)/(Thresholds!$H$6-Thresholds!$G$6))*0.18)))),3)</f>
        <v>0.52300000000000002</v>
      </c>
      <c r="N2675" s="3">
        <f>ROUND(IF(G2675&lt;=Thresholds!$B$7,1-(G2675/Thresholds!$B$7)*0.24,IF(G2675&lt;=Thresholds!$D$7,0.75-((G2675-Thresholds!$C$7)/(Thresholds!$D$7-Thresholds!$C$7))*0.249,IF(G2675&lt;=Thresholds!$F$7,0.499-((G2675-Thresholds!$E$7)/(Thresholds!$F$7-Thresholds!$E$7))*0.279,MAX(0.02,0.2-((G2675-Thresholds!$G$7)/(Thresholds!$H$7-Thresholds!$G$7))*0.18)))),3)</f>
        <v>0.83299999999999996</v>
      </c>
      <c r="O2675" s="3">
        <f>ROUND(IF(H2675&lt;=Thresholds!$B$8,1-(H2675/Thresholds!$B$8)*0.24,IF(H2675&lt;=Thresholds!$D$8,0.75-((H2675-Thresholds!$C$8)/(Thresholds!$D$8-Thresholds!$C$8))*0.249,IF(H2675&lt;=Thresholds!$F$8,0.499-((H2675-Thresholds!$E$8)/(Thresholds!$F$8-Thresholds!$E$8))*0.279,MAX(0.02,0.2-((H2675-Thresholds!$G$8)/(Thresholds!$H$8-Thresholds!$G$8))*0.18)))),3)</f>
        <v>0.9</v>
      </c>
      <c r="P2675" s="3">
        <f t="shared" si="123"/>
        <v>0.52300000000000002</v>
      </c>
      <c r="Q2675" t="str">
        <f t="shared" si="124"/>
        <v>Moderate</v>
      </c>
      <c r="R2675" s="4">
        <f t="shared" si="125"/>
        <v>1</v>
      </c>
      <c r="S2675" t="str">
        <f>IF(AND(F2675&gt;=10,F2675&lt;=35,P2675&gt;0.5),"ERROR_C2675H2675_POOR_CAP","OK")</f>
        <v>OK</v>
      </c>
    </row>
    <row r="2676" spans="1:19">
      <c r="A2676" t="s">
        <v>2693</v>
      </c>
      <c r="B2676" s="3">
        <v>8.1530000000000005</v>
      </c>
      <c r="C2676" s="3">
        <v>70.36</v>
      </c>
      <c r="D2676" s="3">
        <v>47.070999999999998</v>
      </c>
      <c r="E2676" s="3">
        <v>25.611000000000001</v>
      </c>
      <c r="F2676" s="3">
        <v>26.55</v>
      </c>
      <c r="G2676" s="3">
        <v>500.50599999999997</v>
      </c>
      <c r="H2676" s="3">
        <v>923.69600000000003</v>
      </c>
      <c r="I2676" s="3">
        <f>ROUND(IF(B2676&lt;=Thresholds!$B$2,1-(B2676/Thresholds!$B$2)*0.24,IF(B2676&lt;=Thresholds!$D$2,0.75-((B2676-Thresholds!$C$2)/(Thresholds!$D$2-Thresholds!$C$2))*0.249,IF(B2676&lt;=Thresholds!$F$2,0.499-((B2676-Thresholds!$E$2)/(Thresholds!$F$2-Thresholds!$E$2))*0.279,MAX(0.02,0.2-((B2676-Thresholds!$G$2)/(Thresholds!$H$2-Thresholds!$G$2))*0.18)))),3)</f>
        <v>0.98</v>
      </c>
      <c r="J2676" s="3">
        <f>ROUND(IF(C2676&lt;=Thresholds!$B$3,1-(C2676/Thresholds!$B$3)*0.24,IF(C2676&lt;=Thresholds!$D$3,0.75-((C2676-Thresholds!$C$3)/(Thresholds!$D$3-Thresholds!$C$3))*0.249,IF(C2676&lt;=Thresholds!$F$3,0.499-((C2676-Thresholds!$E$3)/(Thresholds!$F$3-Thresholds!$E$3))*0.279,MAX(0.02,0.2-((C2676-Thresholds!$G$3)/(Thresholds!$H$3-Thresholds!$G$3))*0.18)))),3)</f>
        <v>0.85899999999999999</v>
      </c>
      <c r="K2676" s="3">
        <f>ROUND(IF(D2676&lt;=Thresholds!$B$4,1-(D2676/Thresholds!$B$4)*0.24,IF(D2676&lt;=Thresholds!$D$4,0.75-((D2676-Thresholds!$C$4)/(Thresholds!$D$4-Thresholds!$C$4))*0.249,IF(D2676&lt;=Thresholds!$F$4,0.499-((D2676-Thresholds!$E$4)/(Thresholds!$F$4-Thresholds!$E$4))*0.279,MAX(0.02,0.2-((D2676-Thresholds!$G$4)/(Thresholds!$H$4-Thresholds!$G$4))*0.18)))),3)</f>
        <v>0.82599999999999996</v>
      </c>
      <c r="L2676" s="3">
        <f>ROUND(IF(E2676&lt;=Thresholds!$B$5,1-(E2676/Thresholds!$B$5)*0.24,IF(E2676&lt;=Thresholds!$D$5,0.75-((E2676-Thresholds!$C$5)/(Thresholds!$D$5-Thresholds!$C$5))*0.249,IF(E2676&lt;=Thresholds!$F$5,0.499-((E2676-Thresholds!$E$5)/(Thresholds!$F$5-Thresholds!$E$5))*0.279,MAX(0.02,0.2-((E2676-Thresholds!$G$5)/(Thresholds!$H$5-Thresholds!$G$5))*0.18)))),3)</f>
        <v>0.877</v>
      </c>
      <c r="M2676" s="3">
        <f>ROUND(IF(F2676&lt;=Thresholds!$B$6,1-(F2676/Thresholds!$B$6)*0.24,IF(F2676&lt;=Thresholds!$D$6,0.75-((F2676-Thresholds!$C$6)/(Thresholds!$D$6-Thresholds!$C$6))*0.249,IF(F2676&lt;=Thresholds!$F$6,0.499-((F2676-Thresholds!$E$6)/(Thresholds!$F$6-Thresholds!$E$6))*0.279,MAX(0.02,0.2-((F2676-Thresholds!$G$6)/(Thresholds!$H$6-Thresholds!$G$6))*0.18)))),3)</f>
        <v>0.314</v>
      </c>
      <c r="N2676" s="3">
        <f>ROUND(IF(G2676&lt;=Thresholds!$B$7,1-(G2676/Thresholds!$B$7)*0.24,IF(G2676&lt;=Thresholds!$D$7,0.75-((G2676-Thresholds!$C$7)/(Thresholds!$D$7-Thresholds!$C$7))*0.249,IF(G2676&lt;=Thresholds!$F$7,0.499-((G2676-Thresholds!$E$7)/(Thresholds!$F$7-Thresholds!$E$7))*0.279,MAX(0.02,0.2-((G2676-Thresholds!$G$7)/(Thresholds!$H$7-Thresholds!$G$7))*0.18)))),3)</f>
        <v>0.57999999999999996</v>
      </c>
      <c r="O2676" s="3">
        <f>ROUND(IF(H2676&lt;=Thresholds!$B$8,1-(H2676/Thresholds!$B$8)*0.24,IF(H2676&lt;=Thresholds!$D$8,0.75-((H2676-Thresholds!$C$8)/(Thresholds!$D$8-Thresholds!$C$8))*0.249,IF(H2676&lt;=Thresholds!$F$8,0.499-((H2676-Thresholds!$E$8)/(Thresholds!$F$8-Thresholds!$E$8))*0.279,MAX(0.02,0.2-((H2676-Thresholds!$G$8)/(Thresholds!$H$8-Thresholds!$G$8))*0.18)))),3)</f>
        <v>0.91100000000000003</v>
      </c>
      <c r="P2676" s="3">
        <f t="shared" si="123"/>
        <v>0.314</v>
      </c>
      <c r="Q2676" t="str">
        <f t="shared" si="124"/>
        <v>Poor</v>
      </c>
      <c r="R2676" s="4">
        <f t="shared" si="125"/>
        <v>0</v>
      </c>
      <c r="S2676" t="str">
        <f>IF(AND(F2676&gt;=10,F2676&lt;=35,P2676&gt;0.5),"ERROR_C2676H2676_POOR_CAP","OK")</f>
        <v>OK</v>
      </c>
    </row>
    <row r="2677" spans="1:19">
      <c r="A2677" t="s">
        <v>2694</v>
      </c>
      <c r="B2677" s="3">
        <v>2504.8760000000002</v>
      </c>
      <c r="C2677" s="3">
        <v>90.063000000000002</v>
      </c>
      <c r="D2677" s="3">
        <v>26.33</v>
      </c>
      <c r="E2677" s="3">
        <v>29.759</v>
      </c>
      <c r="F2677" s="3">
        <v>0.22800000000000001</v>
      </c>
      <c r="G2677" s="3">
        <v>347.82900000000001</v>
      </c>
      <c r="H2677" s="3">
        <v>462.72899999999998</v>
      </c>
      <c r="I2677" s="3">
        <f>ROUND(IF(B2677&lt;=Thresholds!$B$2,1-(B2677/Thresholds!$B$2)*0.24,IF(B2677&lt;=Thresholds!$D$2,0.75-((B2677-Thresholds!$C$2)/(Thresholds!$D$2-Thresholds!$C$2))*0.249,IF(B2677&lt;=Thresholds!$F$2,0.499-((B2677-Thresholds!$E$2)/(Thresholds!$F$2-Thresholds!$E$2))*0.279,MAX(0.02,0.2-((B2677-Thresholds!$G$2)/(Thresholds!$H$2-Thresholds!$G$2))*0.18)))),3)</f>
        <v>0.27</v>
      </c>
      <c r="J2677" s="3">
        <f>ROUND(IF(C2677&lt;=Thresholds!$B$3,1-(C2677/Thresholds!$B$3)*0.24,IF(C2677&lt;=Thresholds!$D$3,0.75-((C2677-Thresholds!$C$3)/(Thresholds!$D$3-Thresholds!$C$3))*0.249,IF(C2677&lt;=Thresholds!$F$3,0.499-((C2677-Thresholds!$E$3)/(Thresholds!$F$3-Thresholds!$E$3))*0.279,MAX(0.02,0.2-((C2677-Thresholds!$G$3)/(Thresholds!$H$3-Thresholds!$G$3))*0.18)))),3)</f>
        <v>0.82</v>
      </c>
      <c r="K2677" s="3">
        <f>ROUND(IF(D2677&lt;=Thresholds!$B$4,1-(D2677/Thresholds!$B$4)*0.24,IF(D2677&lt;=Thresholds!$D$4,0.75-((D2677-Thresholds!$C$4)/(Thresholds!$D$4-Thresholds!$C$4))*0.249,IF(D2677&lt;=Thresholds!$F$4,0.499-((D2677-Thresholds!$E$4)/(Thresholds!$F$4-Thresholds!$E$4))*0.279,MAX(0.02,0.2-((D2677-Thresholds!$G$4)/(Thresholds!$H$4-Thresholds!$G$4))*0.18)))),3)</f>
        <v>0.90300000000000002</v>
      </c>
      <c r="L2677" s="3">
        <f>ROUND(IF(E2677&lt;=Thresholds!$B$5,1-(E2677/Thresholds!$B$5)*0.24,IF(E2677&lt;=Thresholds!$D$5,0.75-((E2677-Thresholds!$C$5)/(Thresholds!$D$5-Thresholds!$C$5))*0.249,IF(E2677&lt;=Thresholds!$F$5,0.499-((E2677-Thresholds!$E$5)/(Thresholds!$F$5-Thresholds!$E$5))*0.279,MAX(0.02,0.2-((E2677-Thresholds!$G$5)/(Thresholds!$H$5-Thresholds!$G$5))*0.18)))),3)</f>
        <v>0.85699999999999998</v>
      </c>
      <c r="M2677" s="3">
        <f>ROUND(IF(F2677&lt;=Thresholds!$B$6,1-(F2677/Thresholds!$B$6)*0.24,IF(F2677&lt;=Thresholds!$D$6,0.75-((F2677-Thresholds!$C$6)/(Thresholds!$D$6-Thresholds!$C$6))*0.249,IF(F2677&lt;=Thresholds!$F$6,0.499-((F2677-Thresholds!$E$6)/(Thresholds!$F$6-Thresholds!$E$6))*0.279,MAX(0.02,0.2-((F2677-Thresholds!$G$6)/(Thresholds!$H$6-Thresholds!$G$6))*0.18)))),3)</f>
        <v>0.94499999999999995</v>
      </c>
      <c r="N2677" s="3">
        <f>ROUND(IF(G2677&lt;=Thresholds!$B$7,1-(G2677/Thresholds!$B$7)*0.24,IF(G2677&lt;=Thresholds!$D$7,0.75-((G2677-Thresholds!$C$7)/(Thresholds!$D$7-Thresholds!$C$7))*0.249,IF(G2677&lt;=Thresholds!$F$7,0.499-((G2677-Thresholds!$E$7)/(Thresholds!$F$7-Thresholds!$E$7))*0.279,MAX(0.02,0.2-((G2677-Thresholds!$G$7)/(Thresholds!$H$7-Thresholds!$G$7))*0.18)))),3)</f>
        <v>0.76100000000000001</v>
      </c>
      <c r="O2677" s="3">
        <f>ROUND(IF(H2677&lt;=Thresholds!$B$8,1-(H2677/Thresholds!$B$8)*0.24,IF(H2677&lt;=Thresholds!$D$8,0.75-((H2677-Thresholds!$C$8)/(Thresholds!$D$8-Thresholds!$C$8))*0.249,IF(H2677&lt;=Thresholds!$F$8,0.499-((H2677-Thresholds!$E$8)/(Thresholds!$F$8-Thresholds!$E$8))*0.279,MAX(0.02,0.2-((H2677-Thresholds!$G$8)/(Thresholds!$H$8-Thresholds!$G$8))*0.18)))),3)</f>
        <v>0.95599999999999996</v>
      </c>
      <c r="P2677" s="3">
        <f t="shared" si="123"/>
        <v>0.27</v>
      </c>
      <c r="Q2677" t="str">
        <f t="shared" si="124"/>
        <v>Poor</v>
      </c>
      <c r="R2677" s="4">
        <f t="shared" si="125"/>
        <v>0</v>
      </c>
      <c r="S2677" t="str">
        <f>IF(AND(F2677&gt;=10,F2677&lt;=35,P2677&gt;0.5),"ERROR_C2677H2677_POOR_CAP","OK")</f>
        <v>OK</v>
      </c>
    </row>
    <row r="2678" spans="1:19">
      <c r="A2678" t="s">
        <v>2695</v>
      </c>
      <c r="B2678" s="3">
        <v>31.341000000000001</v>
      </c>
      <c r="C2678" s="3">
        <v>19.437000000000001</v>
      </c>
      <c r="D2678" s="3">
        <v>23.757999999999999</v>
      </c>
      <c r="E2678" s="3">
        <v>14.214</v>
      </c>
      <c r="F2678" s="3">
        <v>0.61799999999999999</v>
      </c>
      <c r="G2678" s="3">
        <v>229.50700000000001</v>
      </c>
      <c r="H2678" s="3">
        <v>1070.1859999999999</v>
      </c>
      <c r="I2678" s="3">
        <f>ROUND(IF(B2678&lt;=Thresholds!$B$2,1-(B2678/Thresholds!$B$2)*0.24,IF(B2678&lt;=Thresholds!$D$2,0.75-((B2678-Thresholds!$C$2)/(Thresholds!$D$2-Thresholds!$C$2))*0.249,IF(B2678&lt;=Thresholds!$F$2,0.499-((B2678-Thresholds!$E$2)/(Thresholds!$F$2-Thresholds!$E$2))*0.279,MAX(0.02,0.2-((B2678-Thresholds!$G$2)/(Thresholds!$H$2-Thresholds!$G$2))*0.18)))),3)</f>
        <v>0.92500000000000004</v>
      </c>
      <c r="J2678" s="3">
        <f>ROUND(IF(C2678&lt;=Thresholds!$B$3,1-(C2678/Thresholds!$B$3)*0.24,IF(C2678&lt;=Thresholds!$D$3,0.75-((C2678-Thresholds!$C$3)/(Thresholds!$D$3-Thresholds!$C$3))*0.249,IF(C2678&lt;=Thresholds!$F$3,0.499-((C2678-Thresholds!$E$3)/(Thresholds!$F$3-Thresholds!$E$3))*0.279,MAX(0.02,0.2-((C2678-Thresholds!$G$3)/(Thresholds!$H$3-Thresholds!$G$3))*0.18)))),3)</f>
        <v>0.96099999999999997</v>
      </c>
      <c r="K2678" s="3">
        <f>ROUND(IF(D2678&lt;=Thresholds!$B$4,1-(D2678/Thresholds!$B$4)*0.24,IF(D2678&lt;=Thresholds!$D$4,0.75-((D2678-Thresholds!$C$4)/(Thresholds!$D$4-Thresholds!$C$4))*0.249,IF(D2678&lt;=Thresholds!$F$4,0.499-((D2678-Thresholds!$E$4)/(Thresholds!$F$4-Thresholds!$E$4))*0.279,MAX(0.02,0.2-((D2678-Thresholds!$G$4)/(Thresholds!$H$4-Thresholds!$G$4))*0.18)))),3)</f>
        <v>0.91200000000000003</v>
      </c>
      <c r="L2678" s="3">
        <f>ROUND(IF(E2678&lt;=Thresholds!$B$5,1-(E2678/Thresholds!$B$5)*0.24,IF(E2678&lt;=Thresholds!$D$5,0.75-((E2678-Thresholds!$C$5)/(Thresholds!$D$5-Thresholds!$C$5))*0.249,IF(E2678&lt;=Thresholds!$F$5,0.499-((E2678-Thresholds!$E$5)/(Thresholds!$F$5-Thresholds!$E$5))*0.279,MAX(0.02,0.2-((E2678-Thresholds!$G$5)/(Thresholds!$H$5-Thresholds!$G$5))*0.18)))),3)</f>
        <v>0.93200000000000005</v>
      </c>
      <c r="M2678" s="3">
        <f>ROUND(IF(F2678&lt;=Thresholds!$B$6,1-(F2678/Thresholds!$B$6)*0.24,IF(F2678&lt;=Thresholds!$D$6,0.75-((F2678-Thresholds!$C$6)/(Thresholds!$D$6-Thresholds!$C$6))*0.249,IF(F2678&lt;=Thresholds!$F$6,0.499-((F2678-Thresholds!$E$6)/(Thresholds!$F$6-Thresholds!$E$6))*0.279,MAX(0.02,0.2-((F2678-Thresholds!$G$6)/(Thresholds!$H$6-Thresholds!$G$6))*0.18)))),3)</f>
        <v>0.85199999999999998</v>
      </c>
      <c r="N2678" s="3">
        <f>ROUND(IF(G2678&lt;=Thresholds!$B$7,1-(G2678/Thresholds!$B$7)*0.24,IF(G2678&lt;=Thresholds!$D$7,0.75-((G2678-Thresholds!$C$7)/(Thresholds!$D$7-Thresholds!$C$7))*0.249,IF(G2678&lt;=Thresholds!$F$7,0.499-((G2678-Thresholds!$E$7)/(Thresholds!$F$7-Thresholds!$E$7))*0.279,MAX(0.02,0.2-((G2678-Thresholds!$G$7)/(Thresholds!$H$7-Thresholds!$G$7))*0.18)))),3)</f>
        <v>0.84299999999999997</v>
      </c>
      <c r="O2678" s="3">
        <f>ROUND(IF(H2678&lt;=Thresholds!$B$8,1-(H2678/Thresholds!$B$8)*0.24,IF(H2678&lt;=Thresholds!$D$8,0.75-((H2678-Thresholds!$C$8)/(Thresholds!$D$8-Thresholds!$C$8))*0.249,IF(H2678&lt;=Thresholds!$F$8,0.499-((H2678-Thresholds!$E$8)/(Thresholds!$F$8-Thresholds!$E$8))*0.279,MAX(0.02,0.2-((H2678-Thresholds!$G$8)/(Thresholds!$H$8-Thresholds!$G$8))*0.18)))),3)</f>
        <v>0.89700000000000002</v>
      </c>
      <c r="P2678" s="3">
        <f t="shared" si="123"/>
        <v>0.84299999999999997</v>
      </c>
      <c r="Q2678" t="str">
        <f t="shared" si="124"/>
        <v>Healthy</v>
      </c>
      <c r="R2678" s="4">
        <f t="shared" si="125"/>
        <v>1</v>
      </c>
      <c r="S2678" t="str">
        <f>IF(AND(F2678&gt;=10,F2678&lt;=35,P2678&gt;0.5),"ERROR_C2678H2678_POOR_CAP","OK")</f>
        <v>OK</v>
      </c>
    </row>
    <row r="2679" spans="1:19">
      <c r="A2679" t="s">
        <v>2696</v>
      </c>
      <c r="B2679" s="3">
        <v>79.191000000000003</v>
      </c>
      <c r="C2679" s="3">
        <v>380.25299999999999</v>
      </c>
      <c r="D2679" s="3">
        <v>13.863</v>
      </c>
      <c r="E2679" s="3">
        <v>40.305</v>
      </c>
      <c r="F2679" s="3">
        <v>0.184</v>
      </c>
      <c r="G2679" s="3">
        <v>55.1</v>
      </c>
      <c r="H2679" s="3">
        <v>3050.8910000000001</v>
      </c>
      <c r="I2679" s="3">
        <f>ROUND(IF(B2679&lt;=Thresholds!$B$2,1-(B2679/Thresholds!$B$2)*0.24,IF(B2679&lt;=Thresholds!$D$2,0.75-((B2679-Thresholds!$C$2)/(Thresholds!$D$2-Thresholds!$C$2))*0.249,IF(B2679&lt;=Thresholds!$F$2,0.499-((B2679-Thresholds!$E$2)/(Thresholds!$F$2-Thresholds!$E$2))*0.279,MAX(0.02,0.2-((B2679-Thresholds!$G$2)/(Thresholds!$H$2-Thresholds!$G$2))*0.18)))),3)</f>
        <v>0.81</v>
      </c>
      <c r="J2679" s="3">
        <f>ROUND(IF(C2679&lt;=Thresholds!$B$3,1-(C2679/Thresholds!$B$3)*0.24,IF(C2679&lt;=Thresholds!$D$3,0.75-((C2679-Thresholds!$C$3)/(Thresholds!$D$3-Thresholds!$C$3))*0.249,IF(C2679&lt;=Thresholds!$F$3,0.499-((C2679-Thresholds!$E$3)/(Thresholds!$F$3-Thresholds!$E$3))*0.279,MAX(0.02,0.2-((C2679-Thresholds!$G$3)/(Thresholds!$H$3-Thresholds!$G$3))*0.18)))),3)</f>
        <v>0.51900000000000002</v>
      </c>
      <c r="K2679" s="3">
        <f>ROUND(IF(D2679&lt;=Thresholds!$B$4,1-(D2679/Thresholds!$B$4)*0.24,IF(D2679&lt;=Thresholds!$D$4,0.75-((D2679-Thresholds!$C$4)/(Thresholds!$D$4-Thresholds!$C$4))*0.249,IF(D2679&lt;=Thresholds!$F$4,0.499-((D2679-Thresholds!$E$4)/(Thresholds!$F$4-Thresholds!$E$4))*0.279,MAX(0.02,0.2-((D2679-Thresholds!$G$4)/(Thresholds!$H$4-Thresholds!$G$4))*0.18)))),3)</f>
        <v>0.94899999999999995</v>
      </c>
      <c r="L2679" s="3">
        <f>ROUND(IF(E2679&lt;=Thresholds!$B$5,1-(E2679/Thresholds!$B$5)*0.24,IF(E2679&lt;=Thresholds!$D$5,0.75-((E2679-Thresholds!$C$5)/(Thresholds!$D$5-Thresholds!$C$5))*0.249,IF(E2679&lt;=Thresholds!$F$5,0.499-((E2679-Thresholds!$E$5)/(Thresholds!$F$5-Thresholds!$E$5))*0.279,MAX(0.02,0.2-((E2679-Thresholds!$G$5)/(Thresholds!$H$5-Thresholds!$G$5))*0.18)))),3)</f>
        <v>0.80700000000000005</v>
      </c>
      <c r="M2679" s="3">
        <f>ROUND(IF(F2679&lt;=Thresholds!$B$6,1-(F2679/Thresholds!$B$6)*0.24,IF(F2679&lt;=Thresholds!$D$6,0.75-((F2679-Thresholds!$C$6)/(Thresholds!$D$6-Thresholds!$C$6))*0.249,IF(F2679&lt;=Thresholds!$F$6,0.499-((F2679-Thresholds!$E$6)/(Thresholds!$F$6-Thresholds!$E$6))*0.279,MAX(0.02,0.2-((F2679-Thresholds!$G$6)/(Thresholds!$H$6-Thresholds!$G$6))*0.18)))),3)</f>
        <v>0.95599999999999996</v>
      </c>
      <c r="N2679" s="3">
        <f>ROUND(IF(G2679&lt;=Thresholds!$B$7,1-(G2679/Thresholds!$B$7)*0.24,IF(G2679&lt;=Thresholds!$D$7,0.75-((G2679-Thresholds!$C$7)/(Thresholds!$D$7-Thresholds!$C$7))*0.249,IF(G2679&lt;=Thresholds!$F$7,0.499-((G2679-Thresholds!$E$7)/(Thresholds!$F$7-Thresholds!$E$7))*0.279,MAX(0.02,0.2-((G2679-Thresholds!$G$7)/(Thresholds!$H$7-Thresholds!$G$7))*0.18)))),3)</f>
        <v>0.96199999999999997</v>
      </c>
      <c r="O2679" s="3">
        <f>ROUND(IF(H2679&lt;=Thresholds!$B$8,1-(H2679/Thresholds!$B$8)*0.24,IF(H2679&lt;=Thresholds!$D$8,0.75-((H2679-Thresholds!$C$8)/(Thresholds!$D$8-Thresholds!$C$8))*0.249,IF(H2679&lt;=Thresholds!$F$8,0.499-((H2679-Thresholds!$E$8)/(Thresholds!$F$8-Thresholds!$E$8))*0.279,MAX(0.02,0.2-((H2679-Thresholds!$G$8)/(Thresholds!$H$8-Thresholds!$G$8))*0.18)))),3)</f>
        <v>0.65900000000000003</v>
      </c>
      <c r="P2679" s="3">
        <f t="shared" si="123"/>
        <v>0.51900000000000002</v>
      </c>
      <c r="Q2679" t="str">
        <f t="shared" si="124"/>
        <v>Moderate</v>
      </c>
      <c r="R2679" s="4">
        <f t="shared" si="125"/>
        <v>1</v>
      </c>
      <c r="S2679" t="str">
        <f>IF(AND(F2679&gt;=10,F2679&lt;=35,P2679&gt;0.5),"ERROR_C2679H2679_POOR_CAP","OK")</f>
        <v>OK</v>
      </c>
    </row>
    <row r="2680" spans="1:19">
      <c r="A2680" t="s">
        <v>2697</v>
      </c>
      <c r="B2680" s="3">
        <v>53.868000000000002</v>
      </c>
      <c r="C2680" s="3">
        <v>22.138000000000002</v>
      </c>
      <c r="D2680" s="3">
        <v>138.04400000000001</v>
      </c>
      <c r="E2680" s="3">
        <v>31.164999999999999</v>
      </c>
      <c r="F2680" s="3">
        <v>0.23899999999999999</v>
      </c>
      <c r="G2680" s="3">
        <v>347.89</v>
      </c>
      <c r="H2680" s="3">
        <v>1419.9359999999999</v>
      </c>
      <c r="I2680" s="3">
        <f>ROUND(IF(B2680&lt;=Thresholds!$B$2,1-(B2680/Thresholds!$B$2)*0.24,IF(B2680&lt;=Thresholds!$D$2,0.75-((B2680-Thresholds!$C$2)/(Thresholds!$D$2-Thresholds!$C$2))*0.249,IF(B2680&lt;=Thresholds!$F$2,0.499-((B2680-Thresholds!$E$2)/(Thresholds!$F$2-Thresholds!$E$2))*0.279,MAX(0.02,0.2-((B2680-Thresholds!$G$2)/(Thresholds!$H$2-Thresholds!$G$2))*0.18)))),3)</f>
        <v>0.871</v>
      </c>
      <c r="J2680" s="3">
        <f>ROUND(IF(C2680&lt;=Thresholds!$B$3,1-(C2680/Thresholds!$B$3)*0.24,IF(C2680&lt;=Thresholds!$D$3,0.75-((C2680-Thresholds!$C$3)/(Thresholds!$D$3-Thresholds!$C$3))*0.249,IF(C2680&lt;=Thresholds!$F$3,0.499-((C2680-Thresholds!$E$3)/(Thresholds!$F$3-Thresholds!$E$3))*0.279,MAX(0.02,0.2-((C2680-Thresholds!$G$3)/(Thresholds!$H$3-Thresholds!$G$3))*0.18)))),3)</f>
        <v>0.95599999999999996</v>
      </c>
      <c r="K2680" s="3">
        <f>ROUND(IF(D2680&lt;=Thresholds!$B$4,1-(D2680/Thresholds!$B$4)*0.24,IF(D2680&lt;=Thresholds!$D$4,0.75-((D2680-Thresholds!$C$4)/(Thresholds!$D$4-Thresholds!$C$4))*0.249,IF(D2680&lt;=Thresholds!$F$4,0.499-((D2680-Thresholds!$E$4)/(Thresholds!$F$4-Thresholds!$E$4))*0.279,MAX(0.02,0.2-((D2680-Thresholds!$G$4)/(Thresholds!$H$4-Thresholds!$G$4))*0.18)))),3)</f>
        <v>0.28799999999999998</v>
      </c>
      <c r="L2680" s="3">
        <f>ROUND(IF(E2680&lt;=Thresholds!$B$5,1-(E2680/Thresholds!$B$5)*0.24,IF(E2680&lt;=Thresholds!$D$5,0.75-((E2680-Thresholds!$C$5)/(Thresholds!$D$5-Thresholds!$C$5))*0.249,IF(E2680&lt;=Thresholds!$F$5,0.499-((E2680-Thresholds!$E$5)/(Thresholds!$F$5-Thresholds!$E$5))*0.279,MAX(0.02,0.2-((E2680-Thresholds!$G$5)/(Thresholds!$H$5-Thresholds!$G$5))*0.18)))),3)</f>
        <v>0.85</v>
      </c>
      <c r="M2680" s="3">
        <f>ROUND(IF(F2680&lt;=Thresholds!$B$6,1-(F2680/Thresholds!$B$6)*0.24,IF(F2680&lt;=Thresholds!$D$6,0.75-((F2680-Thresholds!$C$6)/(Thresholds!$D$6-Thresholds!$C$6))*0.249,IF(F2680&lt;=Thresholds!$F$6,0.499-((F2680-Thresholds!$E$6)/(Thresholds!$F$6-Thresholds!$E$6))*0.279,MAX(0.02,0.2-((F2680-Thresholds!$G$6)/(Thresholds!$H$6-Thresholds!$G$6))*0.18)))),3)</f>
        <v>0.94299999999999995</v>
      </c>
      <c r="N2680" s="3">
        <f>ROUND(IF(G2680&lt;=Thresholds!$B$7,1-(G2680/Thresholds!$B$7)*0.24,IF(G2680&lt;=Thresholds!$D$7,0.75-((G2680-Thresholds!$C$7)/(Thresholds!$D$7-Thresholds!$C$7))*0.249,IF(G2680&lt;=Thresholds!$F$7,0.499-((G2680-Thresholds!$E$7)/(Thresholds!$F$7-Thresholds!$E$7))*0.279,MAX(0.02,0.2-((G2680-Thresholds!$G$7)/(Thresholds!$H$7-Thresholds!$G$7))*0.18)))),3)</f>
        <v>0.76100000000000001</v>
      </c>
      <c r="O2680" s="3">
        <f>ROUND(IF(H2680&lt;=Thresholds!$B$8,1-(H2680/Thresholds!$B$8)*0.24,IF(H2680&lt;=Thresholds!$D$8,0.75-((H2680-Thresholds!$C$8)/(Thresholds!$D$8-Thresholds!$C$8))*0.249,IF(H2680&lt;=Thresholds!$F$8,0.499-((H2680-Thresholds!$E$8)/(Thresholds!$F$8-Thresholds!$E$8))*0.279,MAX(0.02,0.2-((H2680-Thresholds!$G$8)/(Thresholds!$H$8-Thresholds!$G$8))*0.18)))),3)</f>
        <v>0.86399999999999999</v>
      </c>
      <c r="P2680" s="3">
        <f t="shared" si="123"/>
        <v>0.28799999999999998</v>
      </c>
      <c r="Q2680" t="str">
        <f t="shared" si="124"/>
        <v>Poor</v>
      </c>
      <c r="R2680" s="4">
        <f t="shared" si="125"/>
        <v>0</v>
      </c>
      <c r="S2680" t="str">
        <f>IF(AND(F2680&gt;=10,F2680&lt;=35,P2680&gt;0.5),"ERROR_C2680H2680_POOR_CAP","OK")</f>
        <v>OK</v>
      </c>
    </row>
    <row r="2681" spans="1:19">
      <c r="A2681" t="s">
        <v>2698</v>
      </c>
      <c r="B2681" s="3">
        <v>69.831999999999994</v>
      </c>
      <c r="C2681" s="3">
        <v>1085.377</v>
      </c>
      <c r="D2681" s="3">
        <v>8.3559999999999999</v>
      </c>
      <c r="E2681" s="3">
        <v>157.81700000000001</v>
      </c>
      <c r="F2681" s="3">
        <v>0.47599999999999998</v>
      </c>
      <c r="G2681" s="3">
        <v>311.892</v>
      </c>
      <c r="H2681" s="3">
        <v>899.89499999999998</v>
      </c>
      <c r="I2681" s="3">
        <f>ROUND(IF(B2681&lt;=Thresholds!$B$2,1-(B2681/Thresholds!$B$2)*0.24,IF(B2681&lt;=Thresholds!$D$2,0.75-((B2681-Thresholds!$C$2)/(Thresholds!$D$2-Thresholds!$C$2))*0.249,IF(B2681&lt;=Thresholds!$F$2,0.499-((B2681-Thresholds!$E$2)/(Thresholds!$F$2-Thresholds!$E$2))*0.279,MAX(0.02,0.2-((B2681-Thresholds!$G$2)/(Thresholds!$H$2-Thresholds!$G$2))*0.18)))),3)</f>
        <v>0.83199999999999996</v>
      </c>
      <c r="J2681" s="3">
        <f>ROUND(IF(C2681&lt;=Thresholds!$B$3,1-(C2681/Thresholds!$B$3)*0.24,IF(C2681&lt;=Thresholds!$D$3,0.75-((C2681-Thresholds!$C$3)/(Thresholds!$D$3-Thresholds!$C$3))*0.249,IF(C2681&lt;=Thresholds!$F$3,0.499-((C2681-Thresholds!$E$3)/(Thresholds!$F$3-Thresholds!$E$3))*0.279,MAX(0.02,0.2-((C2681-Thresholds!$G$3)/(Thresholds!$H$3-Thresholds!$G$3))*0.18)))),3)</f>
        <v>0.215</v>
      </c>
      <c r="K2681" s="3">
        <f>ROUND(IF(D2681&lt;=Thresholds!$B$4,1-(D2681/Thresholds!$B$4)*0.24,IF(D2681&lt;=Thresholds!$D$4,0.75-((D2681-Thresholds!$C$4)/(Thresholds!$D$4-Thresholds!$C$4))*0.249,IF(D2681&lt;=Thresholds!$F$4,0.499-((D2681-Thresholds!$E$4)/(Thresholds!$F$4-Thresholds!$E$4))*0.279,MAX(0.02,0.2-((D2681-Thresholds!$G$4)/(Thresholds!$H$4-Thresholds!$G$4))*0.18)))),3)</f>
        <v>0.96899999999999997</v>
      </c>
      <c r="L2681" s="3">
        <f>ROUND(IF(E2681&lt;=Thresholds!$B$5,1-(E2681/Thresholds!$B$5)*0.24,IF(E2681&lt;=Thresholds!$D$5,0.75-((E2681-Thresholds!$C$5)/(Thresholds!$D$5-Thresholds!$C$5))*0.249,IF(E2681&lt;=Thresholds!$F$5,0.499-((E2681-Thresholds!$E$5)/(Thresholds!$F$5-Thresholds!$E$5))*0.279,MAX(0.02,0.2-((E2681-Thresholds!$G$5)/(Thresholds!$H$5-Thresholds!$G$5))*0.18)))),3)</f>
        <v>0.33900000000000002</v>
      </c>
      <c r="M2681" s="3">
        <f>ROUND(IF(F2681&lt;=Thresholds!$B$6,1-(F2681/Thresholds!$B$6)*0.24,IF(F2681&lt;=Thresholds!$D$6,0.75-((F2681-Thresholds!$C$6)/(Thresholds!$D$6-Thresholds!$C$6))*0.249,IF(F2681&lt;=Thresholds!$F$6,0.499-((F2681-Thresholds!$E$6)/(Thresholds!$F$6-Thresholds!$E$6))*0.279,MAX(0.02,0.2-((F2681-Thresholds!$G$6)/(Thresholds!$H$6-Thresholds!$G$6))*0.18)))),3)</f>
        <v>0.88600000000000001</v>
      </c>
      <c r="N2681" s="3">
        <f>ROUND(IF(G2681&lt;=Thresholds!$B$7,1-(G2681/Thresholds!$B$7)*0.24,IF(G2681&lt;=Thresholds!$D$7,0.75-((G2681-Thresholds!$C$7)/(Thresholds!$D$7-Thresholds!$C$7))*0.249,IF(G2681&lt;=Thresholds!$F$7,0.499-((G2681-Thresholds!$E$7)/(Thresholds!$F$7-Thresholds!$E$7))*0.279,MAX(0.02,0.2-((G2681-Thresholds!$G$7)/(Thresholds!$H$7-Thresholds!$G$7))*0.18)))),3)</f>
        <v>0.78600000000000003</v>
      </c>
      <c r="O2681" s="3">
        <f>ROUND(IF(H2681&lt;=Thresholds!$B$8,1-(H2681/Thresholds!$B$8)*0.24,IF(H2681&lt;=Thresholds!$D$8,0.75-((H2681-Thresholds!$C$8)/(Thresholds!$D$8-Thresholds!$C$8))*0.249,IF(H2681&lt;=Thresholds!$F$8,0.499-((H2681-Thresholds!$E$8)/(Thresholds!$F$8-Thresholds!$E$8))*0.279,MAX(0.02,0.2-((H2681-Thresholds!$G$8)/(Thresholds!$H$8-Thresholds!$G$8))*0.18)))),3)</f>
        <v>0.91400000000000003</v>
      </c>
      <c r="P2681" s="3">
        <f t="shared" si="123"/>
        <v>0.215</v>
      </c>
      <c r="Q2681" t="str">
        <f t="shared" si="124"/>
        <v>Poor</v>
      </c>
      <c r="R2681" s="4">
        <f t="shared" si="125"/>
        <v>0</v>
      </c>
      <c r="S2681" t="str">
        <f>IF(AND(F2681&gt;=10,F2681&lt;=35,P2681&gt;0.5),"ERROR_C2681H2681_POOR_CAP","OK")</f>
        <v>OK</v>
      </c>
    </row>
    <row r="2682" spans="1:19">
      <c r="A2682" t="s">
        <v>2699</v>
      </c>
      <c r="B2682" s="3">
        <v>70.575000000000003</v>
      </c>
      <c r="C2682" s="3">
        <v>45.347999999999999</v>
      </c>
      <c r="D2682" s="3">
        <v>4.8550000000000004</v>
      </c>
      <c r="E2682" s="3">
        <v>10.239000000000001</v>
      </c>
      <c r="F2682" s="3">
        <v>0.127</v>
      </c>
      <c r="G2682" s="3">
        <v>33.155999999999999</v>
      </c>
      <c r="H2682" s="3">
        <v>2043.5419999999999</v>
      </c>
      <c r="I2682" s="3">
        <f>ROUND(IF(B2682&lt;=Thresholds!$B$2,1-(B2682/Thresholds!$B$2)*0.24,IF(B2682&lt;=Thresholds!$D$2,0.75-((B2682-Thresholds!$C$2)/(Thresholds!$D$2-Thresholds!$C$2))*0.249,IF(B2682&lt;=Thresholds!$F$2,0.499-((B2682-Thresholds!$E$2)/(Thresholds!$F$2-Thresholds!$E$2))*0.279,MAX(0.02,0.2-((B2682-Thresholds!$G$2)/(Thresholds!$H$2-Thresholds!$G$2))*0.18)))),3)</f>
        <v>0.83099999999999996</v>
      </c>
      <c r="J2682" s="3">
        <f>ROUND(IF(C2682&lt;=Thresholds!$B$3,1-(C2682/Thresholds!$B$3)*0.24,IF(C2682&lt;=Thresholds!$D$3,0.75-((C2682-Thresholds!$C$3)/(Thresholds!$D$3-Thresholds!$C$3))*0.249,IF(C2682&lt;=Thresholds!$F$3,0.499-((C2682-Thresholds!$E$3)/(Thresholds!$F$3-Thresholds!$E$3))*0.279,MAX(0.02,0.2-((C2682-Thresholds!$G$3)/(Thresholds!$H$3-Thresholds!$G$3))*0.18)))),3)</f>
        <v>0.90900000000000003</v>
      </c>
      <c r="K2682" s="3">
        <f>ROUND(IF(D2682&lt;=Thresholds!$B$4,1-(D2682/Thresholds!$B$4)*0.24,IF(D2682&lt;=Thresholds!$D$4,0.75-((D2682-Thresholds!$C$4)/(Thresholds!$D$4-Thresholds!$C$4))*0.249,IF(D2682&lt;=Thresholds!$F$4,0.499-((D2682-Thresholds!$E$4)/(Thresholds!$F$4-Thresholds!$E$4))*0.279,MAX(0.02,0.2-((D2682-Thresholds!$G$4)/(Thresholds!$H$4-Thresholds!$G$4))*0.18)))),3)</f>
        <v>0.98199999999999998</v>
      </c>
      <c r="L2682" s="3">
        <f>ROUND(IF(E2682&lt;=Thresholds!$B$5,1-(E2682/Thresholds!$B$5)*0.24,IF(E2682&lt;=Thresholds!$D$5,0.75-((E2682-Thresholds!$C$5)/(Thresholds!$D$5-Thresholds!$C$5))*0.249,IF(E2682&lt;=Thresholds!$F$5,0.499-((E2682-Thresholds!$E$5)/(Thresholds!$F$5-Thresholds!$E$5))*0.279,MAX(0.02,0.2-((E2682-Thresholds!$G$5)/(Thresholds!$H$5-Thresholds!$G$5))*0.18)))),3)</f>
        <v>0.95099999999999996</v>
      </c>
      <c r="M2682" s="3">
        <f>ROUND(IF(F2682&lt;=Thresholds!$B$6,1-(F2682/Thresholds!$B$6)*0.24,IF(F2682&lt;=Thresholds!$D$6,0.75-((F2682-Thresholds!$C$6)/(Thresholds!$D$6-Thresholds!$C$6))*0.249,IF(F2682&lt;=Thresholds!$F$6,0.499-((F2682-Thresholds!$E$6)/(Thresholds!$F$6-Thresholds!$E$6))*0.279,MAX(0.02,0.2-((F2682-Thresholds!$G$6)/(Thresholds!$H$6-Thresholds!$G$6))*0.18)))),3)</f>
        <v>0.97</v>
      </c>
      <c r="N2682" s="3">
        <f>ROUND(IF(G2682&lt;=Thresholds!$B$7,1-(G2682/Thresholds!$B$7)*0.24,IF(G2682&lt;=Thresholds!$D$7,0.75-((G2682-Thresholds!$C$7)/(Thresholds!$D$7-Thresholds!$C$7))*0.249,IF(G2682&lt;=Thresholds!$F$7,0.499-((G2682-Thresholds!$E$7)/(Thresholds!$F$7-Thresholds!$E$7))*0.279,MAX(0.02,0.2-((G2682-Thresholds!$G$7)/(Thresholds!$H$7-Thresholds!$G$7))*0.18)))),3)</f>
        <v>0.97699999999999998</v>
      </c>
      <c r="O2682" s="3">
        <f>ROUND(IF(H2682&lt;=Thresholds!$B$8,1-(H2682/Thresholds!$B$8)*0.24,IF(H2682&lt;=Thresholds!$D$8,0.75-((H2682-Thresholds!$C$8)/(Thresholds!$D$8-Thresholds!$C$8))*0.249,IF(H2682&lt;=Thresholds!$F$8,0.499-((H2682-Thresholds!$E$8)/(Thresholds!$F$8-Thresholds!$E$8))*0.279,MAX(0.02,0.2-((H2682-Thresholds!$G$8)/(Thresholds!$H$8-Thresholds!$G$8))*0.18)))),3)</f>
        <v>0.80400000000000005</v>
      </c>
      <c r="P2682" s="3">
        <f t="shared" si="123"/>
        <v>0.80400000000000005</v>
      </c>
      <c r="Q2682" t="str">
        <f t="shared" si="124"/>
        <v>Healthy</v>
      </c>
      <c r="R2682" s="4">
        <f t="shared" si="125"/>
        <v>1</v>
      </c>
      <c r="S2682" t="str">
        <f>IF(AND(F2682&gt;=10,F2682&lt;=35,P2682&gt;0.5),"ERROR_C2682H2682_POOR_CAP","OK")</f>
        <v>OK</v>
      </c>
    </row>
    <row r="2683" spans="1:19">
      <c r="A2683" t="s">
        <v>2700</v>
      </c>
      <c r="B2683" s="3">
        <v>389.83199999999999</v>
      </c>
      <c r="C2683" s="3">
        <v>67.911000000000001</v>
      </c>
      <c r="D2683" s="3">
        <v>14.945</v>
      </c>
      <c r="E2683" s="3">
        <v>29.638999999999999</v>
      </c>
      <c r="F2683" s="3">
        <v>0.39900000000000002</v>
      </c>
      <c r="G2683" s="3">
        <v>333.87799999999999</v>
      </c>
      <c r="H2683" s="3">
        <v>1509.403</v>
      </c>
      <c r="I2683" s="3">
        <f>ROUND(IF(B2683&lt;=Thresholds!$B$2,1-(B2683/Thresholds!$B$2)*0.24,IF(B2683&lt;=Thresholds!$D$2,0.75-((B2683-Thresholds!$C$2)/(Thresholds!$D$2-Thresholds!$C$2))*0.249,IF(B2683&lt;=Thresholds!$F$2,0.499-((B2683-Thresholds!$E$2)/(Thresholds!$F$2-Thresholds!$E$2))*0.279,MAX(0.02,0.2-((B2683-Thresholds!$G$2)/(Thresholds!$H$2-Thresholds!$G$2))*0.18)))),3)</f>
        <v>0.63</v>
      </c>
      <c r="J2683" s="3">
        <f>ROUND(IF(C2683&lt;=Thresholds!$B$3,1-(C2683/Thresholds!$B$3)*0.24,IF(C2683&lt;=Thresholds!$D$3,0.75-((C2683-Thresholds!$C$3)/(Thresholds!$D$3-Thresholds!$C$3))*0.249,IF(C2683&lt;=Thresholds!$F$3,0.499-((C2683-Thresholds!$E$3)/(Thresholds!$F$3-Thresholds!$E$3))*0.279,MAX(0.02,0.2-((C2683-Thresholds!$G$3)/(Thresholds!$H$3-Thresholds!$G$3))*0.18)))),3)</f>
        <v>0.86399999999999999</v>
      </c>
      <c r="K2683" s="3">
        <f>ROUND(IF(D2683&lt;=Thresholds!$B$4,1-(D2683/Thresholds!$B$4)*0.24,IF(D2683&lt;=Thresholds!$D$4,0.75-((D2683-Thresholds!$C$4)/(Thresholds!$D$4-Thresholds!$C$4))*0.249,IF(D2683&lt;=Thresholds!$F$4,0.499-((D2683-Thresholds!$E$4)/(Thresholds!$F$4-Thresholds!$E$4))*0.279,MAX(0.02,0.2-((D2683-Thresholds!$G$4)/(Thresholds!$H$4-Thresholds!$G$4))*0.18)))),3)</f>
        <v>0.94499999999999995</v>
      </c>
      <c r="L2683" s="3">
        <f>ROUND(IF(E2683&lt;=Thresholds!$B$5,1-(E2683/Thresholds!$B$5)*0.24,IF(E2683&lt;=Thresholds!$D$5,0.75-((E2683-Thresholds!$C$5)/(Thresholds!$D$5-Thresholds!$C$5))*0.249,IF(E2683&lt;=Thresholds!$F$5,0.499-((E2683-Thresholds!$E$5)/(Thresholds!$F$5-Thresholds!$E$5))*0.279,MAX(0.02,0.2-((E2683-Thresholds!$G$5)/(Thresholds!$H$5-Thresholds!$G$5))*0.18)))),3)</f>
        <v>0.85799999999999998</v>
      </c>
      <c r="M2683" s="3">
        <f>ROUND(IF(F2683&lt;=Thresholds!$B$6,1-(F2683/Thresholds!$B$6)*0.24,IF(F2683&lt;=Thresholds!$D$6,0.75-((F2683-Thresholds!$C$6)/(Thresholds!$D$6-Thresholds!$C$6))*0.249,IF(F2683&lt;=Thresholds!$F$6,0.499-((F2683-Thresholds!$E$6)/(Thresholds!$F$6-Thresholds!$E$6))*0.279,MAX(0.02,0.2-((F2683-Thresholds!$G$6)/(Thresholds!$H$6-Thresholds!$G$6))*0.18)))),3)</f>
        <v>0.90400000000000003</v>
      </c>
      <c r="N2683" s="3">
        <f>ROUND(IF(G2683&lt;=Thresholds!$B$7,1-(G2683/Thresholds!$B$7)*0.24,IF(G2683&lt;=Thresholds!$D$7,0.75-((G2683-Thresholds!$C$7)/(Thresholds!$D$7-Thresholds!$C$7))*0.249,IF(G2683&lt;=Thresholds!$F$7,0.499-((G2683-Thresholds!$E$7)/(Thresholds!$F$7-Thresholds!$E$7))*0.279,MAX(0.02,0.2-((G2683-Thresholds!$G$7)/(Thresholds!$H$7-Thresholds!$G$7))*0.18)))),3)</f>
        <v>0.77100000000000002</v>
      </c>
      <c r="O2683" s="3">
        <f>ROUND(IF(H2683&lt;=Thresholds!$B$8,1-(H2683/Thresholds!$B$8)*0.24,IF(H2683&lt;=Thresholds!$D$8,0.75-((H2683-Thresholds!$C$8)/(Thresholds!$D$8-Thresholds!$C$8))*0.249,IF(H2683&lt;=Thresholds!$F$8,0.499-((H2683-Thresholds!$E$8)/(Thresholds!$F$8-Thresholds!$E$8))*0.279,MAX(0.02,0.2-((H2683-Thresholds!$G$8)/(Thresholds!$H$8-Thresholds!$G$8))*0.18)))),3)</f>
        <v>0.85499999999999998</v>
      </c>
      <c r="P2683" s="3">
        <f t="shared" si="123"/>
        <v>0.63</v>
      </c>
      <c r="Q2683" t="str">
        <f t="shared" si="124"/>
        <v>Moderate</v>
      </c>
      <c r="R2683" s="4">
        <f t="shared" si="125"/>
        <v>1</v>
      </c>
      <c r="S2683" t="str">
        <f>IF(AND(F2683&gt;=10,F2683&lt;=35,P2683&gt;0.5),"ERROR_C2683H2683_POOR_CAP","OK")</f>
        <v>OK</v>
      </c>
    </row>
    <row r="2684" spans="1:19">
      <c r="A2684" t="s">
        <v>2701</v>
      </c>
      <c r="B2684" s="3">
        <v>37.192999999999998</v>
      </c>
      <c r="C2684" s="3">
        <v>417.06900000000002</v>
      </c>
      <c r="D2684" s="3">
        <v>40.478999999999999</v>
      </c>
      <c r="E2684" s="3">
        <v>7.2480000000000002</v>
      </c>
      <c r="F2684" s="3">
        <v>8.2609999999999992</v>
      </c>
      <c r="G2684" s="3">
        <v>44.581000000000003</v>
      </c>
      <c r="H2684" s="3">
        <v>1279.0899999999999</v>
      </c>
      <c r="I2684" s="3">
        <f>ROUND(IF(B2684&lt;=Thresholds!$B$2,1-(B2684/Thresholds!$B$2)*0.24,IF(B2684&lt;=Thresholds!$D$2,0.75-((B2684-Thresholds!$C$2)/(Thresholds!$D$2-Thresholds!$C$2))*0.249,IF(B2684&lt;=Thresholds!$F$2,0.499-((B2684-Thresholds!$E$2)/(Thresholds!$F$2-Thresholds!$E$2))*0.279,MAX(0.02,0.2-((B2684-Thresholds!$G$2)/(Thresholds!$H$2-Thresholds!$G$2))*0.18)))),3)</f>
        <v>0.91100000000000003</v>
      </c>
      <c r="J2684" s="3">
        <f>ROUND(IF(C2684&lt;=Thresholds!$B$3,1-(C2684/Thresholds!$B$3)*0.24,IF(C2684&lt;=Thresholds!$D$3,0.75-((C2684-Thresholds!$C$3)/(Thresholds!$D$3-Thresholds!$C$3))*0.249,IF(C2684&lt;=Thresholds!$F$3,0.499-((C2684-Thresholds!$E$3)/(Thresholds!$F$3-Thresholds!$E$3))*0.279,MAX(0.02,0.2-((C2684-Thresholds!$G$3)/(Thresholds!$H$3-Thresholds!$G$3))*0.18)))),3)</f>
        <v>0.49199999999999999</v>
      </c>
      <c r="K2684" s="3">
        <f>ROUND(IF(D2684&lt;=Thresholds!$B$4,1-(D2684/Thresholds!$B$4)*0.24,IF(D2684&lt;=Thresholds!$D$4,0.75-((D2684-Thresholds!$C$4)/(Thresholds!$D$4-Thresholds!$C$4))*0.249,IF(D2684&lt;=Thresholds!$F$4,0.499-((D2684-Thresholds!$E$4)/(Thresholds!$F$4-Thresholds!$E$4))*0.279,MAX(0.02,0.2-((D2684-Thresholds!$G$4)/(Thresholds!$H$4-Thresholds!$G$4))*0.18)))),3)</f>
        <v>0.85099999999999998</v>
      </c>
      <c r="L2684" s="3">
        <f>ROUND(IF(E2684&lt;=Thresholds!$B$5,1-(E2684/Thresholds!$B$5)*0.24,IF(E2684&lt;=Thresholds!$D$5,0.75-((E2684-Thresholds!$C$5)/(Thresholds!$D$5-Thresholds!$C$5))*0.249,IF(E2684&lt;=Thresholds!$F$5,0.499-((E2684-Thresholds!$E$5)/(Thresholds!$F$5-Thresholds!$E$5))*0.279,MAX(0.02,0.2-((E2684-Thresholds!$G$5)/(Thresholds!$H$5-Thresholds!$G$5))*0.18)))),3)</f>
        <v>0.96499999999999997</v>
      </c>
      <c r="M2684" s="3">
        <f>ROUND(IF(F2684&lt;=Thresholds!$B$6,1-(F2684/Thresholds!$B$6)*0.24,IF(F2684&lt;=Thresholds!$D$6,0.75-((F2684-Thresholds!$C$6)/(Thresholds!$D$6-Thresholds!$C$6))*0.249,IF(F2684&lt;=Thresholds!$F$6,0.499-((F2684-Thresholds!$E$6)/(Thresholds!$F$6-Thresholds!$E$6))*0.279,MAX(0.02,0.2-((F2684-Thresholds!$G$6)/(Thresholds!$H$6-Thresholds!$G$6))*0.18)))),3)</f>
        <v>0.52400000000000002</v>
      </c>
      <c r="N2684" s="3">
        <f>ROUND(IF(G2684&lt;=Thresholds!$B$7,1-(G2684/Thresholds!$B$7)*0.24,IF(G2684&lt;=Thresholds!$D$7,0.75-((G2684-Thresholds!$C$7)/(Thresholds!$D$7-Thresholds!$C$7))*0.249,IF(G2684&lt;=Thresholds!$F$7,0.499-((G2684-Thresholds!$E$7)/(Thresholds!$F$7-Thresholds!$E$7))*0.279,MAX(0.02,0.2-((G2684-Thresholds!$G$7)/(Thresholds!$H$7-Thresholds!$G$7))*0.18)))),3)</f>
        <v>0.96899999999999997</v>
      </c>
      <c r="O2684" s="3">
        <f>ROUND(IF(H2684&lt;=Thresholds!$B$8,1-(H2684/Thresholds!$B$8)*0.24,IF(H2684&lt;=Thresholds!$D$8,0.75-((H2684-Thresholds!$C$8)/(Thresholds!$D$8-Thresholds!$C$8))*0.249,IF(H2684&lt;=Thresholds!$F$8,0.499-((H2684-Thresholds!$E$8)/(Thresholds!$F$8-Thresholds!$E$8))*0.279,MAX(0.02,0.2-((H2684-Thresholds!$G$8)/(Thresholds!$H$8-Thresholds!$G$8))*0.18)))),3)</f>
        <v>0.877</v>
      </c>
      <c r="P2684" s="3">
        <f t="shared" si="123"/>
        <v>0.49199999999999999</v>
      </c>
      <c r="Q2684" t="str">
        <f t="shared" si="124"/>
        <v>Poor</v>
      </c>
      <c r="R2684" s="4">
        <f t="shared" si="125"/>
        <v>0</v>
      </c>
      <c r="S2684" t="str">
        <f>IF(AND(F2684&gt;=10,F2684&lt;=35,P2684&gt;0.5),"ERROR_C2684H2684_POOR_CAP","OK")</f>
        <v>OK</v>
      </c>
    </row>
    <row r="2685" spans="1:19">
      <c r="A2685" t="s">
        <v>2702</v>
      </c>
      <c r="B2685" s="3">
        <v>33.829000000000001</v>
      </c>
      <c r="C2685" s="3">
        <v>20.771000000000001</v>
      </c>
      <c r="D2685" s="3">
        <v>59.447000000000003</v>
      </c>
      <c r="E2685" s="3">
        <v>35.686</v>
      </c>
      <c r="F2685" s="3">
        <v>59.344000000000001</v>
      </c>
      <c r="G2685" s="3">
        <v>48.497</v>
      </c>
      <c r="H2685" s="3">
        <v>5253.7950000000001</v>
      </c>
      <c r="I2685" s="3">
        <f>ROUND(IF(B2685&lt;=Thresholds!$B$2,1-(B2685/Thresholds!$B$2)*0.24,IF(B2685&lt;=Thresholds!$D$2,0.75-((B2685-Thresholds!$C$2)/(Thresholds!$D$2-Thresholds!$C$2))*0.249,IF(B2685&lt;=Thresholds!$F$2,0.499-((B2685-Thresholds!$E$2)/(Thresholds!$F$2-Thresholds!$E$2))*0.279,MAX(0.02,0.2-((B2685-Thresholds!$G$2)/(Thresholds!$H$2-Thresholds!$G$2))*0.18)))),3)</f>
        <v>0.91900000000000004</v>
      </c>
      <c r="J2685" s="3">
        <f>ROUND(IF(C2685&lt;=Thresholds!$B$3,1-(C2685/Thresholds!$B$3)*0.24,IF(C2685&lt;=Thresholds!$D$3,0.75-((C2685-Thresholds!$C$3)/(Thresholds!$D$3-Thresholds!$C$3))*0.249,IF(C2685&lt;=Thresholds!$F$3,0.499-((C2685-Thresholds!$E$3)/(Thresholds!$F$3-Thresholds!$E$3))*0.279,MAX(0.02,0.2-((C2685-Thresholds!$G$3)/(Thresholds!$H$3-Thresholds!$G$3))*0.18)))),3)</f>
        <v>0.95799999999999996</v>
      </c>
      <c r="K2685" s="3">
        <f>ROUND(IF(D2685&lt;=Thresholds!$B$4,1-(D2685/Thresholds!$B$4)*0.24,IF(D2685&lt;=Thresholds!$D$4,0.75-((D2685-Thresholds!$C$4)/(Thresholds!$D$4-Thresholds!$C$4))*0.249,IF(D2685&lt;=Thresholds!$F$4,0.499-((D2685-Thresholds!$E$4)/(Thresholds!$F$4-Thresholds!$E$4))*0.279,MAX(0.02,0.2-((D2685-Thresholds!$G$4)/(Thresholds!$H$4-Thresholds!$G$4))*0.18)))),3)</f>
        <v>0.78100000000000003</v>
      </c>
      <c r="L2685" s="3">
        <f>ROUND(IF(E2685&lt;=Thresholds!$B$5,1-(E2685/Thresholds!$B$5)*0.24,IF(E2685&lt;=Thresholds!$D$5,0.75-((E2685-Thresholds!$C$5)/(Thresholds!$D$5-Thresholds!$C$5))*0.249,IF(E2685&lt;=Thresholds!$F$5,0.499-((E2685-Thresholds!$E$5)/(Thresholds!$F$5-Thresholds!$E$5))*0.279,MAX(0.02,0.2-((E2685-Thresholds!$G$5)/(Thresholds!$H$5-Thresholds!$G$5))*0.18)))),3)</f>
        <v>0.82899999999999996</v>
      </c>
      <c r="M2685" s="3">
        <f>ROUND(IF(F2685&lt;=Thresholds!$B$6,1-(F2685/Thresholds!$B$6)*0.24,IF(F2685&lt;=Thresholds!$D$6,0.75-((F2685-Thresholds!$C$6)/(Thresholds!$D$6-Thresholds!$C$6))*0.249,IF(F2685&lt;=Thresholds!$F$6,0.499-((F2685-Thresholds!$E$6)/(Thresholds!$F$6-Thresholds!$E$6))*0.279,MAX(0.02,0.2-((F2685-Thresholds!$G$6)/(Thresholds!$H$6-Thresholds!$G$6))*0.18)))),3)</f>
        <v>0.32500000000000001</v>
      </c>
      <c r="N2685" s="3">
        <f>ROUND(IF(G2685&lt;=Thresholds!$B$7,1-(G2685/Thresholds!$B$7)*0.24,IF(G2685&lt;=Thresholds!$D$7,0.75-((G2685-Thresholds!$C$7)/(Thresholds!$D$7-Thresholds!$C$7))*0.249,IF(G2685&lt;=Thresholds!$F$7,0.499-((G2685-Thresholds!$E$7)/(Thresholds!$F$7-Thresholds!$E$7))*0.279,MAX(0.02,0.2-((G2685-Thresholds!$G$7)/(Thresholds!$H$7-Thresholds!$G$7))*0.18)))),3)</f>
        <v>0.96699999999999997</v>
      </c>
      <c r="O2685" s="3">
        <f>ROUND(IF(H2685&lt;=Thresholds!$B$8,1-(H2685/Thresholds!$B$8)*0.24,IF(H2685&lt;=Thresholds!$D$8,0.75-((H2685-Thresholds!$C$8)/(Thresholds!$D$8-Thresholds!$C$8))*0.249,IF(H2685&lt;=Thresholds!$F$8,0.499-((H2685-Thresholds!$E$8)/(Thresholds!$F$8-Thresholds!$E$8))*0.279,MAX(0.02,0.2-((H2685-Thresholds!$G$8)/(Thresholds!$H$8-Thresholds!$G$8))*0.18)))),3)</f>
        <v>0.441</v>
      </c>
      <c r="P2685" s="3">
        <f t="shared" si="123"/>
        <v>0.32500000000000001</v>
      </c>
      <c r="Q2685" t="str">
        <f t="shared" si="124"/>
        <v>Poor</v>
      </c>
      <c r="R2685" s="4">
        <f t="shared" si="125"/>
        <v>0</v>
      </c>
      <c r="S2685" t="str">
        <f>IF(AND(F2685&gt;=10,F2685&lt;=35,P2685&gt;0.5),"ERROR_C2685H2685_POOR_CAP","OK")</f>
        <v>OK</v>
      </c>
    </row>
    <row r="2686" spans="1:19">
      <c r="A2686" t="s">
        <v>2703</v>
      </c>
      <c r="B2686" s="3">
        <v>41.593000000000004</v>
      </c>
      <c r="C2686" s="3">
        <v>35.511000000000003</v>
      </c>
      <c r="D2686" s="3">
        <v>49.936</v>
      </c>
      <c r="E2686" s="3">
        <v>24.042999999999999</v>
      </c>
      <c r="F2686" s="3">
        <v>0.84099999999999997</v>
      </c>
      <c r="G2686" s="3">
        <v>169.62</v>
      </c>
      <c r="H2686" s="3">
        <v>2180.9650000000001</v>
      </c>
      <c r="I2686" s="3">
        <f>ROUND(IF(B2686&lt;=Thresholds!$B$2,1-(B2686/Thresholds!$B$2)*0.24,IF(B2686&lt;=Thresholds!$D$2,0.75-((B2686-Thresholds!$C$2)/(Thresholds!$D$2-Thresholds!$C$2))*0.249,IF(B2686&lt;=Thresholds!$F$2,0.499-((B2686-Thresholds!$E$2)/(Thresholds!$F$2-Thresholds!$E$2))*0.279,MAX(0.02,0.2-((B2686-Thresholds!$G$2)/(Thresholds!$H$2-Thresholds!$G$2))*0.18)))),3)</f>
        <v>0.9</v>
      </c>
      <c r="J2686" s="3">
        <f>ROUND(IF(C2686&lt;=Thresholds!$B$3,1-(C2686/Thresholds!$B$3)*0.24,IF(C2686&lt;=Thresholds!$D$3,0.75-((C2686-Thresholds!$C$3)/(Thresholds!$D$3-Thresholds!$C$3))*0.249,IF(C2686&lt;=Thresholds!$F$3,0.499-((C2686-Thresholds!$E$3)/(Thresholds!$F$3-Thresholds!$E$3))*0.279,MAX(0.02,0.2-((C2686-Thresholds!$G$3)/(Thresholds!$H$3-Thresholds!$G$3))*0.18)))),3)</f>
        <v>0.92900000000000005</v>
      </c>
      <c r="K2686" s="3">
        <f>ROUND(IF(D2686&lt;=Thresholds!$B$4,1-(D2686/Thresholds!$B$4)*0.24,IF(D2686&lt;=Thresholds!$D$4,0.75-((D2686-Thresholds!$C$4)/(Thresholds!$D$4-Thresholds!$C$4))*0.249,IF(D2686&lt;=Thresholds!$F$4,0.499-((D2686-Thresholds!$E$4)/(Thresholds!$F$4-Thresholds!$E$4))*0.279,MAX(0.02,0.2-((D2686-Thresholds!$G$4)/(Thresholds!$H$4-Thresholds!$G$4))*0.18)))),3)</f>
        <v>0.81599999999999995</v>
      </c>
      <c r="L2686" s="3">
        <f>ROUND(IF(E2686&lt;=Thresholds!$B$5,1-(E2686/Thresholds!$B$5)*0.24,IF(E2686&lt;=Thresholds!$D$5,0.75-((E2686-Thresholds!$C$5)/(Thresholds!$D$5-Thresholds!$C$5))*0.249,IF(E2686&lt;=Thresholds!$F$5,0.499-((E2686-Thresholds!$E$5)/(Thresholds!$F$5-Thresholds!$E$5))*0.279,MAX(0.02,0.2-((E2686-Thresholds!$G$5)/(Thresholds!$H$5-Thresholds!$G$5))*0.18)))),3)</f>
        <v>0.88500000000000001</v>
      </c>
      <c r="M2686" s="3">
        <f>ROUND(IF(F2686&lt;=Thresholds!$B$6,1-(F2686/Thresholds!$B$6)*0.24,IF(F2686&lt;=Thresholds!$D$6,0.75-((F2686-Thresholds!$C$6)/(Thresholds!$D$6-Thresholds!$C$6))*0.249,IF(F2686&lt;=Thresholds!$F$6,0.499-((F2686-Thresholds!$E$6)/(Thresholds!$F$6-Thresholds!$E$6))*0.279,MAX(0.02,0.2-((F2686-Thresholds!$G$6)/(Thresholds!$H$6-Thresholds!$G$6))*0.18)))),3)</f>
        <v>0.79800000000000004</v>
      </c>
      <c r="N2686" s="3">
        <f>ROUND(IF(G2686&lt;=Thresholds!$B$7,1-(G2686/Thresholds!$B$7)*0.24,IF(G2686&lt;=Thresholds!$D$7,0.75-((G2686-Thresholds!$C$7)/(Thresholds!$D$7-Thresholds!$C$7))*0.249,IF(G2686&lt;=Thresholds!$F$7,0.499-((G2686-Thresholds!$E$7)/(Thresholds!$F$7-Thresholds!$E$7))*0.279,MAX(0.02,0.2-((G2686-Thresholds!$G$7)/(Thresholds!$H$7-Thresholds!$G$7))*0.18)))),3)</f>
        <v>0.88400000000000001</v>
      </c>
      <c r="O2686" s="3">
        <f>ROUND(IF(H2686&lt;=Thresholds!$B$8,1-(H2686/Thresholds!$B$8)*0.24,IF(H2686&lt;=Thresholds!$D$8,0.75-((H2686-Thresholds!$C$8)/(Thresholds!$D$8-Thresholds!$C$8))*0.249,IF(H2686&lt;=Thresholds!$F$8,0.499-((H2686-Thresholds!$E$8)/(Thresholds!$F$8-Thresholds!$E$8))*0.279,MAX(0.02,0.2-((H2686-Thresholds!$G$8)/(Thresholds!$H$8-Thresholds!$G$8))*0.18)))),3)</f>
        <v>0.79100000000000004</v>
      </c>
      <c r="P2686" s="3">
        <f t="shared" si="123"/>
        <v>0.79100000000000004</v>
      </c>
      <c r="Q2686" t="str">
        <f t="shared" si="124"/>
        <v>Healthy</v>
      </c>
      <c r="R2686" s="4">
        <f t="shared" si="125"/>
        <v>1</v>
      </c>
      <c r="S2686" t="str">
        <f>IF(AND(F2686&gt;=10,F2686&lt;=35,P2686&gt;0.5),"ERROR_C2686H2686_POOR_CAP","OK")</f>
        <v>OK</v>
      </c>
    </row>
    <row r="2687" spans="1:19">
      <c r="A2687" t="s">
        <v>2704</v>
      </c>
      <c r="B2687" s="3">
        <v>86.481999999999999</v>
      </c>
      <c r="C2687" s="3">
        <v>7.07</v>
      </c>
      <c r="D2687" s="3">
        <v>20.529</v>
      </c>
      <c r="E2687" s="3">
        <v>79.769000000000005</v>
      </c>
      <c r="F2687" s="3">
        <v>0.94499999999999995</v>
      </c>
      <c r="G2687" s="3">
        <v>235.63800000000001</v>
      </c>
      <c r="H2687" s="3">
        <v>1821.7149999999999</v>
      </c>
      <c r="I2687" s="3">
        <f>ROUND(IF(B2687&lt;=Thresholds!$B$2,1-(B2687/Thresholds!$B$2)*0.24,IF(B2687&lt;=Thresholds!$D$2,0.75-((B2687-Thresholds!$C$2)/(Thresholds!$D$2-Thresholds!$C$2))*0.249,IF(B2687&lt;=Thresholds!$F$2,0.499-((B2687-Thresholds!$E$2)/(Thresholds!$F$2-Thresholds!$E$2))*0.279,MAX(0.02,0.2-((B2687-Thresholds!$G$2)/(Thresholds!$H$2-Thresholds!$G$2))*0.18)))),3)</f>
        <v>0.79200000000000004</v>
      </c>
      <c r="J2687" s="3">
        <f>ROUND(IF(C2687&lt;=Thresholds!$B$3,1-(C2687/Thresholds!$B$3)*0.24,IF(C2687&lt;=Thresholds!$D$3,0.75-((C2687-Thresholds!$C$3)/(Thresholds!$D$3-Thresholds!$C$3))*0.249,IF(C2687&lt;=Thresholds!$F$3,0.499-((C2687-Thresholds!$E$3)/(Thresholds!$F$3-Thresholds!$E$3))*0.279,MAX(0.02,0.2-((C2687-Thresholds!$G$3)/(Thresholds!$H$3-Thresholds!$G$3))*0.18)))),3)</f>
        <v>0.98599999999999999</v>
      </c>
      <c r="K2687" s="3">
        <f>ROUND(IF(D2687&lt;=Thresholds!$B$4,1-(D2687/Thresholds!$B$4)*0.24,IF(D2687&lt;=Thresholds!$D$4,0.75-((D2687-Thresholds!$C$4)/(Thresholds!$D$4-Thresholds!$C$4))*0.249,IF(D2687&lt;=Thresholds!$F$4,0.499-((D2687-Thresholds!$E$4)/(Thresholds!$F$4-Thresholds!$E$4))*0.279,MAX(0.02,0.2-((D2687-Thresholds!$G$4)/(Thresholds!$H$4-Thresholds!$G$4))*0.18)))),3)</f>
        <v>0.92400000000000004</v>
      </c>
      <c r="L2687" s="3">
        <f>ROUND(IF(E2687&lt;=Thresholds!$B$5,1-(E2687/Thresholds!$B$5)*0.24,IF(E2687&lt;=Thresholds!$D$5,0.75-((E2687-Thresholds!$C$5)/(Thresholds!$D$5-Thresholds!$C$5))*0.249,IF(E2687&lt;=Thresholds!$F$5,0.499-((E2687-Thresholds!$E$5)/(Thresholds!$F$5-Thresholds!$E$5))*0.279,MAX(0.02,0.2-((E2687-Thresholds!$G$5)/(Thresholds!$H$5-Thresholds!$G$5))*0.18)))),3)</f>
        <v>0.60399999999999998</v>
      </c>
      <c r="M2687" s="3">
        <f>ROUND(IF(F2687&lt;=Thresholds!$B$6,1-(F2687/Thresholds!$B$6)*0.24,IF(F2687&lt;=Thresholds!$D$6,0.75-((F2687-Thresholds!$C$6)/(Thresholds!$D$6-Thresholds!$C$6))*0.249,IF(F2687&lt;=Thresholds!$F$6,0.499-((F2687-Thresholds!$E$6)/(Thresholds!$F$6-Thresholds!$E$6))*0.279,MAX(0.02,0.2-((F2687-Thresholds!$G$6)/(Thresholds!$H$6-Thresholds!$G$6))*0.18)))),3)</f>
        <v>0.77300000000000002</v>
      </c>
      <c r="N2687" s="3">
        <f>ROUND(IF(G2687&lt;=Thresholds!$B$7,1-(G2687/Thresholds!$B$7)*0.24,IF(G2687&lt;=Thresholds!$D$7,0.75-((G2687-Thresholds!$C$7)/(Thresholds!$D$7-Thresholds!$C$7))*0.249,IF(G2687&lt;=Thresholds!$F$7,0.499-((G2687-Thresholds!$E$7)/(Thresholds!$F$7-Thresholds!$E$7))*0.279,MAX(0.02,0.2-((G2687-Thresholds!$G$7)/(Thresholds!$H$7-Thresholds!$G$7))*0.18)))),3)</f>
        <v>0.83799999999999997</v>
      </c>
      <c r="O2687" s="3">
        <f>ROUND(IF(H2687&lt;=Thresholds!$B$8,1-(H2687/Thresholds!$B$8)*0.24,IF(H2687&lt;=Thresholds!$D$8,0.75-((H2687-Thresholds!$C$8)/(Thresholds!$D$8-Thresholds!$C$8))*0.249,IF(H2687&lt;=Thresholds!$F$8,0.499-((H2687-Thresholds!$E$8)/(Thresholds!$F$8-Thresholds!$E$8))*0.279,MAX(0.02,0.2-((H2687-Thresholds!$G$8)/(Thresholds!$H$8-Thresholds!$G$8))*0.18)))),3)</f>
        <v>0.82499999999999996</v>
      </c>
      <c r="P2687" s="3">
        <f t="shared" si="123"/>
        <v>0.60399999999999998</v>
      </c>
      <c r="Q2687" t="str">
        <f t="shared" si="124"/>
        <v>Moderate</v>
      </c>
      <c r="R2687" s="4">
        <f t="shared" si="125"/>
        <v>1</v>
      </c>
      <c r="S2687" t="str">
        <f>IF(AND(F2687&gt;=10,F2687&lt;=35,P2687&gt;0.5),"ERROR_C2687H2687_POOR_CAP","OK")</f>
        <v>OK</v>
      </c>
    </row>
    <row r="2688" spans="1:19">
      <c r="A2688" t="s">
        <v>2705</v>
      </c>
      <c r="B2688" s="3">
        <v>65.326999999999998</v>
      </c>
      <c r="C2688" s="3">
        <v>101.992</v>
      </c>
      <c r="D2688" s="3">
        <v>55.29</v>
      </c>
      <c r="E2688" s="3">
        <v>32.854999999999997</v>
      </c>
      <c r="F2688" s="3">
        <v>0.499</v>
      </c>
      <c r="G2688" s="3">
        <v>717.77200000000005</v>
      </c>
      <c r="H2688" s="3">
        <v>665.66099999999994</v>
      </c>
      <c r="I2688" s="3">
        <f>ROUND(IF(B2688&lt;=Thresholds!$B$2,1-(B2688/Thresholds!$B$2)*0.24,IF(B2688&lt;=Thresholds!$D$2,0.75-((B2688-Thresholds!$C$2)/(Thresholds!$D$2-Thresholds!$C$2))*0.249,IF(B2688&lt;=Thresholds!$F$2,0.499-((B2688-Thresholds!$E$2)/(Thresholds!$F$2-Thresholds!$E$2))*0.279,MAX(0.02,0.2-((B2688-Thresholds!$G$2)/(Thresholds!$H$2-Thresholds!$G$2))*0.18)))),3)</f>
        <v>0.84299999999999997</v>
      </c>
      <c r="J2688" s="3">
        <f>ROUND(IF(C2688&lt;=Thresholds!$B$3,1-(C2688/Thresholds!$B$3)*0.24,IF(C2688&lt;=Thresholds!$D$3,0.75-((C2688-Thresholds!$C$3)/(Thresholds!$D$3-Thresholds!$C$3))*0.249,IF(C2688&lt;=Thresholds!$F$3,0.499-((C2688-Thresholds!$E$3)/(Thresholds!$F$3-Thresholds!$E$3))*0.279,MAX(0.02,0.2-((C2688-Thresholds!$G$3)/(Thresholds!$H$3-Thresholds!$G$3))*0.18)))),3)</f>
        <v>0.79600000000000004</v>
      </c>
      <c r="K2688" s="3">
        <f>ROUND(IF(D2688&lt;=Thresholds!$B$4,1-(D2688/Thresholds!$B$4)*0.24,IF(D2688&lt;=Thresholds!$D$4,0.75-((D2688-Thresholds!$C$4)/(Thresholds!$D$4-Thresholds!$C$4))*0.249,IF(D2688&lt;=Thresholds!$F$4,0.499-((D2688-Thresholds!$E$4)/(Thresholds!$F$4-Thresholds!$E$4))*0.279,MAX(0.02,0.2-((D2688-Thresholds!$G$4)/(Thresholds!$H$4-Thresholds!$G$4))*0.18)))),3)</f>
        <v>0.79600000000000004</v>
      </c>
      <c r="L2688" s="3">
        <f>ROUND(IF(E2688&lt;=Thresholds!$B$5,1-(E2688/Thresholds!$B$5)*0.24,IF(E2688&lt;=Thresholds!$D$5,0.75-((E2688-Thresholds!$C$5)/(Thresholds!$D$5-Thresholds!$C$5))*0.249,IF(E2688&lt;=Thresholds!$F$5,0.499-((E2688-Thresholds!$E$5)/(Thresholds!$F$5-Thresholds!$E$5))*0.279,MAX(0.02,0.2-((E2688-Thresholds!$G$5)/(Thresholds!$H$5-Thresholds!$G$5))*0.18)))),3)</f>
        <v>0.84199999999999997</v>
      </c>
      <c r="M2688" s="3">
        <f>ROUND(IF(F2688&lt;=Thresholds!$B$6,1-(F2688/Thresholds!$B$6)*0.24,IF(F2688&lt;=Thresholds!$D$6,0.75-((F2688-Thresholds!$C$6)/(Thresholds!$D$6-Thresholds!$C$6))*0.249,IF(F2688&lt;=Thresholds!$F$6,0.499-((F2688-Thresholds!$E$6)/(Thresholds!$F$6-Thresholds!$E$6))*0.279,MAX(0.02,0.2-((F2688-Thresholds!$G$6)/(Thresholds!$H$6-Thresholds!$G$6))*0.18)))),3)</f>
        <v>0.88</v>
      </c>
      <c r="N2688" s="3">
        <f>ROUND(IF(G2688&lt;=Thresholds!$B$7,1-(G2688/Thresholds!$B$7)*0.24,IF(G2688&lt;=Thresholds!$D$7,0.75-((G2688-Thresholds!$C$7)/(Thresholds!$D$7-Thresholds!$C$7))*0.249,IF(G2688&lt;=Thresholds!$F$7,0.499-((G2688-Thresholds!$E$7)/(Thresholds!$F$7-Thresholds!$E$7))*0.279,MAX(0.02,0.2-((G2688-Thresholds!$G$7)/(Thresholds!$H$7-Thresholds!$G$7))*0.18)))),3)</f>
        <v>0.45</v>
      </c>
      <c r="O2688" s="3">
        <f>ROUND(IF(H2688&lt;=Thresholds!$B$8,1-(H2688/Thresholds!$B$8)*0.24,IF(H2688&lt;=Thresholds!$D$8,0.75-((H2688-Thresholds!$C$8)/(Thresholds!$D$8-Thresholds!$C$8))*0.249,IF(H2688&lt;=Thresholds!$F$8,0.499-((H2688-Thresholds!$E$8)/(Thresholds!$F$8-Thresholds!$E$8))*0.279,MAX(0.02,0.2-((H2688-Thresholds!$G$8)/(Thresholds!$H$8-Thresholds!$G$8))*0.18)))),3)</f>
        <v>0.93600000000000005</v>
      </c>
      <c r="P2688" s="3">
        <f t="shared" si="123"/>
        <v>0.45</v>
      </c>
      <c r="Q2688" t="str">
        <f t="shared" si="124"/>
        <v>Poor</v>
      </c>
      <c r="R2688" s="4">
        <f t="shared" si="125"/>
        <v>0</v>
      </c>
      <c r="S2688" t="str">
        <f>IF(AND(F2688&gt;=10,F2688&lt;=35,P2688&gt;0.5),"ERROR_C2688H2688_POOR_CAP","OK")</f>
        <v>OK</v>
      </c>
    </row>
    <row r="2689" spans="1:19">
      <c r="A2689" t="s">
        <v>2706</v>
      </c>
      <c r="B2689" s="3">
        <v>1297.587</v>
      </c>
      <c r="C2689" s="3">
        <v>88.372</v>
      </c>
      <c r="D2689" s="3">
        <v>31.111000000000001</v>
      </c>
      <c r="E2689" s="3">
        <v>373.78800000000001</v>
      </c>
      <c r="F2689" s="3">
        <v>0.98399999999999999</v>
      </c>
      <c r="G2689" s="3">
        <v>315.46600000000001</v>
      </c>
      <c r="H2689" s="3">
        <v>752.06500000000005</v>
      </c>
      <c r="I2689" s="3">
        <f>ROUND(IF(B2689&lt;=Thresholds!$B$2,1-(B2689/Thresholds!$B$2)*0.24,IF(B2689&lt;=Thresholds!$D$2,0.75-((B2689-Thresholds!$C$2)/(Thresholds!$D$2-Thresholds!$C$2))*0.249,IF(B2689&lt;=Thresholds!$F$2,0.499-((B2689-Thresholds!$E$2)/(Thresholds!$F$2-Thresholds!$E$2))*0.279,MAX(0.02,0.2-((B2689-Thresholds!$G$2)/(Thresholds!$H$2-Thresholds!$G$2))*0.18)))),3)</f>
        <v>0.34799999999999998</v>
      </c>
      <c r="J2689" s="3">
        <f>ROUND(IF(C2689&lt;=Thresholds!$B$3,1-(C2689/Thresholds!$B$3)*0.24,IF(C2689&lt;=Thresholds!$D$3,0.75-((C2689-Thresholds!$C$3)/(Thresholds!$D$3-Thresholds!$C$3))*0.249,IF(C2689&lt;=Thresholds!$F$3,0.499-((C2689-Thresholds!$E$3)/(Thresholds!$F$3-Thresholds!$E$3))*0.279,MAX(0.02,0.2-((C2689-Thresholds!$G$3)/(Thresholds!$H$3-Thresholds!$G$3))*0.18)))),3)</f>
        <v>0.82299999999999995</v>
      </c>
      <c r="K2689" s="3">
        <f>ROUND(IF(D2689&lt;=Thresholds!$B$4,1-(D2689/Thresholds!$B$4)*0.24,IF(D2689&lt;=Thresholds!$D$4,0.75-((D2689-Thresholds!$C$4)/(Thresholds!$D$4-Thresholds!$C$4))*0.249,IF(D2689&lt;=Thresholds!$F$4,0.499-((D2689-Thresholds!$E$4)/(Thresholds!$F$4-Thresholds!$E$4))*0.279,MAX(0.02,0.2-((D2689-Thresholds!$G$4)/(Thresholds!$H$4-Thresholds!$G$4))*0.18)))),3)</f>
        <v>0.88500000000000001</v>
      </c>
      <c r="L2689" s="3">
        <f>ROUND(IF(E2689&lt;=Thresholds!$B$5,1-(E2689/Thresholds!$B$5)*0.24,IF(E2689&lt;=Thresholds!$D$5,0.75-((E2689-Thresholds!$C$5)/(Thresholds!$D$5-Thresholds!$C$5))*0.249,IF(E2689&lt;=Thresholds!$F$5,0.499-((E2689-Thresholds!$E$5)/(Thresholds!$F$5-Thresholds!$E$5))*0.279,MAX(0.02,0.2-((E2689-Thresholds!$G$5)/(Thresholds!$H$5-Thresholds!$G$5))*0.18)))),3)</f>
        <v>0.35499999999999998</v>
      </c>
      <c r="M2689" s="3">
        <f>ROUND(IF(F2689&lt;=Thresholds!$B$6,1-(F2689/Thresholds!$B$6)*0.24,IF(F2689&lt;=Thresholds!$D$6,0.75-((F2689-Thresholds!$C$6)/(Thresholds!$D$6-Thresholds!$C$6))*0.249,IF(F2689&lt;=Thresholds!$F$6,0.499-((F2689-Thresholds!$E$6)/(Thresholds!$F$6-Thresholds!$E$6))*0.279,MAX(0.02,0.2-((F2689-Thresholds!$G$6)/(Thresholds!$H$6-Thresholds!$G$6))*0.18)))),3)</f>
        <v>0.76400000000000001</v>
      </c>
      <c r="N2689" s="3">
        <f>ROUND(IF(G2689&lt;=Thresholds!$B$7,1-(G2689/Thresholds!$B$7)*0.24,IF(G2689&lt;=Thresholds!$D$7,0.75-((G2689-Thresholds!$C$7)/(Thresholds!$D$7-Thresholds!$C$7))*0.249,IF(G2689&lt;=Thresholds!$F$7,0.499-((G2689-Thresholds!$E$7)/(Thresholds!$F$7-Thresholds!$E$7))*0.279,MAX(0.02,0.2-((G2689-Thresholds!$G$7)/(Thresholds!$H$7-Thresholds!$G$7))*0.18)))),3)</f>
        <v>0.78400000000000003</v>
      </c>
      <c r="O2689" s="3">
        <f>ROUND(IF(H2689&lt;=Thresholds!$B$8,1-(H2689/Thresholds!$B$8)*0.24,IF(H2689&lt;=Thresholds!$D$8,0.75-((H2689-Thresholds!$C$8)/(Thresholds!$D$8-Thresholds!$C$8))*0.249,IF(H2689&lt;=Thresholds!$F$8,0.499-((H2689-Thresholds!$E$8)/(Thresholds!$F$8-Thresholds!$E$8))*0.279,MAX(0.02,0.2-((H2689-Thresholds!$G$8)/(Thresholds!$H$8-Thresholds!$G$8))*0.18)))),3)</f>
        <v>0.92800000000000005</v>
      </c>
      <c r="P2689" s="3">
        <f t="shared" si="123"/>
        <v>0.34799999999999998</v>
      </c>
      <c r="Q2689" t="str">
        <f t="shared" si="124"/>
        <v>Poor</v>
      </c>
      <c r="R2689" s="4">
        <f t="shared" si="125"/>
        <v>0</v>
      </c>
      <c r="S2689" t="str">
        <f>IF(AND(F2689&gt;=10,F2689&lt;=35,P2689&gt;0.5),"ERROR_C2689H2689_POOR_CAP","OK")</f>
        <v>OK</v>
      </c>
    </row>
    <row r="2690" spans="1:19">
      <c r="A2690" t="s">
        <v>2707</v>
      </c>
      <c r="B2690" s="3">
        <v>86.584999999999994</v>
      </c>
      <c r="C2690" s="3">
        <v>72.878</v>
      </c>
      <c r="D2690" s="3">
        <v>46.530999999999999</v>
      </c>
      <c r="E2690" s="3">
        <v>49.203000000000003</v>
      </c>
      <c r="F2690" s="3">
        <v>0.73899999999999999</v>
      </c>
      <c r="G2690" s="3">
        <v>89.724999999999994</v>
      </c>
      <c r="H2690" s="3">
        <v>403.036</v>
      </c>
      <c r="I2690" s="3">
        <f>ROUND(IF(B2690&lt;=Thresholds!$B$2,1-(B2690/Thresholds!$B$2)*0.24,IF(B2690&lt;=Thresholds!$D$2,0.75-((B2690-Thresholds!$C$2)/(Thresholds!$D$2-Thresholds!$C$2))*0.249,IF(B2690&lt;=Thresholds!$F$2,0.499-((B2690-Thresholds!$E$2)/(Thresholds!$F$2-Thresholds!$E$2))*0.279,MAX(0.02,0.2-((B2690-Thresholds!$G$2)/(Thresholds!$H$2-Thresholds!$G$2))*0.18)))),3)</f>
        <v>0.79200000000000004</v>
      </c>
      <c r="J2690" s="3">
        <f>ROUND(IF(C2690&lt;=Thresholds!$B$3,1-(C2690/Thresholds!$B$3)*0.24,IF(C2690&lt;=Thresholds!$D$3,0.75-((C2690-Thresholds!$C$3)/(Thresholds!$D$3-Thresholds!$C$3))*0.249,IF(C2690&lt;=Thresholds!$F$3,0.499-((C2690-Thresholds!$E$3)/(Thresholds!$F$3-Thresholds!$E$3))*0.279,MAX(0.02,0.2-((C2690-Thresholds!$G$3)/(Thresholds!$H$3-Thresholds!$G$3))*0.18)))),3)</f>
        <v>0.85399999999999998</v>
      </c>
      <c r="K2690" s="3">
        <f>ROUND(IF(D2690&lt;=Thresholds!$B$4,1-(D2690/Thresholds!$B$4)*0.24,IF(D2690&lt;=Thresholds!$D$4,0.75-((D2690-Thresholds!$C$4)/(Thresholds!$D$4-Thresholds!$C$4))*0.249,IF(D2690&lt;=Thresholds!$F$4,0.499-((D2690-Thresholds!$E$4)/(Thresholds!$F$4-Thresholds!$E$4))*0.279,MAX(0.02,0.2-((D2690-Thresholds!$G$4)/(Thresholds!$H$4-Thresholds!$G$4))*0.18)))),3)</f>
        <v>0.82799999999999996</v>
      </c>
      <c r="L2690" s="3">
        <f>ROUND(IF(E2690&lt;=Thresholds!$B$5,1-(E2690/Thresholds!$B$5)*0.24,IF(E2690&lt;=Thresholds!$D$5,0.75-((E2690-Thresholds!$C$5)/(Thresholds!$D$5-Thresholds!$C$5))*0.249,IF(E2690&lt;=Thresholds!$F$5,0.499-((E2690-Thresholds!$E$5)/(Thresholds!$F$5-Thresholds!$E$5))*0.279,MAX(0.02,0.2-((E2690-Thresholds!$G$5)/(Thresholds!$H$5-Thresholds!$G$5))*0.18)))),3)</f>
        <v>0.76400000000000001</v>
      </c>
      <c r="M2690" s="3">
        <f>ROUND(IF(F2690&lt;=Thresholds!$B$6,1-(F2690/Thresholds!$B$6)*0.24,IF(F2690&lt;=Thresholds!$D$6,0.75-((F2690-Thresholds!$C$6)/(Thresholds!$D$6-Thresholds!$C$6))*0.249,IF(F2690&lt;=Thresholds!$F$6,0.499-((F2690-Thresholds!$E$6)/(Thresholds!$F$6-Thresholds!$E$6))*0.279,MAX(0.02,0.2-((F2690-Thresholds!$G$6)/(Thresholds!$H$6-Thresholds!$G$6))*0.18)))),3)</f>
        <v>0.82299999999999995</v>
      </c>
      <c r="N2690" s="3">
        <f>ROUND(IF(G2690&lt;=Thresholds!$B$7,1-(G2690/Thresholds!$B$7)*0.24,IF(G2690&lt;=Thresholds!$D$7,0.75-((G2690-Thresholds!$C$7)/(Thresholds!$D$7-Thresholds!$C$7))*0.249,IF(G2690&lt;=Thresholds!$F$7,0.499-((G2690-Thresholds!$E$7)/(Thresholds!$F$7-Thresholds!$E$7))*0.279,MAX(0.02,0.2-((G2690-Thresholds!$G$7)/(Thresholds!$H$7-Thresholds!$G$7))*0.18)))),3)</f>
        <v>0.93799999999999994</v>
      </c>
      <c r="O2690" s="3">
        <f>ROUND(IF(H2690&lt;=Thresholds!$B$8,1-(H2690/Thresholds!$B$8)*0.24,IF(H2690&lt;=Thresholds!$D$8,0.75-((H2690-Thresholds!$C$8)/(Thresholds!$D$8-Thresholds!$C$8))*0.249,IF(H2690&lt;=Thresholds!$F$8,0.499-((H2690-Thresholds!$E$8)/(Thresholds!$F$8-Thresholds!$E$8))*0.279,MAX(0.02,0.2-((H2690-Thresholds!$G$8)/(Thresholds!$H$8-Thresholds!$G$8))*0.18)))),3)</f>
        <v>0.96099999999999997</v>
      </c>
      <c r="P2690" s="3">
        <f t="shared" ref="P2690:P2753" si="126">ROUND(MIN(I2690:O2690),3)</f>
        <v>0.76400000000000001</v>
      </c>
      <c r="Q2690" t="str">
        <f t="shared" ref="Q2690:Q2753" si="127">IF(P2690&gt;=0.751,"Healthy",IF(P2690&gt;=0.501,"Moderate",IF(P2690&gt;=0.201,"Poor","Critical")))</f>
        <v>Healthy</v>
      </c>
      <c r="R2690" s="4">
        <f t="shared" ref="R2690:R2753" si="128">IF(P2690&gt;=0.5,1,0)</f>
        <v>1</v>
      </c>
      <c r="S2690" t="str">
        <f>IF(AND(F2690&gt;=10,F2690&lt;=35,P2690&gt;0.5),"ERROR_C2690H2690_POOR_CAP","OK")</f>
        <v>OK</v>
      </c>
    </row>
    <row r="2691" spans="1:19">
      <c r="A2691" t="s">
        <v>2708</v>
      </c>
      <c r="B2691" s="3">
        <v>609.37699999999995</v>
      </c>
      <c r="C2691" s="3">
        <v>50.12</v>
      </c>
      <c r="D2691" s="3">
        <v>56.136000000000003</v>
      </c>
      <c r="E2691" s="3">
        <v>42.643000000000001</v>
      </c>
      <c r="F2691" s="3">
        <v>0.20399999999999999</v>
      </c>
      <c r="G2691" s="3">
        <v>34.612000000000002</v>
      </c>
      <c r="H2691" s="3">
        <v>1536.585</v>
      </c>
      <c r="I2691" s="3">
        <f>ROUND(IF(B2691&lt;=Thresholds!$B$2,1-(B2691/Thresholds!$B$2)*0.24,IF(B2691&lt;=Thresholds!$D$2,0.75-((B2691-Thresholds!$C$2)/(Thresholds!$D$2-Thresholds!$C$2))*0.249,IF(B2691&lt;=Thresholds!$F$2,0.499-((B2691-Thresholds!$E$2)/(Thresholds!$F$2-Thresholds!$E$2))*0.279,MAX(0.02,0.2-((B2691-Thresholds!$G$2)/(Thresholds!$H$2-Thresholds!$G$2))*0.18)))),3)</f>
        <v>0.53900000000000003</v>
      </c>
      <c r="J2691" s="3">
        <f>ROUND(IF(C2691&lt;=Thresholds!$B$3,1-(C2691/Thresholds!$B$3)*0.24,IF(C2691&lt;=Thresholds!$D$3,0.75-((C2691-Thresholds!$C$3)/(Thresholds!$D$3-Thresholds!$C$3))*0.249,IF(C2691&lt;=Thresholds!$F$3,0.499-((C2691-Thresholds!$E$3)/(Thresholds!$F$3-Thresholds!$E$3))*0.279,MAX(0.02,0.2-((C2691-Thresholds!$G$3)/(Thresholds!$H$3-Thresholds!$G$3))*0.18)))),3)</f>
        <v>0.9</v>
      </c>
      <c r="K2691" s="3">
        <f>ROUND(IF(D2691&lt;=Thresholds!$B$4,1-(D2691/Thresholds!$B$4)*0.24,IF(D2691&lt;=Thresholds!$D$4,0.75-((D2691-Thresholds!$C$4)/(Thresholds!$D$4-Thresholds!$C$4))*0.249,IF(D2691&lt;=Thresholds!$F$4,0.499-((D2691-Thresholds!$E$4)/(Thresholds!$F$4-Thresholds!$E$4))*0.279,MAX(0.02,0.2-((D2691-Thresholds!$G$4)/(Thresholds!$H$4-Thresholds!$G$4))*0.18)))),3)</f>
        <v>0.79300000000000004</v>
      </c>
      <c r="L2691" s="3">
        <f>ROUND(IF(E2691&lt;=Thresholds!$B$5,1-(E2691/Thresholds!$B$5)*0.24,IF(E2691&lt;=Thresholds!$D$5,0.75-((E2691-Thresholds!$C$5)/(Thresholds!$D$5-Thresholds!$C$5))*0.249,IF(E2691&lt;=Thresholds!$F$5,0.499-((E2691-Thresholds!$E$5)/(Thresholds!$F$5-Thresholds!$E$5))*0.279,MAX(0.02,0.2-((E2691-Thresholds!$G$5)/(Thresholds!$H$5-Thresholds!$G$5))*0.18)))),3)</f>
        <v>0.79500000000000004</v>
      </c>
      <c r="M2691" s="3">
        <f>ROUND(IF(F2691&lt;=Thresholds!$B$6,1-(F2691/Thresholds!$B$6)*0.24,IF(F2691&lt;=Thresholds!$D$6,0.75-((F2691-Thresholds!$C$6)/(Thresholds!$D$6-Thresholds!$C$6))*0.249,IF(F2691&lt;=Thresholds!$F$6,0.499-((F2691-Thresholds!$E$6)/(Thresholds!$F$6-Thresholds!$E$6))*0.279,MAX(0.02,0.2-((F2691-Thresholds!$G$6)/(Thresholds!$H$6-Thresholds!$G$6))*0.18)))),3)</f>
        <v>0.95099999999999996</v>
      </c>
      <c r="N2691" s="3">
        <f>ROUND(IF(G2691&lt;=Thresholds!$B$7,1-(G2691/Thresholds!$B$7)*0.24,IF(G2691&lt;=Thresholds!$D$7,0.75-((G2691-Thresholds!$C$7)/(Thresholds!$D$7-Thresholds!$C$7))*0.249,IF(G2691&lt;=Thresholds!$F$7,0.499-((G2691-Thresholds!$E$7)/(Thresholds!$F$7-Thresholds!$E$7))*0.279,MAX(0.02,0.2-((G2691-Thresholds!$G$7)/(Thresholds!$H$7-Thresholds!$G$7))*0.18)))),3)</f>
        <v>0.97599999999999998</v>
      </c>
      <c r="O2691" s="3">
        <f>ROUND(IF(H2691&lt;=Thresholds!$B$8,1-(H2691/Thresholds!$B$8)*0.24,IF(H2691&lt;=Thresholds!$D$8,0.75-((H2691-Thresholds!$C$8)/(Thresholds!$D$8-Thresholds!$C$8))*0.249,IF(H2691&lt;=Thresholds!$F$8,0.499-((H2691-Thresholds!$E$8)/(Thresholds!$F$8-Thresholds!$E$8))*0.279,MAX(0.02,0.2-((H2691-Thresholds!$G$8)/(Thresholds!$H$8-Thresholds!$G$8))*0.18)))),3)</f>
        <v>0.85199999999999998</v>
      </c>
      <c r="P2691" s="3">
        <f t="shared" si="126"/>
        <v>0.53900000000000003</v>
      </c>
      <c r="Q2691" t="str">
        <f t="shared" si="127"/>
        <v>Moderate</v>
      </c>
      <c r="R2691" s="4">
        <f t="shared" si="128"/>
        <v>1</v>
      </c>
      <c r="S2691" t="str">
        <f>IF(AND(F2691&gt;=10,F2691&lt;=35,P2691&gt;0.5),"ERROR_C2691H2691_POOR_CAP","OK")</f>
        <v>OK</v>
      </c>
    </row>
    <row r="2692" spans="1:19">
      <c r="A2692" t="s">
        <v>2709</v>
      </c>
      <c r="B2692" s="3">
        <v>82.674999999999997</v>
      </c>
      <c r="C2692" s="3">
        <v>87.866</v>
      </c>
      <c r="D2692" s="3">
        <v>147.715</v>
      </c>
      <c r="E2692" s="3">
        <v>25.172999999999998</v>
      </c>
      <c r="F2692" s="3">
        <v>0.84</v>
      </c>
      <c r="G2692" s="3">
        <v>52.473999999999997</v>
      </c>
      <c r="H2692" s="3">
        <v>246.65899999999999</v>
      </c>
      <c r="I2692" s="3">
        <f>ROUND(IF(B2692&lt;=Thresholds!$B$2,1-(B2692/Thresholds!$B$2)*0.24,IF(B2692&lt;=Thresholds!$D$2,0.75-((B2692-Thresholds!$C$2)/(Thresholds!$D$2-Thresholds!$C$2))*0.249,IF(B2692&lt;=Thresholds!$F$2,0.499-((B2692-Thresholds!$E$2)/(Thresholds!$F$2-Thresholds!$E$2))*0.279,MAX(0.02,0.2-((B2692-Thresholds!$G$2)/(Thresholds!$H$2-Thresholds!$G$2))*0.18)))),3)</f>
        <v>0.80200000000000005</v>
      </c>
      <c r="J2692" s="3">
        <f>ROUND(IF(C2692&lt;=Thresholds!$B$3,1-(C2692/Thresholds!$B$3)*0.24,IF(C2692&lt;=Thresholds!$D$3,0.75-((C2692-Thresholds!$C$3)/(Thresholds!$D$3-Thresholds!$C$3))*0.249,IF(C2692&lt;=Thresholds!$F$3,0.499-((C2692-Thresholds!$E$3)/(Thresholds!$F$3-Thresholds!$E$3))*0.279,MAX(0.02,0.2-((C2692-Thresholds!$G$3)/(Thresholds!$H$3-Thresholds!$G$3))*0.18)))),3)</f>
        <v>0.82399999999999995</v>
      </c>
      <c r="K2692" s="3">
        <f>ROUND(IF(D2692&lt;=Thresholds!$B$4,1-(D2692/Thresholds!$B$4)*0.24,IF(D2692&lt;=Thresholds!$D$4,0.75-((D2692-Thresholds!$C$4)/(Thresholds!$D$4-Thresholds!$C$4))*0.249,IF(D2692&lt;=Thresholds!$F$4,0.499-((D2692-Thresholds!$E$4)/(Thresholds!$F$4-Thresholds!$E$4))*0.279,MAX(0.02,0.2-((D2692-Thresholds!$G$4)/(Thresholds!$H$4-Thresholds!$G$4))*0.18)))),3)</f>
        <v>0.23300000000000001</v>
      </c>
      <c r="L2692" s="3">
        <f>ROUND(IF(E2692&lt;=Thresholds!$B$5,1-(E2692/Thresholds!$B$5)*0.24,IF(E2692&lt;=Thresholds!$D$5,0.75-((E2692-Thresholds!$C$5)/(Thresholds!$D$5-Thresholds!$C$5))*0.249,IF(E2692&lt;=Thresholds!$F$5,0.499-((E2692-Thresholds!$E$5)/(Thresholds!$F$5-Thresholds!$E$5))*0.279,MAX(0.02,0.2-((E2692-Thresholds!$G$5)/(Thresholds!$H$5-Thresholds!$G$5))*0.18)))),3)</f>
        <v>0.879</v>
      </c>
      <c r="M2692" s="3">
        <f>ROUND(IF(F2692&lt;=Thresholds!$B$6,1-(F2692/Thresholds!$B$6)*0.24,IF(F2692&lt;=Thresholds!$D$6,0.75-((F2692-Thresholds!$C$6)/(Thresholds!$D$6-Thresholds!$C$6))*0.249,IF(F2692&lt;=Thresholds!$F$6,0.499-((F2692-Thresholds!$E$6)/(Thresholds!$F$6-Thresholds!$E$6))*0.279,MAX(0.02,0.2-((F2692-Thresholds!$G$6)/(Thresholds!$H$6-Thresholds!$G$6))*0.18)))),3)</f>
        <v>0.79800000000000004</v>
      </c>
      <c r="N2692" s="3">
        <f>ROUND(IF(G2692&lt;=Thresholds!$B$7,1-(G2692/Thresholds!$B$7)*0.24,IF(G2692&lt;=Thresholds!$D$7,0.75-((G2692-Thresholds!$C$7)/(Thresholds!$D$7-Thresholds!$C$7))*0.249,IF(G2692&lt;=Thresholds!$F$7,0.499-((G2692-Thresholds!$E$7)/(Thresholds!$F$7-Thresholds!$E$7))*0.279,MAX(0.02,0.2-((G2692-Thresholds!$G$7)/(Thresholds!$H$7-Thresholds!$G$7))*0.18)))),3)</f>
        <v>0.96399999999999997</v>
      </c>
      <c r="O2692" s="3">
        <f>ROUND(IF(H2692&lt;=Thresholds!$B$8,1-(H2692/Thresholds!$B$8)*0.24,IF(H2692&lt;=Thresholds!$D$8,0.75-((H2692-Thresholds!$C$8)/(Thresholds!$D$8-Thresholds!$C$8))*0.249,IF(H2692&lt;=Thresholds!$F$8,0.499-((H2692-Thresholds!$E$8)/(Thresholds!$F$8-Thresholds!$E$8))*0.279,MAX(0.02,0.2-((H2692-Thresholds!$G$8)/(Thresholds!$H$8-Thresholds!$G$8))*0.18)))),3)</f>
        <v>0.97599999999999998</v>
      </c>
      <c r="P2692" s="3">
        <f t="shared" si="126"/>
        <v>0.23300000000000001</v>
      </c>
      <c r="Q2692" t="str">
        <f t="shared" si="127"/>
        <v>Poor</v>
      </c>
      <c r="R2692" s="4">
        <f t="shared" si="128"/>
        <v>0</v>
      </c>
      <c r="S2692" t="str">
        <f>IF(AND(F2692&gt;=10,F2692&lt;=35,P2692&gt;0.5),"ERROR_C2692H2692_POOR_CAP","OK")</f>
        <v>OK</v>
      </c>
    </row>
    <row r="2693" spans="1:19">
      <c r="A2693" t="s">
        <v>2710</v>
      </c>
      <c r="B2693" s="3">
        <v>34.134</v>
      </c>
      <c r="C2693" s="3">
        <v>57.252000000000002</v>
      </c>
      <c r="D2693" s="3">
        <v>21.152999999999999</v>
      </c>
      <c r="E2693" s="3">
        <v>358.26</v>
      </c>
      <c r="F2693" s="3">
        <v>3.375</v>
      </c>
      <c r="G2693" s="3">
        <v>170.89400000000001</v>
      </c>
      <c r="H2693" s="3">
        <v>1340.373</v>
      </c>
      <c r="I2693" s="3">
        <f>ROUND(IF(B2693&lt;=Thresholds!$B$2,1-(B2693/Thresholds!$B$2)*0.24,IF(B2693&lt;=Thresholds!$D$2,0.75-((B2693-Thresholds!$C$2)/(Thresholds!$D$2-Thresholds!$C$2))*0.249,IF(B2693&lt;=Thresholds!$F$2,0.499-((B2693-Thresholds!$E$2)/(Thresholds!$F$2-Thresholds!$E$2))*0.279,MAX(0.02,0.2-((B2693-Thresholds!$G$2)/(Thresholds!$H$2-Thresholds!$G$2))*0.18)))),3)</f>
        <v>0.91800000000000004</v>
      </c>
      <c r="J2693" s="3">
        <f>ROUND(IF(C2693&lt;=Thresholds!$B$3,1-(C2693/Thresholds!$B$3)*0.24,IF(C2693&lt;=Thresholds!$D$3,0.75-((C2693-Thresholds!$C$3)/(Thresholds!$D$3-Thresholds!$C$3))*0.249,IF(C2693&lt;=Thresholds!$F$3,0.499-((C2693-Thresholds!$E$3)/(Thresholds!$F$3-Thresholds!$E$3))*0.279,MAX(0.02,0.2-((C2693-Thresholds!$G$3)/(Thresholds!$H$3-Thresholds!$G$3))*0.18)))),3)</f>
        <v>0.88500000000000001</v>
      </c>
      <c r="K2693" s="3">
        <f>ROUND(IF(D2693&lt;=Thresholds!$B$4,1-(D2693/Thresholds!$B$4)*0.24,IF(D2693&lt;=Thresholds!$D$4,0.75-((D2693-Thresholds!$C$4)/(Thresholds!$D$4-Thresholds!$C$4))*0.249,IF(D2693&lt;=Thresholds!$F$4,0.499-((D2693-Thresholds!$E$4)/(Thresholds!$F$4-Thresholds!$E$4))*0.279,MAX(0.02,0.2-((D2693-Thresholds!$G$4)/(Thresholds!$H$4-Thresholds!$G$4))*0.18)))),3)</f>
        <v>0.92200000000000004</v>
      </c>
      <c r="L2693" s="3">
        <f>ROUND(IF(E2693&lt;=Thresholds!$B$5,1-(E2693/Thresholds!$B$5)*0.24,IF(E2693&lt;=Thresholds!$D$5,0.75-((E2693-Thresholds!$C$5)/(Thresholds!$D$5-Thresholds!$C$5))*0.249,IF(E2693&lt;=Thresholds!$F$5,0.499-((E2693-Thresholds!$E$5)/(Thresholds!$F$5-Thresholds!$E$5))*0.279,MAX(0.02,0.2-((E2693-Thresholds!$G$5)/(Thresholds!$H$5-Thresholds!$G$5))*0.18)))),3)</f>
        <v>0.34100000000000003</v>
      </c>
      <c r="M2693" s="3">
        <f>ROUND(IF(F2693&lt;=Thresholds!$B$6,1-(F2693/Thresholds!$B$6)*0.24,IF(F2693&lt;=Thresholds!$D$6,0.75-((F2693-Thresholds!$C$6)/(Thresholds!$D$6-Thresholds!$C$6))*0.249,IF(F2693&lt;=Thresholds!$F$6,0.499-((F2693-Thresholds!$E$6)/(Thresholds!$F$6-Thresholds!$E$6))*0.279,MAX(0.02,0.2-((F2693-Thresholds!$G$6)/(Thresholds!$H$6-Thresholds!$G$6))*0.18)))),3)</f>
        <v>0.67600000000000005</v>
      </c>
      <c r="N2693" s="3">
        <f>ROUND(IF(G2693&lt;=Thresholds!$B$7,1-(G2693/Thresholds!$B$7)*0.24,IF(G2693&lt;=Thresholds!$D$7,0.75-((G2693-Thresholds!$C$7)/(Thresholds!$D$7-Thresholds!$C$7))*0.249,IF(G2693&lt;=Thresholds!$F$7,0.499-((G2693-Thresholds!$E$7)/(Thresholds!$F$7-Thresholds!$E$7))*0.279,MAX(0.02,0.2-((G2693-Thresholds!$G$7)/(Thresholds!$H$7-Thresholds!$G$7))*0.18)))),3)</f>
        <v>0.88300000000000001</v>
      </c>
      <c r="O2693" s="3">
        <f>ROUND(IF(H2693&lt;=Thresholds!$B$8,1-(H2693/Thresholds!$B$8)*0.24,IF(H2693&lt;=Thresholds!$D$8,0.75-((H2693-Thresholds!$C$8)/(Thresholds!$D$8-Thresholds!$C$8))*0.249,IF(H2693&lt;=Thresholds!$F$8,0.499-((H2693-Thresholds!$E$8)/(Thresholds!$F$8-Thresholds!$E$8))*0.279,MAX(0.02,0.2-((H2693-Thresholds!$G$8)/(Thresholds!$H$8-Thresholds!$G$8))*0.18)))),3)</f>
        <v>0.871</v>
      </c>
      <c r="P2693" s="3">
        <f t="shared" si="126"/>
        <v>0.34100000000000003</v>
      </c>
      <c r="Q2693" t="str">
        <f t="shared" si="127"/>
        <v>Poor</v>
      </c>
      <c r="R2693" s="4">
        <f t="shared" si="128"/>
        <v>0</v>
      </c>
      <c r="S2693" t="str">
        <f>IF(AND(F2693&gt;=10,F2693&lt;=35,P2693&gt;0.5),"ERROR_C2693H2693_POOR_CAP","OK")</f>
        <v>OK</v>
      </c>
    </row>
    <row r="2694" spans="1:19">
      <c r="A2694" t="s">
        <v>2711</v>
      </c>
      <c r="B2694" s="3">
        <v>30.494</v>
      </c>
      <c r="C2694" s="3">
        <v>118.744</v>
      </c>
      <c r="D2694" s="3">
        <v>4.7770000000000001</v>
      </c>
      <c r="E2694" s="3">
        <v>12.153</v>
      </c>
      <c r="F2694" s="3">
        <v>0.06</v>
      </c>
      <c r="G2694" s="3">
        <v>186.23400000000001</v>
      </c>
      <c r="H2694" s="3">
        <v>2397.0160000000001</v>
      </c>
      <c r="I2694" s="3">
        <f>ROUND(IF(B2694&lt;=Thresholds!$B$2,1-(B2694/Thresholds!$B$2)*0.24,IF(B2694&lt;=Thresholds!$D$2,0.75-((B2694-Thresholds!$C$2)/(Thresholds!$D$2-Thresholds!$C$2))*0.249,IF(B2694&lt;=Thresholds!$F$2,0.499-((B2694-Thresholds!$E$2)/(Thresholds!$F$2-Thresholds!$E$2))*0.279,MAX(0.02,0.2-((B2694-Thresholds!$G$2)/(Thresholds!$H$2-Thresholds!$G$2))*0.18)))),3)</f>
        <v>0.92700000000000005</v>
      </c>
      <c r="J2694" s="3">
        <f>ROUND(IF(C2694&lt;=Thresholds!$B$3,1-(C2694/Thresholds!$B$3)*0.24,IF(C2694&lt;=Thresholds!$D$3,0.75-((C2694-Thresholds!$C$3)/(Thresholds!$D$3-Thresholds!$C$3))*0.249,IF(C2694&lt;=Thresholds!$F$3,0.499-((C2694-Thresholds!$E$3)/(Thresholds!$F$3-Thresholds!$E$3))*0.279,MAX(0.02,0.2-((C2694-Thresholds!$G$3)/(Thresholds!$H$3-Thresholds!$G$3))*0.18)))),3)</f>
        <v>0.76300000000000001</v>
      </c>
      <c r="K2694" s="3">
        <f>ROUND(IF(D2694&lt;=Thresholds!$B$4,1-(D2694/Thresholds!$B$4)*0.24,IF(D2694&lt;=Thresholds!$D$4,0.75-((D2694-Thresholds!$C$4)/(Thresholds!$D$4-Thresholds!$C$4))*0.249,IF(D2694&lt;=Thresholds!$F$4,0.499-((D2694-Thresholds!$E$4)/(Thresholds!$F$4-Thresholds!$E$4))*0.279,MAX(0.02,0.2-((D2694-Thresholds!$G$4)/(Thresholds!$H$4-Thresholds!$G$4))*0.18)))),3)</f>
        <v>0.98199999999999998</v>
      </c>
      <c r="L2694" s="3">
        <f>ROUND(IF(E2694&lt;=Thresholds!$B$5,1-(E2694/Thresholds!$B$5)*0.24,IF(E2694&lt;=Thresholds!$D$5,0.75-((E2694-Thresholds!$C$5)/(Thresholds!$D$5-Thresholds!$C$5))*0.249,IF(E2694&lt;=Thresholds!$F$5,0.499-((E2694-Thresholds!$E$5)/(Thresholds!$F$5-Thresholds!$E$5))*0.279,MAX(0.02,0.2-((E2694-Thresholds!$G$5)/(Thresholds!$H$5-Thresholds!$G$5))*0.18)))),3)</f>
        <v>0.94199999999999995</v>
      </c>
      <c r="M2694" s="3">
        <f>ROUND(IF(F2694&lt;=Thresholds!$B$6,1-(F2694/Thresholds!$B$6)*0.24,IF(F2694&lt;=Thresholds!$D$6,0.75-((F2694-Thresholds!$C$6)/(Thresholds!$D$6-Thresholds!$C$6))*0.249,IF(F2694&lt;=Thresholds!$F$6,0.499-((F2694-Thresholds!$E$6)/(Thresholds!$F$6-Thresholds!$E$6))*0.279,MAX(0.02,0.2-((F2694-Thresholds!$G$6)/(Thresholds!$H$6-Thresholds!$G$6))*0.18)))),3)</f>
        <v>0.98599999999999999</v>
      </c>
      <c r="N2694" s="3">
        <f>ROUND(IF(G2694&lt;=Thresholds!$B$7,1-(G2694/Thresholds!$B$7)*0.24,IF(G2694&lt;=Thresholds!$D$7,0.75-((G2694-Thresholds!$C$7)/(Thresholds!$D$7-Thresholds!$C$7))*0.249,IF(G2694&lt;=Thresholds!$F$7,0.499-((G2694-Thresholds!$E$7)/(Thresholds!$F$7-Thresholds!$E$7))*0.279,MAX(0.02,0.2-((G2694-Thresholds!$G$7)/(Thresholds!$H$7-Thresholds!$G$7))*0.18)))),3)</f>
        <v>0.872</v>
      </c>
      <c r="O2694" s="3">
        <f>ROUND(IF(H2694&lt;=Thresholds!$B$8,1-(H2694/Thresholds!$B$8)*0.24,IF(H2694&lt;=Thresholds!$D$8,0.75-((H2694-Thresholds!$C$8)/(Thresholds!$D$8-Thresholds!$C$8))*0.249,IF(H2694&lt;=Thresholds!$F$8,0.499-((H2694-Thresholds!$E$8)/(Thresholds!$F$8-Thresholds!$E$8))*0.279,MAX(0.02,0.2-((H2694-Thresholds!$G$8)/(Thresholds!$H$8-Thresholds!$G$8))*0.18)))),3)</f>
        <v>0.77</v>
      </c>
      <c r="P2694" s="3">
        <f t="shared" si="126"/>
        <v>0.76300000000000001</v>
      </c>
      <c r="Q2694" t="str">
        <f t="shared" si="127"/>
        <v>Healthy</v>
      </c>
      <c r="R2694" s="4">
        <f t="shared" si="128"/>
        <v>1</v>
      </c>
      <c r="S2694" t="str">
        <f>IF(AND(F2694&gt;=10,F2694&lt;=35,P2694&gt;0.5),"ERROR_C2694H2694_POOR_CAP","OK")</f>
        <v>OK</v>
      </c>
    </row>
    <row r="2695" spans="1:19">
      <c r="A2695" t="s">
        <v>2712</v>
      </c>
      <c r="B2695" s="3">
        <v>55.2</v>
      </c>
      <c r="C2695" s="3">
        <v>45.771999999999998</v>
      </c>
      <c r="D2695" s="3">
        <v>28.991</v>
      </c>
      <c r="E2695" s="3">
        <v>96.186000000000007</v>
      </c>
      <c r="F2695" s="3">
        <v>0.41</v>
      </c>
      <c r="G2695" s="3">
        <v>213.71899999999999</v>
      </c>
      <c r="H2695" s="3">
        <v>1543.9649999999999</v>
      </c>
      <c r="I2695" s="3">
        <f>ROUND(IF(B2695&lt;=Thresholds!$B$2,1-(B2695/Thresholds!$B$2)*0.24,IF(B2695&lt;=Thresholds!$D$2,0.75-((B2695-Thresholds!$C$2)/(Thresholds!$D$2-Thresholds!$C$2))*0.249,IF(B2695&lt;=Thresholds!$F$2,0.499-((B2695-Thresholds!$E$2)/(Thresholds!$F$2-Thresholds!$E$2))*0.279,MAX(0.02,0.2-((B2695-Thresholds!$G$2)/(Thresholds!$H$2-Thresholds!$G$2))*0.18)))),3)</f>
        <v>0.86799999999999999</v>
      </c>
      <c r="J2695" s="3">
        <f>ROUND(IF(C2695&lt;=Thresholds!$B$3,1-(C2695/Thresholds!$B$3)*0.24,IF(C2695&lt;=Thresholds!$D$3,0.75-((C2695-Thresholds!$C$3)/(Thresholds!$D$3-Thresholds!$C$3))*0.249,IF(C2695&lt;=Thresholds!$F$3,0.499-((C2695-Thresholds!$E$3)/(Thresholds!$F$3-Thresholds!$E$3))*0.279,MAX(0.02,0.2-((C2695-Thresholds!$G$3)/(Thresholds!$H$3-Thresholds!$G$3))*0.18)))),3)</f>
        <v>0.90800000000000003</v>
      </c>
      <c r="K2695" s="3">
        <f>ROUND(IF(D2695&lt;=Thresholds!$B$4,1-(D2695/Thresholds!$B$4)*0.24,IF(D2695&lt;=Thresholds!$D$4,0.75-((D2695-Thresholds!$C$4)/(Thresholds!$D$4-Thresholds!$C$4))*0.249,IF(D2695&lt;=Thresholds!$F$4,0.499-((D2695-Thresholds!$E$4)/(Thresholds!$F$4-Thresholds!$E$4))*0.279,MAX(0.02,0.2-((D2695-Thresholds!$G$4)/(Thresholds!$H$4-Thresholds!$G$4))*0.18)))),3)</f>
        <v>0.89300000000000002</v>
      </c>
      <c r="L2695" s="3">
        <f>ROUND(IF(E2695&lt;=Thresholds!$B$5,1-(E2695/Thresholds!$B$5)*0.24,IF(E2695&lt;=Thresholds!$D$5,0.75-((E2695-Thresholds!$C$5)/(Thresholds!$D$5-Thresholds!$C$5))*0.249,IF(E2695&lt;=Thresholds!$F$5,0.499-((E2695-Thresholds!$E$5)/(Thresholds!$F$5-Thresholds!$E$5))*0.279,MAX(0.02,0.2-((E2695-Thresholds!$G$5)/(Thresholds!$H$5-Thresholds!$G$5))*0.18)))),3)</f>
        <v>0.52</v>
      </c>
      <c r="M2695" s="3">
        <f>ROUND(IF(F2695&lt;=Thresholds!$B$6,1-(F2695/Thresholds!$B$6)*0.24,IF(F2695&lt;=Thresholds!$D$6,0.75-((F2695-Thresholds!$C$6)/(Thresholds!$D$6-Thresholds!$C$6))*0.249,IF(F2695&lt;=Thresholds!$F$6,0.499-((F2695-Thresholds!$E$6)/(Thresholds!$F$6-Thresholds!$E$6))*0.279,MAX(0.02,0.2-((F2695-Thresholds!$G$6)/(Thresholds!$H$6-Thresholds!$G$6))*0.18)))),3)</f>
        <v>0.90200000000000002</v>
      </c>
      <c r="N2695" s="3">
        <f>ROUND(IF(G2695&lt;=Thresholds!$B$7,1-(G2695/Thresholds!$B$7)*0.24,IF(G2695&lt;=Thresholds!$D$7,0.75-((G2695-Thresholds!$C$7)/(Thresholds!$D$7-Thresholds!$C$7))*0.249,IF(G2695&lt;=Thresholds!$F$7,0.499-((G2695-Thresholds!$E$7)/(Thresholds!$F$7-Thresholds!$E$7))*0.279,MAX(0.02,0.2-((G2695-Thresholds!$G$7)/(Thresholds!$H$7-Thresholds!$G$7))*0.18)))),3)</f>
        <v>0.85299999999999998</v>
      </c>
      <c r="O2695" s="3">
        <f>ROUND(IF(H2695&lt;=Thresholds!$B$8,1-(H2695/Thresholds!$B$8)*0.24,IF(H2695&lt;=Thresholds!$D$8,0.75-((H2695-Thresholds!$C$8)/(Thresholds!$D$8-Thresholds!$C$8))*0.249,IF(H2695&lt;=Thresholds!$F$8,0.499-((H2695-Thresholds!$E$8)/(Thresholds!$F$8-Thresholds!$E$8))*0.279,MAX(0.02,0.2-((H2695-Thresholds!$G$8)/(Thresholds!$H$8-Thresholds!$G$8))*0.18)))),3)</f>
        <v>0.85199999999999998</v>
      </c>
      <c r="P2695" s="3">
        <f t="shared" si="126"/>
        <v>0.52</v>
      </c>
      <c r="Q2695" t="str">
        <f t="shared" si="127"/>
        <v>Moderate</v>
      </c>
      <c r="R2695" s="4">
        <f t="shared" si="128"/>
        <v>1</v>
      </c>
      <c r="S2695" t="str">
        <f>IF(AND(F2695&gt;=10,F2695&lt;=35,P2695&gt;0.5),"ERROR_C2695H2695_POOR_CAP","OK")</f>
        <v>OK</v>
      </c>
    </row>
    <row r="2696" spans="1:19">
      <c r="A2696" t="s">
        <v>2713</v>
      </c>
      <c r="B2696" s="3">
        <v>86.975999999999999</v>
      </c>
      <c r="C2696" s="3">
        <v>13.715</v>
      </c>
      <c r="D2696" s="3">
        <v>35.323</v>
      </c>
      <c r="E2696" s="3">
        <v>46.746000000000002</v>
      </c>
      <c r="F2696" s="3">
        <v>0.79300000000000004</v>
      </c>
      <c r="G2696" s="3">
        <v>1285.848</v>
      </c>
      <c r="H2696" s="3">
        <v>1608.89</v>
      </c>
      <c r="I2696" s="3">
        <f>ROUND(IF(B2696&lt;=Thresholds!$B$2,1-(B2696/Thresholds!$B$2)*0.24,IF(B2696&lt;=Thresholds!$D$2,0.75-((B2696-Thresholds!$C$2)/(Thresholds!$D$2-Thresholds!$C$2))*0.249,IF(B2696&lt;=Thresholds!$F$2,0.499-((B2696-Thresholds!$E$2)/(Thresholds!$F$2-Thresholds!$E$2))*0.279,MAX(0.02,0.2-((B2696-Thresholds!$G$2)/(Thresholds!$H$2-Thresholds!$G$2))*0.18)))),3)</f>
        <v>0.79100000000000004</v>
      </c>
      <c r="J2696" s="3">
        <f>ROUND(IF(C2696&lt;=Thresholds!$B$3,1-(C2696/Thresholds!$B$3)*0.24,IF(C2696&lt;=Thresholds!$D$3,0.75-((C2696-Thresholds!$C$3)/(Thresholds!$D$3-Thresholds!$C$3))*0.249,IF(C2696&lt;=Thresholds!$F$3,0.499-((C2696-Thresholds!$E$3)/(Thresholds!$F$3-Thresholds!$E$3))*0.279,MAX(0.02,0.2-((C2696-Thresholds!$G$3)/(Thresholds!$H$3-Thresholds!$G$3))*0.18)))),3)</f>
        <v>0.97299999999999998</v>
      </c>
      <c r="K2696" s="3">
        <f>ROUND(IF(D2696&lt;=Thresholds!$B$4,1-(D2696/Thresholds!$B$4)*0.24,IF(D2696&lt;=Thresholds!$D$4,0.75-((D2696-Thresholds!$C$4)/(Thresholds!$D$4-Thresholds!$C$4))*0.249,IF(D2696&lt;=Thresholds!$F$4,0.499-((D2696-Thresholds!$E$4)/(Thresholds!$F$4-Thresholds!$E$4))*0.279,MAX(0.02,0.2-((D2696-Thresholds!$G$4)/(Thresholds!$H$4-Thresholds!$G$4))*0.18)))),3)</f>
        <v>0.87</v>
      </c>
      <c r="L2696" s="3">
        <f>ROUND(IF(E2696&lt;=Thresholds!$B$5,1-(E2696/Thresholds!$B$5)*0.24,IF(E2696&lt;=Thresholds!$D$5,0.75-((E2696-Thresholds!$C$5)/(Thresholds!$D$5-Thresholds!$C$5))*0.249,IF(E2696&lt;=Thresholds!$F$5,0.499-((E2696-Thresholds!$E$5)/(Thresholds!$F$5-Thresholds!$E$5))*0.279,MAX(0.02,0.2-((E2696-Thresholds!$G$5)/(Thresholds!$H$5-Thresholds!$G$5))*0.18)))),3)</f>
        <v>0.77600000000000002</v>
      </c>
      <c r="M2696" s="3">
        <f>ROUND(IF(F2696&lt;=Thresholds!$B$6,1-(F2696/Thresholds!$B$6)*0.24,IF(F2696&lt;=Thresholds!$D$6,0.75-((F2696-Thresholds!$C$6)/(Thresholds!$D$6-Thresholds!$C$6))*0.249,IF(F2696&lt;=Thresholds!$F$6,0.499-((F2696-Thresholds!$E$6)/(Thresholds!$F$6-Thresholds!$E$6))*0.279,MAX(0.02,0.2-((F2696-Thresholds!$G$6)/(Thresholds!$H$6-Thresholds!$G$6))*0.18)))),3)</f>
        <v>0.81</v>
      </c>
      <c r="N2696" s="3">
        <f>ROUND(IF(G2696&lt;=Thresholds!$B$7,1-(G2696/Thresholds!$B$7)*0.24,IF(G2696&lt;=Thresholds!$D$7,0.75-((G2696-Thresholds!$C$7)/(Thresholds!$D$7-Thresholds!$C$7))*0.249,IF(G2696&lt;=Thresholds!$F$7,0.499-((G2696-Thresholds!$E$7)/(Thresholds!$F$7-Thresholds!$E$7))*0.279,MAX(0.02,0.2-((G2696-Thresholds!$G$7)/(Thresholds!$H$7-Thresholds!$G$7))*0.18)))),3)</f>
        <v>0.25800000000000001</v>
      </c>
      <c r="O2696" s="3">
        <f>ROUND(IF(H2696&lt;=Thresholds!$B$8,1-(H2696/Thresholds!$B$8)*0.24,IF(H2696&lt;=Thresholds!$D$8,0.75-((H2696-Thresholds!$C$8)/(Thresholds!$D$8-Thresholds!$C$8))*0.249,IF(H2696&lt;=Thresholds!$F$8,0.499-((H2696-Thresholds!$E$8)/(Thresholds!$F$8-Thresholds!$E$8))*0.279,MAX(0.02,0.2-((H2696-Thresholds!$G$8)/(Thresholds!$H$8-Thresholds!$G$8))*0.18)))),3)</f>
        <v>0.84599999999999997</v>
      </c>
      <c r="P2696" s="3">
        <f t="shared" si="126"/>
        <v>0.25800000000000001</v>
      </c>
      <c r="Q2696" t="str">
        <f t="shared" si="127"/>
        <v>Poor</v>
      </c>
      <c r="R2696" s="4">
        <f t="shared" si="128"/>
        <v>0</v>
      </c>
      <c r="S2696" t="str">
        <f>IF(AND(F2696&gt;=10,F2696&lt;=35,P2696&gt;0.5),"ERROR_C2696H2696_POOR_CAP","OK")</f>
        <v>OK</v>
      </c>
    </row>
    <row r="2697" spans="1:19">
      <c r="A2697" t="s">
        <v>2714</v>
      </c>
      <c r="B2697" s="3">
        <v>46.707999999999998</v>
      </c>
      <c r="C2697" s="3">
        <v>48.703000000000003</v>
      </c>
      <c r="D2697" s="3">
        <v>5.774</v>
      </c>
      <c r="E2697" s="3">
        <v>275.87299999999999</v>
      </c>
      <c r="F2697" s="3">
        <v>0.59099999999999997</v>
      </c>
      <c r="G2697" s="3">
        <v>314.44900000000001</v>
      </c>
      <c r="H2697" s="3">
        <v>1089.886</v>
      </c>
      <c r="I2697" s="3">
        <f>ROUND(IF(B2697&lt;=Thresholds!$B$2,1-(B2697/Thresholds!$B$2)*0.24,IF(B2697&lt;=Thresholds!$D$2,0.75-((B2697-Thresholds!$C$2)/(Thresholds!$D$2-Thresholds!$C$2))*0.249,IF(B2697&lt;=Thresholds!$F$2,0.499-((B2697-Thresholds!$E$2)/(Thresholds!$F$2-Thresholds!$E$2))*0.279,MAX(0.02,0.2-((B2697-Thresholds!$G$2)/(Thresholds!$H$2-Thresholds!$G$2))*0.18)))),3)</f>
        <v>0.88800000000000001</v>
      </c>
      <c r="J2697" s="3">
        <f>ROUND(IF(C2697&lt;=Thresholds!$B$3,1-(C2697/Thresholds!$B$3)*0.24,IF(C2697&lt;=Thresholds!$D$3,0.75-((C2697-Thresholds!$C$3)/(Thresholds!$D$3-Thresholds!$C$3))*0.249,IF(C2697&lt;=Thresholds!$F$3,0.499-((C2697-Thresholds!$E$3)/(Thresholds!$F$3-Thresholds!$E$3))*0.279,MAX(0.02,0.2-((C2697-Thresholds!$G$3)/(Thresholds!$H$3-Thresholds!$G$3))*0.18)))),3)</f>
        <v>0.90300000000000002</v>
      </c>
      <c r="K2697" s="3">
        <f>ROUND(IF(D2697&lt;=Thresholds!$B$4,1-(D2697/Thresholds!$B$4)*0.24,IF(D2697&lt;=Thresholds!$D$4,0.75-((D2697-Thresholds!$C$4)/(Thresholds!$D$4-Thresholds!$C$4))*0.249,IF(D2697&lt;=Thresholds!$F$4,0.499-((D2697-Thresholds!$E$4)/(Thresholds!$F$4-Thresholds!$E$4))*0.279,MAX(0.02,0.2-((D2697-Thresholds!$G$4)/(Thresholds!$H$4-Thresholds!$G$4))*0.18)))),3)</f>
        <v>0.97899999999999998</v>
      </c>
      <c r="L2697" s="3">
        <f>ROUND(IF(E2697&lt;=Thresholds!$B$5,1-(E2697/Thresholds!$B$5)*0.24,IF(E2697&lt;=Thresholds!$D$5,0.75-((E2697-Thresholds!$C$5)/(Thresholds!$D$5-Thresholds!$C$5))*0.249,IF(E2697&lt;=Thresholds!$F$5,0.499-((E2697-Thresholds!$E$5)/(Thresholds!$F$5-Thresholds!$E$5))*0.279,MAX(0.02,0.2-((E2697-Thresholds!$G$5)/(Thresholds!$H$5-Thresholds!$G$5))*0.18)))),3)</f>
        <v>0.26700000000000002</v>
      </c>
      <c r="M2697" s="3">
        <f>ROUND(IF(F2697&lt;=Thresholds!$B$6,1-(F2697/Thresholds!$B$6)*0.24,IF(F2697&lt;=Thresholds!$D$6,0.75-((F2697-Thresholds!$C$6)/(Thresholds!$D$6-Thresholds!$C$6))*0.249,IF(F2697&lt;=Thresholds!$F$6,0.499-((F2697-Thresholds!$E$6)/(Thresholds!$F$6-Thresholds!$E$6))*0.279,MAX(0.02,0.2-((F2697-Thresholds!$G$6)/(Thresholds!$H$6-Thresholds!$G$6))*0.18)))),3)</f>
        <v>0.85799999999999998</v>
      </c>
      <c r="N2697" s="3">
        <f>ROUND(IF(G2697&lt;=Thresholds!$B$7,1-(G2697/Thresholds!$B$7)*0.24,IF(G2697&lt;=Thresholds!$D$7,0.75-((G2697-Thresholds!$C$7)/(Thresholds!$D$7-Thresholds!$C$7))*0.249,IF(G2697&lt;=Thresholds!$F$7,0.499-((G2697-Thresholds!$E$7)/(Thresholds!$F$7-Thresholds!$E$7))*0.279,MAX(0.02,0.2-((G2697-Thresholds!$G$7)/(Thresholds!$H$7-Thresholds!$G$7))*0.18)))),3)</f>
        <v>0.78400000000000003</v>
      </c>
      <c r="O2697" s="3">
        <f>ROUND(IF(H2697&lt;=Thresholds!$B$8,1-(H2697/Thresholds!$B$8)*0.24,IF(H2697&lt;=Thresholds!$D$8,0.75-((H2697-Thresholds!$C$8)/(Thresholds!$D$8-Thresholds!$C$8))*0.249,IF(H2697&lt;=Thresholds!$F$8,0.499-((H2697-Thresholds!$E$8)/(Thresholds!$F$8-Thresholds!$E$8))*0.279,MAX(0.02,0.2-((H2697-Thresholds!$G$8)/(Thresholds!$H$8-Thresholds!$G$8))*0.18)))),3)</f>
        <v>0.89500000000000002</v>
      </c>
      <c r="P2697" s="3">
        <f t="shared" si="126"/>
        <v>0.26700000000000002</v>
      </c>
      <c r="Q2697" t="str">
        <f t="shared" si="127"/>
        <v>Poor</v>
      </c>
      <c r="R2697" s="4">
        <f t="shared" si="128"/>
        <v>0</v>
      </c>
      <c r="S2697" t="str">
        <f>IF(AND(F2697&gt;=10,F2697&lt;=35,P2697&gt;0.5),"ERROR_C2697H2697_POOR_CAP","OK")</f>
        <v>OK</v>
      </c>
    </row>
    <row r="2698" spans="1:19">
      <c r="A2698" t="s">
        <v>2715</v>
      </c>
      <c r="B2698" s="3">
        <v>22.454999999999998</v>
      </c>
      <c r="C2698" s="3">
        <v>90.978999999999999</v>
      </c>
      <c r="D2698" s="3">
        <v>50.106000000000002</v>
      </c>
      <c r="E2698" s="3">
        <v>23.591999999999999</v>
      </c>
      <c r="F2698" s="3">
        <v>0.68700000000000006</v>
      </c>
      <c r="G2698" s="3">
        <v>45.895000000000003</v>
      </c>
      <c r="H2698" s="3">
        <v>2372.587</v>
      </c>
      <c r="I2698" s="3">
        <f>ROUND(IF(B2698&lt;=Thresholds!$B$2,1-(B2698/Thresholds!$B$2)*0.24,IF(B2698&lt;=Thresholds!$D$2,0.75-((B2698-Thresholds!$C$2)/(Thresholds!$D$2-Thresholds!$C$2))*0.249,IF(B2698&lt;=Thresholds!$F$2,0.499-((B2698-Thresholds!$E$2)/(Thresholds!$F$2-Thresholds!$E$2))*0.279,MAX(0.02,0.2-((B2698-Thresholds!$G$2)/(Thresholds!$H$2-Thresholds!$G$2))*0.18)))),3)</f>
        <v>0.94599999999999995</v>
      </c>
      <c r="J2698" s="3">
        <f>ROUND(IF(C2698&lt;=Thresholds!$B$3,1-(C2698/Thresholds!$B$3)*0.24,IF(C2698&lt;=Thresholds!$D$3,0.75-((C2698-Thresholds!$C$3)/(Thresholds!$D$3-Thresholds!$C$3))*0.249,IF(C2698&lt;=Thresholds!$F$3,0.499-((C2698-Thresholds!$E$3)/(Thresholds!$F$3-Thresholds!$E$3))*0.279,MAX(0.02,0.2-((C2698-Thresholds!$G$3)/(Thresholds!$H$3-Thresholds!$G$3))*0.18)))),3)</f>
        <v>0.81799999999999995</v>
      </c>
      <c r="K2698" s="3">
        <f>ROUND(IF(D2698&lt;=Thresholds!$B$4,1-(D2698/Thresholds!$B$4)*0.24,IF(D2698&lt;=Thresholds!$D$4,0.75-((D2698-Thresholds!$C$4)/(Thresholds!$D$4-Thresholds!$C$4))*0.249,IF(D2698&lt;=Thresholds!$F$4,0.499-((D2698-Thresholds!$E$4)/(Thresholds!$F$4-Thresholds!$E$4))*0.279,MAX(0.02,0.2-((D2698-Thresholds!$G$4)/(Thresholds!$H$4-Thresholds!$G$4))*0.18)))),3)</f>
        <v>0.81499999999999995</v>
      </c>
      <c r="L2698" s="3">
        <f>ROUND(IF(E2698&lt;=Thresholds!$B$5,1-(E2698/Thresholds!$B$5)*0.24,IF(E2698&lt;=Thresholds!$D$5,0.75-((E2698-Thresholds!$C$5)/(Thresholds!$D$5-Thresholds!$C$5))*0.249,IF(E2698&lt;=Thresholds!$F$5,0.499-((E2698-Thresholds!$E$5)/(Thresholds!$F$5-Thresholds!$E$5))*0.279,MAX(0.02,0.2-((E2698-Thresholds!$G$5)/(Thresholds!$H$5-Thresholds!$G$5))*0.18)))),3)</f>
        <v>0.88700000000000001</v>
      </c>
      <c r="M2698" s="3">
        <f>ROUND(IF(F2698&lt;=Thresholds!$B$6,1-(F2698/Thresholds!$B$6)*0.24,IF(F2698&lt;=Thresholds!$D$6,0.75-((F2698-Thresholds!$C$6)/(Thresholds!$D$6-Thresholds!$C$6))*0.249,IF(F2698&lt;=Thresholds!$F$6,0.499-((F2698-Thresholds!$E$6)/(Thresholds!$F$6-Thresholds!$E$6))*0.279,MAX(0.02,0.2-((F2698-Thresholds!$G$6)/(Thresholds!$H$6-Thresholds!$G$6))*0.18)))),3)</f>
        <v>0.83499999999999996</v>
      </c>
      <c r="N2698" s="3">
        <f>ROUND(IF(G2698&lt;=Thresholds!$B$7,1-(G2698/Thresholds!$B$7)*0.24,IF(G2698&lt;=Thresholds!$D$7,0.75-((G2698-Thresholds!$C$7)/(Thresholds!$D$7-Thresholds!$C$7))*0.249,IF(G2698&lt;=Thresholds!$F$7,0.499-((G2698-Thresholds!$E$7)/(Thresholds!$F$7-Thresholds!$E$7))*0.279,MAX(0.02,0.2-((G2698-Thresholds!$G$7)/(Thresholds!$H$7-Thresholds!$G$7))*0.18)))),3)</f>
        <v>0.96899999999999997</v>
      </c>
      <c r="O2698" s="3">
        <f>ROUND(IF(H2698&lt;=Thresholds!$B$8,1-(H2698/Thresholds!$B$8)*0.24,IF(H2698&lt;=Thresholds!$D$8,0.75-((H2698-Thresholds!$C$8)/(Thresholds!$D$8-Thresholds!$C$8))*0.249,IF(H2698&lt;=Thresholds!$F$8,0.499-((H2698-Thresholds!$E$8)/(Thresholds!$F$8-Thresholds!$E$8))*0.279,MAX(0.02,0.2-((H2698-Thresholds!$G$8)/(Thresholds!$H$8-Thresholds!$G$8))*0.18)))),3)</f>
        <v>0.77200000000000002</v>
      </c>
      <c r="P2698" s="3">
        <f t="shared" si="126"/>
        <v>0.77200000000000002</v>
      </c>
      <c r="Q2698" t="str">
        <f t="shared" si="127"/>
        <v>Healthy</v>
      </c>
      <c r="R2698" s="4">
        <f t="shared" si="128"/>
        <v>1</v>
      </c>
      <c r="S2698" t="str">
        <f>IF(AND(F2698&gt;=10,F2698&lt;=35,P2698&gt;0.5),"ERROR_C2698H2698_POOR_CAP","OK")</f>
        <v>OK</v>
      </c>
    </row>
    <row r="2699" spans="1:19">
      <c r="A2699" t="s">
        <v>2716</v>
      </c>
      <c r="B2699" s="3">
        <v>27.643999999999998</v>
      </c>
      <c r="C2699" s="3">
        <v>46.765000000000001</v>
      </c>
      <c r="D2699" s="3">
        <v>11.279</v>
      </c>
      <c r="E2699" s="3">
        <v>30.861000000000001</v>
      </c>
      <c r="F2699" s="3">
        <v>0.214</v>
      </c>
      <c r="G2699" s="3">
        <v>237.179</v>
      </c>
      <c r="H2699" s="3">
        <v>3309.9189999999999</v>
      </c>
      <c r="I2699" s="3">
        <f>ROUND(IF(B2699&lt;=Thresholds!$B$2,1-(B2699/Thresholds!$B$2)*0.24,IF(B2699&lt;=Thresholds!$D$2,0.75-((B2699-Thresholds!$C$2)/(Thresholds!$D$2-Thresholds!$C$2))*0.249,IF(B2699&lt;=Thresholds!$F$2,0.499-((B2699-Thresholds!$E$2)/(Thresholds!$F$2-Thresholds!$E$2))*0.279,MAX(0.02,0.2-((B2699-Thresholds!$G$2)/(Thresholds!$H$2-Thresholds!$G$2))*0.18)))),3)</f>
        <v>0.93400000000000005</v>
      </c>
      <c r="J2699" s="3">
        <f>ROUND(IF(C2699&lt;=Thresholds!$B$3,1-(C2699/Thresholds!$B$3)*0.24,IF(C2699&lt;=Thresholds!$D$3,0.75-((C2699-Thresholds!$C$3)/(Thresholds!$D$3-Thresholds!$C$3))*0.249,IF(C2699&lt;=Thresholds!$F$3,0.499-((C2699-Thresholds!$E$3)/(Thresholds!$F$3-Thresholds!$E$3))*0.279,MAX(0.02,0.2-((C2699-Thresholds!$G$3)/(Thresholds!$H$3-Thresholds!$G$3))*0.18)))),3)</f>
        <v>0.90600000000000003</v>
      </c>
      <c r="K2699" s="3">
        <f>ROUND(IF(D2699&lt;=Thresholds!$B$4,1-(D2699/Thresholds!$B$4)*0.24,IF(D2699&lt;=Thresholds!$D$4,0.75-((D2699-Thresholds!$C$4)/(Thresholds!$D$4-Thresholds!$C$4))*0.249,IF(D2699&lt;=Thresholds!$F$4,0.499-((D2699-Thresholds!$E$4)/(Thresholds!$F$4-Thresholds!$E$4))*0.279,MAX(0.02,0.2-((D2699-Thresholds!$G$4)/(Thresholds!$H$4-Thresholds!$G$4))*0.18)))),3)</f>
        <v>0.95799999999999996</v>
      </c>
      <c r="L2699" s="3">
        <f>ROUND(IF(E2699&lt;=Thresholds!$B$5,1-(E2699/Thresholds!$B$5)*0.24,IF(E2699&lt;=Thresholds!$D$5,0.75-((E2699-Thresholds!$C$5)/(Thresholds!$D$5-Thresholds!$C$5))*0.249,IF(E2699&lt;=Thresholds!$F$5,0.499-((E2699-Thresholds!$E$5)/(Thresholds!$F$5-Thresholds!$E$5))*0.279,MAX(0.02,0.2-((E2699-Thresholds!$G$5)/(Thresholds!$H$5-Thresholds!$G$5))*0.18)))),3)</f>
        <v>0.85199999999999998</v>
      </c>
      <c r="M2699" s="3">
        <f>ROUND(IF(F2699&lt;=Thresholds!$B$6,1-(F2699/Thresholds!$B$6)*0.24,IF(F2699&lt;=Thresholds!$D$6,0.75-((F2699-Thresholds!$C$6)/(Thresholds!$D$6-Thresholds!$C$6))*0.249,IF(F2699&lt;=Thresholds!$F$6,0.499-((F2699-Thresholds!$E$6)/(Thresholds!$F$6-Thresholds!$E$6))*0.279,MAX(0.02,0.2-((F2699-Thresholds!$G$6)/(Thresholds!$H$6-Thresholds!$G$6))*0.18)))),3)</f>
        <v>0.94899999999999995</v>
      </c>
      <c r="N2699" s="3">
        <f>ROUND(IF(G2699&lt;=Thresholds!$B$7,1-(G2699/Thresholds!$B$7)*0.24,IF(G2699&lt;=Thresholds!$D$7,0.75-((G2699-Thresholds!$C$7)/(Thresholds!$D$7-Thresholds!$C$7))*0.249,IF(G2699&lt;=Thresholds!$F$7,0.499-((G2699-Thresholds!$E$7)/(Thresholds!$F$7-Thresholds!$E$7))*0.279,MAX(0.02,0.2-((G2699-Thresholds!$G$7)/(Thresholds!$H$7-Thresholds!$G$7))*0.18)))),3)</f>
        <v>0.83699999999999997</v>
      </c>
      <c r="O2699" s="3">
        <f>ROUND(IF(H2699&lt;=Thresholds!$B$8,1-(H2699/Thresholds!$B$8)*0.24,IF(H2699&lt;=Thresholds!$D$8,0.75-((H2699-Thresholds!$C$8)/(Thresholds!$D$8-Thresholds!$C$8))*0.249,IF(H2699&lt;=Thresholds!$F$8,0.499-((H2699-Thresholds!$E$8)/(Thresholds!$F$8-Thresholds!$E$8))*0.279,MAX(0.02,0.2-((H2699-Thresholds!$G$8)/(Thresholds!$H$8-Thresholds!$G$8))*0.18)))),3)</f>
        <v>0.61599999999999999</v>
      </c>
      <c r="P2699" s="3">
        <f t="shared" si="126"/>
        <v>0.61599999999999999</v>
      </c>
      <c r="Q2699" t="str">
        <f t="shared" si="127"/>
        <v>Moderate</v>
      </c>
      <c r="R2699" s="4">
        <f t="shared" si="128"/>
        <v>1</v>
      </c>
      <c r="S2699" t="str">
        <f>IF(AND(F2699&gt;=10,F2699&lt;=35,P2699&gt;0.5),"ERROR_C2699H2699_POOR_CAP","OK")</f>
        <v>OK</v>
      </c>
    </row>
    <row r="2700" spans="1:19">
      <c r="A2700" t="s">
        <v>2717</v>
      </c>
      <c r="B2700" s="3">
        <v>32.305</v>
      </c>
      <c r="C2700" s="3">
        <v>754.04300000000001</v>
      </c>
      <c r="D2700" s="3">
        <v>15.143000000000001</v>
      </c>
      <c r="E2700" s="3">
        <v>52.104999999999997</v>
      </c>
      <c r="F2700" s="3">
        <v>0.28000000000000003</v>
      </c>
      <c r="G2700" s="3">
        <v>279.44099999999997</v>
      </c>
      <c r="H2700" s="3">
        <v>637.22799999999995</v>
      </c>
      <c r="I2700" s="3">
        <f>ROUND(IF(B2700&lt;=Thresholds!$B$2,1-(B2700/Thresholds!$B$2)*0.24,IF(B2700&lt;=Thresholds!$D$2,0.75-((B2700-Thresholds!$C$2)/(Thresholds!$D$2-Thresholds!$C$2))*0.249,IF(B2700&lt;=Thresholds!$F$2,0.499-((B2700-Thresholds!$E$2)/(Thresholds!$F$2-Thresholds!$E$2))*0.279,MAX(0.02,0.2-((B2700-Thresholds!$G$2)/(Thresholds!$H$2-Thresholds!$G$2))*0.18)))),3)</f>
        <v>0.92200000000000004</v>
      </c>
      <c r="J2700" s="3">
        <f>ROUND(IF(C2700&lt;=Thresholds!$B$3,1-(C2700/Thresholds!$B$3)*0.24,IF(C2700&lt;=Thresholds!$D$3,0.75-((C2700-Thresholds!$C$3)/(Thresholds!$D$3-Thresholds!$C$3))*0.249,IF(C2700&lt;=Thresholds!$F$3,0.499-((C2700-Thresholds!$E$3)/(Thresholds!$F$3-Thresholds!$E$3))*0.279,MAX(0.02,0.2-((C2700-Thresholds!$G$3)/(Thresholds!$H$3-Thresholds!$G$3))*0.18)))),3)</f>
        <v>0.33500000000000002</v>
      </c>
      <c r="K2700" s="3">
        <f>ROUND(IF(D2700&lt;=Thresholds!$B$4,1-(D2700/Thresholds!$B$4)*0.24,IF(D2700&lt;=Thresholds!$D$4,0.75-((D2700-Thresholds!$C$4)/(Thresholds!$D$4-Thresholds!$C$4))*0.249,IF(D2700&lt;=Thresholds!$F$4,0.499-((D2700-Thresholds!$E$4)/(Thresholds!$F$4-Thresholds!$E$4))*0.279,MAX(0.02,0.2-((D2700-Thresholds!$G$4)/(Thresholds!$H$4-Thresholds!$G$4))*0.18)))),3)</f>
        <v>0.94399999999999995</v>
      </c>
      <c r="L2700" s="3">
        <f>ROUND(IF(E2700&lt;=Thresholds!$B$5,1-(E2700/Thresholds!$B$5)*0.24,IF(E2700&lt;=Thresholds!$D$5,0.75-((E2700-Thresholds!$C$5)/(Thresholds!$D$5-Thresholds!$C$5))*0.249,IF(E2700&lt;=Thresholds!$F$5,0.499-((E2700-Thresholds!$E$5)/(Thresholds!$F$5-Thresholds!$E$5))*0.279,MAX(0.02,0.2-((E2700-Thresholds!$G$5)/(Thresholds!$H$5-Thresholds!$G$5))*0.18)))),3)</f>
        <v>0.74399999999999999</v>
      </c>
      <c r="M2700" s="3">
        <f>ROUND(IF(F2700&lt;=Thresholds!$B$6,1-(F2700/Thresholds!$B$6)*0.24,IF(F2700&lt;=Thresholds!$D$6,0.75-((F2700-Thresholds!$C$6)/(Thresholds!$D$6-Thresholds!$C$6))*0.249,IF(F2700&lt;=Thresholds!$F$6,0.499-((F2700-Thresholds!$E$6)/(Thresholds!$F$6-Thresholds!$E$6))*0.279,MAX(0.02,0.2-((F2700-Thresholds!$G$6)/(Thresholds!$H$6-Thresholds!$G$6))*0.18)))),3)</f>
        <v>0.93300000000000005</v>
      </c>
      <c r="N2700" s="3">
        <f>ROUND(IF(G2700&lt;=Thresholds!$B$7,1-(G2700/Thresholds!$B$7)*0.24,IF(G2700&lt;=Thresholds!$D$7,0.75-((G2700-Thresholds!$C$7)/(Thresholds!$D$7-Thresholds!$C$7))*0.249,IF(G2700&lt;=Thresholds!$F$7,0.499-((G2700-Thresholds!$E$7)/(Thresholds!$F$7-Thresholds!$E$7))*0.279,MAX(0.02,0.2-((G2700-Thresholds!$G$7)/(Thresholds!$H$7-Thresholds!$G$7))*0.18)))),3)</f>
        <v>0.80800000000000005</v>
      </c>
      <c r="O2700" s="3">
        <f>ROUND(IF(H2700&lt;=Thresholds!$B$8,1-(H2700/Thresholds!$B$8)*0.24,IF(H2700&lt;=Thresholds!$D$8,0.75-((H2700-Thresholds!$C$8)/(Thresholds!$D$8-Thresholds!$C$8))*0.249,IF(H2700&lt;=Thresholds!$F$8,0.499-((H2700-Thresholds!$E$8)/(Thresholds!$F$8-Thresholds!$E$8))*0.279,MAX(0.02,0.2-((H2700-Thresholds!$G$8)/(Thresholds!$H$8-Thresholds!$G$8))*0.18)))),3)</f>
        <v>0.93899999999999995</v>
      </c>
      <c r="P2700" s="3">
        <f t="shared" si="126"/>
        <v>0.33500000000000002</v>
      </c>
      <c r="Q2700" t="str">
        <f t="shared" si="127"/>
        <v>Poor</v>
      </c>
      <c r="R2700" s="4">
        <f t="shared" si="128"/>
        <v>0</v>
      </c>
      <c r="S2700" t="str">
        <f>IF(AND(F2700&gt;=10,F2700&lt;=35,P2700&gt;0.5),"ERROR_C2700H2700_POOR_CAP","OK")</f>
        <v>OK</v>
      </c>
    </row>
    <row r="2701" spans="1:19">
      <c r="A2701" t="s">
        <v>2718</v>
      </c>
      <c r="B2701" s="3">
        <v>82.367999999999995</v>
      </c>
      <c r="C2701" s="3">
        <v>107.414</v>
      </c>
      <c r="D2701" s="3">
        <v>54.781999999999996</v>
      </c>
      <c r="E2701" s="3">
        <v>246.08699999999999</v>
      </c>
      <c r="F2701" s="3">
        <v>0.40899999999999997</v>
      </c>
      <c r="G2701" s="3">
        <v>344.983</v>
      </c>
      <c r="H2701" s="3">
        <v>739.15099999999995</v>
      </c>
      <c r="I2701" s="3">
        <f>ROUND(IF(B2701&lt;=Thresholds!$B$2,1-(B2701/Thresholds!$B$2)*0.24,IF(B2701&lt;=Thresholds!$D$2,0.75-((B2701-Thresholds!$C$2)/(Thresholds!$D$2-Thresholds!$C$2))*0.249,IF(B2701&lt;=Thresholds!$F$2,0.499-((B2701-Thresholds!$E$2)/(Thresholds!$F$2-Thresholds!$E$2))*0.279,MAX(0.02,0.2-((B2701-Thresholds!$G$2)/(Thresholds!$H$2-Thresholds!$G$2))*0.18)))),3)</f>
        <v>0.80200000000000005</v>
      </c>
      <c r="J2701" s="3">
        <f>ROUND(IF(C2701&lt;=Thresholds!$B$3,1-(C2701/Thresholds!$B$3)*0.24,IF(C2701&lt;=Thresholds!$D$3,0.75-((C2701-Thresholds!$C$3)/(Thresholds!$D$3-Thresholds!$C$3))*0.249,IF(C2701&lt;=Thresholds!$F$3,0.499-((C2701-Thresholds!$E$3)/(Thresholds!$F$3-Thresholds!$E$3))*0.279,MAX(0.02,0.2-((C2701-Thresholds!$G$3)/(Thresholds!$H$3-Thresholds!$G$3))*0.18)))),3)</f>
        <v>0.78500000000000003</v>
      </c>
      <c r="K2701" s="3">
        <f>ROUND(IF(D2701&lt;=Thresholds!$B$4,1-(D2701/Thresholds!$B$4)*0.24,IF(D2701&lt;=Thresholds!$D$4,0.75-((D2701-Thresholds!$C$4)/(Thresholds!$D$4-Thresholds!$C$4))*0.249,IF(D2701&lt;=Thresholds!$F$4,0.499-((D2701-Thresholds!$E$4)/(Thresholds!$F$4-Thresholds!$E$4))*0.279,MAX(0.02,0.2-((D2701-Thresholds!$G$4)/(Thresholds!$H$4-Thresholds!$G$4))*0.18)))),3)</f>
        <v>0.79800000000000004</v>
      </c>
      <c r="L2701" s="3">
        <f>ROUND(IF(E2701&lt;=Thresholds!$B$5,1-(E2701/Thresholds!$B$5)*0.24,IF(E2701&lt;=Thresholds!$D$5,0.75-((E2701-Thresholds!$C$5)/(Thresholds!$D$5-Thresholds!$C$5))*0.249,IF(E2701&lt;=Thresholds!$F$5,0.499-((E2701-Thresholds!$E$5)/(Thresholds!$F$5-Thresholds!$E$5))*0.279,MAX(0.02,0.2-((E2701-Thresholds!$G$5)/(Thresholds!$H$5-Thresholds!$G$5))*0.18)))),3)</f>
        <v>0.24</v>
      </c>
      <c r="M2701" s="3">
        <f>ROUND(IF(F2701&lt;=Thresholds!$B$6,1-(F2701/Thresholds!$B$6)*0.24,IF(F2701&lt;=Thresholds!$D$6,0.75-((F2701-Thresholds!$C$6)/(Thresholds!$D$6-Thresholds!$C$6))*0.249,IF(F2701&lt;=Thresholds!$F$6,0.499-((F2701-Thresholds!$E$6)/(Thresholds!$F$6-Thresholds!$E$6))*0.279,MAX(0.02,0.2-((F2701-Thresholds!$G$6)/(Thresholds!$H$6-Thresholds!$G$6))*0.18)))),3)</f>
        <v>0.90200000000000002</v>
      </c>
      <c r="N2701" s="3">
        <f>ROUND(IF(G2701&lt;=Thresholds!$B$7,1-(G2701/Thresholds!$B$7)*0.24,IF(G2701&lt;=Thresholds!$D$7,0.75-((G2701-Thresholds!$C$7)/(Thresholds!$D$7-Thresholds!$C$7))*0.249,IF(G2701&lt;=Thresholds!$F$7,0.499-((G2701-Thresholds!$E$7)/(Thresholds!$F$7-Thresholds!$E$7))*0.279,MAX(0.02,0.2-((G2701-Thresholds!$G$7)/(Thresholds!$H$7-Thresholds!$G$7))*0.18)))),3)</f>
        <v>0.76300000000000001</v>
      </c>
      <c r="O2701" s="3">
        <f>ROUND(IF(H2701&lt;=Thresholds!$B$8,1-(H2701/Thresholds!$B$8)*0.24,IF(H2701&lt;=Thresholds!$D$8,0.75-((H2701-Thresholds!$C$8)/(Thresholds!$D$8-Thresholds!$C$8))*0.249,IF(H2701&lt;=Thresholds!$F$8,0.499-((H2701-Thresholds!$E$8)/(Thresholds!$F$8-Thresholds!$E$8))*0.279,MAX(0.02,0.2-((H2701-Thresholds!$G$8)/(Thresholds!$H$8-Thresholds!$G$8))*0.18)))),3)</f>
        <v>0.92900000000000005</v>
      </c>
      <c r="P2701" s="3">
        <f t="shared" si="126"/>
        <v>0.24</v>
      </c>
      <c r="Q2701" t="str">
        <f t="shared" si="127"/>
        <v>Poor</v>
      </c>
      <c r="R2701" s="4">
        <f t="shared" si="128"/>
        <v>0</v>
      </c>
      <c r="S2701" t="str">
        <f>IF(AND(F2701&gt;=10,F2701&lt;=35,P2701&gt;0.5),"ERROR_C2701H2701_POOR_CAP","OK")</f>
        <v>OK</v>
      </c>
    </row>
    <row r="2702" spans="1:19">
      <c r="A2702" t="s">
        <v>2719</v>
      </c>
      <c r="B2702" s="3">
        <v>63.137</v>
      </c>
      <c r="C2702" s="3">
        <v>80.597999999999999</v>
      </c>
      <c r="D2702" s="3">
        <v>15.028</v>
      </c>
      <c r="E2702" s="3">
        <v>23.288</v>
      </c>
      <c r="F2702" s="3">
        <v>0.88600000000000001</v>
      </c>
      <c r="G2702" s="3">
        <v>124.937</v>
      </c>
      <c r="H2702" s="3">
        <v>458.86500000000001</v>
      </c>
      <c r="I2702" s="3">
        <f>ROUND(IF(B2702&lt;=Thresholds!$B$2,1-(B2702/Thresholds!$B$2)*0.24,IF(B2702&lt;=Thresholds!$D$2,0.75-((B2702-Thresholds!$C$2)/(Thresholds!$D$2-Thresholds!$C$2))*0.249,IF(B2702&lt;=Thresholds!$F$2,0.499-((B2702-Thresholds!$E$2)/(Thresholds!$F$2-Thresholds!$E$2))*0.279,MAX(0.02,0.2-((B2702-Thresholds!$G$2)/(Thresholds!$H$2-Thresholds!$G$2))*0.18)))),3)</f>
        <v>0.84799999999999998</v>
      </c>
      <c r="J2702" s="3">
        <f>ROUND(IF(C2702&lt;=Thresholds!$B$3,1-(C2702/Thresholds!$B$3)*0.24,IF(C2702&lt;=Thresholds!$D$3,0.75-((C2702-Thresholds!$C$3)/(Thresholds!$D$3-Thresholds!$C$3))*0.249,IF(C2702&lt;=Thresholds!$F$3,0.499-((C2702-Thresholds!$E$3)/(Thresholds!$F$3-Thresholds!$E$3))*0.279,MAX(0.02,0.2-((C2702-Thresholds!$G$3)/(Thresholds!$H$3-Thresholds!$G$3))*0.18)))),3)</f>
        <v>0.83899999999999997</v>
      </c>
      <c r="K2702" s="3">
        <f>ROUND(IF(D2702&lt;=Thresholds!$B$4,1-(D2702/Thresholds!$B$4)*0.24,IF(D2702&lt;=Thresholds!$D$4,0.75-((D2702-Thresholds!$C$4)/(Thresholds!$D$4-Thresholds!$C$4))*0.249,IF(D2702&lt;=Thresholds!$F$4,0.499-((D2702-Thresholds!$E$4)/(Thresholds!$F$4-Thresholds!$E$4))*0.279,MAX(0.02,0.2-((D2702-Thresholds!$G$4)/(Thresholds!$H$4-Thresholds!$G$4))*0.18)))),3)</f>
        <v>0.94499999999999995</v>
      </c>
      <c r="L2702" s="3">
        <f>ROUND(IF(E2702&lt;=Thresholds!$B$5,1-(E2702/Thresholds!$B$5)*0.24,IF(E2702&lt;=Thresholds!$D$5,0.75-((E2702-Thresholds!$C$5)/(Thresholds!$D$5-Thresholds!$C$5))*0.249,IF(E2702&lt;=Thresholds!$F$5,0.499-((E2702-Thresholds!$E$5)/(Thresholds!$F$5-Thresholds!$E$5))*0.279,MAX(0.02,0.2-((E2702-Thresholds!$G$5)/(Thresholds!$H$5-Thresholds!$G$5))*0.18)))),3)</f>
        <v>0.88800000000000001</v>
      </c>
      <c r="M2702" s="3">
        <f>ROUND(IF(F2702&lt;=Thresholds!$B$6,1-(F2702/Thresholds!$B$6)*0.24,IF(F2702&lt;=Thresholds!$D$6,0.75-((F2702-Thresholds!$C$6)/(Thresholds!$D$6-Thresholds!$C$6))*0.249,IF(F2702&lt;=Thresholds!$F$6,0.499-((F2702-Thresholds!$E$6)/(Thresholds!$F$6-Thresholds!$E$6))*0.279,MAX(0.02,0.2-((F2702-Thresholds!$G$6)/(Thresholds!$H$6-Thresholds!$G$6))*0.18)))),3)</f>
        <v>0.78700000000000003</v>
      </c>
      <c r="N2702" s="3">
        <f>ROUND(IF(G2702&lt;=Thresholds!$B$7,1-(G2702/Thresholds!$B$7)*0.24,IF(G2702&lt;=Thresholds!$D$7,0.75-((G2702-Thresholds!$C$7)/(Thresholds!$D$7-Thresholds!$C$7))*0.249,IF(G2702&lt;=Thresholds!$F$7,0.499-((G2702-Thresholds!$E$7)/(Thresholds!$F$7-Thresholds!$E$7))*0.279,MAX(0.02,0.2-((G2702-Thresholds!$G$7)/(Thresholds!$H$7-Thresholds!$G$7))*0.18)))),3)</f>
        <v>0.91400000000000003</v>
      </c>
      <c r="O2702" s="3">
        <f>ROUND(IF(H2702&lt;=Thresholds!$B$8,1-(H2702/Thresholds!$B$8)*0.24,IF(H2702&lt;=Thresholds!$D$8,0.75-((H2702-Thresholds!$C$8)/(Thresholds!$D$8-Thresholds!$C$8))*0.249,IF(H2702&lt;=Thresholds!$F$8,0.499-((H2702-Thresholds!$E$8)/(Thresholds!$F$8-Thresholds!$E$8))*0.279,MAX(0.02,0.2-((H2702-Thresholds!$G$8)/(Thresholds!$H$8-Thresholds!$G$8))*0.18)))),3)</f>
        <v>0.95599999999999996</v>
      </c>
      <c r="P2702" s="3">
        <f t="shared" si="126"/>
        <v>0.78700000000000003</v>
      </c>
      <c r="Q2702" t="str">
        <f t="shared" si="127"/>
        <v>Healthy</v>
      </c>
      <c r="R2702" s="4">
        <f t="shared" si="128"/>
        <v>1</v>
      </c>
      <c r="S2702" t="str">
        <f>IF(AND(F2702&gt;=10,F2702&lt;=35,P2702&gt;0.5),"ERROR_C2702H2702_POOR_CAP","OK")</f>
        <v>OK</v>
      </c>
    </row>
    <row r="2703" spans="1:19">
      <c r="A2703" t="s">
        <v>2720</v>
      </c>
      <c r="B2703" s="3">
        <v>13.583</v>
      </c>
      <c r="C2703" s="3">
        <v>63.667000000000002</v>
      </c>
      <c r="D2703" s="3">
        <v>75.007000000000005</v>
      </c>
      <c r="E2703" s="3">
        <v>36.481999999999999</v>
      </c>
      <c r="F2703" s="3">
        <v>9.6000000000000002E-2</v>
      </c>
      <c r="G2703" s="3">
        <v>278.66899999999998</v>
      </c>
      <c r="H2703" s="3">
        <v>2171.029</v>
      </c>
      <c r="I2703" s="3">
        <f>ROUND(IF(B2703&lt;=Thresholds!$B$2,1-(B2703/Thresholds!$B$2)*0.24,IF(B2703&lt;=Thresholds!$D$2,0.75-((B2703-Thresholds!$C$2)/(Thresholds!$D$2-Thresholds!$C$2))*0.249,IF(B2703&lt;=Thresholds!$F$2,0.499-((B2703-Thresholds!$E$2)/(Thresholds!$F$2-Thresholds!$E$2))*0.279,MAX(0.02,0.2-((B2703-Thresholds!$G$2)/(Thresholds!$H$2-Thresholds!$G$2))*0.18)))),3)</f>
        <v>0.96699999999999997</v>
      </c>
      <c r="J2703" s="3">
        <f>ROUND(IF(C2703&lt;=Thresholds!$B$3,1-(C2703/Thresholds!$B$3)*0.24,IF(C2703&lt;=Thresholds!$D$3,0.75-((C2703-Thresholds!$C$3)/(Thresholds!$D$3-Thresholds!$C$3))*0.249,IF(C2703&lt;=Thresholds!$F$3,0.499-((C2703-Thresholds!$E$3)/(Thresholds!$F$3-Thresholds!$E$3))*0.279,MAX(0.02,0.2-((C2703-Thresholds!$G$3)/(Thresholds!$H$3-Thresholds!$G$3))*0.18)))),3)</f>
        <v>0.873</v>
      </c>
      <c r="K2703" s="3">
        <f>ROUND(IF(D2703&lt;=Thresholds!$B$4,1-(D2703/Thresholds!$B$4)*0.24,IF(D2703&lt;=Thresholds!$D$4,0.75-((D2703-Thresholds!$C$4)/(Thresholds!$D$4-Thresholds!$C$4))*0.249,IF(D2703&lt;=Thresholds!$F$4,0.499-((D2703-Thresholds!$E$4)/(Thresholds!$F$4-Thresholds!$E$4))*0.279,MAX(0.02,0.2-((D2703-Thresholds!$G$4)/(Thresholds!$H$4-Thresholds!$G$4))*0.18)))),3)</f>
        <v>0.68400000000000005</v>
      </c>
      <c r="L2703" s="3">
        <f>ROUND(IF(E2703&lt;=Thresholds!$B$5,1-(E2703/Thresholds!$B$5)*0.24,IF(E2703&lt;=Thresholds!$D$5,0.75-((E2703-Thresholds!$C$5)/(Thresholds!$D$5-Thresholds!$C$5))*0.249,IF(E2703&lt;=Thresholds!$F$5,0.499-((E2703-Thresholds!$E$5)/(Thresholds!$F$5-Thresholds!$E$5))*0.279,MAX(0.02,0.2-((E2703-Thresholds!$G$5)/(Thresholds!$H$5-Thresholds!$G$5))*0.18)))),3)</f>
        <v>0.82499999999999996</v>
      </c>
      <c r="M2703" s="3">
        <f>ROUND(IF(F2703&lt;=Thresholds!$B$6,1-(F2703/Thresholds!$B$6)*0.24,IF(F2703&lt;=Thresholds!$D$6,0.75-((F2703-Thresholds!$C$6)/(Thresholds!$D$6-Thresholds!$C$6))*0.249,IF(F2703&lt;=Thresholds!$F$6,0.499-((F2703-Thresholds!$E$6)/(Thresholds!$F$6-Thresholds!$E$6))*0.279,MAX(0.02,0.2-((F2703-Thresholds!$G$6)/(Thresholds!$H$6-Thresholds!$G$6))*0.18)))),3)</f>
        <v>0.97699999999999998</v>
      </c>
      <c r="N2703" s="3">
        <f>ROUND(IF(G2703&lt;=Thresholds!$B$7,1-(G2703/Thresholds!$B$7)*0.24,IF(G2703&lt;=Thresholds!$D$7,0.75-((G2703-Thresholds!$C$7)/(Thresholds!$D$7-Thresholds!$C$7))*0.249,IF(G2703&lt;=Thresholds!$F$7,0.499-((G2703-Thresholds!$E$7)/(Thresholds!$F$7-Thresholds!$E$7))*0.279,MAX(0.02,0.2-((G2703-Thresholds!$G$7)/(Thresholds!$H$7-Thresholds!$G$7))*0.18)))),3)</f>
        <v>0.80900000000000005</v>
      </c>
      <c r="O2703" s="3">
        <f>ROUND(IF(H2703&lt;=Thresholds!$B$8,1-(H2703/Thresholds!$B$8)*0.24,IF(H2703&lt;=Thresholds!$D$8,0.75-((H2703-Thresholds!$C$8)/(Thresholds!$D$8-Thresholds!$C$8))*0.249,IF(H2703&lt;=Thresholds!$F$8,0.499-((H2703-Thresholds!$E$8)/(Thresholds!$F$8-Thresholds!$E$8))*0.279,MAX(0.02,0.2-((H2703-Thresholds!$G$8)/(Thresholds!$H$8-Thresholds!$G$8))*0.18)))),3)</f>
        <v>0.79200000000000004</v>
      </c>
      <c r="P2703" s="3">
        <f t="shared" si="126"/>
        <v>0.68400000000000005</v>
      </c>
      <c r="Q2703" t="str">
        <f t="shared" si="127"/>
        <v>Moderate</v>
      </c>
      <c r="R2703" s="4">
        <f t="shared" si="128"/>
        <v>1</v>
      </c>
      <c r="S2703" t="str">
        <f>IF(AND(F2703&gt;=10,F2703&lt;=35,P2703&gt;0.5),"ERROR_C2703H2703_POOR_CAP","OK")</f>
        <v>OK</v>
      </c>
    </row>
    <row r="2704" spans="1:19">
      <c r="A2704" t="s">
        <v>2721</v>
      </c>
      <c r="B2704" s="3">
        <v>57.79</v>
      </c>
      <c r="C2704" s="3">
        <v>38.749000000000002</v>
      </c>
      <c r="D2704" s="3">
        <v>32.820999999999998</v>
      </c>
      <c r="E2704" s="3">
        <v>47.485999999999997</v>
      </c>
      <c r="F2704" s="3">
        <v>0.28299999999999997</v>
      </c>
      <c r="G2704" s="3">
        <v>56.219000000000001</v>
      </c>
      <c r="H2704" s="3">
        <v>8520.9069999999992</v>
      </c>
      <c r="I2704" s="3">
        <f>ROUND(IF(B2704&lt;=Thresholds!$B$2,1-(B2704/Thresholds!$B$2)*0.24,IF(B2704&lt;=Thresholds!$D$2,0.75-((B2704-Thresholds!$C$2)/(Thresholds!$D$2-Thresholds!$C$2))*0.249,IF(B2704&lt;=Thresholds!$F$2,0.499-((B2704-Thresholds!$E$2)/(Thresholds!$F$2-Thresholds!$E$2))*0.279,MAX(0.02,0.2-((B2704-Thresholds!$G$2)/(Thresholds!$H$2-Thresholds!$G$2))*0.18)))),3)</f>
        <v>0.86099999999999999</v>
      </c>
      <c r="J2704" s="3">
        <f>ROUND(IF(C2704&lt;=Thresholds!$B$3,1-(C2704/Thresholds!$B$3)*0.24,IF(C2704&lt;=Thresholds!$D$3,0.75-((C2704-Thresholds!$C$3)/(Thresholds!$D$3-Thresholds!$C$3))*0.249,IF(C2704&lt;=Thresholds!$F$3,0.499-((C2704-Thresholds!$E$3)/(Thresholds!$F$3-Thresholds!$E$3))*0.279,MAX(0.02,0.2-((C2704-Thresholds!$G$3)/(Thresholds!$H$3-Thresholds!$G$3))*0.18)))),3)</f>
        <v>0.92300000000000004</v>
      </c>
      <c r="K2704" s="3">
        <f>ROUND(IF(D2704&lt;=Thresholds!$B$4,1-(D2704/Thresholds!$B$4)*0.24,IF(D2704&lt;=Thresholds!$D$4,0.75-((D2704-Thresholds!$C$4)/(Thresholds!$D$4-Thresholds!$C$4))*0.249,IF(D2704&lt;=Thresholds!$F$4,0.499-((D2704-Thresholds!$E$4)/(Thresholds!$F$4-Thresholds!$E$4))*0.279,MAX(0.02,0.2-((D2704-Thresholds!$G$4)/(Thresholds!$H$4-Thresholds!$G$4))*0.18)))),3)</f>
        <v>0.879</v>
      </c>
      <c r="L2704" s="3">
        <f>ROUND(IF(E2704&lt;=Thresholds!$B$5,1-(E2704/Thresholds!$B$5)*0.24,IF(E2704&lt;=Thresholds!$D$5,0.75-((E2704-Thresholds!$C$5)/(Thresholds!$D$5-Thresholds!$C$5))*0.249,IF(E2704&lt;=Thresholds!$F$5,0.499-((E2704-Thresholds!$E$5)/(Thresholds!$F$5-Thresholds!$E$5))*0.279,MAX(0.02,0.2-((E2704-Thresholds!$G$5)/(Thresholds!$H$5-Thresholds!$G$5))*0.18)))),3)</f>
        <v>0.77200000000000002</v>
      </c>
      <c r="M2704" s="3">
        <f>ROUND(IF(F2704&lt;=Thresholds!$B$6,1-(F2704/Thresholds!$B$6)*0.24,IF(F2704&lt;=Thresholds!$D$6,0.75-((F2704-Thresholds!$C$6)/(Thresholds!$D$6-Thresholds!$C$6))*0.249,IF(F2704&lt;=Thresholds!$F$6,0.499-((F2704-Thresholds!$E$6)/(Thresholds!$F$6-Thresholds!$E$6))*0.279,MAX(0.02,0.2-((F2704-Thresholds!$G$6)/(Thresholds!$H$6-Thresholds!$G$6))*0.18)))),3)</f>
        <v>0.93200000000000005</v>
      </c>
      <c r="N2704" s="3">
        <f>ROUND(IF(G2704&lt;=Thresholds!$B$7,1-(G2704/Thresholds!$B$7)*0.24,IF(G2704&lt;=Thresholds!$D$7,0.75-((G2704-Thresholds!$C$7)/(Thresholds!$D$7-Thresholds!$C$7))*0.249,IF(G2704&lt;=Thresholds!$F$7,0.499-((G2704-Thresholds!$E$7)/(Thresholds!$F$7-Thresholds!$E$7))*0.279,MAX(0.02,0.2-((G2704-Thresholds!$G$7)/(Thresholds!$H$7-Thresholds!$G$7))*0.18)))),3)</f>
        <v>0.96099999999999997</v>
      </c>
      <c r="O2704" s="3">
        <f>ROUND(IF(H2704&lt;=Thresholds!$B$8,1-(H2704/Thresholds!$B$8)*0.24,IF(H2704&lt;=Thresholds!$D$8,0.75-((H2704-Thresholds!$C$8)/(Thresholds!$D$8-Thresholds!$C$8))*0.249,IF(H2704&lt;=Thresholds!$F$8,0.499-((H2704-Thresholds!$E$8)/(Thresholds!$F$8-Thresholds!$E$8))*0.279,MAX(0.02,0.2-((H2704-Thresholds!$G$8)/(Thresholds!$H$8-Thresholds!$G$8))*0.18)))),3)</f>
        <v>0.28899999999999998</v>
      </c>
      <c r="P2704" s="3">
        <f t="shared" si="126"/>
        <v>0.28899999999999998</v>
      </c>
      <c r="Q2704" t="str">
        <f t="shared" si="127"/>
        <v>Poor</v>
      </c>
      <c r="R2704" s="4">
        <f t="shared" si="128"/>
        <v>0</v>
      </c>
      <c r="S2704" t="str">
        <f>IF(AND(F2704&gt;=10,F2704&lt;=35,P2704&gt;0.5),"ERROR_C2704H2704_POOR_CAP","OK")</f>
        <v>OK</v>
      </c>
    </row>
    <row r="2705" spans="1:19">
      <c r="A2705" t="s">
        <v>2722</v>
      </c>
      <c r="B2705" s="3">
        <v>5.9320000000000004</v>
      </c>
      <c r="C2705" s="3">
        <v>25.006</v>
      </c>
      <c r="D2705" s="3">
        <v>24.866</v>
      </c>
      <c r="E2705" s="3">
        <v>17.273</v>
      </c>
      <c r="F2705" s="3">
        <v>0.186</v>
      </c>
      <c r="G2705" s="3">
        <v>284.21899999999999</v>
      </c>
      <c r="H2705" s="3">
        <v>19744.291000000001</v>
      </c>
      <c r="I2705" s="3">
        <f>ROUND(IF(B2705&lt;=Thresholds!$B$2,1-(B2705/Thresholds!$B$2)*0.24,IF(B2705&lt;=Thresholds!$D$2,0.75-((B2705-Thresholds!$C$2)/(Thresholds!$D$2-Thresholds!$C$2))*0.249,IF(B2705&lt;=Thresholds!$F$2,0.499-((B2705-Thresholds!$E$2)/(Thresholds!$F$2-Thresholds!$E$2))*0.279,MAX(0.02,0.2-((B2705-Thresholds!$G$2)/(Thresholds!$H$2-Thresholds!$G$2))*0.18)))),3)</f>
        <v>0.98599999999999999</v>
      </c>
      <c r="J2705" s="3">
        <f>ROUND(IF(C2705&lt;=Thresholds!$B$3,1-(C2705/Thresholds!$B$3)*0.24,IF(C2705&lt;=Thresholds!$D$3,0.75-((C2705-Thresholds!$C$3)/(Thresholds!$D$3-Thresholds!$C$3))*0.249,IF(C2705&lt;=Thresholds!$F$3,0.499-((C2705-Thresholds!$E$3)/(Thresholds!$F$3-Thresholds!$E$3))*0.279,MAX(0.02,0.2-((C2705-Thresholds!$G$3)/(Thresholds!$H$3-Thresholds!$G$3))*0.18)))),3)</f>
        <v>0.95</v>
      </c>
      <c r="K2705" s="3">
        <f>ROUND(IF(D2705&lt;=Thresholds!$B$4,1-(D2705/Thresholds!$B$4)*0.24,IF(D2705&lt;=Thresholds!$D$4,0.75-((D2705-Thresholds!$C$4)/(Thresholds!$D$4-Thresholds!$C$4))*0.249,IF(D2705&lt;=Thresholds!$F$4,0.499-((D2705-Thresholds!$E$4)/(Thresholds!$F$4-Thresholds!$E$4))*0.279,MAX(0.02,0.2-((D2705-Thresholds!$G$4)/(Thresholds!$H$4-Thresholds!$G$4))*0.18)))),3)</f>
        <v>0.90800000000000003</v>
      </c>
      <c r="L2705" s="3">
        <f>ROUND(IF(E2705&lt;=Thresholds!$B$5,1-(E2705/Thresholds!$B$5)*0.24,IF(E2705&lt;=Thresholds!$D$5,0.75-((E2705-Thresholds!$C$5)/(Thresholds!$D$5-Thresholds!$C$5))*0.249,IF(E2705&lt;=Thresholds!$F$5,0.499-((E2705-Thresholds!$E$5)/(Thresholds!$F$5-Thresholds!$E$5))*0.279,MAX(0.02,0.2-((E2705-Thresholds!$G$5)/(Thresholds!$H$5-Thresholds!$G$5))*0.18)))),3)</f>
        <v>0.91700000000000004</v>
      </c>
      <c r="M2705" s="3">
        <f>ROUND(IF(F2705&lt;=Thresholds!$B$6,1-(F2705/Thresholds!$B$6)*0.24,IF(F2705&lt;=Thresholds!$D$6,0.75-((F2705-Thresholds!$C$6)/(Thresholds!$D$6-Thresholds!$C$6))*0.249,IF(F2705&lt;=Thresholds!$F$6,0.499-((F2705-Thresholds!$E$6)/(Thresholds!$F$6-Thresholds!$E$6))*0.279,MAX(0.02,0.2-((F2705-Thresholds!$G$6)/(Thresholds!$H$6-Thresholds!$G$6))*0.18)))),3)</f>
        <v>0.95499999999999996</v>
      </c>
      <c r="N2705" s="3">
        <f>ROUND(IF(G2705&lt;=Thresholds!$B$7,1-(G2705/Thresholds!$B$7)*0.24,IF(G2705&lt;=Thresholds!$D$7,0.75-((G2705-Thresholds!$C$7)/(Thresholds!$D$7-Thresholds!$C$7))*0.249,IF(G2705&lt;=Thresholds!$F$7,0.499-((G2705-Thresholds!$E$7)/(Thresholds!$F$7-Thresholds!$E$7))*0.279,MAX(0.02,0.2-((G2705-Thresholds!$G$7)/(Thresholds!$H$7-Thresholds!$G$7))*0.18)))),3)</f>
        <v>0.80500000000000005</v>
      </c>
      <c r="O2705" s="3">
        <f>ROUND(IF(H2705&lt;=Thresholds!$B$8,1-(H2705/Thresholds!$B$8)*0.24,IF(H2705&lt;=Thresholds!$D$8,0.75-((H2705-Thresholds!$C$8)/(Thresholds!$D$8-Thresholds!$C$8))*0.249,IF(H2705&lt;=Thresholds!$F$8,0.499-((H2705-Thresholds!$E$8)/(Thresholds!$F$8-Thresholds!$E$8))*0.279,MAX(0.02,0.2-((H2705-Thresholds!$G$8)/(Thresholds!$H$8-Thresholds!$G$8))*0.18)))),3)</f>
        <v>0.375</v>
      </c>
      <c r="P2705" s="3">
        <f t="shared" si="126"/>
        <v>0.375</v>
      </c>
      <c r="Q2705" t="str">
        <f t="shared" si="127"/>
        <v>Poor</v>
      </c>
      <c r="R2705" s="4">
        <f t="shared" si="128"/>
        <v>0</v>
      </c>
      <c r="S2705" t="str">
        <f>IF(AND(F2705&gt;=10,F2705&lt;=35,P2705&gt;0.5),"ERROR_C2705H2705_POOR_CAP","OK")</f>
        <v>OK</v>
      </c>
    </row>
    <row r="2706" spans="1:19">
      <c r="A2706" t="s">
        <v>2723</v>
      </c>
      <c r="B2706" s="3">
        <v>97.209000000000003</v>
      </c>
      <c r="C2706" s="3">
        <v>47.628999999999998</v>
      </c>
      <c r="D2706" s="3">
        <v>52.694000000000003</v>
      </c>
      <c r="E2706" s="3">
        <v>25.283999999999999</v>
      </c>
      <c r="F2706" s="3">
        <v>0.86699999999999999</v>
      </c>
      <c r="G2706" s="3">
        <v>333.77300000000002</v>
      </c>
      <c r="H2706" s="3">
        <v>1432.79</v>
      </c>
      <c r="I2706" s="3">
        <f>ROUND(IF(B2706&lt;=Thresholds!$B$2,1-(B2706/Thresholds!$B$2)*0.24,IF(B2706&lt;=Thresholds!$D$2,0.75-((B2706-Thresholds!$C$2)/(Thresholds!$D$2-Thresholds!$C$2))*0.249,IF(B2706&lt;=Thresholds!$F$2,0.499-((B2706-Thresholds!$E$2)/(Thresholds!$F$2-Thresholds!$E$2))*0.279,MAX(0.02,0.2-((B2706-Thresholds!$G$2)/(Thresholds!$H$2-Thresholds!$G$2))*0.18)))),3)</f>
        <v>0.76700000000000002</v>
      </c>
      <c r="J2706" s="3">
        <f>ROUND(IF(C2706&lt;=Thresholds!$B$3,1-(C2706/Thresholds!$B$3)*0.24,IF(C2706&lt;=Thresholds!$D$3,0.75-((C2706-Thresholds!$C$3)/(Thresholds!$D$3-Thresholds!$C$3))*0.249,IF(C2706&lt;=Thresholds!$F$3,0.499-((C2706-Thresholds!$E$3)/(Thresholds!$F$3-Thresholds!$E$3))*0.279,MAX(0.02,0.2-((C2706-Thresholds!$G$3)/(Thresholds!$H$3-Thresholds!$G$3))*0.18)))),3)</f>
        <v>0.90500000000000003</v>
      </c>
      <c r="K2706" s="3">
        <f>ROUND(IF(D2706&lt;=Thresholds!$B$4,1-(D2706/Thresholds!$B$4)*0.24,IF(D2706&lt;=Thresholds!$D$4,0.75-((D2706-Thresholds!$C$4)/(Thresholds!$D$4-Thresholds!$C$4))*0.249,IF(D2706&lt;=Thresholds!$F$4,0.499-((D2706-Thresholds!$E$4)/(Thresholds!$F$4-Thresholds!$E$4))*0.279,MAX(0.02,0.2-((D2706-Thresholds!$G$4)/(Thresholds!$H$4-Thresholds!$G$4))*0.18)))),3)</f>
        <v>0.80500000000000005</v>
      </c>
      <c r="L2706" s="3">
        <f>ROUND(IF(E2706&lt;=Thresholds!$B$5,1-(E2706/Thresholds!$B$5)*0.24,IF(E2706&lt;=Thresholds!$D$5,0.75-((E2706-Thresholds!$C$5)/(Thresholds!$D$5-Thresholds!$C$5))*0.249,IF(E2706&lt;=Thresholds!$F$5,0.499-((E2706-Thresholds!$E$5)/(Thresholds!$F$5-Thresholds!$E$5))*0.279,MAX(0.02,0.2-((E2706-Thresholds!$G$5)/(Thresholds!$H$5-Thresholds!$G$5))*0.18)))),3)</f>
        <v>0.879</v>
      </c>
      <c r="M2706" s="3">
        <f>ROUND(IF(F2706&lt;=Thresholds!$B$6,1-(F2706/Thresholds!$B$6)*0.24,IF(F2706&lt;=Thresholds!$D$6,0.75-((F2706-Thresholds!$C$6)/(Thresholds!$D$6-Thresholds!$C$6))*0.249,IF(F2706&lt;=Thresholds!$F$6,0.499-((F2706-Thresholds!$E$6)/(Thresholds!$F$6-Thresholds!$E$6))*0.279,MAX(0.02,0.2-((F2706-Thresholds!$G$6)/(Thresholds!$H$6-Thresholds!$G$6))*0.18)))),3)</f>
        <v>0.79200000000000004</v>
      </c>
      <c r="N2706" s="3">
        <f>ROUND(IF(G2706&lt;=Thresholds!$B$7,1-(G2706/Thresholds!$B$7)*0.24,IF(G2706&lt;=Thresholds!$D$7,0.75-((G2706-Thresholds!$C$7)/(Thresholds!$D$7-Thresholds!$C$7))*0.249,IF(G2706&lt;=Thresholds!$F$7,0.499-((G2706-Thresholds!$E$7)/(Thresholds!$F$7-Thresholds!$E$7))*0.279,MAX(0.02,0.2-((G2706-Thresholds!$G$7)/(Thresholds!$H$7-Thresholds!$G$7))*0.18)))),3)</f>
        <v>0.77100000000000002</v>
      </c>
      <c r="O2706" s="3">
        <f>ROUND(IF(H2706&lt;=Thresholds!$B$8,1-(H2706/Thresholds!$B$8)*0.24,IF(H2706&lt;=Thresholds!$D$8,0.75-((H2706-Thresholds!$C$8)/(Thresholds!$D$8-Thresholds!$C$8))*0.249,IF(H2706&lt;=Thresholds!$F$8,0.499-((H2706-Thresholds!$E$8)/(Thresholds!$F$8-Thresholds!$E$8))*0.279,MAX(0.02,0.2-((H2706-Thresholds!$G$8)/(Thresholds!$H$8-Thresholds!$G$8))*0.18)))),3)</f>
        <v>0.86199999999999999</v>
      </c>
      <c r="P2706" s="3">
        <f t="shared" si="126"/>
        <v>0.76700000000000002</v>
      </c>
      <c r="Q2706" t="str">
        <f t="shared" si="127"/>
        <v>Healthy</v>
      </c>
      <c r="R2706" s="4">
        <f t="shared" si="128"/>
        <v>1</v>
      </c>
      <c r="S2706" t="str">
        <f>IF(AND(F2706&gt;=10,F2706&lt;=35,P2706&gt;0.5),"ERROR_C2706H2706_POOR_CAP","OK")</f>
        <v>OK</v>
      </c>
    </row>
    <row r="2707" spans="1:19">
      <c r="A2707" t="s">
        <v>2724</v>
      </c>
      <c r="B2707" s="3">
        <v>96.256</v>
      </c>
      <c r="C2707" s="3">
        <v>68.057000000000002</v>
      </c>
      <c r="D2707" s="3">
        <v>4.9429999999999996</v>
      </c>
      <c r="E2707" s="3">
        <v>11.07</v>
      </c>
      <c r="F2707" s="3">
        <v>0.26700000000000002</v>
      </c>
      <c r="G2707" s="3">
        <v>377.79300000000001</v>
      </c>
      <c r="H2707" s="3">
        <v>433.89600000000002</v>
      </c>
      <c r="I2707" s="3">
        <f>ROUND(IF(B2707&lt;=Thresholds!$B$2,1-(B2707/Thresholds!$B$2)*0.24,IF(B2707&lt;=Thresholds!$D$2,0.75-((B2707-Thresholds!$C$2)/(Thresholds!$D$2-Thresholds!$C$2))*0.249,IF(B2707&lt;=Thresholds!$F$2,0.499-((B2707-Thresholds!$E$2)/(Thresholds!$F$2-Thresholds!$E$2))*0.279,MAX(0.02,0.2-((B2707-Thresholds!$G$2)/(Thresholds!$H$2-Thresholds!$G$2))*0.18)))),3)</f>
        <v>0.76900000000000002</v>
      </c>
      <c r="J2707" s="3">
        <f>ROUND(IF(C2707&lt;=Thresholds!$B$3,1-(C2707/Thresholds!$B$3)*0.24,IF(C2707&lt;=Thresholds!$D$3,0.75-((C2707-Thresholds!$C$3)/(Thresholds!$D$3-Thresholds!$C$3))*0.249,IF(C2707&lt;=Thresholds!$F$3,0.499-((C2707-Thresholds!$E$3)/(Thresholds!$F$3-Thresholds!$E$3))*0.279,MAX(0.02,0.2-((C2707-Thresholds!$G$3)/(Thresholds!$H$3-Thresholds!$G$3))*0.18)))),3)</f>
        <v>0.86399999999999999</v>
      </c>
      <c r="K2707" s="3">
        <f>ROUND(IF(D2707&lt;=Thresholds!$B$4,1-(D2707/Thresholds!$B$4)*0.24,IF(D2707&lt;=Thresholds!$D$4,0.75-((D2707-Thresholds!$C$4)/(Thresholds!$D$4-Thresholds!$C$4))*0.249,IF(D2707&lt;=Thresholds!$F$4,0.499-((D2707-Thresholds!$E$4)/(Thresholds!$F$4-Thresholds!$E$4))*0.279,MAX(0.02,0.2-((D2707-Thresholds!$G$4)/(Thresholds!$H$4-Thresholds!$G$4))*0.18)))),3)</f>
        <v>0.98199999999999998</v>
      </c>
      <c r="L2707" s="3">
        <f>ROUND(IF(E2707&lt;=Thresholds!$B$5,1-(E2707/Thresholds!$B$5)*0.24,IF(E2707&lt;=Thresholds!$D$5,0.75-((E2707-Thresholds!$C$5)/(Thresholds!$D$5-Thresholds!$C$5))*0.249,IF(E2707&lt;=Thresholds!$F$5,0.499-((E2707-Thresholds!$E$5)/(Thresholds!$F$5-Thresholds!$E$5))*0.279,MAX(0.02,0.2-((E2707-Thresholds!$G$5)/(Thresholds!$H$5-Thresholds!$G$5))*0.18)))),3)</f>
        <v>0.94699999999999995</v>
      </c>
      <c r="M2707" s="3">
        <f>ROUND(IF(F2707&lt;=Thresholds!$B$6,1-(F2707/Thresholds!$B$6)*0.24,IF(F2707&lt;=Thresholds!$D$6,0.75-((F2707-Thresholds!$C$6)/(Thresholds!$D$6-Thresholds!$C$6))*0.249,IF(F2707&lt;=Thresholds!$F$6,0.499-((F2707-Thresholds!$E$6)/(Thresholds!$F$6-Thresholds!$E$6))*0.279,MAX(0.02,0.2-((F2707-Thresholds!$G$6)/(Thresholds!$H$6-Thresholds!$G$6))*0.18)))),3)</f>
        <v>0.93600000000000005</v>
      </c>
      <c r="N2707" s="3">
        <f>ROUND(IF(G2707&lt;=Thresholds!$B$7,1-(G2707/Thresholds!$B$7)*0.24,IF(G2707&lt;=Thresholds!$D$7,0.75-((G2707-Thresholds!$C$7)/(Thresholds!$D$7-Thresholds!$C$7))*0.249,IF(G2707&lt;=Thresholds!$F$7,0.499-((G2707-Thresholds!$E$7)/(Thresholds!$F$7-Thresholds!$E$7))*0.279,MAX(0.02,0.2-((G2707-Thresholds!$G$7)/(Thresholds!$H$7-Thresholds!$G$7))*0.18)))),3)</f>
        <v>0.72</v>
      </c>
      <c r="O2707" s="3">
        <f>ROUND(IF(H2707&lt;=Thresholds!$B$8,1-(H2707/Thresholds!$B$8)*0.24,IF(H2707&lt;=Thresholds!$D$8,0.75-((H2707-Thresholds!$C$8)/(Thresholds!$D$8-Thresholds!$C$8))*0.249,IF(H2707&lt;=Thresholds!$F$8,0.499-((H2707-Thresholds!$E$8)/(Thresholds!$F$8-Thresholds!$E$8))*0.279,MAX(0.02,0.2-((H2707-Thresholds!$G$8)/(Thresholds!$H$8-Thresholds!$G$8))*0.18)))),3)</f>
        <v>0.95799999999999996</v>
      </c>
      <c r="P2707" s="3">
        <f t="shared" si="126"/>
        <v>0.72</v>
      </c>
      <c r="Q2707" t="str">
        <f t="shared" si="127"/>
        <v>Moderate</v>
      </c>
      <c r="R2707" s="4">
        <f t="shared" si="128"/>
        <v>1</v>
      </c>
      <c r="S2707" t="str">
        <f>IF(AND(F2707&gt;=10,F2707&lt;=35,P2707&gt;0.5),"ERROR_C2707H2707_POOR_CAP","OK")</f>
        <v>OK</v>
      </c>
    </row>
    <row r="2708" spans="1:19">
      <c r="A2708" t="s">
        <v>2725</v>
      </c>
      <c r="B2708" s="3">
        <v>8.2469999999999999</v>
      </c>
      <c r="C2708" s="3">
        <v>108.524</v>
      </c>
      <c r="D2708" s="3">
        <v>41.622999999999998</v>
      </c>
      <c r="E2708" s="3">
        <v>121.676</v>
      </c>
      <c r="F2708" s="3">
        <v>0.36</v>
      </c>
      <c r="G2708" s="3">
        <v>150.92699999999999</v>
      </c>
      <c r="H2708" s="3">
        <v>1109.9259999999999</v>
      </c>
      <c r="I2708" s="3">
        <f>ROUND(IF(B2708&lt;=Thresholds!$B$2,1-(B2708/Thresholds!$B$2)*0.24,IF(B2708&lt;=Thresholds!$D$2,0.75-((B2708-Thresholds!$C$2)/(Thresholds!$D$2-Thresholds!$C$2))*0.249,IF(B2708&lt;=Thresholds!$F$2,0.499-((B2708-Thresholds!$E$2)/(Thresholds!$F$2-Thresholds!$E$2))*0.279,MAX(0.02,0.2-((B2708-Thresholds!$G$2)/(Thresholds!$H$2-Thresholds!$G$2))*0.18)))),3)</f>
        <v>0.98</v>
      </c>
      <c r="J2708" s="3">
        <f>ROUND(IF(C2708&lt;=Thresholds!$B$3,1-(C2708/Thresholds!$B$3)*0.24,IF(C2708&lt;=Thresholds!$D$3,0.75-((C2708-Thresholds!$C$3)/(Thresholds!$D$3-Thresholds!$C$3))*0.249,IF(C2708&lt;=Thresholds!$F$3,0.499-((C2708-Thresholds!$E$3)/(Thresholds!$F$3-Thresholds!$E$3))*0.279,MAX(0.02,0.2-((C2708-Thresholds!$G$3)/(Thresholds!$H$3-Thresholds!$G$3))*0.18)))),3)</f>
        <v>0.78300000000000003</v>
      </c>
      <c r="K2708" s="3">
        <f>ROUND(IF(D2708&lt;=Thresholds!$B$4,1-(D2708/Thresholds!$B$4)*0.24,IF(D2708&lt;=Thresholds!$D$4,0.75-((D2708-Thresholds!$C$4)/(Thresholds!$D$4-Thresholds!$C$4))*0.249,IF(D2708&lt;=Thresholds!$F$4,0.499-((D2708-Thresholds!$E$4)/(Thresholds!$F$4-Thresholds!$E$4))*0.279,MAX(0.02,0.2-((D2708-Thresholds!$G$4)/(Thresholds!$H$4-Thresholds!$G$4))*0.18)))),3)</f>
        <v>0.84599999999999997</v>
      </c>
      <c r="L2708" s="3">
        <f>ROUND(IF(E2708&lt;=Thresholds!$B$5,1-(E2708/Thresholds!$B$5)*0.24,IF(E2708&lt;=Thresholds!$D$5,0.75-((E2708-Thresholds!$C$5)/(Thresholds!$D$5-Thresholds!$C$5))*0.249,IF(E2708&lt;=Thresholds!$F$5,0.499-((E2708-Thresholds!$E$5)/(Thresholds!$F$5-Thresholds!$E$5))*0.279,MAX(0.02,0.2-((E2708-Thresholds!$G$5)/(Thresholds!$H$5-Thresholds!$G$5))*0.18)))),3)</f>
        <v>0.441</v>
      </c>
      <c r="M2708" s="3">
        <f>ROUND(IF(F2708&lt;=Thresholds!$B$6,1-(F2708/Thresholds!$B$6)*0.24,IF(F2708&lt;=Thresholds!$D$6,0.75-((F2708-Thresholds!$C$6)/(Thresholds!$D$6-Thresholds!$C$6))*0.249,IF(F2708&lt;=Thresholds!$F$6,0.499-((F2708-Thresholds!$E$6)/(Thresholds!$F$6-Thresholds!$E$6))*0.279,MAX(0.02,0.2-((F2708-Thresholds!$G$6)/(Thresholds!$H$6-Thresholds!$G$6))*0.18)))),3)</f>
        <v>0.91400000000000003</v>
      </c>
      <c r="N2708" s="3">
        <f>ROUND(IF(G2708&lt;=Thresholds!$B$7,1-(G2708/Thresholds!$B$7)*0.24,IF(G2708&lt;=Thresholds!$D$7,0.75-((G2708-Thresholds!$C$7)/(Thresholds!$D$7-Thresholds!$C$7))*0.249,IF(G2708&lt;=Thresholds!$F$7,0.499-((G2708-Thresholds!$E$7)/(Thresholds!$F$7-Thresholds!$E$7))*0.279,MAX(0.02,0.2-((G2708-Thresholds!$G$7)/(Thresholds!$H$7-Thresholds!$G$7))*0.18)))),3)</f>
        <v>0.89700000000000002</v>
      </c>
      <c r="O2708" s="3">
        <f>ROUND(IF(H2708&lt;=Thresholds!$B$8,1-(H2708/Thresholds!$B$8)*0.24,IF(H2708&lt;=Thresholds!$D$8,0.75-((H2708-Thresholds!$C$8)/(Thresholds!$D$8-Thresholds!$C$8))*0.249,IF(H2708&lt;=Thresholds!$F$8,0.499-((H2708-Thresholds!$E$8)/(Thresholds!$F$8-Thresholds!$E$8))*0.279,MAX(0.02,0.2-((H2708-Thresholds!$G$8)/(Thresholds!$H$8-Thresholds!$G$8))*0.18)))),3)</f>
        <v>0.89300000000000002</v>
      </c>
      <c r="P2708" s="3">
        <f t="shared" si="126"/>
        <v>0.441</v>
      </c>
      <c r="Q2708" t="str">
        <f t="shared" si="127"/>
        <v>Poor</v>
      </c>
      <c r="R2708" s="4">
        <f t="shared" si="128"/>
        <v>0</v>
      </c>
      <c r="S2708" t="str">
        <f>IF(AND(F2708&gt;=10,F2708&lt;=35,P2708&gt;0.5),"ERROR_C2708H2708_POOR_CAP","OK")</f>
        <v>OK</v>
      </c>
    </row>
    <row r="2709" spans="1:19">
      <c r="A2709" t="s">
        <v>2726</v>
      </c>
      <c r="B2709" s="3">
        <v>67.873999999999995</v>
      </c>
      <c r="C2709" s="3">
        <v>67.554000000000002</v>
      </c>
      <c r="D2709" s="3">
        <v>32.393999999999998</v>
      </c>
      <c r="E2709" s="3">
        <v>27.413</v>
      </c>
      <c r="F2709" s="3">
        <v>44.142000000000003</v>
      </c>
      <c r="G2709" s="3">
        <v>323.29500000000002</v>
      </c>
      <c r="H2709" s="3">
        <v>1358.5619999999999</v>
      </c>
      <c r="I2709" s="3">
        <f>ROUND(IF(B2709&lt;=Thresholds!$B$2,1-(B2709/Thresholds!$B$2)*0.24,IF(B2709&lt;=Thresholds!$D$2,0.75-((B2709-Thresholds!$C$2)/(Thresholds!$D$2-Thresholds!$C$2))*0.249,IF(B2709&lt;=Thresholds!$F$2,0.499-((B2709-Thresholds!$E$2)/(Thresholds!$F$2-Thresholds!$E$2))*0.279,MAX(0.02,0.2-((B2709-Thresholds!$G$2)/(Thresholds!$H$2-Thresholds!$G$2))*0.18)))),3)</f>
        <v>0.83699999999999997</v>
      </c>
      <c r="J2709" s="3">
        <f>ROUND(IF(C2709&lt;=Thresholds!$B$3,1-(C2709/Thresholds!$B$3)*0.24,IF(C2709&lt;=Thresholds!$D$3,0.75-((C2709-Thresholds!$C$3)/(Thresholds!$D$3-Thresholds!$C$3))*0.249,IF(C2709&lt;=Thresholds!$F$3,0.499-((C2709-Thresholds!$E$3)/(Thresholds!$F$3-Thresholds!$E$3))*0.279,MAX(0.02,0.2-((C2709-Thresholds!$G$3)/(Thresholds!$H$3-Thresholds!$G$3))*0.18)))),3)</f>
        <v>0.86499999999999999</v>
      </c>
      <c r="K2709" s="3">
        <f>ROUND(IF(D2709&lt;=Thresholds!$B$4,1-(D2709/Thresholds!$B$4)*0.24,IF(D2709&lt;=Thresholds!$D$4,0.75-((D2709-Thresholds!$C$4)/(Thresholds!$D$4-Thresholds!$C$4))*0.249,IF(D2709&lt;=Thresholds!$F$4,0.499-((D2709-Thresholds!$E$4)/(Thresholds!$F$4-Thresholds!$E$4))*0.279,MAX(0.02,0.2-((D2709-Thresholds!$G$4)/(Thresholds!$H$4-Thresholds!$G$4))*0.18)))),3)</f>
        <v>0.88</v>
      </c>
      <c r="L2709" s="3">
        <f>ROUND(IF(E2709&lt;=Thresholds!$B$5,1-(E2709/Thresholds!$B$5)*0.24,IF(E2709&lt;=Thresholds!$D$5,0.75-((E2709-Thresholds!$C$5)/(Thresholds!$D$5-Thresholds!$C$5))*0.249,IF(E2709&lt;=Thresholds!$F$5,0.499-((E2709-Thresholds!$E$5)/(Thresholds!$F$5-Thresholds!$E$5))*0.279,MAX(0.02,0.2-((E2709-Thresholds!$G$5)/(Thresholds!$H$5-Thresholds!$G$5))*0.18)))),3)</f>
        <v>0.86799999999999999</v>
      </c>
      <c r="M2709" s="3">
        <f>ROUND(IF(F2709&lt;=Thresholds!$B$6,1-(F2709/Thresholds!$B$6)*0.24,IF(F2709&lt;=Thresholds!$D$6,0.75-((F2709-Thresholds!$C$6)/(Thresholds!$D$6-Thresholds!$C$6))*0.249,IF(F2709&lt;=Thresholds!$F$6,0.499-((F2709-Thresholds!$E$6)/(Thresholds!$F$6-Thresholds!$E$6))*0.279,MAX(0.02,0.2-((F2709-Thresholds!$G$6)/(Thresholds!$H$6-Thresholds!$G$6))*0.18)))),3)</f>
        <v>0.247</v>
      </c>
      <c r="N2709" s="3">
        <f>ROUND(IF(G2709&lt;=Thresholds!$B$7,1-(G2709/Thresholds!$B$7)*0.24,IF(G2709&lt;=Thresholds!$D$7,0.75-((G2709-Thresholds!$C$7)/(Thresholds!$D$7-Thresholds!$C$7))*0.249,IF(G2709&lt;=Thresholds!$F$7,0.499-((G2709-Thresholds!$E$7)/(Thresholds!$F$7-Thresholds!$E$7))*0.279,MAX(0.02,0.2-((G2709-Thresholds!$G$7)/(Thresholds!$H$7-Thresholds!$G$7))*0.18)))),3)</f>
        <v>0.77800000000000002</v>
      </c>
      <c r="O2709" s="3">
        <f>ROUND(IF(H2709&lt;=Thresholds!$B$8,1-(H2709/Thresholds!$B$8)*0.24,IF(H2709&lt;=Thresholds!$D$8,0.75-((H2709-Thresholds!$C$8)/(Thresholds!$D$8-Thresholds!$C$8))*0.249,IF(H2709&lt;=Thresholds!$F$8,0.499-((H2709-Thresholds!$E$8)/(Thresholds!$F$8-Thresholds!$E$8))*0.279,MAX(0.02,0.2-((H2709-Thresholds!$G$8)/(Thresholds!$H$8-Thresholds!$G$8))*0.18)))),3)</f>
        <v>0.87</v>
      </c>
      <c r="P2709" s="3">
        <f t="shared" si="126"/>
        <v>0.247</v>
      </c>
      <c r="Q2709" t="str">
        <f t="shared" si="127"/>
        <v>Poor</v>
      </c>
      <c r="R2709" s="4">
        <f t="shared" si="128"/>
        <v>0</v>
      </c>
      <c r="S2709" t="str">
        <f>IF(AND(F2709&gt;=10,F2709&lt;=35,P2709&gt;0.5),"ERROR_C2709H2709_POOR_CAP","OK")</f>
        <v>OK</v>
      </c>
    </row>
    <row r="2710" spans="1:19">
      <c r="A2710" t="s">
        <v>2727</v>
      </c>
      <c r="B2710" s="3">
        <v>28.902000000000001</v>
      </c>
      <c r="C2710" s="3">
        <v>23.956</v>
      </c>
      <c r="D2710" s="3">
        <v>22.375</v>
      </c>
      <c r="E2710" s="3">
        <v>19.709</v>
      </c>
      <c r="F2710" s="3">
        <v>0.438</v>
      </c>
      <c r="G2710" s="3">
        <v>209.11199999999999</v>
      </c>
      <c r="H2710" s="3">
        <v>393.613</v>
      </c>
      <c r="I2710" s="3">
        <f>ROUND(IF(B2710&lt;=Thresholds!$B$2,1-(B2710/Thresholds!$B$2)*0.24,IF(B2710&lt;=Thresholds!$D$2,0.75-((B2710-Thresholds!$C$2)/(Thresholds!$D$2-Thresholds!$C$2))*0.249,IF(B2710&lt;=Thresholds!$F$2,0.499-((B2710-Thresholds!$E$2)/(Thresholds!$F$2-Thresholds!$E$2))*0.279,MAX(0.02,0.2-((B2710-Thresholds!$G$2)/(Thresholds!$H$2-Thresholds!$G$2))*0.18)))),3)</f>
        <v>0.93100000000000005</v>
      </c>
      <c r="J2710" s="3">
        <f>ROUND(IF(C2710&lt;=Thresholds!$B$3,1-(C2710/Thresholds!$B$3)*0.24,IF(C2710&lt;=Thresholds!$D$3,0.75-((C2710-Thresholds!$C$3)/(Thresholds!$D$3-Thresholds!$C$3))*0.249,IF(C2710&lt;=Thresholds!$F$3,0.499-((C2710-Thresholds!$E$3)/(Thresholds!$F$3-Thresholds!$E$3))*0.279,MAX(0.02,0.2-((C2710-Thresholds!$G$3)/(Thresholds!$H$3-Thresholds!$G$3))*0.18)))),3)</f>
        <v>0.95199999999999996</v>
      </c>
      <c r="K2710" s="3">
        <f>ROUND(IF(D2710&lt;=Thresholds!$B$4,1-(D2710/Thresholds!$B$4)*0.24,IF(D2710&lt;=Thresholds!$D$4,0.75-((D2710-Thresholds!$C$4)/(Thresholds!$D$4-Thresholds!$C$4))*0.249,IF(D2710&lt;=Thresholds!$F$4,0.499-((D2710-Thresholds!$E$4)/(Thresholds!$F$4-Thresholds!$E$4))*0.279,MAX(0.02,0.2-((D2710-Thresholds!$G$4)/(Thresholds!$H$4-Thresholds!$G$4))*0.18)))),3)</f>
        <v>0.91700000000000004</v>
      </c>
      <c r="L2710" s="3">
        <f>ROUND(IF(E2710&lt;=Thresholds!$B$5,1-(E2710/Thresholds!$B$5)*0.24,IF(E2710&lt;=Thresholds!$D$5,0.75-((E2710-Thresholds!$C$5)/(Thresholds!$D$5-Thresholds!$C$5))*0.249,IF(E2710&lt;=Thresholds!$F$5,0.499-((E2710-Thresholds!$E$5)/(Thresholds!$F$5-Thresholds!$E$5))*0.279,MAX(0.02,0.2-((E2710-Thresholds!$G$5)/(Thresholds!$H$5-Thresholds!$G$5))*0.18)))),3)</f>
        <v>0.90500000000000003</v>
      </c>
      <c r="M2710" s="3">
        <f>ROUND(IF(F2710&lt;=Thresholds!$B$6,1-(F2710/Thresholds!$B$6)*0.24,IF(F2710&lt;=Thresholds!$D$6,0.75-((F2710-Thresholds!$C$6)/(Thresholds!$D$6-Thresholds!$C$6))*0.249,IF(F2710&lt;=Thresholds!$F$6,0.499-((F2710-Thresholds!$E$6)/(Thresholds!$F$6-Thresholds!$E$6))*0.279,MAX(0.02,0.2-((F2710-Thresholds!$G$6)/(Thresholds!$H$6-Thresholds!$G$6))*0.18)))),3)</f>
        <v>0.89500000000000002</v>
      </c>
      <c r="N2710" s="3">
        <f>ROUND(IF(G2710&lt;=Thresholds!$B$7,1-(G2710/Thresholds!$B$7)*0.24,IF(G2710&lt;=Thresholds!$D$7,0.75-((G2710-Thresholds!$C$7)/(Thresholds!$D$7-Thresholds!$C$7))*0.249,IF(G2710&lt;=Thresholds!$F$7,0.499-((G2710-Thresholds!$E$7)/(Thresholds!$F$7-Thresholds!$E$7))*0.279,MAX(0.02,0.2-((G2710-Thresholds!$G$7)/(Thresholds!$H$7-Thresholds!$G$7))*0.18)))),3)</f>
        <v>0.85699999999999998</v>
      </c>
      <c r="O2710" s="3">
        <f>ROUND(IF(H2710&lt;=Thresholds!$B$8,1-(H2710/Thresholds!$B$8)*0.24,IF(H2710&lt;=Thresholds!$D$8,0.75-((H2710-Thresholds!$C$8)/(Thresholds!$D$8-Thresholds!$C$8))*0.249,IF(H2710&lt;=Thresholds!$F$8,0.499-((H2710-Thresholds!$E$8)/(Thresholds!$F$8-Thresholds!$E$8))*0.279,MAX(0.02,0.2-((H2710-Thresholds!$G$8)/(Thresholds!$H$8-Thresholds!$G$8))*0.18)))),3)</f>
        <v>0.96199999999999997</v>
      </c>
      <c r="P2710" s="3">
        <f t="shared" si="126"/>
        <v>0.85699999999999998</v>
      </c>
      <c r="Q2710" t="str">
        <f t="shared" si="127"/>
        <v>Healthy</v>
      </c>
      <c r="R2710" s="4">
        <f t="shared" si="128"/>
        <v>1</v>
      </c>
      <c r="S2710" t="str">
        <f>IF(AND(F2710&gt;=10,F2710&lt;=35,P2710&gt;0.5),"ERROR_C2710H2710_POOR_CAP","OK")</f>
        <v>OK</v>
      </c>
    </row>
    <row r="2711" spans="1:19">
      <c r="A2711" t="s">
        <v>2728</v>
      </c>
      <c r="B2711" s="3">
        <v>59.856999999999999</v>
      </c>
      <c r="C2711" s="3">
        <v>41.307000000000002</v>
      </c>
      <c r="D2711" s="3">
        <v>89.853999999999999</v>
      </c>
      <c r="E2711" s="3">
        <v>2.8959999999999999</v>
      </c>
      <c r="F2711" s="3">
        <v>0.23499999999999999</v>
      </c>
      <c r="G2711" s="3">
        <v>352.452</v>
      </c>
      <c r="H2711" s="3">
        <v>1447.181</v>
      </c>
      <c r="I2711" s="3">
        <f>ROUND(IF(B2711&lt;=Thresholds!$B$2,1-(B2711/Thresholds!$B$2)*0.24,IF(B2711&lt;=Thresholds!$D$2,0.75-((B2711-Thresholds!$C$2)/(Thresholds!$D$2-Thresholds!$C$2))*0.249,IF(B2711&lt;=Thresholds!$F$2,0.499-((B2711-Thresholds!$E$2)/(Thresholds!$F$2-Thresholds!$E$2))*0.279,MAX(0.02,0.2-((B2711-Thresholds!$G$2)/(Thresholds!$H$2-Thresholds!$G$2))*0.18)))),3)</f>
        <v>0.85599999999999998</v>
      </c>
      <c r="J2711" s="3">
        <f>ROUND(IF(C2711&lt;=Thresholds!$B$3,1-(C2711/Thresholds!$B$3)*0.24,IF(C2711&lt;=Thresholds!$D$3,0.75-((C2711-Thresholds!$C$3)/(Thresholds!$D$3-Thresholds!$C$3))*0.249,IF(C2711&lt;=Thresholds!$F$3,0.499-((C2711-Thresholds!$E$3)/(Thresholds!$F$3-Thresholds!$E$3))*0.279,MAX(0.02,0.2-((C2711-Thresholds!$G$3)/(Thresholds!$H$3-Thresholds!$G$3))*0.18)))),3)</f>
        <v>0.91700000000000004</v>
      </c>
      <c r="K2711" s="3">
        <f>ROUND(IF(D2711&lt;=Thresholds!$B$4,1-(D2711/Thresholds!$B$4)*0.24,IF(D2711&lt;=Thresholds!$D$4,0.75-((D2711-Thresholds!$C$4)/(Thresholds!$D$4-Thresholds!$C$4))*0.249,IF(D2711&lt;=Thresholds!$F$4,0.499-((D2711-Thresholds!$E$4)/(Thresholds!$F$4-Thresholds!$E$4))*0.279,MAX(0.02,0.2-((D2711-Thresholds!$G$4)/(Thresholds!$H$4-Thresholds!$G$4))*0.18)))),3)</f>
        <v>0.57499999999999996</v>
      </c>
      <c r="L2711" s="3">
        <f>ROUND(IF(E2711&lt;=Thresholds!$B$5,1-(E2711/Thresholds!$B$5)*0.24,IF(E2711&lt;=Thresholds!$D$5,0.75-((E2711-Thresholds!$C$5)/(Thresholds!$D$5-Thresholds!$C$5))*0.249,IF(E2711&lt;=Thresholds!$F$5,0.499-((E2711-Thresholds!$E$5)/(Thresholds!$F$5-Thresholds!$E$5))*0.279,MAX(0.02,0.2-((E2711-Thresholds!$G$5)/(Thresholds!$H$5-Thresholds!$G$5))*0.18)))),3)</f>
        <v>0.98599999999999999</v>
      </c>
      <c r="M2711" s="3">
        <f>ROUND(IF(F2711&lt;=Thresholds!$B$6,1-(F2711/Thresholds!$B$6)*0.24,IF(F2711&lt;=Thresholds!$D$6,0.75-((F2711-Thresholds!$C$6)/(Thresholds!$D$6-Thresholds!$C$6))*0.249,IF(F2711&lt;=Thresholds!$F$6,0.499-((F2711-Thresholds!$E$6)/(Thresholds!$F$6-Thresholds!$E$6))*0.279,MAX(0.02,0.2-((F2711-Thresholds!$G$6)/(Thresholds!$H$6-Thresholds!$G$6))*0.18)))),3)</f>
        <v>0.94399999999999995</v>
      </c>
      <c r="N2711" s="3">
        <f>ROUND(IF(G2711&lt;=Thresholds!$B$7,1-(G2711/Thresholds!$B$7)*0.24,IF(G2711&lt;=Thresholds!$D$7,0.75-((G2711-Thresholds!$C$7)/(Thresholds!$D$7-Thresholds!$C$7))*0.249,IF(G2711&lt;=Thresholds!$F$7,0.499-((G2711-Thresholds!$E$7)/(Thresholds!$F$7-Thresholds!$E$7))*0.279,MAX(0.02,0.2-((G2711-Thresholds!$G$7)/(Thresholds!$H$7-Thresholds!$G$7))*0.18)))),3)</f>
        <v>0.748</v>
      </c>
      <c r="O2711" s="3">
        <f>ROUND(IF(H2711&lt;=Thresholds!$B$8,1-(H2711/Thresholds!$B$8)*0.24,IF(H2711&lt;=Thresholds!$D$8,0.75-((H2711-Thresholds!$C$8)/(Thresholds!$D$8-Thresholds!$C$8))*0.249,IF(H2711&lt;=Thresholds!$F$8,0.499-((H2711-Thresholds!$E$8)/(Thresholds!$F$8-Thresholds!$E$8))*0.279,MAX(0.02,0.2-((H2711-Thresholds!$G$8)/(Thresholds!$H$8-Thresholds!$G$8))*0.18)))),3)</f>
        <v>0.86099999999999999</v>
      </c>
      <c r="P2711" s="3">
        <f t="shared" si="126"/>
        <v>0.57499999999999996</v>
      </c>
      <c r="Q2711" t="str">
        <f t="shared" si="127"/>
        <v>Moderate</v>
      </c>
      <c r="R2711" s="4">
        <f t="shared" si="128"/>
        <v>1</v>
      </c>
      <c r="S2711" t="str">
        <f>IF(AND(F2711&gt;=10,F2711&lt;=35,P2711&gt;0.5),"ERROR_C2711H2711_POOR_CAP","OK")</f>
        <v>OK</v>
      </c>
    </row>
    <row r="2712" spans="1:19">
      <c r="A2712" t="s">
        <v>2729</v>
      </c>
      <c r="B2712" s="3">
        <v>55.072000000000003</v>
      </c>
      <c r="C2712" s="3">
        <v>793.99400000000003</v>
      </c>
      <c r="D2712" s="3">
        <v>45.534999999999997</v>
      </c>
      <c r="E2712" s="3">
        <v>9.6280000000000001</v>
      </c>
      <c r="F2712" s="3">
        <v>7.0000000000000007E-2</v>
      </c>
      <c r="G2712" s="3">
        <v>243.96799999999999</v>
      </c>
      <c r="H2712" s="3">
        <v>3041.9180000000001</v>
      </c>
      <c r="I2712" s="3">
        <f>ROUND(IF(B2712&lt;=Thresholds!$B$2,1-(B2712/Thresholds!$B$2)*0.24,IF(B2712&lt;=Thresholds!$D$2,0.75-((B2712-Thresholds!$C$2)/(Thresholds!$D$2-Thresholds!$C$2))*0.249,IF(B2712&lt;=Thresholds!$F$2,0.499-((B2712-Thresholds!$E$2)/(Thresholds!$F$2-Thresholds!$E$2))*0.279,MAX(0.02,0.2-((B2712-Thresholds!$G$2)/(Thresholds!$H$2-Thresholds!$G$2))*0.18)))),3)</f>
        <v>0.86799999999999999</v>
      </c>
      <c r="J2712" s="3">
        <f>ROUND(IF(C2712&lt;=Thresholds!$B$3,1-(C2712/Thresholds!$B$3)*0.24,IF(C2712&lt;=Thresholds!$D$3,0.75-((C2712-Thresholds!$C$3)/(Thresholds!$D$3-Thresholds!$C$3))*0.249,IF(C2712&lt;=Thresholds!$F$3,0.499-((C2712-Thresholds!$E$3)/(Thresholds!$F$3-Thresholds!$E$3))*0.279,MAX(0.02,0.2-((C2712-Thresholds!$G$3)/(Thresholds!$H$3-Thresholds!$G$3))*0.18)))),3)</f>
        <v>0.316</v>
      </c>
      <c r="K2712" s="3">
        <f>ROUND(IF(D2712&lt;=Thresholds!$B$4,1-(D2712/Thresholds!$B$4)*0.24,IF(D2712&lt;=Thresholds!$D$4,0.75-((D2712-Thresholds!$C$4)/(Thresholds!$D$4-Thresholds!$C$4))*0.249,IF(D2712&lt;=Thresholds!$F$4,0.499-((D2712-Thresholds!$E$4)/(Thresholds!$F$4-Thresholds!$E$4))*0.279,MAX(0.02,0.2-((D2712-Thresholds!$G$4)/(Thresholds!$H$4-Thresholds!$G$4))*0.18)))),3)</f>
        <v>0.83199999999999996</v>
      </c>
      <c r="L2712" s="3">
        <f>ROUND(IF(E2712&lt;=Thresholds!$B$5,1-(E2712/Thresholds!$B$5)*0.24,IF(E2712&lt;=Thresholds!$D$5,0.75-((E2712-Thresholds!$C$5)/(Thresholds!$D$5-Thresholds!$C$5))*0.249,IF(E2712&lt;=Thresholds!$F$5,0.499-((E2712-Thresholds!$E$5)/(Thresholds!$F$5-Thresholds!$E$5))*0.279,MAX(0.02,0.2-((E2712-Thresholds!$G$5)/(Thresholds!$H$5-Thresholds!$G$5))*0.18)))),3)</f>
        <v>0.95399999999999996</v>
      </c>
      <c r="M2712" s="3">
        <f>ROUND(IF(F2712&lt;=Thresholds!$B$6,1-(F2712/Thresholds!$B$6)*0.24,IF(F2712&lt;=Thresholds!$D$6,0.75-((F2712-Thresholds!$C$6)/(Thresholds!$D$6-Thresholds!$C$6))*0.249,IF(F2712&lt;=Thresholds!$F$6,0.499-((F2712-Thresholds!$E$6)/(Thresholds!$F$6-Thresholds!$E$6))*0.279,MAX(0.02,0.2-((F2712-Thresholds!$G$6)/(Thresholds!$H$6-Thresholds!$G$6))*0.18)))),3)</f>
        <v>0.98299999999999998</v>
      </c>
      <c r="N2712" s="3">
        <f>ROUND(IF(G2712&lt;=Thresholds!$B$7,1-(G2712/Thresholds!$B$7)*0.24,IF(G2712&lt;=Thresholds!$D$7,0.75-((G2712-Thresholds!$C$7)/(Thresholds!$D$7-Thresholds!$C$7))*0.249,IF(G2712&lt;=Thresholds!$F$7,0.499-((G2712-Thresholds!$E$7)/(Thresholds!$F$7-Thresholds!$E$7))*0.279,MAX(0.02,0.2-((G2712-Thresholds!$G$7)/(Thresholds!$H$7-Thresholds!$G$7))*0.18)))),3)</f>
        <v>0.83299999999999996</v>
      </c>
      <c r="O2712" s="3">
        <f>ROUND(IF(H2712&lt;=Thresholds!$B$8,1-(H2712/Thresholds!$B$8)*0.24,IF(H2712&lt;=Thresholds!$D$8,0.75-((H2712-Thresholds!$C$8)/(Thresholds!$D$8-Thresholds!$C$8))*0.249,IF(H2712&lt;=Thresholds!$F$8,0.499-((H2712-Thresholds!$E$8)/(Thresholds!$F$8-Thresholds!$E$8))*0.279,MAX(0.02,0.2-((H2712-Thresholds!$G$8)/(Thresholds!$H$8-Thresholds!$G$8))*0.18)))),3)</f>
        <v>0.66</v>
      </c>
      <c r="P2712" s="3">
        <f t="shared" si="126"/>
        <v>0.316</v>
      </c>
      <c r="Q2712" t="str">
        <f t="shared" si="127"/>
        <v>Poor</v>
      </c>
      <c r="R2712" s="4">
        <f t="shared" si="128"/>
        <v>0</v>
      </c>
      <c r="S2712" t="str">
        <f>IF(AND(F2712&gt;=10,F2712&lt;=35,P2712&gt;0.5),"ERROR_C2712H2712_POOR_CAP","OK")</f>
        <v>OK</v>
      </c>
    </row>
    <row r="2713" spans="1:19">
      <c r="A2713" t="s">
        <v>2730</v>
      </c>
      <c r="B2713" s="3">
        <v>94.975999999999999</v>
      </c>
      <c r="C2713" s="3">
        <v>13.618</v>
      </c>
      <c r="D2713" s="3">
        <v>280.39800000000002</v>
      </c>
      <c r="E2713" s="3">
        <v>26.169</v>
      </c>
      <c r="F2713" s="3">
        <v>7.9969999999999999</v>
      </c>
      <c r="G2713" s="3">
        <v>305.07499999999999</v>
      </c>
      <c r="H2713" s="3">
        <v>286.858</v>
      </c>
      <c r="I2713" s="3">
        <f>ROUND(IF(B2713&lt;=Thresholds!$B$2,1-(B2713/Thresholds!$B$2)*0.24,IF(B2713&lt;=Thresholds!$D$2,0.75-((B2713-Thresholds!$C$2)/(Thresholds!$D$2-Thresholds!$C$2))*0.249,IF(B2713&lt;=Thresholds!$F$2,0.499-((B2713-Thresholds!$E$2)/(Thresholds!$F$2-Thresholds!$E$2))*0.279,MAX(0.02,0.2-((B2713-Thresholds!$G$2)/(Thresholds!$H$2-Thresholds!$G$2))*0.18)))),3)</f>
        <v>0.77200000000000002</v>
      </c>
      <c r="J2713" s="3">
        <f>ROUND(IF(C2713&lt;=Thresholds!$B$3,1-(C2713/Thresholds!$B$3)*0.24,IF(C2713&lt;=Thresholds!$D$3,0.75-((C2713-Thresholds!$C$3)/(Thresholds!$D$3-Thresholds!$C$3))*0.249,IF(C2713&lt;=Thresholds!$F$3,0.499-((C2713-Thresholds!$E$3)/(Thresholds!$F$3-Thresholds!$E$3))*0.279,MAX(0.02,0.2-((C2713-Thresholds!$G$3)/(Thresholds!$H$3-Thresholds!$G$3))*0.18)))),3)</f>
        <v>0.97299999999999998</v>
      </c>
      <c r="K2713" s="3">
        <f>ROUND(IF(D2713&lt;=Thresholds!$B$4,1-(D2713/Thresholds!$B$4)*0.24,IF(D2713&lt;=Thresholds!$D$4,0.75-((D2713-Thresholds!$C$4)/(Thresholds!$D$4-Thresholds!$C$4))*0.249,IF(D2713&lt;=Thresholds!$F$4,0.499-((D2713-Thresholds!$E$4)/(Thresholds!$F$4-Thresholds!$E$4))*0.279,MAX(0.02,0.2-((D2713-Thresholds!$G$4)/(Thresholds!$H$4-Thresholds!$G$4))*0.18)))),3)</f>
        <v>0.35399999999999998</v>
      </c>
      <c r="L2713" s="3">
        <f>ROUND(IF(E2713&lt;=Thresholds!$B$5,1-(E2713/Thresholds!$B$5)*0.24,IF(E2713&lt;=Thresholds!$D$5,0.75-((E2713-Thresholds!$C$5)/(Thresholds!$D$5-Thresholds!$C$5))*0.249,IF(E2713&lt;=Thresholds!$F$5,0.499-((E2713-Thresholds!$E$5)/(Thresholds!$F$5-Thresholds!$E$5))*0.279,MAX(0.02,0.2-((E2713-Thresholds!$G$5)/(Thresholds!$H$5-Thresholds!$G$5))*0.18)))),3)</f>
        <v>0.874</v>
      </c>
      <c r="M2713" s="3">
        <f>ROUND(IF(F2713&lt;=Thresholds!$B$6,1-(F2713/Thresholds!$B$6)*0.24,IF(F2713&lt;=Thresholds!$D$6,0.75-((F2713-Thresholds!$C$6)/(Thresholds!$D$6-Thresholds!$C$6))*0.249,IF(F2713&lt;=Thresholds!$F$6,0.499-((F2713-Thresholds!$E$6)/(Thresholds!$F$6-Thresholds!$E$6))*0.279,MAX(0.02,0.2-((F2713-Thresholds!$G$6)/(Thresholds!$H$6-Thresholds!$G$6))*0.18)))),3)</f>
        <v>0.53200000000000003</v>
      </c>
      <c r="N2713" s="3">
        <f>ROUND(IF(G2713&lt;=Thresholds!$B$7,1-(G2713/Thresholds!$B$7)*0.24,IF(G2713&lt;=Thresholds!$D$7,0.75-((G2713-Thresholds!$C$7)/(Thresholds!$D$7-Thresholds!$C$7))*0.249,IF(G2713&lt;=Thresholds!$F$7,0.499-((G2713-Thresholds!$E$7)/(Thresholds!$F$7-Thresholds!$E$7))*0.279,MAX(0.02,0.2-((G2713-Thresholds!$G$7)/(Thresholds!$H$7-Thresholds!$G$7))*0.18)))),3)</f>
        <v>0.79100000000000004</v>
      </c>
      <c r="O2713" s="3">
        <f>ROUND(IF(H2713&lt;=Thresholds!$B$8,1-(H2713/Thresholds!$B$8)*0.24,IF(H2713&lt;=Thresholds!$D$8,0.75-((H2713-Thresholds!$C$8)/(Thresholds!$D$8-Thresholds!$C$8))*0.249,IF(H2713&lt;=Thresholds!$F$8,0.499-((H2713-Thresholds!$E$8)/(Thresholds!$F$8-Thresholds!$E$8))*0.279,MAX(0.02,0.2-((H2713-Thresholds!$G$8)/(Thresholds!$H$8-Thresholds!$G$8))*0.18)))),3)</f>
        <v>0.97199999999999998</v>
      </c>
      <c r="P2713" s="3">
        <f t="shared" si="126"/>
        <v>0.35399999999999998</v>
      </c>
      <c r="Q2713" t="str">
        <f t="shared" si="127"/>
        <v>Poor</v>
      </c>
      <c r="R2713" s="4">
        <f t="shared" si="128"/>
        <v>0</v>
      </c>
      <c r="S2713" t="str">
        <f>IF(AND(F2713&gt;=10,F2713&lt;=35,P2713&gt;0.5),"ERROR_C2713H2713_POOR_CAP","OK")</f>
        <v>OK</v>
      </c>
    </row>
    <row r="2714" spans="1:19">
      <c r="A2714" t="s">
        <v>2731</v>
      </c>
      <c r="B2714" s="3">
        <v>66.772000000000006</v>
      </c>
      <c r="C2714" s="3">
        <v>8.0410000000000004</v>
      </c>
      <c r="D2714" s="3">
        <v>9.2810000000000006</v>
      </c>
      <c r="E2714" s="3">
        <v>10.628</v>
      </c>
      <c r="F2714" s="3">
        <v>0.69699999999999995</v>
      </c>
      <c r="G2714" s="3">
        <v>207.40799999999999</v>
      </c>
      <c r="H2714" s="3">
        <v>725.548</v>
      </c>
      <c r="I2714" s="3">
        <f>ROUND(IF(B2714&lt;=Thresholds!$B$2,1-(B2714/Thresholds!$B$2)*0.24,IF(B2714&lt;=Thresholds!$D$2,0.75-((B2714-Thresholds!$C$2)/(Thresholds!$D$2-Thresholds!$C$2))*0.249,IF(B2714&lt;=Thresholds!$F$2,0.499-((B2714-Thresholds!$E$2)/(Thresholds!$F$2-Thresholds!$E$2))*0.279,MAX(0.02,0.2-((B2714-Thresholds!$G$2)/(Thresholds!$H$2-Thresholds!$G$2))*0.18)))),3)</f>
        <v>0.84</v>
      </c>
      <c r="J2714" s="3">
        <f>ROUND(IF(C2714&lt;=Thresholds!$B$3,1-(C2714/Thresholds!$B$3)*0.24,IF(C2714&lt;=Thresholds!$D$3,0.75-((C2714-Thresholds!$C$3)/(Thresholds!$D$3-Thresholds!$C$3))*0.249,IF(C2714&lt;=Thresholds!$F$3,0.499-((C2714-Thresholds!$E$3)/(Thresholds!$F$3-Thresholds!$E$3))*0.279,MAX(0.02,0.2-((C2714-Thresholds!$G$3)/(Thresholds!$H$3-Thresholds!$G$3))*0.18)))),3)</f>
        <v>0.98399999999999999</v>
      </c>
      <c r="K2714" s="3">
        <f>ROUND(IF(D2714&lt;=Thresholds!$B$4,1-(D2714/Thresholds!$B$4)*0.24,IF(D2714&lt;=Thresholds!$D$4,0.75-((D2714-Thresholds!$C$4)/(Thresholds!$D$4-Thresholds!$C$4))*0.249,IF(D2714&lt;=Thresholds!$F$4,0.499-((D2714-Thresholds!$E$4)/(Thresholds!$F$4-Thresholds!$E$4))*0.279,MAX(0.02,0.2-((D2714-Thresholds!$G$4)/(Thresholds!$H$4-Thresholds!$G$4))*0.18)))),3)</f>
        <v>0.96599999999999997</v>
      </c>
      <c r="L2714" s="3">
        <f>ROUND(IF(E2714&lt;=Thresholds!$B$5,1-(E2714/Thresholds!$B$5)*0.24,IF(E2714&lt;=Thresholds!$D$5,0.75-((E2714-Thresholds!$C$5)/(Thresholds!$D$5-Thresholds!$C$5))*0.249,IF(E2714&lt;=Thresholds!$F$5,0.499-((E2714-Thresholds!$E$5)/(Thresholds!$F$5-Thresholds!$E$5))*0.279,MAX(0.02,0.2-((E2714-Thresholds!$G$5)/(Thresholds!$H$5-Thresholds!$G$5))*0.18)))),3)</f>
        <v>0.94899999999999995</v>
      </c>
      <c r="M2714" s="3">
        <f>ROUND(IF(F2714&lt;=Thresholds!$B$6,1-(F2714/Thresholds!$B$6)*0.24,IF(F2714&lt;=Thresholds!$D$6,0.75-((F2714-Thresholds!$C$6)/(Thresholds!$D$6-Thresholds!$C$6))*0.249,IF(F2714&lt;=Thresholds!$F$6,0.499-((F2714-Thresholds!$E$6)/(Thresholds!$F$6-Thresholds!$E$6))*0.279,MAX(0.02,0.2-((F2714-Thresholds!$G$6)/(Thresholds!$H$6-Thresholds!$G$6))*0.18)))),3)</f>
        <v>0.83299999999999996</v>
      </c>
      <c r="N2714" s="3">
        <f>ROUND(IF(G2714&lt;=Thresholds!$B$7,1-(G2714/Thresholds!$B$7)*0.24,IF(G2714&lt;=Thresholds!$D$7,0.75-((G2714-Thresholds!$C$7)/(Thresholds!$D$7-Thresholds!$C$7))*0.249,IF(G2714&lt;=Thresholds!$F$7,0.499-((G2714-Thresholds!$E$7)/(Thresholds!$F$7-Thresholds!$E$7))*0.279,MAX(0.02,0.2-((G2714-Thresholds!$G$7)/(Thresholds!$H$7-Thresholds!$G$7))*0.18)))),3)</f>
        <v>0.85799999999999998</v>
      </c>
      <c r="O2714" s="3">
        <f>ROUND(IF(H2714&lt;=Thresholds!$B$8,1-(H2714/Thresholds!$B$8)*0.24,IF(H2714&lt;=Thresholds!$D$8,0.75-((H2714-Thresholds!$C$8)/(Thresholds!$D$8-Thresholds!$C$8))*0.249,IF(H2714&lt;=Thresholds!$F$8,0.499-((H2714-Thresholds!$E$8)/(Thresholds!$F$8-Thresholds!$E$8))*0.279,MAX(0.02,0.2-((H2714-Thresholds!$G$8)/(Thresholds!$H$8-Thresholds!$G$8))*0.18)))),3)</f>
        <v>0.93</v>
      </c>
      <c r="P2714" s="3">
        <f t="shared" si="126"/>
        <v>0.83299999999999996</v>
      </c>
      <c r="Q2714" t="str">
        <f t="shared" si="127"/>
        <v>Healthy</v>
      </c>
      <c r="R2714" s="4">
        <f t="shared" si="128"/>
        <v>1</v>
      </c>
      <c r="S2714" t="str">
        <f>IF(AND(F2714&gt;=10,F2714&lt;=35,P2714&gt;0.5),"ERROR_C2714H2714_POOR_CAP","OK")</f>
        <v>OK</v>
      </c>
    </row>
    <row r="2715" spans="1:19">
      <c r="A2715" t="s">
        <v>2732</v>
      </c>
      <c r="B2715" s="3">
        <v>83.397000000000006</v>
      </c>
      <c r="C2715" s="3">
        <v>272.45600000000002</v>
      </c>
      <c r="D2715" s="3">
        <v>47.790999999999997</v>
      </c>
      <c r="E2715" s="3">
        <v>5.1319999999999997</v>
      </c>
      <c r="F2715" s="3">
        <v>0.55800000000000005</v>
      </c>
      <c r="G2715" s="3">
        <v>272.52800000000002</v>
      </c>
      <c r="H2715" s="3">
        <v>819.34199999999998</v>
      </c>
      <c r="I2715" s="3">
        <f>ROUND(IF(B2715&lt;=Thresholds!$B$2,1-(B2715/Thresholds!$B$2)*0.24,IF(B2715&lt;=Thresholds!$D$2,0.75-((B2715-Thresholds!$C$2)/(Thresholds!$D$2-Thresholds!$C$2))*0.249,IF(B2715&lt;=Thresholds!$F$2,0.499-((B2715-Thresholds!$E$2)/(Thresholds!$F$2-Thresholds!$E$2))*0.279,MAX(0.02,0.2-((B2715-Thresholds!$G$2)/(Thresholds!$H$2-Thresholds!$G$2))*0.18)))),3)</f>
        <v>0.8</v>
      </c>
      <c r="J2715" s="3">
        <f>ROUND(IF(C2715&lt;=Thresholds!$B$3,1-(C2715/Thresholds!$B$3)*0.24,IF(C2715&lt;=Thresholds!$D$3,0.75-((C2715-Thresholds!$C$3)/(Thresholds!$D$3-Thresholds!$C$3))*0.249,IF(C2715&lt;=Thresholds!$F$3,0.499-((C2715-Thresholds!$E$3)/(Thresholds!$F$3-Thresholds!$E$3))*0.279,MAX(0.02,0.2-((C2715-Thresholds!$G$3)/(Thresholds!$H$3-Thresholds!$G$3))*0.18)))),3)</f>
        <v>0.61499999999999999</v>
      </c>
      <c r="K2715" s="3">
        <f>ROUND(IF(D2715&lt;=Thresholds!$B$4,1-(D2715/Thresholds!$B$4)*0.24,IF(D2715&lt;=Thresholds!$D$4,0.75-((D2715-Thresholds!$C$4)/(Thresholds!$D$4-Thresholds!$C$4))*0.249,IF(D2715&lt;=Thresholds!$F$4,0.499-((D2715-Thresholds!$E$4)/(Thresholds!$F$4-Thresholds!$E$4))*0.279,MAX(0.02,0.2-((D2715-Thresholds!$G$4)/(Thresholds!$H$4-Thresholds!$G$4))*0.18)))),3)</f>
        <v>0.82399999999999995</v>
      </c>
      <c r="L2715" s="3">
        <f>ROUND(IF(E2715&lt;=Thresholds!$B$5,1-(E2715/Thresholds!$B$5)*0.24,IF(E2715&lt;=Thresholds!$D$5,0.75-((E2715-Thresholds!$C$5)/(Thresholds!$D$5-Thresholds!$C$5))*0.249,IF(E2715&lt;=Thresholds!$F$5,0.499-((E2715-Thresholds!$E$5)/(Thresholds!$F$5-Thresholds!$E$5))*0.279,MAX(0.02,0.2-((E2715-Thresholds!$G$5)/(Thresholds!$H$5-Thresholds!$G$5))*0.18)))),3)</f>
        <v>0.97499999999999998</v>
      </c>
      <c r="M2715" s="3">
        <f>ROUND(IF(F2715&lt;=Thresholds!$B$6,1-(F2715/Thresholds!$B$6)*0.24,IF(F2715&lt;=Thresholds!$D$6,0.75-((F2715-Thresholds!$C$6)/(Thresholds!$D$6-Thresholds!$C$6))*0.249,IF(F2715&lt;=Thresholds!$F$6,0.499-((F2715-Thresholds!$E$6)/(Thresholds!$F$6-Thresholds!$E$6))*0.279,MAX(0.02,0.2-((F2715-Thresholds!$G$6)/(Thresholds!$H$6-Thresholds!$G$6))*0.18)))),3)</f>
        <v>0.86599999999999999</v>
      </c>
      <c r="N2715" s="3">
        <f>ROUND(IF(G2715&lt;=Thresholds!$B$7,1-(G2715/Thresholds!$B$7)*0.24,IF(G2715&lt;=Thresholds!$D$7,0.75-((G2715-Thresholds!$C$7)/(Thresholds!$D$7-Thresholds!$C$7))*0.249,IF(G2715&lt;=Thresholds!$F$7,0.499-((G2715-Thresholds!$E$7)/(Thresholds!$F$7-Thresholds!$E$7))*0.279,MAX(0.02,0.2-((G2715-Thresholds!$G$7)/(Thresholds!$H$7-Thresholds!$G$7))*0.18)))),3)</f>
        <v>0.81299999999999994</v>
      </c>
      <c r="O2715" s="3">
        <f>ROUND(IF(H2715&lt;=Thresholds!$B$8,1-(H2715/Thresholds!$B$8)*0.24,IF(H2715&lt;=Thresholds!$D$8,0.75-((H2715-Thresholds!$C$8)/(Thresholds!$D$8-Thresholds!$C$8))*0.249,IF(H2715&lt;=Thresholds!$F$8,0.499-((H2715-Thresholds!$E$8)/(Thresholds!$F$8-Thresholds!$E$8))*0.279,MAX(0.02,0.2-((H2715-Thresholds!$G$8)/(Thresholds!$H$8-Thresholds!$G$8))*0.18)))),3)</f>
        <v>0.92100000000000004</v>
      </c>
      <c r="P2715" s="3">
        <f t="shared" si="126"/>
        <v>0.61499999999999999</v>
      </c>
      <c r="Q2715" t="str">
        <f t="shared" si="127"/>
        <v>Moderate</v>
      </c>
      <c r="R2715" s="4">
        <f t="shared" si="128"/>
        <v>1</v>
      </c>
      <c r="S2715" t="str">
        <f>IF(AND(F2715&gt;=10,F2715&lt;=35,P2715&gt;0.5),"ERROR_C2715H2715_POOR_CAP","OK")</f>
        <v>OK</v>
      </c>
    </row>
    <row r="2716" spans="1:19">
      <c r="A2716" t="s">
        <v>2733</v>
      </c>
      <c r="B2716" s="3">
        <v>24.158000000000001</v>
      </c>
      <c r="C2716" s="3">
        <v>639.34</v>
      </c>
      <c r="D2716" s="3">
        <v>26.25</v>
      </c>
      <c r="E2716" s="3">
        <v>47.735999999999997</v>
      </c>
      <c r="F2716" s="3">
        <v>0.185</v>
      </c>
      <c r="G2716" s="3">
        <v>96.603999999999999</v>
      </c>
      <c r="H2716" s="3">
        <v>1444.0530000000001</v>
      </c>
      <c r="I2716" s="3">
        <f>ROUND(IF(B2716&lt;=Thresholds!$B$2,1-(B2716/Thresholds!$B$2)*0.24,IF(B2716&lt;=Thresholds!$D$2,0.75-((B2716-Thresholds!$C$2)/(Thresholds!$D$2-Thresholds!$C$2))*0.249,IF(B2716&lt;=Thresholds!$F$2,0.499-((B2716-Thresholds!$E$2)/(Thresholds!$F$2-Thresholds!$E$2))*0.279,MAX(0.02,0.2-((B2716-Thresholds!$G$2)/(Thresholds!$H$2-Thresholds!$G$2))*0.18)))),3)</f>
        <v>0.94199999999999995</v>
      </c>
      <c r="J2716" s="3">
        <f>ROUND(IF(C2716&lt;=Thresholds!$B$3,1-(C2716/Thresholds!$B$3)*0.24,IF(C2716&lt;=Thresholds!$D$3,0.75-((C2716-Thresholds!$C$3)/(Thresholds!$D$3-Thresholds!$C$3))*0.249,IF(C2716&lt;=Thresholds!$F$3,0.499-((C2716-Thresholds!$E$3)/(Thresholds!$F$3-Thresholds!$E$3))*0.279,MAX(0.02,0.2-((C2716-Thresholds!$G$3)/(Thresholds!$H$3-Thresholds!$G$3))*0.18)))),3)</f>
        <v>0.38800000000000001</v>
      </c>
      <c r="K2716" s="3">
        <f>ROUND(IF(D2716&lt;=Thresholds!$B$4,1-(D2716/Thresholds!$B$4)*0.24,IF(D2716&lt;=Thresholds!$D$4,0.75-((D2716-Thresholds!$C$4)/(Thresholds!$D$4-Thresholds!$C$4))*0.249,IF(D2716&lt;=Thresholds!$F$4,0.499-((D2716-Thresholds!$E$4)/(Thresholds!$F$4-Thresholds!$E$4))*0.279,MAX(0.02,0.2-((D2716-Thresholds!$G$4)/(Thresholds!$H$4-Thresholds!$G$4))*0.18)))),3)</f>
        <v>0.90300000000000002</v>
      </c>
      <c r="L2716" s="3">
        <f>ROUND(IF(E2716&lt;=Thresholds!$B$5,1-(E2716/Thresholds!$B$5)*0.24,IF(E2716&lt;=Thresholds!$D$5,0.75-((E2716-Thresholds!$C$5)/(Thresholds!$D$5-Thresholds!$C$5))*0.249,IF(E2716&lt;=Thresholds!$F$5,0.499-((E2716-Thresholds!$E$5)/(Thresholds!$F$5-Thresholds!$E$5))*0.279,MAX(0.02,0.2-((E2716-Thresholds!$G$5)/(Thresholds!$H$5-Thresholds!$G$5))*0.18)))),3)</f>
        <v>0.77100000000000002</v>
      </c>
      <c r="M2716" s="3">
        <f>ROUND(IF(F2716&lt;=Thresholds!$B$6,1-(F2716/Thresholds!$B$6)*0.24,IF(F2716&lt;=Thresholds!$D$6,0.75-((F2716-Thresholds!$C$6)/(Thresholds!$D$6-Thresholds!$C$6))*0.249,IF(F2716&lt;=Thresholds!$F$6,0.499-((F2716-Thresholds!$E$6)/(Thresholds!$F$6-Thresholds!$E$6))*0.279,MAX(0.02,0.2-((F2716-Thresholds!$G$6)/(Thresholds!$H$6-Thresholds!$G$6))*0.18)))),3)</f>
        <v>0.95599999999999996</v>
      </c>
      <c r="N2716" s="3">
        <f>ROUND(IF(G2716&lt;=Thresholds!$B$7,1-(G2716/Thresholds!$B$7)*0.24,IF(G2716&lt;=Thresholds!$D$7,0.75-((G2716-Thresholds!$C$7)/(Thresholds!$D$7-Thresholds!$C$7))*0.249,IF(G2716&lt;=Thresholds!$F$7,0.499-((G2716-Thresholds!$E$7)/(Thresholds!$F$7-Thresholds!$E$7))*0.279,MAX(0.02,0.2-((G2716-Thresholds!$G$7)/(Thresholds!$H$7-Thresholds!$G$7))*0.18)))),3)</f>
        <v>0.93400000000000005</v>
      </c>
      <c r="O2716" s="3">
        <f>ROUND(IF(H2716&lt;=Thresholds!$B$8,1-(H2716/Thresholds!$B$8)*0.24,IF(H2716&lt;=Thresholds!$D$8,0.75-((H2716-Thresholds!$C$8)/(Thresholds!$D$8-Thresholds!$C$8))*0.249,IF(H2716&lt;=Thresholds!$F$8,0.499-((H2716-Thresholds!$E$8)/(Thresholds!$F$8-Thresholds!$E$8))*0.279,MAX(0.02,0.2-((H2716-Thresholds!$G$8)/(Thresholds!$H$8-Thresholds!$G$8))*0.18)))),3)</f>
        <v>0.86099999999999999</v>
      </c>
      <c r="P2716" s="3">
        <f t="shared" si="126"/>
        <v>0.38800000000000001</v>
      </c>
      <c r="Q2716" t="str">
        <f t="shared" si="127"/>
        <v>Poor</v>
      </c>
      <c r="R2716" s="4">
        <f t="shared" si="128"/>
        <v>0</v>
      </c>
      <c r="S2716" t="str">
        <f>IF(AND(F2716&gt;=10,F2716&lt;=35,P2716&gt;0.5),"ERROR_C2716H2716_POOR_CAP","OK")</f>
        <v>OK</v>
      </c>
    </row>
    <row r="2717" spans="1:19">
      <c r="A2717" t="s">
        <v>2734</v>
      </c>
      <c r="B2717" s="3">
        <v>2674.2820000000002</v>
      </c>
      <c r="C2717" s="3">
        <v>96.700999999999993</v>
      </c>
      <c r="D2717" s="3">
        <v>56.628</v>
      </c>
      <c r="E2717" s="3">
        <v>18.440000000000001</v>
      </c>
      <c r="F2717" s="3">
        <v>0.97899999999999998</v>
      </c>
      <c r="G2717" s="3">
        <v>68.548000000000002</v>
      </c>
      <c r="H2717" s="3">
        <v>7001.5060000000003</v>
      </c>
      <c r="I2717" s="3">
        <f>ROUND(IF(B2717&lt;=Thresholds!$B$2,1-(B2717/Thresholds!$B$2)*0.24,IF(B2717&lt;=Thresholds!$D$2,0.75-((B2717-Thresholds!$C$2)/(Thresholds!$D$2-Thresholds!$C$2))*0.249,IF(B2717&lt;=Thresholds!$F$2,0.499-((B2717-Thresholds!$E$2)/(Thresholds!$F$2-Thresholds!$E$2))*0.279,MAX(0.02,0.2-((B2717-Thresholds!$G$2)/(Thresholds!$H$2-Thresholds!$G$2))*0.18)))),3)</f>
        <v>0.28699999999999998</v>
      </c>
      <c r="J2717" s="3">
        <f>ROUND(IF(C2717&lt;=Thresholds!$B$3,1-(C2717/Thresholds!$B$3)*0.24,IF(C2717&lt;=Thresholds!$D$3,0.75-((C2717-Thresholds!$C$3)/(Thresholds!$D$3-Thresholds!$C$3))*0.249,IF(C2717&lt;=Thresholds!$F$3,0.499-((C2717-Thresholds!$E$3)/(Thresholds!$F$3-Thresholds!$E$3))*0.279,MAX(0.02,0.2-((C2717-Thresholds!$G$3)/(Thresholds!$H$3-Thresholds!$G$3))*0.18)))),3)</f>
        <v>0.80700000000000005</v>
      </c>
      <c r="K2717" s="3">
        <f>ROUND(IF(D2717&lt;=Thresholds!$B$4,1-(D2717/Thresholds!$B$4)*0.24,IF(D2717&lt;=Thresholds!$D$4,0.75-((D2717-Thresholds!$C$4)/(Thresholds!$D$4-Thresholds!$C$4))*0.249,IF(D2717&lt;=Thresholds!$F$4,0.499-((D2717-Thresholds!$E$4)/(Thresholds!$F$4-Thresholds!$E$4))*0.279,MAX(0.02,0.2-((D2717-Thresholds!$G$4)/(Thresholds!$H$4-Thresholds!$G$4))*0.18)))),3)</f>
        <v>0.79100000000000004</v>
      </c>
      <c r="L2717" s="3">
        <f>ROUND(IF(E2717&lt;=Thresholds!$B$5,1-(E2717/Thresholds!$B$5)*0.24,IF(E2717&lt;=Thresholds!$D$5,0.75-((E2717-Thresholds!$C$5)/(Thresholds!$D$5-Thresholds!$C$5))*0.249,IF(E2717&lt;=Thresholds!$F$5,0.499-((E2717-Thresholds!$E$5)/(Thresholds!$F$5-Thresholds!$E$5))*0.279,MAX(0.02,0.2-((E2717-Thresholds!$G$5)/(Thresholds!$H$5-Thresholds!$G$5))*0.18)))),3)</f>
        <v>0.91100000000000003</v>
      </c>
      <c r="M2717" s="3">
        <f>ROUND(IF(F2717&lt;=Thresholds!$B$6,1-(F2717/Thresholds!$B$6)*0.24,IF(F2717&lt;=Thresholds!$D$6,0.75-((F2717-Thresholds!$C$6)/(Thresholds!$D$6-Thresholds!$C$6))*0.249,IF(F2717&lt;=Thresholds!$F$6,0.499-((F2717-Thresholds!$E$6)/(Thresholds!$F$6-Thresholds!$E$6))*0.279,MAX(0.02,0.2-((F2717-Thresholds!$G$6)/(Thresholds!$H$6-Thresholds!$G$6))*0.18)))),3)</f>
        <v>0.76500000000000001</v>
      </c>
      <c r="N2717" s="3">
        <f>ROUND(IF(G2717&lt;=Thresholds!$B$7,1-(G2717/Thresholds!$B$7)*0.24,IF(G2717&lt;=Thresholds!$D$7,0.75-((G2717-Thresholds!$C$7)/(Thresholds!$D$7-Thresholds!$C$7))*0.249,IF(G2717&lt;=Thresholds!$F$7,0.499-((G2717-Thresholds!$E$7)/(Thresholds!$F$7-Thresholds!$E$7))*0.279,MAX(0.02,0.2-((G2717-Thresholds!$G$7)/(Thresholds!$H$7-Thresholds!$G$7))*0.18)))),3)</f>
        <v>0.95299999999999996</v>
      </c>
      <c r="O2717" s="3">
        <f>ROUND(IF(H2717&lt;=Thresholds!$B$8,1-(H2717/Thresholds!$B$8)*0.24,IF(H2717&lt;=Thresholds!$D$8,0.75-((H2717-Thresholds!$C$8)/(Thresholds!$D$8-Thresholds!$C$8))*0.249,IF(H2717&lt;=Thresholds!$F$8,0.499-((H2717-Thresholds!$E$8)/(Thresholds!$F$8-Thresholds!$E$8))*0.279,MAX(0.02,0.2-((H2717-Thresholds!$G$8)/(Thresholds!$H$8-Thresholds!$G$8))*0.18)))),3)</f>
        <v>0.35899999999999999</v>
      </c>
      <c r="P2717" s="3">
        <f t="shared" si="126"/>
        <v>0.28699999999999998</v>
      </c>
      <c r="Q2717" t="str">
        <f t="shared" si="127"/>
        <v>Poor</v>
      </c>
      <c r="R2717" s="4">
        <f t="shared" si="128"/>
        <v>0</v>
      </c>
      <c r="S2717" t="str">
        <f>IF(AND(F2717&gt;=10,F2717&lt;=35,P2717&gt;0.5),"ERROR_C2717H2717_POOR_CAP","OK")</f>
        <v>OK</v>
      </c>
    </row>
    <row r="2718" spans="1:19">
      <c r="A2718" t="s">
        <v>2735</v>
      </c>
      <c r="B2718" s="3">
        <v>63.991</v>
      </c>
      <c r="C2718" s="3">
        <v>58.475000000000001</v>
      </c>
      <c r="D2718" s="3">
        <v>9.157</v>
      </c>
      <c r="E2718" s="3">
        <v>4.6040000000000001</v>
      </c>
      <c r="F2718" s="3">
        <v>0.152</v>
      </c>
      <c r="G2718" s="3">
        <v>161.23500000000001</v>
      </c>
      <c r="H2718" s="3">
        <v>1572.098</v>
      </c>
      <c r="I2718" s="3">
        <f>ROUND(IF(B2718&lt;=Thresholds!$B$2,1-(B2718/Thresholds!$B$2)*0.24,IF(B2718&lt;=Thresholds!$D$2,0.75-((B2718-Thresholds!$C$2)/(Thresholds!$D$2-Thresholds!$C$2))*0.249,IF(B2718&lt;=Thresholds!$F$2,0.499-((B2718-Thresholds!$E$2)/(Thresholds!$F$2-Thresholds!$E$2))*0.279,MAX(0.02,0.2-((B2718-Thresholds!$G$2)/(Thresholds!$H$2-Thresholds!$G$2))*0.18)))),3)</f>
        <v>0.84599999999999997</v>
      </c>
      <c r="J2718" s="3">
        <f>ROUND(IF(C2718&lt;=Thresholds!$B$3,1-(C2718/Thresholds!$B$3)*0.24,IF(C2718&lt;=Thresholds!$D$3,0.75-((C2718-Thresholds!$C$3)/(Thresholds!$D$3-Thresholds!$C$3))*0.249,IF(C2718&lt;=Thresholds!$F$3,0.499-((C2718-Thresholds!$E$3)/(Thresholds!$F$3-Thresholds!$E$3))*0.279,MAX(0.02,0.2-((C2718-Thresholds!$G$3)/(Thresholds!$H$3-Thresholds!$G$3))*0.18)))),3)</f>
        <v>0.88300000000000001</v>
      </c>
      <c r="K2718" s="3">
        <f>ROUND(IF(D2718&lt;=Thresholds!$B$4,1-(D2718/Thresholds!$B$4)*0.24,IF(D2718&lt;=Thresholds!$D$4,0.75-((D2718-Thresholds!$C$4)/(Thresholds!$D$4-Thresholds!$C$4))*0.249,IF(D2718&lt;=Thresholds!$F$4,0.499-((D2718-Thresholds!$E$4)/(Thresholds!$F$4-Thresholds!$E$4))*0.279,MAX(0.02,0.2-((D2718-Thresholds!$G$4)/(Thresholds!$H$4-Thresholds!$G$4))*0.18)))),3)</f>
        <v>0.96599999999999997</v>
      </c>
      <c r="L2718" s="3">
        <f>ROUND(IF(E2718&lt;=Thresholds!$B$5,1-(E2718/Thresholds!$B$5)*0.24,IF(E2718&lt;=Thresholds!$D$5,0.75-((E2718-Thresholds!$C$5)/(Thresholds!$D$5-Thresholds!$C$5))*0.249,IF(E2718&lt;=Thresholds!$F$5,0.499-((E2718-Thresholds!$E$5)/(Thresholds!$F$5-Thresholds!$E$5))*0.279,MAX(0.02,0.2-((E2718-Thresholds!$G$5)/(Thresholds!$H$5-Thresholds!$G$5))*0.18)))),3)</f>
        <v>0.97799999999999998</v>
      </c>
      <c r="M2718" s="3">
        <f>ROUND(IF(F2718&lt;=Thresholds!$B$6,1-(F2718/Thresholds!$B$6)*0.24,IF(F2718&lt;=Thresholds!$D$6,0.75-((F2718-Thresholds!$C$6)/(Thresholds!$D$6-Thresholds!$C$6))*0.249,IF(F2718&lt;=Thresholds!$F$6,0.499-((F2718-Thresholds!$E$6)/(Thresholds!$F$6-Thresholds!$E$6))*0.279,MAX(0.02,0.2-((F2718-Thresholds!$G$6)/(Thresholds!$H$6-Thresholds!$G$6))*0.18)))),3)</f>
        <v>0.96399999999999997</v>
      </c>
      <c r="N2718" s="3">
        <f>ROUND(IF(G2718&lt;=Thresholds!$B$7,1-(G2718/Thresholds!$B$7)*0.24,IF(G2718&lt;=Thresholds!$D$7,0.75-((G2718-Thresholds!$C$7)/(Thresholds!$D$7-Thresholds!$C$7))*0.249,IF(G2718&lt;=Thresholds!$F$7,0.499-((G2718-Thresholds!$E$7)/(Thresholds!$F$7-Thresholds!$E$7))*0.279,MAX(0.02,0.2-((G2718-Thresholds!$G$7)/(Thresholds!$H$7-Thresholds!$G$7))*0.18)))),3)</f>
        <v>0.88900000000000001</v>
      </c>
      <c r="O2718" s="3">
        <f>ROUND(IF(H2718&lt;=Thresholds!$B$8,1-(H2718/Thresholds!$B$8)*0.24,IF(H2718&lt;=Thresholds!$D$8,0.75-((H2718-Thresholds!$C$8)/(Thresholds!$D$8-Thresholds!$C$8))*0.249,IF(H2718&lt;=Thresholds!$F$8,0.499-((H2718-Thresholds!$E$8)/(Thresholds!$F$8-Thresholds!$E$8))*0.279,MAX(0.02,0.2-((H2718-Thresholds!$G$8)/(Thresholds!$H$8-Thresholds!$G$8))*0.18)))),3)</f>
        <v>0.84899999999999998</v>
      </c>
      <c r="P2718" s="3">
        <f t="shared" si="126"/>
        <v>0.84599999999999997</v>
      </c>
      <c r="Q2718" t="str">
        <f t="shared" si="127"/>
        <v>Healthy</v>
      </c>
      <c r="R2718" s="4">
        <f t="shared" si="128"/>
        <v>1</v>
      </c>
      <c r="S2718" t="str">
        <f>IF(AND(F2718&gt;=10,F2718&lt;=35,P2718&gt;0.5),"ERROR_C2718H2718_POOR_CAP","OK")</f>
        <v>OK</v>
      </c>
    </row>
    <row r="2719" spans="1:19">
      <c r="A2719" t="s">
        <v>2736</v>
      </c>
      <c r="B2719" s="3">
        <v>97.665999999999997</v>
      </c>
      <c r="C2719" s="3">
        <v>82.301000000000002</v>
      </c>
      <c r="D2719" s="3">
        <v>4.9610000000000003</v>
      </c>
      <c r="E2719" s="3">
        <v>8.6340000000000003</v>
      </c>
      <c r="F2719" s="3">
        <v>0.12</v>
      </c>
      <c r="G2719" s="3">
        <v>60.956000000000003</v>
      </c>
      <c r="H2719" s="3">
        <v>3343.9639999999999</v>
      </c>
      <c r="I2719" s="3">
        <f>ROUND(IF(B2719&lt;=Thresholds!$B$2,1-(B2719/Thresholds!$B$2)*0.24,IF(B2719&lt;=Thresholds!$D$2,0.75-((B2719-Thresholds!$C$2)/(Thresholds!$D$2-Thresholds!$C$2))*0.249,IF(B2719&lt;=Thresholds!$F$2,0.499-((B2719-Thresholds!$E$2)/(Thresholds!$F$2-Thresholds!$E$2))*0.279,MAX(0.02,0.2-((B2719-Thresholds!$G$2)/(Thresholds!$H$2-Thresholds!$G$2))*0.18)))),3)</f>
        <v>0.76600000000000001</v>
      </c>
      <c r="J2719" s="3">
        <f>ROUND(IF(C2719&lt;=Thresholds!$B$3,1-(C2719/Thresholds!$B$3)*0.24,IF(C2719&lt;=Thresholds!$D$3,0.75-((C2719-Thresholds!$C$3)/(Thresholds!$D$3-Thresholds!$C$3))*0.249,IF(C2719&lt;=Thresholds!$F$3,0.499-((C2719-Thresholds!$E$3)/(Thresholds!$F$3-Thresholds!$E$3))*0.279,MAX(0.02,0.2-((C2719-Thresholds!$G$3)/(Thresholds!$H$3-Thresholds!$G$3))*0.18)))),3)</f>
        <v>0.83499999999999996</v>
      </c>
      <c r="K2719" s="3">
        <f>ROUND(IF(D2719&lt;=Thresholds!$B$4,1-(D2719/Thresholds!$B$4)*0.24,IF(D2719&lt;=Thresholds!$D$4,0.75-((D2719-Thresholds!$C$4)/(Thresholds!$D$4-Thresholds!$C$4))*0.249,IF(D2719&lt;=Thresholds!$F$4,0.499-((D2719-Thresholds!$E$4)/(Thresholds!$F$4-Thresholds!$E$4))*0.279,MAX(0.02,0.2-((D2719-Thresholds!$G$4)/(Thresholds!$H$4-Thresholds!$G$4))*0.18)))),3)</f>
        <v>0.98199999999999998</v>
      </c>
      <c r="L2719" s="3">
        <f>ROUND(IF(E2719&lt;=Thresholds!$B$5,1-(E2719/Thresholds!$B$5)*0.24,IF(E2719&lt;=Thresholds!$D$5,0.75-((E2719-Thresholds!$C$5)/(Thresholds!$D$5-Thresholds!$C$5))*0.249,IF(E2719&lt;=Thresholds!$F$5,0.499-((E2719-Thresholds!$E$5)/(Thresholds!$F$5-Thresholds!$E$5))*0.279,MAX(0.02,0.2-((E2719-Thresholds!$G$5)/(Thresholds!$H$5-Thresholds!$G$5))*0.18)))),3)</f>
        <v>0.95899999999999996</v>
      </c>
      <c r="M2719" s="3">
        <f>ROUND(IF(F2719&lt;=Thresholds!$B$6,1-(F2719/Thresholds!$B$6)*0.24,IF(F2719&lt;=Thresholds!$D$6,0.75-((F2719-Thresholds!$C$6)/(Thresholds!$D$6-Thresholds!$C$6))*0.249,IF(F2719&lt;=Thresholds!$F$6,0.499-((F2719-Thresholds!$E$6)/(Thresholds!$F$6-Thresholds!$E$6))*0.279,MAX(0.02,0.2-((F2719-Thresholds!$G$6)/(Thresholds!$H$6-Thresholds!$G$6))*0.18)))),3)</f>
        <v>0.97099999999999997</v>
      </c>
      <c r="N2719" s="3">
        <f>ROUND(IF(G2719&lt;=Thresholds!$B$7,1-(G2719/Thresholds!$B$7)*0.24,IF(G2719&lt;=Thresholds!$D$7,0.75-((G2719-Thresholds!$C$7)/(Thresholds!$D$7-Thresholds!$C$7))*0.249,IF(G2719&lt;=Thresholds!$F$7,0.499-((G2719-Thresholds!$E$7)/(Thresholds!$F$7-Thresholds!$E$7))*0.279,MAX(0.02,0.2-((G2719-Thresholds!$G$7)/(Thresholds!$H$7-Thresholds!$G$7))*0.18)))),3)</f>
        <v>0.95799999999999996</v>
      </c>
      <c r="O2719" s="3">
        <f>ROUND(IF(H2719&lt;=Thresholds!$B$8,1-(H2719/Thresholds!$B$8)*0.24,IF(H2719&lt;=Thresholds!$D$8,0.75-((H2719-Thresholds!$C$8)/(Thresholds!$D$8-Thresholds!$C$8))*0.249,IF(H2719&lt;=Thresholds!$F$8,0.499-((H2719-Thresholds!$E$8)/(Thresholds!$F$8-Thresholds!$E$8))*0.279,MAX(0.02,0.2-((H2719-Thresholds!$G$8)/(Thresholds!$H$8-Thresholds!$G$8))*0.18)))),3)</f>
        <v>0.61</v>
      </c>
      <c r="P2719" s="3">
        <f t="shared" si="126"/>
        <v>0.61</v>
      </c>
      <c r="Q2719" t="str">
        <f t="shared" si="127"/>
        <v>Moderate</v>
      </c>
      <c r="R2719" s="4">
        <f t="shared" si="128"/>
        <v>1</v>
      </c>
      <c r="S2719" t="str">
        <f>IF(AND(F2719&gt;=10,F2719&lt;=35,P2719&gt;0.5),"ERROR_C2719H2719_POOR_CAP","OK")</f>
        <v>OK</v>
      </c>
    </row>
    <row r="2720" spans="1:19">
      <c r="A2720" t="s">
        <v>2737</v>
      </c>
      <c r="B2720" s="3">
        <v>38.518999999999998</v>
      </c>
      <c r="C2720" s="3">
        <v>33.162999999999997</v>
      </c>
      <c r="D2720" s="3">
        <v>46.786000000000001</v>
      </c>
      <c r="E2720" s="3">
        <v>75.771000000000001</v>
      </c>
      <c r="F2720" s="3">
        <v>0.47699999999999998</v>
      </c>
      <c r="G2720" s="3">
        <v>1107.732</v>
      </c>
      <c r="H2720" s="3">
        <v>763.05</v>
      </c>
      <c r="I2720" s="3">
        <f>ROUND(IF(B2720&lt;=Thresholds!$B$2,1-(B2720/Thresholds!$B$2)*0.24,IF(B2720&lt;=Thresholds!$D$2,0.75-((B2720-Thresholds!$C$2)/(Thresholds!$D$2-Thresholds!$C$2))*0.249,IF(B2720&lt;=Thresholds!$F$2,0.499-((B2720-Thresholds!$E$2)/(Thresholds!$F$2-Thresholds!$E$2))*0.279,MAX(0.02,0.2-((B2720-Thresholds!$G$2)/(Thresholds!$H$2-Thresholds!$G$2))*0.18)))),3)</f>
        <v>0.90800000000000003</v>
      </c>
      <c r="J2720" s="3">
        <f>ROUND(IF(C2720&lt;=Thresholds!$B$3,1-(C2720/Thresholds!$B$3)*0.24,IF(C2720&lt;=Thresholds!$D$3,0.75-((C2720-Thresholds!$C$3)/(Thresholds!$D$3-Thresholds!$C$3))*0.249,IF(C2720&lt;=Thresholds!$F$3,0.499-((C2720-Thresholds!$E$3)/(Thresholds!$F$3-Thresholds!$E$3))*0.279,MAX(0.02,0.2-((C2720-Thresholds!$G$3)/(Thresholds!$H$3-Thresholds!$G$3))*0.18)))),3)</f>
        <v>0.93400000000000005</v>
      </c>
      <c r="K2720" s="3">
        <f>ROUND(IF(D2720&lt;=Thresholds!$B$4,1-(D2720/Thresholds!$B$4)*0.24,IF(D2720&lt;=Thresholds!$D$4,0.75-((D2720-Thresholds!$C$4)/(Thresholds!$D$4-Thresholds!$C$4))*0.249,IF(D2720&lt;=Thresholds!$F$4,0.499-((D2720-Thresholds!$E$4)/(Thresholds!$F$4-Thresholds!$E$4))*0.279,MAX(0.02,0.2-((D2720-Thresholds!$G$4)/(Thresholds!$H$4-Thresholds!$G$4))*0.18)))),3)</f>
        <v>0.82699999999999996</v>
      </c>
      <c r="L2720" s="3">
        <f>ROUND(IF(E2720&lt;=Thresholds!$B$5,1-(E2720/Thresholds!$B$5)*0.24,IF(E2720&lt;=Thresholds!$D$5,0.75-((E2720-Thresholds!$C$5)/(Thresholds!$D$5-Thresholds!$C$5))*0.249,IF(E2720&lt;=Thresholds!$F$5,0.499-((E2720-Thresholds!$E$5)/(Thresholds!$F$5-Thresholds!$E$5))*0.279,MAX(0.02,0.2-((E2720-Thresholds!$G$5)/(Thresholds!$H$5-Thresholds!$G$5))*0.18)))),3)</f>
        <v>0.624</v>
      </c>
      <c r="M2720" s="3">
        <f>ROUND(IF(F2720&lt;=Thresholds!$B$6,1-(F2720/Thresholds!$B$6)*0.24,IF(F2720&lt;=Thresholds!$D$6,0.75-((F2720-Thresholds!$C$6)/(Thresholds!$D$6-Thresholds!$C$6))*0.249,IF(F2720&lt;=Thresholds!$F$6,0.499-((F2720-Thresholds!$E$6)/(Thresholds!$F$6-Thresholds!$E$6))*0.279,MAX(0.02,0.2-((F2720-Thresholds!$G$6)/(Thresholds!$H$6-Thresholds!$G$6))*0.18)))),3)</f>
        <v>0.88600000000000001</v>
      </c>
      <c r="N2720" s="3">
        <f>ROUND(IF(G2720&lt;=Thresholds!$B$7,1-(G2720/Thresholds!$B$7)*0.24,IF(G2720&lt;=Thresholds!$D$7,0.75-((G2720-Thresholds!$C$7)/(Thresholds!$D$7-Thresholds!$C$7))*0.249,IF(G2720&lt;=Thresholds!$F$7,0.499-((G2720-Thresholds!$E$7)/(Thresholds!$F$7-Thresholds!$E$7))*0.279,MAX(0.02,0.2-((G2720-Thresholds!$G$7)/(Thresholds!$H$7-Thresholds!$G$7))*0.18)))),3)</f>
        <v>0.318</v>
      </c>
      <c r="O2720" s="3">
        <f>ROUND(IF(H2720&lt;=Thresholds!$B$8,1-(H2720/Thresholds!$B$8)*0.24,IF(H2720&lt;=Thresholds!$D$8,0.75-((H2720-Thresholds!$C$8)/(Thresholds!$D$8-Thresholds!$C$8))*0.249,IF(H2720&lt;=Thresholds!$F$8,0.499-((H2720-Thresholds!$E$8)/(Thresholds!$F$8-Thresholds!$E$8))*0.279,MAX(0.02,0.2-((H2720-Thresholds!$G$8)/(Thresholds!$H$8-Thresholds!$G$8))*0.18)))),3)</f>
        <v>0.92700000000000005</v>
      </c>
      <c r="P2720" s="3">
        <f t="shared" si="126"/>
        <v>0.318</v>
      </c>
      <c r="Q2720" t="str">
        <f t="shared" si="127"/>
        <v>Poor</v>
      </c>
      <c r="R2720" s="4">
        <f t="shared" si="128"/>
        <v>0</v>
      </c>
      <c r="S2720" t="str">
        <f>IF(AND(F2720&gt;=10,F2720&lt;=35,P2720&gt;0.5),"ERROR_C2720H2720_POOR_CAP","OK")</f>
        <v>OK</v>
      </c>
    </row>
    <row r="2721" spans="1:19">
      <c r="A2721" t="s">
        <v>2738</v>
      </c>
      <c r="B2721" s="3">
        <v>91.402000000000001</v>
      </c>
      <c r="C2721" s="3">
        <v>45.177999999999997</v>
      </c>
      <c r="D2721" s="3">
        <v>62.817999999999998</v>
      </c>
      <c r="E2721" s="3">
        <v>32.503</v>
      </c>
      <c r="F2721" s="3">
        <v>54.326999999999998</v>
      </c>
      <c r="G2721" s="3">
        <v>640.04100000000005</v>
      </c>
      <c r="H2721" s="3">
        <v>421.62099999999998</v>
      </c>
      <c r="I2721" s="3">
        <f>ROUND(IF(B2721&lt;=Thresholds!$B$2,1-(B2721/Thresholds!$B$2)*0.24,IF(B2721&lt;=Thresholds!$D$2,0.75-((B2721-Thresholds!$C$2)/(Thresholds!$D$2-Thresholds!$C$2))*0.249,IF(B2721&lt;=Thresholds!$F$2,0.499-((B2721-Thresholds!$E$2)/(Thresholds!$F$2-Thresholds!$E$2))*0.279,MAX(0.02,0.2-((B2721-Thresholds!$G$2)/(Thresholds!$H$2-Thresholds!$G$2))*0.18)))),3)</f>
        <v>0.78100000000000003</v>
      </c>
      <c r="J2721" s="3">
        <f>ROUND(IF(C2721&lt;=Thresholds!$B$3,1-(C2721/Thresholds!$B$3)*0.24,IF(C2721&lt;=Thresholds!$D$3,0.75-((C2721-Thresholds!$C$3)/(Thresholds!$D$3-Thresholds!$C$3))*0.249,IF(C2721&lt;=Thresholds!$F$3,0.499-((C2721-Thresholds!$E$3)/(Thresholds!$F$3-Thresholds!$E$3))*0.279,MAX(0.02,0.2-((C2721-Thresholds!$G$3)/(Thresholds!$H$3-Thresholds!$G$3))*0.18)))),3)</f>
        <v>0.91</v>
      </c>
      <c r="K2721" s="3">
        <f>ROUND(IF(D2721&lt;=Thresholds!$B$4,1-(D2721/Thresholds!$B$4)*0.24,IF(D2721&lt;=Thresholds!$D$4,0.75-((D2721-Thresholds!$C$4)/(Thresholds!$D$4-Thresholds!$C$4))*0.249,IF(D2721&lt;=Thresholds!$F$4,0.499-((D2721-Thresholds!$E$4)/(Thresholds!$F$4-Thresholds!$E$4))*0.279,MAX(0.02,0.2-((D2721-Thresholds!$G$4)/(Thresholds!$H$4-Thresholds!$G$4))*0.18)))),3)</f>
        <v>0.76800000000000002</v>
      </c>
      <c r="L2721" s="3">
        <f>ROUND(IF(E2721&lt;=Thresholds!$B$5,1-(E2721/Thresholds!$B$5)*0.24,IF(E2721&lt;=Thresholds!$D$5,0.75-((E2721-Thresholds!$C$5)/(Thresholds!$D$5-Thresholds!$C$5))*0.249,IF(E2721&lt;=Thresholds!$F$5,0.499-((E2721-Thresholds!$E$5)/(Thresholds!$F$5-Thresholds!$E$5))*0.279,MAX(0.02,0.2-((E2721-Thresholds!$G$5)/(Thresholds!$H$5-Thresholds!$G$5))*0.18)))),3)</f>
        <v>0.84399999999999997</v>
      </c>
      <c r="M2721" s="3">
        <f>ROUND(IF(F2721&lt;=Thresholds!$B$6,1-(F2721/Thresholds!$B$6)*0.24,IF(F2721&lt;=Thresholds!$D$6,0.75-((F2721-Thresholds!$C$6)/(Thresholds!$D$6-Thresholds!$C$6))*0.249,IF(F2721&lt;=Thresholds!$F$6,0.499-((F2721-Thresholds!$E$6)/(Thresholds!$F$6-Thresholds!$E$6))*0.279,MAX(0.02,0.2-((F2721-Thresholds!$G$6)/(Thresholds!$H$6-Thresholds!$G$6))*0.18)))),3)</f>
        <v>0.29899999999999999</v>
      </c>
      <c r="N2721" s="3">
        <f>ROUND(IF(G2721&lt;=Thresholds!$B$7,1-(G2721/Thresholds!$B$7)*0.24,IF(G2721&lt;=Thresholds!$D$7,0.75-((G2721-Thresholds!$C$7)/(Thresholds!$D$7-Thresholds!$C$7))*0.249,IF(G2721&lt;=Thresholds!$F$7,0.499-((G2721-Thresholds!$E$7)/(Thresholds!$F$7-Thresholds!$E$7))*0.279,MAX(0.02,0.2-((G2721-Thresholds!$G$7)/(Thresholds!$H$7-Thresholds!$G$7))*0.18)))),3)</f>
        <v>0.47599999999999998</v>
      </c>
      <c r="O2721" s="3">
        <f>ROUND(IF(H2721&lt;=Thresholds!$B$8,1-(H2721/Thresholds!$B$8)*0.24,IF(H2721&lt;=Thresholds!$D$8,0.75-((H2721-Thresholds!$C$8)/(Thresholds!$D$8-Thresholds!$C$8))*0.249,IF(H2721&lt;=Thresholds!$F$8,0.499-((H2721-Thresholds!$E$8)/(Thresholds!$F$8-Thresholds!$E$8))*0.279,MAX(0.02,0.2-((H2721-Thresholds!$G$8)/(Thresholds!$H$8-Thresholds!$G$8))*0.18)))),3)</f>
        <v>0.96</v>
      </c>
      <c r="P2721" s="3">
        <f t="shared" si="126"/>
        <v>0.29899999999999999</v>
      </c>
      <c r="Q2721" t="str">
        <f t="shared" si="127"/>
        <v>Poor</v>
      </c>
      <c r="R2721" s="4">
        <f t="shared" si="128"/>
        <v>0</v>
      </c>
      <c r="S2721" t="str">
        <f>IF(AND(F2721&gt;=10,F2721&lt;=35,P2721&gt;0.5),"ERROR_C2721H2721_POOR_CAP","OK")</f>
        <v>OK</v>
      </c>
    </row>
    <row r="2722" spans="1:19">
      <c r="A2722" t="s">
        <v>2739</v>
      </c>
      <c r="B2722" s="3">
        <v>20.663</v>
      </c>
      <c r="C2722" s="3">
        <v>8.2110000000000003</v>
      </c>
      <c r="D2722" s="3">
        <v>51.881999999999998</v>
      </c>
      <c r="E2722" s="3">
        <v>18.376999999999999</v>
      </c>
      <c r="F2722" s="3">
        <v>0.94</v>
      </c>
      <c r="G2722" s="3">
        <v>118.149</v>
      </c>
      <c r="H2722" s="3">
        <v>2165.627</v>
      </c>
      <c r="I2722" s="3">
        <f>ROUND(IF(B2722&lt;=Thresholds!$B$2,1-(B2722/Thresholds!$B$2)*0.24,IF(B2722&lt;=Thresholds!$D$2,0.75-((B2722-Thresholds!$C$2)/(Thresholds!$D$2-Thresholds!$C$2))*0.249,IF(B2722&lt;=Thresholds!$F$2,0.499-((B2722-Thresholds!$E$2)/(Thresholds!$F$2-Thresholds!$E$2))*0.279,MAX(0.02,0.2-((B2722-Thresholds!$G$2)/(Thresholds!$H$2-Thresholds!$G$2))*0.18)))),3)</f>
        <v>0.95</v>
      </c>
      <c r="J2722" s="3">
        <f>ROUND(IF(C2722&lt;=Thresholds!$B$3,1-(C2722/Thresholds!$B$3)*0.24,IF(C2722&lt;=Thresholds!$D$3,0.75-((C2722-Thresholds!$C$3)/(Thresholds!$D$3-Thresholds!$C$3))*0.249,IF(C2722&lt;=Thresholds!$F$3,0.499-((C2722-Thresholds!$E$3)/(Thresholds!$F$3-Thresholds!$E$3))*0.279,MAX(0.02,0.2-((C2722-Thresholds!$G$3)/(Thresholds!$H$3-Thresholds!$G$3))*0.18)))),3)</f>
        <v>0.98399999999999999</v>
      </c>
      <c r="K2722" s="3">
        <f>ROUND(IF(D2722&lt;=Thresholds!$B$4,1-(D2722/Thresholds!$B$4)*0.24,IF(D2722&lt;=Thresholds!$D$4,0.75-((D2722-Thresholds!$C$4)/(Thresholds!$D$4-Thresholds!$C$4))*0.249,IF(D2722&lt;=Thresholds!$F$4,0.499-((D2722-Thresholds!$E$4)/(Thresholds!$F$4-Thresholds!$E$4))*0.279,MAX(0.02,0.2-((D2722-Thresholds!$G$4)/(Thresholds!$H$4-Thresholds!$G$4))*0.18)))),3)</f>
        <v>0.80800000000000005</v>
      </c>
      <c r="L2722" s="3">
        <f>ROUND(IF(E2722&lt;=Thresholds!$B$5,1-(E2722/Thresholds!$B$5)*0.24,IF(E2722&lt;=Thresholds!$D$5,0.75-((E2722-Thresholds!$C$5)/(Thresholds!$D$5-Thresholds!$C$5))*0.249,IF(E2722&lt;=Thresholds!$F$5,0.499-((E2722-Thresholds!$E$5)/(Thresholds!$F$5-Thresholds!$E$5))*0.279,MAX(0.02,0.2-((E2722-Thresholds!$G$5)/(Thresholds!$H$5-Thresholds!$G$5))*0.18)))),3)</f>
        <v>0.91200000000000003</v>
      </c>
      <c r="M2722" s="3">
        <f>ROUND(IF(F2722&lt;=Thresholds!$B$6,1-(F2722/Thresholds!$B$6)*0.24,IF(F2722&lt;=Thresholds!$D$6,0.75-((F2722-Thresholds!$C$6)/(Thresholds!$D$6-Thresholds!$C$6))*0.249,IF(F2722&lt;=Thresholds!$F$6,0.499-((F2722-Thresholds!$E$6)/(Thresholds!$F$6-Thresholds!$E$6))*0.279,MAX(0.02,0.2-((F2722-Thresholds!$G$6)/(Thresholds!$H$6-Thresholds!$G$6))*0.18)))),3)</f>
        <v>0.77400000000000002</v>
      </c>
      <c r="N2722" s="3">
        <f>ROUND(IF(G2722&lt;=Thresholds!$B$7,1-(G2722/Thresholds!$B$7)*0.24,IF(G2722&lt;=Thresholds!$D$7,0.75-((G2722-Thresholds!$C$7)/(Thresholds!$D$7-Thresholds!$C$7))*0.249,IF(G2722&lt;=Thresholds!$F$7,0.499-((G2722-Thresholds!$E$7)/(Thresholds!$F$7-Thresholds!$E$7))*0.279,MAX(0.02,0.2-((G2722-Thresholds!$G$7)/(Thresholds!$H$7-Thresholds!$G$7))*0.18)))),3)</f>
        <v>0.91900000000000004</v>
      </c>
      <c r="O2722" s="3">
        <f>ROUND(IF(H2722&lt;=Thresholds!$B$8,1-(H2722/Thresholds!$B$8)*0.24,IF(H2722&lt;=Thresholds!$D$8,0.75-((H2722-Thresholds!$C$8)/(Thresholds!$D$8-Thresholds!$C$8))*0.249,IF(H2722&lt;=Thresholds!$F$8,0.499-((H2722-Thresholds!$E$8)/(Thresholds!$F$8-Thresholds!$E$8))*0.279,MAX(0.02,0.2-((H2722-Thresholds!$G$8)/(Thresholds!$H$8-Thresholds!$G$8))*0.18)))),3)</f>
        <v>0.79200000000000004</v>
      </c>
      <c r="P2722" s="3">
        <f t="shared" si="126"/>
        <v>0.77400000000000002</v>
      </c>
      <c r="Q2722" t="str">
        <f t="shared" si="127"/>
        <v>Healthy</v>
      </c>
      <c r="R2722" s="4">
        <f t="shared" si="128"/>
        <v>1</v>
      </c>
      <c r="S2722" t="str">
        <f>IF(AND(F2722&gt;=10,F2722&lt;=35,P2722&gt;0.5),"ERROR_C2722H2722_POOR_CAP","OK")</f>
        <v>OK</v>
      </c>
    </row>
    <row r="2723" spans="1:19">
      <c r="A2723" t="s">
        <v>2740</v>
      </c>
      <c r="B2723" s="3">
        <v>96.501000000000005</v>
      </c>
      <c r="C2723" s="3">
        <v>110.28</v>
      </c>
      <c r="D2723" s="3">
        <v>21.715</v>
      </c>
      <c r="E2723" s="3">
        <v>41.008000000000003</v>
      </c>
      <c r="F2723" s="3">
        <v>0.83499999999999996</v>
      </c>
      <c r="G2723" s="3">
        <v>211.28899999999999</v>
      </c>
      <c r="H2723" s="3">
        <v>2696.299</v>
      </c>
      <c r="I2723" s="3">
        <f>ROUND(IF(B2723&lt;=Thresholds!$B$2,1-(B2723/Thresholds!$B$2)*0.24,IF(B2723&lt;=Thresholds!$D$2,0.75-((B2723-Thresholds!$C$2)/(Thresholds!$D$2-Thresholds!$C$2))*0.249,IF(B2723&lt;=Thresholds!$F$2,0.499-((B2723-Thresholds!$E$2)/(Thresholds!$F$2-Thresholds!$E$2))*0.279,MAX(0.02,0.2-((B2723-Thresholds!$G$2)/(Thresholds!$H$2-Thresholds!$G$2))*0.18)))),3)</f>
        <v>0.76800000000000002</v>
      </c>
      <c r="J2723" s="3">
        <f>ROUND(IF(C2723&lt;=Thresholds!$B$3,1-(C2723/Thresholds!$B$3)*0.24,IF(C2723&lt;=Thresholds!$D$3,0.75-((C2723-Thresholds!$C$3)/(Thresholds!$D$3-Thresholds!$C$3))*0.249,IF(C2723&lt;=Thresholds!$F$3,0.499-((C2723-Thresholds!$E$3)/(Thresholds!$F$3-Thresholds!$E$3))*0.279,MAX(0.02,0.2-((C2723-Thresholds!$G$3)/(Thresholds!$H$3-Thresholds!$G$3))*0.18)))),3)</f>
        <v>0.77900000000000003</v>
      </c>
      <c r="K2723" s="3">
        <f>ROUND(IF(D2723&lt;=Thresholds!$B$4,1-(D2723/Thresholds!$B$4)*0.24,IF(D2723&lt;=Thresholds!$D$4,0.75-((D2723-Thresholds!$C$4)/(Thresholds!$D$4-Thresholds!$C$4))*0.249,IF(D2723&lt;=Thresholds!$F$4,0.499-((D2723-Thresholds!$E$4)/(Thresholds!$F$4-Thresholds!$E$4))*0.279,MAX(0.02,0.2-((D2723-Thresholds!$G$4)/(Thresholds!$H$4-Thresholds!$G$4))*0.18)))),3)</f>
        <v>0.92</v>
      </c>
      <c r="L2723" s="3">
        <f>ROUND(IF(E2723&lt;=Thresholds!$B$5,1-(E2723/Thresholds!$B$5)*0.24,IF(E2723&lt;=Thresholds!$D$5,0.75-((E2723-Thresholds!$C$5)/(Thresholds!$D$5-Thresholds!$C$5))*0.249,IF(E2723&lt;=Thresholds!$F$5,0.499-((E2723-Thresholds!$E$5)/(Thresholds!$F$5-Thresholds!$E$5))*0.279,MAX(0.02,0.2-((E2723-Thresholds!$G$5)/(Thresholds!$H$5-Thresholds!$G$5))*0.18)))),3)</f>
        <v>0.80300000000000005</v>
      </c>
      <c r="M2723" s="3">
        <f>ROUND(IF(F2723&lt;=Thresholds!$B$6,1-(F2723/Thresholds!$B$6)*0.24,IF(F2723&lt;=Thresholds!$D$6,0.75-((F2723-Thresholds!$C$6)/(Thresholds!$D$6-Thresholds!$C$6))*0.249,IF(F2723&lt;=Thresholds!$F$6,0.499-((F2723-Thresholds!$E$6)/(Thresholds!$F$6-Thresholds!$E$6))*0.279,MAX(0.02,0.2-((F2723-Thresholds!$G$6)/(Thresholds!$H$6-Thresholds!$G$6))*0.18)))),3)</f>
        <v>0.8</v>
      </c>
      <c r="N2723" s="3">
        <f>ROUND(IF(G2723&lt;=Thresholds!$B$7,1-(G2723/Thresholds!$B$7)*0.24,IF(G2723&lt;=Thresholds!$D$7,0.75-((G2723-Thresholds!$C$7)/(Thresholds!$D$7-Thresholds!$C$7))*0.249,IF(G2723&lt;=Thresholds!$F$7,0.499-((G2723-Thresholds!$E$7)/(Thresholds!$F$7-Thresholds!$E$7))*0.279,MAX(0.02,0.2-((G2723-Thresholds!$G$7)/(Thresholds!$H$7-Thresholds!$G$7))*0.18)))),3)</f>
        <v>0.85499999999999998</v>
      </c>
      <c r="O2723" s="3">
        <f>ROUND(IF(H2723&lt;=Thresholds!$B$8,1-(H2723/Thresholds!$B$8)*0.24,IF(H2723&lt;=Thresholds!$D$8,0.75-((H2723-Thresholds!$C$8)/(Thresholds!$D$8-Thresholds!$C$8))*0.249,IF(H2723&lt;=Thresholds!$F$8,0.499-((H2723-Thresholds!$E$8)/(Thresholds!$F$8-Thresholds!$E$8))*0.279,MAX(0.02,0.2-((H2723-Thresholds!$G$8)/(Thresholds!$H$8-Thresholds!$G$8))*0.18)))),3)</f>
        <v>0.71799999999999997</v>
      </c>
      <c r="P2723" s="3">
        <f t="shared" si="126"/>
        <v>0.71799999999999997</v>
      </c>
      <c r="Q2723" t="str">
        <f t="shared" si="127"/>
        <v>Moderate</v>
      </c>
      <c r="R2723" s="4">
        <f t="shared" si="128"/>
        <v>1</v>
      </c>
      <c r="S2723" t="str">
        <f>IF(AND(F2723&gt;=10,F2723&lt;=35,P2723&gt;0.5),"ERROR_C2723H2723_POOR_CAP","OK")</f>
        <v>OK</v>
      </c>
    </row>
    <row r="2724" spans="1:19">
      <c r="A2724" t="s">
        <v>2741</v>
      </c>
      <c r="B2724" s="3">
        <v>92.938999999999993</v>
      </c>
      <c r="C2724" s="3">
        <v>33.101999999999997</v>
      </c>
      <c r="D2724" s="3">
        <v>7.5780000000000003</v>
      </c>
      <c r="E2724" s="3">
        <v>16.768000000000001</v>
      </c>
      <c r="F2724" s="3">
        <v>21.745999999999999</v>
      </c>
      <c r="G2724" s="3">
        <v>342.26299999999998</v>
      </c>
      <c r="H2724" s="3">
        <v>2005.3489999999999</v>
      </c>
      <c r="I2724" s="3">
        <f>ROUND(IF(B2724&lt;=Thresholds!$B$2,1-(B2724/Thresholds!$B$2)*0.24,IF(B2724&lt;=Thresholds!$D$2,0.75-((B2724-Thresholds!$C$2)/(Thresholds!$D$2-Thresholds!$C$2))*0.249,IF(B2724&lt;=Thresholds!$F$2,0.499-((B2724-Thresholds!$E$2)/(Thresholds!$F$2-Thresholds!$E$2))*0.279,MAX(0.02,0.2-((B2724-Thresholds!$G$2)/(Thresholds!$H$2-Thresholds!$G$2))*0.18)))),3)</f>
        <v>0.77700000000000002</v>
      </c>
      <c r="J2724" s="3">
        <f>ROUND(IF(C2724&lt;=Thresholds!$B$3,1-(C2724/Thresholds!$B$3)*0.24,IF(C2724&lt;=Thresholds!$D$3,0.75-((C2724-Thresholds!$C$3)/(Thresholds!$D$3-Thresholds!$C$3))*0.249,IF(C2724&lt;=Thresholds!$F$3,0.499-((C2724-Thresholds!$E$3)/(Thresholds!$F$3-Thresholds!$E$3))*0.279,MAX(0.02,0.2-((C2724-Thresholds!$G$3)/(Thresholds!$H$3-Thresholds!$G$3))*0.18)))),3)</f>
        <v>0.93400000000000005</v>
      </c>
      <c r="K2724" s="3">
        <f>ROUND(IF(D2724&lt;=Thresholds!$B$4,1-(D2724/Thresholds!$B$4)*0.24,IF(D2724&lt;=Thresholds!$D$4,0.75-((D2724-Thresholds!$C$4)/(Thresholds!$D$4-Thresholds!$C$4))*0.249,IF(D2724&lt;=Thresholds!$F$4,0.499-((D2724-Thresholds!$E$4)/(Thresholds!$F$4-Thresholds!$E$4))*0.279,MAX(0.02,0.2-((D2724-Thresholds!$G$4)/(Thresholds!$H$4-Thresholds!$G$4))*0.18)))),3)</f>
        <v>0.97199999999999998</v>
      </c>
      <c r="L2724" s="3">
        <f>ROUND(IF(E2724&lt;=Thresholds!$B$5,1-(E2724/Thresholds!$B$5)*0.24,IF(E2724&lt;=Thresholds!$D$5,0.75-((E2724-Thresholds!$C$5)/(Thresholds!$D$5-Thresholds!$C$5))*0.249,IF(E2724&lt;=Thresholds!$F$5,0.499-((E2724-Thresholds!$E$5)/(Thresholds!$F$5-Thresholds!$E$5))*0.279,MAX(0.02,0.2-((E2724-Thresholds!$G$5)/(Thresholds!$H$5-Thresholds!$G$5))*0.18)))),3)</f>
        <v>0.92</v>
      </c>
      <c r="M2724" s="3">
        <f>ROUND(IF(F2724&lt;=Thresholds!$B$6,1-(F2724/Thresholds!$B$6)*0.24,IF(F2724&lt;=Thresholds!$D$6,0.75-((F2724-Thresholds!$C$6)/(Thresholds!$D$6-Thresholds!$C$6))*0.249,IF(F2724&lt;=Thresholds!$F$6,0.499-((F2724-Thresholds!$E$6)/(Thresholds!$F$6-Thresholds!$E$6))*0.279,MAX(0.02,0.2-((F2724-Thresholds!$G$6)/(Thresholds!$H$6-Thresholds!$G$6))*0.18)))),3)</f>
        <v>0.36799999999999999</v>
      </c>
      <c r="N2724" s="3">
        <f>ROUND(IF(G2724&lt;=Thresholds!$B$7,1-(G2724/Thresholds!$B$7)*0.24,IF(G2724&lt;=Thresholds!$D$7,0.75-((G2724-Thresholds!$C$7)/(Thresholds!$D$7-Thresholds!$C$7))*0.249,IF(G2724&lt;=Thresholds!$F$7,0.499-((G2724-Thresholds!$E$7)/(Thresholds!$F$7-Thresholds!$E$7))*0.279,MAX(0.02,0.2-((G2724-Thresholds!$G$7)/(Thresholds!$H$7-Thresholds!$G$7))*0.18)))),3)</f>
        <v>0.76500000000000001</v>
      </c>
      <c r="O2724" s="3">
        <f>ROUND(IF(H2724&lt;=Thresholds!$B$8,1-(H2724/Thresholds!$B$8)*0.24,IF(H2724&lt;=Thresholds!$D$8,0.75-((H2724-Thresholds!$C$8)/(Thresholds!$D$8-Thresholds!$C$8))*0.249,IF(H2724&lt;=Thresholds!$F$8,0.499-((H2724-Thresholds!$E$8)/(Thresholds!$F$8-Thresholds!$E$8))*0.279,MAX(0.02,0.2-((H2724-Thresholds!$G$8)/(Thresholds!$H$8-Thresholds!$G$8))*0.18)))),3)</f>
        <v>0.80700000000000005</v>
      </c>
      <c r="P2724" s="3">
        <f t="shared" si="126"/>
        <v>0.36799999999999999</v>
      </c>
      <c r="Q2724" t="str">
        <f t="shared" si="127"/>
        <v>Poor</v>
      </c>
      <c r="R2724" s="4">
        <f t="shared" si="128"/>
        <v>0</v>
      </c>
      <c r="S2724" t="str">
        <f>IF(AND(F2724&gt;=10,F2724&lt;=35,P2724&gt;0.5),"ERROR_C2724H2724_POOR_CAP","OK")</f>
        <v>OK</v>
      </c>
    </row>
    <row r="2725" spans="1:19">
      <c r="A2725" t="s">
        <v>2742</v>
      </c>
      <c r="B2725" s="3">
        <v>92.78</v>
      </c>
      <c r="C2725" s="3">
        <v>55.503999999999998</v>
      </c>
      <c r="D2725" s="3">
        <v>51.996000000000002</v>
      </c>
      <c r="E2725" s="3">
        <v>25.300999999999998</v>
      </c>
      <c r="F2725" s="3">
        <v>0.88800000000000001</v>
      </c>
      <c r="G2725" s="3">
        <v>103.246</v>
      </c>
      <c r="H2725" s="3">
        <v>13057.86</v>
      </c>
      <c r="I2725" s="3">
        <f>ROUND(IF(B2725&lt;=Thresholds!$B$2,1-(B2725/Thresholds!$B$2)*0.24,IF(B2725&lt;=Thresholds!$D$2,0.75-((B2725-Thresholds!$C$2)/(Thresholds!$D$2-Thresholds!$C$2))*0.249,IF(B2725&lt;=Thresholds!$F$2,0.499-((B2725-Thresholds!$E$2)/(Thresholds!$F$2-Thresholds!$E$2))*0.279,MAX(0.02,0.2-((B2725-Thresholds!$G$2)/(Thresholds!$H$2-Thresholds!$G$2))*0.18)))),3)</f>
        <v>0.77700000000000002</v>
      </c>
      <c r="J2725" s="3">
        <f>ROUND(IF(C2725&lt;=Thresholds!$B$3,1-(C2725/Thresholds!$B$3)*0.24,IF(C2725&lt;=Thresholds!$D$3,0.75-((C2725-Thresholds!$C$3)/(Thresholds!$D$3-Thresholds!$C$3))*0.249,IF(C2725&lt;=Thresholds!$F$3,0.499-((C2725-Thresholds!$E$3)/(Thresholds!$F$3-Thresholds!$E$3))*0.279,MAX(0.02,0.2-((C2725-Thresholds!$G$3)/(Thresholds!$H$3-Thresholds!$G$3))*0.18)))),3)</f>
        <v>0.88900000000000001</v>
      </c>
      <c r="K2725" s="3">
        <f>ROUND(IF(D2725&lt;=Thresholds!$B$4,1-(D2725/Thresholds!$B$4)*0.24,IF(D2725&lt;=Thresholds!$D$4,0.75-((D2725-Thresholds!$C$4)/(Thresholds!$D$4-Thresholds!$C$4))*0.249,IF(D2725&lt;=Thresholds!$F$4,0.499-((D2725-Thresholds!$E$4)/(Thresholds!$F$4-Thresholds!$E$4))*0.279,MAX(0.02,0.2-((D2725-Thresholds!$G$4)/(Thresholds!$H$4-Thresholds!$G$4))*0.18)))),3)</f>
        <v>0.80800000000000005</v>
      </c>
      <c r="L2725" s="3">
        <f>ROUND(IF(E2725&lt;=Thresholds!$B$5,1-(E2725/Thresholds!$B$5)*0.24,IF(E2725&lt;=Thresholds!$D$5,0.75-((E2725-Thresholds!$C$5)/(Thresholds!$D$5-Thresholds!$C$5))*0.249,IF(E2725&lt;=Thresholds!$F$5,0.499-((E2725-Thresholds!$E$5)/(Thresholds!$F$5-Thresholds!$E$5))*0.279,MAX(0.02,0.2-((E2725-Thresholds!$G$5)/(Thresholds!$H$5-Thresholds!$G$5))*0.18)))),3)</f>
        <v>0.879</v>
      </c>
      <c r="M2725" s="3">
        <f>ROUND(IF(F2725&lt;=Thresholds!$B$6,1-(F2725/Thresholds!$B$6)*0.24,IF(F2725&lt;=Thresholds!$D$6,0.75-((F2725-Thresholds!$C$6)/(Thresholds!$D$6-Thresholds!$C$6))*0.249,IF(F2725&lt;=Thresholds!$F$6,0.499-((F2725-Thresholds!$E$6)/(Thresholds!$F$6-Thresholds!$E$6))*0.279,MAX(0.02,0.2-((F2725-Thresholds!$G$6)/(Thresholds!$H$6-Thresholds!$G$6))*0.18)))),3)</f>
        <v>0.78700000000000003</v>
      </c>
      <c r="N2725" s="3">
        <f>ROUND(IF(G2725&lt;=Thresholds!$B$7,1-(G2725/Thresholds!$B$7)*0.24,IF(G2725&lt;=Thresholds!$D$7,0.75-((G2725-Thresholds!$C$7)/(Thresholds!$D$7-Thresholds!$C$7))*0.249,IF(G2725&lt;=Thresholds!$F$7,0.499-((G2725-Thresholds!$E$7)/(Thresholds!$F$7-Thresholds!$E$7))*0.279,MAX(0.02,0.2-((G2725-Thresholds!$G$7)/(Thresholds!$H$7-Thresholds!$G$7))*0.18)))),3)</f>
        <v>0.92900000000000005</v>
      </c>
      <c r="O2725" s="3">
        <f>ROUND(IF(H2725&lt;=Thresholds!$B$8,1-(H2725/Thresholds!$B$8)*0.24,IF(H2725&lt;=Thresholds!$D$8,0.75-((H2725-Thresholds!$C$8)/(Thresholds!$D$8-Thresholds!$C$8))*0.249,IF(H2725&lt;=Thresholds!$F$8,0.499-((H2725-Thresholds!$E$8)/(Thresholds!$F$8-Thresholds!$E$8))*0.279,MAX(0.02,0.2-((H2725-Thresholds!$G$8)/(Thresholds!$H$8-Thresholds!$G$8))*0.18)))),3)</f>
        <v>0.255</v>
      </c>
      <c r="P2725" s="3">
        <f t="shared" si="126"/>
        <v>0.255</v>
      </c>
      <c r="Q2725" t="str">
        <f t="shared" si="127"/>
        <v>Poor</v>
      </c>
      <c r="R2725" s="4">
        <f t="shared" si="128"/>
        <v>0</v>
      </c>
      <c r="S2725" t="str">
        <f>IF(AND(F2725&gt;=10,F2725&lt;=35,P2725&gt;0.5),"ERROR_C2725H2725_POOR_CAP","OK")</f>
        <v>OK</v>
      </c>
    </row>
    <row r="2726" spans="1:19">
      <c r="A2726" t="s">
        <v>2743</v>
      </c>
      <c r="B2726" s="3">
        <v>86.692999999999998</v>
      </c>
      <c r="C2726" s="3">
        <v>76.98</v>
      </c>
      <c r="D2726" s="3">
        <v>31.806000000000001</v>
      </c>
      <c r="E2726" s="3">
        <v>26.032</v>
      </c>
      <c r="F2726" s="3">
        <v>0.623</v>
      </c>
      <c r="G2726" s="3">
        <v>305.78100000000001</v>
      </c>
      <c r="H2726" s="3">
        <v>984.52</v>
      </c>
      <c r="I2726" s="3">
        <f>ROUND(IF(B2726&lt;=Thresholds!$B$2,1-(B2726/Thresholds!$B$2)*0.24,IF(B2726&lt;=Thresholds!$D$2,0.75-((B2726-Thresholds!$C$2)/(Thresholds!$D$2-Thresholds!$C$2))*0.249,IF(B2726&lt;=Thresholds!$F$2,0.499-((B2726-Thresholds!$E$2)/(Thresholds!$F$2-Thresholds!$E$2))*0.279,MAX(0.02,0.2-((B2726-Thresholds!$G$2)/(Thresholds!$H$2-Thresholds!$G$2))*0.18)))),3)</f>
        <v>0.79200000000000004</v>
      </c>
      <c r="J2726" s="3">
        <f>ROUND(IF(C2726&lt;=Thresholds!$B$3,1-(C2726/Thresholds!$B$3)*0.24,IF(C2726&lt;=Thresholds!$D$3,0.75-((C2726-Thresholds!$C$3)/(Thresholds!$D$3-Thresholds!$C$3))*0.249,IF(C2726&lt;=Thresholds!$F$3,0.499-((C2726-Thresholds!$E$3)/(Thresholds!$F$3-Thresholds!$E$3))*0.279,MAX(0.02,0.2-((C2726-Thresholds!$G$3)/(Thresholds!$H$3-Thresholds!$G$3))*0.18)))),3)</f>
        <v>0.84599999999999997</v>
      </c>
      <c r="K2726" s="3">
        <f>ROUND(IF(D2726&lt;=Thresholds!$B$4,1-(D2726/Thresholds!$B$4)*0.24,IF(D2726&lt;=Thresholds!$D$4,0.75-((D2726-Thresholds!$C$4)/(Thresholds!$D$4-Thresholds!$C$4))*0.249,IF(D2726&lt;=Thresholds!$F$4,0.499-((D2726-Thresholds!$E$4)/(Thresholds!$F$4-Thresholds!$E$4))*0.279,MAX(0.02,0.2-((D2726-Thresholds!$G$4)/(Thresholds!$H$4-Thresholds!$G$4))*0.18)))),3)</f>
        <v>0.88300000000000001</v>
      </c>
      <c r="L2726" s="3">
        <f>ROUND(IF(E2726&lt;=Thresholds!$B$5,1-(E2726/Thresholds!$B$5)*0.24,IF(E2726&lt;=Thresholds!$D$5,0.75-((E2726-Thresholds!$C$5)/(Thresholds!$D$5-Thresholds!$C$5))*0.249,IF(E2726&lt;=Thresholds!$F$5,0.499-((E2726-Thresholds!$E$5)/(Thresholds!$F$5-Thresholds!$E$5))*0.279,MAX(0.02,0.2-((E2726-Thresholds!$G$5)/(Thresholds!$H$5-Thresholds!$G$5))*0.18)))),3)</f>
        <v>0.875</v>
      </c>
      <c r="M2726" s="3">
        <f>ROUND(IF(F2726&lt;=Thresholds!$B$6,1-(F2726/Thresholds!$B$6)*0.24,IF(F2726&lt;=Thresholds!$D$6,0.75-((F2726-Thresholds!$C$6)/(Thresholds!$D$6-Thresholds!$C$6))*0.249,IF(F2726&lt;=Thresholds!$F$6,0.499-((F2726-Thresholds!$E$6)/(Thresholds!$F$6-Thresholds!$E$6))*0.279,MAX(0.02,0.2-((F2726-Thresholds!$G$6)/(Thresholds!$H$6-Thresholds!$G$6))*0.18)))),3)</f>
        <v>0.85</v>
      </c>
      <c r="N2726" s="3">
        <f>ROUND(IF(G2726&lt;=Thresholds!$B$7,1-(G2726/Thresholds!$B$7)*0.24,IF(G2726&lt;=Thresholds!$D$7,0.75-((G2726-Thresholds!$C$7)/(Thresholds!$D$7-Thresholds!$C$7))*0.249,IF(G2726&lt;=Thresholds!$F$7,0.499-((G2726-Thresholds!$E$7)/(Thresholds!$F$7-Thresholds!$E$7))*0.279,MAX(0.02,0.2-((G2726-Thresholds!$G$7)/(Thresholds!$H$7-Thresholds!$G$7))*0.18)))),3)</f>
        <v>0.79</v>
      </c>
      <c r="O2726" s="3">
        <f>ROUND(IF(H2726&lt;=Thresholds!$B$8,1-(H2726/Thresholds!$B$8)*0.24,IF(H2726&lt;=Thresholds!$D$8,0.75-((H2726-Thresholds!$C$8)/(Thresholds!$D$8-Thresholds!$C$8))*0.249,IF(H2726&lt;=Thresholds!$F$8,0.499-((H2726-Thresholds!$E$8)/(Thresholds!$F$8-Thresholds!$E$8))*0.279,MAX(0.02,0.2-((H2726-Thresholds!$G$8)/(Thresholds!$H$8-Thresholds!$G$8))*0.18)))),3)</f>
        <v>0.90500000000000003</v>
      </c>
      <c r="P2726" s="3">
        <f t="shared" si="126"/>
        <v>0.79</v>
      </c>
      <c r="Q2726" t="str">
        <f t="shared" si="127"/>
        <v>Healthy</v>
      </c>
      <c r="R2726" s="4">
        <f t="shared" si="128"/>
        <v>1</v>
      </c>
      <c r="S2726" t="str">
        <f>IF(AND(F2726&gt;=10,F2726&lt;=35,P2726&gt;0.5),"ERROR_C2726H2726_POOR_CAP","OK")</f>
        <v>OK</v>
      </c>
    </row>
    <row r="2727" spans="1:19">
      <c r="A2727" t="s">
        <v>2744</v>
      </c>
      <c r="B2727" s="3">
        <v>601.11599999999999</v>
      </c>
      <c r="C2727" s="3">
        <v>52.295000000000002</v>
      </c>
      <c r="D2727" s="3">
        <v>47.154000000000003</v>
      </c>
      <c r="E2727" s="3">
        <v>17.100999999999999</v>
      </c>
      <c r="F2727" s="3">
        <v>0.9</v>
      </c>
      <c r="G2727" s="3">
        <v>305.62799999999999</v>
      </c>
      <c r="H2727" s="3">
        <v>1663.0250000000001</v>
      </c>
      <c r="I2727" s="3">
        <f>ROUND(IF(B2727&lt;=Thresholds!$B$2,1-(B2727/Thresholds!$B$2)*0.24,IF(B2727&lt;=Thresholds!$D$2,0.75-((B2727-Thresholds!$C$2)/(Thresholds!$D$2-Thresholds!$C$2))*0.249,IF(B2727&lt;=Thresholds!$F$2,0.499-((B2727-Thresholds!$E$2)/(Thresholds!$F$2-Thresholds!$E$2))*0.279,MAX(0.02,0.2-((B2727-Thresholds!$G$2)/(Thresholds!$H$2-Thresholds!$G$2))*0.18)))),3)</f>
        <v>0.54200000000000004</v>
      </c>
      <c r="J2727" s="3">
        <f>ROUND(IF(C2727&lt;=Thresholds!$B$3,1-(C2727/Thresholds!$B$3)*0.24,IF(C2727&lt;=Thresholds!$D$3,0.75-((C2727-Thresholds!$C$3)/(Thresholds!$D$3-Thresholds!$C$3))*0.249,IF(C2727&lt;=Thresholds!$F$3,0.499-((C2727-Thresholds!$E$3)/(Thresholds!$F$3-Thresholds!$E$3))*0.279,MAX(0.02,0.2-((C2727-Thresholds!$G$3)/(Thresholds!$H$3-Thresholds!$G$3))*0.18)))),3)</f>
        <v>0.89500000000000002</v>
      </c>
      <c r="K2727" s="3">
        <f>ROUND(IF(D2727&lt;=Thresholds!$B$4,1-(D2727/Thresholds!$B$4)*0.24,IF(D2727&lt;=Thresholds!$D$4,0.75-((D2727-Thresholds!$C$4)/(Thresholds!$D$4-Thresholds!$C$4))*0.249,IF(D2727&lt;=Thresholds!$F$4,0.499-((D2727-Thresholds!$E$4)/(Thresholds!$F$4-Thresholds!$E$4))*0.279,MAX(0.02,0.2-((D2727-Thresholds!$G$4)/(Thresholds!$H$4-Thresholds!$G$4))*0.18)))),3)</f>
        <v>0.82599999999999996</v>
      </c>
      <c r="L2727" s="3">
        <f>ROUND(IF(E2727&lt;=Thresholds!$B$5,1-(E2727/Thresholds!$B$5)*0.24,IF(E2727&lt;=Thresholds!$D$5,0.75-((E2727-Thresholds!$C$5)/(Thresholds!$D$5-Thresholds!$C$5))*0.249,IF(E2727&lt;=Thresholds!$F$5,0.499-((E2727-Thresholds!$E$5)/(Thresholds!$F$5-Thresholds!$E$5))*0.279,MAX(0.02,0.2-((E2727-Thresholds!$G$5)/(Thresholds!$H$5-Thresholds!$G$5))*0.18)))),3)</f>
        <v>0.91800000000000004</v>
      </c>
      <c r="M2727" s="3">
        <f>ROUND(IF(F2727&lt;=Thresholds!$B$6,1-(F2727/Thresholds!$B$6)*0.24,IF(F2727&lt;=Thresholds!$D$6,0.75-((F2727-Thresholds!$C$6)/(Thresholds!$D$6-Thresholds!$C$6))*0.249,IF(F2727&lt;=Thresholds!$F$6,0.499-((F2727-Thresholds!$E$6)/(Thresholds!$F$6-Thresholds!$E$6))*0.279,MAX(0.02,0.2-((F2727-Thresholds!$G$6)/(Thresholds!$H$6-Thresholds!$G$6))*0.18)))),3)</f>
        <v>0.78400000000000003</v>
      </c>
      <c r="N2727" s="3">
        <f>ROUND(IF(G2727&lt;=Thresholds!$B$7,1-(G2727/Thresholds!$B$7)*0.24,IF(G2727&lt;=Thresholds!$D$7,0.75-((G2727-Thresholds!$C$7)/(Thresholds!$D$7-Thresholds!$C$7))*0.249,IF(G2727&lt;=Thresholds!$F$7,0.499-((G2727-Thresholds!$E$7)/(Thresholds!$F$7-Thresholds!$E$7))*0.279,MAX(0.02,0.2-((G2727-Thresholds!$G$7)/(Thresholds!$H$7-Thresholds!$G$7))*0.18)))),3)</f>
        <v>0.79</v>
      </c>
      <c r="O2727" s="3">
        <f>ROUND(IF(H2727&lt;=Thresholds!$B$8,1-(H2727/Thresholds!$B$8)*0.24,IF(H2727&lt;=Thresholds!$D$8,0.75-((H2727-Thresholds!$C$8)/(Thresholds!$D$8-Thresholds!$C$8))*0.249,IF(H2727&lt;=Thresholds!$F$8,0.499-((H2727-Thresholds!$E$8)/(Thresholds!$F$8-Thresholds!$E$8))*0.279,MAX(0.02,0.2-((H2727-Thresholds!$G$8)/(Thresholds!$H$8-Thresholds!$G$8))*0.18)))),3)</f>
        <v>0.84</v>
      </c>
      <c r="P2727" s="3">
        <f t="shared" si="126"/>
        <v>0.54200000000000004</v>
      </c>
      <c r="Q2727" t="str">
        <f t="shared" si="127"/>
        <v>Moderate</v>
      </c>
      <c r="R2727" s="4">
        <f t="shared" si="128"/>
        <v>1</v>
      </c>
      <c r="S2727" t="str">
        <f>IF(AND(F2727&gt;=10,F2727&lt;=35,P2727&gt;0.5),"ERROR_C2727H2727_POOR_CAP","OK")</f>
        <v>OK</v>
      </c>
    </row>
    <row r="2728" spans="1:19">
      <c r="A2728" t="s">
        <v>2745</v>
      </c>
      <c r="B2728" s="3">
        <v>9.4529999999999994</v>
      </c>
      <c r="C2728" s="3">
        <v>97.893000000000001</v>
      </c>
      <c r="D2728" s="3">
        <v>19.936</v>
      </c>
      <c r="E2728" s="3">
        <v>27.861999999999998</v>
      </c>
      <c r="F2728" s="3">
        <v>24.53</v>
      </c>
      <c r="G2728" s="3">
        <v>116.196</v>
      </c>
      <c r="H2728" s="3">
        <v>820.90200000000004</v>
      </c>
      <c r="I2728" s="3">
        <f>ROUND(IF(B2728&lt;=Thresholds!$B$2,1-(B2728/Thresholds!$B$2)*0.24,IF(B2728&lt;=Thresholds!$D$2,0.75-((B2728-Thresholds!$C$2)/(Thresholds!$D$2-Thresholds!$C$2))*0.249,IF(B2728&lt;=Thresholds!$F$2,0.499-((B2728-Thresholds!$E$2)/(Thresholds!$F$2-Thresholds!$E$2))*0.279,MAX(0.02,0.2-((B2728-Thresholds!$G$2)/(Thresholds!$H$2-Thresholds!$G$2))*0.18)))),3)</f>
        <v>0.97699999999999998</v>
      </c>
      <c r="J2728" s="3">
        <f>ROUND(IF(C2728&lt;=Thresholds!$B$3,1-(C2728/Thresholds!$B$3)*0.24,IF(C2728&lt;=Thresholds!$D$3,0.75-((C2728-Thresholds!$C$3)/(Thresholds!$D$3-Thresholds!$C$3))*0.249,IF(C2728&lt;=Thresholds!$F$3,0.499-((C2728-Thresholds!$E$3)/(Thresholds!$F$3-Thresholds!$E$3))*0.279,MAX(0.02,0.2-((C2728-Thresholds!$G$3)/(Thresholds!$H$3-Thresholds!$G$3))*0.18)))),3)</f>
        <v>0.80400000000000005</v>
      </c>
      <c r="K2728" s="3">
        <f>ROUND(IF(D2728&lt;=Thresholds!$B$4,1-(D2728/Thresholds!$B$4)*0.24,IF(D2728&lt;=Thresholds!$D$4,0.75-((D2728-Thresholds!$C$4)/(Thresholds!$D$4-Thresholds!$C$4))*0.249,IF(D2728&lt;=Thresholds!$F$4,0.499-((D2728-Thresholds!$E$4)/(Thresholds!$F$4-Thresholds!$E$4))*0.279,MAX(0.02,0.2-((D2728-Thresholds!$G$4)/(Thresholds!$H$4-Thresholds!$G$4))*0.18)))),3)</f>
        <v>0.92600000000000005</v>
      </c>
      <c r="L2728" s="3">
        <f>ROUND(IF(E2728&lt;=Thresholds!$B$5,1-(E2728/Thresholds!$B$5)*0.24,IF(E2728&lt;=Thresholds!$D$5,0.75-((E2728-Thresholds!$C$5)/(Thresholds!$D$5-Thresholds!$C$5))*0.249,IF(E2728&lt;=Thresholds!$F$5,0.499-((E2728-Thresholds!$E$5)/(Thresholds!$F$5-Thresholds!$E$5))*0.279,MAX(0.02,0.2-((E2728-Thresholds!$G$5)/(Thresholds!$H$5-Thresholds!$G$5))*0.18)))),3)</f>
        <v>0.86599999999999999</v>
      </c>
      <c r="M2728" s="3">
        <f>ROUND(IF(F2728&lt;=Thresholds!$B$6,1-(F2728/Thresholds!$B$6)*0.24,IF(F2728&lt;=Thresholds!$D$6,0.75-((F2728-Thresholds!$C$6)/(Thresholds!$D$6-Thresholds!$C$6))*0.249,IF(F2728&lt;=Thresholds!$F$6,0.499-((F2728-Thresholds!$E$6)/(Thresholds!$F$6-Thresholds!$E$6))*0.279,MAX(0.02,0.2-((F2728-Thresholds!$G$6)/(Thresholds!$H$6-Thresholds!$G$6))*0.18)))),3)</f>
        <v>0.33700000000000002</v>
      </c>
      <c r="N2728" s="3">
        <f>ROUND(IF(G2728&lt;=Thresholds!$B$7,1-(G2728/Thresholds!$B$7)*0.24,IF(G2728&lt;=Thresholds!$D$7,0.75-((G2728-Thresholds!$C$7)/(Thresholds!$D$7-Thresholds!$C$7))*0.249,IF(G2728&lt;=Thresholds!$F$7,0.499-((G2728-Thresholds!$E$7)/(Thresholds!$F$7-Thresholds!$E$7))*0.279,MAX(0.02,0.2-((G2728-Thresholds!$G$7)/(Thresholds!$H$7-Thresholds!$G$7))*0.18)))),3)</f>
        <v>0.92</v>
      </c>
      <c r="O2728" s="3">
        <f>ROUND(IF(H2728&lt;=Thresholds!$B$8,1-(H2728/Thresholds!$B$8)*0.24,IF(H2728&lt;=Thresholds!$D$8,0.75-((H2728-Thresholds!$C$8)/(Thresholds!$D$8-Thresholds!$C$8))*0.249,IF(H2728&lt;=Thresholds!$F$8,0.499-((H2728-Thresholds!$E$8)/(Thresholds!$F$8-Thresholds!$E$8))*0.279,MAX(0.02,0.2-((H2728-Thresholds!$G$8)/(Thresholds!$H$8-Thresholds!$G$8))*0.18)))),3)</f>
        <v>0.92100000000000004</v>
      </c>
      <c r="P2728" s="3">
        <f t="shared" si="126"/>
        <v>0.33700000000000002</v>
      </c>
      <c r="Q2728" t="str">
        <f t="shared" si="127"/>
        <v>Poor</v>
      </c>
      <c r="R2728" s="4">
        <f t="shared" si="128"/>
        <v>0</v>
      </c>
      <c r="S2728" t="str">
        <f>IF(AND(F2728&gt;=10,F2728&lt;=35,P2728&gt;0.5),"ERROR_C2728H2728_POOR_CAP","OK")</f>
        <v>OK</v>
      </c>
    </row>
    <row r="2729" spans="1:19">
      <c r="A2729" t="s">
        <v>2746</v>
      </c>
      <c r="B2729" s="3">
        <v>2660.71</v>
      </c>
      <c r="C2729" s="3">
        <v>88.192999999999998</v>
      </c>
      <c r="D2729" s="3">
        <v>119.715</v>
      </c>
      <c r="E2729" s="3">
        <v>2.95</v>
      </c>
      <c r="F2729" s="3">
        <v>0.113</v>
      </c>
      <c r="G2729" s="3">
        <v>249.91800000000001</v>
      </c>
      <c r="H2729" s="3">
        <v>1271.9570000000001</v>
      </c>
      <c r="I2729" s="3">
        <f>ROUND(IF(B2729&lt;=Thresholds!$B$2,1-(B2729/Thresholds!$B$2)*0.24,IF(B2729&lt;=Thresholds!$D$2,0.75-((B2729-Thresholds!$C$2)/(Thresholds!$D$2-Thresholds!$C$2))*0.249,IF(B2729&lt;=Thresholds!$F$2,0.499-((B2729-Thresholds!$E$2)/(Thresholds!$F$2-Thresholds!$E$2))*0.279,MAX(0.02,0.2-((B2729-Thresholds!$G$2)/(Thresholds!$H$2-Thresholds!$G$2))*0.18)))),3)</f>
        <v>0.28599999999999998</v>
      </c>
      <c r="J2729" s="3">
        <f>ROUND(IF(C2729&lt;=Thresholds!$B$3,1-(C2729/Thresholds!$B$3)*0.24,IF(C2729&lt;=Thresholds!$D$3,0.75-((C2729-Thresholds!$C$3)/(Thresholds!$D$3-Thresholds!$C$3))*0.249,IF(C2729&lt;=Thresholds!$F$3,0.499-((C2729-Thresholds!$E$3)/(Thresholds!$F$3-Thresholds!$E$3))*0.279,MAX(0.02,0.2-((C2729-Thresholds!$G$3)/(Thresholds!$H$3-Thresholds!$G$3))*0.18)))),3)</f>
        <v>0.82399999999999995</v>
      </c>
      <c r="K2729" s="3">
        <f>ROUND(IF(D2729&lt;=Thresholds!$B$4,1-(D2729/Thresholds!$B$4)*0.24,IF(D2729&lt;=Thresholds!$D$4,0.75-((D2729-Thresholds!$C$4)/(Thresholds!$D$4-Thresholds!$C$4))*0.249,IF(D2729&lt;=Thresholds!$F$4,0.499-((D2729-Thresholds!$E$4)/(Thresholds!$F$4-Thresholds!$E$4))*0.279,MAX(0.02,0.2-((D2729-Thresholds!$G$4)/(Thresholds!$H$4-Thresholds!$G$4))*0.18)))),3)</f>
        <v>0.39200000000000002</v>
      </c>
      <c r="L2729" s="3">
        <f>ROUND(IF(E2729&lt;=Thresholds!$B$5,1-(E2729/Thresholds!$B$5)*0.24,IF(E2729&lt;=Thresholds!$D$5,0.75-((E2729-Thresholds!$C$5)/(Thresholds!$D$5-Thresholds!$C$5))*0.249,IF(E2729&lt;=Thresholds!$F$5,0.499-((E2729-Thresholds!$E$5)/(Thresholds!$F$5-Thresholds!$E$5))*0.279,MAX(0.02,0.2-((E2729-Thresholds!$G$5)/(Thresholds!$H$5-Thresholds!$G$5))*0.18)))),3)</f>
        <v>0.98599999999999999</v>
      </c>
      <c r="M2729" s="3">
        <f>ROUND(IF(F2729&lt;=Thresholds!$B$6,1-(F2729/Thresholds!$B$6)*0.24,IF(F2729&lt;=Thresholds!$D$6,0.75-((F2729-Thresholds!$C$6)/(Thresholds!$D$6-Thresholds!$C$6))*0.249,IF(F2729&lt;=Thresholds!$F$6,0.499-((F2729-Thresholds!$E$6)/(Thresholds!$F$6-Thresholds!$E$6))*0.279,MAX(0.02,0.2-((F2729-Thresholds!$G$6)/(Thresholds!$H$6-Thresholds!$G$6))*0.18)))),3)</f>
        <v>0.97299999999999998</v>
      </c>
      <c r="N2729" s="3">
        <f>ROUND(IF(G2729&lt;=Thresholds!$B$7,1-(G2729/Thresholds!$B$7)*0.24,IF(G2729&lt;=Thresholds!$D$7,0.75-((G2729-Thresholds!$C$7)/(Thresholds!$D$7-Thresholds!$C$7))*0.249,IF(G2729&lt;=Thresholds!$F$7,0.499-((G2729-Thresholds!$E$7)/(Thresholds!$F$7-Thresholds!$E$7))*0.279,MAX(0.02,0.2-((G2729-Thresholds!$G$7)/(Thresholds!$H$7-Thresholds!$G$7))*0.18)))),3)</f>
        <v>0.82899999999999996</v>
      </c>
      <c r="O2729" s="3">
        <f>ROUND(IF(H2729&lt;=Thresholds!$B$8,1-(H2729/Thresholds!$B$8)*0.24,IF(H2729&lt;=Thresholds!$D$8,0.75-((H2729-Thresholds!$C$8)/(Thresholds!$D$8-Thresholds!$C$8))*0.249,IF(H2729&lt;=Thresholds!$F$8,0.499-((H2729-Thresholds!$E$8)/(Thresholds!$F$8-Thresholds!$E$8))*0.279,MAX(0.02,0.2-((H2729-Thresholds!$G$8)/(Thresholds!$H$8-Thresholds!$G$8))*0.18)))),3)</f>
        <v>0.878</v>
      </c>
      <c r="P2729" s="3">
        <f t="shared" si="126"/>
        <v>0.28599999999999998</v>
      </c>
      <c r="Q2729" t="str">
        <f t="shared" si="127"/>
        <v>Poor</v>
      </c>
      <c r="R2729" s="4">
        <f t="shared" si="128"/>
        <v>0</v>
      </c>
      <c r="S2729" t="str">
        <f>IF(AND(F2729&gt;=10,F2729&lt;=35,P2729&gt;0.5),"ERROR_C2729H2729_POOR_CAP","OK")</f>
        <v>OK</v>
      </c>
    </row>
    <row r="2730" spans="1:19">
      <c r="A2730" t="s">
        <v>2747</v>
      </c>
      <c r="B2730" s="3">
        <v>97.055999999999997</v>
      </c>
      <c r="C2730" s="3">
        <v>100.995</v>
      </c>
      <c r="D2730" s="3">
        <v>11.023999999999999</v>
      </c>
      <c r="E2730" s="3">
        <v>14.930999999999999</v>
      </c>
      <c r="F2730" s="3">
        <v>0.19600000000000001</v>
      </c>
      <c r="G2730" s="3">
        <v>28.49</v>
      </c>
      <c r="H2730" s="3">
        <v>1104.905</v>
      </c>
      <c r="I2730" s="3">
        <f>ROUND(IF(B2730&lt;=Thresholds!$B$2,1-(B2730/Thresholds!$B$2)*0.24,IF(B2730&lt;=Thresholds!$D$2,0.75-((B2730-Thresholds!$C$2)/(Thresholds!$D$2-Thresholds!$C$2))*0.249,IF(B2730&lt;=Thresholds!$F$2,0.499-((B2730-Thresholds!$E$2)/(Thresholds!$F$2-Thresholds!$E$2))*0.279,MAX(0.02,0.2-((B2730-Thresholds!$G$2)/(Thresholds!$H$2-Thresholds!$G$2))*0.18)))),3)</f>
        <v>0.76700000000000002</v>
      </c>
      <c r="J2730" s="3">
        <f>ROUND(IF(C2730&lt;=Thresholds!$B$3,1-(C2730/Thresholds!$B$3)*0.24,IF(C2730&lt;=Thresholds!$D$3,0.75-((C2730-Thresholds!$C$3)/(Thresholds!$D$3-Thresholds!$C$3))*0.249,IF(C2730&lt;=Thresholds!$F$3,0.499-((C2730-Thresholds!$E$3)/(Thresholds!$F$3-Thresholds!$E$3))*0.279,MAX(0.02,0.2-((C2730-Thresholds!$G$3)/(Thresholds!$H$3-Thresholds!$G$3))*0.18)))),3)</f>
        <v>0.79800000000000004</v>
      </c>
      <c r="K2730" s="3">
        <f>ROUND(IF(D2730&lt;=Thresholds!$B$4,1-(D2730/Thresholds!$B$4)*0.24,IF(D2730&lt;=Thresholds!$D$4,0.75-((D2730-Thresholds!$C$4)/(Thresholds!$D$4-Thresholds!$C$4))*0.249,IF(D2730&lt;=Thresholds!$F$4,0.499-((D2730-Thresholds!$E$4)/(Thresholds!$F$4-Thresholds!$E$4))*0.279,MAX(0.02,0.2-((D2730-Thresholds!$G$4)/(Thresholds!$H$4-Thresholds!$G$4))*0.18)))),3)</f>
        <v>0.95899999999999996</v>
      </c>
      <c r="L2730" s="3">
        <f>ROUND(IF(E2730&lt;=Thresholds!$B$5,1-(E2730/Thresholds!$B$5)*0.24,IF(E2730&lt;=Thresholds!$D$5,0.75-((E2730-Thresholds!$C$5)/(Thresholds!$D$5-Thresholds!$C$5))*0.249,IF(E2730&lt;=Thresholds!$F$5,0.499-((E2730-Thresholds!$E$5)/(Thresholds!$F$5-Thresholds!$E$5))*0.279,MAX(0.02,0.2-((E2730-Thresholds!$G$5)/(Thresholds!$H$5-Thresholds!$G$5))*0.18)))),3)</f>
        <v>0.92800000000000005</v>
      </c>
      <c r="M2730" s="3">
        <f>ROUND(IF(F2730&lt;=Thresholds!$B$6,1-(F2730/Thresholds!$B$6)*0.24,IF(F2730&lt;=Thresholds!$D$6,0.75-((F2730-Thresholds!$C$6)/(Thresholds!$D$6-Thresholds!$C$6))*0.249,IF(F2730&lt;=Thresholds!$F$6,0.499-((F2730-Thresholds!$E$6)/(Thresholds!$F$6-Thresholds!$E$6))*0.279,MAX(0.02,0.2-((F2730-Thresholds!$G$6)/(Thresholds!$H$6-Thresholds!$G$6))*0.18)))),3)</f>
        <v>0.95299999999999996</v>
      </c>
      <c r="N2730" s="3">
        <f>ROUND(IF(G2730&lt;=Thresholds!$B$7,1-(G2730/Thresholds!$B$7)*0.24,IF(G2730&lt;=Thresholds!$D$7,0.75-((G2730-Thresholds!$C$7)/(Thresholds!$D$7-Thresholds!$C$7))*0.249,IF(G2730&lt;=Thresholds!$F$7,0.499-((G2730-Thresholds!$E$7)/(Thresholds!$F$7-Thresholds!$E$7))*0.279,MAX(0.02,0.2-((G2730-Thresholds!$G$7)/(Thresholds!$H$7-Thresholds!$G$7))*0.18)))),3)</f>
        <v>0.98</v>
      </c>
      <c r="O2730" s="3">
        <f>ROUND(IF(H2730&lt;=Thresholds!$B$8,1-(H2730/Thresholds!$B$8)*0.24,IF(H2730&lt;=Thresholds!$D$8,0.75-((H2730-Thresholds!$C$8)/(Thresholds!$D$8-Thresholds!$C$8))*0.249,IF(H2730&lt;=Thresholds!$F$8,0.499-((H2730-Thresholds!$E$8)/(Thresholds!$F$8-Thresholds!$E$8))*0.279,MAX(0.02,0.2-((H2730-Thresholds!$G$8)/(Thresholds!$H$8-Thresholds!$G$8))*0.18)))),3)</f>
        <v>0.89400000000000002</v>
      </c>
      <c r="P2730" s="3">
        <f t="shared" si="126"/>
        <v>0.76700000000000002</v>
      </c>
      <c r="Q2730" t="str">
        <f t="shared" si="127"/>
        <v>Healthy</v>
      </c>
      <c r="R2730" s="4">
        <f t="shared" si="128"/>
        <v>1</v>
      </c>
      <c r="S2730" t="str">
        <f>IF(AND(F2730&gt;=10,F2730&lt;=35,P2730&gt;0.5),"ERROR_C2730H2730_POOR_CAP","OK")</f>
        <v>OK</v>
      </c>
    </row>
    <row r="2731" spans="1:19">
      <c r="A2731" t="s">
        <v>2748</v>
      </c>
      <c r="B2731" s="3">
        <v>26.937999999999999</v>
      </c>
      <c r="C2731" s="3">
        <v>73.879000000000005</v>
      </c>
      <c r="D2731" s="3">
        <v>8.4700000000000006</v>
      </c>
      <c r="E2731" s="3">
        <v>56.328000000000003</v>
      </c>
      <c r="F2731" s="3">
        <v>1.8109999999999999</v>
      </c>
      <c r="G2731" s="3">
        <v>226.81800000000001</v>
      </c>
      <c r="H2731" s="3">
        <v>264.28800000000001</v>
      </c>
      <c r="I2731" s="3">
        <f>ROUND(IF(B2731&lt;=Thresholds!$B$2,1-(B2731/Thresholds!$B$2)*0.24,IF(B2731&lt;=Thresholds!$D$2,0.75-((B2731-Thresholds!$C$2)/(Thresholds!$D$2-Thresholds!$C$2))*0.249,IF(B2731&lt;=Thresholds!$F$2,0.499-((B2731-Thresholds!$E$2)/(Thresholds!$F$2-Thresholds!$E$2))*0.279,MAX(0.02,0.2-((B2731-Thresholds!$G$2)/(Thresholds!$H$2-Thresholds!$G$2))*0.18)))),3)</f>
        <v>0.93500000000000005</v>
      </c>
      <c r="J2731" s="3">
        <f>ROUND(IF(C2731&lt;=Thresholds!$B$3,1-(C2731/Thresholds!$B$3)*0.24,IF(C2731&lt;=Thresholds!$D$3,0.75-((C2731-Thresholds!$C$3)/(Thresholds!$D$3-Thresholds!$C$3))*0.249,IF(C2731&lt;=Thresholds!$F$3,0.499-((C2731-Thresholds!$E$3)/(Thresholds!$F$3-Thresholds!$E$3))*0.279,MAX(0.02,0.2-((C2731-Thresholds!$G$3)/(Thresholds!$H$3-Thresholds!$G$3))*0.18)))),3)</f>
        <v>0.85199999999999998</v>
      </c>
      <c r="K2731" s="3">
        <f>ROUND(IF(D2731&lt;=Thresholds!$B$4,1-(D2731/Thresholds!$B$4)*0.24,IF(D2731&lt;=Thresholds!$D$4,0.75-((D2731-Thresholds!$C$4)/(Thresholds!$D$4-Thresholds!$C$4))*0.249,IF(D2731&lt;=Thresholds!$F$4,0.499-((D2731-Thresholds!$E$4)/(Thresholds!$F$4-Thresholds!$E$4))*0.279,MAX(0.02,0.2-((D2731-Thresholds!$G$4)/(Thresholds!$H$4-Thresholds!$G$4))*0.18)))),3)</f>
        <v>0.96899999999999997</v>
      </c>
      <c r="L2731" s="3">
        <f>ROUND(IF(E2731&lt;=Thresholds!$B$5,1-(E2731/Thresholds!$B$5)*0.24,IF(E2731&lt;=Thresholds!$D$5,0.75-((E2731-Thresholds!$C$5)/(Thresholds!$D$5-Thresholds!$C$5))*0.249,IF(E2731&lt;=Thresholds!$F$5,0.499-((E2731-Thresholds!$E$5)/(Thresholds!$F$5-Thresholds!$E$5))*0.279,MAX(0.02,0.2-((E2731-Thresholds!$G$5)/(Thresholds!$H$5-Thresholds!$G$5))*0.18)))),3)</f>
        <v>0.72299999999999998</v>
      </c>
      <c r="M2731" s="3">
        <f>ROUND(IF(F2731&lt;=Thresholds!$B$6,1-(F2731/Thresholds!$B$6)*0.24,IF(F2731&lt;=Thresholds!$D$6,0.75-((F2731-Thresholds!$C$6)/(Thresholds!$D$6-Thresholds!$C$6))*0.249,IF(F2731&lt;=Thresholds!$F$6,0.499-((F2731-Thresholds!$E$6)/(Thresholds!$F$6-Thresholds!$E$6))*0.279,MAX(0.02,0.2-((F2731-Thresholds!$G$6)/(Thresholds!$H$6-Thresholds!$G$6))*0.18)))),3)</f>
        <v>0.72499999999999998</v>
      </c>
      <c r="N2731" s="3">
        <f>ROUND(IF(G2731&lt;=Thresholds!$B$7,1-(G2731/Thresholds!$B$7)*0.24,IF(G2731&lt;=Thresholds!$D$7,0.75-((G2731-Thresholds!$C$7)/(Thresholds!$D$7-Thresholds!$C$7))*0.249,IF(G2731&lt;=Thresholds!$F$7,0.499-((G2731-Thresholds!$E$7)/(Thresholds!$F$7-Thresholds!$E$7))*0.279,MAX(0.02,0.2-((G2731-Thresholds!$G$7)/(Thresholds!$H$7-Thresholds!$G$7))*0.18)))),3)</f>
        <v>0.84399999999999997</v>
      </c>
      <c r="O2731" s="3">
        <f>ROUND(IF(H2731&lt;=Thresholds!$B$8,1-(H2731/Thresholds!$B$8)*0.24,IF(H2731&lt;=Thresholds!$D$8,0.75-((H2731-Thresholds!$C$8)/(Thresholds!$D$8-Thresholds!$C$8))*0.249,IF(H2731&lt;=Thresholds!$F$8,0.499-((H2731-Thresholds!$E$8)/(Thresholds!$F$8-Thresholds!$E$8))*0.279,MAX(0.02,0.2-((H2731-Thresholds!$G$8)/(Thresholds!$H$8-Thresholds!$G$8))*0.18)))),3)</f>
        <v>0.97499999999999998</v>
      </c>
      <c r="P2731" s="3">
        <f t="shared" si="126"/>
        <v>0.72299999999999998</v>
      </c>
      <c r="Q2731" t="str">
        <f t="shared" si="127"/>
        <v>Moderate</v>
      </c>
      <c r="R2731" s="4">
        <f t="shared" si="128"/>
        <v>1</v>
      </c>
      <c r="S2731" t="str">
        <f>IF(AND(F2731&gt;=10,F2731&lt;=35,P2731&gt;0.5),"ERROR_C2731H2731_POOR_CAP","OK")</f>
        <v>OK</v>
      </c>
    </row>
    <row r="2732" spans="1:19">
      <c r="A2732" t="s">
        <v>2749</v>
      </c>
      <c r="B2732" s="3">
        <v>15.797000000000001</v>
      </c>
      <c r="C2732" s="3">
        <v>58.453000000000003</v>
      </c>
      <c r="D2732" s="3">
        <v>53.86</v>
      </c>
      <c r="E2732" s="3">
        <v>21.31</v>
      </c>
      <c r="F2732" s="3">
        <v>0.91600000000000004</v>
      </c>
      <c r="G2732" s="3">
        <v>843.12699999999995</v>
      </c>
      <c r="H2732" s="3">
        <v>2405.0039999999999</v>
      </c>
      <c r="I2732" s="3">
        <f>ROUND(IF(B2732&lt;=Thresholds!$B$2,1-(B2732/Thresholds!$B$2)*0.24,IF(B2732&lt;=Thresholds!$D$2,0.75-((B2732-Thresholds!$C$2)/(Thresholds!$D$2-Thresholds!$C$2))*0.249,IF(B2732&lt;=Thresholds!$F$2,0.499-((B2732-Thresholds!$E$2)/(Thresholds!$F$2-Thresholds!$E$2))*0.279,MAX(0.02,0.2-((B2732-Thresholds!$G$2)/(Thresholds!$H$2-Thresholds!$G$2))*0.18)))),3)</f>
        <v>0.96199999999999997</v>
      </c>
      <c r="J2732" s="3">
        <f>ROUND(IF(C2732&lt;=Thresholds!$B$3,1-(C2732/Thresholds!$B$3)*0.24,IF(C2732&lt;=Thresholds!$D$3,0.75-((C2732-Thresholds!$C$3)/(Thresholds!$D$3-Thresholds!$C$3))*0.249,IF(C2732&lt;=Thresholds!$F$3,0.499-((C2732-Thresholds!$E$3)/(Thresholds!$F$3-Thresholds!$E$3))*0.279,MAX(0.02,0.2-((C2732-Thresholds!$G$3)/(Thresholds!$H$3-Thresholds!$G$3))*0.18)))),3)</f>
        <v>0.88300000000000001</v>
      </c>
      <c r="K2732" s="3">
        <f>ROUND(IF(D2732&lt;=Thresholds!$B$4,1-(D2732/Thresholds!$B$4)*0.24,IF(D2732&lt;=Thresholds!$D$4,0.75-((D2732-Thresholds!$C$4)/(Thresholds!$D$4-Thresholds!$C$4))*0.249,IF(D2732&lt;=Thresholds!$F$4,0.499-((D2732-Thresholds!$E$4)/(Thresholds!$F$4-Thresholds!$E$4))*0.279,MAX(0.02,0.2-((D2732-Thresholds!$G$4)/(Thresholds!$H$4-Thresholds!$G$4))*0.18)))),3)</f>
        <v>0.80100000000000005</v>
      </c>
      <c r="L2732" s="3">
        <f>ROUND(IF(E2732&lt;=Thresholds!$B$5,1-(E2732/Thresholds!$B$5)*0.24,IF(E2732&lt;=Thresholds!$D$5,0.75-((E2732-Thresholds!$C$5)/(Thresholds!$D$5-Thresholds!$C$5))*0.249,IF(E2732&lt;=Thresholds!$F$5,0.499-((E2732-Thresholds!$E$5)/(Thresholds!$F$5-Thresholds!$E$5))*0.279,MAX(0.02,0.2-((E2732-Thresholds!$G$5)/(Thresholds!$H$5-Thresholds!$G$5))*0.18)))),3)</f>
        <v>0.89800000000000002</v>
      </c>
      <c r="M2732" s="3">
        <f>ROUND(IF(F2732&lt;=Thresholds!$B$6,1-(F2732/Thresholds!$B$6)*0.24,IF(F2732&lt;=Thresholds!$D$6,0.75-((F2732-Thresholds!$C$6)/(Thresholds!$D$6-Thresholds!$C$6))*0.249,IF(F2732&lt;=Thresholds!$F$6,0.499-((F2732-Thresholds!$E$6)/(Thresholds!$F$6-Thresholds!$E$6))*0.279,MAX(0.02,0.2-((F2732-Thresholds!$G$6)/(Thresholds!$H$6-Thresholds!$G$6))*0.18)))),3)</f>
        <v>0.78</v>
      </c>
      <c r="N2732" s="3">
        <f>ROUND(IF(G2732&lt;=Thresholds!$B$7,1-(G2732/Thresholds!$B$7)*0.24,IF(G2732&lt;=Thresholds!$D$7,0.75-((G2732-Thresholds!$C$7)/(Thresholds!$D$7-Thresholds!$C$7))*0.249,IF(G2732&lt;=Thresholds!$F$7,0.499-((G2732-Thresholds!$E$7)/(Thresholds!$F$7-Thresholds!$E$7))*0.279,MAX(0.02,0.2-((G2732-Thresholds!$G$7)/(Thresholds!$H$7-Thresholds!$G$7))*0.18)))),3)</f>
        <v>0.40699999999999997</v>
      </c>
      <c r="O2732" s="3">
        <f>ROUND(IF(H2732&lt;=Thresholds!$B$8,1-(H2732/Thresholds!$B$8)*0.24,IF(H2732&lt;=Thresholds!$D$8,0.75-((H2732-Thresholds!$C$8)/(Thresholds!$D$8-Thresholds!$C$8))*0.249,IF(H2732&lt;=Thresholds!$F$8,0.499-((H2732-Thresholds!$E$8)/(Thresholds!$F$8-Thresholds!$E$8))*0.279,MAX(0.02,0.2-((H2732-Thresholds!$G$8)/(Thresholds!$H$8-Thresholds!$G$8))*0.18)))),3)</f>
        <v>0.76900000000000002</v>
      </c>
      <c r="P2732" s="3">
        <f t="shared" si="126"/>
        <v>0.40699999999999997</v>
      </c>
      <c r="Q2732" t="str">
        <f t="shared" si="127"/>
        <v>Poor</v>
      </c>
      <c r="R2732" s="4">
        <f t="shared" si="128"/>
        <v>0</v>
      </c>
      <c r="S2732" t="str">
        <f>IF(AND(F2732&gt;=10,F2732&lt;=35,P2732&gt;0.5),"ERROR_C2732H2732_POOR_CAP","OK")</f>
        <v>OK</v>
      </c>
    </row>
    <row r="2733" spans="1:19">
      <c r="A2733" t="s">
        <v>2750</v>
      </c>
      <c r="B2733" s="3">
        <v>6.2110000000000003</v>
      </c>
      <c r="C2733" s="3">
        <v>7.3140000000000001</v>
      </c>
      <c r="D2733" s="3">
        <v>7.3120000000000003</v>
      </c>
      <c r="E2733" s="3">
        <v>15.13</v>
      </c>
      <c r="F2733" s="3">
        <v>0.92200000000000004</v>
      </c>
      <c r="G2733" s="3">
        <v>282.56400000000002</v>
      </c>
      <c r="H2733" s="3">
        <v>13300.261</v>
      </c>
      <c r="I2733" s="3">
        <f>ROUND(IF(B2733&lt;=Thresholds!$B$2,1-(B2733/Thresholds!$B$2)*0.24,IF(B2733&lt;=Thresholds!$D$2,0.75-((B2733-Thresholds!$C$2)/(Thresholds!$D$2-Thresholds!$C$2))*0.249,IF(B2733&lt;=Thresholds!$F$2,0.499-((B2733-Thresholds!$E$2)/(Thresholds!$F$2-Thresholds!$E$2))*0.279,MAX(0.02,0.2-((B2733-Thresholds!$G$2)/(Thresholds!$H$2-Thresholds!$G$2))*0.18)))),3)</f>
        <v>0.98499999999999999</v>
      </c>
      <c r="J2733" s="3">
        <f>ROUND(IF(C2733&lt;=Thresholds!$B$3,1-(C2733/Thresholds!$B$3)*0.24,IF(C2733&lt;=Thresholds!$D$3,0.75-((C2733-Thresholds!$C$3)/(Thresholds!$D$3-Thresholds!$C$3))*0.249,IF(C2733&lt;=Thresholds!$F$3,0.499-((C2733-Thresholds!$E$3)/(Thresholds!$F$3-Thresholds!$E$3))*0.279,MAX(0.02,0.2-((C2733-Thresholds!$G$3)/(Thresholds!$H$3-Thresholds!$G$3))*0.18)))),3)</f>
        <v>0.98499999999999999</v>
      </c>
      <c r="K2733" s="3">
        <f>ROUND(IF(D2733&lt;=Thresholds!$B$4,1-(D2733/Thresholds!$B$4)*0.24,IF(D2733&lt;=Thresholds!$D$4,0.75-((D2733-Thresholds!$C$4)/(Thresholds!$D$4-Thresholds!$C$4))*0.249,IF(D2733&lt;=Thresholds!$F$4,0.499-((D2733-Thresholds!$E$4)/(Thresholds!$F$4-Thresholds!$E$4))*0.279,MAX(0.02,0.2-((D2733-Thresholds!$G$4)/(Thresholds!$H$4-Thresholds!$G$4))*0.18)))),3)</f>
        <v>0.97299999999999998</v>
      </c>
      <c r="L2733" s="3">
        <f>ROUND(IF(E2733&lt;=Thresholds!$B$5,1-(E2733/Thresholds!$B$5)*0.24,IF(E2733&lt;=Thresholds!$D$5,0.75-((E2733-Thresholds!$C$5)/(Thresholds!$D$5-Thresholds!$C$5))*0.249,IF(E2733&lt;=Thresholds!$F$5,0.499-((E2733-Thresholds!$E$5)/(Thresholds!$F$5-Thresholds!$E$5))*0.279,MAX(0.02,0.2-((E2733-Thresholds!$G$5)/(Thresholds!$H$5-Thresholds!$G$5))*0.18)))),3)</f>
        <v>0.92700000000000005</v>
      </c>
      <c r="M2733" s="3">
        <f>ROUND(IF(F2733&lt;=Thresholds!$B$6,1-(F2733/Thresholds!$B$6)*0.24,IF(F2733&lt;=Thresholds!$D$6,0.75-((F2733-Thresholds!$C$6)/(Thresholds!$D$6-Thresholds!$C$6))*0.249,IF(F2733&lt;=Thresholds!$F$6,0.499-((F2733-Thresholds!$E$6)/(Thresholds!$F$6-Thresholds!$E$6))*0.279,MAX(0.02,0.2-((F2733-Thresholds!$G$6)/(Thresholds!$H$6-Thresholds!$G$6))*0.18)))),3)</f>
        <v>0.77900000000000003</v>
      </c>
      <c r="N2733" s="3">
        <f>ROUND(IF(G2733&lt;=Thresholds!$B$7,1-(G2733/Thresholds!$B$7)*0.24,IF(G2733&lt;=Thresholds!$D$7,0.75-((G2733-Thresholds!$C$7)/(Thresholds!$D$7-Thresholds!$C$7))*0.249,IF(G2733&lt;=Thresholds!$F$7,0.499-((G2733-Thresholds!$E$7)/(Thresholds!$F$7-Thresholds!$E$7))*0.279,MAX(0.02,0.2-((G2733-Thresholds!$G$7)/(Thresholds!$H$7-Thresholds!$G$7))*0.18)))),3)</f>
        <v>0.80600000000000005</v>
      </c>
      <c r="O2733" s="3">
        <f>ROUND(IF(H2733&lt;=Thresholds!$B$8,1-(H2733/Thresholds!$B$8)*0.24,IF(H2733&lt;=Thresholds!$D$8,0.75-((H2733-Thresholds!$C$8)/(Thresholds!$D$8-Thresholds!$C$8))*0.249,IF(H2733&lt;=Thresholds!$F$8,0.499-((H2733-Thresholds!$E$8)/(Thresholds!$F$8-Thresholds!$E$8))*0.279,MAX(0.02,0.2-((H2733-Thresholds!$G$8)/(Thresholds!$H$8-Thresholds!$G$8))*0.18)))),3)</f>
        <v>0.25900000000000001</v>
      </c>
      <c r="P2733" s="3">
        <f t="shared" si="126"/>
        <v>0.25900000000000001</v>
      </c>
      <c r="Q2733" t="str">
        <f t="shared" si="127"/>
        <v>Poor</v>
      </c>
      <c r="R2733" s="4">
        <f t="shared" si="128"/>
        <v>0</v>
      </c>
      <c r="S2733" t="str">
        <f>IF(AND(F2733&gt;=10,F2733&lt;=35,P2733&gt;0.5),"ERROR_C2733H2733_POOR_CAP","OK")</f>
        <v>OK</v>
      </c>
    </row>
    <row r="2734" spans="1:19">
      <c r="A2734" t="s">
        <v>2751</v>
      </c>
      <c r="B2734" s="3">
        <v>30.925000000000001</v>
      </c>
      <c r="C2734" s="3">
        <v>97.328999999999994</v>
      </c>
      <c r="D2734" s="3">
        <v>13.351000000000001</v>
      </c>
      <c r="E2734" s="3">
        <v>29.821999999999999</v>
      </c>
      <c r="F2734" s="3">
        <v>0.65600000000000003</v>
      </c>
      <c r="G2734" s="3">
        <v>294.82600000000002</v>
      </c>
      <c r="H2734" s="3">
        <v>2411.7150000000001</v>
      </c>
      <c r="I2734" s="3">
        <f>ROUND(IF(B2734&lt;=Thresholds!$B$2,1-(B2734/Thresholds!$B$2)*0.24,IF(B2734&lt;=Thresholds!$D$2,0.75-((B2734-Thresholds!$C$2)/(Thresholds!$D$2-Thresholds!$C$2))*0.249,IF(B2734&lt;=Thresholds!$F$2,0.499-((B2734-Thresholds!$E$2)/(Thresholds!$F$2-Thresholds!$E$2))*0.279,MAX(0.02,0.2-((B2734-Thresholds!$G$2)/(Thresholds!$H$2-Thresholds!$G$2))*0.18)))),3)</f>
        <v>0.92600000000000005</v>
      </c>
      <c r="J2734" s="3">
        <f>ROUND(IF(C2734&lt;=Thresholds!$B$3,1-(C2734/Thresholds!$B$3)*0.24,IF(C2734&lt;=Thresholds!$D$3,0.75-((C2734-Thresholds!$C$3)/(Thresholds!$D$3-Thresholds!$C$3))*0.249,IF(C2734&lt;=Thresholds!$F$3,0.499-((C2734-Thresholds!$E$3)/(Thresholds!$F$3-Thresholds!$E$3))*0.279,MAX(0.02,0.2-((C2734-Thresholds!$G$3)/(Thresholds!$H$3-Thresholds!$G$3))*0.18)))),3)</f>
        <v>0.80500000000000005</v>
      </c>
      <c r="K2734" s="3">
        <f>ROUND(IF(D2734&lt;=Thresholds!$B$4,1-(D2734/Thresholds!$B$4)*0.24,IF(D2734&lt;=Thresholds!$D$4,0.75-((D2734-Thresholds!$C$4)/(Thresholds!$D$4-Thresholds!$C$4))*0.249,IF(D2734&lt;=Thresholds!$F$4,0.499-((D2734-Thresholds!$E$4)/(Thresholds!$F$4-Thresholds!$E$4))*0.279,MAX(0.02,0.2-((D2734-Thresholds!$G$4)/(Thresholds!$H$4-Thresholds!$G$4))*0.18)))),3)</f>
        <v>0.95099999999999996</v>
      </c>
      <c r="L2734" s="3">
        <f>ROUND(IF(E2734&lt;=Thresholds!$B$5,1-(E2734/Thresholds!$B$5)*0.24,IF(E2734&lt;=Thresholds!$D$5,0.75-((E2734-Thresholds!$C$5)/(Thresholds!$D$5-Thresholds!$C$5))*0.249,IF(E2734&lt;=Thresholds!$F$5,0.499-((E2734-Thresholds!$E$5)/(Thresholds!$F$5-Thresholds!$E$5))*0.279,MAX(0.02,0.2-((E2734-Thresholds!$G$5)/(Thresholds!$H$5-Thresholds!$G$5))*0.18)))),3)</f>
        <v>0.85699999999999998</v>
      </c>
      <c r="M2734" s="3">
        <f>ROUND(IF(F2734&lt;=Thresholds!$B$6,1-(F2734/Thresholds!$B$6)*0.24,IF(F2734&lt;=Thresholds!$D$6,0.75-((F2734-Thresholds!$C$6)/(Thresholds!$D$6-Thresholds!$C$6))*0.249,IF(F2734&lt;=Thresholds!$F$6,0.499-((F2734-Thresholds!$E$6)/(Thresholds!$F$6-Thresholds!$E$6))*0.279,MAX(0.02,0.2-((F2734-Thresholds!$G$6)/(Thresholds!$H$6-Thresholds!$G$6))*0.18)))),3)</f>
        <v>0.84299999999999997</v>
      </c>
      <c r="N2734" s="3">
        <f>ROUND(IF(G2734&lt;=Thresholds!$B$7,1-(G2734/Thresholds!$B$7)*0.24,IF(G2734&lt;=Thresholds!$D$7,0.75-((G2734-Thresholds!$C$7)/(Thresholds!$D$7-Thresholds!$C$7))*0.249,IF(G2734&lt;=Thresholds!$F$7,0.499-((G2734-Thresholds!$E$7)/(Thresholds!$F$7-Thresholds!$E$7))*0.279,MAX(0.02,0.2-((G2734-Thresholds!$G$7)/(Thresholds!$H$7-Thresholds!$G$7))*0.18)))),3)</f>
        <v>0.79800000000000004</v>
      </c>
      <c r="O2734" s="3">
        <f>ROUND(IF(H2734&lt;=Thresholds!$B$8,1-(H2734/Thresholds!$B$8)*0.24,IF(H2734&lt;=Thresholds!$D$8,0.75-((H2734-Thresholds!$C$8)/(Thresholds!$D$8-Thresholds!$C$8))*0.249,IF(H2734&lt;=Thresholds!$F$8,0.499-((H2734-Thresholds!$E$8)/(Thresholds!$F$8-Thresholds!$E$8))*0.279,MAX(0.02,0.2-((H2734-Thresholds!$G$8)/(Thresholds!$H$8-Thresholds!$G$8))*0.18)))),3)</f>
        <v>0.76800000000000002</v>
      </c>
      <c r="P2734" s="3">
        <f t="shared" si="126"/>
        <v>0.76800000000000002</v>
      </c>
      <c r="Q2734" t="str">
        <f t="shared" si="127"/>
        <v>Healthy</v>
      </c>
      <c r="R2734" s="4">
        <f t="shared" si="128"/>
        <v>1</v>
      </c>
      <c r="S2734" t="str">
        <f>IF(AND(F2734&gt;=10,F2734&lt;=35,P2734&gt;0.5),"ERROR_C2734H2734_POOR_CAP","OK")</f>
        <v>OK</v>
      </c>
    </row>
    <row r="2735" spans="1:19">
      <c r="A2735" t="s">
        <v>2752</v>
      </c>
      <c r="B2735" s="3">
        <v>77.388000000000005</v>
      </c>
      <c r="C2735" s="3">
        <v>76.275999999999996</v>
      </c>
      <c r="D2735" s="3">
        <v>45.511000000000003</v>
      </c>
      <c r="E2735" s="3">
        <v>45.801000000000002</v>
      </c>
      <c r="F2735" s="3">
        <v>7.319</v>
      </c>
      <c r="G2735" s="3">
        <v>566.26300000000003</v>
      </c>
      <c r="H2735" s="3">
        <v>2343.8180000000002</v>
      </c>
      <c r="I2735" s="3">
        <f>ROUND(IF(B2735&lt;=Thresholds!$B$2,1-(B2735/Thresholds!$B$2)*0.24,IF(B2735&lt;=Thresholds!$D$2,0.75-((B2735-Thresholds!$C$2)/(Thresholds!$D$2-Thresholds!$C$2))*0.249,IF(B2735&lt;=Thresholds!$F$2,0.499-((B2735-Thresholds!$E$2)/(Thresholds!$F$2-Thresholds!$E$2))*0.279,MAX(0.02,0.2-((B2735-Thresholds!$G$2)/(Thresholds!$H$2-Thresholds!$G$2))*0.18)))),3)</f>
        <v>0.81399999999999995</v>
      </c>
      <c r="J2735" s="3">
        <f>ROUND(IF(C2735&lt;=Thresholds!$B$3,1-(C2735/Thresholds!$B$3)*0.24,IF(C2735&lt;=Thresholds!$D$3,0.75-((C2735-Thresholds!$C$3)/(Thresholds!$D$3-Thresholds!$C$3))*0.249,IF(C2735&lt;=Thresholds!$F$3,0.499-((C2735-Thresholds!$E$3)/(Thresholds!$F$3-Thresholds!$E$3))*0.279,MAX(0.02,0.2-((C2735-Thresholds!$G$3)/(Thresholds!$H$3-Thresholds!$G$3))*0.18)))),3)</f>
        <v>0.84699999999999998</v>
      </c>
      <c r="K2735" s="3">
        <f>ROUND(IF(D2735&lt;=Thresholds!$B$4,1-(D2735/Thresholds!$B$4)*0.24,IF(D2735&lt;=Thresholds!$D$4,0.75-((D2735-Thresholds!$C$4)/(Thresholds!$D$4-Thresholds!$C$4))*0.249,IF(D2735&lt;=Thresholds!$F$4,0.499-((D2735-Thresholds!$E$4)/(Thresholds!$F$4-Thresholds!$E$4))*0.279,MAX(0.02,0.2-((D2735-Thresholds!$G$4)/(Thresholds!$H$4-Thresholds!$G$4))*0.18)))),3)</f>
        <v>0.83199999999999996</v>
      </c>
      <c r="L2735" s="3">
        <f>ROUND(IF(E2735&lt;=Thresholds!$B$5,1-(E2735/Thresholds!$B$5)*0.24,IF(E2735&lt;=Thresholds!$D$5,0.75-((E2735-Thresholds!$C$5)/(Thresholds!$D$5-Thresholds!$C$5))*0.249,IF(E2735&lt;=Thresholds!$F$5,0.499-((E2735-Thresholds!$E$5)/(Thresholds!$F$5-Thresholds!$E$5))*0.279,MAX(0.02,0.2-((E2735-Thresholds!$G$5)/(Thresholds!$H$5-Thresholds!$G$5))*0.18)))),3)</f>
        <v>0.78</v>
      </c>
      <c r="M2735" s="3">
        <f>ROUND(IF(F2735&lt;=Thresholds!$B$6,1-(F2735/Thresholds!$B$6)*0.24,IF(F2735&lt;=Thresholds!$D$6,0.75-((F2735-Thresholds!$C$6)/(Thresholds!$D$6-Thresholds!$C$6))*0.249,IF(F2735&lt;=Thresholds!$F$6,0.499-((F2735-Thresholds!$E$6)/(Thresholds!$F$6-Thresholds!$E$6))*0.279,MAX(0.02,0.2-((F2735-Thresholds!$G$6)/(Thresholds!$H$6-Thresholds!$G$6))*0.18)))),3)</f>
        <v>0.55300000000000005</v>
      </c>
      <c r="N2735" s="3">
        <f>ROUND(IF(G2735&lt;=Thresholds!$B$7,1-(G2735/Thresholds!$B$7)*0.24,IF(G2735&lt;=Thresholds!$D$7,0.75-((G2735-Thresholds!$C$7)/(Thresholds!$D$7-Thresholds!$C$7))*0.249,IF(G2735&lt;=Thresholds!$F$7,0.499-((G2735-Thresholds!$E$7)/(Thresholds!$F$7-Thresholds!$E$7))*0.279,MAX(0.02,0.2-((G2735-Thresholds!$G$7)/(Thresholds!$H$7-Thresholds!$G$7))*0.18)))),3)</f>
        <v>0.505</v>
      </c>
      <c r="O2735" s="3">
        <f>ROUND(IF(H2735&lt;=Thresholds!$B$8,1-(H2735/Thresholds!$B$8)*0.24,IF(H2735&lt;=Thresholds!$D$8,0.75-((H2735-Thresholds!$C$8)/(Thresholds!$D$8-Thresholds!$C$8))*0.249,IF(H2735&lt;=Thresholds!$F$8,0.499-((H2735-Thresholds!$E$8)/(Thresholds!$F$8-Thresholds!$E$8))*0.279,MAX(0.02,0.2-((H2735-Thresholds!$G$8)/(Thresholds!$H$8-Thresholds!$G$8))*0.18)))),3)</f>
        <v>0.77500000000000002</v>
      </c>
      <c r="P2735" s="3">
        <f t="shared" si="126"/>
        <v>0.505</v>
      </c>
      <c r="Q2735" t="str">
        <f t="shared" si="127"/>
        <v>Moderate</v>
      </c>
      <c r="R2735" s="4">
        <f t="shared" si="128"/>
        <v>1</v>
      </c>
      <c r="S2735" t="str">
        <f>IF(AND(F2735&gt;=10,F2735&lt;=35,P2735&gt;0.5),"ERROR_C2735H2735_POOR_CAP","OK")</f>
        <v>OK</v>
      </c>
    </row>
    <row r="2736" spans="1:19">
      <c r="A2736" t="s">
        <v>2753</v>
      </c>
      <c r="B2736" s="3">
        <v>45.970999999999997</v>
      </c>
      <c r="C2736" s="3">
        <v>832.10199999999998</v>
      </c>
      <c r="D2736" s="3">
        <v>49.052999999999997</v>
      </c>
      <c r="E2736" s="3">
        <v>24.585999999999999</v>
      </c>
      <c r="F2736" s="3">
        <v>0.79</v>
      </c>
      <c r="G2736" s="3">
        <v>476.84800000000001</v>
      </c>
      <c r="H2736" s="3">
        <v>150.16999999999999</v>
      </c>
      <c r="I2736" s="3">
        <f>ROUND(IF(B2736&lt;=Thresholds!$B$2,1-(B2736/Thresholds!$B$2)*0.24,IF(B2736&lt;=Thresholds!$D$2,0.75-((B2736-Thresholds!$C$2)/(Thresholds!$D$2-Thresholds!$C$2))*0.249,IF(B2736&lt;=Thresholds!$F$2,0.499-((B2736-Thresholds!$E$2)/(Thresholds!$F$2-Thresholds!$E$2))*0.279,MAX(0.02,0.2-((B2736-Thresholds!$G$2)/(Thresholds!$H$2-Thresholds!$G$2))*0.18)))),3)</f>
        <v>0.89</v>
      </c>
      <c r="J2736" s="3">
        <f>ROUND(IF(C2736&lt;=Thresholds!$B$3,1-(C2736/Thresholds!$B$3)*0.24,IF(C2736&lt;=Thresholds!$D$3,0.75-((C2736-Thresholds!$C$3)/(Thresholds!$D$3-Thresholds!$C$3))*0.249,IF(C2736&lt;=Thresholds!$F$3,0.499-((C2736-Thresholds!$E$3)/(Thresholds!$F$3-Thresholds!$E$3))*0.279,MAX(0.02,0.2-((C2736-Thresholds!$G$3)/(Thresholds!$H$3-Thresholds!$G$3))*0.18)))),3)</f>
        <v>0.29799999999999999</v>
      </c>
      <c r="K2736" s="3">
        <f>ROUND(IF(D2736&lt;=Thresholds!$B$4,1-(D2736/Thresholds!$B$4)*0.24,IF(D2736&lt;=Thresholds!$D$4,0.75-((D2736-Thresholds!$C$4)/(Thresholds!$D$4-Thresholds!$C$4))*0.249,IF(D2736&lt;=Thresholds!$F$4,0.499-((D2736-Thresholds!$E$4)/(Thresholds!$F$4-Thresholds!$E$4))*0.279,MAX(0.02,0.2-((D2736-Thresholds!$G$4)/(Thresholds!$H$4-Thresholds!$G$4))*0.18)))),3)</f>
        <v>0.81899999999999995</v>
      </c>
      <c r="L2736" s="3">
        <f>ROUND(IF(E2736&lt;=Thresholds!$B$5,1-(E2736/Thresholds!$B$5)*0.24,IF(E2736&lt;=Thresholds!$D$5,0.75-((E2736-Thresholds!$C$5)/(Thresholds!$D$5-Thresholds!$C$5))*0.249,IF(E2736&lt;=Thresholds!$F$5,0.499-((E2736-Thresholds!$E$5)/(Thresholds!$F$5-Thresholds!$E$5))*0.279,MAX(0.02,0.2-((E2736-Thresholds!$G$5)/(Thresholds!$H$5-Thresholds!$G$5))*0.18)))),3)</f>
        <v>0.88200000000000001</v>
      </c>
      <c r="M2736" s="3">
        <f>ROUND(IF(F2736&lt;=Thresholds!$B$6,1-(F2736/Thresholds!$B$6)*0.24,IF(F2736&lt;=Thresholds!$D$6,0.75-((F2736-Thresholds!$C$6)/(Thresholds!$D$6-Thresholds!$C$6))*0.249,IF(F2736&lt;=Thresholds!$F$6,0.499-((F2736-Thresholds!$E$6)/(Thresholds!$F$6-Thresholds!$E$6))*0.279,MAX(0.02,0.2-((F2736-Thresholds!$G$6)/(Thresholds!$H$6-Thresholds!$G$6))*0.18)))),3)</f>
        <v>0.81</v>
      </c>
      <c r="N2736" s="3">
        <f>ROUND(IF(G2736&lt;=Thresholds!$B$7,1-(G2736/Thresholds!$B$7)*0.24,IF(G2736&lt;=Thresholds!$D$7,0.75-((G2736-Thresholds!$C$7)/(Thresholds!$D$7-Thresholds!$C$7))*0.249,IF(G2736&lt;=Thresholds!$F$7,0.499-((G2736-Thresholds!$E$7)/(Thresholds!$F$7-Thresholds!$E$7))*0.279,MAX(0.02,0.2-((G2736-Thresholds!$G$7)/(Thresholds!$H$7-Thresholds!$G$7))*0.18)))),3)</f>
        <v>0.60699999999999998</v>
      </c>
      <c r="O2736" s="3">
        <f>ROUND(IF(H2736&lt;=Thresholds!$B$8,1-(H2736/Thresholds!$B$8)*0.24,IF(H2736&lt;=Thresholds!$D$8,0.75-((H2736-Thresholds!$C$8)/(Thresholds!$D$8-Thresholds!$C$8))*0.249,IF(H2736&lt;=Thresholds!$F$8,0.499-((H2736-Thresholds!$E$8)/(Thresholds!$F$8-Thresholds!$E$8))*0.279,MAX(0.02,0.2-((H2736-Thresholds!$G$8)/(Thresholds!$H$8-Thresholds!$G$8))*0.18)))),3)</f>
        <v>0.98599999999999999</v>
      </c>
      <c r="P2736" s="3">
        <f t="shared" si="126"/>
        <v>0.29799999999999999</v>
      </c>
      <c r="Q2736" t="str">
        <f t="shared" si="127"/>
        <v>Poor</v>
      </c>
      <c r="R2736" s="4">
        <f t="shared" si="128"/>
        <v>0</v>
      </c>
      <c r="S2736" t="str">
        <f>IF(AND(F2736&gt;=10,F2736&lt;=35,P2736&gt;0.5),"ERROR_C2736H2736_POOR_CAP","OK")</f>
        <v>OK</v>
      </c>
    </row>
    <row r="2737" spans="1:19">
      <c r="A2737" t="s">
        <v>2754</v>
      </c>
      <c r="B2737" s="3">
        <v>97.281999999999996</v>
      </c>
      <c r="C2737" s="3">
        <v>12.339</v>
      </c>
      <c r="D2737" s="3">
        <v>21.812999999999999</v>
      </c>
      <c r="E2737" s="3">
        <v>24.030999999999999</v>
      </c>
      <c r="F2737" s="3">
        <v>0.114</v>
      </c>
      <c r="G2737" s="3">
        <v>1604.7629999999999</v>
      </c>
      <c r="H2737" s="3">
        <v>865.44</v>
      </c>
      <c r="I2737" s="3">
        <f>ROUND(IF(B2737&lt;=Thresholds!$B$2,1-(B2737/Thresholds!$B$2)*0.24,IF(B2737&lt;=Thresholds!$D$2,0.75-((B2737-Thresholds!$C$2)/(Thresholds!$D$2-Thresholds!$C$2))*0.249,IF(B2737&lt;=Thresholds!$F$2,0.499-((B2737-Thresholds!$E$2)/(Thresholds!$F$2-Thresholds!$E$2))*0.279,MAX(0.02,0.2-((B2737-Thresholds!$G$2)/(Thresholds!$H$2-Thresholds!$G$2))*0.18)))),3)</f>
        <v>0.76700000000000002</v>
      </c>
      <c r="J2737" s="3">
        <f>ROUND(IF(C2737&lt;=Thresholds!$B$3,1-(C2737/Thresholds!$B$3)*0.24,IF(C2737&lt;=Thresholds!$D$3,0.75-((C2737-Thresholds!$C$3)/(Thresholds!$D$3-Thresholds!$C$3))*0.249,IF(C2737&lt;=Thresholds!$F$3,0.499-((C2737-Thresholds!$E$3)/(Thresholds!$F$3-Thresholds!$E$3))*0.279,MAX(0.02,0.2-((C2737-Thresholds!$G$3)/(Thresholds!$H$3-Thresholds!$G$3))*0.18)))),3)</f>
        <v>0.97499999999999998</v>
      </c>
      <c r="K2737" s="3">
        <f>ROUND(IF(D2737&lt;=Thresholds!$B$4,1-(D2737/Thresholds!$B$4)*0.24,IF(D2737&lt;=Thresholds!$D$4,0.75-((D2737-Thresholds!$C$4)/(Thresholds!$D$4-Thresholds!$C$4))*0.249,IF(D2737&lt;=Thresholds!$F$4,0.499-((D2737-Thresholds!$E$4)/(Thresholds!$F$4-Thresholds!$E$4))*0.279,MAX(0.02,0.2-((D2737-Thresholds!$G$4)/(Thresholds!$H$4-Thresholds!$G$4))*0.18)))),3)</f>
        <v>0.91900000000000004</v>
      </c>
      <c r="L2737" s="3">
        <f>ROUND(IF(E2737&lt;=Thresholds!$B$5,1-(E2737/Thresholds!$B$5)*0.24,IF(E2737&lt;=Thresholds!$D$5,0.75-((E2737-Thresholds!$C$5)/(Thresholds!$D$5-Thresholds!$C$5))*0.249,IF(E2737&lt;=Thresholds!$F$5,0.499-((E2737-Thresholds!$E$5)/(Thresholds!$F$5-Thresholds!$E$5))*0.279,MAX(0.02,0.2-((E2737-Thresholds!$G$5)/(Thresholds!$H$5-Thresholds!$G$5))*0.18)))),3)</f>
        <v>0.88500000000000001</v>
      </c>
      <c r="M2737" s="3">
        <f>ROUND(IF(F2737&lt;=Thresholds!$B$6,1-(F2737/Thresholds!$B$6)*0.24,IF(F2737&lt;=Thresholds!$D$6,0.75-((F2737-Thresholds!$C$6)/(Thresholds!$D$6-Thresholds!$C$6))*0.249,IF(F2737&lt;=Thresholds!$F$6,0.499-((F2737-Thresholds!$E$6)/(Thresholds!$F$6-Thresholds!$E$6))*0.279,MAX(0.02,0.2-((F2737-Thresholds!$G$6)/(Thresholds!$H$6-Thresholds!$G$6))*0.18)))),3)</f>
        <v>0.97299999999999998</v>
      </c>
      <c r="N2737" s="3">
        <f>ROUND(IF(G2737&lt;=Thresholds!$B$7,1-(G2737/Thresholds!$B$7)*0.24,IF(G2737&lt;=Thresholds!$D$7,0.75-((G2737-Thresholds!$C$7)/(Thresholds!$D$7-Thresholds!$C$7))*0.249,IF(G2737&lt;=Thresholds!$F$7,0.499-((G2737-Thresholds!$E$7)/(Thresholds!$F$7-Thresholds!$E$7))*0.279,MAX(0.02,0.2-((G2737-Thresholds!$G$7)/(Thresholds!$H$7-Thresholds!$G$7))*0.18)))),3)</f>
        <v>0.22600000000000001</v>
      </c>
      <c r="O2737" s="3">
        <f>ROUND(IF(H2737&lt;=Thresholds!$B$8,1-(H2737/Thresholds!$B$8)*0.24,IF(H2737&lt;=Thresholds!$D$8,0.75-((H2737-Thresholds!$C$8)/(Thresholds!$D$8-Thresholds!$C$8))*0.249,IF(H2737&lt;=Thresholds!$F$8,0.499-((H2737-Thresholds!$E$8)/(Thresholds!$F$8-Thresholds!$E$8))*0.279,MAX(0.02,0.2-((H2737-Thresholds!$G$8)/(Thresholds!$H$8-Thresholds!$G$8))*0.18)))),3)</f>
        <v>0.91700000000000004</v>
      </c>
      <c r="P2737" s="3">
        <f t="shared" si="126"/>
        <v>0.22600000000000001</v>
      </c>
      <c r="Q2737" t="str">
        <f t="shared" si="127"/>
        <v>Poor</v>
      </c>
      <c r="R2737" s="4">
        <f t="shared" si="128"/>
        <v>0</v>
      </c>
      <c r="S2737" t="str">
        <f>IF(AND(F2737&gt;=10,F2737&lt;=35,P2737&gt;0.5),"ERROR_C2737H2737_POOR_CAP","OK")</f>
        <v>OK</v>
      </c>
    </row>
    <row r="2738" spans="1:19">
      <c r="A2738" t="s">
        <v>2755</v>
      </c>
      <c r="B2738" s="3">
        <v>84.992999999999995</v>
      </c>
      <c r="C2738" s="3">
        <v>86.445999999999998</v>
      </c>
      <c r="D2738" s="3">
        <v>22.893000000000001</v>
      </c>
      <c r="E2738" s="3">
        <v>33.786000000000001</v>
      </c>
      <c r="F2738" s="3">
        <v>0.1</v>
      </c>
      <c r="G2738" s="3">
        <v>323.75799999999998</v>
      </c>
      <c r="H2738" s="3">
        <v>543.08600000000001</v>
      </c>
      <c r="I2738" s="3">
        <f>ROUND(IF(B2738&lt;=Thresholds!$B$2,1-(B2738/Thresholds!$B$2)*0.24,IF(B2738&lt;=Thresholds!$D$2,0.75-((B2738-Thresholds!$C$2)/(Thresholds!$D$2-Thresholds!$C$2))*0.249,IF(B2738&lt;=Thresholds!$F$2,0.499-((B2738-Thresholds!$E$2)/(Thresholds!$F$2-Thresholds!$E$2))*0.279,MAX(0.02,0.2-((B2738-Thresholds!$G$2)/(Thresholds!$H$2-Thresholds!$G$2))*0.18)))),3)</f>
        <v>0.79600000000000004</v>
      </c>
      <c r="J2738" s="3">
        <f>ROUND(IF(C2738&lt;=Thresholds!$B$3,1-(C2738/Thresholds!$B$3)*0.24,IF(C2738&lt;=Thresholds!$D$3,0.75-((C2738-Thresholds!$C$3)/(Thresholds!$D$3-Thresholds!$C$3))*0.249,IF(C2738&lt;=Thresholds!$F$3,0.499-((C2738-Thresholds!$E$3)/(Thresholds!$F$3-Thresholds!$E$3))*0.279,MAX(0.02,0.2-((C2738-Thresholds!$G$3)/(Thresholds!$H$3-Thresholds!$G$3))*0.18)))),3)</f>
        <v>0.82699999999999996</v>
      </c>
      <c r="K2738" s="3">
        <f>ROUND(IF(D2738&lt;=Thresholds!$B$4,1-(D2738/Thresholds!$B$4)*0.24,IF(D2738&lt;=Thresholds!$D$4,0.75-((D2738-Thresholds!$C$4)/(Thresholds!$D$4-Thresholds!$C$4))*0.249,IF(D2738&lt;=Thresholds!$F$4,0.499-((D2738-Thresholds!$E$4)/(Thresholds!$F$4-Thresholds!$E$4))*0.279,MAX(0.02,0.2-((D2738-Thresholds!$G$4)/(Thresholds!$H$4-Thresholds!$G$4))*0.18)))),3)</f>
        <v>0.91500000000000004</v>
      </c>
      <c r="L2738" s="3">
        <f>ROUND(IF(E2738&lt;=Thresholds!$B$5,1-(E2738/Thresholds!$B$5)*0.24,IF(E2738&lt;=Thresholds!$D$5,0.75-((E2738-Thresholds!$C$5)/(Thresholds!$D$5-Thresholds!$C$5))*0.249,IF(E2738&lt;=Thresholds!$F$5,0.499-((E2738-Thresholds!$E$5)/(Thresholds!$F$5-Thresholds!$E$5))*0.279,MAX(0.02,0.2-((E2738-Thresholds!$G$5)/(Thresholds!$H$5-Thresholds!$G$5))*0.18)))),3)</f>
        <v>0.83799999999999997</v>
      </c>
      <c r="M2738" s="3">
        <f>ROUND(IF(F2738&lt;=Thresholds!$B$6,1-(F2738/Thresholds!$B$6)*0.24,IF(F2738&lt;=Thresholds!$D$6,0.75-((F2738-Thresholds!$C$6)/(Thresholds!$D$6-Thresholds!$C$6))*0.249,IF(F2738&lt;=Thresholds!$F$6,0.499-((F2738-Thresholds!$E$6)/(Thresholds!$F$6-Thresholds!$E$6))*0.279,MAX(0.02,0.2-((F2738-Thresholds!$G$6)/(Thresholds!$H$6-Thresholds!$G$6))*0.18)))),3)</f>
        <v>0.97599999999999998</v>
      </c>
      <c r="N2738" s="3">
        <f>ROUND(IF(G2738&lt;=Thresholds!$B$7,1-(G2738/Thresholds!$B$7)*0.24,IF(G2738&lt;=Thresholds!$D$7,0.75-((G2738-Thresholds!$C$7)/(Thresholds!$D$7-Thresholds!$C$7))*0.249,IF(G2738&lt;=Thresholds!$F$7,0.499-((G2738-Thresholds!$E$7)/(Thresholds!$F$7-Thresholds!$E$7))*0.279,MAX(0.02,0.2-((G2738-Thresholds!$G$7)/(Thresholds!$H$7-Thresholds!$G$7))*0.18)))),3)</f>
        <v>0.77800000000000002</v>
      </c>
      <c r="O2738" s="3">
        <f>ROUND(IF(H2738&lt;=Thresholds!$B$8,1-(H2738/Thresholds!$B$8)*0.24,IF(H2738&lt;=Thresholds!$D$8,0.75-((H2738-Thresholds!$C$8)/(Thresholds!$D$8-Thresholds!$C$8))*0.249,IF(H2738&lt;=Thresholds!$F$8,0.499-((H2738-Thresholds!$E$8)/(Thresholds!$F$8-Thresholds!$E$8))*0.279,MAX(0.02,0.2-((H2738-Thresholds!$G$8)/(Thresholds!$H$8-Thresholds!$G$8))*0.18)))),3)</f>
        <v>0.94799999999999995</v>
      </c>
      <c r="P2738" s="3">
        <f t="shared" si="126"/>
        <v>0.77800000000000002</v>
      </c>
      <c r="Q2738" t="str">
        <f t="shared" si="127"/>
        <v>Healthy</v>
      </c>
      <c r="R2738" s="4">
        <f t="shared" si="128"/>
        <v>1</v>
      </c>
      <c r="S2738" t="str">
        <f>IF(AND(F2738&gt;=10,F2738&lt;=35,P2738&gt;0.5),"ERROR_C2738H2738_POOR_CAP","OK")</f>
        <v>OK</v>
      </c>
    </row>
    <row r="2739" spans="1:19">
      <c r="A2739" t="s">
        <v>2756</v>
      </c>
      <c r="B2739" s="3">
        <v>16.869</v>
      </c>
      <c r="C2739" s="3">
        <v>222.46799999999999</v>
      </c>
      <c r="D2739" s="3">
        <v>40.219000000000001</v>
      </c>
      <c r="E2739" s="3">
        <v>36.896000000000001</v>
      </c>
      <c r="F2739" s="3">
        <v>0.76200000000000001</v>
      </c>
      <c r="G2739" s="3">
        <v>261.79000000000002</v>
      </c>
      <c r="H2739" s="3">
        <v>1176.827</v>
      </c>
      <c r="I2739" s="3">
        <f>ROUND(IF(B2739&lt;=Thresholds!$B$2,1-(B2739/Thresholds!$B$2)*0.24,IF(B2739&lt;=Thresholds!$D$2,0.75-((B2739-Thresholds!$C$2)/(Thresholds!$D$2-Thresholds!$C$2))*0.249,IF(B2739&lt;=Thresholds!$F$2,0.499-((B2739-Thresholds!$E$2)/(Thresholds!$F$2-Thresholds!$E$2))*0.279,MAX(0.02,0.2-((B2739-Thresholds!$G$2)/(Thresholds!$H$2-Thresholds!$G$2))*0.18)))),3)</f>
        <v>0.96</v>
      </c>
      <c r="J2739" s="3">
        <f>ROUND(IF(C2739&lt;=Thresholds!$B$3,1-(C2739/Thresholds!$B$3)*0.24,IF(C2739&lt;=Thresholds!$D$3,0.75-((C2739-Thresholds!$C$3)/(Thresholds!$D$3-Thresholds!$C$3))*0.249,IF(C2739&lt;=Thresholds!$F$3,0.499-((C2739-Thresholds!$E$3)/(Thresholds!$F$3-Thresholds!$E$3))*0.279,MAX(0.02,0.2-((C2739-Thresholds!$G$3)/(Thresholds!$H$3-Thresholds!$G$3))*0.18)))),3)</f>
        <v>0.65900000000000003</v>
      </c>
      <c r="K2739" s="3">
        <f>ROUND(IF(D2739&lt;=Thresholds!$B$4,1-(D2739/Thresholds!$B$4)*0.24,IF(D2739&lt;=Thresholds!$D$4,0.75-((D2739-Thresholds!$C$4)/(Thresholds!$D$4-Thresholds!$C$4))*0.249,IF(D2739&lt;=Thresholds!$F$4,0.499-((D2739-Thresholds!$E$4)/(Thresholds!$F$4-Thresholds!$E$4))*0.279,MAX(0.02,0.2-((D2739-Thresholds!$G$4)/(Thresholds!$H$4-Thresholds!$G$4))*0.18)))),3)</f>
        <v>0.85099999999999998</v>
      </c>
      <c r="L2739" s="3">
        <f>ROUND(IF(E2739&lt;=Thresholds!$B$5,1-(E2739/Thresholds!$B$5)*0.24,IF(E2739&lt;=Thresholds!$D$5,0.75-((E2739-Thresholds!$C$5)/(Thresholds!$D$5-Thresholds!$C$5))*0.249,IF(E2739&lt;=Thresholds!$F$5,0.499-((E2739-Thresholds!$E$5)/(Thresholds!$F$5-Thresholds!$E$5))*0.279,MAX(0.02,0.2-((E2739-Thresholds!$G$5)/(Thresholds!$H$5-Thresholds!$G$5))*0.18)))),3)</f>
        <v>0.82299999999999995</v>
      </c>
      <c r="M2739" s="3">
        <f>ROUND(IF(F2739&lt;=Thresholds!$B$6,1-(F2739/Thresholds!$B$6)*0.24,IF(F2739&lt;=Thresholds!$D$6,0.75-((F2739-Thresholds!$C$6)/(Thresholds!$D$6-Thresholds!$C$6))*0.249,IF(F2739&lt;=Thresholds!$F$6,0.499-((F2739-Thresholds!$E$6)/(Thresholds!$F$6-Thresholds!$E$6))*0.279,MAX(0.02,0.2-((F2739-Thresholds!$G$6)/(Thresholds!$H$6-Thresholds!$G$6))*0.18)))),3)</f>
        <v>0.81699999999999995</v>
      </c>
      <c r="N2739" s="3">
        <f>ROUND(IF(G2739&lt;=Thresholds!$B$7,1-(G2739/Thresholds!$B$7)*0.24,IF(G2739&lt;=Thresholds!$D$7,0.75-((G2739-Thresholds!$C$7)/(Thresholds!$D$7-Thresholds!$C$7))*0.249,IF(G2739&lt;=Thresholds!$F$7,0.499-((G2739-Thresholds!$E$7)/(Thresholds!$F$7-Thresholds!$E$7))*0.279,MAX(0.02,0.2-((G2739-Thresholds!$G$7)/(Thresholds!$H$7-Thresholds!$G$7))*0.18)))),3)</f>
        <v>0.82</v>
      </c>
      <c r="O2739" s="3">
        <f>ROUND(IF(H2739&lt;=Thresholds!$B$8,1-(H2739/Thresholds!$B$8)*0.24,IF(H2739&lt;=Thresholds!$D$8,0.75-((H2739-Thresholds!$C$8)/(Thresholds!$D$8-Thresholds!$C$8))*0.249,IF(H2739&lt;=Thresholds!$F$8,0.499-((H2739-Thresholds!$E$8)/(Thresholds!$F$8-Thresholds!$E$8))*0.279,MAX(0.02,0.2-((H2739-Thresholds!$G$8)/(Thresholds!$H$8-Thresholds!$G$8))*0.18)))),3)</f>
        <v>0.88700000000000001</v>
      </c>
      <c r="P2739" s="3">
        <f t="shared" si="126"/>
        <v>0.65900000000000003</v>
      </c>
      <c r="Q2739" t="str">
        <f t="shared" si="127"/>
        <v>Moderate</v>
      </c>
      <c r="R2739" s="4">
        <f t="shared" si="128"/>
        <v>1</v>
      </c>
      <c r="S2739" t="str">
        <f>IF(AND(F2739&gt;=10,F2739&lt;=35,P2739&gt;0.5),"ERROR_C2739H2739_POOR_CAP","OK")</f>
        <v>OK</v>
      </c>
    </row>
    <row r="2740" spans="1:19">
      <c r="A2740" t="s">
        <v>2757</v>
      </c>
      <c r="B2740" s="3">
        <v>26.34</v>
      </c>
      <c r="C2740" s="3">
        <v>28.396000000000001</v>
      </c>
      <c r="D2740" s="3">
        <v>62.28</v>
      </c>
      <c r="E2740" s="3">
        <v>34.985999999999997</v>
      </c>
      <c r="F2740" s="3">
        <v>15.3</v>
      </c>
      <c r="G2740" s="3">
        <v>23.891999999999999</v>
      </c>
      <c r="H2740" s="3">
        <v>883.72900000000004</v>
      </c>
      <c r="I2740" s="3">
        <f>ROUND(IF(B2740&lt;=Thresholds!$B$2,1-(B2740/Thresholds!$B$2)*0.24,IF(B2740&lt;=Thresholds!$D$2,0.75-((B2740-Thresholds!$C$2)/(Thresholds!$D$2-Thresholds!$C$2))*0.249,IF(B2740&lt;=Thresholds!$F$2,0.499-((B2740-Thresholds!$E$2)/(Thresholds!$F$2-Thresholds!$E$2))*0.279,MAX(0.02,0.2-((B2740-Thresholds!$G$2)/(Thresholds!$H$2-Thresholds!$G$2))*0.18)))),3)</f>
        <v>0.93700000000000006</v>
      </c>
      <c r="J2740" s="3">
        <f>ROUND(IF(C2740&lt;=Thresholds!$B$3,1-(C2740/Thresholds!$B$3)*0.24,IF(C2740&lt;=Thresholds!$D$3,0.75-((C2740-Thresholds!$C$3)/(Thresholds!$D$3-Thresholds!$C$3))*0.249,IF(C2740&lt;=Thresholds!$F$3,0.499-((C2740-Thresholds!$E$3)/(Thresholds!$F$3-Thresholds!$E$3))*0.279,MAX(0.02,0.2-((C2740-Thresholds!$G$3)/(Thresholds!$H$3-Thresholds!$G$3))*0.18)))),3)</f>
        <v>0.94299999999999995</v>
      </c>
      <c r="K2740" s="3">
        <f>ROUND(IF(D2740&lt;=Thresholds!$B$4,1-(D2740/Thresholds!$B$4)*0.24,IF(D2740&lt;=Thresholds!$D$4,0.75-((D2740-Thresholds!$C$4)/(Thresholds!$D$4-Thresholds!$C$4))*0.249,IF(D2740&lt;=Thresholds!$F$4,0.499-((D2740-Thresholds!$E$4)/(Thresholds!$F$4-Thresholds!$E$4))*0.279,MAX(0.02,0.2-((D2740-Thresholds!$G$4)/(Thresholds!$H$4-Thresholds!$G$4))*0.18)))),3)</f>
        <v>0.77</v>
      </c>
      <c r="L2740" s="3">
        <f>ROUND(IF(E2740&lt;=Thresholds!$B$5,1-(E2740/Thresholds!$B$5)*0.24,IF(E2740&lt;=Thresholds!$D$5,0.75-((E2740-Thresholds!$C$5)/(Thresholds!$D$5-Thresholds!$C$5))*0.249,IF(E2740&lt;=Thresholds!$F$5,0.499-((E2740-Thresholds!$E$5)/(Thresholds!$F$5-Thresholds!$E$5))*0.279,MAX(0.02,0.2-((E2740-Thresholds!$G$5)/(Thresholds!$H$5-Thresholds!$G$5))*0.18)))),3)</f>
        <v>0.83199999999999996</v>
      </c>
      <c r="M2740" s="3">
        <f>ROUND(IF(F2740&lt;=Thresholds!$B$6,1-(F2740/Thresholds!$B$6)*0.24,IF(F2740&lt;=Thresholds!$D$6,0.75-((F2740-Thresholds!$C$6)/(Thresholds!$D$6-Thresholds!$C$6))*0.249,IF(F2740&lt;=Thresholds!$F$6,0.499-((F2740-Thresholds!$E$6)/(Thresholds!$F$6-Thresholds!$E$6))*0.279,MAX(0.02,0.2-((F2740-Thresholds!$G$6)/(Thresholds!$H$6-Thresholds!$G$6))*0.18)))),3)</f>
        <v>0.44</v>
      </c>
      <c r="N2740" s="3">
        <f>ROUND(IF(G2740&lt;=Thresholds!$B$7,1-(G2740/Thresholds!$B$7)*0.24,IF(G2740&lt;=Thresholds!$D$7,0.75-((G2740-Thresholds!$C$7)/(Thresholds!$D$7-Thresholds!$C$7))*0.249,IF(G2740&lt;=Thresholds!$F$7,0.499-((G2740-Thresholds!$E$7)/(Thresholds!$F$7-Thresholds!$E$7))*0.279,MAX(0.02,0.2-((G2740-Thresholds!$G$7)/(Thresholds!$H$7-Thresholds!$G$7))*0.18)))),3)</f>
        <v>0.98399999999999999</v>
      </c>
      <c r="O2740" s="3">
        <f>ROUND(IF(H2740&lt;=Thresholds!$B$8,1-(H2740/Thresholds!$B$8)*0.24,IF(H2740&lt;=Thresholds!$D$8,0.75-((H2740-Thresholds!$C$8)/(Thresholds!$D$8-Thresholds!$C$8))*0.249,IF(H2740&lt;=Thresholds!$F$8,0.499-((H2740-Thresholds!$E$8)/(Thresholds!$F$8-Thresholds!$E$8))*0.279,MAX(0.02,0.2-((H2740-Thresholds!$G$8)/(Thresholds!$H$8-Thresholds!$G$8))*0.18)))),3)</f>
        <v>0.91500000000000004</v>
      </c>
      <c r="P2740" s="3">
        <f t="shared" si="126"/>
        <v>0.44</v>
      </c>
      <c r="Q2740" t="str">
        <f t="shared" si="127"/>
        <v>Poor</v>
      </c>
      <c r="R2740" s="4">
        <f t="shared" si="128"/>
        <v>0</v>
      </c>
      <c r="S2740" t="str">
        <f>IF(AND(F2740&gt;=10,F2740&lt;=35,P2740&gt;0.5),"ERROR_C2740H2740_POOR_CAP","OK")</f>
        <v>OK</v>
      </c>
    </row>
    <row r="2741" spans="1:19">
      <c r="A2741" t="s">
        <v>2758</v>
      </c>
      <c r="B2741" s="3">
        <v>87.186999999999998</v>
      </c>
      <c r="C2741" s="3">
        <v>96.194999999999993</v>
      </c>
      <c r="D2741" s="3">
        <v>45.789000000000001</v>
      </c>
      <c r="E2741" s="3">
        <v>10.79</v>
      </c>
      <c r="F2741" s="3">
        <v>43.923999999999999</v>
      </c>
      <c r="G2741" s="3">
        <v>248.226</v>
      </c>
      <c r="H2741" s="3">
        <v>919.13800000000003</v>
      </c>
      <c r="I2741" s="3">
        <f>ROUND(IF(B2741&lt;=Thresholds!$B$2,1-(B2741/Thresholds!$B$2)*0.24,IF(B2741&lt;=Thresholds!$D$2,0.75-((B2741-Thresholds!$C$2)/(Thresholds!$D$2-Thresholds!$C$2))*0.249,IF(B2741&lt;=Thresholds!$F$2,0.499-((B2741-Thresholds!$E$2)/(Thresholds!$F$2-Thresholds!$E$2))*0.279,MAX(0.02,0.2-((B2741-Thresholds!$G$2)/(Thresholds!$H$2-Thresholds!$G$2))*0.18)))),3)</f>
        <v>0.79100000000000004</v>
      </c>
      <c r="J2741" s="3">
        <f>ROUND(IF(C2741&lt;=Thresholds!$B$3,1-(C2741/Thresholds!$B$3)*0.24,IF(C2741&lt;=Thresholds!$D$3,0.75-((C2741-Thresholds!$C$3)/(Thresholds!$D$3-Thresholds!$C$3))*0.249,IF(C2741&lt;=Thresholds!$F$3,0.499-((C2741-Thresholds!$E$3)/(Thresholds!$F$3-Thresholds!$E$3))*0.279,MAX(0.02,0.2-((C2741-Thresholds!$G$3)/(Thresholds!$H$3-Thresholds!$G$3))*0.18)))),3)</f>
        <v>0.80800000000000005</v>
      </c>
      <c r="K2741" s="3">
        <f>ROUND(IF(D2741&lt;=Thresholds!$B$4,1-(D2741/Thresholds!$B$4)*0.24,IF(D2741&lt;=Thresholds!$D$4,0.75-((D2741-Thresholds!$C$4)/(Thresholds!$D$4-Thresholds!$C$4))*0.249,IF(D2741&lt;=Thresholds!$F$4,0.499-((D2741-Thresholds!$E$4)/(Thresholds!$F$4-Thresholds!$E$4))*0.279,MAX(0.02,0.2-((D2741-Thresholds!$G$4)/(Thresholds!$H$4-Thresholds!$G$4))*0.18)))),3)</f>
        <v>0.83099999999999996</v>
      </c>
      <c r="L2741" s="3">
        <f>ROUND(IF(E2741&lt;=Thresholds!$B$5,1-(E2741/Thresholds!$B$5)*0.24,IF(E2741&lt;=Thresholds!$D$5,0.75-((E2741-Thresholds!$C$5)/(Thresholds!$D$5-Thresholds!$C$5))*0.249,IF(E2741&lt;=Thresholds!$F$5,0.499-((E2741-Thresholds!$E$5)/(Thresholds!$F$5-Thresholds!$E$5))*0.279,MAX(0.02,0.2-((E2741-Thresholds!$G$5)/(Thresholds!$H$5-Thresholds!$G$5))*0.18)))),3)</f>
        <v>0.94799999999999995</v>
      </c>
      <c r="M2741" s="3">
        <f>ROUND(IF(F2741&lt;=Thresholds!$B$6,1-(F2741/Thresholds!$B$6)*0.24,IF(F2741&lt;=Thresholds!$D$6,0.75-((F2741-Thresholds!$C$6)/(Thresholds!$D$6-Thresholds!$C$6))*0.249,IF(F2741&lt;=Thresholds!$F$6,0.499-((F2741-Thresholds!$E$6)/(Thresholds!$F$6-Thresholds!$E$6))*0.279,MAX(0.02,0.2-((F2741-Thresholds!$G$6)/(Thresholds!$H$6-Thresholds!$G$6))*0.18)))),3)</f>
        <v>0.246</v>
      </c>
      <c r="N2741" s="3">
        <f>ROUND(IF(G2741&lt;=Thresholds!$B$7,1-(G2741/Thresholds!$B$7)*0.24,IF(G2741&lt;=Thresholds!$D$7,0.75-((G2741-Thresholds!$C$7)/(Thresholds!$D$7-Thresholds!$C$7))*0.249,IF(G2741&lt;=Thresholds!$F$7,0.499-((G2741-Thresholds!$E$7)/(Thresholds!$F$7-Thresholds!$E$7))*0.279,MAX(0.02,0.2-((G2741-Thresholds!$G$7)/(Thresholds!$H$7-Thresholds!$G$7))*0.18)))),3)</f>
        <v>0.83</v>
      </c>
      <c r="O2741" s="3">
        <f>ROUND(IF(H2741&lt;=Thresholds!$B$8,1-(H2741/Thresholds!$B$8)*0.24,IF(H2741&lt;=Thresholds!$D$8,0.75-((H2741-Thresholds!$C$8)/(Thresholds!$D$8-Thresholds!$C$8))*0.249,IF(H2741&lt;=Thresholds!$F$8,0.499-((H2741-Thresholds!$E$8)/(Thresholds!$F$8-Thresholds!$E$8))*0.279,MAX(0.02,0.2-((H2741-Thresholds!$G$8)/(Thresholds!$H$8-Thresholds!$G$8))*0.18)))),3)</f>
        <v>0.91200000000000003</v>
      </c>
      <c r="P2741" s="3">
        <f t="shared" si="126"/>
        <v>0.246</v>
      </c>
      <c r="Q2741" t="str">
        <f t="shared" si="127"/>
        <v>Poor</v>
      </c>
      <c r="R2741" s="4">
        <f t="shared" si="128"/>
        <v>0</v>
      </c>
      <c r="S2741" t="str">
        <f>IF(AND(F2741&gt;=10,F2741&lt;=35,P2741&gt;0.5),"ERROR_C2741H2741_POOR_CAP","OK")</f>
        <v>OK</v>
      </c>
    </row>
    <row r="2742" spans="1:19">
      <c r="A2742" t="s">
        <v>2759</v>
      </c>
      <c r="B2742" s="3">
        <v>53.539000000000001</v>
      </c>
      <c r="C2742" s="3">
        <v>107.681</v>
      </c>
      <c r="D2742" s="3">
        <v>18.457000000000001</v>
      </c>
      <c r="E2742" s="3">
        <v>46.877000000000002</v>
      </c>
      <c r="F2742" s="3">
        <v>0.27100000000000002</v>
      </c>
      <c r="G2742" s="3">
        <v>130.679</v>
      </c>
      <c r="H2742" s="3">
        <v>1619.0440000000001</v>
      </c>
      <c r="I2742" s="3">
        <f>ROUND(IF(B2742&lt;=Thresholds!$B$2,1-(B2742/Thresholds!$B$2)*0.24,IF(B2742&lt;=Thresholds!$D$2,0.75-((B2742-Thresholds!$C$2)/(Thresholds!$D$2-Thresholds!$C$2))*0.249,IF(B2742&lt;=Thresholds!$F$2,0.499-((B2742-Thresholds!$E$2)/(Thresholds!$F$2-Thresholds!$E$2))*0.279,MAX(0.02,0.2-((B2742-Thresholds!$G$2)/(Thresholds!$H$2-Thresholds!$G$2))*0.18)))),3)</f>
        <v>0.872</v>
      </c>
      <c r="J2742" s="3">
        <f>ROUND(IF(C2742&lt;=Thresholds!$B$3,1-(C2742/Thresholds!$B$3)*0.24,IF(C2742&lt;=Thresholds!$D$3,0.75-((C2742-Thresholds!$C$3)/(Thresholds!$D$3-Thresholds!$C$3))*0.249,IF(C2742&lt;=Thresholds!$F$3,0.499-((C2742-Thresholds!$E$3)/(Thresholds!$F$3-Thresholds!$E$3))*0.279,MAX(0.02,0.2-((C2742-Thresholds!$G$3)/(Thresholds!$H$3-Thresholds!$G$3))*0.18)))),3)</f>
        <v>0.78500000000000003</v>
      </c>
      <c r="K2742" s="3">
        <f>ROUND(IF(D2742&lt;=Thresholds!$B$4,1-(D2742/Thresholds!$B$4)*0.24,IF(D2742&lt;=Thresholds!$D$4,0.75-((D2742-Thresholds!$C$4)/(Thresholds!$D$4-Thresholds!$C$4))*0.249,IF(D2742&lt;=Thresholds!$F$4,0.499-((D2742-Thresholds!$E$4)/(Thresholds!$F$4-Thresholds!$E$4))*0.279,MAX(0.02,0.2-((D2742-Thresholds!$G$4)/(Thresholds!$H$4-Thresholds!$G$4))*0.18)))),3)</f>
        <v>0.93200000000000005</v>
      </c>
      <c r="L2742" s="3">
        <f>ROUND(IF(E2742&lt;=Thresholds!$B$5,1-(E2742/Thresholds!$B$5)*0.24,IF(E2742&lt;=Thresholds!$D$5,0.75-((E2742-Thresholds!$C$5)/(Thresholds!$D$5-Thresholds!$C$5))*0.249,IF(E2742&lt;=Thresholds!$F$5,0.499-((E2742-Thresholds!$E$5)/(Thresholds!$F$5-Thresholds!$E$5))*0.279,MAX(0.02,0.2-((E2742-Thresholds!$G$5)/(Thresholds!$H$5-Thresholds!$G$5))*0.18)))),3)</f>
        <v>0.77500000000000002</v>
      </c>
      <c r="M2742" s="3">
        <f>ROUND(IF(F2742&lt;=Thresholds!$B$6,1-(F2742/Thresholds!$B$6)*0.24,IF(F2742&lt;=Thresholds!$D$6,0.75-((F2742-Thresholds!$C$6)/(Thresholds!$D$6-Thresholds!$C$6))*0.249,IF(F2742&lt;=Thresholds!$F$6,0.499-((F2742-Thresholds!$E$6)/(Thresholds!$F$6-Thresholds!$E$6))*0.279,MAX(0.02,0.2-((F2742-Thresholds!$G$6)/(Thresholds!$H$6-Thresholds!$G$6))*0.18)))),3)</f>
        <v>0.93500000000000005</v>
      </c>
      <c r="N2742" s="3">
        <f>ROUND(IF(G2742&lt;=Thresholds!$B$7,1-(G2742/Thresholds!$B$7)*0.24,IF(G2742&lt;=Thresholds!$D$7,0.75-((G2742-Thresholds!$C$7)/(Thresholds!$D$7-Thresholds!$C$7))*0.249,IF(G2742&lt;=Thresholds!$F$7,0.499-((G2742-Thresholds!$E$7)/(Thresholds!$F$7-Thresholds!$E$7))*0.279,MAX(0.02,0.2-((G2742-Thresholds!$G$7)/(Thresholds!$H$7-Thresholds!$G$7))*0.18)))),3)</f>
        <v>0.91</v>
      </c>
      <c r="O2742" s="3">
        <f>ROUND(IF(H2742&lt;=Thresholds!$B$8,1-(H2742/Thresholds!$B$8)*0.24,IF(H2742&lt;=Thresholds!$D$8,0.75-((H2742-Thresholds!$C$8)/(Thresholds!$D$8-Thresholds!$C$8))*0.249,IF(H2742&lt;=Thresholds!$F$8,0.499-((H2742-Thresholds!$E$8)/(Thresholds!$F$8-Thresholds!$E$8))*0.279,MAX(0.02,0.2-((H2742-Thresholds!$G$8)/(Thresholds!$H$8-Thresholds!$G$8))*0.18)))),3)</f>
        <v>0.84499999999999997</v>
      </c>
      <c r="P2742" s="3">
        <f t="shared" si="126"/>
        <v>0.77500000000000002</v>
      </c>
      <c r="Q2742" t="str">
        <f t="shared" si="127"/>
        <v>Healthy</v>
      </c>
      <c r="R2742" s="4">
        <f t="shared" si="128"/>
        <v>1</v>
      </c>
      <c r="S2742" t="str">
        <f>IF(AND(F2742&gt;=10,F2742&lt;=35,P2742&gt;0.5),"ERROR_C2742H2742_POOR_CAP","OK")</f>
        <v>OK</v>
      </c>
    </row>
    <row r="2743" spans="1:19">
      <c r="A2743" t="s">
        <v>2760</v>
      </c>
      <c r="B2743" s="3">
        <v>69.525000000000006</v>
      </c>
      <c r="C2743" s="3">
        <v>11.754</v>
      </c>
      <c r="D2743" s="3">
        <v>64.120999999999995</v>
      </c>
      <c r="E2743" s="3">
        <v>22.597000000000001</v>
      </c>
      <c r="F2743" s="3">
        <v>0.14599999999999999</v>
      </c>
      <c r="G2743" s="3">
        <v>392.80200000000002</v>
      </c>
      <c r="H2743" s="3">
        <v>3214.0039999999999</v>
      </c>
      <c r="I2743" s="3">
        <f>ROUND(IF(B2743&lt;=Thresholds!$B$2,1-(B2743/Thresholds!$B$2)*0.24,IF(B2743&lt;=Thresholds!$D$2,0.75-((B2743-Thresholds!$C$2)/(Thresholds!$D$2-Thresholds!$C$2))*0.249,IF(B2743&lt;=Thresholds!$F$2,0.499-((B2743-Thresholds!$E$2)/(Thresholds!$F$2-Thresholds!$E$2))*0.279,MAX(0.02,0.2-((B2743-Thresholds!$G$2)/(Thresholds!$H$2-Thresholds!$G$2))*0.18)))),3)</f>
        <v>0.83299999999999996</v>
      </c>
      <c r="J2743" s="3">
        <f>ROUND(IF(C2743&lt;=Thresholds!$B$3,1-(C2743/Thresholds!$B$3)*0.24,IF(C2743&lt;=Thresholds!$D$3,0.75-((C2743-Thresholds!$C$3)/(Thresholds!$D$3-Thresholds!$C$3))*0.249,IF(C2743&lt;=Thresholds!$F$3,0.499-((C2743-Thresholds!$E$3)/(Thresholds!$F$3-Thresholds!$E$3))*0.279,MAX(0.02,0.2-((C2743-Thresholds!$G$3)/(Thresholds!$H$3-Thresholds!$G$3))*0.18)))),3)</f>
        <v>0.97599999999999998</v>
      </c>
      <c r="K2743" s="3">
        <f>ROUND(IF(D2743&lt;=Thresholds!$B$4,1-(D2743/Thresholds!$B$4)*0.24,IF(D2743&lt;=Thresholds!$D$4,0.75-((D2743-Thresholds!$C$4)/(Thresholds!$D$4-Thresholds!$C$4))*0.249,IF(D2743&lt;=Thresholds!$F$4,0.499-((D2743-Thresholds!$E$4)/(Thresholds!$F$4-Thresholds!$E$4))*0.279,MAX(0.02,0.2-((D2743-Thresholds!$G$4)/(Thresholds!$H$4-Thresholds!$G$4))*0.18)))),3)</f>
        <v>0.76300000000000001</v>
      </c>
      <c r="L2743" s="3">
        <f>ROUND(IF(E2743&lt;=Thresholds!$B$5,1-(E2743/Thresholds!$B$5)*0.24,IF(E2743&lt;=Thresholds!$D$5,0.75-((E2743-Thresholds!$C$5)/(Thresholds!$D$5-Thresholds!$C$5))*0.249,IF(E2743&lt;=Thresholds!$F$5,0.499-((E2743-Thresholds!$E$5)/(Thresholds!$F$5-Thresholds!$E$5))*0.279,MAX(0.02,0.2-((E2743-Thresholds!$G$5)/(Thresholds!$H$5-Thresholds!$G$5))*0.18)))),3)</f>
        <v>0.89200000000000002</v>
      </c>
      <c r="M2743" s="3">
        <f>ROUND(IF(F2743&lt;=Thresholds!$B$6,1-(F2743/Thresholds!$B$6)*0.24,IF(F2743&lt;=Thresholds!$D$6,0.75-((F2743-Thresholds!$C$6)/(Thresholds!$D$6-Thresholds!$C$6))*0.249,IF(F2743&lt;=Thresholds!$F$6,0.499-((F2743-Thresholds!$E$6)/(Thresholds!$F$6-Thresholds!$E$6))*0.279,MAX(0.02,0.2-((F2743-Thresholds!$G$6)/(Thresholds!$H$6-Thresholds!$G$6))*0.18)))),3)</f>
        <v>0.96499999999999997</v>
      </c>
      <c r="N2743" s="3">
        <f>ROUND(IF(G2743&lt;=Thresholds!$B$7,1-(G2743/Thresholds!$B$7)*0.24,IF(G2743&lt;=Thresholds!$D$7,0.75-((G2743-Thresholds!$C$7)/(Thresholds!$D$7-Thresholds!$C$7))*0.249,IF(G2743&lt;=Thresholds!$F$7,0.499-((G2743-Thresholds!$E$7)/(Thresholds!$F$7-Thresholds!$E$7))*0.279,MAX(0.02,0.2-((G2743-Thresholds!$G$7)/(Thresholds!$H$7-Thresholds!$G$7))*0.18)))),3)</f>
        <v>0.70199999999999996</v>
      </c>
      <c r="O2743" s="3">
        <f>ROUND(IF(H2743&lt;=Thresholds!$B$8,1-(H2743/Thresholds!$B$8)*0.24,IF(H2743&lt;=Thresholds!$D$8,0.75-((H2743-Thresholds!$C$8)/(Thresholds!$D$8-Thresholds!$C$8))*0.249,IF(H2743&lt;=Thresholds!$F$8,0.499-((H2743-Thresholds!$E$8)/(Thresholds!$F$8-Thresholds!$E$8))*0.279,MAX(0.02,0.2-((H2743-Thresholds!$G$8)/(Thresholds!$H$8-Thresholds!$G$8))*0.18)))),3)</f>
        <v>0.63200000000000001</v>
      </c>
      <c r="P2743" s="3">
        <f t="shared" si="126"/>
        <v>0.63200000000000001</v>
      </c>
      <c r="Q2743" t="str">
        <f t="shared" si="127"/>
        <v>Moderate</v>
      </c>
      <c r="R2743" s="4">
        <f t="shared" si="128"/>
        <v>1</v>
      </c>
      <c r="S2743" t="str">
        <f>IF(AND(F2743&gt;=10,F2743&lt;=35,P2743&gt;0.5),"ERROR_C2743H2743_POOR_CAP","OK")</f>
        <v>OK</v>
      </c>
    </row>
    <row r="2744" spans="1:19">
      <c r="A2744" t="s">
        <v>2761</v>
      </c>
      <c r="B2744" s="3">
        <v>525.51199999999994</v>
      </c>
      <c r="C2744" s="3">
        <v>12.266</v>
      </c>
      <c r="D2744" s="3">
        <v>17.462</v>
      </c>
      <c r="E2744" s="3">
        <v>4.6289999999999996</v>
      </c>
      <c r="F2744" s="3">
        <v>0.92</v>
      </c>
      <c r="G2744" s="3">
        <v>150.42099999999999</v>
      </c>
      <c r="H2744" s="3">
        <v>8929.1749999999993</v>
      </c>
      <c r="I2744" s="3">
        <f>ROUND(IF(B2744&lt;=Thresholds!$B$2,1-(B2744/Thresholds!$B$2)*0.24,IF(B2744&lt;=Thresholds!$D$2,0.75-((B2744-Thresholds!$C$2)/(Thresholds!$D$2-Thresholds!$C$2))*0.249,IF(B2744&lt;=Thresholds!$F$2,0.499-((B2744-Thresholds!$E$2)/(Thresholds!$F$2-Thresholds!$E$2))*0.279,MAX(0.02,0.2-((B2744-Thresholds!$G$2)/(Thresholds!$H$2-Thresholds!$G$2))*0.18)))),3)</f>
        <v>0.57399999999999995</v>
      </c>
      <c r="J2744" s="3">
        <f>ROUND(IF(C2744&lt;=Thresholds!$B$3,1-(C2744/Thresholds!$B$3)*0.24,IF(C2744&lt;=Thresholds!$D$3,0.75-((C2744-Thresholds!$C$3)/(Thresholds!$D$3-Thresholds!$C$3))*0.249,IF(C2744&lt;=Thresholds!$F$3,0.499-((C2744-Thresholds!$E$3)/(Thresholds!$F$3-Thresholds!$E$3))*0.279,MAX(0.02,0.2-((C2744-Thresholds!$G$3)/(Thresholds!$H$3-Thresholds!$G$3))*0.18)))),3)</f>
        <v>0.97499999999999998</v>
      </c>
      <c r="K2744" s="3">
        <f>ROUND(IF(D2744&lt;=Thresholds!$B$4,1-(D2744/Thresholds!$B$4)*0.24,IF(D2744&lt;=Thresholds!$D$4,0.75-((D2744-Thresholds!$C$4)/(Thresholds!$D$4-Thresholds!$C$4))*0.249,IF(D2744&lt;=Thresholds!$F$4,0.499-((D2744-Thresholds!$E$4)/(Thresholds!$F$4-Thresholds!$E$4))*0.279,MAX(0.02,0.2-((D2744-Thresholds!$G$4)/(Thresholds!$H$4-Thresholds!$G$4))*0.18)))),3)</f>
        <v>0.93600000000000005</v>
      </c>
      <c r="L2744" s="3">
        <f>ROUND(IF(E2744&lt;=Thresholds!$B$5,1-(E2744/Thresholds!$B$5)*0.24,IF(E2744&lt;=Thresholds!$D$5,0.75-((E2744-Thresholds!$C$5)/(Thresholds!$D$5-Thresholds!$C$5))*0.249,IF(E2744&lt;=Thresholds!$F$5,0.499-((E2744-Thresholds!$E$5)/(Thresholds!$F$5-Thresholds!$E$5))*0.279,MAX(0.02,0.2-((E2744-Thresholds!$G$5)/(Thresholds!$H$5-Thresholds!$G$5))*0.18)))),3)</f>
        <v>0.97799999999999998</v>
      </c>
      <c r="M2744" s="3">
        <f>ROUND(IF(F2744&lt;=Thresholds!$B$6,1-(F2744/Thresholds!$B$6)*0.24,IF(F2744&lt;=Thresholds!$D$6,0.75-((F2744-Thresholds!$C$6)/(Thresholds!$D$6-Thresholds!$C$6))*0.249,IF(F2744&lt;=Thresholds!$F$6,0.499-((F2744-Thresholds!$E$6)/(Thresholds!$F$6-Thresholds!$E$6))*0.279,MAX(0.02,0.2-((F2744-Thresholds!$G$6)/(Thresholds!$H$6-Thresholds!$G$6))*0.18)))),3)</f>
        <v>0.77900000000000003</v>
      </c>
      <c r="N2744" s="3">
        <f>ROUND(IF(G2744&lt;=Thresholds!$B$7,1-(G2744/Thresholds!$B$7)*0.24,IF(G2744&lt;=Thresholds!$D$7,0.75-((G2744-Thresholds!$C$7)/(Thresholds!$D$7-Thresholds!$C$7))*0.249,IF(G2744&lt;=Thresholds!$F$7,0.499-((G2744-Thresholds!$E$7)/(Thresholds!$F$7-Thresholds!$E$7))*0.279,MAX(0.02,0.2-((G2744-Thresholds!$G$7)/(Thresholds!$H$7-Thresholds!$G$7))*0.18)))),3)</f>
        <v>0.89700000000000002</v>
      </c>
      <c r="O2744" s="3">
        <f>ROUND(IF(H2744&lt;=Thresholds!$B$8,1-(H2744/Thresholds!$B$8)*0.24,IF(H2744&lt;=Thresholds!$D$8,0.75-((H2744-Thresholds!$C$8)/(Thresholds!$D$8-Thresholds!$C$8))*0.249,IF(H2744&lt;=Thresholds!$F$8,0.499-((H2744-Thresholds!$E$8)/(Thresholds!$F$8-Thresholds!$E$8))*0.279,MAX(0.02,0.2-((H2744-Thresholds!$G$8)/(Thresholds!$H$8-Thresholds!$G$8))*0.18)))),3)</f>
        <v>0.27</v>
      </c>
      <c r="P2744" s="3">
        <f t="shared" si="126"/>
        <v>0.27</v>
      </c>
      <c r="Q2744" t="str">
        <f t="shared" si="127"/>
        <v>Poor</v>
      </c>
      <c r="R2744" s="4">
        <f t="shared" si="128"/>
        <v>0</v>
      </c>
      <c r="S2744" t="str">
        <f>IF(AND(F2744&gt;=10,F2744&lt;=35,P2744&gt;0.5),"ERROR_C2744H2744_POOR_CAP","OK")</f>
        <v>OK</v>
      </c>
    </row>
    <row r="2745" spans="1:19">
      <c r="A2745" t="s">
        <v>2762</v>
      </c>
      <c r="B2745" s="3">
        <v>94.984999999999999</v>
      </c>
      <c r="C2745" s="3">
        <v>967.83600000000001</v>
      </c>
      <c r="D2745" s="3">
        <v>255.041</v>
      </c>
      <c r="E2745" s="3">
        <v>5.0720000000000001</v>
      </c>
      <c r="F2745" s="3">
        <v>0.60799999999999998</v>
      </c>
      <c r="G2745" s="3">
        <v>338.81400000000002</v>
      </c>
      <c r="H2745" s="3">
        <v>1630.8689999999999</v>
      </c>
      <c r="I2745" s="3">
        <f>ROUND(IF(B2745&lt;=Thresholds!$B$2,1-(B2745/Thresholds!$B$2)*0.24,IF(B2745&lt;=Thresholds!$D$2,0.75-((B2745-Thresholds!$C$2)/(Thresholds!$D$2-Thresholds!$C$2))*0.249,IF(B2745&lt;=Thresholds!$F$2,0.499-((B2745-Thresholds!$E$2)/(Thresholds!$F$2-Thresholds!$E$2))*0.279,MAX(0.02,0.2-((B2745-Thresholds!$G$2)/(Thresholds!$H$2-Thresholds!$G$2))*0.18)))),3)</f>
        <v>0.77200000000000002</v>
      </c>
      <c r="J2745" s="3">
        <f>ROUND(IF(C2745&lt;=Thresholds!$B$3,1-(C2745/Thresholds!$B$3)*0.24,IF(C2745&lt;=Thresholds!$D$3,0.75-((C2745-Thresholds!$C$3)/(Thresholds!$D$3-Thresholds!$C$3))*0.249,IF(C2745&lt;=Thresholds!$F$3,0.499-((C2745-Thresholds!$E$3)/(Thresholds!$F$3-Thresholds!$E$3))*0.279,MAX(0.02,0.2-((C2745-Thresholds!$G$3)/(Thresholds!$H$3-Thresholds!$G$3))*0.18)))),3)</f>
        <v>0.23499999999999999</v>
      </c>
      <c r="K2745" s="3">
        <f>ROUND(IF(D2745&lt;=Thresholds!$B$4,1-(D2745/Thresholds!$B$4)*0.24,IF(D2745&lt;=Thresholds!$D$4,0.75-((D2745-Thresholds!$C$4)/(Thresholds!$D$4-Thresholds!$C$4))*0.249,IF(D2745&lt;=Thresholds!$F$4,0.499-((D2745-Thresholds!$E$4)/(Thresholds!$F$4-Thresholds!$E$4))*0.279,MAX(0.02,0.2-((D2745-Thresholds!$G$4)/(Thresholds!$H$4-Thresholds!$G$4))*0.18)))),3)</f>
        <v>0.32400000000000001</v>
      </c>
      <c r="L2745" s="3">
        <f>ROUND(IF(E2745&lt;=Thresholds!$B$5,1-(E2745/Thresholds!$B$5)*0.24,IF(E2745&lt;=Thresholds!$D$5,0.75-((E2745-Thresholds!$C$5)/(Thresholds!$D$5-Thresholds!$C$5))*0.249,IF(E2745&lt;=Thresholds!$F$5,0.499-((E2745-Thresholds!$E$5)/(Thresholds!$F$5-Thresholds!$E$5))*0.279,MAX(0.02,0.2-((E2745-Thresholds!$G$5)/(Thresholds!$H$5-Thresholds!$G$5))*0.18)))),3)</f>
        <v>0.97599999999999998</v>
      </c>
      <c r="M2745" s="3">
        <f>ROUND(IF(F2745&lt;=Thresholds!$B$6,1-(F2745/Thresholds!$B$6)*0.24,IF(F2745&lt;=Thresholds!$D$6,0.75-((F2745-Thresholds!$C$6)/(Thresholds!$D$6-Thresholds!$C$6))*0.249,IF(F2745&lt;=Thresholds!$F$6,0.499-((F2745-Thresholds!$E$6)/(Thresholds!$F$6-Thresholds!$E$6))*0.279,MAX(0.02,0.2-((F2745-Thresholds!$G$6)/(Thresholds!$H$6-Thresholds!$G$6))*0.18)))),3)</f>
        <v>0.85399999999999998</v>
      </c>
      <c r="N2745" s="3">
        <f>ROUND(IF(G2745&lt;=Thresholds!$B$7,1-(G2745/Thresholds!$B$7)*0.24,IF(G2745&lt;=Thresholds!$D$7,0.75-((G2745-Thresholds!$C$7)/(Thresholds!$D$7-Thresholds!$C$7))*0.249,IF(G2745&lt;=Thresholds!$F$7,0.499-((G2745-Thresholds!$E$7)/(Thresholds!$F$7-Thresholds!$E$7))*0.279,MAX(0.02,0.2-((G2745-Thresholds!$G$7)/(Thresholds!$H$7-Thresholds!$G$7))*0.18)))),3)</f>
        <v>0.76800000000000002</v>
      </c>
      <c r="O2745" s="3">
        <f>ROUND(IF(H2745&lt;=Thresholds!$B$8,1-(H2745/Thresholds!$B$8)*0.24,IF(H2745&lt;=Thresholds!$D$8,0.75-((H2745-Thresholds!$C$8)/(Thresholds!$D$8-Thresholds!$C$8))*0.249,IF(H2745&lt;=Thresholds!$F$8,0.499-((H2745-Thresholds!$E$8)/(Thresholds!$F$8-Thresholds!$E$8))*0.279,MAX(0.02,0.2-((H2745-Thresholds!$G$8)/(Thresholds!$H$8-Thresholds!$G$8))*0.18)))),3)</f>
        <v>0.84299999999999997</v>
      </c>
      <c r="P2745" s="3">
        <f t="shared" si="126"/>
        <v>0.23499999999999999</v>
      </c>
      <c r="Q2745" t="str">
        <f t="shared" si="127"/>
        <v>Poor</v>
      </c>
      <c r="R2745" s="4">
        <f t="shared" si="128"/>
        <v>0</v>
      </c>
      <c r="S2745" t="str">
        <f>IF(AND(F2745&gt;=10,F2745&lt;=35,P2745&gt;0.5),"ERROR_C2745H2745_POOR_CAP","OK")</f>
        <v>OK</v>
      </c>
    </row>
    <row r="2746" spans="1:19">
      <c r="A2746" t="s">
        <v>2763</v>
      </c>
      <c r="B2746" s="3">
        <v>34.027000000000001</v>
      </c>
      <c r="C2746" s="3">
        <v>14.971</v>
      </c>
      <c r="D2746" s="3">
        <v>41.575000000000003</v>
      </c>
      <c r="E2746" s="3">
        <v>20.138000000000002</v>
      </c>
      <c r="F2746" s="3">
        <v>0.40400000000000003</v>
      </c>
      <c r="G2746" s="3">
        <v>46.627000000000002</v>
      </c>
      <c r="H2746" s="3">
        <v>886.76199999999994</v>
      </c>
      <c r="I2746" s="3">
        <f>ROUND(IF(B2746&lt;=Thresholds!$B$2,1-(B2746/Thresholds!$B$2)*0.24,IF(B2746&lt;=Thresholds!$D$2,0.75-((B2746-Thresholds!$C$2)/(Thresholds!$D$2-Thresholds!$C$2))*0.249,IF(B2746&lt;=Thresholds!$F$2,0.499-((B2746-Thresholds!$E$2)/(Thresholds!$F$2-Thresholds!$E$2))*0.279,MAX(0.02,0.2-((B2746-Thresholds!$G$2)/(Thresholds!$H$2-Thresholds!$G$2))*0.18)))),3)</f>
        <v>0.91800000000000004</v>
      </c>
      <c r="J2746" s="3">
        <f>ROUND(IF(C2746&lt;=Thresholds!$B$3,1-(C2746/Thresholds!$B$3)*0.24,IF(C2746&lt;=Thresholds!$D$3,0.75-((C2746-Thresholds!$C$3)/(Thresholds!$D$3-Thresholds!$C$3))*0.249,IF(C2746&lt;=Thresholds!$F$3,0.499-((C2746-Thresholds!$E$3)/(Thresholds!$F$3-Thresholds!$E$3))*0.279,MAX(0.02,0.2-((C2746-Thresholds!$G$3)/(Thresholds!$H$3-Thresholds!$G$3))*0.18)))),3)</f>
        <v>0.97</v>
      </c>
      <c r="K2746" s="3">
        <f>ROUND(IF(D2746&lt;=Thresholds!$B$4,1-(D2746/Thresholds!$B$4)*0.24,IF(D2746&lt;=Thresholds!$D$4,0.75-((D2746-Thresholds!$C$4)/(Thresholds!$D$4-Thresholds!$C$4))*0.249,IF(D2746&lt;=Thresholds!$F$4,0.499-((D2746-Thresholds!$E$4)/(Thresholds!$F$4-Thresholds!$E$4))*0.279,MAX(0.02,0.2-((D2746-Thresholds!$G$4)/(Thresholds!$H$4-Thresholds!$G$4))*0.18)))),3)</f>
        <v>0.84599999999999997</v>
      </c>
      <c r="L2746" s="3">
        <f>ROUND(IF(E2746&lt;=Thresholds!$B$5,1-(E2746/Thresholds!$B$5)*0.24,IF(E2746&lt;=Thresholds!$D$5,0.75-((E2746-Thresholds!$C$5)/(Thresholds!$D$5-Thresholds!$C$5))*0.249,IF(E2746&lt;=Thresholds!$F$5,0.499-((E2746-Thresholds!$E$5)/(Thresholds!$F$5-Thresholds!$E$5))*0.279,MAX(0.02,0.2-((E2746-Thresholds!$G$5)/(Thresholds!$H$5-Thresholds!$G$5))*0.18)))),3)</f>
        <v>0.90300000000000002</v>
      </c>
      <c r="M2746" s="3">
        <f>ROUND(IF(F2746&lt;=Thresholds!$B$6,1-(F2746/Thresholds!$B$6)*0.24,IF(F2746&lt;=Thresholds!$D$6,0.75-((F2746-Thresholds!$C$6)/(Thresholds!$D$6-Thresholds!$C$6))*0.249,IF(F2746&lt;=Thresholds!$F$6,0.499-((F2746-Thresholds!$E$6)/(Thresholds!$F$6-Thresholds!$E$6))*0.279,MAX(0.02,0.2-((F2746-Thresholds!$G$6)/(Thresholds!$H$6-Thresholds!$G$6))*0.18)))),3)</f>
        <v>0.90300000000000002</v>
      </c>
      <c r="N2746" s="3">
        <f>ROUND(IF(G2746&lt;=Thresholds!$B$7,1-(G2746/Thresholds!$B$7)*0.24,IF(G2746&lt;=Thresholds!$D$7,0.75-((G2746-Thresholds!$C$7)/(Thresholds!$D$7-Thresholds!$C$7))*0.249,IF(G2746&lt;=Thresholds!$F$7,0.499-((G2746-Thresholds!$E$7)/(Thresholds!$F$7-Thresholds!$E$7))*0.279,MAX(0.02,0.2-((G2746-Thresholds!$G$7)/(Thresholds!$H$7-Thresholds!$G$7))*0.18)))),3)</f>
        <v>0.96799999999999997</v>
      </c>
      <c r="O2746" s="3">
        <f>ROUND(IF(H2746&lt;=Thresholds!$B$8,1-(H2746/Thresholds!$B$8)*0.24,IF(H2746&lt;=Thresholds!$D$8,0.75-((H2746-Thresholds!$C$8)/(Thresholds!$D$8-Thresholds!$C$8))*0.249,IF(H2746&lt;=Thresholds!$F$8,0.499-((H2746-Thresholds!$E$8)/(Thresholds!$F$8-Thresholds!$E$8))*0.279,MAX(0.02,0.2-((H2746-Thresholds!$G$8)/(Thresholds!$H$8-Thresholds!$G$8))*0.18)))),3)</f>
        <v>0.91500000000000004</v>
      </c>
      <c r="P2746" s="3">
        <f t="shared" si="126"/>
        <v>0.84599999999999997</v>
      </c>
      <c r="Q2746" t="str">
        <f t="shared" si="127"/>
        <v>Healthy</v>
      </c>
      <c r="R2746" s="4">
        <f t="shared" si="128"/>
        <v>1</v>
      </c>
      <c r="S2746" t="str">
        <f>IF(AND(F2746&gt;=10,F2746&lt;=35,P2746&gt;0.5),"ERROR_C2746H2746_POOR_CAP","OK")</f>
        <v>OK</v>
      </c>
    </row>
    <row r="2747" spans="1:19">
      <c r="A2747" t="s">
        <v>2764</v>
      </c>
      <c r="B2747" s="3">
        <v>81.075000000000003</v>
      </c>
      <c r="C2747" s="3">
        <v>10.058</v>
      </c>
      <c r="D2747" s="3">
        <v>33.28</v>
      </c>
      <c r="E2747" s="3">
        <v>27.050999999999998</v>
      </c>
      <c r="F2747" s="3">
        <v>6.8650000000000002</v>
      </c>
      <c r="G2747" s="3">
        <v>298.29000000000002</v>
      </c>
      <c r="H2747" s="3">
        <v>2077.9520000000002</v>
      </c>
      <c r="I2747" s="3">
        <f>ROUND(IF(B2747&lt;=Thresholds!$B$2,1-(B2747/Thresholds!$B$2)*0.24,IF(B2747&lt;=Thresholds!$D$2,0.75-((B2747-Thresholds!$C$2)/(Thresholds!$D$2-Thresholds!$C$2))*0.249,IF(B2747&lt;=Thresholds!$F$2,0.499-((B2747-Thresholds!$E$2)/(Thresholds!$F$2-Thresholds!$E$2))*0.279,MAX(0.02,0.2-((B2747-Thresholds!$G$2)/(Thresholds!$H$2-Thresholds!$G$2))*0.18)))),3)</f>
        <v>0.80500000000000005</v>
      </c>
      <c r="J2747" s="3">
        <f>ROUND(IF(C2747&lt;=Thresholds!$B$3,1-(C2747/Thresholds!$B$3)*0.24,IF(C2747&lt;=Thresholds!$D$3,0.75-((C2747-Thresholds!$C$3)/(Thresholds!$D$3-Thresholds!$C$3))*0.249,IF(C2747&lt;=Thresholds!$F$3,0.499-((C2747-Thresholds!$E$3)/(Thresholds!$F$3-Thresholds!$E$3))*0.279,MAX(0.02,0.2-((C2747-Thresholds!$G$3)/(Thresholds!$H$3-Thresholds!$G$3))*0.18)))),3)</f>
        <v>0.98</v>
      </c>
      <c r="K2747" s="3">
        <f>ROUND(IF(D2747&lt;=Thresholds!$B$4,1-(D2747/Thresholds!$B$4)*0.24,IF(D2747&lt;=Thresholds!$D$4,0.75-((D2747-Thresholds!$C$4)/(Thresholds!$D$4-Thresholds!$C$4))*0.249,IF(D2747&lt;=Thresholds!$F$4,0.499-((D2747-Thresholds!$E$4)/(Thresholds!$F$4-Thresholds!$E$4))*0.279,MAX(0.02,0.2-((D2747-Thresholds!$G$4)/(Thresholds!$H$4-Thresholds!$G$4))*0.18)))),3)</f>
        <v>0.877</v>
      </c>
      <c r="L2747" s="3">
        <f>ROUND(IF(E2747&lt;=Thresholds!$B$5,1-(E2747/Thresholds!$B$5)*0.24,IF(E2747&lt;=Thresholds!$D$5,0.75-((E2747-Thresholds!$C$5)/(Thresholds!$D$5-Thresholds!$C$5))*0.249,IF(E2747&lt;=Thresholds!$F$5,0.499-((E2747-Thresholds!$E$5)/(Thresholds!$F$5-Thresholds!$E$5))*0.279,MAX(0.02,0.2-((E2747-Thresholds!$G$5)/(Thresholds!$H$5-Thresholds!$G$5))*0.18)))),3)</f>
        <v>0.87</v>
      </c>
      <c r="M2747" s="3">
        <f>ROUND(IF(F2747&lt;=Thresholds!$B$6,1-(F2747/Thresholds!$B$6)*0.24,IF(F2747&lt;=Thresholds!$D$6,0.75-((F2747-Thresholds!$C$6)/(Thresholds!$D$6-Thresholds!$C$6))*0.249,IF(F2747&lt;=Thresholds!$F$6,0.499-((F2747-Thresholds!$E$6)/(Thresholds!$F$6-Thresholds!$E$6))*0.279,MAX(0.02,0.2-((F2747-Thresholds!$G$6)/(Thresholds!$H$6-Thresholds!$G$6))*0.18)))),3)</f>
        <v>0.56799999999999995</v>
      </c>
      <c r="N2747" s="3">
        <f>ROUND(IF(G2747&lt;=Thresholds!$B$7,1-(G2747/Thresholds!$B$7)*0.24,IF(G2747&lt;=Thresholds!$D$7,0.75-((G2747-Thresholds!$C$7)/(Thresholds!$D$7-Thresholds!$C$7))*0.249,IF(G2747&lt;=Thresholds!$F$7,0.499-((G2747-Thresholds!$E$7)/(Thresholds!$F$7-Thresholds!$E$7))*0.279,MAX(0.02,0.2-((G2747-Thresholds!$G$7)/(Thresholds!$H$7-Thresholds!$G$7))*0.18)))),3)</f>
        <v>0.79500000000000004</v>
      </c>
      <c r="O2747" s="3">
        <f>ROUND(IF(H2747&lt;=Thresholds!$B$8,1-(H2747/Thresholds!$B$8)*0.24,IF(H2747&lt;=Thresholds!$D$8,0.75-((H2747-Thresholds!$C$8)/(Thresholds!$D$8-Thresholds!$C$8))*0.249,IF(H2747&lt;=Thresholds!$F$8,0.499-((H2747-Thresholds!$E$8)/(Thresholds!$F$8-Thresholds!$E$8))*0.279,MAX(0.02,0.2-((H2747-Thresholds!$G$8)/(Thresholds!$H$8-Thresholds!$G$8))*0.18)))),3)</f>
        <v>0.80100000000000005</v>
      </c>
      <c r="P2747" s="3">
        <f t="shared" si="126"/>
        <v>0.56799999999999995</v>
      </c>
      <c r="Q2747" t="str">
        <f t="shared" si="127"/>
        <v>Moderate</v>
      </c>
      <c r="R2747" s="4">
        <f t="shared" si="128"/>
        <v>1</v>
      </c>
      <c r="S2747" t="str">
        <f>IF(AND(F2747&gt;=10,F2747&lt;=35,P2747&gt;0.5),"ERROR_C2747H2747_POOR_CAP","OK")</f>
        <v>OK</v>
      </c>
    </row>
    <row r="2748" spans="1:19">
      <c r="A2748" t="s">
        <v>2765</v>
      </c>
      <c r="B2748" s="3">
        <v>1378.501</v>
      </c>
      <c r="C2748" s="3">
        <v>90.692999999999998</v>
      </c>
      <c r="D2748" s="3">
        <v>48.28</v>
      </c>
      <c r="E2748" s="3">
        <v>17.228000000000002</v>
      </c>
      <c r="F2748" s="3">
        <v>0.96299999999999997</v>
      </c>
      <c r="G2748" s="3">
        <v>327.25700000000001</v>
      </c>
      <c r="H2748" s="3">
        <v>2438.5030000000002</v>
      </c>
      <c r="I2748" s="3">
        <f>ROUND(IF(B2748&lt;=Thresholds!$B$2,1-(B2748/Thresholds!$B$2)*0.24,IF(B2748&lt;=Thresholds!$D$2,0.75-((B2748-Thresholds!$C$2)/(Thresholds!$D$2-Thresholds!$C$2))*0.249,IF(B2748&lt;=Thresholds!$F$2,0.499-((B2748-Thresholds!$E$2)/(Thresholds!$F$2-Thresholds!$E$2))*0.279,MAX(0.02,0.2-((B2748-Thresholds!$G$2)/(Thresholds!$H$2-Thresholds!$G$2))*0.18)))),3)</f>
        <v>0.32700000000000001</v>
      </c>
      <c r="J2748" s="3">
        <f>ROUND(IF(C2748&lt;=Thresholds!$B$3,1-(C2748/Thresholds!$B$3)*0.24,IF(C2748&lt;=Thresholds!$D$3,0.75-((C2748-Thresholds!$C$3)/(Thresholds!$D$3-Thresholds!$C$3))*0.249,IF(C2748&lt;=Thresholds!$F$3,0.499-((C2748-Thresholds!$E$3)/(Thresholds!$F$3-Thresholds!$E$3))*0.279,MAX(0.02,0.2-((C2748-Thresholds!$G$3)/(Thresholds!$H$3-Thresholds!$G$3))*0.18)))),3)</f>
        <v>0.81899999999999995</v>
      </c>
      <c r="K2748" s="3">
        <f>ROUND(IF(D2748&lt;=Thresholds!$B$4,1-(D2748/Thresholds!$B$4)*0.24,IF(D2748&lt;=Thresholds!$D$4,0.75-((D2748-Thresholds!$C$4)/(Thresholds!$D$4-Thresholds!$C$4))*0.249,IF(D2748&lt;=Thresholds!$F$4,0.499-((D2748-Thresholds!$E$4)/(Thresholds!$F$4-Thresholds!$E$4))*0.279,MAX(0.02,0.2-((D2748-Thresholds!$G$4)/(Thresholds!$H$4-Thresholds!$G$4))*0.18)))),3)</f>
        <v>0.82199999999999995</v>
      </c>
      <c r="L2748" s="3">
        <f>ROUND(IF(E2748&lt;=Thresholds!$B$5,1-(E2748/Thresholds!$B$5)*0.24,IF(E2748&lt;=Thresholds!$D$5,0.75-((E2748-Thresholds!$C$5)/(Thresholds!$D$5-Thresholds!$C$5))*0.249,IF(E2748&lt;=Thresholds!$F$5,0.499-((E2748-Thresholds!$E$5)/(Thresholds!$F$5-Thresholds!$E$5))*0.279,MAX(0.02,0.2-((E2748-Thresholds!$G$5)/(Thresholds!$H$5-Thresholds!$G$5))*0.18)))),3)</f>
        <v>0.91700000000000004</v>
      </c>
      <c r="M2748" s="3">
        <f>ROUND(IF(F2748&lt;=Thresholds!$B$6,1-(F2748/Thresholds!$B$6)*0.24,IF(F2748&lt;=Thresholds!$D$6,0.75-((F2748-Thresholds!$C$6)/(Thresholds!$D$6-Thresholds!$C$6))*0.249,IF(F2748&lt;=Thresholds!$F$6,0.499-((F2748-Thresholds!$E$6)/(Thresholds!$F$6-Thresholds!$E$6))*0.279,MAX(0.02,0.2-((F2748-Thresholds!$G$6)/(Thresholds!$H$6-Thresholds!$G$6))*0.18)))),3)</f>
        <v>0.76900000000000002</v>
      </c>
      <c r="N2748" s="3">
        <f>ROUND(IF(G2748&lt;=Thresholds!$B$7,1-(G2748/Thresholds!$B$7)*0.24,IF(G2748&lt;=Thresholds!$D$7,0.75-((G2748-Thresholds!$C$7)/(Thresholds!$D$7-Thresholds!$C$7))*0.249,IF(G2748&lt;=Thresholds!$F$7,0.499-((G2748-Thresholds!$E$7)/(Thresholds!$F$7-Thresholds!$E$7))*0.279,MAX(0.02,0.2-((G2748-Thresholds!$G$7)/(Thresholds!$H$7-Thresholds!$G$7))*0.18)))),3)</f>
        <v>0.77600000000000002</v>
      </c>
      <c r="O2748" s="3">
        <f>ROUND(IF(H2748&lt;=Thresholds!$B$8,1-(H2748/Thresholds!$B$8)*0.24,IF(H2748&lt;=Thresholds!$D$8,0.75-((H2748-Thresholds!$C$8)/(Thresholds!$D$8-Thresholds!$C$8))*0.249,IF(H2748&lt;=Thresholds!$F$8,0.499-((H2748-Thresholds!$E$8)/(Thresholds!$F$8-Thresholds!$E$8))*0.279,MAX(0.02,0.2-((H2748-Thresholds!$G$8)/(Thresholds!$H$8-Thresholds!$G$8))*0.18)))),3)</f>
        <v>0.76600000000000001</v>
      </c>
      <c r="P2748" s="3">
        <f t="shared" si="126"/>
        <v>0.32700000000000001</v>
      </c>
      <c r="Q2748" t="str">
        <f t="shared" si="127"/>
        <v>Poor</v>
      </c>
      <c r="R2748" s="4">
        <f t="shared" si="128"/>
        <v>0</v>
      </c>
      <c r="S2748" t="str">
        <f>IF(AND(F2748&gt;=10,F2748&lt;=35,P2748&gt;0.5),"ERROR_C2748H2748_POOR_CAP","OK")</f>
        <v>OK</v>
      </c>
    </row>
    <row r="2749" spans="1:19">
      <c r="A2749" t="s">
        <v>2766</v>
      </c>
      <c r="B2749" s="3">
        <v>3235.7779999999998</v>
      </c>
      <c r="C2749" s="3">
        <v>62.682000000000002</v>
      </c>
      <c r="D2749" s="3">
        <v>49.960999999999999</v>
      </c>
      <c r="E2749" s="3">
        <v>19.501999999999999</v>
      </c>
      <c r="F2749" s="3">
        <v>0.95199999999999996</v>
      </c>
      <c r="G2749" s="3">
        <v>565.76499999999999</v>
      </c>
      <c r="H2749" s="3">
        <v>1056.788</v>
      </c>
      <c r="I2749" s="3">
        <f>ROUND(IF(B2749&lt;=Thresholds!$B$2,1-(B2749/Thresholds!$B$2)*0.24,IF(B2749&lt;=Thresholds!$D$2,0.75-((B2749-Thresholds!$C$2)/(Thresholds!$D$2-Thresholds!$C$2))*0.249,IF(B2749&lt;=Thresholds!$F$2,0.499-((B2749-Thresholds!$E$2)/(Thresholds!$F$2-Thresholds!$E$2))*0.279,MAX(0.02,0.2-((B2749-Thresholds!$G$2)/(Thresholds!$H$2-Thresholds!$G$2))*0.18)))),3)</f>
        <v>0.34300000000000003</v>
      </c>
      <c r="J2749" s="3">
        <f>ROUND(IF(C2749&lt;=Thresholds!$B$3,1-(C2749/Thresholds!$B$3)*0.24,IF(C2749&lt;=Thresholds!$D$3,0.75-((C2749-Thresholds!$C$3)/(Thresholds!$D$3-Thresholds!$C$3))*0.249,IF(C2749&lt;=Thresholds!$F$3,0.499-((C2749-Thresholds!$E$3)/(Thresholds!$F$3-Thresholds!$E$3))*0.279,MAX(0.02,0.2-((C2749-Thresholds!$G$3)/(Thresholds!$H$3-Thresholds!$G$3))*0.18)))),3)</f>
        <v>0.875</v>
      </c>
      <c r="K2749" s="3">
        <f>ROUND(IF(D2749&lt;=Thresholds!$B$4,1-(D2749/Thresholds!$B$4)*0.24,IF(D2749&lt;=Thresholds!$D$4,0.75-((D2749-Thresholds!$C$4)/(Thresholds!$D$4-Thresholds!$C$4))*0.249,IF(D2749&lt;=Thresholds!$F$4,0.499-((D2749-Thresholds!$E$4)/(Thresholds!$F$4-Thresholds!$E$4))*0.279,MAX(0.02,0.2-((D2749-Thresholds!$G$4)/(Thresholds!$H$4-Thresholds!$G$4))*0.18)))),3)</f>
        <v>0.81599999999999995</v>
      </c>
      <c r="L2749" s="3">
        <f>ROUND(IF(E2749&lt;=Thresholds!$B$5,1-(E2749/Thresholds!$B$5)*0.24,IF(E2749&lt;=Thresholds!$D$5,0.75-((E2749-Thresholds!$C$5)/(Thresholds!$D$5-Thresholds!$C$5))*0.249,IF(E2749&lt;=Thresholds!$F$5,0.499-((E2749-Thresholds!$E$5)/(Thresholds!$F$5-Thresholds!$E$5))*0.279,MAX(0.02,0.2-((E2749-Thresholds!$G$5)/(Thresholds!$H$5-Thresholds!$G$5))*0.18)))),3)</f>
        <v>0.90600000000000003</v>
      </c>
      <c r="M2749" s="3">
        <f>ROUND(IF(F2749&lt;=Thresholds!$B$6,1-(F2749/Thresholds!$B$6)*0.24,IF(F2749&lt;=Thresholds!$D$6,0.75-((F2749-Thresholds!$C$6)/(Thresholds!$D$6-Thresholds!$C$6))*0.249,IF(F2749&lt;=Thresholds!$F$6,0.499-((F2749-Thresholds!$E$6)/(Thresholds!$F$6-Thresholds!$E$6))*0.279,MAX(0.02,0.2-((F2749-Thresholds!$G$6)/(Thresholds!$H$6-Thresholds!$G$6))*0.18)))),3)</f>
        <v>0.77200000000000002</v>
      </c>
      <c r="N2749" s="3">
        <f>ROUND(IF(G2749&lt;=Thresholds!$B$7,1-(G2749/Thresholds!$B$7)*0.24,IF(G2749&lt;=Thresholds!$D$7,0.75-((G2749-Thresholds!$C$7)/(Thresholds!$D$7-Thresholds!$C$7))*0.249,IF(G2749&lt;=Thresholds!$F$7,0.499-((G2749-Thresholds!$E$7)/(Thresholds!$F$7-Thresholds!$E$7))*0.279,MAX(0.02,0.2-((G2749-Thresholds!$G$7)/(Thresholds!$H$7-Thresholds!$G$7))*0.18)))),3)</f>
        <v>0.50600000000000001</v>
      </c>
      <c r="O2749" s="3">
        <f>ROUND(IF(H2749&lt;=Thresholds!$B$8,1-(H2749/Thresholds!$B$8)*0.24,IF(H2749&lt;=Thresholds!$D$8,0.75-((H2749-Thresholds!$C$8)/(Thresholds!$D$8-Thresholds!$C$8))*0.249,IF(H2749&lt;=Thresholds!$F$8,0.499-((H2749-Thresholds!$E$8)/(Thresholds!$F$8-Thresholds!$E$8))*0.279,MAX(0.02,0.2-((H2749-Thresholds!$G$8)/(Thresholds!$H$8-Thresholds!$G$8))*0.18)))),3)</f>
        <v>0.89900000000000002</v>
      </c>
      <c r="P2749" s="3">
        <f t="shared" si="126"/>
        <v>0.34300000000000003</v>
      </c>
      <c r="Q2749" t="str">
        <f t="shared" si="127"/>
        <v>Poor</v>
      </c>
      <c r="R2749" s="4">
        <f t="shared" si="128"/>
        <v>0</v>
      </c>
      <c r="S2749" t="str">
        <f>IF(AND(F2749&gt;=10,F2749&lt;=35,P2749&gt;0.5),"ERROR_C2749H2749_POOR_CAP","OK")</f>
        <v>OK</v>
      </c>
    </row>
    <row r="2750" spans="1:19">
      <c r="A2750" t="s">
        <v>2767</v>
      </c>
      <c r="B2750" s="3">
        <v>28.373000000000001</v>
      </c>
      <c r="C2750" s="3">
        <v>101.748</v>
      </c>
      <c r="D2750" s="3">
        <v>29.838999999999999</v>
      </c>
      <c r="E2750" s="3">
        <v>37.887</v>
      </c>
      <c r="F2750" s="3">
        <v>0.17699999999999999</v>
      </c>
      <c r="G2750" s="3">
        <v>300.815</v>
      </c>
      <c r="H2750" s="3">
        <v>1719.4590000000001</v>
      </c>
      <c r="I2750" s="3">
        <f>ROUND(IF(B2750&lt;=Thresholds!$B$2,1-(B2750/Thresholds!$B$2)*0.24,IF(B2750&lt;=Thresholds!$D$2,0.75-((B2750-Thresholds!$C$2)/(Thresholds!$D$2-Thresholds!$C$2))*0.249,IF(B2750&lt;=Thresholds!$F$2,0.499-((B2750-Thresholds!$E$2)/(Thresholds!$F$2-Thresholds!$E$2))*0.279,MAX(0.02,0.2-((B2750-Thresholds!$G$2)/(Thresholds!$H$2-Thresholds!$G$2))*0.18)))),3)</f>
        <v>0.93200000000000005</v>
      </c>
      <c r="J2750" s="3">
        <f>ROUND(IF(C2750&lt;=Thresholds!$B$3,1-(C2750/Thresholds!$B$3)*0.24,IF(C2750&lt;=Thresholds!$D$3,0.75-((C2750-Thresholds!$C$3)/(Thresholds!$D$3-Thresholds!$C$3))*0.249,IF(C2750&lt;=Thresholds!$F$3,0.499-((C2750-Thresholds!$E$3)/(Thresholds!$F$3-Thresholds!$E$3))*0.279,MAX(0.02,0.2-((C2750-Thresholds!$G$3)/(Thresholds!$H$3-Thresholds!$G$3))*0.18)))),3)</f>
        <v>0.79700000000000004</v>
      </c>
      <c r="K2750" s="3">
        <f>ROUND(IF(D2750&lt;=Thresholds!$B$4,1-(D2750/Thresholds!$B$4)*0.24,IF(D2750&lt;=Thresholds!$D$4,0.75-((D2750-Thresholds!$C$4)/(Thresholds!$D$4-Thresholds!$C$4))*0.249,IF(D2750&lt;=Thresholds!$F$4,0.499-((D2750-Thresholds!$E$4)/(Thresholds!$F$4-Thresholds!$E$4))*0.279,MAX(0.02,0.2-((D2750-Thresholds!$G$4)/(Thresholds!$H$4-Thresholds!$G$4))*0.18)))),3)</f>
        <v>0.89</v>
      </c>
      <c r="L2750" s="3">
        <f>ROUND(IF(E2750&lt;=Thresholds!$B$5,1-(E2750/Thresholds!$B$5)*0.24,IF(E2750&lt;=Thresholds!$D$5,0.75-((E2750-Thresholds!$C$5)/(Thresholds!$D$5-Thresholds!$C$5))*0.249,IF(E2750&lt;=Thresholds!$F$5,0.499-((E2750-Thresholds!$E$5)/(Thresholds!$F$5-Thresholds!$E$5))*0.279,MAX(0.02,0.2-((E2750-Thresholds!$G$5)/(Thresholds!$H$5-Thresholds!$G$5))*0.18)))),3)</f>
        <v>0.81799999999999995</v>
      </c>
      <c r="M2750" s="3">
        <f>ROUND(IF(F2750&lt;=Thresholds!$B$6,1-(F2750/Thresholds!$B$6)*0.24,IF(F2750&lt;=Thresholds!$D$6,0.75-((F2750-Thresholds!$C$6)/(Thresholds!$D$6-Thresholds!$C$6))*0.249,IF(F2750&lt;=Thresholds!$F$6,0.499-((F2750-Thresholds!$E$6)/(Thresholds!$F$6-Thresholds!$E$6))*0.279,MAX(0.02,0.2-((F2750-Thresholds!$G$6)/(Thresholds!$H$6-Thresholds!$G$6))*0.18)))),3)</f>
        <v>0.95799999999999996</v>
      </c>
      <c r="N2750" s="3">
        <f>ROUND(IF(G2750&lt;=Thresholds!$B$7,1-(G2750/Thresholds!$B$7)*0.24,IF(G2750&lt;=Thresholds!$D$7,0.75-((G2750-Thresholds!$C$7)/(Thresholds!$D$7-Thresholds!$C$7))*0.249,IF(G2750&lt;=Thresholds!$F$7,0.499-((G2750-Thresholds!$E$7)/(Thresholds!$F$7-Thresholds!$E$7))*0.279,MAX(0.02,0.2-((G2750-Thresholds!$G$7)/(Thresholds!$H$7-Thresholds!$G$7))*0.18)))),3)</f>
        <v>0.79400000000000004</v>
      </c>
      <c r="O2750" s="3">
        <f>ROUND(IF(H2750&lt;=Thresholds!$B$8,1-(H2750/Thresholds!$B$8)*0.24,IF(H2750&lt;=Thresholds!$D$8,0.75-((H2750-Thresholds!$C$8)/(Thresholds!$D$8-Thresholds!$C$8))*0.249,IF(H2750&lt;=Thresholds!$F$8,0.499-((H2750-Thresholds!$E$8)/(Thresholds!$F$8-Thresholds!$E$8))*0.279,MAX(0.02,0.2-((H2750-Thresholds!$G$8)/(Thresholds!$H$8-Thresholds!$G$8))*0.18)))),3)</f>
        <v>0.83499999999999996</v>
      </c>
      <c r="P2750" s="3">
        <f t="shared" si="126"/>
        <v>0.79400000000000004</v>
      </c>
      <c r="Q2750" t="str">
        <f t="shared" si="127"/>
        <v>Healthy</v>
      </c>
      <c r="R2750" s="4">
        <f t="shared" si="128"/>
        <v>1</v>
      </c>
      <c r="S2750" t="str">
        <f>IF(AND(F2750&gt;=10,F2750&lt;=35,P2750&gt;0.5),"ERROR_C2750H2750_POOR_CAP","OK")</f>
        <v>OK</v>
      </c>
    </row>
    <row r="2751" spans="1:19">
      <c r="A2751" t="s">
        <v>2768</v>
      </c>
      <c r="B2751" s="3">
        <v>55.962000000000003</v>
      </c>
      <c r="C2751" s="3">
        <v>47.573999999999998</v>
      </c>
      <c r="D2751" s="3">
        <v>61.819000000000003</v>
      </c>
      <c r="E2751" s="3">
        <v>23.047000000000001</v>
      </c>
      <c r="F2751" s="3">
        <v>0.35</v>
      </c>
      <c r="G2751" s="3">
        <v>20.577999999999999</v>
      </c>
      <c r="H2751" s="3">
        <v>3187.8440000000001</v>
      </c>
      <c r="I2751" s="3">
        <f>ROUND(IF(B2751&lt;=Thresholds!$B$2,1-(B2751/Thresholds!$B$2)*0.24,IF(B2751&lt;=Thresholds!$D$2,0.75-((B2751-Thresholds!$C$2)/(Thresholds!$D$2-Thresholds!$C$2))*0.249,IF(B2751&lt;=Thresholds!$F$2,0.499-((B2751-Thresholds!$E$2)/(Thresholds!$F$2-Thresholds!$E$2))*0.279,MAX(0.02,0.2-((B2751-Thresholds!$G$2)/(Thresholds!$H$2-Thresholds!$G$2))*0.18)))),3)</f>
        <v>0.86599999999999999</v>
      </c>
      <c r="J2751" s="3">
        <f>ROUND(IF(C2751&lt;=Thresholds!$B$3,1-(C2751/Thresholds!$B$3)*0.24,IF(C2751&lt;=Thresholds!$D$3,0.75-((C2751-Thresholds!$C$3)/(Thresholds!$D$3-Thresholds!$C$3))*0.249,IF(C2751&lt;=Thresholds!$F$3,0.499-((C2751-Thresholds!$E$3)/(Thresholds!$F$3-Thresholds!$E$3))*0.279,MAX(0.02,0.2-((C2751-Thresholds!$G$3)/(Thresholds!$H$3-Thresholds!$G$3))*0.18)))),3)</f>
        <v>0.90500000000000003</v>
      </c>
      <c r="K2751" s="3">
        <f>ROUND(IF(D2751&lt;=Thresholds!$B$4,1-(D2751/Thresholds!$B$4)*0.24,IF(D2751&lt;=Thresholds!$D$4,0.75-((D2751-Thresholds!$C$4)/(Thresholds!$D$4-Thresholds!$C$4))*0.249,IF(D2751&lt;=Thresholds!$F$4,0.499-((D2751-Thresholds!$E$4)/(Thresholds!$F$4-Thresholds!$E$4))*0.279,MAX(0.02,0.2-((D2751-Thresholds!$G$4)/(Thresholds!$H$4-Thresholds!$G$4))*0.18)))),3)</f>
        <v>0.77200000000000002</v>
      </c>
      <c r="L2751" s="3">
        <f>ROUND(IF(E2751&lt;=Thresholds!$B$5,1-(E2751/Thresholds!$B$5)*0.24,IF(E2751&lt;=Thresholds!$D$5,0.75-((E2751-Thresholds!$C$5)/(Thresholds!$D$5-Thresholds!$C$5))*0.249,IF(E2751&lt;=Thresholds!$F$5,0.499-((E2751-Thresholds!$E$5)/(Thresholds!$F$5-Thresholds!$E$5))*0.279,MAX(0.02,0.2-((E2751-Thresholds!$G$5)/(Thresholds!$H$5-Thresholds!$G$5))*0.18)))),3)</f>
        <v>0.88900000000000001</v>
      </c>
      <c r="M2751" s="3">
        <f>ROUND(IF(F2751&lt;=Thresholds!$B$6,1-(F2751/Thresholds!$B$6)*0.24,IF(F2751&lt;=Thresholds!$D$6,0.75-((F2751-Thresholds!$C$6)/(Thresholds!$D$6-Thresholds!$C$6))*0.249,IF(F2751&lt;=Thresholds!$F$6,0.499-((F2751-Thresholds!$E$6)/(Thresholds!$F$6-Thresholds!$E$6))*0.279,MAX(0.02,0.2-((F2751-Thresholds!$G$6)/(Thresholds!$H$6-Thresholds!$G$6))*0.18)))),3)</f>
        <v>0.91600000000000004</v>
      </c>
      <c r="N2751" s="3">
        <f>ROUND(IF(G2751&lt;=Thresholds!$B$7,1-(G2751/Thresholds!$B$7)*0.24,IF(G2751&lt;=Thresholds!$D$7,0.75-((G2751-Thresholds!$C$7)/(Thresholds!$D$7-Thresholds!$C$7))*0.249,IF(G2751&lt;=Thresholds!$F$7,0.499-((G2751-Thresholds!$E$7)/(Thresholds!$F$7-Thresholds!$E$7))*0.279,MAX(0.02,0.2-((G2751-Thresholds!$G$7)/(Thresholds!$H$7-Thresholds!$G$7))*0.18)))),3)</f>
        <v>0.98599999999999999</v>
      </c>
      <c r="O2751" s="3">
        <f>ROUND(IF(H2751&lt;=Thresholds!$B$8,1-(H2751/Thresholds!$B$8)*0.24,IF(H2751&lt;=Thresholds!$D$8,0.75-((H2751-Thresholds!$C$8)/(Thresholds!$D$8-Thresholds!$C$8))*0.249,IF(H2751&lt;=Thresholds!$F$8,0.499-((H2751-Thresholds!$E$8)/(Thresholds!$F$8-Thresholds!$E$8))*0.279,MAX(0.02,0.2-((H2751-Thresholds!$G$8)/(Thresholds!$H$8-Thresholds!$G$8))*0.18)))),3)</f>
        <v>0.63600000000000001</v>
      </c>
      <c r="P2751" s="3">
        <f t="shared" si="126"/>
        <v>0.63600000000000001</v>
      </c>
      <c r="Q2751" t="str">
        <f t="shared" si="127"/>
        <v>Moderate</v>
      </c>
      <c r="R2751" s="4">
        <f t="shared" si="128"/>
        <v>1</v>
      </c>
      <c r="S2751" t="str">
        <f>IF(AND(F2751&gt;=10,F2751&lt;=35,P2751&gt;0.5),"ERROR_C2751H2751_POOR_CAP","OK")</f>
        <v>OK</v>
      </c>
    </row>
    <row r="2752" spans="1:19">
      <c r="A2752" t="s">
        <v>2769</v>
      </c>
      <c r="B2752" s="3">
        <v>8.9459999999999997</v>
      </c>
      <c r="C2752" s="3">
        <v>23.538</v>
      </c>
      <c r="D2752" s="3">
        <v>121.581</v>
      </c>
      <c r="E2752" s="3">
        <v>29.213000000000001</v>
      </c>
      <c r="F2752" s="3">
        <v>0.41599999999999998</v>
      </c>
      <c r="G2752" s="3">
        <v>286.38499999999999</v>
      </c>
      <c r="H2752" s="3">
        <v>1710.6559999999999</v>
      </c>
      <c r="I2752" s="3">
        <f>ROUND(IF(B2752&lt;=Thresholds!$B$2,1-(B2752/Thresholds!$B$2)*0.24,IF(B2752&lt;=Thresholds!$D$2,0.75-((B2752-Thresholds!$C$2)/(Thresholds!$D$2-Thresholds!$C$2))*0.249,IF(B2752&lt;=Thresholds!$F$2,0.499-((B2752-Thresholds!$E$2)/(Thresholds!$F$2-Thresholds!$E$2))*0.279,MAX(0.02,0.2-((B2752-Thresholds!$G$2)/(Thresholds!$H$2-Thresholds!$G$2))*0.18)))),3)</f>
        <v>0.97899999999999998</v>
      </c>
      <c r="J2752" s="3">
        <f>ROUND(IF(C2752&lt;=Thresholds!$B$3,1-(C2752/Thresholds!$B$3)*0.24,IF(C2752&lt;=Thresholds!$D$3,0.75-((C2752-Thresholds!$C$3)/(Thresholds!$D$3-Thresholds!$C$3))*0.249,IF(C2752&lt;=Thresholds!$F$3,0.499-((C2752-Thresholds!$E$3)/(Thresholds!$F$3-Thresholds!$E$3))*0.279,MAX(0.02,0.2-((C2752-Thresholds!$G$3)/(Thresholds!$H$3-Thresholds!$G$3))*0.18)))),3)</f>
        <v>0.95299999999999996</v>
      </c>
      <c r="K2752" s="3">
        <f>ROUND(IF(D2752&lt;=Thresholds!$B$4,1-(D2752/Thresholds!$B$4)*0.24,IF(D2752&lt;=Thresholds!$D$4,0.75-((D2752-Thresholds!$C$4)/(Thresholds!$D$4-Thresholds!$C$4))*0.249,IF(D2752&lt;=Thresholds!$F$4,0.499-((D2752-Thresholds!$E$4)/(Thresholds!$F$4-Thresholds!$E$4))*0.279,MAX(0.02,0.2-((D2752-Thresholds!$G$4)/(Thresholds!$H$4-Thresholds!$G$4))*0.18)))),3)</f>
        <v>0.38200000000000001</v>
      </c>
      <c r="L2752" s="3">
        <f>ROUND(IF(E2752&lt;=Thresholds!$B$5,1-(E2752/Thresholds!$B$5)*0.24,IF(E2752&lt;=Thresholds!$D$5,0.75-((E2752-Thresholds!$C$5)/(Thresholds!$D$5-Thresholds!$C$5))*0.249,IF(E2752&lt;=Thresholds!$F$5,0.499-((E2752-Thresholds!$E$5)/(Thresholds!$F$5-Thresholds!$E$5))*0.279,MAX(0.02,0.2-((E2752-Thresholds!$G$5)/(Thresholds!$H$5-Thresholds!$G$5))*0.18)))),3)</f>
        <v>0.86</v>
      </c>
      <c r="M2752" s="3">
        <f>ROUND(IF(F2752&lt;=Thresholds!$B$6,1-(F2752/Thresholds!$B$6)*0.24,IF(F2752&lt;=Thresholds!$D$6,0.75-((F2752-Thresholds!$C$6)/(Thresholds!$D$6-Thresholds!$C$6))*0.249,IF(F2752&lt;=Thresholds!$F$6,0.499-((F2752-Thresholds!$E$6)/(Thresholds!$F$6-Thresholds!$E$6))*0.279,MAX(0.02,0.2-((F2752-Thresholds!$G$6)/(Thresholds!$H$6-Thresholds!$G$6))*0.18)))),3)</f>
        <v>0.9</v>
      </c>
      <c r="N2752" s="3">
        <f>ROUND(IF(G2752&lt;=Thresholds!$B$7,1-(G2752/Thresholds!$B$7)*0.24,IF(G2752&lt;=Thresholds!$D$7,0.75-((G2752-Thresholds!$C$7)/(Thresholds!$D$7-Thresholds!$C$7))*0.249,IF(G2752&lt;=Thresholds!$F$7,0.499-((G2752-Thresholds!$E$7)/(Thresholds!$F$7-Thresholds!$E$7))*0.279,MAX(0.02,0.2-((G2752-Thresholds!$G$7)/(Thresholds!$H$7-Thresholds!$G$7))*0.18)))),3)</f>
        <v>0.80400000000000005</v>
      </c>
      <c r="O2752" s="3">
        <f>ROUND(IF(H2752&lt;=Thresholds!$B$8,1-(H2752/Thresholds!$B$8)*0.24,IF(H2752&lt;=Thresholds!$D$8,0.75-((H2752-Thresholds!$C$8)/(Thresholds!$D$8-Thresholds!$C$8))*0.249,IF(H2752&lt;=Thresholds!$F$8,0.499-((H2752-Thresholds!$E$8)/(Thresholds!$F$8-Thresholds!$E$8))*0.279,MAX(0.02,0.2-((H2752-Thresholds!$G$8)/(Thresholds!$H$8-Thresholds!$G$8))*0.18)))),3)</f>
        <v>0.83599999999999997</v>
      </c>
      <c r="P2752" s="3">
        <f t="shared" si="126"/>
        <v>0.38200000000000001</v>
      </c>
      <c r="Q2752" t="str">
        <f t="shared" si="127"/>
        <v>Poor</v>
      </c>
      <c r="R2752" s="4">
        <f t="shared" si="128"/>
        <v>0</v>
      </c>
      <c r="S2752" t="str">
        <f>IF(AND(F2752&gt;=10,F2752&lt;=35,P2752&gt;0.5),"ERROR_C2752H2752_POOR_CAP","OK")</f>
        <v>OK</v>
      </c>
    </row>
    <row r="2753" spans="1:19">
      <c r="A2753" t="s">
        <v>2770</v>
      </c>
      <c r="B2753" s="3">
        <v>2867.556</v>
      </c>
      <c r="C2753" s="3">
        <v>859.40899999999999</v>
      </c>
      <c r="D2753" s="3">
        <v>46.026000000000003</v>
      </c>
      <c r="E2753" s="3">
        <v>22.567</v>
      </c>
      <c r="F2753" s="3">
        <v>0.91700000000000004</v>
      </c>
      <c r="G2753" s="3">
        <v>185.47399999999999</v>
      </c>
      <c r="H2753" s="3">
        <v>1894.7619999999999</v>
      </c>
      <c r="I2753" s="3">
        <f>ROUND(IF(B2753&lt;=Thresholds!$B$2,1-(B2753/Thresholds!$B$2)*0.24,IF(B2753&lt;=Thresholds!$D$2,0.75-((B2753-Thresholds!$C$2)/(Thresholds!$D$2-Thresholds!$C$2))*0.249,IF(B2753&lt;=Thresholds!$F$2,0.499-((B2753-Thresholds!$E$2)/(Thresholds!$F$2-Thresholds!$E$2))*0.279,MAX(0.02,0.2-((B2753-Thresholds!$G$2)/(Thresholds!$H$2-Thresholds!$G$2))*0.18)))),3)</f>
        <v>0.307</v>
      </c>
      <c r="J2753" s="3">
        <f>ROUND(IF(C2753&lt;=Thresholds!$B$3,1-(C2753/Thresholds!$B$3)*0.24,IF(C2753&lt;=Thresholds!$D$3,0.75-((C2753-Thresholds!$C$3)/(Thresholds!$D$3-Thresholds!$C$3))*0.249,IF(C2753&lt;=Thresholds!$F$3,0.499-((C2753-Thresholds!$E$3)/(Thresholds!$F$3-Thresholds!$E$3))*0.279,MAX(0.02,0.2-((C2753-Thresholds!$G$3)/(Thresholds!$H$3-Thresholds!$G$3))*0.18)))),3)</f>
        <v>0.28499999999999998</v>
      </c>
      <c r="K2753" s="3">
        <f>ROUND(IF(D2753&lt;=Thresholds!$B$4,1-(D2753/Thresholds!$B$4)*0.24,IF(D2753&lt;=Thresholds!$D$4,0.75-((D2753-Thresholds!$C$4)/(Thresholds!$D$4-Thresholds!$C$4))*0.249,IF(D2753&lt;=Thresholds!$F$4,0.499-((D2753-Thresholds!$E$4)/(Thresholds!$F$4-Thresholds!$E$4))*0.279,MAX(0.02,0.2-((D2753-Thresholds!$G$4)/(Thresholds!$H$4-Thresholds!$G$4))*0.18)))),3)</f>
        <v>0.83</v>
      </c>
      <c r="L2753" s="3">
        <f>ROUND(IF(E2753&lt;=Thresholds!$B$5,1-(E2753/Thresholds!$B$5)*0.24,IF(E2753&lt;=Thresholds!$D$5,0.75-((E2753-Thresholds!$C$5)/(Thresholds!$D$5-Thresholds!$C$5))*0.249,IF(E2753&lt;=Thresholds!$F$5,0.499-((E2753-Thresholds!$E$5)/(Thresholds!$F$5-Thresholds!$E$5))*0.279,MAX(0.02,0.2-((E2753-Thresholds!$G$5)/(Thresholds!$H$5-Thresholds!$G$5))*0.18)))),3)</f>
        <v>0.89200000000000002</v>
      </c>
      <c r="M2753" s="3">
        <f>ROUND(IF(F2753&lt;=Thresholds!$B$6,1-(F2753/Thresholds!$B$6)*0.24,IF(F2753&lt;=Thresholds!$D$6,0.75-((F2753-Thresholds!$C$6)/(Thresholds!$D$6-Thresholds!$C$6))*0.249,IF(F2753&lt;=Thresholds!$F$6,0.499-((F2753-Thresholds!$E$6)/(Thresholds!$F$6-Thresholds!$E$6))*0.279,MAX(0.02,0.2-((F2753-Thresholds!$G$6)/(Thresholds!$H$6-Thresholds!$G$6))*0.18)))),3)</f>
        <v>0.78</v>
      </c>
      <c r="N2753" s="3">
        <f>ROUND(IF(G2753&lt;=Thresholds!$B$7,1-(G2753/Thresholds!$B$7)*0.24,IF(G2753&lt;=Thresholds!$D$7,0.75-((G2753-Thresholds!$C$7)/(Thresholds!$D$7-Thresholds!$C$7))*0.249,IF(G2753&lt;=Thresholds!$F$7,0.499-((G2753-Thresholds!$E$7)/(Thresholds!$F$7-Thresholds!$E$7))*0.279,MAX(0.02,0.2-((G2753-Thresholds!$G$7)/(Thresholds!$H$7-Thresholds!$G$7))*0.18)))),3)</f>
        <v>0.873</v>
      </c>
      <c r="O2753" s="3">
        <f>ROUND(IF(H2753&lt;=Thresholds!$B$8,1-(H2753/Thresholds!$B$8)*0.24,IF(H2753&lt;=Thresholds!$D$8,0.75-((H2753-Thresholds!$C$8)/(Thresholds!$D$8-Thresholds!$C$8))*0.249,IF(H2753&lt;=Thresholds!$F$8,0.499-((H2753-Thresholds!$E$8)/(Thresholds!$F$8-Thresholds!$E$8))*0.279,MAX(0.02,0.2-((H2753-Thresholds!$G$8)/(Thresholds!$H$8-Thresholds!$G$8))*0.18)))),3)</f>
        <v>0.81799999999999995</v>
      </c>
      <c r="P2753" s="3">
        <f t="shared" si="126"/>
        <v>0.28499999999999998</v>
      </c>
      <c r="Q2753" t="str">
        <f t="shared" si="127"/>
        <v>Poor</v>
      </c>
      <c r="R2753" s="4">
        <f t="shared" si="128"/>
        <v>0</v>
      </c>
      <c r="S2753" t="str">
        <f>IF(AND(F2753&gt;=10,F2753&lt;=35,P2753&gt;0.5),"ERROR_C2753H2753_POOR_CAP","OK")</f>
        <v>OK</v>
      </c>
    </row>
    <row r="2754" spans="1:19">
      <c r="A2754" t="s">
        <v>2771</v>
      </c>
      <c r="B2754" s="3">
        <v>74.61</v>
      </c>
      <c r="C2754" s="3">
        <v>102.852</v>
      </c>
      <c r="D2754" s="3">
        <v>48.493000000000002</v>
      </c>
      <c r="E2754" s="3">
        <v>30.995000000000001</v>
      </c>
      <c r="F2754" s="3">
        <v>0.51100000000000001</v>
      </c>
      <c r="G2754" s="3">
        <v>188.22</v>
      </c>
      <c r="H2754" s="3">
        <v>1314.4870000000001</v>
      </c>
      <c r="I2754" s="3">
        <f>ROUND(IF(B2754&lt;=Thresholds!$B$2,1-(B2754/Thresholds!$B$2)*0.24,IF(B2754&lt;=Thresholds!$D$2,0.75-((B2754-Thresholds!$C$2)/(Thresholds!$D$2-Thresholds!$C$2))*0.249,IF(B2754&lt;=Thresholds!$F$2,0.499-((B2754-Thresholds!$E$2)/(Thresholds!$F$2-Thresholds!$E$2))*0.279,MAX(0.02,0.2-((B2754-Thresholds!$G$2)/(Thresholds!$H$2-Thresholds!$G$2))*0.18)))),3)</f>
        <v>0.82099999999999995</v>
      </c>
      <c r="J2754" s="3">
        <f>ROUND(IF(C2754&lt;=Thresholds!$B$3,1-(C2754/Thresholds!$B$3)*0.24,IF(C2754&lt;=Thresholds!$D$3,0.75-((C2754-Thresholds!$C$3)/(Thresholds!$D$3-Thresholds!$C$3))*0.249,IF(C2754&lt;=Thresholds!$F$3,0.499-((C2754-Thresholds!$E$3)/(Thresholds!$F$3-Thresholds!$E$3))*0.279,MAX(0.02,0.2-((C2754-Thresholds!$G$3)/(Thresholds!$H$3-Thresholds!$G$3))*0.18)))),3)</f>
        <v>0.79400000000000004</v>
      </c>
      <c r="K2754" s="3">
        <f>ROUND(IF(D2754&lt;=Thresholds!$B$4,1-(D2754/Thresholds!$B$4)*0.24,IF(D2754&lt;=Thresholds!$D$4,0.75-((D2754-Thresholds!$C$4)/(Thresholds!$D$4-Thresholds!$C$4))*0.249,IF(D2754&lt;=Thresholds!$F$4,0.499-((D2754-Thresholds!$E$4)/(Thresholds!$F$4-Thresholds!$E$4))*0.279,MAX(0.02,0.2-((D2754-Thresholds!$G$4)/(Thresholds!$H$4-Thresholds!$G$4))*0.18)))),3)</f>
        <v>0.82099999999999995</v>
      </c>
      <c r="L2754" s="3">
        <f>ROUND(IF(E2754&lt;=Thresholds!$B$5,1-(E2754/Thresholds!$B$5)*0.24,IF(E2754&lt;=Thresholds!$D$5,0.75-((E2754-Thresholds!$C$5)/(Thresholds!$D$5-Thresholds!$C$5))*0.249,IF(E2754&lt;=Thresholds!$F$5,0.499-((E2754-Thresholds!$E$5)/(Thresholds!$F$5-Thresholds!$E$5))*0.279,MAX(0.02,0.2-((E2754-Thresholds!$G$5)/(Thresholds!$H$5-Thresholds!$G$5))*0.18)))),3)</f>
        <v>0.85099999999999998</v>
      </c>
      <c r="M2754" s="3">
        <f>ROUND(IF(F2754&lt;=Thresholds!$B$6,1-(F2754/Thresholds!$B$6)*0.24,IF(F2754&lt;=Thresholds!$D$6,0.75-((F2754-Thresholds!$C$6)/(Thresholds!$D$6-Thresholds!$C$6))*0.249,IF(F2754&lt;=Thresholds!$F$6,0.499-((F2754-Thresholds!$E$6)/(Thresholds!$F$6-Thresholds!$E$6))*0.279,MAX(0.02,0.2-((F2754-Thresholds!$G$6)/(Thresholds!$H$6-Thresholds!$G$6))*0.18)))),3)</f>
        <v>0.877</v>
      </c>
      <c r="N2754" s="3">
        <f>ROUND(IF(G2754&lt;=Thresholds!$B$7,1-(G2754/Thresholds!$B$7)*0.24,IF(G2754&lt;=Thresholds!$D$7,0.75-((G2754-Thresholds!$C$7)/(Thresholds!$D$7-Thresholds!$C$7))*0.249,IF(G2754&lt;=Thresholds!$F$7,0.499-((G2754-Thresholds!$E$7)/(Thresholds!$F$7-Thresholds!$E$7))*0.279,MAX(0.02,0.2-((G2754-Thresholds!$G$7)/(Thresholds!$H$7-Thresholds!$G$7))*0.18)))),3)</f>
        <v>0.871</v>
      </c>
      <c r="O2754" s="3">
        <f>ROUND(IF(H2754&lt;=Thresholds!$B$8,1-(H2754/Thresholds!$B$8)*0.24,IF(H2754&lt;=Thresholds!$D$8,0.75-((H2754-Thresholds!$C$8)/(Thresholds!$D$8-Thresholds!$C$8))*0.249,IF(H2754&lt;=Thresholds!$F$8,0.499-((H2754-Thresholds!$E$8)/(Thresholds!$F$8-Thresholds!$E$8))*0.279,MAX(0.02,0.2-((H2754-Thresholds!$G$8)/(Thresholds!$H$8-Thresholds!$G$8))*0.18)))),3)</f>
        <v>0.874</v>
      </c>
      <c r="P2754" s="3">
        <f t="shared" ref="P2754:P2817" si="129">ROUND(MIN(I2754:O2754),3)</f>
        <v>0.79400000000000004</v>
      </c>
      <c r="Q2754" t="str">
        <f t="shared" ref="Q2754:Q2817" si="130">IF(P2754&gt;=0.751,"Healthy",IF(P2754&gt;=0.501,"Moderate",IF(P2754&gt;=0.201,"Poor","Critical")))</f>
        <v>Healthy</v>
      </c>
      <c r="R2754" s="4">
        <f t="shared" ref="R2754:R2817" si="131">IF(P2754&gt;=0.5,1,0)</f>
        <v>1</v>
      </c>
      <c r="S2754" t="str">
        <f>IF(AND(F2754&gt;=10,F2754&lt;=35,P2754&gt;0.5),"ERROR_C2754H2754_POOR_CAP","OK")</f>
        <v>OK</v>
      </c>
    </row>
    <row r="2755" spans="1:19">
      <c r="A2755" t="s">
        <v>2772</v>
      </c>
      <c r="B2755" s="3">
        <v>433.363</v>
      </c>
      <c r="C2755" s="3">
        <v>29.611999999999998</v>
      </c>
      <c r="D2755" s="3">
        <v>20.605</v>
      </c>
      <c r="E2755" s="3">
        <v>48.756</v>
      </c>
      <c r="F2755" s="3">
        <v>0.42099999999999999</v>
      </c>
      <c r="G2755" s="3">
        <v>505.99099999999999</v>
      </c>
      <c r="H2755" s="3">
        <v>2353.393</v>
      </c>
      <c r="I2755" s="3">
        <f>ROUND(IF(B2755&lt;=Thresholds!$B$2,1-(B2755/Thresholds!$B$2)*0.24,IF(B2755&lt;=Thresholds!$D$2,0.75-((B2755-Thresholds!$C$2)/(Thresholds!$D$2-Thresholds!$C$2))*0.249,IF(B2755&lt;=Thresholds!$F$2,0.499-((B2755-Thresholds!$E$2)/(Thresholds!$F$2-Thresholds!$E$2))*0.279,MAX(0.02,0.2-((B2755-Thresholds!$G$2)/(Thresholds!$H$2-Thresholds!$G$2))*0.18)))),3)</f>
        <v>0.61199999999999999</v>
      </c>
      <c r="J2755" s="3">
        <f>ROUND(IF(C2755&lt;=Thresholds!$B$3,1-(C2755/Thresholds!$B$3)*0.24,IF(C2755&lt;=Thresholds!$D$3,0.75-((C2755-Thresholds!$C$3)/(Thresholds!$D$3-Thresholds!$C$3))*0.249,IF(C2755&lt;=Thresholds!$F$3,0.499-((C2755-Thresholds!$E$3)/(Thresholds!$F$3-Thresholds!$E$3))*0.279,MAX(0.02,0.2-((C2755-Thresholds!$G$3)/(Thresholds!$H$3-Thresholds!$G$3))*0.18)))),3)</f>
        <v>0.94099999999999995</v>
      </c>
      <c r="K2755" s="3">
        <f>ROUND(IF(D2755&lt;=Thresholds!$B$4,1-(D2755/Thresholds!$B$4)*0.24,IF(D2755&lt;=Thresholds!$D$4,0.75-((D2755-Thresholds!$C$4)/(Thresholds!$D$4-Thresholds!$C$4))*0.249,IF(D2755&lt;=Thresholds!$F$4,0.499-((D2755-Thresholds!$E$4)/(Thresholds!$F$4-Thresholds!$E$4))*0.279,MAX(0.02,0.2-((D2755-Thresholds!$G$4)/(Thresholds!$H$4-Thresholds!$G$4))*0.18)))),3)</f>
        <v>0.92400000000000004</v>
      </c>
      <c r="L2755" s="3">
        <f>ROUND(IF(E2755&lt;=Thresholds!$B$5,1-(E2755/Thresholds!$B$5)*0.24,IF(E2755&lt;=Thresholds!$D$5,0.75-((E2755-Thresholds!$C$5)/(Thresholds!$D$5-Thresholds!$C$5))*0.249,IF(E2755&lt;=Thresholds!$F$5,0.499-((E2755-Thresholds!$E$5)/(Thresholds!$F$5-Thresholds!$E$5))*0.279,MAX(0.02,0.2-((E2755-Thresholds!$G$5)/(Thresholds!$H$5-Thresholds!$G$5))*0.18)))),3)</f>
        <v>0.76600000000000001</v>
      </c>
      <c r="M2755" s="3">
        <f>ROUND(IF(F2755&lt;=Thresholds!$B$6,1-(F2755/Thresholds!$B$6)*0.24,IF(F2755&lt;=Thresholds!$D$6,0.75-((F2755-Thresholds!$C$6)/(Thresholds!$D$6-Thresholds!$C$6))*0.249,IF(F2755&lt;=Thresholds!$F$6,0.499-((F2755-Thresholds!$E$6)/(Thresholds!$F$6-Thresholds!$E$6))*0.279,MAX(0.02,0.2-((F2755-Thresholds!$G$6)/(Thresholds!$H$6-Thresholds!$G$6))*0.18)))),3)</f>
        <v>0.89900000000000002</v>
      </c>
      <c r="N2755" s="3">
        <f>ROUND(IF(G2755&lt;=Thresholds!$B$7,1-(G2755/Thresholds!$B$7)*0.24,IF(G2755&lt;=Thresholds!$D$7,0.75-((G2755-Thresholds!$C$7)/(Thresholds!$D$7-Thresholds!$C$7))*0.249,IF(G2755&lt;=Thresholds!$F$7,0.499-((G2755-Thresholds!$E$7)/(Thresholds!$F$7-Thresholds!$E$7))*0.279,MAX(0.02,0.2-((G2755-Thresholds!$G$7)/(Thresholds!$H$7-Thresholds!$G$7))*0.18)))),3)</f>
        <v>0.57399999999999995</v>
      </c>
      <c r="O2755" s="3">
        <f>ROUND(IF(H2755&lt;=Thresholds!$B$8,1-(H2755/Thresholds!$B$8)*0.24,IF(H2755&lt;=Thresholds!$D$8,0.75-((H2755-Thresholds!$C$8)/(Thresholds!$D$8-Thresholds!$C$8))*0.249,IF(H2755&lt;=Thresholds!$F$8,0.499-((H2755-Thresholds!$E$8)/(Thresholds!$F$8-Thresholds!$E$8))*0.279,MAX(0.02,0.2-((H2755-Thresholds!$G$8)/(Thresholds!$H$8-Thresholds!$G$8))*0.18)))),3)</f>
        <v>0.77400000000000002</v>
      </c>
      <c r="P2755" s="3">
        <f t="shared" si="129"/>
        <v>0.57399999999999995</v>
      </c>
      <c r="Q2755" t="str">
        <f t="shared" si="130"/>
        <v>Moderate</v>
      </c>
      <c r="R2755" s="4">
        <f t="shared" si="131"/>
        <v>1</v>
      </c>
      <c r="S2755" t="str">
        <f>IF(AND(F2755&gt;=10,F2755&lt;=35,P2755&gt;0.5),"ERROR_C2755H2755_POOR_CAP","OK")</f>
        <v>OK</v>
      </c>
    </row>
    <row r="2756" spans="1:19">
      <c r="A2756" t="s">
        <v>2773</v>
      </c>
      <c r="B2756" s="3">
        <v>38.47</v>
      </c>
      <c r="C2756" s="3">
        <v>66.128</v>
      </c>
      <c r="D2756" s="3">
        <v>45.552</v>
      </c>
      <c r="E2756" s="3">
        <v>46.798000000000002</v>
      </c>
      <c r="F2756" s="3">
        <v>0.93400000000000005</v>
      </c>
      <c r="G2756" s="3">
        <v>600.16800000000001</v>
      </c>
      <c r="H2756" s="3">
        <v>957.47900000000004</v>
      </c>
      <c r="I2756" s="3">
        <f>ROUND(IF(B2756&lt;=Thresholds!$B$2,1-(B2756/Thresholds!$B$2)*0.24,IF(B2756&lt;=Thresholds!$D$2,0.75-((B2756-Thresholds!$C$2)/(Thresholds!$D$2-Thresholds!$C$2))*0.249,IF(B2756&lt;=Thresholds!$F$2,0.499-((B2756-Thresholds!$E$2)/(Thresholds!$F$2-Thresholds!$E$2))*0.279,MAX(0.02,0.2-((B2756-Thresholds!$G$2)/(Thresholds!$H$2-Thresholds!$G$2))*0.18)))),3)</f>
        <v>0.90800000000000003</v>
      </c>
      <c r="J2756" s="3">
        <f>ROUND(IF(C2756&lt;=Thresholds!$B$3,1-(C2756/Thresholds!$B$3)*0.24,IF(C2756&lt;=Thresholds!$D$3,0.75-((C2756-Thresholds!$C$3)/(Thresholds!$D$3-Thresholds!$C$3))*0.249,IF(C2756&lt;=Thresholds!$F$3,0.499-((C2756-Thresholds!$E$3)/(Thresholds!$F$3-Thresholds!$E$3))*0.279,MAX(0.02,0.2-((C2756-Thresholds!$G$3)/(Thresholds!$H$3-Thresholds!$G$3))*0.18)))),3)</f>
        <v>0.86799999999999999</v>
      </c>
      <c r="K2756" s="3">
        <f>ROUND(IF(D2756&lt;=Thresholds!$B$4,1-(D2756/Thresholds!$B$4)*0.24,IF(D2756&lt;=Thresholds!$D$4,0.75-((D2756-Thresholds!$C$4)/(Thresholds!$D$4-Thresholds!$C$4))*0.249,IF(D2756&lt;=Thresholds!$F$4,0.499-((D2756-Thresholds!$E$4)/(Thresholds!$F$4-Thresholds!$E$4))*0.279,MAX(0.02,0.2-((D2756-Thresholds!$G$4)/(Thresholds!$H$4-Thresholds!$G$4))*0.18)))),3)</f>
        <v>0.83199999999999996</v>
      </c>
      <c r="L2756" s="3">
        <f>ROUND(IF(E2756&lt;=Thresholds!$B$5,1-(E2756/Thresholds!$B$5)*0.24,IF(E2756&lt;=Thresholds!$D$5,0.75-((E2756-Thresholds!$C$5)/(Thresholds!$D$5-Thresholds!$C$5))*0.249,IF(E2756&lt;=Thresholds!$F$5,0.499-((E2756-Thresholds!$E$5)/(Thresholds!$F$5-Thresholds!$E$5))*0.279,MAX(0.02,0.2-((E2756-Thresholds!$G$5)/(Thresholds!$H$5-Thresholds!$G$5))*0.18)))),3)</f>
        <v>0.77500000000000002</v>
      </c>
      <c r="M2756" s="3">
        <f>ROUND(IF(F2756&lt;=Thresholds!$B$6,1-(F2756/Thresholds!$B$6)*0.24,IF(F2756&lt;=Thresholds!$D$6,0.75-((F2756-Thresholds!$C$6)/(Thresholds!$D$6-Thresholds!$C$6))*0.249,IF(F2756&lt;=Thresholds!$F$6,0.499-((F2756-Thresholds!$E$6)/(Thresholds!$F$6-Thresholds!$E$6))*0.279,MAX(0.02,0.2-((F2756-Thresholds!$G$6)/(Thresholds!$H$6-Thresholds!$G$6))*0.18)))),3)</f>
        <v>0.77600000000000002</v>
      </c>
      <c r="N2756" s="3">
        <f>ROUND(IF(G2756&lt;=Thresholds!$B$7,1-(G2756/Thresholds!$B$7)*0.24,IF(G2756&lt;=Thresholds!$D$7,0.75-((G2756-Thresholds!$C$7)/(Thresholds!$D$7-Thresholds!$C$7))*0.249,IF(G2756&lt;=Thresholds!$F$7,0.499-((G2756-Thresholds!$E$7)/(Thresholds!$F$7-Thresholds!$E$7))*0.279,MAX(0.02,0.2-((G2756-Thresholds!$G$7)/(Thresholds!$H$7-Thresholds!$G$7))*0.18)))),3)</f>
        <v>0.48899999999999999</v>
      </c>
      <c r="O2756" s="3">
        <f>ROUND(IF(H2756&lt;=Thresholds!$B$8,1-(H2756/Thresholds!$B$8)*0.24,IF(H2756&lt;=Thresholds!$D$8,0.75-((H2756-Thresholds!$C$8)/(Thresholds!$D$8-Thresholds!$C$8))*0.249,IF(H2756&lt;=Thresholds!$F$8,0.499-((H2756-Thresholds!$E$8)/(Thresholds!$F$8-Thresholds!$E$8))*0.279,MAX(0.02,0.2-((H2756-Thresholds!$G$8)/(Thresholds!$H$8-Thresholds!$G$8))*0.18)))),3)</f>
        <v>0.90800000000000003</v>
      </c>
      <c r="P2756" s="3">
        <f t="shared" si="129"/>
        <v>0.48899999999999999</v>
      </c>
      <c r="Q2756" t="str">
        <f t="shared" si="130"/>
        <v>Poor</v>
      </c>
      <c r="R2756" s="4">
        <f t="shared" si="131"/>
        <v>0</v>
      </c>
      <c r="S2756" t="str">
        <f>IF(AND(F2756&gt;=10,F2756&lt;=35,P2756&gt;0.5),"ERROR_C2756H2756_POOR_CAP","OK")</f>
        <v>OK</v>
      </c>
    </row>
    <row r="2757" spans="1:19">
      <c r="A2757" t="s">
        <v>2774</v>
      </c>
      <c r="B2757" s="3">
        <v>99.36</v>
      </c>
      <c r="C2757" s="3">
        <v>92.497</v>
      </c>
      <c r="D2757" s="3">
        <v>292.43799999999999</v>
      </c>
      <c r="E2757" s="3">
        <v>10.115</v>
      </c>
      <c r="F2757" s="3">
        <v>0.505</v>
      </c>
      <c r="G2757" s="3">
        <v>191.732</v>
      </c>
      <c r="H2757" s="3">
        <v>153.57499999999999</v>
      </c>
      <c r="I2757" s="3">
        <f>ROUND(IF(B2757&lt;=Thresholds!$B$2,1-(B2757/Thresholds!$B$2)*0.24,IF(B2757&lt;=Thresholds!$D$2,0.75-((B2757-Thresholds!$C$2)/(Thresholds!$D$2-Thresholds!$C$2))*0.249,IF(B2757&lt;=Thresholds!$F$2,0.499-((B2757-Thresholds!$E$2)/(Thresholds!$F$2-Thresholds!$E$2))*0.279,MAX(0.02,0.2-((B2757-Thresholds!$G$2)/(Thresholds!$H$2-Thresholds!$G$2))*0.18)))),3)</f>
        <v>0.76200000000000001</v>
      </c>
      <c r="J2757" s="3">
        <f>ROUND(IF(C2757&lt;=Thresholds!$B$3,1-(C2757/Thresholds!$B$3)*0.24,IF(C2757&lt;=Thresholds!$D$3,0.75-((C2757-Thresholds!$C$3)/(Thresholds!$D$3-Thresholds!$C$3))*0.249,IF(C2757&lt;=Thresholds!$F$3,0.499-((C2757-Thresholds!$E$3)/(Thresholds!$F$3-Thresholds!$E$3))*0.279,MAX(0.02,0.2-((C2757-Thresholds!$G$3)/(Thresholds!$H$3-Thresholds!$G$3))*0.18)))),3)</f>
        <v>0.81499999999999995</v>
      </c>
      <c r="K2757" s="3">
        <f>ROUND(IF(D2757&lt;=Thresholds!$B$4,1-(D2757/Thresholds!$B$4)*0.24,IF(D2757&lt;=Thresholds!$D$4,0.75-((D2757-Thresholds!$C$4)/(Thresholds!$D$4-Thresholds!$C$4))*0.249,IF(D2757&lt;=Thresholds!$F$4,0.499-((D2757-Thresholds!$E$4)/(Thresholds!$F$4-Thresholds!$E$4))*0.279,MAX(0.02,0.2-((D2757-Thresholds!$G$4)/(Thresholds!$H$4-Thresholds!$G$4))*0.18)))),3)</f>
        <v>0.36899999999999999</v>
      </c>
      <c r="L2757" s="3">
        <f>ROUND(IF(E2757&lt;=Thresholds!$B$5,1-(E2757/Thresholds!$B$5)*0.24,IF(E2757&lt;=Thresholds!$D$5,0.75-((E2757-Thresholds!$C$5)/(Thresholds!$D$5-Thresholds!$C$5))*0.249,IF(E2757&lt;=Thresholds!$F$5,0.499-((E2757-Thresholds!$E$5)/(Thresholds!$F$5-Thresholds!$E$5))*0.279,MAX(0.02,0.2-((E2757-Thresholds!$G$5)/(Thresholds!$H$5-Thresholds!$G$5))*0.18)))),3)</f>
        <v>0.95099999999999996</v>
      </c>
      <c r="M2757" s="3">
        <f>ROUND(IF(F2757&lt;=Thresholds!$B$6,1-(F2757/Thresholds!$B$6)*0.24,IF(F2757&lt;=Thresholds!$D$6,0.75-((F2757-Thresholds!$C$6)/(Thresholds!$D$6-Thresholds!$C$6))*0.249,IF(F2757&lt;=Thresholds!$F$6,0.499-((F2757-Thresholds!$E$6)/(Thresholds!$F$6-Thresholds!$E$6))*0.279,MAX(0.02,0.2-((F2757-Thresholds!$G$6)/(Thresholds!$H$6-Thresholds!$G$6))*0.18)))),3)</f>
        <v>0.879</v>
      </c>
      <c r="N2757" s="3">
        <f>ROUND(IF(G2757&lt;=Thresholds!$B$7,1-(G2757/Thresholds!$B$7)*0.24,IF(G2757&lt;=Thresholds!$D$7,0.75-((G2757-Thresholds!$C$7)/(Thresholds!$D$7-Thresholds!$C$7))*0.249,IF(G2757&lt;=Thresholds!$F$7,0.499-((G2757-Thresholds!$E$7)/(Thresholds!$F$7-Thresholds!$E$7))*0.279,MAX(0.02,0.2-((G2757-Thresholds!$G$7)/(Thresholds!$H$7-Thresholds!$G$7))*0.18)))),3)</f>
        <v>0.86899999999999999</v>
      </c>
      <c r="O2757" s="3">
        <f>ROUND(IF(H2757&lt;=Thresholds!$B$8,1-(H2757/Thresholds!$B$8)*0.24,IF(H2757&lt;=Thresholds!$D$8,0.75-((H2757-Thresholds!$C$8)/(Thresholds!$D$8-Thresholds!$C$8))*0.249,IF(H2757&lt;=Thresholds!$F$8,0.499-((H2757-Thresholds!$E$8)/(Thresholds!$F$8-Thresholds!$E$8))*0.279,MAX(0.02,0.2-((H2757-Thresholds!$G$8)/(Thresholds!$H$8-Thresholds!$G$8))*0.18)))),3)</f>
        <v>0.98499999999999999</v>
      </c>
      <c r="P2757" s="3">
        <f t="shared" si="129"/>
        <v>0.36899999999999999</v>
      </c>
      <c r="Q2757" t="str">
        <f t="shared" si="130"/>
        <v>Poor</v>
      </c>
      <c r="R2757" s="4">
        <f t="shared" si="131"/>
        <v>0</v>
      </c>
      <c r="S2757" t="str">
        <f>IF(AND(F2757&gt;=10,F2757&lt;=35,P2757&gt;0.5),"ERROR_C2757H2757_POOR_CAP","OK")</f>
        <v>OK</v>
      </c>
    </row>
    <row r="2758" spans="1:19">
      <c r="A2758" t="s">
        <v>2775</v>
      </c>
      <c r="B2758" s="3">
        <v>83.292000000000002</v>
      </c>
      <c r="C2758" s="3">
        <v>88.536000000000001</v>
      </c>
      <c r="D2758" s="3">
        <v>63.981999999999999</v>
      </c>
      <c r="E2758" s="3">
        <v>7.8319999999999999</v>
      </c>
      <c r="F2758" s="3">
        <v>0.68500000000000005</v>
      </c>
      <c r="G2758" s="3">
        <v>305.04700000000003</v>
      </c>
      <c r="H2758" s="3">
        <v>1187.643</v>
      </c>
      <c r="I2758" s="3">
        <f>ROUND(IF(B2758&lt;=Thresholds!$B$2,1-(B2758/Thresholds!$B$2)*0.24,IF(B2758&lt;=Thresholds!$D$2,0.75-((B2758-Thresholds!$C$2)/(Thresholds!$D$2-Thresholds!$C$2))*0.249,IF(B2758&lt;=Thresholds!$F$2,0.499-((B2758-Thresholds!$E$2)/(Thresholds!$F$2-Thresholds!$E$2))*0.279,MAX(0.02,0.2-((B2758-Thresholds!$G$2)/(Thresholds!$H$2-Thresholds!$G$2))*0.18)))),3)</f>
        <v>0.8</v>
      </c>
      <c r="J2758" s="3">
        <f>ROUND(IF(C2758&lt;=Thresholds!$B$3,1-(C2758/Thresholds!$B$3)*0.24,IF(C2758&lt;=Thresholds!$D$3,0.75-((C2758-Thresholds!$C$3)/(Thresholds!$D$3-Thresholds!$C$3))*0.249,IF(C2758&lt;=Thresholds!$F$3,0.499-((C2758-Thresholds!$E$3)/(Thresholds!$F$3-Thresholds!$E$3))*0.279,MAX(0.02,0.2-((C2758-Thresholds!$G$3)/(Thresholds!$H$3-Thresholds!$G$3))*0.18)))),3)</f>
        <v>0.82299999999999995</v>
      </c>
      <c r="K2758" s="3">
        <f>ROUND(IF(D2758&lt;=Thresholds!$B$4,1-(D2758/Thresholds!$B$4)*0.24,IF(D2758&lt;=Thresholds!$D$4,0.75-((D2758-Thresholds!$C$4)/(Thresholds!$D$4-Thresholds!$C$4))*0.249,IF(D2758&lt;=Thresholds!$F$4,0.499-((D2758-Thresholds!$E$4)/(Thresholds!$F$4-Thresholds!$E$4))*0.279,MAX(0.02,0.2-((D2758-Thresholds!$G$4)/(Thresholds!$H$4-Thresholds!$G$4))*0.18)))),3)</f>
        <v>0.76400000000000001</v>
      </c>
      <c r="L2758" s="3">
        <f>ROUND(IF(E2758&lt;=Thresholds!$B$5,1-(E2758/Thresholds!$B$5)*0.24,IF(E2758&lt;=Thresholds!$D$5,0.75-((E2758-Thresholds!$C$5)/(Thresholds!$D$5-Thresholds!$C$5))*0.249,IF(E2758&lt;=Thresholds!$F$5,0.499-((E2758-Thresholds!$E$5)/(Thresholds!$F$5-Thresholds!$E$5))*0.279,MAX(0.02,0.2-((E2758-Thresholds!$G$5)/(Thresholds!$H$5-Thresholds!$G$5))*0.18)))),3)</f>
        <v>0.96199999999999997</v>
      </c>
      <c r="M2758" s="3">
        <f>ROUND(IF(F2758&lt;=Thresholds!$B$6,1-(F2758/Thresholds!$B$6)*0.24,IF(F2758&lt;=Thresholds!$D$6,0.75-((F2758-Thresholds!$C$6)/(Thresholds!$D$6-Thresholds!$C$6))*0.249,IF(F2758&lt;=Thresholds!$F$6,0.499-((F2758-Thresholds!$E$6)/(Thresholds!$F$6-Thresholds!$E$6))*0.279,MAX(0.02,0.2-((F2758-Thresholds!$G$6)/(Thresholds!$H$6-Thresholds!$G$6))*0.18)))),3)</f>
        <v>0.83599999999999997</v>
      </c>
      <c r="N2758" s="3">
        <f>ROUND(IF(G2758&lt;=Thresholds!$B$7,1-(G2758/Thresholds!$B$7)*0.24,IF(G2758&lt;=Thresholds!$D$7,0.75-((G2758-Thresholds!$C$7)/(Thresholds!$D$7-Thresholds!$C$7))*0.249,IF(G2758&lt;=Thresholds!$F$7,0.499-((G2758-Thresholds!$E$7)/(Thresholds!$F$7-Thresholds!$E$7))*0.279,MAX(0.02,0.2-((G2758-Thresholds!$G$7)/(Thresholds!$H$7-Thresholds!$G$7))*0.18)))),3)</f>
        <v>0.79100000000000004</v>
      </c>
      <c r="O2758" s="3">
        <f>ROUND(IF(H2758&lt;=Thresholds!$B$8,1-(H2758/Thresholds!$B$8)*0.24,IF(H2758&lt;=Thresholds!$D$8,0.75-((H2758-Thresholds!$C$8)/(Thresholds!$D$8-Thresholds!$C$8))*0.249,IF(H2758&lt;=Thresholds!$F$8,0.499-((H2758-Thresholds!$E$8)/(Thresholds!$F$8-Thresholds!$E$8))*0.279,MAX(0.02,0.2-((H2758-Thresholds!$G$8)/(Thresholds!$H$8-Thresholds!$G$8))*0.18)))),3)</f>
        <v>0.88600000000000001</v>
      </c>
      <c r="P2758" s="3">
        <f t="shared" si="129"/>
        <v>0.76400000000000001</v>
      </c>
      <c r="Q2758" t="str">
        <f t="shared" si="130"/>
        <v>Healthy</v>
      </c>
      <c r="R2758" s="4">
        <f t="shared" si="131"/>
        <v>1</v>
      </c>
      <c r="S2758" t="str">
        <f>IF(AND(F2758&gt;=10,F2758&lt;=35,P2758&gt;0.5),"ERROR_C2758H2758_POOR_CAP","OK")</f>
        <v>OK</v>
      </c>
    </row>
    <row r="2759" spans="1:19">
      <c r="A2759" t="s">
        <v>2776</v>
      </c>
      <c r="B2759" s="3">
        <v>23.35</v>
      </c>
      <c r="C2759" s="3">
        <v>30.029</v>
      </c>
      <c r="D2759" s="3">
        <v>29.183</v>
      </c>
      <c r="E2759" s="3">
        <v>3.343</v>
      </c>
      <c r="F2759" s="3">
        <v>0.54</v>
      </c>
      <c r="G2759" s="3">
        <v>357.30200000000002</v>
      </c>
      <c r="H2759" s="3">
        <v>1815.8119999999999</v>
      </c>
      <c r="I2759" s="3">
        <f>ROUND(IF(B2759&lt;=Thresholds!$B$2,1-(B2759/Thresholds!$B$2)*0.24,IF(B2759&lt;=Thresholds!$D$2,0.75-((B2759-Thresholds!$C$2)/(Thresholds!$D$2-Thresholds!$C$2))*0.249,IF(B2759&lt;=Thresholds!$F$2,0.499-((B2759-Thresholds!$E$2)/(Thresholds!$F$2-Thresholds!$E$2))*0.279,MAX(0.02,0.2-((B2759-Thresholds!$G$2)/(Thresholds!$H$2-Thresholds!$G$2))*0.18)))),3)</f>
        <v>0.94399999999999995</v>
      </c>
      <c r="J2759" s="3">
        <f>ROUND(IF(C2759&lt;=Thresholds!$B$3,1-(C2759/Thresholds!$B$3)*0.24,IF(C2759&lt;=Thresholds!$D$3,0.75-((C2759-Thresholds!$C$3)/(Thresholds!$D$3-Thresholds!$C$3))*0.249,IF(C2759&lt;=Thresholds!$F$3,0.499-((C2759-Thresholds!$E$3)/(Thresholds!$F$3-Thresholds!$E$3))*0.279,MAX(0.02,0.2-((C2759-Thresholds!$G$3)/(Thresholds!$H$3-Thresholds!$G$3))*0.18)))),3)</f>
        <v>0.94</v>
      </c>
      <c r="K2759" s="3">
        <f>ROUND(IF(D2759&lt;=Thresholds!$B$4,1-(D2759/Thresholds!$B$4)*0.24,IF(D2759&lt;=Thresholds!$D$4,0.75-((D2759-Thresholds!$C$4)/(Thresholds!$D$4-Thresholds!$C$4))*0.249,IF(D2759&lt;=Thresholds!$F$4,0.499-((D2759-Thresholds!$E$4)/(Thresholds!$F$4-Thresholds!$E$4))*0.279,MAX(0.02,0.2-((D2759-Thresholds!$G$4)/(Thresholds!$H$4-Thresholds!$G$4))*0.18)))),3)</f>
        <v>0.89200000000000002</v>
      </c>
      <c r="L2759" s="3">
        <f>ROUND(IF(E2759&lt;=Thresholds!$B$5,1-(E2759/Thresholds!$B$5)*0.24,IF(E2759&lt;=Thresholds!$D$5,0.75-((E2759-Thresholds!$C$5)/(Thresholds!$D$5-Thresholds!$C$5))*0.249,IF(E2759&lt;=Thresholds!$F$5,0.499-((E2759-Thresholds!$E$5)/(Thresholds!$F$5-Thresholds!$E$5))*0.279,MAX(0.02,0.2-((E2759-Thresholds!$G$5)/(Thresholds!$H$5-Thresholds!$G$5))*0.18)))),3)</f>
        <v>0.98399999999999999</v>
      </c>
      <c r="M2759" s="3">
        <f>ROUND(IF(F2759&lt;=Thresholds!$B$6,1-(F2759/Thresholds!$B$6)*0.24,IF(F2759&lt;=Thresholds!$D$6,0.75-((F2759-Thresholds!$C$6)/(Thresholds!$D$6-Thresholds!$C$6))*0.249,IF(F2759&lt;=Thresholds!$F$6,0.499-((F2759-Thresholds!$E$6)/(Thresholds!$F$6-Thresholds!$E$6))*0.279,MAX(0.02,0.2-((F2759-Thresholds!$G$6)/(Thresholds!$H$6-Thresholds!$G$6))*0.18)))),3)</f>
        <v>0.87</v>
      </c>
      <c r="N2759" s="3">
        <f>ROUND(IF(G2759&lt;=Thresholds!$B$7,1-(G2759/Thresholds!$B$7)*0.24,IF(G2759&lt;=Thresholds!$D$7,0.75-((G2759-Thresholds!$C$7)/(Thresholds!$D$7-Thresholds!$C$7))*0.249,IF(G2759&lt;=Thresholds!$F$7,0.499-((G2759-Thresholds!$E$7)/(Thresholds!$F$7-Thresholds!$E$7))*0.279,MAX(0.02,0.2-((G2759-Thresholds!$G$7)/(Thresholds!$H$7-Thresholds!$G$7))*0.18)))),3)</f>
        <v>0.74299999999999999</v>
      </c>
      <c r="O2759" s="3">
        <f>ROUND(IF(H2759&lt;=Thresholds!$B$8,1-(H2759/Thresholds!$B$8)*0.24,IF(H2759&lt;=Thresholds!$D$8,0.75-((H2759-Thresholds!$C$8)/(Thresholds!$D$8-Thresholds!$C$8))*0.249,IF(H2759&lt;=Thresholds!$F$8,0.499-((H2759-Thresholds!$E$8)/(Thresholds!$F$8-Thresholds!$E$8))*0.279,MAX(0.02,0.2-((H2759-Thresholds!$G$8)/(Thresholds!$H$8-Thresholds!$G$8))*0.18)))),3)</f>
        <v>0.82599999999999996</v>
      </c>
      <c r="P2759" s="3">
        <f t="shared" si="129"/>
        <v>0.74299999999999999</v>
      </c>
      <c r="Q2759" t="str">
        <f t="shared" si="130"/>
        <v>Moderate</v>
      </c>
      <c r="R2759" s="4">
        <f t="shared" si="131"/>
        <v>1</v>
      </c>
      <c r="S2759" t="str">
        <f>IF(AND(F2759&gt;=10,F2759&lt;=35,P2759&gt;0.5),"ERROR_C2759H2759_POOR_CAP","OK")</f>
        <v>OK</v>
      </c>
    </row>
    <row r="2760" spans="1:19">
      <c r="A2760" t="s">
        <v>2777</v>
      </c>
      <c r="B2760" s="3">
        <v>814.46100000000001</v>
      </c>
      <c r="C2760" s="3">
        <v>74.816999999999993</v>
      </c>
      <c r="D2760" s="3">
        <v>62.055</v>
      </c>
      <c r="E2760" s="3">
        <v>71.171000000000006</v>
      </c>
      <c r="F2760" s="3">
        <v>0.61799999999999999</v>
      </c>
      <c r="G2760" s="3">
        <v>226.58</v>
      </c>
      <c r="H2760" s="3">
        <v>1478.021</v>
      </c>
      <c r="I2760" s="3">
        <f>ROUND(IF(B2760&lt;=Thresholds!$B$2,1-(B2760/Thresholds!$B$2)*0.24,IF(B2760&lt;=Thresholds!$D$2,0.75-((B2760-Thresholds!$C$2)/(Thresholds!$D$2-Thresholds!$C$2))*0.249,IF(B2760&lt;=Thresholds!$F$2,0.499-((B2760-Thresholds!$E$2)/(Thresholds!$F$2-Thresholds!$E$2))*0.279,MAX(0.02,0.2-((B2760-Thresholds!$G$2)/(Thresholds!$H$2-Thresholds!$G$2))*0.18)))),3)</f>
        <v>0.47</v>
      </c>
      <c r="J2760" s="3">
        <f>ROUND(IF(C2760&lt;=Thresholds!$B$3,1-(C2760/Thresholds!$B$3)*0.24,IF(C2760&lt;=Thresholds!$D$3,0.75-((C2760-Thresholds!$C$3)/(Thresholds!$D$3-Thresholds!$C$3))*0.249,IF(C2760&lt;=Thresholds!$F$3,0.499-((C2760-Thresholds!$E$3)/(Thresholds!$F$3-Thresholds!$E$3))*0.279,MAX(0.02,0.2-((C2760-Thresholds!$G$3)/(Thresholds!$H$3-Thresholds!$G$3))*0.18)))),3)</f>
        <v>0.85</v>
      </c>
      <c r="K2760" s="3">
        <f>ROUND(IF(D2760&lt;=Thresholds!$B$4,1-(D2760/Thresholds!$B$4)*0.24,IF(D2760&lt;=Thresholds!$D$4,0.75-((D2760-Thresholds!$C$4)/(Thresholds!$D$4-Thresholds!$C$4))*0.249,IF(D2760&lt;=Thresholds!$F$4,0.499-((D2760-Thresholds!$E$4)/(Thresholds!$F$4-Thresholds!$E$4))*0.279,MAX(0.02,0.2-((D2760-Thresholds!$G$4)/(Thresholds!$H$4-Thresholds!$G$4))*0.18)))),3)</f>
        <v>0.77100000000000002</v>
      </c>
      <c r="L2760" s="3">
        <f>ROUND(IF(E2760&lt;=Thresholds!$B$5,1-(E2760/Thresholds!$B$5)*0.24,IF(E2760&lt;=Thresholds!$D$5,0.75-((E2760-Thresholds!$C$5)/(Thresholds!$D$5-Thresholds!$C$5))*0.249,IF(E2760&lt;=Thresholds!$F$5,0.499-((E2760-Thresholds!$E$5)/(Thresholds!$F$5-Thresholds!$E$5))*0.279,MAX(0.02,0.2-((E2760-Thresholds!$G$5)/(Thresholds!$H$5-Thresholds!$G$5))*0.18)))),3)</f>
        <v>0.64700000000000002</v>
      </c>
      <c r="M2760" s="3">
        <f>ROUND(IF(F2760&lt;=Thresholds!$B$6,1-(F2760/Thresholds!$B$6)*0.24,IF(F2760&lt;=Thresholds!$D$6,0.75-((F2760-Thresholds!$C$6)/(Thresholds!$D$6-Thresholds!$C$6))*0.249,IF(F2760&lt;=Thresholds!$F$6,0.499-((F2760-Thresholds!$E$6)/(Thresholds!$F$6-Thresholds!$E$6))*0.279,MAX(0.02,0.2-((F2760-Thresholds!$G$6)/(Thresholds!$H$6-Thresholds!$G$6))*0.18)))),3)</f>
        <v>0.85199999999999998</v>
      </c>
      <c r="N2760" s="3">
        <f>ROUND(IF(G2760&lt;=Thresholds!$B$7,1-(G2760/Thresholds!$B$7)*0.24,IF(G2760&lt;=Thresholds!$D$7,0.75-((G2760-Thresholds!$C$7)/(Thresholds!$D$7-Thresholds!$C$7))*0.249,IF(G2760&lt;=Thresholds!$F$7,0.499-((G2760-Thresholds!$E$7)/(Thresholds!$F$7-Thresholds!$E$7))*0.279,MAX(0.02,0.2-((G2760-Thresholds!$G$7)/(Thresholds!$H$7-Thresholds!$G$7))*0.18)))),3)</f>
        <v>0.84499999999999997</v>
      </c>
      <c r="O2760" s="3">
        <f>ROUND(IF(H2760&lt;=Thresholds!$B$8,1-(H2760/Thresholds!$B$8)*0.24,IF(H2760&lt;=Thresholds!$D$8,0.75-((H2760-Thresholds!$C$8)/(Thresholds!$D$8-Thresholds!$C$8))*0.249,IF(H2760&lt;=Thresholds!$F$8,0.499-((H2760-Thresholds!$E$8)/(Thresholds!$F$8-Thresholds!$E$8))*0.279,MAX(0.02,0.2-((H2760-Thresholds!$G$8)/(Thresholds!$H$8-Thresholds!$G$8))*0.18)))),3)</f>
        <v>0.85799999999999998</v>
      </c>
      <c r="P2760" s="3">
        <f t="shared" si="129"/>
        <v>0.47</v>
      </c>
      <c r="Q2760" t="str">
        <f t="shared" si="130"/>
        <v>Poor</v>
      </c>
      <c r="R2760" s="4">
        <f t="shared" si="131"/>
        <v>0</v>
      </c>
      <c r="S2760" t="str">
        <f>IF(AND(F2760&gt;=10,F2760&lt;=35,P2760&gt;0.5),"ERROR_C2760H2760_POOR_CAP","OK")</f>
        <v>OK</v>
      </c>
    </row>
    <row r="2761" spans="1:19">
      <c r="A2761" t="s">
        <v>2778</v>
      </c>
      <c r="B2761" s="3">
        <v>2471.261</v>
      </c>
      <c r="C2761" s="3">
        <v>60.811999999999998</v>
      </c>
      <c r="D2761" s="3">
        <v>38.094999999999999</v>
      </c>
      <c r="E2761" s="3">
        <v>47.331000000000003</v>
      </c>
      <c r="F2761" s="3">
        <v>0.41</v>
      </c>
      <c r="G2761" s="3">
        <v>188.77099999999999</v>
      </c>
      <c r="H2761" s="3">
        <v>1117.4090000000001</v>
      </c>
      <c r="I2761" s="3">
        <f>ROUND(IF(B2761&lt;=Thresholds!$B$2,1-(B2761/Thresholds!$B$2)*0.24,IF(B2761&lt;=Thresholds!$D$2,0.75-((B2761-Thresholds!$C$2)/(Thresholds!$D$2-Thresholds!$C$2))*0.249,IF(B2761&lt;=Thresholds!$F$2,0.499-((B2761-Thresholds!$E$2)/(Thresholds!$F$2-Thresholds!$E$2))*0.279,MAX(0.02,0.2-((B2761-Thresholds!$G$2)/(Thresholds!$H$2-Thresholds!$G$2))*0.18)))),3)</f>
        <v>0.26700000000000002</v>
      </c>
      <c r="J2761" s="3">
        <f>ROUND(IF(C2761&lt;=Thresholds!$B$3,1-(C2761/Thresholds!$B$3)*0.24,IF(C2761&lt;=Thresholds!$D$3,0.75-((C2761-Thresholds!$C$3)/(Thresholds!$D$3-Thresholds!$C$3))*0.249,IF(C2761&lt;=Thresholds!$F$3,0.499-((C2761-Thresholds!$E$3)/(Thresholds!$F$3-Thresholds!$E$3))*0.279,MAX(0.02,0.2-((C2761-Thresholds!$G$3)/(Thresholds!$H$3-Thresholds!$G$3))*0.18)))),3)</f>
        <v>0.878</v>
      </c>
      <c r="K2761" s="3">
        <f>ROUND(IF(D2761&lt;=Thresholds!$B$4,1-(D2761/Thresholds!$B$4)*0.24,IF(D2761&lt;=Thresholds!$D$4,0.75-((D2761-Thresholds!$C$4)/(Thresholds!$D$4-Thresholds!$C$4))*0.249,IF(D2761&lt;=Thresholds!$F$4,0.499-((D2761-Thresholds!$E$4)/(Thresholds!$F$4-Thresholds!$E$4))*0.279,MAX(0.02,0.2-((D2761-Thresholds!$G$4)/(Thresholds!$H$4-Thresholds!$G$4))*0.18)))),3)</f>
        <v>0.85899999999999999</v>
      </c>
      <c r="L2761" s="3">
        <f>ROUND(IF(E2761&lt;=Thresholds!$B$5,1-(E2761/Thresholds!$B$5)*0.24,IF(E2761&lt;=Thresholds!$D$5,0.75-((E2761-Thresholds!$C$5)/(Thresholds!$D$5-Thresholds!$C$5))*0.249,IF(E2761&lt;=Thresholds!$F$5,0.499-((E2761-Thresholds!$E$5)/(Thresholds!$F$5-Thresholds!$E$5))*0.279,MAX(0.02,0.2-((E2761-Thresholds!$G$5)/(Thresholds!$H$5-Thresholds!$G$5))*0.18)))),3)</f>
        <v>0.77300000000000002</v>
      </c>
      <c r="M2761" s="3">
        <f>ROUND(IF(F2761&lt;=Thresholds!$B$6,1-(F2761/Thresholds!$B$6)*0.24,IF(F2761&lt;=Thresholds!$D$6,0.75-((F2761-Thresholds!$C$6)/(Thresholds!$D$6-Thresholds!$C$6))*0.249,IF(F2761&lt;=Thresholds!$F$6,0.499-((F2761-Thresholds!$E$6)/(Thresholds!$F$6-Thresholds!$E$6))*0.279,MAX(0.02,0.2-((F2761-Thresholds!$G$6)/(Thresholds!$H$6-Thresholds!$G$6))*0.18)))),3)</f>
        <v>0.90200000000000002</v>
      </c>
      <c r="N2761" s="3">
        <f>ROUND(IF(G2761&lt;=Thresholds!$B$7,1-(G2761/Thresholds!$B$7)*0.24,IF(G2761&lt;=Thresholds!$D$7,0.75-((G2761-Thresholds!$C$7)/(Thresholds!$D$7-Thresholds!$C$7))*0.249,IF(G2761&lt;=Thresholds!$F$7,0.499-((G2761-Thresholds!$E$7)/(Thresholds!$F$7-Thresholds!$E$7))*0.279,MAX(0.02,0.2-((G2761-Thresholds!$G$7)/(Thresholds!$H$7-Thresholds!$G$7))*0.18)))),3)</f>
        <v>0.871</v>
      </c>
      <c r="O2761" s="3">
        <f>ROUND(IF(H2761&lt;=Thresholds!$B$8,1-(H2761/Thresholds!$B$8)*0.24,IF(H2761&lt;=Thresholds!$D$8,0.75-((H2761-Thresholds!$C$8)/(Thresholds!$D$8-Thresholds!$C$8))*0.249,IF(H2761&lt;=Thresholds!$F$8,0.499-((H2761-Thresholds!$E$8)/(Thresholds!$F$8-Thresholds!$E$8))*0.279,MAX(0.02,0.2-((H2761-Thresholds!$G$8)/(Thresholds!$H$8-Thresholds!$G$8))*0.18)))),3)</f>
        <v>0.89300000000000002</v>
      </c>
      <c r="P2761" s="3">
        <f t="shared" si="129"/>
        <v>0.26700000000000002</v>
      </c>
      <c r="Q2761" t="str">
        <f t="shared" si="130"/>
        <v>Poor</v>
      </c>
      <c r="R2761" s="4">
        <f t="shared" si="131"/>
        <v>0</v>
      </c>
      <c r="S2761" t="str">
        <f>IF(AND(F2761&gt;=10,F2761&lt;=35,P2761&gt;0.5),"ERROR_C2761H2761_POOR_CAP","OK")</f>
        <v>OK</v>
      </c>
    </row>
    <row r="2762" spans="1:19">
      <c r="A2762" t="s">
        <v>2779</v>
      </c>
      <c r="B2762" s="3">
        <v>77.471999999999994</v>
      </c>
      <c r="C2762" s="3">
        <v>107.827</v>
      </c>
      <c r="D2762" s="3">
        <v>8.4369999999999994</v>
      </c>
      <c r="E2762" s="3">
        <v>16.954999999999998</v>
      </c>
      <c r="F2762" s="3">
        <v>0.46</v>
      </c>
      <c r="G2762" s="3">
        <v>134.239</v>
      </c>
      <c r="H2762" s="3">
        <v>1568.098</v>
      </c>
      <c r="I2762" s="3">
        <f>ROUND(IF(B2762&lt;=Thresholds!$B$2,1-(B2762/Thresholds!$B$2)*0.24,IF(B2762&lt;=Thresholds!$D$2,0.75-((B2762-Thresholds!$C$2)/(Thresholds!$D$2-Thresholds!$C$2))*0.249,IF(B2762&lt;=Thresholds!$F$2,0.499-((B2762-Thresholds!$E$2)/(Thresholds!$F$2-Thresholds!$E$2))*0.279,MAX(0.02,0.2-((B2762-Thresholds!$G$2)/(Thresholds!$H$2-Thresholds!$G$2))*0.18)))),3)</f>
        <v>0.81399999999999995</v>
      </c>
      <c r="J2762" s="3">
        <f>ROUND(IF(C2762&lt;=Thresholds!$B$3,1-(C2762/Thresholds!$B$3)*0.24,IF(C2762&lt;=Thresholds!$D$3,0.75-((C2762-Thresholds!$C$3)/(Thresholds!$D$3-Thresholds!$C$3))*0.249,IF(C2762&lt;=Thresholds!$F$3,0.499-((C2762-Thresholds!$E$3)/(Thresholds!$F$3-Thresholds!$E$3))*0.279,MAX(0.02,0.2-((C2762-Thresholds!$G$3)/(Thresholds!$H$3-Thresholds!$G$3))*0.18)))),3)</f>
        <v>0.78400000000000003</v>
      </c>
      <c r="K2762" s="3">
        <f>ROUND(IF(D2762&lt;=Thresholds!$B$4,1-(D2762/Thresholds!$B$4)*0.24,IF(D2762&lt;=Thresholds!$D$4,0.75-((D2762-Thresholds!$C$4)/(Thresholds!$D$4-Thresholds!$C$4))*0.249,IF(D2762&lt;=Thresholds!$F$4,0.499-((D2762-Thresholds!$E$4)/(Thresholds!$F$4-Thresholds!$E$4))*0.279,MAX(0.02,0.2-((D2762-Thresholds!$G$4)/(Thresholds!$H$4-Thresholds!$G$4))*0.18)))),3)</f>
        <v>0.96899999999999997</v>
      </c>
      <c r="L2762" s="3">
        <f>ROUND(IF(E2762&lt;=Thresholds!$B$5,1-(E2762/Thresholds!$B$5)*0.24,IF(E2762&lt;=Thresholds!$D$5,0.75-((E2762-Thresholds!$C$5)/(Thresholds!$D$5-Thresholds!$C$5))*0.249,IF(E2762&lt;=Thresholds!$F$5,0.499-((E2762-Thresholds!$E$5)/(Thresholds!$F$5-Thresholds!$E$5))*0.279,MAX(0.02,0.2-((E2762-Thresholds!$G$5)/(Thresholds!$H$5-Thresholds!$G$5))*0.18)))),3)</f>
        <v>0.91900000000000004</v>
      </c>
      <c r="M2762" s="3">
        <f>ROUND(IF(F2762&lt;=Thresholds!$B$6,1-(F2762/Thresholds!$B$6)*0.24,IF(F2762&lt;=Thresholds!$D$6,0.75-((F2762-Thresholds!$C$6)/(Thresholds!$D$6-Thresholds!$C$6))*0.249,IF(F2762&lt;=Thresholds!$F$6,0.499-((F2762-Thresholds!$E$6)/(Thresholds!$F$6-Thresholds!$E$6))*0.279,MAX(0.02,0.2-((F2762-Thresholds!$G$6)/(Thresholds!$H$6-Thresholds!$G$6))*0.18)))),3)</f>
        <v>0.89</v>
      </c>
      <c r="N2762" s="3">
        <f>ROUND(IF(G2762&lt;=Thresholds!$B$7,1-(G2762/Thresholds!$B$7)*0.24,IF(G2762&lt;=Thresholds!$D$7,0.75-((G2762-Thresholds!$C$7)/(Thresholds!$D$7-Thresholds!$C$7))*0.249,IF(G2762&lt;=Thresholds!$F$7,0.499-((G2762-Thresholds!$E$7)/(Thresholds!$F$7-Thresholds!$E$7))*0.279,MAX(0.02,0.2-((G2762-Thresholds!$G$7)/(Thresholds!$H$7-Thresholds!$G$7))*0.18)))),3)</f>
        <v>0.90800000000000003</v>
      </c>
      <c r="O2762" s="3">
        <f>ROUND(IF(H2762&lt;=Thresholds!$B$8,1-(H2762/Thresholds!$B$8)*0.24,IF(H2762&lt;=Thresholds!$D$8,0.75-((H2762-Thresholds!$C$8)/(Thresholds!$D$8-Thresholds!$C$8))*0.249,IF(H2762&lt;=Thresholds!$F$8,0.499-((H2762-Thresholds!$E$8)/(Thresholds!$F$8-Thresholds!$E$8))*0.279,MAX(0.02,0.2-((H2762-Thresholds!$G$8)/(Thresholds!$H$8-Thresholds!$G$8))*0.18)))),3)</f>
        <v>0.84899999999999998</v>
      </c>
      <c r="P2762" s="3">
        <f t="shared" si="129"/>
        <v>0.78400000000000003</v>
      </c>
      <c r="Q2762" t="str">
        <f t="shared" si="130"/>
        <v>Healthy</v>
      </c>
      <c r="R2762" s="4">
        <f t="shared" si="131"/>
        <v>1</v>
      </c>
      <c r="S2762" t="str">
        <f>IF(AND(F2762&gt;=10,F2762&lt;=35,P2762&gt;0.5),"ERROR_C2762H2762_POOR_CAP","OK")</f>
        <v>OK</v>
      </c>
    </row>
    <row r="2763" spans="1:19">
      <c r="A2763" t="s">
        <v>2780</v>
      </c>
      <c r="B2763" s="3">
        <v>82.998000000000005</v>
      </c>
      <c r="C2763" s="3">
        <v>29.623999999999999</v>
      </c>
      <c r="D2763" s="3">
        <v>80.921999999999997</v>
      </c>
      <c r="E2763" s="3">
        <v>46.491</v>
      </c>
      <c r="F2763" s="3">
        <v>0.13500000000000001</v>
      </c>
      <c r="G2763" s="3">
        <v>33.731000000000002</v>
      </c>
      <c r="H2763" s="3">
        <v>1611.3150000000001</v>
      </c>
      <c r="I2763" s="3">
        <f>ROUND(IF(B2763&lt;=Thresholds!$B$2,1-(B2763/Thresholds!$B$2)*0.24,IF(B2763&lt;=Thresholds!$D$2,0.75-((B2763-Thresholds!$C$2)/(Thresholds!$D$2-Thresholds!$C$2))*0.249,IF(B2763&lt;=Thresholds!$F$2,0.499-((B2763-Thresholds!$E$2)/(Thresholds!$F$2-Thresholds!$E$2))*0.279,MAX(0.02,0.2-((B2763-Thresholds!$G$2)/(Thresholds!$H$2-Thresholds!$G$2))*0.18)))),3)</f>
        <v>0.80100000000000005</v>
      </c>
      <c r="J2763" s="3">
        <f>ROUND(IF(C2763&lt;=Thresholds!$B$3,1-(C2763/Thresholds!$B$3)*0.24,IF(C2763&lt;=Thresholds!$D$3,0.75-((C2763-Thresholds!$C$3)/(Thresholds!$D$3-Thresholds!$C$3))*0.249,IF(C2763&lt;=Thresholds!$F$3,0.499-((C2763-Thresholds!$E$3)/(Thresholds!$F$3-Thresholds!$E$3))*0.279,MAX(0.02,0.2-((C2763-Thresholds!$G$3)/(Thresholds!$H$3-Thresholds!$G$3))*0.18)))),3)</f>
        <v>0.94099999999999995</v>
      </c>
      <c r="K2763" s="3">
        <f>ROUND(IF(D2763&lt;=Thresholds!$B$4,1-(D2763/Thresholds!$B$4)*0.24,IF(D2763&lt;=Thresholds!$D$4,0.75-((D2763-Thresholds!$C$4)/(Thresholds!$D$4-Thresholds!$C$4))*0.249,IF(D2763&lt;=Thresholds!$F$4,0.499-((D2763-Thresholds!$E$4)/(Thresholds!$F$4-Thresholds!$E$4))*0.279,MAX(0.02,0.2-((D2763-Thresholds!$G$4)/(Thresholds!$H$4-Thresholds!$G$4))*0.18)))),3)</f>
        <v>0.64100000000000001</v>
      </c>
      <c r="L2763" s="3">
        <f>ROUND(IF(E2763&lt;=Thresholds!$B$5,1-(E2763/Thresholds!$B$5)*0.24,IF(E2763&lt;=Thresholds!$D$5,0.75-((E2763-Thresholds!$C$5)/(Thresholds!$D$5-Thresholds!$C$5))*0.249,IF(E2763&lt;=Thresholds!$F$5,0.499-((E2763-Thresholds!$E$5)/(Thresholds!$F$5-Thresholds!$E$5))*0.279,MAX(0.02,0.2-((E2763-Thresholds!$G$5)/(Thresholds!$H$5-Thresholds!$G$5))*0.18)))),3)</f>
        <v>0.77700000000000002</v>
      </c>
      <c r="M2763" s="3">
        <f>ROUND(IF(F2763&lt;=Thresholds!$B$6,1-(F2763/Thresholds!$B$6)*0.24,IF(F2763&lt;=Thresholds!$D$6,0.75-((F2763-Thresholds!$C$6)/(Thresholds!$D$6-Thresholds!$C$6))*0.249,IF(F2763&lt;=Thresholds!$F$6,0.499-((F2763-Thresholds!$E$6)/(Thresholds!$F$6-Thresholds!$E$6))*0.279,MAX(0.02,0.2-((F2763-Thresholds!$G$6)/(Thresholds!$H$6-Thresholds!$G$6))*0.18)))),3)</f>
        <v>0.96799999999999997</v>
      </c>
      <c r="N2763" s="3">
        <f>ROUND(IF(G2763&lt;=Thresholds!$B$7,1-(G2763/Thresholds!$B$7)*0.24,IF(G2763&lt;=Thresholds!$D$7,0.75-((G2763-Thresholds!$C$7)/(Thresholds!$D$7-Thresholds!$C$7))*0.249,IF(G2763&lt;=Thresholds!$F$7,0.499-((G2763-Thresholds!$E$7)/(Thresholds!$F$7-Thresholds!$E$7))*0.279,MAX(0.02,0.2-((G2763-Thresholds!$G$7)/(Thresholds!$H$7-Thresholds!$G$7))*0.18)))),3)</f>
        <v>0.97699999999999998</v>
      </c>
      <c r="O2763" s="3">
        <f>ROUND(IF(H2763&lt;=Thresholds!$B$8,1-(H2763/Thresholds!$B$8)*0.24,IF(H2763&lt;=Thresholds!$D$8,0.75-((H2763-Thresholds!$C$8)/(Thresholds!$D$8-Thresholds!$C$8))*0.249,IF(H2763&lt;=Thresholds!$F$8,0.499-((H2763-Thresholds!$E$8)/(Thresholds!$F$8-Thresholds!$E$8))*0.279,MAX(0.02,0.2-((H2763-Thresholds!$G$8)/(Thresholds!$H$8-Thresholds!$G$8))*0.18)))),3)</f>
        <v>0.84499999999999997</v>
      </c>
      <c r="P2763" s="3">
        <f t="shared" si="129"/>
        <v>0.64100000000000001</v>
      </c>
      <c r="Q2763" t="str">
        <f t="shared" si="130"/>
        <v>Moderate</v>
      </c>
      <c r="R2763" s="4">
        <f t="shared" si="131"/>
        <v>1</v>
      </c>
      <c r="S2763" t="str">
        <f>IF(AND(F2763&gt;=10,F2763&lt;=35,P2763&gt;0.5),"ERROR_C2763H2763_POOR_CAP","OK")</f>
        <v>OK</v>
      </c>
    </row>
    <row r="2764" spans="1:19">
      <c r="A2764" t="s">
        <v>2781</v>
      </c>
      <c r="B2764" s="3">
        <v>6.5439999999999996</v>
      </c>
      <c r="C2764" s="3">
        <v>544.89599999999996</v>
      </c>
      <c r="D2764" s="3">
        <v>24.831</v>
      </c>
      <c r="E2764" s="3">
        <v>42.156999999999996</v>
      </c>
      <c r="F2764" s="3">
        <v>0.379</v>
      </c>
      <c r="G2764" s="3">
        <v>127.649</v>
      </c>
      <c r="H2764" s="3">
        <v>2003.6420000000001</v>
      </c>
      <c r="I2764" s="3">
        <f>ROUND(IF(B2764&lt;=Thresholds!$B$2,1-(B2764/Thresholds!$B$2)*0.24,IF(B2764&lt;=Thresholds!$D$2,0.75-((B2764-Thresholds!$C$2)/(Thresholds!$D$2-Thresholds!$C$2))*0.249,IF(B2764&lt;=Thresholds!$F$2,0.499-((B2764-Thresholds!$E$2)/(Thresholds!$F$2-Thresholds!$E$2))*0.279,MAX(0.02,0.2-((B2764-Thresholds!$G$2)/(Thresholds!$H$2-Thresholds!$G$2))*0.18)))),3)</f>
        <v>0.98399999999999999</v>
      </c>
      <c r="J2764" s="3">
        <f>ROUND(IF(C2764&lt;=Thresholds!$B$3,1-(C2764/Thresholds!$B$3)*0.24,IF(C2764&lt;=Thresholds!$D$3,0.75-((C2764-Thresholds!$C$3)/(Thresholds!$D$3-Thresholds!$C$3))*0.249,IF(C2764&lt;=Thresholds!$F$3,0.499-((C2764-Thresholds!$E$3)/(Thresholds!$F$3-Thresholds!$E$3))*0.279,MAX(0.02,0.2-((C2764-Thresholds!$G$3)/(Thresholds!$H$3-Thresholds!$G$3))*0.18)))),3)</f>
        <v>0.432</v>
      </c>
      <c r="K2764" s="3">
        <f>ROUND(IF(D2764&lt;=Thresholds!$B$4,1-(D2764/Thresholds!$B$4)*0.24,IF(D2764&lt;=Thresholds!$D$4,0.75-((D2764-Thresholds!$C$4)/(Thresholds!$D$4-Thresholds!$C$4))*0.249,IF(D2764&lt;=Thresholds!$F$4,0.499-((D2764-Thresholds!$E$4)/(Thresholds!$F$4-Thresholds!$E$4))*0.279,MAX(0.02,0.2-((D2764-Thresholds!$G$4)/(Thresholds!$H$4-Thresholds!$G$4))*0.18)))),3)</f>
        <v>0.90800000000000003</v>
      </c>
      <c r="L2764" s="3">
        <f>ROUND(IF(E2764&lt;=Thresholds!$B$5,1-(E2764/Thresholds!$B$5)*0.24,IF(E2764&lt;=Thresholds!$D$5,0.75-((E2764-Thresholds!$C$5)/(Thresholds!$D$5-Thresholds!$C$5))*0.249,IF(E2764&lt;=Thresholds!$F$5,0.499-((E2764-Thresholds!$E$5)/(Thresholds!$F$5-Thresholds!$E$5))*0.279,MAX(0.02,0.2-((E2764-Thresholds!$G$5)/(Thresholds!$H$5-Thresholds!$G$5))*0.18)))),3)</f>
        <v>0.79800000000000004</v>
      </c>
      <c r="M2764" s="3">
        <f>ROUND(IF(F2764&lt;=Thresholds!$B$6,1-(F2764/Thresholds!$B$6)*0.24,IF(F2764&lt;=Thresholds!$D$6,0.75-((F2764-Thresholds!$C$6)/(Thresholds!$D$6-Thresholds!$C$6))*0.249,IF(F2764&lt;=Thresholds!$F$6,0.499-((F2764-Thresholds!$E$6)/(Thresholds!$F$6-Thresholds!$E$6))*0.279,MAX(0.02,0.2-((F2764-Thresholds!$G$6)/(Thresholds!$H$6-Thresholds!$G$6))*0.18)))),3)</f>
        <v>0.90900000000000003</v>
      </c>
      <c r="N2764" s="3">
        <f>ROUND(IF(G2764&lt;=Thresholds!$B$7,1-(G2764/Thresholds!$B$7)*0.24,IF(G2764&lt;=Thresholds!$D$7,0.75-((G2764-Thresholds!$C$7)/(Thresholds!$D$7-Thresholds!$C$7))*0.249,IF(G2764&lt;=Thresholds!$F$7,0.499-((G2764-Thresholds!$E$7)/(Thresholds!$F$7-Thresholds!$E$7))*0.279,MAX(0.02,0.2-((G2764-Thresholds!$G$7)/(Thresholds!$H$7-Thresholds!$G$7))*0.18)))),3)</f>
        <v>0.91200000000000003</v>
      </c>
      <c r="O2764" s="3">
        <f>ROUND(IF(H2764&lt;=Thresholds!$B$8,1-(H2764/Thresholds!$B$8)*0.24,IF(H2764&lt;=Thresholds!$D$8,0.75-((H2764-Thresholds!$C$8)/(Thresholds!$D$8-Thresholds!$C$8))*0.249,IF(H2764&lt;=Thresholds!$F$8,0.499-((H2764-Thresholds!$E$8)/(Thresholds!$F$8-Thresholds!$E$8))*0.279,MAX(0.02,0.2-((H2764-Thresholds!$G$8)/(Thresholds!$H$8-Thresholds!$G$8))*0.18)))),3)</f>
        <v>0.80800000000000005</v>
      </c>
      <c r="P2764" s="3">
        <f t="shared" si="129"/>
        <v>0.432</v>
      </c>
      <c r="Q2764" t="str">
        <f t="shared" si="130"/>
        <v>Poor</v>
      </c>
      <c r="R2764" s="4">
        <f t="shared" si="131"/>
        <v>0</v>
      </c>
      <c r="S2764" t="str">
        <f>IF(AND(F2764&gt;=10,F2764&lt;=35,P2764&gt;0.5),"ERROR_C2764H2764_POOR_CAP","OK")</f>
        <v>OK</v>
      </c>
    </row>
    <row r="2765" spans="1:19">
      <c r="A2765" t="s">
        <v>2782</v>
      </c>
      <c r="B2765" s="3">
        <v>50.801000000000002</v>
      </c>
      <c r="C2765" s="3">
        <v>33.582999999999998</v>
      </c>
      <c r="D2765" s="3">
        <v>45.055</v>
      </c>
      <c r="E2765" s="3">
        <v>356.77</v>
      </c>
      <c r="F2765" s="3">
        <v>0.52</v>
      </c>
      <c r="G2765" s="3">
        <v>202.77199999999999</v>
      </c>
      <c r="H2765" s="3">
        <v>382.13</v>
      </c>
      <c r="I2765" s="3">
        <f>ROUND(IF(B2765&lt;=Thresholds!$B$2,1-(B2765/Thresholds!$B$2)*0.24,IF(B2765&lt;=Thresholds!$D$2,0.75-((B2765-Thresholds!$C$2)/(Thresholds!$D$2-Thresholds!$C$2))*0.249,IF(B2765&lt;=Thresholds!$F$2,0.499-((B2765-Thresholds!$E$2)/(Thresholds!$F$2-Thresholds!$E$2))*0.279,MAX(0.02,0.2-((B2765-Thresholds!$G$2)/(Thresholds!$H$2-Thresholds!$G$2))*0.18)))),3)</f>
        <v>0.878</v>
      </c>
      <c r="J2765" s="3">
        <f>ROUND(IF(C2765&lt;=Thresholds!$B$3,1-(C2765/Thresholds!$B$3)*0.24,IF(C2765&lt;=Thresholds!$D$3,0.75-((C2765-Thresholds!$C$3)/(Thresholds!$D$3-Thresholds!$C$3))*0.249,IF(C2765&lt;=Thresholds!$F$3,0.499-((C2765-Thresholds!$E$3)/(Thresholds!$F$3-Thresholds!$E$3))*0.279,MAX(0.02,0.2-((C2765-Thresholds!$G$3)/(Thresholds!$H$3-Thresholds!$G$3))*0.18)))),3)</f>
        <v>0.93300000000000005</v>
      </c>
      <c r="K2765" s="3">
        <f>ROUND(IF(D2765&lt;=Thresholds!$B$4,1-(D2765/Thresholds!$B$4)*0.24,IF(D2765&lt;=Thresholds!$D$4,0.75-((D2765-Thresholds!$C$4)/(Thresholds!$D$4-Thresholds!$C$4))*0.249,IF(D2765&lt;=Thresholds!$F$4,0.499-((D2765-Thresholds!$E$4)/(Thresholds!$F$4-Thresholds!$E$4))*0.279,MAX(0.02,0.2-((D2765-Thresholds!$G$4)/(Thresholds!$H$4-Thresholds!$G$4))*0.18)))),3)</f>
        <v>0.83399999999999996</v>
      </c>
      <c r="L2765" s="3">
        <f>ROUND(IF(E2765&lt;=Thresholds!$B$5,1-(E2765/Thresholds!$B$5)*0.24,IF(E2765&lt;=Thresholds!$D$5,0.75-((E2765-Thresholds!$C$5)/(Thresholds!$D$5-Thresholds!$C$5))*0.249,IF(E2765&lt;=Thresholds!$F$5,0.499-((E2765-Thresholds!$E$5)/(Thresholds!$F$5-Thresholds!$E$5))*0.279,MAX(0.02,0.2-((E2765-Thresholds!$G$5)/(Thresholds!$H$5-Thresholds!$G$5))*0.18)))),3)</f>
        <v>0.33900000000000002</v>
      </c>
      <c r="M2765" s="3">
        <f>ROUND(IF(F2765&lt;=Thresholds!$B$6,1-(F2765/Thresholds!$B$6)*0.24,IF(F2765&lt;=Thresholds!$D$6,0.75-((F2765-Thresholds!$C$6)/(Thresholds!$D$6-Thresholds!$C$6))*0.249,IF(F2765&lt;=Thresholds!$F$6,0.499-((F2765-Thresholds!$E$6)/(Thresholds!$F$6-Thresholds!$E$6))*0.279,MAX(0.02,0.2-((F2765-Thresholds!$G$6)/(Thresholds!$H$6-Thresholds!$G$6))*0.18)))),3)</f>
        <v>0.875</v>
      </c>
      <c r="N2765" s="3">
        <f>ROUND(IF(G2765&lt;=Thresholds!$B$7,1-(G2765/Thresholds!$B$7)*0.24,IF(G2765&lt;=Thresholds!$D$7,0.75-((G2765-Thresholds!$C$7)/(Thresholds!$D$7-Thresholds!$C$7))*0.249,IF(G2765&lt;=Thresholds!$F$7,0.499-((G2765-Thresholds!$E$7)/(Thresholds!$F$7-Thresholds!$E$7))*0.279,MAX(0.02,0.2-((G2765-Thresholds!$G$7)/(Thresholds!$H$7-Thresholds!$G$7))*0.18)))),3)</f>
        <v>0.86099999999999999</v>
      </c>
      <c r="O2765" s="3">
        <f>ROUND(IF(H2765&lt;=Thresholds!$B$8,1-(H2765/Thresholds!$B$8)*0.24,IF(H2765&lt;=Thresholds!$D$8,0.75-((H2765-Thresholds!$C$8)/(Thresholds!$D$8-Thresholds!$C$8))*0.249,IF(H2765&lt;=Thresholds!$F$8,0.499-((H2765-Thresholds!$E$8)/(Thresholds!$F$8-Thresholds!$E$8))*0.279,MAX(0.02,0.2-((H2765-Thresholds!$G$8)/(Thresholds!$H$8-Thresholds!$G$8))*0.18)))),3)</f>
        <v>0.96299999999999997</v>
      </c>
      <c r="P2765" s="3">
        <f t="shared" si="129"/>
        <v>0.33900000000000002</v>
      </c>
      <c r="Q2765" t="str">
        <f t="shared" si="130"/>
        <v>Poor</v>
      </c>
      <c r="R2765" s="4">
        <f t="shared" si="131"/>
        <v>0</v>
      </c>
      <c r="S2765" t="str">
        <f>IF(AND(F2765&gt;=10,F2765&lt;=35,P2765&gt;0.5),"ERROR_C2765H2765_POOR_CAP","OK")</f>
        <v>OK</v>
      </c>
    </row>
    <row r="2766" spans="1:19">
      <c r="A2766" t="s">
        <v>2783</v>
      </c>
      <c r="B2766" s="3">
        <v>40.262</v>
      </c>
      <c r="C2766" s="3">
        <v>68.415999999999997</v>
      </c>
      <c r="D2766" s="3">
        <v>44.826000000000001</v>
      </c>
      <c r="E2766" s="3">
        <v>3.0990000000000002</v>
      </c>
      <c r="F2766" s="3">
        <v>0.14799999999999999</v>
      </c>
      <c r="G2766" s="3">
        <v>104.822</v>
      </c>
      <c r="H2766" s="3">
        <v>261.745</v>
      </c>
      <c r="I2766" s="3">
        <f>ROUND(IF(B2766&lt;=Thresholds!$B$2,1-(B2766/Thresholds!$B$2)*0.24,IF(B2766&lt;=Thresholds!$D$2,0.75-((B2766-Thresholds!$C$2)/(Thresholds!$D$2-Thresholds!$C$2))*0.249,IF(B2766&lt;=Thresholds!$F$2,0.499-((B2766-Thresholds!$E$2)/(Thresholds!$F$2-Thresholds!$E$2))*0.279,MAX(0.02,0.2-((B2766-Thresholds!$G$2)/(Thresholds!$H$2-Thresholds!$G$2))*0.18)))),3)</f>
        <v>0.90300000000000002</v>
      </c>
      <c r="J2766" s="3">
        <f>ROUND(IF(C2766&lt;=Thresholds!$B$3,1-(C2766/Thresholds!$B$3)*0.24,IF(C2766&lt;=Thresholds!$D$3,0.75-((C2766-Thresholds!$C$3)/(Thresholds!$D$3-Thresholds!$C$3))*0.249,IF(C2766&lt;=Thresholds!$F$3,0.499-((C2766-Thresholds!$E$3)/(Thresholds!$F$3-Thresholds!$E$3))*0.279,MAX(0.02,0.2-((C2766-Thresholds!$G$3)/(Thresholds!$H$3-Thresholds!$G$3))*0.18)))),3)</f>
        <v>0.86299999999999999</v>
      </c>
      <c r="K2766" s="3">
        <f>ROUND(IF(D2766&lt;=Thresholds!$B$4,1-(D2766/Thresholds!$B$4)*0.24,IF(D2766&lt;=Thresholds!$D$4,0.75-((D2766-Thresholds!$C$4)/(Thresholds!$D$4-Thresholds!$C$4))*0.249,IF(D2766&lt;=Thresholds!$F$4,0.499-((D2766-Thresholds!$E$4)/(Thresholds!$F$4-Thresholds!$E$4))*0.279,MAX(0.02,0.2-((D2766-Thresholds!$G$4)/(Thresholds!$H$4-Thresholds!$G$4))*0.18)))),3)</f>
        <v>0.83399999999999996</v>
      </c>
      <c r="L2766" s="3">
        <f>ROUND(IF(E2766&lt;=Thresholds!$B$5,1-(E2766/Thresholds!$B$5)*0.24,IF(E2766&lt;=Thresholds!$D$5,0.75-((E2766-Thresholds!$C$5)/(Thresholds!$D$5-Thresholds!$C$5))*0.249,IF(E2766&lt;=Thresholds!$F$5,0.499-((E2766-Thresholds!$E$5)/(Thresholds!$F$5-Thresholds!$E$5))*0.279,MAX(0.02,0.2-((E2766-Thresholds!$G$5)/(Thresholds!$H$5-Thresholds!$G$5))*0.18)))),3)</f>
        <v>0.98499999999999999</v>
      </c>
      <c r="M2766" s="3">
        <f>ROUND(IF(F2766&lt;=Thresholds!$B$6,1-(F2766/Thresholds!$B$6)*0.24,IF(F2766&lt;=Thresholds!$D$6,0.75-((F2766-Thresholds!$C$6)/(Thresholds!$D$6-Thresholds!$C$6))*0.249,IF(F2766&lt;=Thresholds!$F$6,0.499-((F2766-Thresholds!$E$6)/(Thresholds!$F$6-Thresholds!$E$6))*0.279,MAX(0.02,0.2-((F2766-Thresholds!$G$6)/(Thresholds!$H$6-Thresholds!$G$6))*0.18)))),3)</f>
        <v>0.96399999999999997</v>
      </c>
      <c r="N2766" s="3">
        <f>ROUND(IF(G2766&lt;=Thresholds!$B$7,1-(G2766/Thresholds!$B$7)*0.24,IF(G2766&lt;=Thresholds!$D$7,0.75-((G2766-Thresholds!$C$7)/(Thresholds!$D$7-Thresholds!$C$7))*0.249,IF(G2766&lt;=Thresholds!$F$7,0.499-((G2766-Thresholds!$E$7)/(Thresholds!$F$7-Thresholds!$E$7))*0.279,MAX(0.02,0.2-((G2766-Thresholds!$G$7)/(Thresholds!$H$7-Thresholds!$G$7))*0.18)))),3)</f>
        <v>0.92800000000000005</v>
      </c>
      <c r="O2766" s="3">
        <f>ROUND(IF(H2766&lt;=Thresholds!$B$8,1-(H2766/Thresholds!$B$8)*0.24,IF(H2766&lt;=Thresholds!$D$8,0.75-((H2766-Thresholds!$C$8)/(Thresholds!$D$8-Thresholds!$C$8))*0.249,IF(H2766&lt;=Thresholds!$F$8,0.499-((H2766-Thresholds!$E$8)/(Thresholds!$F$8-Thresholds!$E$8))*0.279,MAX(0.02,0.2-((H2766-Thresholds!$G$8)/(Thresholds!$H$8-Thresholds!$G$8))*0.18)))),3)</f>
        <v>0.97499999999999998</v>
      </c>
      <c r="P2766" s="3">
        <f t="shared" si="129"/>
        <v>0.83399999999999996</v>
      </c>
      <c r="Q2766" t="str">
        <f t="shared" si="130"/>
        <v>Healthy</v>
      </c>
      <c r="R2766" s="4">
        <f t="shared" si="131"/>
        <v>1</v>
      </c>
      <c r="S2766" t="str">
        <f>IF(AND(F2766&gt;=10,F2766&lt;=35,P2766&gt;0.5),"ERROR_C2766H2766_POOR_CAP","OK")</f>
        <v>OK</v>
      </c>
    </row>
    <row r="2767" spans="1:19">
      <c r="A2767" t="s">
        <v>2784</v>
      </c>
      <c r="B2767" s="3">
        <v>95.754000000000005</v>
      </c>
      <c r="C2767" s="3">
        <v>39.067999999999998</v>
      </c>
      <c r="D2767" s="3">
        <v>83.248000000000005</v>
      </c>
      <c r="E2767" s="3">
        <v>33.764000000000003</v>
      </c>
      <c r="F2767" s="3">
        <v>0.997</v>
      </c>
      <c r="G2767" s="3">
        <v>115.849</v>
      </c>
      <c r="H2767" s="3">
        <v>2482.3119999999999</v>
      </c>
      <c r="I2767" s="3">
        <f>ROUND(IF(B2767&lt;=Thresholds!$B$2,1-(B2767/Thresholds!$B$2)*0.24,IF(B2767&lt;=Thresholds!$D$2,0.75-((B2767-Thresholds!$C$2)/(Thresholds!$D$2-Thresholds!$C$2))*0.249,IF(B2767&lt;=Thresholds!$F$2,0.499-((B2767-Thresholds!$E$2)/(Thresholds!$F$2-Thresholds!$E$2))*0.279,MAX(0.02,0.2-((B2767-Thresholds!$G$2)/(Thresholds!$H$2-Thresholds!$G$2))*0.18)))),3)</f>
        <v>0.77</v>
      </c>
      <c r="J2767" s="3">
        <f>ROUND(IF(C2767&lt;=Thresholds!$B$3,1-(C2767/Thresholds!$B$3)*0.24,IF(C2767&lt;=Thresholds!$D$3,0.75-((C2767-Thresholds!$C$3)/(Thresholds!$D$3-Thresholds!$C$3))*0.249,IF(C2767&lt;=Thresholds!$F$3,0.499-((C2767-Thresholds!$E$3)/(Thresholds!$F$3-Thresholds!$E$3))*0.279,MAX(0.02,0.2-((C2767-Thresholds!$G$3)/(Thresholds!$H$3-Thresholds!$G$3))*0.18)))),3)</f>
        <v>0.92200000000000004</v>
      </c>
      <c r="K2767" s="3">
        <f>ROUND(IF(D2767&lt;=Thresholds!$B$4,1-(D2767/Thresholds!$B$4)*0.24,IF(D2767&lt;=Thresholds!$D$4,0.75-((D2767-Thresholds!$C$4)/(Thresholds!$D$4-Thresholds!$C$4))*0.249,IF(D2767&lt;=Thresholds!$F$4,0.499-((D2767-Thresholds!$E$4)/(Thresholds!$F$4-Thresholds!$E$4))*0.279,MAX(0.02,0.2-((D2767-Thresholds!$G$4)/(Thresholds!$H$4-Thresholds!$G$4))*0.18)))),3)</f>
        <v>0.624</v>
      </c>
      <c r="L2767" s="3">
        <f>ROUND(IF(E2767&lt;=Thresholds!$B$5,1-(E2767/Thresholds!$B$5)*0.24,IF(E2767&lt;=Thresholds!$D$5,0.75-((E2767-Thresholds!$C$5)/(Thresholds!$D$5-Thresholds!$C$5))*0.249,IF(E2767&lt;=Thresholds!$F$5,0.499-((E2767-Thresholds!$E$5)/(Thresholds!$F$5-Thresholds!$E$5))*0.279,MAX(0.02,0.2-((E2767-Thresholds!$G$5)/(Thresholds!$H$5-Thresholds!$G$5))*0.18)))),3)</f>
        <v>0.83799999999999997</v>
      </c>
      <c r="M2767" s="3">
        <f>ROUND(IF(F2767&lt;=Thresholds!$B$6,1-(F2767/Thresholds!$B$6)*0.24,IF(F2767&lt;=Thresholds!$D$6,0.75-((F2767-Thresholds!$C$6)/(Thresholds!$D$6-Thresholds!$C$6))*0.249,IF(F2767&lt;=Thresholds!$F$6,0.499-((F2767-Thresholds!$E$6)/(Thresholds!$F$6-Thresholds!$E$6))*0.279,MAX(0.02,0.2-((F2767-Thresholds!$G$6)/(Thresholds!$H$6-Thresholds!$G$6))*0.18)))),3)</f>
        <v>0.76100000000000001</v>
      </c>
      <c r="N2767" s="3">
        <f>ROUND(IF(G2767&lt;=Thresholds!$B$7,1-(G2767/Thresholds!$B$7)*0.24,IF(G2767&lt;=Thresholds!$D$7,0.75-((G2767-Thresholds!$C$7)/(Thresholds!$D$7-Thresholds!$C$7))*0.249,IF(G2767&lt;=Thresholds!$F$7,0.499-((G2767-Thresholds!$E$7)/(Thresholds!$F$7-Thresholds!$E$7))*0.279,MAX(0.02,0.2-((G2767-Thresholds!$G$7)/(Thresholds!$H$7-Thresholds!$G$7))*0.18)))),3)</f>
        <v>0.92100000000000004</v>
      </c>
      <c r="O2767" s="3">
        <f>ROUND(IF(H2767&lt;=Thresholds!$B$8,1-(H2767/Thresholds!$B$8)*0.24,IF(H2767&lt;=Thresholds!$D$8,0.75-((H2767-Thresholds!$C$8)/(Thresholds!$D$8-Thresholds!$C$8))*0.249,IF(H2767&lt;=Thresholds!$F$8,0.499-((H2767-Thresholds!$E$8)/(Thresholds!$F$8-Thresholds!$E$8))*0.279,MAX(0.02,0.2-((H2767-Thresholds!$G$8)/(Thresholds!$H$8-Thresholds!$G$8))*0.18)))),3)</f>
        <v>0.76200000000000001</v>
      </c>
      <c r="P2767" s="3">
        <f t="shared" si="129"/>
        <v>0.624</v>
      </c>
      <c r="Q2767" t="str">
        <f t="shared" si="130"/>
        <v>Moderate</v>
      </c>
      <c r="R2767" s="4">
        <f t="shared" si="131"/>
        <v>1</v>
      </c>
      <c r="S2767" t="str">
        <f>IF(AND(F2767&gt;=10,F2767&lt;=35,P2767&gt;0.5),"ERROR_C2767H2767_POOR_CAP","OK")</f>
        <v>OK</v>
      </c>
    </row>
    <row r="2768" spans="1:19">
      <c r="A2768" t="s">
        <v>2785</v>
      </c>
      <c r="B2768" s="3">
        <v>1272.951</v>
      </c>
      <c r="C2768" s="3">
        <v>72.820999999999998</v>
      </c>
      <c r="D2768" s="3">
        <v>37.247</v>
      </c>
      <c r="E2768" s="3">
        <v>12.417</v>
      </c>
      <c r="F2768" s="3">
        <v>0.85399999999999998</v>
      </c>
      <c r="G2768" s="3">
        <v>150.98599999999999</v>
      </c>
      <c r="H2768" s="3">
        <v>1213.338</v>
      </c>
      <c r="I2768" s="3">
        <f>ROUND(IF(B2768&lt;=Thresholds!$B$2,1-(B2768/Thresholds!$B$2)*0.24,IF(B2768&lt;=Thresholds!$D$2,0.75-((B2768-Thresholds!$C$2)/(Thresholds!$D$2-Thresholds!$C$2))*0.249,IF(B2768&lt;=Thresholds!$F$2,0.499-((B2768-Thresholds!$E$2)/(Thresholds!$F$2-Thresholds!$E$2))*0.279,MAX(0.02,0.2-((B2768-Thresholds!$G$2)/(Thresholds!$H$2-Thresholds!$G$2))*0.18)))),3)</f>
        <v>0.35399999999999998</v>
      </c>
      <c r="J2768" s="3">
        <f>ROUND(IF(C2768&lt;=Thresholds!$B$3,1-(C2768/Thresholds!$B$3)*0.24,IF(C2768&lt;=Thresholds!$D$3,0.75-((C2768-Thresholds!$C$3)/(Thresholds!$D$3-Thresholds!$C$3))*0.249,IF(C2768&lt;=Thresholds!$F$3,0.499-((C2768-Thresholds!$E$3)/(Thresholds!$F$3-Thresholds!$E$3))*0.279,MAX(0.02,0.2-((C2768-Thresholds!$G$3)/(Thresholds!$H$3-Thresholds!$G$3))*0.18)))),3)</f>
        <v>0.85399999999999998</v>
      </c>
      <c r="K2768" s="3">
        <f>ROUND(IF(D2768&lt;=Thresholds!$B$4,1-(D2768/Thresholds!$B$4)*0.24,IF(D2768&lt;=Thresholds!$D$4,0.75-((D2768-Thresholds!$C$4)/(Thresholds!$D$4-Thresholds!$C$4))*0.249,IF(D2768&lt;=Thresholds!$F$4,0.499-((D2768-Thresholds!$E$4)/(Thresholds!$F$4-Thresholds!$E$4))*0.279,MAX(0.02,0.2-((D2768-Thresholds!$G$4)/(Thresholds!$H$4-Thresholds!$G$4))*0.18)))),3)</f>
        <v>0.86199999999999999</v>
      </c>
      <c r="L2768" s="3">
        <f>ROUND(IF(E2768&lt;=Thresholds!$B$5,1-(E2768/Thresholds!$B$5)*0.24,IF(E2768&lt;=Thresholds!$D$5,0.75-((E2768-Thresholds!$C$5)/(Thresholds!$D$5-Thresholds!$C$5))*0.249,IF(E2768&lt;=Thresholds!$F$5,0.499-((E2768-Thresholds!$E$5)/(Thresholds!$F$5-Thresholds!$E$5))*0.279,MAX(0.02,0.2-((E2768-Thresholds!$G$5)/(Thresholds!$H$5-Thresholds!$G$5))*0.18)))),3)</f>
        <v>0.94</v>
      </c>
      <c r="M2768" s="3">
        <f>ROUND(IF(F2768&lt;=Thresholds!$B$6,1-(F2768/Thresholds!$B$6)*0.24,IF(F2768&lt;=Thresholds!$D$6,0.75-((F2768-Thresholds!$C$6)/(Thresholds!$D$6-Thresholds!$C$6))*0.249,IF(F2768&lt;=Thresholds!$F$6,0.499-((F2768-Thresholds!$E$6)/(Thresholds!$F$6-Thresholds!$E$6))*0.279,MAX(0.02,0.2-((F2768-Thresholds!$G$6)/(Thresholds!$H$6-Thresholds!$G$6))*0.18)))),3)</f>
        <v>0.79500000000000004</v>
      </c>
      <c r="N2768" s="3">
        <f>ROUND(IF(G2768&lt;=Thresholds!$B$7,1-(G2768/Thresholds!$B$7)*0.24,IF(G2768&lt;=Thresholds!$D$7,0.75-((G2768-Thresholds!$C$7)/(Thresholds!$D$7-Thresholds!$C$7))*0.249,IF(G2768&lt;=Thresholds!$F$7,0.499-((G2768-Thresholds!$E$7)/(Thresholds!$F$7-Thresholds!$E$7))*0.279,MAX(0.02,0.2-((G2768-Thresholds!$G$7)/(Thresholds!$H$7-Thresholds!$G$7))*0.18)))),3)</f>
        <v>0.89600000000000002</v>
      </c>
      <c r="O2768" s="3">
        <f>ROUND(IF(H2768&lt;=Thresholds!$B$8,1-(H2768/Thresholds!$B$8)*0.24,IF(H2768&lt;=Thresholds!$D$8,0.75-((H2768-Thresholds!$C$8)/(Thresholds!$D$8-Thresholds!$C$8))*0.249,IF(H2768&lt;=Thresholds!$F$8,0.499-((H2768-Thresholds!$E$8)/(Thresholds!$F$8-Thresholds!$E$8))*0.279,MAX(0.02,0.2-((H2768-Thresholds!$G$8)/(Thresholds!$H$8-Thresholds!$G$8))*0.18)))),3)</f>
        <v>0.88400000000000001</v>
      </c>
      <c r="P2768" s="3">
        <f t="shared" si="129"/>
        <v>0.35399999999999998</v>
      </c>
      <c r="Q2768" t="str">
        <f t="shared" si="130"/>
        <v>Poor</v>
      </c>
      <c r="R2768" s="4">
        <f t="shared" si="131"/>
        <v>0</v>
      </c>
      <c r="S2768" t="str">
        <f>IF(AND(F2768&gt;=10,F2768&lt;=35,P2768&gt;0.5),"ERROR_C2768H2768_POOR_CAP","OK")</f>
        <v>OK</v>
      </c>
    </row>
    <row r="2769" spans="1:19">
      <c r="A2769" t="s">
        <v>2786</v>
      </c>
      <c r="B2769" s="3">
        <v>40.863</v>
      </c>
      <c r="C2769" s="3">
        <v>50.656999999999996</v>
      </c>
      <c r="D2769" s="3">
        <v>251.01599999999999</v>
      </c>
      <c r="E2769" s="3">
        <v>40.420999999999999</v>
      </c>
      <c r="F2769" s="3">
        <v>0.78300000000000003</v>
      </c>
      <c r="G2769" s="3">
        <v>414.74</v>
      </c>
      <c r="H2769" s="3">
        <v>646.928</v>
      </c>
      <c r="I2769" s="3">
        <f>ROUND(IF(B2769&lt;=Thresholds!$B$2,1-(B2769/Thresholds!$B$2)*0.24,IF(B2769&lt;=Thresholds!$D$2,0.75-((B2769-Thresholds!$C$2)/(Thresholds!$D$2-Thresholds!$C$2))*0.249,IF(B2769&lt;=Thresholds!$F$2,0.499-((B2769-Thresholds!$E$2)/(Thresholds!$F$2-Thresholds!$E$2))*0.279,MAX(0.02,0.2-((B2769-Thresholds!$G$2)/(Thresholds!$H$2-Thresholds!$G$2))*0.18)))),3)</f>
        <v>0.90200000000000002</v>
      </c>
      <c r="J2769" s="3">
        <f>ROUND(IF(C2769&lt;=Thresholds!$B$3,1-(C2769/Thresholds!$B$3)*0.24,IF(C2769&lt;=Thresholds!$D$3,0.75-((C2769-Thresholds!$C$3)/(Thresholds!$D$3-Thresholds!$C$3))*0.249,IF(C2769&lt;=Thresholds!$F$3,0.499-((C2769-Thresholds!$E$3)/(Thresholds!$F$3-Thresholds!$E$3))*0.279,MAX(0.02,0.2-((C2769-Thresholds!$G$3)/(Thresholds!$H$3-Thresholds!$G$3))*0.18)))),3)</f>
        <v>0.89900000000000002</v>
      </c>
      <c r="K2769" s="3">
        <f>ROUND(IF(D2769&lt;=Thresholds!$B$4,1-(D2769/Thresholds!$B$4)*0.24,IF(D2769&lt;=Thresholds!$D$4,0.75-((D2769-Thresholds!$C$4)/(Thresholds!$D$4-Thresholds!$C$4))*0.249,IF(D2769&lt;=Thresholds!$F$4,0.499-((D2769-Thresholds!$E$4)/(Thresholds!$F$4-Thresholds!$E$4))*0.279,MAX(0.02,0.2-((D2769-Thresholds!$G$4)/(Thresholds!$H$4-Thresholds!$G$4))*0.18)))),3)</f>
        <v>0.31900000000000001</v>
      </c>
      <c r="L2769" s="3">
        <f>ROUND(IF(E2769&lt;=Thresholds!$B$5,1-(E2769/Thresholds!$B$5)*0.24,IF(E2769&lt;=Thresholds!$D$5,0.75-((E2769-Thresholds!$C$5)/(Thresholds!$D$5-Thresholds!$C$5))*0.249,IF(E2769&lt;=Thresholds!$F$5,0.499-((E2769-Thresholds!$E$5)/(Thresholds!$F$5-Thresholds!$E$5))*0.279,MAX(0.02,0.2-((E2769-Thresholds!$G$5)/(Thresholds!$H$5-Thresholds!$G$5))*0.18)))),3)</f>
        <v>0.80600000000000005</v>
      </c>
      <c r="M2769" s="3">
        <f>ROUND(IF(F2769&lt;=Thresholds!$B$6,1-(F2769/Thresholds!$B$6)*0.24,IF(F2769&lt;=Thresholds!$D$6,0.75-((F2769-Thresholds!$C$6)/(Thresholds!$D$6-Thresholds!$C$6))*0.249,IF(F2769&lt;=Thresholds!$F$6,0.499-((F2769-Thresholds!$E$6)/(Thresholds!$F$6-Thresholds!$E$6))*0.279,MAX(0.02,0.2-((F2769-Thresholds!$G$6)/(Thresholds!$H$6-Thresholds!$G$6))*0.18)))),3)</f>
        <v>0.81200000000000006</v>
      </c>
      <c r="N2769" s="3">
        <f>ROUND(IF(G2769&lt;=Thresholds!$B$7,1-(G2769/Thresholds!$B$7)*0.24,IF(G2769&lt;=Thresholds!$D$7,0.75-((G2769-Thresholds!$C$7)/(Thresholds!$D$7-Thresholds!$C$7))*0.249,IF(G2769&lt;=Thresholds!$F$7,0.499-((G2769-Thresholds!$E$7)/(Thresholds!$F$7-Thresholds!$E$7))*0.279,MAX(0.02,0.2-((G2769-Thresholds!$G$7)/(Thresholds!$H$7-Thresholds!$G$7))*0.18)))),3)</f>
        <v>0.67800000000000005</v>
      </c>
      <c r="O2769" s="3">
        <f>ROUND(IF(H2769&lt;=Thresholds!$B$8,1-(H2769/Thresholds!$B$8)*0.24,IF(H2769&lt;=Thresholds!$D$8,0.75-((H2769-Thresholds!$C$8)/(Thresholds!$D$8-Thresholds!$C$8))*0.249,IF(H2769&lt;=Thresholds!$F$8,0.499-((H2769-Thresholds!$E$8)/(Thresholds!$F$8-Thresholds!$E$8))*0.279,MAX(0.02,0.2-((H2769-Thresholds!$G$8)/(Thresholds!$H$8-Thresholds!$G$8))*0.18)))),3)</f>
        <v>0.93799999999999994</v>
      </c>
      <c r="P2769" s="3">
        <f t="shared" si="129"/>
        <v>0.31900000000000001</v>
      </c>
      <c r="Q2769" t="str">
        <f t="shared" si="130"/>
        <v>Poor</v>
      </c>
      <c r="R2769" s="4">
        <f t="shared" si="131"/>
        <v>0</v>
      </c>
      <c r="S2769" t="str">
        <f>IF(AND(F2769&gt;=10,F2769&lt;=35,P2769&gt;0.5),"ERROR_C2769H2769_POOR_CAP","OK")</f>
        <v>OK</v>
      </c>
    </row>
    <row r="2770" spans="1:19">
      <c r="A2770" t="s">
        <v>2787</v>
      </c>
      <c r="B2770" s="3">
        <v>19.952000000000002</v>
      </c>
      <c r="C2770" s="3">
        <v>41.021999999999998</v>
      </c>
      <c r="D2770" s="3">
        <v>61.1</v>
      </c>
      <c r="E2770" s="3">
        <v>49.331000000000003</v>
      </c>
      <c r="F2770" s="3">
        <v>0.51700000000000002</v>
      </c>
      <c r="G2770" s="3">
        <v>341.24099999999999</v>
      </c>
      <c r="H2770" s="3">
        <v>785.202</v>
      </c>
      <c r="I2770" s="3">
        <f>ROUND(IF(B2770&lt;=Thresholds!$B$2,1-(B2770/Thresholds!$B$2)*0.24,IF(B2770&lt;=Thresholds!$D$2,0.75-((B2770-Thresholds!$C$2)/(Thresholds!$D$2-Thresholds!$C$2))*0.249,IF(B2770&lt;=Thresholds!$F$2,0.499-((B2770-Thresholds!$E$2)/(Thresholds!$F$2-Thresholds!$E$2))*0.279,MAX(0.02,0.2-((B2770-Thresholds!$G$2)/(Thresholds!$H$2-Thresholds!$G$2))*0.18)))),3)</f>
        <v>0.95199999999999996</v>
      </c>
      <c r="J2770" s="3">
        <f>ROUND(IF(C2770&lt;=Thresholds!$B$3,1-(C2770/Thresholds!$B$3)*0.24,IF(C2770&lt;=Thresholds!$D$3,0.75-((C2770-Thresholds!$C$3)/(Thresholds!$D$3-Thresholds!$C$3))*0.249,IF(C2770&lt;=Thresholds!$F$3,0.499-((C2770-Thresholds!$E$3)/(Thresholds!$F$3-Thresholds!$E$3))*0.279,MAX(0.02,0.2-((C2770-Thresholds!$G$3)/(Thresholds!$H$3-Thresholds!$G$3))*0.18)))),3)</f>
        <v>0.91800000000000004</v>
      </c>
      <c r="K2770" s="3">
        <f>ROUND(IF(D2770&lt;=Thresholds!$B$4,1-(D2770/Thresholds!$B$4)*0.24,IF(D2770&lt;=Thresholds!$D$4,0.75-((D2770-Thresholds!$C$4)/(Thresholds!$D$4-Thresholds!$C$4))*0.249,IF(D2770&lt;=Thresholds!$F$4,0.499-((D2770-Thresholds!$E$4)/(Thresholds!$F$4-Thresholds!$E$4))*0.279,MAX(0.02,0.2-((D2770-Thresholds!$G$4)/(Thresholds!$H$4-Thresholds!$G$4))*0.18)))),3)</f>
        <v>0.77400000000000002</v>
      </c>
      <c r="L2770" s="3">
        <f>ROUND(IF(E2770&lt;=Thresholds!$B$5,1-(E2770/Thresholds!$B$5)*0.24,IF(E2770&lt;=Thresholds!$D$5,0.75-((E2770-Thresholds!$C$5)/(Thresholds!$D$5-Thresholds!$C$5))*0.249,IF(E2770&lt;=Thresholds!$F$5,0.499-((E2770-Thresholds!$E$5)/(Thresholds!$F$5-Thresholds!$E$5))*0.279,MAX(0.02,0.2-((E2770-Thresholds!$G$5)/(Thresholds!$H$5-Thresholds!$G$5))*0.18)))),3)</f>
        <v>0.76300000000000001</v>
      </c>
      <c r="M2770" s="3">
        <f>ROUND(IF(F2770&lt;=Thresholds!$B$6,1-(F2770/Thresholds!$B$6)*0.24,IF(F2770&lt;=Thresholds!$D$6,0.75-((F2770-Thresholds!$C$6)/(Thresholds!$D$6-Thresholds!$C$6))*0.249,IF(F2770&lt;=Thresholds!$F$6,0.499-((F2770-Thresholds!$E$6)/(Thresholds!$F$6-Thresholds!$E$6))*0.279,MAX(0.02,0.2-((F2770-Thresholds!$G$6)/(Thresholds!$H$6-Thresholds!$G$6))*0.18)))),3)</f>
        <v>0.876</v>
      </c>
      <c r="N2770" s="3">
        <f>ROUND(IF(G2770&lt;=Thresholds!$B$7,1-(G2770/Thresholds!$B$7)*0.24,IF(G2770&lt;=Thresholds!$D$7,0.75-((G2770-Thresholds!$C$7)/(Thresholds!$D$7-Thresholds!$C$7))*0.249,IF(G2770&lt;=Thresholds!$F$7,0.499-((G2770-Thresholds!$E$7)/(Thresholds!$F$7-Thresholds!$E$7))*0.279,MAX(0.02,0.2-((G2770-Thresholds!$G$7)/(Thresholds!$H$7-Thresholds!$G$7))*0.18)))),3)</f>
        <v>0.76600000000000001</v>
      </c>
      <c r="O2770" s="3">
        <f>ROUND(IF(H2770&lt;=Thresholds!$B$8,1-(H2770/Thresholds!$B$8)*0.24,IF(H2770&lt;=Thresholds!$D$8,0.75-((H2770-Thresholds!$C$8)/(Thresholds!$D$8-Thresholds!$C$8))*0.249,IF(H2770&lt;=Thresholds!$F$8,0.499-((H2770-Thresholds!$E$8)/(Thresholds!$F$8-Thresholds!$E$8))*0.279,MAX(0.02,0.2-((H2770-Thresholds!$G$8)/(Thresholds!$H$8-Thresholds!$G$8))*0.18)))),3)</f>
        <v>0.92500000000000004</v>
      </c>
      <c r="P2770" s="3">
        <f t="shared" si="129"/>
        <v>0.76300000000000001</v>
      </c>
      <c r="Q2770" t="str">
        <f t="shared" si="130"/>
        <v>Healthy</v>
      </c>
      <c r="R2770" s="4">
        <f t="shared" si="131"/>
        <v>1</v>
      </c>
      <c r="S2770" t="str">
        <f>IF(AND(F2770&gt;=10,F2770&lt;=35,P2770&gt;0.5),"ERROR_C2770H2770_POOR_CAP","OK")</f>
        <v>OK</v>
      </c>
    </row>
    <row r="2771" spans="1:19">
      <c r="A2771" t="s">
        <v>2788</v>
      </c>
      <c r="B2771" s="3">
        <v>99.200999999999993</v>
      </c>
      <c r="C2771" s="3">
        <v>70.569000000000003</v>
      </c>
      <c r="D2771" s="3">
        <v>43.006</v>
      </c>
      <c r="E2771" s="3">
        <v>81.340999999999994</v>
      </c>
      <c r="F2771" s="3">
        <v>0.308</v>
      </c>
      <c r="G2771" s="3">
        <v>268.40300000000002</v>
      </c>
      <c r="H2771" s="3">
        <v>487.43400000000003</v>
      </c>
      <c r="I2771" s="3">
        <f>ROUND(IF(B2771&lt;=Thresholds!$B$2,1-(B2771/Thresholds!$B$2)*0.24,IF(B2771&lt;=Thresholds!$D$2,0.75-((B2771-Thresholds!$C$2)/(Thresholds!$D$2-Thresholds!$C$2))*0.249,IF(B2771&lt;=Thresholds!$F$2,0.499-((B2771-Thresholds!$E$2)/(Thresholds!$F$2-Thresholds!$E$2))*0.279,MAX(0.02,0.2-((B2771-Thresholds!$G$2)/(Thresholds!$H$2-Thresholds!$G$2))*0.18)))),3)</f>
        <v>0.76200000000000001</v>
      </c>
      <c r="J2771" s="3">
        <f>ROUND(IF(C2771&lt;=Thresholds!$B$3,1-(C2771/Thresholds!$B$3)*0.24,IF(C2771&lt;=Thresholds!$D$3,0.75-((C2771-Thresholds!$C$3)/(Thresholds!$D$3-Thresholds!$C$3))*0.249,IF(C2771&lt;=Thresholds!$F$3,0.499-((C2771-Thresholds!$E$3)/(Thresholds!$F$3-Thresholds!$E$3))*0.279,MAX(0.02,0.2-((C2771-Thresholds!$G$3)/(Thresholds!$H$3-Thresholds!$G$3))*0.18)))),3)</f>
        <v>0.85899999999999999</v>
      </c>
      <c r="K2771" s="3">
        <f>ROUND(IF(D2771&lt;=Thresholds!$B$4,1-(D2771/Thresholds!$B$4)*0.24,IF(D2771&lt;=Thresholds!$D$4,0.75-((D2771-Thresholds!$C$4)/(Thresholds!$D$4-Thresholds!$C$4))*0.249,IF(D2771&lt;=Thresholds!$F$4,0.499-((D2771-Thresholds!$E$4)/(Thresholds!$F$4-Thresholds!$E$4))*0.279,MAX(0.02,0.2-((D2771-Thresholds!$G$4)/(Thresholds!$H$4-Thresholds!$G$4))*0.18)))),3)</f>
        <v>0.84099999999999997</v>
      </c>
      <c r="L2771" s="3">
        <f>ROUND(IF(E2771&lt;=Thresholds!$B$5,1-(E2771/Thresholds!$B$5)*0.24,IF(E2771&lt;=Thresholds!$D$5,0.75-((E2771-Thresholds!$C$5)/(Thresholds!$D$5-Thresholds!$C$5))*0.249,IF(E2771&lt;=Thresholds!$F$5,0.499-((E2771-Thresholds!$E$5)/(Thresholds!$F$5-Thresholds!$E$5))*0.279,MAX(0.02,0.2-((E2771-Thresholds!$G$5)/(Thresholds!$H$5-Thresholds!$G$5))*0.18)))),3)</f>
        <v>0.59599999999999997</v>
      </c>
      <c r="M2771" s="3">
        <f>ROUND(IF(F2771&lt;=Thresholds!$B$6,1-(F2771/Thresholds!$B$6)*0.24,IF(F2771&lt;=Thresholds!$D$6,0.75-((F2771-Thresholds!$C$6)/(Thresholds!$D$6-Thresholds!$C$6))*0.249,IF(F2771&lt;=Thresholds!$F$6,0.499-((F2771-Thresholds!$E$6)/(Thresholds!$F$6-Thresholds!$E$6))*0.279,MAX(0.02,0.2-((F2771-Thresholds!$G$6)/(Thresholds!$H$6-Thresholds!$G$6))*0.18)))),3)</f>
        <v>0.92600000000000005</v>
      </c>
      <c r="N2771" s="3">
        <f>ROUND(IF(G2771&lt;=Thresholds!$B$7,1-(G2771/Thresholds!$B$7)*0.24,IF(G2771&lt;=Thresholds!$D$7,0.75-((G2771-Thresholds!$C$7)/(Thresholds!$D$7-Thresholds!$C$7))*0.249,IF(G2771&lt;=Thresholds!$F$7,0.499-((G2771-Thresholds!$E$7)/(Thresholds!$F$7-Thresholds!$E$7))*0.279,MAX(0.02,0.2-((G2771-Thresholds!$G$7)/(Thresholds!$H$7-Thresholds!$G$7))*0.18)))),3)</f>
        <v>0.81599999999999995</v>
      </c>
      <c r="O2771" s="3">
        <f>ROUND(IF(H2771&lt;=Thresholds!$B$8,1-(H2771/Thresholds!$B$8)*0.24,IF(H2771&lt;=Thresholds!$D$8,0.75-((H2771-Thresholds!$C$8)/(Thresholds!$D$8-Thresholds!$C$8))*0.249,IF(H2771&lt;=Thresholds!$F$8,0.499-((H2771-Thresholds!$E$8)/(Thresholds!$F$8-Thresholds!$E$8))*0.279,MAX(0.02,0.2-((H2771-Thresholds!$G$8)/(Thresholds!$H$8-Thresholds!$G$8))*0.18)))),3)</f>
        <v>0.95299999999999996</v>
      </c>
      <c r="P2771" s="3">
        <f t="shared" si="129"/>
        <v>0.59599999999999997</v>
      </c>
      <c r="Q2771" t="str">
        <f t="shared" si="130"/>
        <v>Moderate</v>
      </c>
      <c r="R2771" s="4">
        <f t="shared" si="131"/>
        <v>1</v>
      </c>
      <c r="S2771" t="str">
        <f>IF(AND(F2771&gt;=10,F2771&lt;=35,P2771&gt;0.5),"ERROR_C2771H2771_POOR_CAP","OK")</f>
        <v>OK</v>
      </c>
    </row>
    <row r="2772" spans="1:19">
      <c r="A2772" t="s">
        <v>2789</v>
      </c>
      <c r="B2772" s="3">
        <v>14.478999999999999</v>
      </c>
      <c r="C2772" s="3">
        <v>157.16900000000001</v>
      </c>
      <c r="D2772" s="3">
        <v>103.729</v>
      </c>
      <c r="E2772" s="3">
        <v>9.4</v>
      </c>
      <c r="F2772" s="3">
        <v>0.19700000000000001</v>
      </c>
      <c r="G2772" s="3">
        <v>276.18099999999998</v>
      </c>
      <c r="H2772" s="3">
        <v>1625.6110000000001</v>
      </c>
      <c r="I2772" s="3">
        <f>ROUND(IF(B2772&lt;=Thresholds!$B$2,1-(B2772/Thresholds!$B$2)*0.24,IF(B2772&lt;=Thresholds!$D$2,0.75-((B2772-Thresholds!$C$2)/(Thresholds!$D$2-Thresholds!$C$2))*0.249,IF(B2772&lt;=Thresholds!$F$2,0.499-((B2772-Thresholds!$E$2)/(Thresholds!$F$2-Thresholds!$E$2))*0.279,MAX(0.02,0.2-((B2772-Thresholds!$G$2)/(Thresholds!$H$2-Thresholds!$G$2))*0.18)))),3)</f>
        <v>0.96499999999999997</v>
      </c>
      <c r="J2772" s="3">
        <f>ROUND(IF(C2772&lt;=Thresholds!$B$3,1-(C2772/Thresholds!$B$3)*0.24,IF(C2772&lt;=Thresholds!$D$3,0.75-((C2772-Thresholds!$C$3)/(Thresholds!$D$3-Thresholds!$C$3))*0.249,IF(C2772&lt;=Thresholds!$F$3,0.499-((C2772-Thresholds!$E$3)/(Thresholds!$F$3-Thresholds!$E$3))*0.279,MAX(0.02,0.2-((C2772-Thresholds!$G$3)/(Thresholds!$H$3-Thresholds!$G$3))*0.18)))),3)</f>
        <v>0.71799999999999997</v>
      </c>
      <c r="K2772" s="3">
        <f>ROUND(IF(D2772&lt;=Thresholds!$B$4,1-(D2772/Thresholds!$B$4)*0.24,IF(D2772&lt;=Thresholds!$D$4,0.75-((D2772-Thresholds!$C$4)/(Thresholds!$D$4-Thresholds!$C$4))*0.249,IF(D2772&lt;=Thresholds!$F$4,0.499-((D2772-Thresholds!$E$4)/(Thresholds!$F$4-Thresholds!$E$4))*0.279,MAX(0.02,0.2-((D2772-Thresholds!$G$4)/(Thresholds!$H$4-Thresholds!$G$4))*0.18)))),3)</f>
        <v>0.48299999999999998</v>
      </c>
      <c r="L2772" s="3">
        <f>ROUND(IF(E2772&lt;=Thresholds!$B$5,1-(E2772/Thresholds!$B$5)*0.24,IF(E2772&lt;=Thresholds!$D$5,0.75-((E2772-Thresholds!$C$5)/(Thresholds!$D$5-Thresholds!$C$5))*0.249,IF(E2772&lt;=Thresholds!$F$5,0.499-((E2772-Thresholds!$E$5)/(Thresholds!$F$5-Thresholds!$E$5))*0.279,MAX(0.02,0.2-((E2772-Thresholds!$G$5)/(Thresholds!$H$5-Thresholds!$G$5))*0.18)))),3)</f>
        <v>0.95499999999999996</v>
      </c>
      <c r="M2772" s="3">
        <f>ROUND(IF(F2772&lt;=Thresholds!$B$6,1-(F2772/Thresholds!$B$6)*0.24,IF(F2772&lt;=Thresholds!$D$6,0.75-((F2772-Thresholds!$C$6)/(Thresholds!$D$6-Thresholds!$C$6))*0.249,IF(F2772&lt;=Thresholds!$F$6,0.499-((F2772-Thresholds!$E$6)/(Thresholds!$F$6-Thresholds!$E$6))*0.279,MAX(0.02,0.2-((F2772-Thresholds!$G$6)/(Thresholds!$H$6-Thresholds!$G$6))*0.18)))),3)</f>
        <v>0.95299999999999996</v>
      </c>
      <c r="N2772" s="3">
        <f>ROUND(IF(G2772&lt;=Thresholds!$B$7,1-(G2772/Thresholds!$B$7)*0.24,IF(G2772&lt;=Thresholds!$D$7,0.75-((G2772-Thresholds!$C$7)/(Thresholds!$D$7-Thresholds!$C$7))*0.249,IF(G2772&lt;=Thresholds!$F$7,0.499-((G2772-Thresholds!$E$7)/(Thresholds!$F$7-Thresholds!$E$7))*0.279,MAX(0.02,0.2-((G2772-Thresholds!$G$7)/(Thresholds!$H$7-Thresholds!$G$7))*0.18)))),3)</f>
        <v>0.81100000000000005</v>
      </c>
      <c r="O2772" s="3">
        <f>ROUND(IF(H2772&lt;=Thresholds!$B$8,1-(H2772/Thresholds!$B$8)*0.24,IF(H2772&lt;=Thresholds!$D$8,0.75-((H2772-Thresholds!$C$8)/(Thresholds!$D$8-Thresholds!$C$8))*0.249,IF(H2772&lt;=Thresholds!$F$8,0.499-((H2772-Thresholds!$E$8)/(Thresholds!$F$8-Thresholds!$E$8))*0.279,MAX(0.02,0.2-((H2772-Thresholds!$G$8)/(Thresholds!$H$8-Thresholds!$G$8))*0.18)))),3)</f>
        <v>0.84399999999999997</v>
      </c>
      <c r="P2772" s="3">
        <f t="shared" si="129"/>
        <v>0.48299999999999998</v>
      </c>
      <c r="Q2772" t="str">
        <f t="shared" si="130"/>
        <v>Poor</v>
      </c>
      <c r="R2772" s="4">
        <f t="shared" si="131"/>
        <v>0</v>
      </c>
      <c r="S2772" t="str">
        <f>IF(AND(F2772&gt;=10,F2772&lt;=35,P2772&gt;0.5),"ERROR_C2772H2772_POOR_CAP","OK")</f>
        <v>OK</v>
      </c>
    </row>
    <row r="2773" spans="1:19">
      <c r="A2773" t="s">
        <v>2790</v>
      </c>
      <c r="B2773" s="3">
        <v>8.7010000000000005</v>
      </c>
      <c r="C2773" s="3">
        <v>49.576000000000001</v>
      </c>
      <c r="D2773" s="3">
        <v>249.23500000000001</v>
      </c>
      <c r="E2773" s="3">
        <v>43.023000000000003</v>
      </c>
      <c r="F2773" s="3">
        <v>0.97699999999999998</v>
      </c>
      <c r="G2773" s="3">
        <v>51.442999999999998</v>
      </c>
      <c r="H2773" s="3">
        <v>978.63599999999997</v>
      </c>
      <c r="I2773" s="3">
        <f>ROUND(IF(B2773&lt;=Thresholds!$B$2,1-(B2773/Thresholds!$B$2)*0.24,IF(B2773&lt;=Thresholds!$D$2,0.75-((B2773-Thresholds!$C$2)/(Thresholds!$D$2-Thresholds!$C$2))*0.249,IF(B2773&lt;=Thresholds!$F$2,0.499-((B2773-Thresholds!$E$2)/(Thresholds!$F$2-Thresholds!$E$2))*0.279,MAX(0.02,0.2-((B2773-Thresholds!$G$2)/(Thresholds!$H$2-Thresholds!$G$2))*0.18)))),3)</f>
        <v>0.97899999999999998</v>
      </c>
      <c r="J2773" s="3">
        <f>ROUND(IF(C2773&lt;=Thresholds!$B$3,1-(C2773/Thresholds!$B$3)*0.24,IF(C2773&lt;=Thresholds!$D$3,0.75-((C2773-Thresholds!$C$3)/(Thresholds!$D$3-Thresholds!$C$3))*0.249,IF(C2773&lt;=Thresholds!$F$3,0.499-((C2773-Thresholds!$E$3)/(Thresholds!$F$3-Thresholds!$E$3))*0.279,MAX(0.02,0.2-((C2773-Thresholds!$G$3)/(Thresholds!$H$3-Thresholds!$G$3))*0.18)))),3)</f>
        <v>0.90100000000000002</v>
      </c>
      <c r="K2773" s="3">
        <f>ROUND(IF(D2773&lt;=Thresholds!$B$4,1-(D2773/Thresholds!$B$4)*0.24,IF(D2773&lt;=Thresholds!$D$4,0.75-((D2773-Thresholds!$C$4)/(Thresholds!$D$4-Thresholds!$C$4))*0.249,IF(D2773&lt;=Thresholds!$F$4,0.499-((D2773-Thresholds!$E$4)/(Thresholds!$F$4-Thresholds!$E$4))*0.279,MAX(0.02,0.2-((D2773-Thresholds!$G$4)/(Thresholds!$H$4-Thresholds!$G$4))*0.18)))),3)</f>
        <v>0.317</v>
      </c>
      <c r="L2773" s="3">
        <f>ROUND(IF(E2773&lt;=Thresholds!$B$5,1-(E2773/Thresholds!$B$5)*0.24,IF(E2773&lt;=Thresholds!$D$5,0.75-((E2773-Thresholds!$C$5)/(Thresholds!$D$5-Thresholds!$C$5))*0.249,IF(E2773&lt;=Thresholds!$F$5,0.499-((E2773-Thresholds!$E$5)/(Thresholds!$F$5-Thresholds!$E$5))*0.279,MAX(0.02,0.2-((E2773-Thresholds!$G$5)/(Thresholds!$H$5-Thresholds!$G$5))*0.18)))),3)</f>
        <v>0.79300000000000004</v>
      </c>
      <c r="M2773" s="3">
        <f>ROUND(IF(F2773&lt;=Thresholds!$B$6,1-(F2773/Thresholds!$B$6)*0.24,IF(F2773&lt;=Thresholds!$D$6,0.75-((F2773-Thresholds!$C$6)/(Thresholds!$D$6-Thresholds!$C$6))*0.249,IF(F2773&lt;=Thresholds!$F$6,0.499-((F2773-Thresholds!$E$6)/(Thresholds!$F$6-Thresholds!$E$6))*0.279,MAX(0.02,0.2-((F2773-Thresholds!$G$6)/(Thresholds!$H$6-Thresholds!$G$6))*0.18)))),3)</f>
        <v>0.76600000000000001</v>
      </c>
      <c r="N2773" s="3">
        <f>ROUND(IF(G2773&lt;=Thresholds!$B$7,1-(G2773/Thresholds!$B$7)*0.24,IF(G2773&lt;=Thresholds!$D$7,0.75-((G2773-Thresholds!$C$7)/(Thresholds!$D$7-Thresholds!$C$7))*0.249,IF(G2773&lt;=Thresholds!$F$7,0.499-((G2773-Thresholds!$E$7)/(Thresholds!$F$7-Thresholds!$E$7))*0.279,MAX(0.02,0.2-((G2773-Thresholds!$G$7)/(Thresholds!$H$7-Thresholds!$G$7))*0.18)))),3)</f>
        <v>0.96499999999999997</v>
      </c>
      <c r="O2773" s="3">
        <f>ROUND(IF(H2773&lt;=Thresholds!$B$8,1-(H2773/Thresholds!$B$8)*0.24,IF(H2773&lt;=Thresholds!$D$8,0.75-((H2773-Thresholds!$C$8)/(Thresholds!$D$8-Thresholds!$C$8))*0.249,IF(H2773&lt;=Thresholds!$F$8,0.499-((H2773-Thresholds!$E$8)/(Thresholds!$F$8-Thresholds!$E$8))*0.279,MAX(0.02,0.2-((H2773-Thresholds!$G$8)/(Thresholds!$H$8-Thresholds!$G$8))*0.18)))),3)</f>
        <v>0.90600000000000003</v>
      </c>
      <c r="P2773" s="3">
        <f t="shared" si="129"/>
        <v>0.317</v>
      </c>
      <c r="Q2773" t="str">
        <f t="shared" si="130"/>
        <v>Poor</v>
      </c>
      <c r="R2773" s="4">
        <f t="shared" si="131"/>
        <v>0</v>
      </c>
      <c r="S2773" t="str">
        <f>IF(AND(F2773&gt;=10,F2773&lt;=35,P2773&gt;0.5),"ERROR_C2773H2773_POOR_CAP","OK")</f>
        <v>OK</v>
      </c>
    </row>
    <row r="2774" spans="1:19">
      <c r="A2774" t="s">
        <v>2791</v>
      </c>
      <c r="B2774" s="3">
        <v>9.1310000000000002</v>
      </c>
      <c r="C2774" s="3">
        <v>35.912999999999997</v>
      </c>
      <c r="D2774" s="3">
        <v>60.247</v>
      </c>
      <c r="E2774" s="3">
        <v>42.914999999999999</v>
      </c>
      <c r="F2774" s="3">
        <v>0.20799999999999999</v>
      </c>
      <c r="G2774" s="3">
        <v>304.13400000000001</v>
      </c>
      <c r="H2774" s="3">
        <v>2221.0839999999998</v>
      </c>
      <c r="I2774" s="3">
        <f>ROUND(IF(B2774&lt;=Thresholds!$B$2,1-(B2774/Thresholds!$B$2)*0.24,IF(B2774&lt;=Thresholds!$D$2,0.75-((B2774-Thresholds!$C$2)/(Thresholds!$D$2-Thresholds!$C$2))*0.249,IF(B2774&lt;=Thresholds!$F$2,0.499-((B2774-Thresholds!$E$2)/(Thresholds!$F$2-Thresholds!$E$2))*0.279,MAX(0.02,0.2-((B2774-Thresholds!$G$2)/(Thresholds!$H$2-Thresholds!$G$2))*0.18)))),3)</f>
        <v>0.97799999999999998</v>
      </c>
      <c r="J2774" s="3">
        <f>ROUND(IF(C2774&lt;=Thresholds!$B$3,1-(C2774/Thresholds!$B$3)*0.24,IF(C2774&lt;=Thresholds!$D$3,0.75-((C2774-Thresholds!$C$3)/(Thresholds!$D$3-Thresholds!$C$3))*0.249,IF(C2774&lt;=Thresholds!$F$3,0.499-((C2774-Thresholds!$E$3)/(Thresholds!$F$3-Thresholds!$E$3))*0.279,MAX(0.02,0.2-((C2774-Thresholds!$G$3)/(Thresholds!$H$3-Thresholds!$G$3))*0.18)))),3)</f>
        <v>0.92800000000000005</v>
      </c>
      <c r="K2774" s="3">
        <f>ROUND(IF(D2774&lt;=Thresholds!$B$4,1-(D2774/Thresholds!$B$4)*0.24,IF(D2774&lt;=Thresholds!$D$4,0.75-((D2774-Thresholds!$C$4)/(Thresholds!$D$4-Thresholds!$C$4))*0.249,IF(D2774&lt;=Thresholds!$F$4,0.499-((D2774-Thresholds!$E$4)/(Thresholds!$F$4-Thresholds!$E$4))*0.279,MAX(0.02,0.2-((D2774-Thresholds!$G$4)/(Thresholds!$H$4-Thresholds!$G$4))*0.18)))),3)</f>
        <v>0.77800000000000002</v>
      </c>
      <c r="L2774" s="3">
        <f>ROUND(IF(E2774&lt;=Thresholds!$B$5,1-(E2774/Thresholds!$B$5)*0.24,IF(E2774&lt;=Thresholds!$D$5,0.75-((E2774-Thresholds!$C$5)/(Thresholds!$D$5-Thresholds!$C$5))*0.249,IF(E2774&lt;=Thresholds!$F$5,0.499-((E2774-Thresholds!$E$5)/(Thresholds!$F$5-Thresholds!$E$5))*0.279,MAX(0.02,0.2-((E2774-Thresholds!$G$5)/(Thresholds!$H$5-Thresholds!$G$5))*0.18)))),3)</f>
        <v>0.79400000000000004</v>
      </c>
      <c r="M2774" s="3">
        <f>ROUND(IF(F2774&lt;=Thresholds!$B$6,1-(F2774/Thresholds!$B$6)*0.24,IF(F2774&lt;=Thresholds!$D$6,0.75-((F2774-Thresholds!$C$6)/(Thresholds!$D$6-Thresholds!$C$6))*0.249,IF(F2774&lt;=Thresholds!$F$6,0.499-((F2774-Thresholds!$E$6)/(Thresholds!$F$6-Thresholds!$E$6))*0.279,MAX(0.02,0.2-((F2774-Thresholds!$G$6)/(Thresholds!$H$6-Thresholds!$G$6))*0.18)))),3)</f>
        <v>0.95</v>
      </c>
      <c r="N2774" s="3">
        <f>ROUND(IF(G2774&lt;=Thresholds!$B$7,1-(G2774/Thresholds!$B$7)*0.24,IF(G2774&lt;=Thresholds!$D$7,0.75-((G2774-Thresholds!$C$7)/(Thresholds!$D$7-Thresholds!$C$7))*0.249,IF(G2774&lt;=Thresholds!$F$7,0.499-((G2774-Thresholds!$E$7)/(Thresholds!$F$7-Thresholds!$E$7))*0.279,MAX(0.02,0.2-((G2774-Thresholds!$G$7)/(Thresholds!$H$7-Thresholds!$G$7))*0.18)))),3)</f>
        <v>0.79100000000000004</v>
      </c>
      <c r="O2774" s="3">
        <f>ROUND(IF(H2774&lt;=Thresholds!$B$8,1-(H2774/Thresholds!$B$8)*0.24,IF(H2774&lt;=Thresholds!$D$8,0.75-((H2774-Thresholds!$C$8)/(Thresholds!$D$8-Thresholds!$C$8))*0.249,IF(H2774&lt;=Thresholds!$F$8,0.499-((H2774-Thresholds!$E$8)/(Thresholds!$F$8-Thresholds!$E$8))*0.279,MAX(0.02,0.2-((H2774-Thresholds!$G$8)/(Thresholds!$H$8-Thresholds!$G$8))*0.18)))),3)</f>
        <v>0.78700000000000003</v>
      </c>
      <c r="P2774" s="3">
        <f t="shared" si="129"/>
        <v>0.77800000000000002</v>
      </c>
      <c r="Q2774" t="str">
        <f t="shared" si="130"/>
        <v>Healthy</v>
      </c>
      <c r="R2774" s="4">
        <f t="shared" si="131"/>
        <v>1</v>
      </c>
      <c r="S2774" t="str">
        <f>IF(AND(F2774&gt;=10,F2774&lt;=35,P2774&gt;0.5),"ERROR_C2774H2774_POOR_CAP","OK")</f>
        <v>OK</v>
      </c>
    </row>
    <row r="2775" spans="1:19">
      <c r="A2775" t="s">
        <v>2792</v>
      </c>
      <c r="B2775" s="3">
        <v>177.12700000000001</v>
      </c>
      <c r="C2775" s="3">
        <v>53.061</v>
      </c>
      <c r="D2775" s="3">
        <v>29.885999999999999</v>
      </c>
      <c r="E2775" s="3">
        <v>36.207999999999998</v>
      </c>
      <c r="F2775" s="3">
        <v>0.81100000000000005</v>
      </c>
      <c r="G2775" s="3">
        <v>300.05900000000003</v>
      </c>
      <c r="H2775" s="3">
        <v>641.58600000000001</v>
      </c>
      <c r="I2775" s="3">
        <f>ROUND(IF(B2775&lt;=Thresholds!$B$2,1-(B2775/Thresholds!$B$2)*0.24,IF(B2775&lt;=Thresholds!$D$2,0.75-((B2775-Thresholds!$C$2)/(Thresholds!$D$2-Thresholds!$C$2))*0.249,IF(B2775&lt;=Thresholds!$F$2,0.499-((B2775-Thresholds!$E$2)/(Thresholds!$F$2-Thresholds!$E$2))*0.279,MAX(0.02,0.2-((B2775-Thresholds!$G$2)/(Thresholds!$H$2-Thresholds!$G$2))*0.18)))),3)</f>
        <v>0.71799999999999997</v>
      </c>
      <c r="J2775" s="3">
        <f>ROUND(IF(C2775&lt;=Thresholds!$B$3,1-(C2775/Thresholds!$B$3)*0.24,IF(C2775&lt;=Thresholds!$D$3,0.75-((C2775-Thresholds!$C$3)/(Thresholds!$D$3-Thresholds!$C$3))*0.249,IF(C2775&lt;=Thresholds!$F$3,0.499-((C2775-Thresholds!$E$3)/(Thresholds!$F$3-Thresholds!$E$3))*0.279,MAX(0.02,0.2-((C2775-Thresholds!$G$3)/(Thresholds!$H$3-Thresholds!$G$3))*0.18)))),3)</f>
        <v>0.89400000000000002</v>
      </c>
      <c r="K2775" s="3">
        <f>ROUND(IF(D2775&lt;=Thresholds!$B$4,1-(D2775/Thresholds!$B$4)*0.24,IF(D2775&lt;=Thresholds!$D$4,0.75-((D2775-Thresholds!$C$4)/(Thresholds!$D$4-Thresholds!$C$4))*0.249,IF(D2775&lt;=Thresholds!$F$4,0.499-((D2775-Thresholds!$E$4)/(Thresholds!$F$4-Thresholds!$E$4))*0.279,MAX(0.02,0.2-((D2775-Thresholds!$G$4)/(Thresholds!$H$4-Thresholds!$G$4))*0.18)))),3)</f>
        <v>0.89</v>
      </c>
      <c r="L2775" s="3">
        <f>ROUND(IF(E2775&lt;=Thresholds!$B$5,1-(E2775/Thresholds!$B$5)*0.24,IF(E2775&lt;=Thresholds!$D$5,0.75-((E2775-Thresholds!$C$5)/(Thresholds!$D$5-Thresholds!$C$5))*0.249,IF(E2775&lt;=Thresholds!$F$5,0.499-((E2775-Thresholds!$E$5)/(Thresholds!$F$5-Thresholds!$E$5))*0.279,MAX(0.02,0.2-((E2775-Thresholds!$G$5)/(Thresholds!$H$5-Thresholds!$G$5))*0.18)))),3)</f>
        <v>0.82599999999999996</v>
      </c>
      <c r="M2775" s="3">
        <f>ROUND(IF(F2775&lt;=Thresholds!$B$6,1-(F2775/Thresholds!$B$6)*0.24,IF(F2775&lt;=Thresholds!$D$6,0.75-((F2775-Thresholds!$C$6)/(Thresholds!$D$6-Thresholds!$C$6))*0.249,IF(F2775&lt;=Thresholds!$F$6,0.499-((F2775-Thresholds!$E$6)/(Thresholds!$F$6-Thresholds!$E$6))*0.279,MAX(0.02,0.2-((F2775-Thresholds!$G$6)/(Thresholds!$H$6-Thresholds!$G$6))*0.18)))),3)</f>
        <v>0.80500000000000005</v>
      </c>
      <c r="N2775" s="3">
        <f>ROUND(IF(G2775&lt;=Thresholds!$B$7,1-(G2775/Thresholds!$B$7)*0.24,IF(G2775&lt;=Thresholds!$D$7,0.75-((G2775-Thresholds!$C$7)/(Thresholds!$D$7-Thresholds!$C$7))*0.249,IF(G2775&lt;=Thresholds!$F$7,0.499-((G2775-Thresholds!$E$7)/(Thresholds!$F$7-Thresholds!$E$7))*0.279,MAX(0.02,0.2-((G2775-Thresholds!$G$7)/(Thresholds!$H$7-Thresholds!$G$7))*0.18)))),3)</f>
        <v>0.79400000000000004</v>
      </c>
      <c r="O2775" s="3">
        <f>ROUND(IF(H2775&lt;=Thresholds!$B$8,1-(H2775/Thresholds!$B$8)*0.24,IF(H2775&lt;=Thresholds!$D$8,0.75-((H2775-Thresholds!$C$8)/(Thresholds!$D$8-Thresholds!$C$8))*0.249,IF(H2775&lt;=Thresholds!$F$8,0.499-((H2775-Thresholds!$E$8)/(Thresholds!$F$8-Thresholds!$E$8))*0.279,MAX(0.02,0.2-((H2775-Thresholds!$G$8)/(Thresholds!$H$8-Thresholds!$G$8))*0.18)))),3)</f>
        <v>0.93799999999999994</v>
      </c>
      <c r="P2775" s="3">
        <f t="shared" si="129"/>
        <v>0.71799999999999997</v>
      </c>
      <c r="Q2775" t="str">
        <f t="shared" si="130"/>
        <v>Moderate</v>
      </c>
      <c r="R2775" s="4">
        <f t="shared" si="131"/>
        <v>1</v>
      </c>
      <c r="S2775" t="str">
        <f>IF(AND(F2775&gt;=10,F2775&lt;=35,P2775&gt;0.5),"ERROR_C2775H2775_POOR_CAP","OK")</f>
        <v>OK</v>
      </c>
    </row>
    <row r="2776" spans="1:19">
      <c r="A2776" t="s">
        <v>2793</v>
      </c>
      <c r="B2776" s="3">
        <v>78.275999999999996</v>
      </c>
      <c r="C2776" s="3">
        <v>61.393999999999998</v>
      </c>
      <c r="D2776" s="3">
        <v>107.886</v>
      </c>
      <c r="E2776" s="3">
        <v>30.225999999999999</v>
      </c>
      <c r="F2776" s="3">
        <v>0.41299999999999998</v>
      </c>
      <c r="G2776" s="3">
        <v>81.906000000000006</v>
      </c>
      <c r="H2776" s="3">
        <v>321.88200000000001</v>
      </c>
      <c r="I2776" s="3">
        <f>ROUND(IF(B2776&lt;=Thresholds!$B$2,1-(B2776/Thresholds!$B$2)*0.24,IF(B2776&lt;=Thresholds!$D$2,0.75-((B2776-Thresholds!$C$2)/(Thresholds!$D$2-Thresholds!$C$2))*0.249,IF(B2776&lt;=Thresholds!$F$2,0.499-((B2776-Thresholds!$E$2)/(Thresholds!$F$2-Thresholds!$E$2))*0.279,MAX(0.02,0.2-((B2776-Thresholds!$G$2)/(Thresholds!$H$2-Thresholds!$G$2))*0.18)))),3)</f>
        <v>0.81200000000000006</v>
      </c>
      <c r="J2776" s="3">
        <f>ROUND(IF(C2776&lt;=Thresholds!$B$3,1-(C2776/Thresholds!$B$3)*0.24,IF(C2776&lt;=Thresholds!$D$3,0.75-((C2776-Thresholds!$C$3)/(Thresholds!$D$3-Thresholds!$C$3))*0.249,IF(C2776&lt;=Thresholds!$F$3,0.499-((C2776-Thresholds!$E$3)/(Thresholds!$F$3-Thresholds!$E$3))*0.279,MAX(0.02,0.2-((C2776-Thresholds!$G$3)/(Thresholds!$H$3-Thresholds!$G$3))*0.18)))),3)</f>
        <v>0.877</v>
      </c>
      <c r="K2776" s="3">
        <f>ROUND(IF(D2776&lt;=Thresholds!$B$4,1-(D2776/Thresholds!$B$4)*0.24,IF(D2776&lt;=Thresholds!$D$4,0.75-((D2776-Thresholds!$C$4)/(Thresholds!$D$4-Thresholds!$C$4))*0.249,IF(D2776&lt;=Thresholds!$F$4,0.499-((D2776-Thresholds!$E$4)/(Thresholds!$F$4-Thresholds!$E$4))*0.279,MAX(0.02,0.2-((D2776-Thresholds!$G$4)/(Thresholds!$H$4-Thresholds!$G$4))*0.18)))),3)</f>
        <v>0.46</v>
      </c>
      <c r="L2776" s="3">
        <f>ROUND(IF(E2776&lt;=Thresholds!$B$5,1-(E2776/Thresholds!$B$5)*0.24,IF(E2776&lt;=Thresholds!$D$5,0.75-((E2776-Thresholds!$C$5)/(Thresholds!$D$5-Thresholds!$C$5))*0.249,IF(E2776&lt;=Thresholds!$F$5,0.499-((E2776-Thresholds!$E$5)/(Thresholds!$F$5-Thresholds!$E$5))*0.279,MAX(0.02,0.2-((E2776-Thresholds!$G$5)/(Thresholds!$H$5-Thresholds!$G$5))*0.18)))),3)</f>
        <v>0.85499999999999998</v>
      </c>
      <c r="M2776" s="3">
        <f>ROUND(IF(F2776&lt;=Thresholds!$B$6,1-(F2776/Thresholds!$B$6)*0.24,IF(F2776&lt;=Thresholds!$D$6,0.75-((F2776-Thresholds!$C$6)/(Thresholds!$D$6-Thresholds!$C$6))*0.249,IF(F2776&lt;=Thresholds!$F$6,0.499-((F2776-Thresholds!$E$6)/(Thresholds!$F$6-Thresholds!$E$6))*0.279,MAX(0.02,0.2-((F2776-Thresholds!$G$6)/(Thresholds!$H$6-Thresholds!$G$6))*0.18)))),3)</f>
        <v>0.90100000000000002</v>
      </c>
      <c r="N2776" s="3">
        <f>ROUND(IF(G2776&lt;=Thresholds!$B$7,1-(G2776/Thresholds!$B$7)*0.24,IF(G2776&lt;=Thresholds!$D$7,0.75-((G2776-Thresholds!$C$7)/(Thresholds!$D$7-Thresholds!$C$7))*0.249,IF(G2776&lt;=Thresholds!$F$7,0.499-((G2776-Thresholds!$E$7)/(Thresholds!$F$7-Thresholds!$E$7))*0.279,MAX(0.02,0.2-((G2776-Thresholds!$G$7)/(Thresholds!$H$7-Thresholds!$G$7))*0.18)))),3)</f>
        <v>0.94399999999999995</v>
      </c>
      <c r="O2776" s="3">
        <f>ROUND(IF(H2776&lt;=Thresholds!$B$8,1-(H2776/Thresholds!$B$8)*0.24,IF(H2776&lt;=Thresholds!$D$8,0.75-((H2776-Thresholds!$C$8)/(Thresholds!$D$8-Thresholds!$C$8))*0.249,IF(H2776&lt;=Thresholds!$F$8,0.499-((H2776-Thresholds!$E$8)/(Thresholds!$F$8-Thresholds!$E$8))*0.279,MAX(0.02,0.2-((H2776-Thresholds!$G$8)/(Thresholds!$H$8-Thresholds!$G$8))*0.18)))),3)</f>
        <v>0.96899999999999997</v>
      </c>
      <c r="P2776" s="3">
        <f t="shared" si="129"/>
        <v>0.46</v>
      </c>
      <c r="Q2776" t="str">
        <f t="shared" si="130"/>
        <v>Poor</v>
      </c>
      <c r="R2776" s="4">
        <f t="shared" si="131"/>
        <v>0</v>
      </c>
      <c r="S2776" t="str">
        <f>IF(AND(F2776&gt;=10,F2776&lt;=35,P2776&gt;0.5),"ERROR_C2776H2776_POOR_CAP","OK")</f>
        <v>OK</v>
      </c>
    </row>
    <row r="2777" spans="1:19">
      <c r="A2777" t="s">
        <v>2794</v>
      </c>
      <c r="B2777" s="3">
        <v>83.766999999999996</v>
      </c>
      <c r="C2777" s="3">
        <v>98.376000000000005</v>
      </c>
      <c r="D2777" s="3">
        <v>296.58499999999998</v>
      </c>
      <c r="E2777" s="3">
        <v>15.888</v>
      </c>
      <c r="F2777" s="3">
        <v>0.33800000000000002</v>
      </c>
      <c r="G2777" s="3">
        <v>22.425000000000001</v>
      </c>
      <c r="H2777" s="3">
        <v>505.16800000000001</v>
      </c>
      <c r="I2777" s="3">
        <f>ROUND(IF(B2777&lt;=Thresholds!$B$2,1-(B2777/Thresholds!$B$2)*0.24,IF(B2777&lt;=Thresholds!$D$2,0.75-((B2777-Thresholds!$C$2)/(Thresholds!$D$2-Thresholds!$C$2))*0.249,IF(B2777&lt;=Thresholds!$F$2,0.499-((B2777-Thresholds!$E$2)/(Thresholds!$F$2-Thresholds!$E$2))*0.279,MAX(0.02,0.2-((B2777-Thresholds!$G$2)/(Thresholds!$H$2-Thresholds!$G$2))*0.18)))),3)</f>
        <v>0.79900000000000004</v>
      </c>
      <c r="J2777" s="3">
        <f>ROUND(IF(C2777&lt;=Thresholds!$B$3,1-(C2777/Thresholds!$B$3)*0.24,IF(C2777&lt;=Thresholds!$D$3,0.75-((C2777-Thresholds!$C$3)/(Thresholds!$D$3-Thresholds!$C$3))*0.249,IF(C2777&lt;=Thresholds!$F$3,0.499-((C2777-Thresholds!$E$3)/(Thresholds!$F$3-Thresholds!$E$3))*0.279,MAX(0.02,0.2-((C2777-Thresholds!$G$3)/(Thresholds!$H$3-Thresholds!$G$3))*0.18)))),3)</f>
        <v>0.80300000000000005</v>
      </c>
      <c r="K2777" s="3">
        <f>ROUND(IF(D2777&lt;=Thresholds!$B$4,1-(D2777/Thresholds!$B$4)*0.24,IF(D2777&lt;=Thresholds!$D$4,0.75-((D2777-Thresholds!$C$4)/(Thresholds!$D$4-Thresholds!$C$4))*0.249,IF(D2777&lt;=Thresholds!$F$4,0.499-((D2777-Thresholds!$E$4)/(Thresholds!$F$4-Thresholds!$E$4))*0.279,MAX(0.02,0.2-((D2777-Thresholds!$G$4)/(Thresholds!$H$4-Thresholds!$G$4))*0.18)))),3)</f>
        <v>0.374</v>
      </c>
      <c r="L2777" s="3">
        <f>ROUND(IF(E2777&lt;=Thresholds!$B$5,1-(E2777/Thresholds!$B$5)*0.24,IF(E2777&lt;=Thresholds!$D$5,0.75-((E2777-Thresholds!$C$5)/(Thresholds!$D$5-Thresholds!$C$5))*0.249,IF(E2777&lt;=Thresholds!$F$5,0.499-((E2777-Thresholds!$E$5)/(Thresholds!$F$5-Thresholds!$E$5))*0.279,MAX(0.02,0.2-((E2777-Thresholds!$G$5)/(Thresholds!$H$5-Thresholds!$G$5))*0.18)))),3)</f>
        <v>0.92400000000000004</v>
      </c>
      <c r="M2777" s="3">
        <f>ROUND(IF(F2777&lt;=Thresholds!$B$6,1-(F2777/Thresholds!$B$6)*0.24,IF(F2777&lt;=Thresholds!$D$6,0.75-((F2777-Thresholds!$C$6)/(Thresholds!$D$6-Thresholds!$C$6))*0.249,IF(F2777&lt;=Thresholds!$F$6,0.499-((F2777-Thresholds!$E$6)/(Thresholds!$F$6-Thresholds!$E$6))*0.279,MAX(0.02,0.2-((F2777-Thresholds!$G$6)/(Thresholds!$H$6-Thresholds!$G$6))*0.18)))),3)</f>
        <v>0.91900000000000004</v>
      </c>
      <c r="N2777" s="3">
        <f>ROUND(IF(G2777&lt;=Thresholds!$B$7,1-(G2777/Thresholds!$B$7)*0.24,IF(G2777&lt;=Thresholds!$D$7,0.75-((G2777-Thresholds!$C$7)/(Thresholds!$D$7-Thresholds!$C$7))*0.249,IF(G2777&lt;=Thresholds!$F$7,0.499-((G2777-Thresholds!$E$7)/(Thresholds!$F$7-Thresholds!$E$7))*0.279,MAX(0.02,0.2-((G2777-Thresholds!$G$7)/(Thresholds!$H$7-Thresholds!$G$7))*0.18)))),3)</f>
        <v>0.98499999999999999</v>
      </c>
      <c r="O2777" s="3">
        <f>ROUND(IF(H2777&lt;=Thresholds!$B$8,1-(H2777/Thresholds!$B$8)*0.24,IF(H2777&lt;=Thresholds!$D$8,0.75-((H2777-Thresholds!$C$8)/(Thresholds!$D$8-Thresholds!$C$8))*0.249,IF(H2777&lt;=Thresholds!$F$8,0.499-((H2777-Thresholds!$E$8)/(Thresholds!$F$8-Thresholds!$E$8))*0.279,MAX(0.02,0.2-((H2777-Thresholds!$G$8)/(Thresholds!$H$8-Thresholds!$G$8))*0.18)))),3)</f>
        <v>0.95199999999999996</v>
      </c>
      <c r="P2777" s="3">
        <f t="shared" si="129"/>
        <v>0.374</v>
      </c>
      <c r="Q2777" t="str">
        <f t="shared" si="130"/>
        <v>Poor</v>
      </c>
      <c r="R2777" s="4">
        <f t="shared" si="131"/>
        <v>0</v>
      </c>
      <c r="S2777" t="str">
        <f>IF(AND(F2777&gt;=10,F2777&lt;=35,P2777&gt;0.5),"ERROR_C2777H2777_POOR_CAP","OK")</f>
        <v>OK</v>
      </c>
    </row>
    <row r="2778" spans="1:19">
      <c r="A2778" t="s">
        <v>2795</v>
      </c>
      <c r="B2778" s="3">
        <v>28.850999999999999</v>
      </c>
      <c r="C2778" s="3">
        <v>68.040999999999997</v>
      </c>
      <c r="D2778" s="3">
        <v>27.510999999999999</v>
      </c>
      <c r="E2778" s="3">
        <v>36.899000000000001</v>
      </c>
      <c r="F2778" s="3">
        <v>0.28199999999999997</v>
      </c>
      <c r="G2778" s="3">
        <v>170.94499999999999</v>
      </c>
      <c r="H2778" s="3">
        <v>1222.306</v>
      </c>
      <c r="I2778" s="3">
        <f>ROUND(IF(B2778&lt;=Thresholds!$B$2,1-(B2778/Thresholds!$B$2)*0.24,IF(B2778&lt;=Thresholds!$D$2,0.75-((B2778-Thresholds!$C$2)/(Thresholds!$D$2-Thresholds!$C$2))*0.249,IF(B2778&lt;=Thresholds!$F$2,0.499-((B2778-Thresholds!$E$2)/(Thresholds!$F$2-Thresholds!$E$2))*0.279,MAX(0.02,0.2-((B2778-Thresholds!$G$2)/(Thresholds!$H$2-Thresholds!$G$2))*0.18)))),3)</f>
        <v>0.93100000000000005</v>
      </c>
      <c r="J2778" s="3">
        <f>ROUND(IF(C2778&lt;=Thresholds!$B$3,1-(C2778/Thresholds!$B$3)*0.24,IF(C2778&lt;=Thresholds!$D$3,0.75-((C2778-Thresholds!$C$3)/(Thresholds!$D$3-Thresholds!$C$3))*0.249,IF(C2778&lt;=Thresholds!$F$3,0.499-((C2778-Thresholds!$E$3)/(Thresholds!$F$3-Thresholds!$E$3))*0.279,MAX(0.02,0.2-((C2778-Thresholds!$G$3)/(Thresholds!$H$3-Thresholds!$G$3))*0.18)))),3)</f>
        <v>0.86399999999999999</v>
      </c>
      <c r="K2778" s="3">
        <f>ROUND(IF(D2778&lt;=Thresholds!$B$4,1-(D2778/Thresholds!$B$4)*0.24,IF(D2778&lt;=Thresholds!$D$4,0.75-((D2778-Thresholds!$C$4)/(Thresholds!$D$4-Thresholds!$C$4))*0.249,IF(D2778&lt;=Thresholds!$F$4,0.499-((D2778-Thresholds!$E$4)/(Thresholds!$F$4-Thresholds!$E$4))*0.279,MAX(0.02,0.2-((D2778-Thresholds!$G$4)/(Thresholds!$H$4-Thresholds!$G$4))*0.18)))),3)</f>
        <v>0.89800000000000002</v>
      </c>
      <c r="L2778" s="3">
        <f>ROUND(IF(E2778&lt;=Thresholds!$B$5,1-(E2778/Thresholds!$B$5)*0.24,IF(E2778&lt;=Thresholds!$D$5,0.75-((E2778-Thresholds!$C$5)/(Thresholds!$D$5-Thresholds!$C$5))*0.249,IF(E2778&lt;=Thresholds!$F$5,0.499-((E2778-Thresholds!$E$5)/(Thresholds!$F$5-Thresholds!$E$5))*0.279,MAX(0.02,0.2-((E2778-Thresholds!$G$5)/(Thresholds!$H$5-Thresholds!$G$5))*0.18)))),3)</f>
        <v>0.82299999999999995</v>
      </c>
      <c r="M2778" s="3">
        <f>ROUND(IF(F2778&lt;=Thresholds!$B$6,1-(F2778/Thresholds!$B$6)*0.24,IF(F2778&lt;=Thresholds!$D$6,0.75-((F2778-Thresholds!$C$6)/(Thresholds!$D$6-Thresholds!$C$6))*0.249,IF(F2778&lt;=Thresholds!$F$6,0.499-((F2778-Thresholds!$E$6)/(Thresholds!$F$6-Thresholds!$E$6))*0.279,MAX(0.02,0.2-((F2778-Thresholds!$G$6)/(Thresholds!$H$6-Thresholds!$G$6))*0.18)))),3)</f>
        <v>0.93200000000000005</v>
      </c>
      <c r="N2778" s="3">
        <f>ROUND(IF(G2778&lt;=Thresholds!$B$7,1-(G2778/Thresholds!$B$7)*0.24,IF(G2778&lt;=Thresholds!$D$7,0.75-((G2778-Thresholds!$C$7)/(Thresholds!$D$7-Thresholds!$C$7))*0.249,IF(G2778&lt;=Thresholds!$F$7,0.499-((G2778-Thresholds!$E$7)/(Thresholds!$F$7-Thresholds!$E$7))*0.279,MAX(0.02,0.2-((G2778-Thresholds!$G$7)/(Thresholds!$H$7-Thresholds!$G$7))*0.18)))),3)</f>
        <v>0.88300000000000001</v>
      </c>
      <c r="O2778" s="3">
        <f>ROUND(IF(H2778&lt;=Thresholds!$B$8,1-(H2778/Thresholds!$B$8)*0.24,IF(H2778&lt;=Thresholds!$D$8,0.75-((H2778-Thresholds!$C$8)/(Thresholds!$D$8-Thresholds!$C$8))*0.249,IF(H2778&lt;=Thresholds!$F$8,0.499-((H2778-Thresholds!$E$8)/(Thresholds!$F$8-Thresholds!$E$8))*0.279,MAX(0.02,0.2-((H2778-Thresholds!$G$8)/(Thresholds!$H$8-Thresholds!$G$8))*0.18)))),3)</f>
        <v>0.88300000000000001</v>
      </c>
      <c r="P2778" s="3">
        <f t="shared" si="129"/>
        <v>0.82299999999999995</v>
      </c>
      <c r="Q2778" t="str">
        <f t="shared" si="130"/>
        <v>Healthy</v>
      </c>
      <c r="R2778" s="4">
        <f t="shared" si="131"/>
        <v>1</v>
      </c>
      <c r="S2778" t="str">
        <f>IF(AND(F2778&gt;=10,F2778&lt;=35,P2778&gt;0.5),"ERROR_C2778H2778_POOR_CAP","OK")</f>
        <v>OK</v>
      </c>
    </row>
    <row r="2779" spans="1:19">
      <c r="A2779" t="s">
        <v>2796</v>
      </c>
      <c r="B2779" s="3">
        <v>39.863999999999997</v>
      </c>
      <c r="C2779" s="3">
        <v>31.805</v>
      </c>
      <c r="D2779" s="3">
        <v>78.929000000000002</v>
      </c>
      <c r="E2779" s="3">
        <v>42.19</v>
      </c>
      <c r="F2779" s="3">
        <v>0.154</v>
      </c>
      <c r="G2779" s="3">
        <v>194.727</v>
      </c>
      <c r="H2779" s="3">
        <v>1776.694</v>
      </c>
      <c r="I2779" s="3">
        <f>ROUND(IF(B2779&lt;=Thresholds!$B$2,1-(B2779/Thresholds!$B$2)*0.24,IF(B2779&lt;=Thresholds!$D$2,0.75-((B2779-Thresholds!$C$2)/(Thresholds!$D$2-Thresholds!$C$2))*0.249,IF(B2779&lt;=Thresholds!$F$2,0.499-((B2779-Thresholds!$E$2)/(Thresholds!$F$2-Thresholds!$E$2))*0.279,MAX(0.02,0.2-((B2779-Thresholds!$G$2)/(Thresholds!$H$2-Thresholds!$G$2))*0.18)))),3)</f>
        <v>0.90400000000000003</v>
      </c>
      <c r="J2779" s="3">
        <f>ROUND(IF(C2779&lt;=Thresholds!$B$3,1-(C2779/Thresholds!$B$3)*0.24,IF(C2779&lt;=Thresholds!$D$3,0.75-((C2779-Thresholds!$C$3)/(Thresholds!$D$3-Thresholds!$C$3))*0.249,IF(C2779&lt;=Thresholds!$F$3,0.499-((C2779-Thresholds!$E$3)/(Thresholds!$F$3-Thresholds!$E$3))*0.279,MAX(0.02,0.2-((C2779-Thresholds!$G$3)/(Thresholds!$H$3-Thresholds!$G$3))*0.18)))),3)</f>
        <v>0.93600000000000005</v>
      </c>
      <c r="K2779" s="3">
        <f>ROUND(IF(D2779&lt;=Thresholds!$B$4,1-(D2779/Thresholds!$B$4)*0.24,IF(D2779&lt;=Thresholds!$D$4,0.75-((D2779-Thresholds!$C$4)/(Thresholds!$D$4-Thresholds!$C$4))*0.249,IF(D2779&lt;=Thresholds!$F$4,0.499-((D2779-Thresholds!$E$4)/(Thresholds!$F$4-Thresholds!$E$4))*0.279,MAX(0.02,0.2-((D2779-Thresholds!$G$4)/(Thresholds!$H$4-Thresholds!$G$4))*0.18)))),3)</f>
        <v>0.65500000000000003</v>
      </c>
      <c r="L2779" s="3">
        <f>ROUND(IF(E2779&lt;=Thresholds!$B$5,1-(E2779/Thresholds!$B$5)*0.24,IF(E2779&lt;=Thresholds!$D$5,0.75-((E2779-Thresholds!$C$5)/(Thresholds!$D$5-Thresholds!$C$5))*0.249,IF(E2779&lt;=Thresholds!$F$5,0.499-((E2779-Thresholds!$E$5)/(Thresholds!$F$5-Thresholds!$E$5))*0.279,MAX(0.02,0.2-((E2779-Thresholds!$G$5)/(Thresholds!$H$5-Thresholds!$G$5))*0.18)))),3)</f>
        <v>0.79700000000000004</v>
      </c>
      <c r="M2779" s="3">
        <f>ROUND(IF(F2779&lt;=Thresholds!$B$6,1-(F2779/Thresholds!$B$6)*0.24,IF(F2779&lt;=Thresholds!$D$6,0.75-((F2779-Thresholds!$C$6)/(Thresholds!$D$6-Thresholds!$C$6))*0.249,IF(F2779&lt;=Thresholds!$F$6,0.499-((F2779-Thresholds!$E$6)/(Thresholds!$F$6-Thresholds!$E$6))*0.279,MAX(0.02,0.2-((F2779-Thresholds!$G$6)/(Thresholds!$H$6-Thresholds!$G$6))*0.18)))),3)</f>
        <v>0.96299999999999997</v>
      </c>
      <c r="N2779" s="3">
        <f>ROUND(IF(G2779&lt;=Thresholds!$B$7,1-(G2779/Thresholds!$B$7)*0.24,IF(G2779&lt;=Thresholds!$D$7,0.75-((G2779-Thresholds!$C$7)/(Thresholds!$D$7-Thresholds!$C$7))*0.249,IF(G2779&lt;=Thresholds!$F$7,0.499-((G2779-Thresholds!$E$7)/(Thresholds!$F$7-Thresholds!$E$7))*0.279,MAX(0.02,0.2-((G2779-Thresholds!$G$7)/(Thresholds!$H$7-Thresholds!$G$7))*0.18)))),3)</f>
        <v>0.86599999999999999</v>
      </c>
      <c r="O2779" s="3">
        <f>ROUND(IF(H2779&lt;=Thresholds!$B$8,1-(H2779/Thresholds!$B$8)*0.24,IF(H2779&lt;=Thresholds!$D$8,0.75-((H2779-Thresholds!$C$8)/(Thresholds!$D$8-Thresholds!$C$8))*0.249,IF(H2779&lt;=Thresholds!$F$8,0.499-((H2779-Thresholds!$E$8)/(Thresholds!$F$8-Thresholds!$E$8))*0.279,MAX(0.02,0.2-((H2779-Thresholds!$G$8)/(Thresholds!$H$8-Thresholds!$G$8))*0.18)))),3)</f>
        <v>0.82899999999999996</v>
      </c>
      <c r="P2779" s="3">
        <f t="shared" si="129"/>
        <v>0.65500000000000003</v>
      </c>
      <c r="Q2779" t="str">
        <f t="shared" si="130"/>
        <v>Moderate</v>
      </c>
      <c r="R2779" s="4">
        <f t="shared" si="131"/>
        <v>1</v>
      </c>
      <c r="S2779" t="str">
        <f>IF(AND(F2779&gt;=10,F2779&lt;=35,P2779&gt;0.5),"ERROR_C2779H2779_POOR_CAP","OK")</f>
        <v>OK</v>
      </c>
    </row>
    <row r="2780" spans="1:19">
      <c r="A2780" t="s">
        <v>2797</v>
      </c>
      <c r="B2780" s="3">
        <v>598.66099999999994</v>
      </c>
      <c r="C2780" s="3">
        <v>110.89</v>
      </c>
      <c r="D2780" s="3">
        <v>51.908000000000001</v>
      </c>
      <c r="E2780" s="3">
        <v>31.202999999999999</v>
      </c>
      <c r="F2780" s="3">
        <v>12.132</v>
      </c>
      <c r="G2780" s="3">
        <v>208.273</v>
      </c>
      <c r="H2780" s="3">
        <v>140.203</v>
      </c>
      <c r="I2780" s="3">
        <f>ROUND(IF(B2780&lt;=Thresholds!$B$2,1-(B2780/Thresholds!$B$2)*0.24,IF(B2780&lt;=Thresholds!$D$2,0.75-((B2780-Thresholds!$C$2)/(Thresholds!$D$2-Thresholds!$C$2))*0.249,IF(B2780&lt;=Thresholds!$F$2,0.499-((B2780-Thresholds!$E$2)/(Thresholds!$F$2-Thresholds!$E$2))*0.279,MAX(0.02,0.2-((B2780-Thresholds!$G$2)/(Thresholds!$H$2-Thresholds!$G$2))*0.18)))),3)</f>
        <v>0.54300000000000004</v>
      </c>
      <c r="J2780" s="3">
        <f>ROUND(IF(C2780&lt;=Thresholds!$B$3,1-(C2780/Thresholds!$B$3)*0.24,IF(C2780&lt;=Thresholds!$D$3,0.75-((C2780-Thresholds!$C$3)/(Thresholds!$D$3-Thresholds!$C$3))*0.249,IF(C2780&lt;=Thresholds!$F$3,0.499-((C2780-Thresholds!$E$3)/(Thresholds!$F$3-Thresholds!$E$3))*0.279,MAX(0.02,0.2-((C2780-Thresholds!$G$3)/(Thresholds!$H$3-Thresholds!$G$3))*0.18)))),3)</f>
        <v>0.77800000000000002</v>
      </c>
      <c r="K2780" s="3">
        <f>ROUND(IF(D2780&lt;=Thresholds!$B$4,1-(D2780/Thresholds!$B$4)*0.24,IF(D2780&lt;=Thresholds!$D$4,0.75-((D2780-Thresholds!$C$4)/(Thresholds!$D$4-Thresholds!$C$4))*0.249,IF(D2780&lt;=Thresholds!$F$4,0.499-((D2780-Thresholds!$E$4)/(Thresholds!$F$4-Thresholds!$E$4))*0.279,MAX(0.02,0.2-((D2780-Thresholds!$G$4)/(Thresholds!$H$4-Thresholds!$G$4))*0.18)))),3)</f>
        <v>0.80800000000000005</v>
      </c>
      <c r="L2780" s="3">
        <f>ROUND(IF(E2780&lt;=Thresholds!$B$5,1-(E2780/Thresholds!$B$5)*0.24,IF(E2780&lt;=Thresholds!$D$5,0.75-((E2780-Thresholds!$C$5)/(Thresholds!$D$5-Thresholds!$C$5))*0.249,IF(E2780&lt;=Thresholds!$F$5,0.499-((E2780-Thresholds!$E$5)/(Thresholds!$F$5-Thresholds!$E$5))*0.279,MAX(0.02,0.2-((E2780-Thresholds!$G$5)/(Thresholds!$H$5-Thresholds!$G$5))*0.18)))),3)</f>
        <v>0.85</v>
      </c>
      <c r="M2780" s="3">
        <f>ROUND(IF(F2780&lt;=Thresholds!$B$6,1-(F2780/Thresholds!$B$6)*0.24,IF(F2780&lt;=Thresholds!$D$6,0.75-((F2780-Thresholds!$C$6)/(Thresholds!$D$6-Thresholds!$C$6))*0.249,IF(F2780&lt;=Thresholds!$F$6,0.499-((F2780-Thresholds!$E$6)/(Thresholds!$F$6-Thresholds!$E$6))*0.279,MAX(0.02,0.2-((F2780-Thresholds!$G$6)/(Thresholds!$H$6-Thresholds!$G$6))*0.18)))),3)</f>
        <v>0.47499999999999998</v>
      </c>
      <c r="N2780" s="3">
        <f>ROUND(IF(G2780&lt;=Thresholds!$B$7,1-(G2780/Thresholds!$B$7)*0.24,IF(G2780&lt;=Thresholds!$D$7,0.75-((G2780-Thresholds!$C$7)/(Thresholds!$D$7-Thresholds!$C$7))*0.249,IF(G2780&lt;=Thresholds!$F$7,0.499-((G2780-Thresholds!$E$7)/(Thresholds!$F$7-Thresholds!$E$7))*0.279,MAX(0.02,0.2-((G2780-Thresholds!$G$7)/(Thresholds!$H$7-Thresholds!$G$7))*0.18)))),3)</f>
        <v>0.85699999999999998</v>
      </c>
      <c r="O2780" s="3">
        <f>ROUND(IF(H2780&lt;=Thresholds!$B$8,1-(H2780/Thresholds!$B$8)*0.24,IF(H2780&lt;=Thresholds!$D$8,0.75-((H2780-Thresholds!$C$8)/(Thresholds!$D$8-Thresholds!$C$8))*0.249,IF(H2780&lt;=Thresholds!$F$8,0.499-((H2780-Thresholds!$E$8)/(Thresholds!$F$8-Thresholds!$E$8))*0.279,MAX(0.02,0.2-((H2780-Thresholds!$G$8)/(Thresholds!$H$8-Thresholds!$G$8))*0.18)))),3)</f>
        <v>0.98699999999999999</v>
      </c>
      <c r="P2780" s="3">
        <f t="shared" si="129"/>
        <v>0.47499999999999998</v>
      </c>
      <c r="Q2780" t="str">
        <f t="shared" si="130"/>
        <v>Poor</v>
      </c>
      <c r="R2780" s="4">
        <f t="shared" si="131"/>
        <v>0</v>
      </c>
      <c r="S2780" t="str">
        <f>IF(AND(F2780&gt;=10,F2780&lt;=35,P2780&gt;0.5),"ERROR_C2780H2780_POOR_CAP","OK")</f>
        <v>OK</v>
      </c>
    </row>
    <row r="2781" spans="1:19">
      <c r="A2781" t="s">
        <v>2798</v>
      </c>
      <c r="B2781" s="3">
        <v>60.115000000000002</v>
      </c>
      <c r="C2781" s="3">
        <v>97.153999999999996</v>
      </c>
      <c r="D2781" s="3">
        <v>10.981</v>
      </c>
      <c r="E2781" s="3">
        <v>156.46</v>
      </c>
      <c r="F2781" s="3">
        <v>0.95099999999999996</v>
      </c>
      <c r="G2781" s="3">
        <v>335.50700000000001</v>
      </c>
      <c r="H2781" s="3">
        <v>11431.003000000001</v>
      </c>
      <c r="I2781" s="3">
        <f>ROUND(IF(B2781&lt;=Thresholds!$B$2,1-(B2781/Thresholds!$B$2)*0.24,IF(B2781&lt;=Thresholds!$D$2,0.75-((B2781-Thresholds!$C$2)/(Thresholds!$D$2-Thresholds!$C$2))*0.249,IF(B2781&lt;=Thresholds!$F$2,0.499-((B2781-Thresholds!$E$2)/(Thresholds!$F$2-Thresholds!$E$2))*0.279,MAX(0.02,0.2-((B2781-Thresholds!$G$2)/(Thresholds!$H$2-Thresholds!$G$2))*0.18)))),3)</f>
        <v>0.85599999999999998</v>
      </c>
      <c r="J2781" s="3">
        <f>ROUND(IF(C2781&lt;=Thresholds!$B$3,1-(C2781/Thresholds!$B$3)*0.24,IF(C2781&lt;=Thresholds!$D$3,0.75-((C2781-Thresholds!$C$3)/(Thresholds!$D$3-Thresholds!$C$3))*0.249,IF(C2781&lt;=Thresholds!$F$3,0.499-((C2781-Thresholds!$E$3)/(Thresholds!$F$3-Thresholds!$E$3))*0.279,MAX(0.02,0.2-((C2781-Thresholds!$G$3)/(Thresholds!$H$3-Thresholds!$G$3))*0.18)))),3)</f>
        <v>0.80600000000000005</v>
      </c>
      <c r="K2781" s="3">
        <f>ROUND(IF(D2781&lt;=Thresholds!$B$4,1-(D2781/Thresholds!$B$4)*0.24,IF(D2781&lt;=Thresholds!$D$4,0.75-((D2781-Thresholds!$C$4)/(Thresholds!$D$4-Thresholds!$C$4))*0.249,IF(D2781&lt;=Thresholds!$F$4,0.499-((D2781-Thresholds!$E$4)/(Thresholds!$F$4-Thresholds!$E$4))*0.279,MAX(0.02,0.2-((D2781-Thresholds!$G$4)/(Thresholds!$H$4-Thresholds!$G$4))*0.18)))),3)</f>
        <v>0.95899999999999996</v>
      </c>
      <c r="L2781" s="3">
        <f>ROUND(IF(E2781&lt;=Thresholds!$B$5,1-(E2781/Thresholds!$B$5)*0.24,IF(E2781&lt;=Thresholds!$D$5,0.75-((E2781-Thresholds!$C$5)/(Thresholds!$D$5-Thresholds!$C$5))*0.249,IF(E2781&lt;=Thresholds!$F$5,0.499-((E2781-Thresholds!$E$5)/(Thresholds!$F$5-Thresholds!$E$5))*0.279,MAX(0.02,0.2-((E2781-Thresholds!$G$5)/(Thresholds!$H$5-Thresholds!$G$5))*0.18)))),3)</f>
        <v>0.34300000000000003</v>
      </c>
      <c r="M2781" s="3">
        <f>ROUND(IF(F2781&lt;=Thresholds!$B$6,1-(F2781/Thresholds!$B$6)*0.24,IF(F2781&lt;=Thresholds!$D$6,0.75-((F2781-Thresholds!$C$6)/(Thresholds!$D$6-Thresholds!$C$6))*0.249,IF(F2781&lt;=Thresholds!$F$6,0.499-((F2781-Thresholds!$E$6)/(Thresholds!$F$6-Thresholds!$E$6))*0.279,MAX(0.02,0.2-((F2781-Thresholds!$G$6)/(Thresholds!$H$6-Thresholds!$G$6))*0.18)))),3)</f>
        <v>0.77200000000000002</v>
      </c>
      <c r="N2781" s="3">
        <f>ROUND(IF(G2781&lt;=Thresholds!$B$7,1-(G2781/Thresholds!$B$7)*0.24,IF(G2781&lt;=Thresholds!$D$7,0.75-((G2781-Thresholds!$C$7)/(Thresholds!$D$7-Thresholds!$C$7))*0.249,IF(G2781&lt;=Thresholds!$F$7,0.499-((G2781-Thresholds!$E$7)/(Thresholds!$F$7-Thresholds!$E$7))*0.279,MAX(0.02,0.2-((G2781-Thresholds!$G$7)/(Thresholds!$H$7-Thresholds!$G$7))*0.18)))),3)</f>
        <v>0.77</v>
      </c>
      <c r="O2781" s="3">
        <f>ROUND(IF(H2781&lt;=Thresholds!$B$8,1-(H2781/Thresholds!$B$8)*0.24,IF(H2781&lt;=Thresholds!$D$8,0.75-((H2781-Thresholds!$C$8)/(Thresholds!$D$8-Thresholds!$C$8))*0.249,IF(H2781&lt;=Thresholds!$F$8,0.499-((H2781-Thresholds!$E$8)/(Thresholds!$F$8-Thresholds!$E$8))*0.279,MAX(0.02,0.2-((H2781-Thresholds!$G$8)/(Thresholds!$H$8-Thresholds!$G$8))*0.18)))),3)</f>
        <v>0.22600000000000001</v>
      </c>
      <c r="P2781" s="3">
        <f t="shared" si="129"/>
        <v>0.22600000000000001</v>
      </c>
      <c r="Q2781" t="str">
        <f t="shared" si="130"/>
        <v>Poor</v>
      </c>
      <c r="R2781" s="4">
        <f t="shared" si="131"/>
        <v>0</v>
      </c>
      <c r="S2781" t="str">
        <f>IF(AND(F2781&gt;=10,F2781&lt;=35,P2781&gt;0.5),"ERROR_C2781H2781_POOR_CAP","OK")</f>
        <v>OK</v>
      </c>
    </row>
    <row r="2782" spans="1:19">
      <c r="A2782" t="s">
        <v>2799</v>
      </c>
      <c r="B2782" s="3">
        <v>78.820999999999998</v>
      </c>
      <c r="C2782" s="3">
        <v>38.999000000000002</v>
      </c>
      <c r="D2782" s="3">
        <v>63.075000000000003</v>
      </c>
      <c r="E2782" s="3">
        <v>12.971</v>
      </c>
      <c r="F2782" s="3">
        <v>0.125</v>
      </c>
      <c r="G2782" s="3">
        <v>48.500999999999998</v>
      </c>
      <c r="H2782" s="3">
        <v>1919.5940000000001</v>
      </c>
      <c r="I2782" s="3">
        <f>ROUND(IF(B2782&lt;=Thresholds!$B$2,1-(B2782/Thresholds!$B$2)*0.24,IF(B2782&lt;=Thresholds!$D$2,0.75-((B2782-Thresholds!$C$2)/(Thresholds!$D$2-Thresholds!$C$2))*0.249,IF(B2782&lt;=Thresholds!$F$2,0.499-((B2782-Thresholds!$E$2)/(Thresholds!$F$2-Thresholds!$E$2))*0.279,MAX(0.02,0.2-((B2782-Thresholds!$G$2)/(Thresholds!$H$2-Thresholds!$G$2))*0.18)))),3)</f>
        <v>0.81100000000000005</v>
      </c>
      <c r="J2782" s="3">
        <f>ROUND(IF(C2782&lt;=Thresholds!$B$3,1-(C2782/Thresholds!$B$3)*0.24,IF(C2782&lt;=Thresholds!$D$3,0.75-((C2782-Thresholds!$C$3)/(Thresholds!$D$3-Thresholds!$C$3))*0.249,IF(C2782&lt;=Thresholds!$F$3,0.499-((C2782-Thresholds!$E$3)/(Thresholds!$F$3-Thresholds!$E$3))*0.279,MAX(0.02,0.2-((C2782-Thresholds!$G$3)/(Thresholds!$H$3-Thresholds!$G$3))*0.18)))),3)</f>
        <v>0.92200000000000004</v>
      </c>
      <c r="K2782" s="3">
        <f>ROUND(IF(D2782&lt;=Thresholds!$B$4,1-(D2782/Thresholds!$B$4)*0.24,IF(D2782&lt;=Thresholds!$D$4,0.75-((D2782-Thresholds!$C$4)/(Thresholds!$D$4-Thresholds!$C$4))*0.249,IF(D2782&lt;=Thresholds!$F$4,0.499-((D2782-Thresholds!$E$4)/(Thresholds!$F$4-Thresholds!$E$4))*0.279,MAX(0.02,0.2-((D2782-Thresholds!$G$4)/(Thresholds!$H$4-Thresholds!$G$4))*0.18)))),3)</f>
        <v>0.76700000000000002</v>
      </c>
      <c r="L2782" s="3">
        <f>ROUND(IF(E2782&lt;=Thresholds!$B$5,1-(E2782/Thresholds!$B$5)*0.24,IF(E2782&lt;=Thresholds!$D$5,0.75-((E2782-Thresholds!$C$5)/(Thresholds!$D$5-Thresholds!$C$5))*0.249,IF(E2782&lt;=Thresholds!$F$5,0.499-((E2782-Thresholds!$E$5)/(Thresholds!$F$5-Thresholds!$E$5))*0.279,MAX(0.02,0.2-((E2782-Thresholds!$G$5)/(Thresholds!$H$5-Thresholds!$G$5))*0.18)))),3)</f>
        <v>0.93799999999999994</v>
      </c>
      <c r="M2782" s="3">
        <f>ROUND(IF(F2782&lt;=Thresholds!$B$6,1-(F2782/Thresholds!$B$6)*0.24,IF(F2782&lt;=Thresholds!$D$6,0.75-((F2782-Thresholds!$C$6)/(Thresholds!$D$6-Thresholds!$C$6))*0.249,IF(F2782&lt;=Thresholds!$F$6,0.499-((F2782-Thresholds!$E$6)/(Thresholds!$F$6-Thresholds!$E$6))*0.279,MAX(0.02,0.2-((F2782-Thresholds!$G$6)/(Thresholds!$H$6-Thresholds!$G$6))*0.18)))),3)</f>
        <v>0.97</v>
      </c>
      <c r="N2782" s="3">
        <f>ROUND(IF(G2782&lt;=Thresholds!$B$7,1-(G2782/Thresholds!$B$7)*0.24,IF(G2782&lt;=Thresholds!$D$7,0.75-((G2782-Thresholds!$C$7)/(Thresholds!$D$7-Thresholds!$C$7))*0.249,IF(G2782&lt;=Thresholds!$F$7,0.499-((G2782-Thresholds!$E$7)/(Thresholds!$F$7-Thresholds!$E$7))*0.279,MAX(0.02,0.2-((G2782-Thresholds!$G$7)/(Thresholds!$H$7-Thresholds!$G$7))*0.18)))),3)</f>
        <v>0.96699999999999997</v>
      </c>
      <c r="O2782" s="3">
        <f>ROUND(IF(H2782&lt;=Thresholds!$B$8,1-(H2782/Thresholds!$B$8)*0.24,IF(H2782&lt;=Thresholds!$D$8,0.75-((H2782-Thresholds!$C$8)/(Thresholds!$D$8-Thresholds!$C$8))*0.249,IF(H2782&lt;=Thresholds!$F$8,0.499-((H2782-Thresholds!$E$8)/(Thresholds!$F$8-Thresholds!$E$8))*0.279,MAX(0.02,0.2-((H2782-Thresholds!$G$8)/(Thresholds!$H$8-Thresholds!$G$8))*0.18)))),3)</f>
        <v>0.81599999999999995</v>
      </c>
      <c r="P2782" s="3">
        <f t="shared" si="129"/>
        <v>0.76700000000000002</v>
      </c>
      <c r="Q2782" t="str">
        <f t="shared" si="130"/>
        <v>Healthy</v>
      </c>
      <c r="R2782" s="4">
        <f t="shared" si="131"/>
        <v>1</v>
      </c>
      <c r="S2782" t="str">
        <f>IF(AND(F2782&gt;=10,F2782&lt;=35,P2782&gt;0.5),"ERROR_C2782H2782_POOR_CAP","OK")</f>
        <v>OK</v>
      </c>
    </row>
    <row r="2783" spans="1:19">
      <c r="A2783" t="s">
        <v>2800</v>
      </c>
      <c r="B2783" s="3">
        <v>14.846</v>
      </c>
      <c r="C2783" s="3">
        <v>113.601</v>
      </c>
      <c r="D2783" s="3">
        <v>64.963999999999999</v>
      </c>
      <c r="E2783" s="3">
        <v>29.212</v>
      </c>
      <c r="F2783" s="3">
        <v>8.3740000000000006</v>
      </c>
      <c r="G2783" s="3">
        <v>20.728000000000002</v>
      </c>
      <c r="H2783" s="3">
        <v>2460.2739999999999</v>
      </c>
      <c r="I2783" s="3">
        <f>ROUND(IF(B2783&lt;=Thresholds!$B$2,1-(B2783/Thresholds!$B$2)*0.24,IF(B2783&lt;=Thresholds!$D$2,0.75-((B2783-Thresholds!$C$2)/(Thresholds!$D$2-Thresholds!$C$2))*0.249,IF(B2783&lt;=Thresholds!$F$2,0.499-((B2783-Thresholds!$E$2)/(Thresholds!$F$2-Thresholds!$E$2))*0.279,MAX(0.02,0.2-((B2783-Thresholds!$G$2)/(Thresholds!$H$2-Thresholds!$G$2))*0.18)))),3)</f>
        <v>0.96399999999999997</v>
      </c>
      <c r="J2783" s="3">
        <f>ROUND(IF(C2783&lt;=Thresholds!$B$3,1-(C2783/Thresholds!$B$3)*0.24,IF(C2783&lt;=Thresholds!$D$3,0.75-((C2783-Thresholds!$C$3)/(Thresholds!$D$3-Thresholds!$C$3))*0.249,IF(C2783&lt;=Thresholds!$F$3,0.499-((C2783-Thresholds!$E$3)/(Thresholds!$F$3-Thresholds!$E$3))*0.279,MAX(0.02,0.2-((C2783-Thresholds!$G$3)/(Thresholds!$H$3-Thresholds!$G$3))*0.18)))),3)</f>
        <v>0.77300000000000002</v>
      </c>
      <c r="K2783" s="3">
        <f>ROUND(IF(D2783&lt;=Thresholds!$B$4,1-(D2783/Thresholds!$B$4)*0.24,IF(D2783&lt;=Thresholds!$D$4,0.75-((D2783-Thresholds!$C$4)/(Thresholds!$D$4-Thresholds!$C$4))*0.249,IF(D2783&lt;=Thresholds!$F$4,0.499-((D2783-Thresholds!$E$4)/(Thresholds!$F$4-Thresholds!$E$4))*0.279,MAX(0.02,0.2-((D2783-Thresholds!$G$4)/(Thresholds!$H$4-Thresholds!$G$4))*0.18)))),3)</f>
        <v>0.76</v>
      </c>
      <c r="L2783" s="3">
        <f>ROUND(IF(E2783&lt;=Thresholds!$B$5,1-(E2783/Thresholds!$B$5)*0.24,IF(E2783&lt;=Thresholds!$D$5,0.75-((E2783-Thresholds!$C$5)/(Thresholds!$D$5-Thresholds!$C$5))*0.249,IF(E2783&lt;=Thresholds!$F$5,0.499-((E2783-Thresholds!$E$5)/(Thresholds!$F$5-Thresholds!$E$5))*0.279,MAX(0.02,0.2-((E2783-Thresholds!$G$5)/(Thresholds!$H$5-Thresholds!$G$5))*0.18)))),3)</f>
        <v>0.86</v>
      </c>
      <c r="M2783" s="3">
        <f>ROUND(IF(F2783&lt;=Thresholds!$B$6,1-(F2783/Thresholds!$B$6)*0.24,IF(F2783&lt;=Thresholds!$D$6,0.75-((F2783-Thresholds!$C$6)/(Thresholds!$D$6-Thresholds!$C$6))*0.249,IF(F2783&lt;=Thresholds!$F$6,0.499-((F2783-Thresholds!$E$6)/(Thresholds!$F$6-Thresholds!$E$6))*0.279,MAX(0.02,0.2-((F2783-Thresholds!$G$6)/(Thresholds!$H$6-Thresholds!$G$6))*0.18)))),3)</f>
        <v>0.52100000000000002</v>
      </c>
      <c r="N2783" s="3">
        <f>ROUND(IF(G2783&lt;=Thresholds!$B$7,1-(G2783/Thresholds!$B$7)*0.24,IF(G2783&lt;=Thresholds!$D$7,0.75-((G2783-Thresholds!$C$7)/(Thresholds!$D$7-Thresholds!$C$7))*0.249,IF(G2783&lt;=Thresholds!$F$7,0.499-((G2783-Thresholds!$E$7)/(Thresholds!$F$7-Thresholds!$E$7))*0.279,MAX(0.02,0.2-((G2783-Thresholds!$G$7)/(Thresholds!$H$7-Thresholds!$G$7))*0.18)))),3)</f>
        <v>0.98599999999999999</v>
      </c>
      <c r="O2783" s="3">
        <f>ROUND(IF(H2783&lt;=Thresholds!$B$8,1-(H2783/Thresholds!$B$8)*0.24,IF(H2783&lt;=Thresholds!$D$8,0.75-((H2783-Thresholds!$C$8)/(Thresholds!$D$8-Thresholds!$C$8))*0.249,IF(H2783&lt;=Thresholds!$F$8,0.499-((H2783-Thresholds!$E$8)/(Thresholds!$F$8-Thresholds!$E$8))*0.279,MAX(0.02,0.2-((H2783-Thresholds!$G$8)/(Thresholds!$H$8-Thresholds!$G$8))*0.18)))),3)</f>
        <v>0.76400000000000001</v>
      </c>
      <c r="P2783" s="3">
        <f t="shared" si="129"/>
        <v>0.52100000000000002</v>
      </c>
      <c r="Q2783" t="str">
        <f t="shared" si="130"/>
        <v>Moderate</v>
      </c>
      <c r="R2783" s="4">
        <f t="shared" si="131"/>
        <v>1</v>
      </c>
      <c r="S2783" t="str">
        <f>IF(AND(F2783&gt;=10,F2783&lt;=35,P2783&gt;0.5),"ERROR_C2783H2783_POOR_CAP","OK")</f>
        <v>OK</v>
      </c>
    </row>
    <row r="2784" spans="1:19">
      <c r="A2784" t="s">
        <v>2801</v>
      </c>
      <c r="B2784" s="3">
        <v>19.873999999999999</v>
      </c>
      <c r="C2784" s="3">
        <v>617.33399999999995</v>
      </c>
      <c r="D2784" s="3">
        <v>30.725000000000001</v>
      </c>
      <c r="E2784" s="3">
        <v>30.393999999999998</v>
      </c>
      <c r="F2784" s="3">
        <v>5.1999999999999998E-2</v>
      </c>
      <c r="G2784" s="3">
        <v>121.18</v>
      </c>
      <c r="H2784" s="3">
        <v>3688.7849999999999</v>
      </c>
      <c r="I2784" s="3">
        <f>ROUND(IF(B2784&lt;=Thresholds!$B$2,1-(B2784/Thresholds!$B$2)*0.24,IF(B2784&lt;=Thresholds!$D$2,0.75-((B2784-Thresholds!$C$2)/(Thresholds!$D$2-Thresholds!$C$2))*0.249,IF(B2784&lt;=Thresholds!$F$2,0.499-((B2784-Thresholds!$E$2)/(Thresholds!$F$2-Thresholds!$E$2))*0.279,MAX(0.02,0.2-((B2784-Thresholds!$G$2)/(Thresholds!$H$2-Thresholds!$G$2))*0.18)))),3)</f>
        <v>0.95199999999999996</v>
      </c>
      <c r="J2784" s="3">
        <f>ROUND(IF(C2784&lt;=Thresholds!$B$3,1-(C2784/Thresholds!$B$3)*0.24,IF(C2784&lt;=Thresholds!$D$3,0.75-((C2784-Thresholds!$C$3)/(Thresholds!$D$3-Thresholds!$C$3))*0.249,IF(C2784&lt;=Thresholds!$F$3,0.499-((C2784-Thresholds!$E$3)/(Thresholds!$F$3-Thresholds!$E$3))*0.279,MAX(0.02,0.2-((C2784-Thresholds!$G$3)/(Thresholds!$H$3-Thresholds!$G$3))*0.18)))),3)</f>
        <v>0.39800000000000002</v>
      </c>
      <c r="K2784" s="3">
        <f>ROUND(IF(D2784&lt;=Thresholds!$B$4,1-(D2784/Thresholds!$B$4)*0.24,IF(D2784&lt;=Thresholds!$D$4,0.75-((D2784-Thresholds!$C$4)/(Thresholds!$D$4-Thresholds!$C$4))*0.249,IF(D2784&lt;=Thresholds!$F$4,0.499-((D2784-Thresholds!$E$4)/(Thresholds!$F$4-Thresholds!$E$4))*0.279,MAX(0.02,0.2-((D2784-Thresholds!$G$4)/(Thresholds!$H$4-Thresholds!$G$4))*0.18)))),3)</f>
        <v>0.88700000000000001</v>
      </c>
      <c r="L2784" s="3">
        <f>ROUND(IF(E2784&lt;=Thresholds!$B$5,1-(E2784/Thresholds!$B$5)*0.24,IF(E2784&lt;=Thresholds!$D$5,0.75-((E2784-Thresholds!$C$5)/(Thresholds!$D$5-Thresholds!$C$5))*0.249,IF(E2784&lt;=Thresholds!$F$5,0.499-((E2784-Thresholds!$E$5)/(Thresholds!$F$5-Thresholds!$E$5))*0.279,MAX(0.02,0.2-((E2784-Thresholds!$G$5)/(Thresholds!$H$5-Thresholds!$G$5))*0.18)))),3)</f>
        <v>0.85399999999999998</v>
      </c>
      <c r="M2784" s="3">
        <f>ROUND(IF(F2784&lt;=Thresholds!$B$6,1-(F2784/Thresholds!$B$6)*0.24,IF(F2784&lt;=Thresholds!$D$6,0.75-((F2784-Thresholds!$C$6)/(Thresholds!$D$6-Thresholds!$C$6))*0.249,IF(F2784&lt;=Thresholds!$F$6,0.499-((F2784-Thresholds!$E$6)/(Thresholds!$F$6-Thresholds!$E$6))*0.279,MAX(0.02,0.2-((F2784-Thresholds!$G$6)/(Thresholds!$H$6-Thresholds!$G$6))*0.18)))),3)</f>
        <v>0.98799999999999999</v>
      </c>
      <c r="N2784" s="3">
        <f>ROUND(IF(G2784&lt;=Thresholds!$B$7,1-(G2784/Thresholds!$B$7)*0.24,IF(G2784&lt;=Thresholds!$D$7,0.75-((G2784-Thresholds!$C$7)/(Thresholds!$D$7-Thresholds!$C$7))*0.249,IF(G2784&lt;=Thresholds!$F$7,0.499-((G2784-Thresholds!$E$7)/(Thresholds!$F$7-Thresholds!$E$7))*0.279,MAX(0.02,0.2-((G2784-Thresholds!$G$7)/(Thresholds!$H$7-Thresholds!$G$7))*0.18)))),3)</f>
        <v>0.91700000000000004</v>
      </c>
      <c r="O2784" s="3">
        <f>ROUND(IF(H2784&lt;=Thresholds!$B$8,1-(H2784/Thresholds!$B$8)*0.24,IF(H2784&lt;=Thresholds!$D$8,0.75-((H2784-Thresholds!$C$8)/(Thresholds!$D$8-Thresholds!$C$8))*0.249,IF(H2784&lt;=Thresholds!$F$8,0.499-((H2784-Thresholds!$E$8)/(Thresholds!$F$8-Thresholds!$E$8))*0.279,MAX(0.02,0.2-((H2784-Thresholds!$G$8)/(Thresholds!$H$8-Thresholds!$G$8))*0.18)))),3)</f>
        <v>0.55300000000000005</v>
      </c>
      <c r="P2784" s="3">
        <f t="shared" si="129"/>
        <v>0.39800000000000002</v>
      </c>
      <c r="Q2784" t="str">
        <f t="shared" si="130"/>
        <v>Poor</v>
      </c>
      <c r="R2784" s="4">
        <f t="shared" si="131"/>
        <v>0</v>
      </c>
      <c r="S2784" t="str">
        <f>IF(AND(F2784&gt;=10,F2784&lt;=35,P2784&gt;0.5),"ERROR_C2784H2784_POOR_CAP","OK")</f>
        <v>OK</v>
      </c>
    </row>
    <row r="2785" spans="1:19">
      <c r="A2785" t="s">
        <v>2802</v>
      </c>
      <c r="B2785" s="3">
        <v>99.936000000000007</v>
      </c>
      <c r="C2785" s="3">
        <v>50.048999999999999</v>
      </c>
      <c r="D2785" s="3">
        <v>114.31699999999999</v>
      </c>
      <c r="E2785" s="3">
        <v>33.878</v>
      </c>
      <c r="F2785" s="3">
        <v>0.52800000000000002</v>
      </c>
      <c r="G2785" s="3">
        <v>192.584</v>
      </c>
      <c r="H2785" s="3">
        <v>11980.127</v>
      </c>
      <c r="I2785" s="3">
        <f>ROUND(IF(B2785&lt;=Thresholds!$B$2,1-(B2785/Thresholds!$B$2)*0.24,IF(B2785&lt;=Thresholds!$D$2,0.75-((B2785-Thresholds!$C$2)/(Thresholds!$D$2-Thresholds!$C$2))*0.249,IF(B2785&lt;=Thresholds!$F$2,0.499-((B2785-Thresholds!$E$2)/(Thresholds!$F$2-Thresholds!$E$2))*0.279,MAX(0.02,0.2-((B2785-Thresholds!$G$2)/(Thresholds!$H$2-Thresholds!$G$2))*0.18)))),3)</f>
        <v>0.76</v>
      </c>
      <c r="J2785" s="3">
        <f>ROUND(IF(C2785&lt;=Thresholds!$B$3,1-(C2785/Thresholds!$B$3)*0.24,IF(C2785&lt;=Thresholds!$D$3,0.75-((C2785-Thresholds!$C$3)/(Thresholds!$D$3-Thresholds!$C$3))*0.249,IF(C2785&lt;=Thresholds!$F$3,0.499-((C2785-Thresholds!$E$3)/(Thresholds!$F$3-Thresholds!$E$3))*0.279,MAX(0.02,0.2-((C2785-Thresholds!$G$3)/(Thresholds!$H$3-Thresholds!$G$3))*0.18)))),3)</f>
        <v>0.9</v>
      </c>
      <c r="K2785" s="3">
        <f>ROUND(IF(D2785&lt;=Thresholds!$B$4,1-(D2785/Thresholds!$B$4)*0.24,IF(D2785&lt;=Thresholds!$D$4,0.75-((D2785-Thresholds!$C$4)/(Thresholds!$D$4-Thresholds!$C$4))*0.249,IF(D2785&lt;=Thresholds!$F$4,0.499-((D2785-Thresholds!$E$4)/(Thresholds!$F$4-Thresholds!$E$4))*0.279,MAX(0.02,0.2-((D2785-Thresholds!$G$4)/(Thresholds!$H$4-Thresholds!$G$4))*0.18)))),3)</f>
        <v>0.42299999999999999</v>
      </c>
      <c r="L2785" s="3">
        <f>ROUND(IF(E2785&lt;=Thresholds!$B$5,1-(E2785/Thresholds!$B$5)*0.24,IF(E2785&lt;=Thresholds!$D$5,0.75-((E2785-Thresholds!$C$5)/(Thresholds!$D$5-Thresholds!$C$5))*0.249,IF(E2785&lt;=Thresholds!$F$5,0.499-((E2785-Thresholds!$E$5)/(Thresholds!$F$5-Thresholds!$E$5))*0.279,MAX(0.02,0.2-((E2785-Thresholds!$G$5)/(Thresholds!$H$5-Thresholds!$G$5))*0.18)))),3)</f>
        <v>0.83699999999999997</v>
      </c>
      <c r="M2785" s="3">
        <f>ROUND(IF(F2785&lt;=Thresholds!$B$6,1-(F2785/Thresholds!$B$6)*0.24,IF(F2785&lt;=Thresholds!$D$6,0.75-((F2785-Thresholds!$C$6)/(Thresholds!$D$6-Thresholds!$C$6))*0.249,IF(F2785&lt;=Thresholds!$F$6,0.499-((F2785-Thresholds!$E$6)/(Thresholds!$F$6-Thresholds!$E$6))*0.279,MAX(0.02,0.2-((F2785-Thresholds!$G$6)/(Thresholds!$H$6-Thresholds!$G$6))*0.18)))),3)</f>
        <v>0.873</v>
      </c>
      <c r="N2785" s="3">
        <f>ROUND(IF(G2785&lt;=Thresholds!$B$7,1-(G2785/Thresholds!$B$7)*0.24,IF(G2785&lt;=Thresholds!$D$7,0.75-((G2785-Thresholds!$C$7)/(Thresholds!$D$7-Thresholds!$C$7))*0.249,IF(G2785&lt;=Thresholds!$F$7,0.499-((G2785-Thresholds!$E$7)/(Thresholds!$F$7-Thresholds!$E$7))*0.279,MAX(0.02,0.2-((G2785-Thresholds!$G$7)/(Thresholds!$H$7-Thresholds!$G$7))*0.18)))),3)</f>
        <v>0.86799999999999999</v>
      </c>
      <c r="O2785" s="3">
        <f>ROUND(IF(H2785&lt;=Thresholds!$B$8,1-(H2785/Thresholds!$B$8)*0.24,IF(H2785&lt;=Thresholds!$D$8,0.75-((H2785-Thresholds!$C$8)/(Thresholds!$D$8-Thresholds!$C$8))*0.249,IF(H2785&lt;=Thresholds!$F$8,0.499-((H2785-Thresholds!$E$8)/(Thresholds!$F$8-Thresholds!$E$8))*0.279,MAX(0.02,0.2-((H2785-Thresholds!$G$8)/(Thresholds!$H$8-Thresholds!$G$8))*0.18)))),3)</f>
        <v>0.23599999999999999</v>
      </c>
      <c r="P2785" s="3">
        <f t="shared" si="129"/>
        <v>0.23599999999999999</v>
      </c>
      <c r="Q2785" t="str">
        <f t="shared" si="130"/>
        <v>Poor</v>
      </c>
      <c r="R2785" s="4">
        <f t="shared" si="131"/>
        <v>0</v>
      </c>
      <c r="S2785" t="str">
        <f>IF(AND(F2785&gt;=10,F2785&lt;=35,P2785&gt;0.5),"ERROR_C2785H2785_POOR_CAP","OK")</f>
        <v>OK</v>
      </c>
    </row>
    <row r="2786" spans="1:19">
      <c r="A2786" t="s">
        <v>2803</v>
      </c>
      <c r="B2786" s="3">
        <v>16.888999999999999</v>
      </c>
      <c r="C2786" s="3">
        <v>93.161000000000001</v>
      </c>
      <c r="D2786" s="3">
        <v>31.513999999999999</v>
      </c>
      <c r="E2786" s="3">
        <v>33.915999999999997</v>
      </c>
      <c r="F2786" s="3">
        <v>0.499</v>
      </c>
      <c r="G2786" s="3">
        <v>106.874</v>
      </c>
      <c r="H2786" s="3">
        <v>254.8</v>
      </c>
      <c r="I2786" s="3">
        <f>ROUND(IF(B2786&lt;=Thresholds!$B$2,1-(B2786/Thresholds!$B$2)*0.24,IF(B2786&lt;=Thresholds!$D$2,0.75-((B2786-Thresholds!$C$2)/(Thresholds!$D$2-Thresholds!$C$2))*0.249,IF(B2786&lt;=Thresholds!$F$2,0.499-((B2786-Thresholds!$E$2)/(Thresholds!$F$2-Thresholds!$E$2))*0.279,MAX(0.02,0.2-((B2786-Thresholds!$G$2)/(Thresholds!$H$2-Thresholds!$G$2))*0.18)))),3)</f>
        <v>0.95899999999999996</v>
      </c>
      <c r="J2786" s="3">
        <f>ROUND(IF(C2786&lt;=Thresholds!$B$3,1-(C2786/Thresholds!$B$3)*0.24,IF(C2786&lt;=Thresholds!$D$3,0.75-((C2786-Thresholds!$C$3)/(Thresholds!$D$3-Thresholds!$C$3))*0.249,IF(C2786&lt;=Thresholds!$F$3,0.499-((C2786-Thresholds!$E$3)/(Thresholds!$F$3-Thresholds!$E$3))*0.279,MAX(0.02,0.2-((C2786-Thresholds!$G$3)/(Thresholds!$H$3-Thresholds!$G$3))*0.18)))),3)</f>
        <v>0.81399999999999995</v>
      </c>
      <c r="K2786" s="3">
        <f>ROUND(IF(D2786&lt;=Thresholds!$B$4,1-(D2786/Thresholds!$B$4)*0.24,IF(D2786&lt;=Thresholds!$D$4,0.75-((D2786-Thresholds!$C$4)/(Thresholds!$D$4-Thresholds!$C$4))*0.249,IF(D2786&lt;=Thresholds!$F$4,0.499-((D2786-Thresholds!$E$4)/(Thresholds!$F$4-Thresholds!$E$4))*0.279,MAX(0.02,0.2-((D2786-Thresholds!$G$4)/(Thresholds!$H$4-Thresholds!$G$4))*0.18)))),3)</f>
        <v>0.88400000000000001</v>
      </c>
      <c r="L2786" s="3">
        <f>ROUND(IF(E2786&lt;=Thresholds!$B$5,1-(E2786/Thresholds!$B$5)*0.24,IF(E2786&lt;=Thresholds!$D$5,0.75-((E2786-Thresholds!$C$5)/(Thresholds!$D$5-Thresholds!$C$5))*0.249,IF(E2786&lt;=Thresholds!$F$5,0.499-((E2786-Thresholds!$E$5)/(Thresholds!$F$5-Thresholds!$E$5))*0.279,MAX(0.02,0.2-((E2786-Thresholds!$G$5)/(Thresholds!$H$5-Thresholds!$G$5))*0.18)))),3)</f>
        <v>0.83699999999999997</v>
      </c>
      <c r="M2786" s="3">
        <f>ROUND(IF(F2786&lt;=Thresholds!$B$6,1-(F2786/Thresholds!$B$6)*0.24,IF(F2786&lt;=Thresholds!$D$6,0.75-((F2786-Thresholds!$C$6)/(Thresholds!$D$6-Thresholds!$C$6))*0.249,IF(F2786&lt;=Thresholds!$F$6,0.499-((F2786-Thresholds!$E$6)/(Thresholds!$F$6-Thresholds!$E$6))*0.279,MAX(0.02,0.2-((F2786-Thresholds!$G$6)/(Thresholds!$H$6-Thresholds!$G$6))*0.18)))),3)</f>
        <v>0.88</v>
      </c>
      <c r="N2786" s="3">
        <f>ROUND(IF(G2786&lt;=Thresholds!$B$7,1-(G2786/Thresholds!$B$7)*0.24,IF(G2786&lt;=Thresholds!$D$7,0.75-((G2786-Thresholds!$C$7)/(Thresholds!$D$7-Thresholds!$C$7))*0.249,IF(G2786&lt;=Thresholds!$F$7,0.499-((G2786-Thresholds!$E$7)/(Thresholds!$F$7-Thresholds!$E$7))*0.279,MAX(0.02,0.2-((G2786-Thresholds!$G$7)/(Thresholds!$H$7-Thresholds!$G$7))*0.18)))),3)</f>
        <v>0.92700000000000005</v>
      </c>
      <c r="O2786" s="3">
        <f>ROUND(IF(H2786&lt;=Thresholds!$B$8,1-(H2786/Thresholds!$B$8)*0.24,IF(H2786&lt;=Thresholds!$D$8,0.75-((H2786-Thresholds!$C$8)/(Thresholds!$D$8-Thresholds!$C$8))*0.249,IF(H2786&lt;=Thresholds!$F$8,0.499-((H2786-Thresholds!$E$8)/(Thresholds!$F$8-Thresholds!$E$8))*0.279,MAX(0.02,0.2-((H2786-Thresholds!$G$8)/(Thresholds!$H$8-Thresholds!$G$8))*0.18)))),3)</f>
        <v>0.97599999999999998</v>
      </c>
      <c r="P2786" s="3">
        <f t="shared" si="129"/>
        <v>0.81399999999999995</v>
      </c>
      <c r="Q2786" t="str">
        <f t="shared" si="130"/>
        <v>Healthy</v>
      </c>
      <c r="R2786" s="4">
        <f t="shared" si="131"/>
        <v>1</v>
      </c>
      <c r="S2786" t="str">
        <f>IF(AND(F2786&gt;=10,F2786&lt;=35,P2786&gt;0.5),"ERROR_C2786H2786_POOR_CAP","OK")</f>
        <v>OK</v>
      </c>
    </row>
    <row r="2787" spans="1:19">
      <c r="A2787" t="s">
        <v>2804</v>
      </c>
      <c r="B2787" s="3">
        <v>30.434000000000001</v>
      </c>
      <c r="C2787" s="3">
        <v>31.363</v>
      </c>
      <c r="D2787" s="3">
        <v>56.222000000000001</v>
      </c>
      <c r="E2787" s="3">
        <v>47.024999999999999</v>
      </c>
      <c r="F2787" s="3">
        <v>0.30199999999999999</v>
      </c>
      <c r="G2787" s="3">
        <v>552.72199999999998</v>
      </c>
      <c r="H2787" s="3">
        <v>1503.9829999999999</v>
      </c>
      <c r="I2787" s="3">
        <f>ROUND(IF(B2787&lt;=Thresholds!$B$2,1-(B2787/Thresholds!$B$2)*0.24,IF(B2787&lt;=Thresholds!$D$2,0.75-((B2787-Thresholds!$C$2)/(Thresholds!$D$2-Thresholds!$C$2))*0.249,IF(B2787&lt;=Thresholds!$F$2,0.499-((B2787-Thresholds!$E$2)/(Thresholds!$F$2-Thresholds!$E$2))*0.279,MAX(0.02,0.2-((B2787-Thresholds!$G$2)/(Thresholds!$H$2-Thresholds!$G$2))*0.18)))),3)</f>
        <v>0.92700000000000005</v>
      </c>
      <c r="J2787" s="3">
        <f>ROUND(IF(C2787&lt;=Thresholds!$B$3,1-(C2787/Thresholds!$B$3)*0.24,IF(C2787&lt;=Thresholds!$D$3,0.75-((C2787-Thresholds!$C$3)/(Thresholds!$D$3-Thresholds!$C$3))*0.249,IF(C2787&lt;=Thresholds!$F$3,0.499-((C2787-Thresholds!$E$3)/(Thresholds!$F$3-Thresholds!$E$3))*0.279,MAX(0.02,0.2-((C2787-Thresholds!$G$3)/(Thresholds!$H$3-Thresholds!$G$3))*0.18)))),3)</f>
        <v>0.93700000000000006</v>
      </c>
      <c r="K2787" s="3">
        <f>ROUND(IF(D2787&lt;=Thresholds!$B$4,1-(D2787/Thresholds!$B$4)*0.24,IF(D2787&lt;=Thresholds!$D$4,0.75-((D2787-Thresholds!$C$4)/(Thresholds!$D$4-Thresholds!$C$4))*0.249,IF(D2787&lt;=Thresholds!$F$4,0.499-((D2787-Thresholds!$E$4)/(Thresholds!$F$4-Thresholds!$E$4))*0.279,MAX(0.02,0.2-((D2787-Thresholds!$G$4)/(Thresholds!$H$4-Thresholds!$G$4))*0.18)))),3)</f>
        <v>0.79200000000000004</v>
      </c>
      <c r="L2787" s="3">
        <f>ROUND(IF(E2787&lt;=Thresholds!$B$5,1-(E2787/Thresholds!$B$5)*0.24,IF(E2787&lt;=Thresholds!$D$5,0.75-((E2787-Thresholds!$C$5)/(Thresholds!$D$5-Thresholds!$C$5))*0.249,IF(E2787&lt;=Thresholds!$F$5,0.499-((E2787-Thresholds!$E$5)/(Thresholds!$F$5-Thresholds!$E$5))*0.279,MAX(0.02,0.2-((E2787-Thresholds!$G$5)/(Thresholds!$H$5-Thresholds!$G$5))*0.18)))),3)</f>
        <v>0.77400000000000002</v>
      </c>
      <c r="M2787" s="3">
        <f>ROUND(IF(F2787&lt;=Thresholds!$B$6,1-(F2787/Thresholds!$B$6)*0.24,IF(F2787&lt;=Thresholds!$D$6,0.75-((F2787-Thresholds!$C$6)/(Thresholds!$D$6-Thresholds!$C$6))*0.249,IF(F2787&lt;=Thresholds!$F$6,0.499-((F2787-Thresholds!$E$6)/(Thresholds!$F$6-Thresholds!$E$6))*0.279,MAX(0.02,0.2-((F2787-Thresholds!$G$6)/(Thresholds!$H$6-Thresholds!$G$6))*0.18)))),3)</f>
        <v>0.92800000000000005</v>
      </c>
      <c r="N2787" s="3">
        <f>ROUND(IF(G2787&lt;=Thresholds!$B$7,1-(G2787/Thresholds!$B$7)*0.24,IF(G2787&lt;=Thresholds!$D$7,0.75-((G2787-Thresholds!$C$7)/(Thresholds!$D$7-Thresholds!$C$7))*0.249,IF(G2787&lt;=Thresholds!$F$7,0.499-((G2787-Thresholds!$E$7)/(Thresholds!$F$7-Thresholds!$E$7))*0.279,MAX(0.02,0.2-((G2787-Thresholds!$G$7)/(Thresholds!$H$7-Thresholds!$G$7))*0.18)))),3)</f>
        <v>0.52100000000000002</v>
      </c>
      <c r="O2787" s="3">
        <f>ROUND(IF(H2787&lt;=Thresholds!$B$8,1-(H2787/Thresholds!$B$8)*0.24,IF(H2787&lt;=Thresholds!$D$8,0.75-((H2787-Thresholds!$C$8)/(Thresholds!$D$8-Thresholds!$C$8))*0.249,IF(H2787&lt;=Thresholds!$F$8,0.499-((H2787-Thresholds!$E$8)/(Thresholds!$F$8-Thresholds!$E$8))*0.279,MAX(0.02,0.2-((H2787-Thresholds!$G$8)/(Thresholds!$H$8-Thresholds!$G$8))*0.18)))),3)</f>
        <v>0.85599999999999998</v>
      </c>
      <c r="P2787" s="3">
        <f t="shared" si="129"/>
        <v>0.52100000000000002</v>
      </c>
      <c r="Q2787" t="str">
        <f t="shared" si="130"/>
        <v>Moderate</v>
      </c>
      <c r="R2787" s="4">
        <f t="shared" si="131"/>
        <v>1</v>
      </c>
      <c r="S2787" t="str">
        <f>IF(AND(F2787&gt;=10,F2787&lt;=35,P2787&gt;0.5),"ERROR_C2787H2787_POOR_CAP","OK")</f>
        <v>OK</v>
      </c>
    </row>
    <row r="2788" spans="1:19">
      <c r="A2788" t="s">
        <v>2805</v>
      </c>
      <c r="B2788" s="3">
        <v>798.76900000000001</v>
      </c>
      <c r="C2788" s="3">
        <v>32.182000000000002</v>
      </c>
      <c r="D2788" s="3">
        <v>40.822000000000003</v>
      </c>
      <c r="E2788" s="3">
        <v>36.131</v>
      </c>
      <c r="F2788" s="3">
        <v>0.42399999999999999</v>
      </c>
      <c r="G2788" s="3">
        <v>339.91500000000002</v>
      </c>
      <c r="H2788" s="3">
        <v>1585.318</v>
      </c>
      <c r="I2788" s="3">
        <f>ROUND(IF(B2788&lt;=Thresholds!$B$2,1-(B2788/Thresholds!$B$2)*0.24,IF(B2788&lt;=Thresholds!$D$2,0.75-((B2788-Thresholds!$C$2)/(Thresholds!$D$2-Thresholds!$C$2))*0.249,IF(B2788&lt;=Thresholds!$F$2,0.499-((B2788-Thresholds!$E$2)/(Thresholds!$F$2-Thresholds!$E$2))*0.279,MAX(0.02,0.2-((B2788-Thresholds!$G$2)/(Thresholds!$H$2-Thresholds!$G$2))*0.18)))),3)</f>
        <v>0.47399999999999998</v>
      </c>
      <c r="J2788" s="3">
        <f>ROUND(IF(C2788&lt;=Thresholds!$B$3,1-(C2788/Thresholds!$B$3)*0.24,IF(C2788&lt;=Thresholds!$D$3,0.75-((C2788-Thresholds!$C$3)/(Thresholds!$D$3-Thresholds!$C$3))*0.249,IF(C2788&lt;=Thresholds!$F$3,0.499-((C2788-Thresholds!$E$3)/(Thresholds!$F$3-Thresholds!$E$3))*0.279,MAX(0.02,0.2-((C2788-Thresholds!$G$3)/(Thresholds!$H$3-Thresholds!$G$3))*0.18)))),3)</f>
        <v>0.93600000000000005</v>
      </c>
      <c r="K2788" s="3">
        <f>ROUND(IF(D2788&lt;=Thresholds!$B$4,1-(D2788/Thresholds!$B$4)*0.24,IF(D2788&lt;=Thresholds!$D$4,0.75-((D2788-Thresholds!$C$4)/(Thresholds!$D$4-Thresholds!$C$4))*0.249,IF(D2788&lt;=Thresholds!$F$4,0.499-((D2788-Thresholds!$E$4)/(Thresholds!$F$4-Thresholds!$E$4))*0.279,MAX(0.02,0.2-((D2788-Thresholds!$G$4)/(Thresholds!$H$4-Thresholds!$G$4))*0.18)))),3)</f>
        <v>0.84899999999999998</v>
      </c>
      <c r="L2788" s="3">
        <f>ROUND(IF(E2788&lt;=Thresholds!$B$5,1-(E2788/Thresholds!$B$5)*0.24,IF(E2788&lt;=Thresholds!$D$5,0.75-((E2788-Thresholds!$C$5)/(Thresholds!$D$5-Thresholds!$C$5))*0.249,IF(E2788&lt;=Thresholds!$F$5,0.499-((E2788-Thresholds!$E$5)/(Thresholds!$F$5-Thresholds!$E$5))*0.279,MAX(0.02,0.2-((E2788-Thresholds!$G$5)/(Thresholds!$H$5-Thresholds!$G$5))*0.18)))),3)</f>
        <v>0.82699999999999996</v>
      </c>
      <c r="M2788" s="3">
        <f>ROUND(IF(F2788&lt;=Thresholds!$B$6,1-(F2788/Thresholds!$B$6)*0.24,IF(F2788&lt;=Thresholds!$D$6,0.75-((F2788-Thresholds!$C$6)/(Thresholds!$D$6-Thresholds!$C$6))*0.249,IF(F2788&lt;=Thresholds!$F$6,0.499-((F2788-Thresholds!$E$6)/(Thresholds!$F$6-Thresholds!$E$6))*0.279,MAX(0.02,0.2-((F2788-Thresholds!$G$6)/(Thresholds!$H$6-Thresholds!$G$6))*0.18)))),3)</f>
        <v>0.89800000000000002</v>
      </c>
      <c r="N2788" s="3">
        <f>ROUND(IF(G2788&lt;=Thresholds!$B$7,1-(G2788/Thresholds!$B$7)*0.24,IF(G2788&lt;=Thresholds!$D$7,0.75-((G2788-Thresholds!$C$7)/(Thresholds!$D$7-Thresholds!$C$7))*0.249,IF(G2788&lt;=Thresholds!$F$7,0.499-((G2788-Thresholds!$E$7)/(Thresholds!$F$7-Thresholds!$E$7))*0.279,MAX(0.02,0.2-((G2788-Thresholds!$G$7)/(Thresholds!$H$7-Thresholds!$G$7))*0.18)))),3)</f>
        <v>0.76700000000000002</v>
      </c>
      <c r="O2788" s="3">
        <f>ROUND(IF(H2788&lt;=Thresholds!$B$8,1-(H2788/Thresholds!$B$8)*0.24,IF(H2788&lt;=Thresholds!$D$8,0.75-((H2788-Thresholds!$C$8)/(Thresholds!$D$8-Thresholds!$C$8))*0.249,IF(H2788&lt;=Thresholds!$F$8,0.499-((H2788-Thresholds!$E$8)/(Thresholds!$F$8-Thresholds!$E$8))*0.279,MAX(0.02,0.2-((H2788-Thresholds!$G$8)/(Thresholds!$H$8-Thresholds!$G$8))*0.18)))),3)</f>
        <v>0.84799999999999998</v>
      </c>
      <c r="P2788" s="3">
        <f t="shared" si="129"/>
        <v>0.47399999999999998</v>
      </c>
      <c r="Q2788" t="str">
        <f t="shared" si="130"/>
        <v>Poor</v>
      </c>
      <c r="R2788" s="4">
        <f t="shared" si="131"/>
        <v>0</v>
      </c>
      <c r="S2788" t="str">
        <f>IF(AND(F2788&gt;=10,F2788&lt;=35,P2788&gt;0.5),"ERROR_C2788H2788_POOR_CAP","OK")</f>
        <v>OK</v>
      </c>
    </row>
    <row r="2789" spans="1:19">
      <c r="A2789" t="s">
        <v>2806</v>
      </c>
      <c r="B2789" s="3">
        <v>96.53</v>
      </c>
      <c r="C2789" s="3">
        <v>14.071999999999999</v>
      </c>
      <c r="D2789" s="3">
        <v>54.716000000000001</v>
      </c>
      <c r="E2789" s="3">
        <v>247.51499999999999</v>
      </c>
      <c r="F2789" s="3">
        <v>0.20899999999999999</v>
      </c>
      <c r="G2789" s="3">
        <v>269.89299999999997</v>
      </c>
      <c r="H2789" s="3">
        <v>3022.1770000000001</v>
      </c>
      <c r="I2789" s="3">
        <f>ROUND(IF(B2789&lt;=Thresholds!$B$2,1-(B2789/Thresholds!$B$2)*0.24,IF(B2789&lt;=Thresholds!$D$2,0.75-((B2789-Thresholds!$C$2)/(Thresholds!$D$2-Thresholds!$C$2))*0.249,IF(B2789&lt;=Thresholds!$F$2,0.499-((B2789-Thresholds!$E$2)/(Thresholds!$F$2-Thresholds!$E$2))*0.279,MAX(0.02,0.2-((B2789-Thresholds!$G$2)/(Thresholds!$H$2-Thresholds!$G$2))*0.18)))),3)</f>
        <v>0.76800000000000002</v>
      </c>
      <c r="J2789" s="3">
        <f>ROUND(IF(C2789&lt;=Thresholds!$B$3,1-(C2789/Thresholds!$B$3)*0.24,IF(C2789&lt;=Thresholds!$D$3,0.75-((C2789-Thresholds!$C$3)/(Thresholds!$D$3-Thresholds!$C$3))*0.249,IF(C2789&lt;=Thresholds!$F$3,0.499-((C2789-Thresholds!$E$3)/(Thresholds!$F$3-Thresholds!$E$3))*0.279,MAX(0.02,0.2-((C2789-Thresholds!$G$3)/(Thresholds!$H$3-Thresholds!$G$3))*0.18)))),3)</f>
        <v>0.97199999999999998</v>
      </c>
      <c r="K2789" s="3">
        <f>ROUND(IF(D2789&lt;=Thresholds!$B$4,1-(D2789/Thresholds!$B$4)*0.24,IF(D2789&lt;=Thresholds!$D$4,0.75-((D2789-Thresholds!$C$4)/(Thresholds!$D$4-Thresholds!$C$4))*0.249,IF(D2789&lt;=Thresholds!$F$4,0.499-((D2789-Thresholds!$E$4)/(Thresholds!$F$4-Thresholds!$E$4))*0.279,MAX(0.02,0.2-((D2789-Thresholds!$G$4)/(Thresholds!$H$4-Thresholds!$G$4))*0.18)))),3)</f>
        <v>0.79800000000000004</v>
      </c>
      <c r="L2789" s="3">
        <f>ROUND(IF(E2789&lt;=Thresholds!$B$5,1-(E2789/Thresholds!$B$5)*0.24,IF(E2789&lt;=Thresholds!$D$5,0.75-((E2789-Thresholds!$C$5)/(Thresholds!$D$5-Thresholds!$C$5))*0.249,IF(E2789&lt;=Thresholds!$F$5,0.499-((E2789-Thresholds!$E$5)/(Thresholds!$F$5-Thresholds!$E$5))*0.279,MAX(0.02,0.2-((E2789-Thresholds!$G$5)/(Thresholds!$H$5-Thresholds!$G$5))*0.18)))),3)</f>
        <v>0.24199999999999999</v>
      </c>
      <c r="M2789" s="3">
        <f>ROUND(IF(F2789&lt;=Thresholds!$B$6,1-(F2789/Thresholds!$B$6)*0.24,IF(F2789&lt;=Thresholds!$D$6,0.75-((F2789-Thresholds!$C$6)/(Thresholds!$D$6-Thresholds!$C$6))*0.249,IF(F2789&lt;=Thresholds!$F$6,0.499-((F2789-Thresholds!$E$6)/(Thresholds!$F$6-Thresholds!$E$6))*0.279,MAX(0.02,0.2-((F2789-Thresholds!$G$6)/(Thresholds!$H$6-Thresholds!$G$6))*0.18)))),3)</f>
        <v>0.95</v>
      </c>
      <c r="N2789" s="3">
        <f>ROUND(IF(G2789&lt;=Thresholds!$B$7,1-(G2789/Thresholds!$B$7)*0.24,IF(G2789&lt;=Thresholds!$D$7,0.75-((G2789-Thresholds!$C$7)/(Thresholds!$D$7-Thresholds!$C$7))*0.249,IF(G2789&lt;=Thresholds!$F$7,0.499-((G2789-Thresholds!$E$7)/(Thresholds!$F$7-Thresholds!$E$7))*0.279,MAX(0.02,0.2-((G2789-Thresholds!$G$7)/(Thresholds!$H$7-Thresholds!$G$7))*0.18)))),3)</f>
        <v>0.81499999999999995</v>
      </c>
      <c r="O2789" s="3">
        <f>ROUND(IF(H2789&lt;=Thresholds!$B$8,1-(H2789/Thresholds!$B$8)*0.24,IF(H2789&lt;=Thresholds!$D$8,0.75-((H2789-Thresholds!$C$8)/(Thresholds!$D$8-Thresholds!$C$8))*0.249,IF(H2789&lt;=Thresholds!$F$8,0.499-((H2789-Thresholds!$E$8)/(Thresholds!$F$8-Thresholds!$E$8))*0.279,MAX(0.02,0.2-((H2789-Thresholds!$G$8)/(Thresholds!$H$8-Thresholds!$G$8))*0.18)))),3)</f>
        <v>0.66300000000000003</v>
      </c>
      <c r="P2789" s="3">
        <f t="shared" si="129"/>
        <v>0.24199999999999999</v>
      </c>
      <c r="Q2789" t="str">
        <f t="shared" si="130"/>
        <v>Poor</v>
      </c>
      <c r="R2789" s="4">
        <f t="shared" si="131"/>
        <v>0</v>
      </c>
      <c r="S2789" t="str">
        <f>IF(AND(F2789&gt;=10,F2789&lt;=35,P2789&gt;0.5),"ERROR_C2789H2789_POOR_CAP","OK")</f>
        <v>OK</v>
      </c>
    </row>
    <row r="2790" spans="1:19">
      <c r="A2790" t="s">
        <v>2807</v>
      </c>
      <c r="B2790" s="3">
        <v>27.936</v>
      </c>
      <c r="C2790" s="3">
        <v>84.141000000000005</v>
      </c>
      <c r="D2790" s="3">
        <v>5.4859999999999998</v>
      </c>
      <c r="E2790" s="3">
        <v>3.7709999999999999</v>
      </c>
      <c r="F2790" s="3">
        <v>0.55700000000000005</v>
      </c>
      <c r="G2790" s="3">
        <v>152.51</v>
      </c>
      <c r="H2790" s="3">
        <v>914.18200000000002</v>
      </c>
      <c r="I2790" s="3">
        <f>ROUND(IF(B2790&lt;=Thresholds!$B$2,1-(B2790/Thresholds!$B$2)*0.24,IF(B2790&lt;=Thresholds!$D$2,0.75-((B2790-Thresholds!$C$2)/(Thresholds!$D$2-Thresholds!$C$2))*0.249,IF(B2790&lt;=Thresholds!$F$2,0.499-((B2790-Thresholds!$E$2)/(Thresholds!$F$2-Thresholds!$E$2))*0.279,MAX(0.02,0.2-((B2790-Thresholds!$G$2)/(Thresholds!$H$2-Thresholds!$G$2))*0.18)))),3)</f>
        <v>0.93300000000000005</v>
      </c>
      <c r="J2790" s="3">
        <f>ROUND(IF(C2790&lt;=Thresholds!$B$3,1-(C2790/Thresholds!$B$3)*0.24,IF(C2790&lt;=Thresholds!$D$3,0.75-((C2790-Thresholds!$C$3)/(Thresholds!$D$3-Thresholds!$C$3))*0.249,IF(C2790&lt;=Thresholds!$F$3,0.499-((C2790-Thresholds!$E$3)/(Thresholds!$F$3-Thresholds!$E$3))*0.279,MAX(0.02,0.2-((C2790-Thresholds!$G$3)/(Thresholds!$H$3-Thresholds!$G$3))*0.18)))),3)</f>
        <v>0.83199999999999996</v>
      </c>
      <c r="K2790" s="3">
        <f>ROUND(IF(D2790&lt;=Thresholds!$B$4,1-(D2790/Thresholds!$B$4)*0.24,IF(D2790&lt;=Thresholds!$D$4,0.75-((D2790-Thresholds!$C$4)/(Thresholds!$D$4-Thresholds!$C$4))*0.249,IF(D2790&lt;=Thresholds!$F$4,0.499-((D2790-Thresholds!$E$4)/(Thresholds!$F$4-Thresholds!$E$4))*0.279,MAX(0.02,0.2-((D2790-Thresholds!$G$4)/(Thresholds!$H$4-Thresholds!$G$4))*0.18)))),3)</f>
        <v>0.98</v>
      </c>
      <c r="L2790" s="3">
        <f>ROUND(IF(E2790&lt;=Thresholds!$B$5,1-(E2790/Thresholds!$B$5)*0.24,IF(E2790&lt;=Thresholds!$D$5,0.75-((E2790-Thresholds!$C$5)/(Thresholds!$D$5-Thresholds!$C$5))*0.249,IF(E2790&lt;=Thresholds!$F$5,0.499-((E2790-Thresholds!$E$5)/(Thresholds!$F$5-Thresholds!$E$5))*0.279,MAX(0.02,0.2-((E2790-Thresholds!$G$5)/(Thresholds!$H$5-Thresholds!$G$5))*0.18)))),3)</f>
        <v>0.98199999999999998</v>
      </c>
      <c r="M2790" s="3">
        <f>ROUND(IF(F2790&lt;=Thresholds!$B$6,1-(F2790/Thresholds!$B$6)*0.24,IF(F2790&lt;=Thresholds!$D$6,0.75-((F2790-Thresholds!$C$6)/(Thresholds!$D$6-Thresholds!$C$6))*0.249,IF(F2790&lt;=Thresholds!$F$6,0.499-((F2790-Thresholds!$E$6)/(Thresholds!$F$6-Thresholds!$E$6))*0.279,MAX(0.02,0.2-((F2790-Thresholds!$G$6)/(Thresholds!$H$6-Thresholds!$G$6))*0.18)))),3)</f>
        <v>0.86599999999999999</v>
      </c>
      <c r="N2790" s="3">
        <f>ROUND(IF(G2790&lt;=Thresholds!$B$7,1-(G2790/Thresholds!$B$7)*0.24,IF(G2790&lt;=Thresholds!$D$7,0.75-((G2790-Thresholds!$C$7)/(Thresholds!$D$7-Thresholds!$C$7))*0.249,IF(G2790&lt;=Thresholds!$F$7,0.499-((G2790-Thresholds!$E$7)/(Thresholds!$F$7-Thresholds!$E$7))*0.279,MAX(0.02,0.2-((G2790-Thresholds!$G$7)/(Thresholds!$H$7-Thresholds!$G$7))*0.18)))),3)</f>
        <v>0.89500000000000002</v>
      </c>
      <c r="O2790" s="3">
        <f>ROUND(IF(H2790&lt;=Thresholds!$B$8,1-(H2790/Thresholds!$B$8)*0.24,IF(H2790&lt;=Thresholds!$D$8,0.75-((H2790-Thresholds!$C$8)/(Thresholds!$D$8-Thresholds!$C$8))*0.249,IF(H2790&lt;=Thresholds!$F$8,0.499-((H2790-Thresholds!$E$8)/(Thresholds!$F$8-Thresholds!$E$8))*0.279,MAX(0.02,0.2-((H2790-Thresholds!$G$8)/(Thresholds!$H$8-Thresholds!$G$8))*0.18)))),3)</f>
        <v>0.91200000000000003</v>
      </c>
      <c r="P2790" s="3">
        <f t="shared" si="129"/>
        <v>0.83199999999999996</v>
      </c>
      <c r="Q2790" t="str">
        <f t="shared" si="130"/>
        <v>Healthy</v>
      </c>
      <c r="R2790" s="4">
        <f t="shared" si="131"/>
        <v>1</v>
      </c>
      <c r="S2790" t="str">
        <f>IF(AND(F2790&gt;=10,F2790&lt;=35,P2790&gt;0.5),"ERROR_C2790H2790_POOR_CAP","OK")</f>
        <v>OK</v>
      </c>
    </row>
    <row r="2791" spans="1:19">
      <c r="A2791" t="s">
        <v>2808</v>
      </c>
      <c r="B2791" s="3">
        <v>79.747</v>
      </c>
      <c r="C2791" s="3">
        <v>24.895</v>
      </c>
      <c r="D2791" s="3">
        <v>17.196999999999999</v>
      </c>
      <c r="E2791" s="3">
        <v>65.239000000000004</v>
      </c>
      <c r="F2791" s="3">
        <v>0.93400000000000005</v>
      </c>
      <c r="G2791" s="3">
        <v>24.588000000000001</v>
      </c>
      <c r="H2791" s="3">
        <v>792.13499999999999</v>
      </c>
      <c r="I2791" s="3">
        <f>ROUND(IF(B2791&lt;=Thresholds!$B$2,1-(B2791/Thresholds!$B$2)*0.24,IF(B2791&lt;=Thresholds!$D$2,0.75-((B2791-Thresholds!$C$2)/(Thresholds!$D$2-Thresholds!$C$2))*0.249,IF(B2791&lt;=Thresholds!$F$2,0.499-((B2791-Thresholds!$E$2)/(Thresholds!$F$2-Thresholds!$E$2))*0.279,MAX(0.02,0.2-((B2791-Thresholds!$G$2)/(Thresholds!$H$2-Thresholds!$G$2))*0.18)))),3)</f>
        <v>0.80900000000000005</v>
      </c>
      <c r="J2791" s="3">
        <f>ROUND(IF(C2791&lt;=Thresholds!$B$3,1-(C2791/Thresholds!$B$3)*0.24,IF(C2791&lt;=Thresholds!$D$3,0.75-((C2791-Thresholds!$C$3)/(Thresholds!$D$3-Thresholds!$C$3))*0.249,IF(C2791&lt;=Thresholds!$F$3,0.499-((C2791-Thresholds!$E$3)/(Thresholds!$F$3-Thresholds!$E$3))*0.279,MAX(0.02,0.2-((C2791-Thresholds!$G$3)/(Thresholds!$H$3-Thresholds!$G$3))*0.18)))),3)</f>
        <v>0.95</v>
      </c>
      <c r="K2791" s="3">
        <f>ROUND(IF(D2791&lt;=Thresholds!$B$4,1-(D2791/Thresholds!$B$4)*0.24,IF(D2791&lt;=Thresholds!$D$4,0.75-((D2791-Thresholds!$C$4)/(Thresholds!$D$4-Thresholds!$C$4))*0.249,IF(D2791&lt;=Thresholds!$F$4,0.499-((D2791-Thresholds!$E$4)/(Thresholds!$F$4-Thresholds!$E$4))*0.279,MAX(0.02,0.2-((D2791-Thresholds!$G$4)/(Thresholds!$H$4-Thresholds!$G$4))*0.18)))),3)</f>
        <v>0.93700000000000006</v>
      </c>
      <c r="L2791" s="3">
        <f>ROUND(IF(E2791&lt;=Thresholds!$B$5,1-(E2791/Thresholds!$B$5)*0.24,IF(E2791&lt;=Thresholds!$D$5,0.75-((E2791-Thresholds!$C$5)/(Thresholds!$D$5-Thresholds!$C$5))*0.249,IF(E2791&lt;=Thresholds!$F$5,0.499-((E2791-Thresholds!$E$5)/(Thresholds!$F$5-Thresholds!$E$5))*0.279,MAX(0.02,0.2-((E2791-Thresholds!$G$5)/(Thresholds!$H$5-Thresholds!$G$5))*0.18)))),3)</f>
        <v>0.67800000000000005</v>
      </c>
      <c r="M2791" s="3">
        <f>ROUND(IF(F2791&lt;=Thresholds!$B$6,1-(F2791/Thresholds!$B$6)*0.24,IF(F2791&lt;=Thresholds!$D$6,0.75-((F2791-Thresholds!$C$6)/(Thresholds!$D$6-Thresholds!$C$6))*0.249,IF(F2791&lt;=Thresholds!$F$6,0.499-((F2791-Thresholds!$E$6)/(Thresholds!$F$6-Thresholds!$E$6))*0.279,MAX(0.02,0.2-((F2791-Thresholds!$G$6)/(Thresholds!$H$6-Thresholds!$G$6))*0.18)))),3)</f>
        <v>0.77600000000000002</v>
      </c>
      <c r="N2791" s="3">
        <f>ROUND(IF(G2791&lt;=Thresholds!$B$7,1-(G2791/Thresholds!$B$7)*0.24,IF(G2791&lt;=Thresholds!$D$7,0.75-((G2791-Thresholds!$C$7)/(Thresholds!$D$7-Thresholds!$C$7))*0.249,IF(G2791&lt;=Thresholds!$F$7,0.499-((G2791-Thresholds!$E$7)/(Thresholds!$F$7-Thresholds!$E$7))*0.279,MAX(0.02,0.2-((G2791-Thresholds!$G$7)/(Thresholds!$H$7-Thresholds!$G$7))*0.18)))),3)</f>
        <v>0.98299999999999998</v>
      </c>
      <c r="O2791" s="3">
        <f>ROUND(IF(H2791&lt;=Thresholds!$B$8,1-(H2791/Thresholds!$B$8)*0.24,IF(H2791&lt;=Thresholds!$D$8,0.75-((H2791-Thresholds!$C$8)/(Thresholds!$D$8-Thresholds!$C$8))*0.249,IF(H2791&lt;=Thresholds!$F$8,0.499-((H2791-Thresholds!$E$8)/(Thresholds!$F$8-Thresholds!$E$8))*0.279,MAX(0.02,0.2-((H2791-Thresholds!$G$8)/(Thresholds!$H$8-Thresholds!$G$8))*0.18)))),3)</f>
        <v>0.92400000000000004</v>
      </c>
      <c r="P2791" s="3">
        <f t="shared" si="129"/>
        <v>0.67800000000000005</v>
      </c>
      <c r="Q2791" t="str">
        <f t="shared" si="130"/>
        <v>Moderate</v>
      </c>
      <c r="R2791" s="4">
        <f t="shared" si="131"/>
        <v>1</v>
      </c>
      <c r="S2791" t="str">
        <f>IF(AND(F2791&gt;=10,F2791&lt;=35,P2791&gt;0.5),"ERROR_C2791H2791_POOR_CAP","OK")</f>
        <v>OK</v>
      </c>
    </row>
    <row r="2792" spans="1:19">
      <c r="A2792" t="s">
        <v>2809</v>
      </c>
      <c r="B2792" s="3">
        <v>343.767</v>
      </c>
      <c r="C2792" s="3">
        <v>105.95699999999999</v>
      </c>
      <c r="D2792" s="3">
        <v>26.626999999999999</v>
      </c>
      <c r="E2792" s="3">
        <v>125.98</v>
      </c>
      <c r="F2792" s="3">
        <v>0.60499999999999998</v>
      </c>
      <c r="G2792" s="3">
        <v>190.00899999999999</v>
      </c>
      <c r="H2792" s="3">
        <v>770.10699999999997</v>
      </c>
      <c r="I2792" s="3">
        <f>ROUND(IF(B2792&lt;=Thresholds!$B$2,1-(B2792/Thresholds!$B$2)*0.24,IF(B2792&lt;=Thresholds!$D$2,0.75-((B2792-Thresholds!$C$2)/(Thresholds!$D$2-Thresholds!$C$2))*0.249,IF(B2792&lt;=Thresholds!$F$2,0.499-((B2792-Thresholds!$E$2)/(Thresholds!$F$2-Thresholds!$E$2))*0.279,MAX(0.02,0.2-((B2792-Thresholds!$G$2)/(Thresholds!$H$2-Thresholds!$G$2))*0.18)))),3)</f>
        <v>0.64900000000000002</v>
      </c>
      <c r="J2792" s="3">
        <f>ROUND(IF(C2792&lt;=Thresholds!$B$3,1-(C2792/Thresholds!$B$3)*0.24,IF(C2792&lt;=Thresholds!$D$3,0.75-((C2792-Thresholds!$C$3)/(Thresholds!$D$3-Thresholds!$C$3))*0.249,IF(C2792&lt;=Thresholds!$F$3,0.499-((C2792-Thresholds!$E$3)/(Thresholds!$F$3-Thresholds!$E$3))*0.279,MAX(0.02,0.2-((C2792-Thresholds!$G$3)/(Thresholds!$H$3-Thresholds!$G$3))*0.18)))),3)</f>
        <v>0.78800000000000003</v>
      </c>
      <c r="K2792" s="3">
        <f>ROUND(IF(D2792&lt;=Thresholds!$B$4,1-(D2792/Thresholds!$B$4)*0.24,IF(D2792&lt;=Thresholds!$D$4,0.75-((D2792-Thresholds!$C$4)/(Thresholds!$D$4-Thresholds!$C$4))*0.249,IF(D2792&lt;=Thresholds!$F$4,0.499-((D2792-Thresholds!$E$4)/(Thresholds!$F$4-Thresholds!$E$4))*0.279,MAX(0.02,0.2-((D2792-Thresholds!$G$4)/(Thresholds!$H$4-Thresholds!$G$4))*0.18)))),3)</f>
        <v>0.90200000000000002</v>
      </c>
      <c r="L2792" s="3">
        <f>ROUND(IF(E2792&lt;=Thresholds!$B$5,1-(E2792/Thresholds!$B$5)*0.24,IF(E2792&lt;=Thresholds!$D$5,0.75-((E2792-Thresholds!$C$5)/(Thresholds!$D$5-Thresholds!$C$5))*0.249,IF(E2792&lt;=Thresholds!$F$5,0.499-((E2792-Thresholds!$E$5)/(Thresholds!$F$5-Thresholds!$E$5))*0.279,MAX(0.02,0.2-((E2792-Thresholds!$G$5)/(Thresholds!$H$5-Thresholds!$G$5))*0.18)))),3)</f>
        <v>0.42899999999999999</v>
      </c>
      <c r="M2792" s="3">
        <f>ROUND(IF(F2792&lt;=Thresholds!$B$6,1-(F2792/Thresholds!$B$6)*0.24,IF(F2792&lt;=Thresholds!$D$6,0.75-((F2792-Thresholds!$C$6)/(Thresholds!$D$6-Thresholds!$C$6))*0.249,IF(F2792&lt;=Thresholds!$F$6,0.499-((F2792-Thresholds!$E$6)/(Thresholds!$F$6-Thresholds!$E$6))*0.279,MAX(0.02,0.2-((F2792-Thresholds!$G$6)/(Thresholds!$H$6-Thresholds!$G$6))*0.18)))),3)</f>
        <v>0.85499999999999998</v>
      </c>
      <c r="N2792" s="3">
        <f>ROUND(IF(G2792&lt;=Thresholds!$B$7,1-(G2792/Thresholds!$B$7)*0.24,IF(G2792&lt;=Thresholds!$D$7,0.75-((G2792-Thresholds!$C$7)/(Thresholds!$D$7-Thresholds!$C$7))*0.249,IF(G2792&lt;=Thresholds!$F$7,0.499-((G2792-Thresholds!$E$7)/(Thresholds!$F$7-Thresholds!$E$7))*0.279,MAX(0.02,0.2-((G2792-Thresholds!$G$7)/(Thresholds!$H$7-Thresholds!$G$7))*0.18)))),3)</f>
        <v>0.87</v>
      </c>
      <c r="O2792" s="3">
        <f>ROUND(IF(H2792&lt;=Thresholds!$B$8,1-(H2792/Thresholds!$B$8)*0.24,IF(H2792&lt;=Thresholds!$D$8,0.75-((H2792-Thresholds!$C$8)/(Thresholds!$D$8-Thresholds!$C$8))*0.249,IF(H2792&lt;=Thresholds!$F$8,0.499-((H2792-Thresholds!$E$8)/(Thresholds!$F$8-Thresholds!$E$8))*0.279,MAX(0.02,0.2-((H2792-Thresholds!$G$8)/(Thresholds!$H$8-Thresholds!$G$8))*0.18)))),3)</f>
        <v>0.92600000000000005</v>
      </c>
      <c r="P2792" s="3">
        <f t="shared" si="129"/>
        <v>0.42899999999999999</v>
      </c>
      <c r="Q2792" t="str">
        <f t="shared" si="130"/>
        <v>Poor</v>
      </c>
      <c r="R2792" s="4">
        <f t="shared" si="131"/>
        <v>0</v>
      </c>
      <c r="S2792" t="str">
        <f>IF(AND(F2792&gt;=10,F2792&lt;=35,P2792&gt;0.5),"ERROR_C2792H2792_POOR_CAP","OK")</f>
        <v>OK</v>
      </c>
    </row>
    <row r="2793" spans="1:19">
      <c r="A2793" t="s">
        <v>2810</v>
      </c>
      <c r="B2793" s="3">
        <v>3520.404</v>
      </c>
      <c r="C2793" s="3">
        <v>12.106</v>
      </c>
      <c r="D2793" s="3">
        <v>58.332999999999998</v>
      </c>
      <c r="E2793" s="3">
        <v>40.402000000000001</v>
      </c>
      <c r="F2793" s="3">
        <v>5.3999999999999999E-2</v>
      </c>
      <c r="G2793" s="3">
        <v>41.378999999999998</v>
      </c>
      <c r="H2793" s="3">
        <v>1279.931</v>
      </c>
      <c r="I2793" s="3">
        <f>ROUND(IF(B2793&lt;=Thresholds!$B$2,1-(B2793/Thresholds!$B$2)*0.24,IF(B2793&lt;=Thresholds!$D$2,0.75-((B2793-Thresholds!$C$2)/(Thresholds!$D$2-Thresholds!$C$2))*0.249,IF(B2793&lt;=Thresholds!$F$2,0.499-((B2793-Thresholds!$E$2)/(Thresholds!$F$2-Thresholds!$E$2))*0.279,MAX(0.02,0.2-((B2793-Thresholds!$G$2)/(Thresholds!$H$2-Thresholds!$G$2))*0.18)))),3)</f>
        <v>0.372</v>
      </c>
      <c r="J2793" s="3">
        <f>ROUND(IF(C2793&lt;=Thresholds!$B$3,1-(C2793/Thresholds!$B$3)*0.24,IF(C2793&lt;=Thresholds!$D$3,0.75-((C2793-Thresholds!$C$3)/(Thresholds!$D$3-Thresholds!$C$3))*0.249,IF(C2793&lt;=Thresholds!$F$3,0.499-((C2793-Thresholds!$E$3)/(Thresholds!$F$3-Thresholds!$E$3))*0.279,MAX(0.02,0.2-((C2793-Thresholds!$G$3)/(Thresholds!$H$3-Thresholds!$G$3))*0.18)))),3)</f>
        <v>0.97599999999999998</v>
      </c>
      <c r="K2793" s="3">
        <f>ROUND(IF(D2793&lt;=Thresholds!$B$4,1-(D2793/Thresholds!$B$4)*0.24,IF(D2793&lt;=Thresholds!$D$4,0.75-((D2793-Thresholds!$C$4)/(Thresholds!$D$4-Thresholds!$C$4))*0.249,IF(D2793&lt;=Thresholds!$F$4,0.499-((D2793-Thresholds!$E$4)/(Thresholds!$F$4-Thresholds!$E$4))*0.279,MAX(0.02,0.2-((D2793-Thresholds!$G$4)/(Thresholds!$H$4-Thresholds!$G$4))*0.18)))),3)</f>
        <v>0.78500000000000003</v>
      </c>
      <c r="L2793" s="3">
        <f>ROUND(IF(E2793&lt;=Thresholds!$B$5,1-(E2793/Thresholds!$B$5)*0.24,IF(E2793&lt;=Thresholds!$D$5,0.75-((E2793-Thresholds!$C$5)/(Thresholds!$D$5-Thresholds!$C$5))*0.249,IF(E2793&lt;=Thresholds!$F$5,0.499-((E2793-Thresholds!$E$5)/(Thresholds!$F$5-Thresholds!$E$5))*0.279,MAX(0.02,0.2-((E2793-Thresholds!$G$5)/(Thresholds!$H$5-Thresholds!$G$5))*0.18)))),3)</f>
        <v>0.80600000000000005</v>
      </c>
      <c r="M2793" s="3">
        <f>ROUND(IF(F2793&lt;=Thresholds!$B$6,1-(F2793/Thresholds!$B$6)*0.24,IF(F2793&lt;=Thresholds!$D$6,0.75-((F2793-Thresholds!$C$6)/(Thresholds!$D$6-Thresholds!$C$6))*0.249,IF(F2793&lt;=Thresholds!$F$6,0.499-((F2793-Thresholds!$E$6)/(Thresholds!$F$6-Thresholds!$E$6))*0.279,MAX(0.02,0.2-((F2793-Thresholds!$G$6)/(Thresholds!$H$6-Thresholds!$G$6))*0.18)))),3)</f>
        <v>0.98699999999999999</v>
      </c>
      <c r="N2793" s="3">
        <f>ROUND(IF(G2793&lt;=Thresholds!$B$7,1-(G2793/Thresholds!$B$7)*0.24,IF(G2793&lt;=Thresholds!$D$7,0.75-((G2793-Thresholds!$C$7)/(Thresholds!$D$7-Thresholds!$C$7))*0.249,IF(G2793&lt;=Thresholds!$F$7,0.499-((G2793-Thresholds!$E$7)/(Thresholds!$F$7-Thresholds!$E$7))*0.279,MAX(0.02,0.2-((G2793-Thresholds!$G$7)/(Thresholds!$H$7-Thresholds!$G$7))*0.18)))),3)</f>
        <v>0.97199999999999998</v>
      </c>
      <c r="O2793" s="3">
        <f>ROUND(IF(H2793&lt;=Thresholds!$B$8,1-(H2793/Thresholds!$B$8)*0.24,IF(H2793&lt;=Thresholds!$D$8,0.75-((H2793-Thresholds!$C$8)/(Thresholds!$D$8-Thresholds!$C$8))*0.249,IF(H2793&lt;=Thresholds!$F$8,0.499-((H2793-Thresholds!$E$8)/(Thresholds!$F$8-Thresholds!$E$8))*0.279,MAX(0.02,0.2-((H2793-Thresholds!$G$8)/(Thresholds!$H$8-Thresholds!$G$8))*0.18)))),3)</f>
        <v>0.877</v>
      </c>
      <c r="P2793" s="3">
        <f t="shared" si="129"/>
        <v>0.372</v>
      </c>
      <c r="Q2793" t="str">
        <f t="shared" si="130"/>
        <v>Poor</v>
      </c>
      <c r="R2793" s="4">
        <f t="shared" si="131"/>
        <v>0</v>
      </c>
      <c r="S2793" t="str">
        <f>IF(AND(F2793&gt;=10,F2793&lt;=35,P2793&gt;0.5),"ERROR_C2793H2793_POOR_CAP","OK")</f>
        <v>OK</v>
      </c>
    </row>
    <row r="2794" spans="1:19">
      <c r="A2794" t="s">
        <v>2811</v>
      </c>
      <c r="B2794" s="3">
        <v>50.645000000000003</v>
      </c>
      <c r="C2794" s="3">
        <v>71.45</v>
      </c>
      <c r="D2794" s="3">
        <v>22.388999999999999</v>
      </c>
      <c r="E2794" s="3">
        <v>11.87</v>
      </c>
      <c r="F2794" s="3">
        <v>0.24199999999999999</v>
      </c>
      <c r="G2794" s="3">
        <v>346.75200000000001</v>
      </c>
      <c r="H2794" s="3">
        <v>212.809</v>
      </c>
      <c r="I2794" s="3">
        <f>ROUND(IF(B2794&lt;=Thresholds!$B$2,1-(B2794/Thresholds!$B$2)*0.24,IF(B2794&lt;=Thresholds!$D$2,0.75-((B2794-Thresholds!$C$2)/(Thresholds!$D$2-Thresholds!$C$2))*0.249,IF(B2794&lt;=Thresholds!$F$2,0.499-((B2794-Thresholds!$E$2)/(Thresholds!$F$2-Thresholds!$E$2))*0.279,MAX(0.02,0.2-((B2794-Thresholds!$G$2)/(Thresholds!$H$2-Thresholds!$G$2))*0.18)))),3)</f>
        <v>0.878</v>
      </c>
      <c r="J2794" s="3">
        <f>ROUND(IF(C2794&lt;=Thresholds!$B$3,1-(C2794/Thresholds!$B$3)*0.24,IF(C2794&lt;=Thresholds!$D$3,0.75-((C2794-Thresholds!$C$3)/(Thresholds!$D$3-Thresholds!$C$3))*0.249,IF(C2794&lt;=Thresholds!$F$3,0.499-((C2794-Thresholds!$E$3)/(Thresholds!$F$3-Thresholds!$E$3))*0.279,MAX(0.02,0.2-((C2794-Thresholds!$G$3)/(Thresholds!$H$3-Thresholds!$G$3))*0.18)))),3)</f>
        <v>0.85699999999999998</v>
      </c>
      <c r="K2794" s="3">
        <f>ROUND(IF(D2794&lt;=Thresholds!$B$4,1-(D2794/Thresholds!$B$4)*0.24,IF(D2794&lt;=Thresholds!$D$4,0.75-((D2794-Thresholds!$C$4)/(Thresholds!$D$4-Thresholds!$C$4))*0.249,IF(D2794&lt;=Thresholds!$F$4,0.499-((D2794-Thresholds!$E$4)/(Thresholds!$F$4-Thresholds!$E$4))*0.279,MAX(0.02,0.2-((D2794-Thresholds!$G$4)/(Thresholds!$H$4-Thresholds!$G$4))*0.18)))),3)</f>
        <v>0.91700000000000004</v>
      </c>
      <c r="L2794" s="3">
        <f>ROUND(IF(E2794&lt;=Thresholds!$B$5,1-(E2794/Thresholds!$B$5)*0.24,IF(E2794&lt;=Thresholds!$D$5,0.75-((E2794-Thresholds!$C$5)/(Thresholds!$D$5-Thresholds!$C$5))*0.249,IF(E2794&lt;=Thresholds!$F$5,0.499-((E2794-Thresholds!$E$5)/(Thresholds!$F$5-Thresholds!$E$5))*0.279,MAX(0.02,0.2-((E2794-Thresholds!$G$5)/(Thresholds!$H$5-Thresholds!$G$5))*0.18)))),3)</f>
        <v>0.94299999999999995</v>
      </c>
      <c r="M2794" s="3">
        <f>ROUND(IF(F2794&lt;=Thresholds!$B$6,1-(F2794/Thresholds!$B$6)*0.24,IF(F2794&lt;=Thresholds!$D$6,0.75-((F2794-Thresholds!$C$6)/(Thresholds!$D$6-Thresholds!$C$6))*0.249,IF(F2794&lt;=Thresholds!$F$6,0.499-((F2794-Thresholds!$E$6)/(Thresholds!$F$6-Thresholds!$E$6))*0.279,MAX(0.02,0.2-((F2794-Thresholds!$G$6)/(Thresholds!$H$6-Thresholds!$G$6))*0.18)))),3)</f>
        <v>0.94199999999999995</v>
      </c>
      <c r="N2794" s="3">
        <f>ROUND(IF(G2794&lt;=Thresholds!$B$7,1-(G2794/Thresholds!$B$7)*0.24,IF(G2794&lt;=Thresholds!$D$7,0.75-((G2794-Thresholds!$C$7)/(Thresholds!$D$7-Thresholds!$C$7))*0.249,IF(G2794&lt;=Thresholds!$F$7,0.499-((G2794-Thresholds!$E$7)/(Thresholds!$F$7-Thresholds!$E$7))*0.279,MAX(0.02,0.2-((G2794-Thresholds!$G$7)/(Thresholds!$H$7-Thresholds!$G$7))*0.18)))),3)</f>
        <v>0.76200000000000001</v>
      </c>
      <c r="O2794" s="3">
        <f>ROUND(IF(H2794&lt;=Thresholds!$B$8,1-(H2794/Thresholds!$B$8)*0.24,IF(H2794&lt;=Thresholds!$D$8,0.75-((H2794-Thresholds!$C$8)/(Thresholds!$D$8-Thresholds!$C$8))*0.249,IF(H2794&lt;=Thresholds!$F$8,0.499-((H2794-Thresholds!$E$8)/(Thresholds!$F$8-Thresholds!$E$8))*0.279,MAX(0.02,0.2-((H2794-Thresholds!$G$8)/(Thresholds!$H$8-Thresholds!$G$8))*0.18)))),3)</f>
        <v>0.98</v>
      </c>
      <c r="P2794" s="3">
        <f t="shared" si="129"/>
        <v>0.76200000000000001</v>
      </c>
      <c r="Q2794" t="str">
        <f t="shared" si="130"/>
        <v>Healthy</v>
      </c>
      <c r="R2794" s="4">
        <f t="shared" si="131"/>
        <v>1</v>
      </c>
      <c r="S2794" t="str">
        <f>IF(AND(F2794&gt;=10,F2794&lt;=35,P2794&gt;0.5),"ERROR_C2794H2794_POOR_CAP","OK")</f>
        <v>OK</v>
      </c>
    </row>
    <row r="2795" spans="1:19">
      <c r="A2795" t="s">
        <v>2812</v>
      </c>
      <c r="B2795" s="3">
        <v>14.81</v>
      </c>
      <c r="C2795" s="3">
        <v>112.2</v>
      </c>
      <c r="D2795" s="3">
        <v>7.8120000000000003</v>
      </c>
      <c r="E2795" s="3">
        <v>7.5640000000000001</v>
      </c>
      <c r="F2795" s="3">
        <v>1.302</v>
      </c>
      <c r="G2795" s="3">
        <v>158.18899999999999</v>
      </c>
      <c r="H2795" s="3">
        <v>248.66800000000001</v>
      </c>
      <c r="I2795" s="3">
        <f>ROUND(IF(B2795&lt;=Thresholds!$B$2,1-(B2795/Thresholds!$B$2)*0.24,IF(B2795&lt;=Thresholds!$D$2,0.75-((B2795-Thresholds!$C$2)/(Thresholds!$D$2-Thresholds!$C$2))*0.249,IF(B2795&lt;=Thresholds!$F$2,0.499-((B2795-Thresholds!$E$2)/(Thresholds!$F$2-Thresholds!$E$2))*0.279,MAX(0.02,0.2-((B2795-Thresholds!$G$2)/(Thresholds!$H$2-Thresholds!$G$2))*0.18)))),3)</f>
        <v>0.96399999999999997</v>
      </c>
      <c r="J2795" s="3">
        <f>ROUND(IF(C2795&lt;=Thresholds!$B$3,1-(C2795/Thresholds!$B$3)*0.24,IF(C2795&lt;=Thresholds!$D$3,0.75-((C2795-Thresholds!$C$3)/(Thresholds!$D$3-Thresholds!$C$3))*0.249,IF(C2795&lt;=Thresholds!$F$3,0.499-((C2795-Thresholds!$E$3)/(Thresholds!$F$3-Thresholds!$E$3))*0.279,MAX(0.02,0.2-((C2795-Thresholds!$G$3)/(Thresholds!$H$3-Thresholds!$G$3))*0.18)))),3)</f>
        <v>0.77600000000000002</v>
      </c>
      <c r="K2795" s="3">
        <f>ROUND(IF(D2795&lt;=Thresholds!$B$4,1-(D2795/Thresholds!$B$4)*0.24,IF(D2795&lt;=Thresholds!$D$4,0.75-((D2795-Thresholds!$C$4)/(Thresholds!$D$4-Thresholds!$C$4))*0.249,IF(D2795&lt;=Thresholds!$F$4,0.499-((D2795-Thresholds!$E$4)/(Thresholds!$F$4-Thresholds!$E$4))*0.279,MAX(0.02,0.2-((D2795-Thresholds!$G$4)/(Thresholds!$H$4-Thresholds!$G$4))*0.18)))),3)</f>
        <v>0.97099999999999997</v>
      </c>
      <c r="L2795" s="3">
        <f>ROUND(IF(E2795&lt;=Thresholds!$B$5,1-(E2795/Thresholds!$B$5)*0.24,IF(E2795&lt;=Thresholds!$D$5,0.75-((E2795-Thresholds!$C$5)/(Thresholds!$D$5-Thresholds!$C$5))*0.249,IF(E2795&lt;=Thresholds!$F$5,0.499-((E2795-Thresholds!$E$5)/(Thresholds!$F$5-Thresholds!$E$5))*0.279,MAX(0.02,0.2-((E2795-Thresholds!$G$5)/(Thresholds!$H$5-Thresholds!$G$5))*0.18)))),3)</f>
        <v>0.96399999999999997</v>
      </c>
      <c r="M2795" s="3">
        <f>ROUND(IF(F2795&lt;=Thresholds!$B$6,1-(F2795/Thresholds!$B$6)*0.24,IF(F2795&lt;=Thresholds!$D$6,0.75-((F2795-Thresholds!$C$6)/(Thresholds!$D$6-Thresholds!$C$6))*0.249,IF(F2795&lt;=Thresholds!$F$6,0.499-((F2795-Thresholds!$E$6)/(Thresholds!$F$6-Thresholds!$E$6))*0.279,MAX(0.02,0.2-((F2795-Thresholds!$G$6)/(Thresholds!$H$6-Thresholds!$G$6))*0.18)))),3)</f>
        <v>0.74099999999999999</v>
      </c>
      <c r="N2795" s="3">
        <f>ROUND(IF(G2795&lt;=Thresholds!$B$7,1-(G2795/Thresholds!$B$7)*0.24,IF(G2795&lt;=Thresholds!$D$7,0.75-((G2795-Thresholds!$C$7)/(Thresholds!$D$7-Thresholds!$C$7))*0.249,IF(G2795&lt;=Thresholds!$F$7,0.499-((G2795-Thresholds!$E$7)/(Thresholds!$F$7-Thresholds!$E$7))*0.279,MAX(0.02,0.2-((G2795-Thresholds!$G$7)/(Thresholds!$H$7-Thresholds!$G$7))*0.18)))),3)</f>
        <v>0.89200000000000002</v>
      </c>
      <c r="O2795" s="3">
        <f>ROUND(IF(H2795&lt;=Thresholds!$B$8,1-(H2795/Thresholds!$B$8)*0.24,IF(H2795&lt;=Thresholds!$D$8,0.75-((H2795-Thresholds!$C$8)/(Thresholds!$D$8-Thresholds!$C$8))*0.249,IF(H2795&lt;=Thresholds!$F$8,0.499-((H2795-Thresholds!$E$8)/(Thresholds!$F$8-Thresholds!$E$8))*0.279,MAX(0.02,0.2-((H2795-Thresholds!$G$8)/(Thresholds!$H$8-Thresholds!$G$8))*0.18)))),3)</f>
        <v>0.97599999999999998</v>
      </c>
      <c r="P2795" s="3">
        <f t="shared" si="129"/>
        <v>0.74099999999999999</v>
      </c>
      <c r="Q2795" t="str">
        <f t="shared" si="130"/>
        <v>Moderate</v>
      </c>
      <c r="R2795" s="4">
        <f t="shared" si="131"/>
        <v>1</v>
      </c>
      <c r="S2795" t="str">
        <f>IF(AND(F2795&gt;=10,F2795&lt;=35,P2795&gt;0.5),"ERROR_C2795H2795_POOR_CAP","OK")</f>
        <v>OK</v>
      </c>
    </row>
    <row r="2796" spans="1:19">
      <c r="A2796" t="s">
        <v>2813</v>
      </c>
      <c r="B2796" s="3">
        <v>92.581999999999994</v>
      </c>
      <c r="C2796" s="3">
        <v>669.19600000000003</v>
      </c>
      <c r="D2796" s="3">
        <v>88.561999999999998</v>
      </c>
      <c r="E2796" s="3">
        <v>47.378999999999998</v>
      </c>
      <c r="F2796" s="3">
        <v>0.82</v>
      </c>
      <c r="G2796" s="3">
        <v>128.61699999999999</v>
      </c>
      <c r="H2796" s="3">
        <v>1530.8050000000001</v>
      </c>
      <c r="I2796" s="3">
        <f>ROUND(IF(B2796&lt;=Thresholds!$B$2,1-(B2796/Thresholds!$B$2)*0.24,IF(B2796&lt;=Thresholds!$D$2,0.75-((B2796-Thresholds!$C$2)/(Thresholds!$D$2-Thresholds!$C$2))*0.249,IF(B2796&lt;=Thresholds!$F$2,0.499-((B2796-Thresholds!$E$2)/(Thresholds!$F$2-Thresholds!$E$2))*0.279,MAX(0.02,0.2-((B2796-Thresholds!$G$2)/(Thresholds!$H$2-Thresholds!$G$2))*0.18)))),3)</f>
        <v>0.77800000000000002</v>
      </c>
      <c r="J2796" s="3">
        <f>ROUND(IF(C2796&lt;=Thresholds!$B$3,1-(C2796/Thresholds!$B$3)*0.24,IF(C2796&lt;=Thresholds!$D$3,0.75-((C2796-Thresholds!$C$3)/(Thresholds!$D$3-Thresholds!$C$3))*0.249,IF(C2796&lt;=Thresholds!$F$3,0.499-((C2796-Thresholds!$E$3)/(Thresholds!$F$3-Thresholds!$E$3))*0.279,MAX(0.02,0.2-((C2796-Thresholds!$G$3)/(Thresholds!$H$3-Thresholds!$G$3))*0.18)))),3)</f>
        <v>0.374</v>
      </c>
      <c r="K2796" s="3">
        <f>ROUND(IF(D2796&lt;=Thresholds!$B$4,1-(D2796/Thresholds!$B$4)*0.24,IF(D2796&lt;=Thresholds!$D$4,0.75-((D2796-Thresholds!$C$4)/(Thresholds!$D$4-Thresholds!$C$4))*0.249,IF(D2796&lt;=Thresholds!$F$4,0.499-((D2796-Thresholds!$E$4)/(Thresholds!$F$4-Thresholds!$E$4))*0.279,MAX(0.02,0.2-((D2796-Thresholds!$G$4)/(Thresholds!$H$4-Thresholds!$G$4))*0.18)))),3)</f>
        <v>0.58499999999999996</v>
      </c>
      <c r="L2796" s="3">
        <f>ROUND(IF(E2796&lt;=Thresholds!$B$5,1-(E2796/Thresholds!$B$5)*0.24,IF(E2796&lt;=Thresholds!$D$5,0.75-((E2796-Thresholds!$C$5)/(Thresholds!$D$5-Thresholds!$C$5))*0.249,IF(E2796&lt;=Thresholds!$F$5,0.499-((E2796-Thresholds!$E$5)/(Thresholds!$F$5-Thresholds!$E$5))*0.279,MAX(0.02,0.2-((E2796-Thresholds!$G$5)/(Thresholds!$H$5-Thresholds!$G$5))*0.18)))),3)</f>
        <v>0.77300000000000002</v>
      </c>
      <c r="M2796" s="3">
        <f>ROUND(IF(F2796&lt;=Thresholds!$B$6,1-(F2796/Thresholds!$B$6)*0.24,IF(F2796&lt;=Thresholds!$D$6,0.75-((F2796-Thresholds!$C$6)/(Thresholds!$D$6-Thresholds!$C$6))*0.249,IF(F2796&lt;=Thresholds!$F$6,0.499-((F2796-Thresholds!$E$6)/(Thresholds!$F$6-Thresholds!$E$6))*0.279,MAX(0.02,0.2-((F2796-Thresholds!$G$6)/(Thresholds!$H$6-Thresholds!$G$6))*0.18)))),3)</f>
        <v>0.80300000000000005</v>
      </c>
      <c r="N2796" s="3">
        <f>ROUND(IF(G2796&lt;=Thresholds!$B$7,1-(G2796/Thresholds!$B$7)*0.24,IF(G2796&lt;=Thresholds!$D$7,0.75-((G2796-Thresholds!$C$7)/(Thresholds!$D$7-Thresholds!$C$7))*0.249,IF(G2796&lt;=Thresholds!$F$7,0.499-((G2796-Thresholds!$E$7)/(Thresholds!$F$7-Thresholds!$E$7))*0.279,MAX(0.02,0.2-((G2796-Thresholds!$G$7)/(Thresholds!$H$7-Thresholds!$G$7))*0.18)))),3)</f>
        <v>0.91200000000000003</v>
      </c>
      <c r="O2796" s="3">
        <f>ROUND(IF(H2796&lt;=Thresholds!$B$8,1-(H2796/Thresholds!$B$8)*0.24,IF(H2796&lt;=Thresholds!$D$8,0.75-((H2796-Thresholds!$C$8)/(Thresholds!$D$8-Thresholds!$C$8))*0.249,IF(H2796&lt;=Thresholds!$F$8,0.499-((H2796-Thresholds!$E$8)/(Thresholds!$F$8-Thresholds!$E$8))*0.279,MAX(0.02,0.2-((H2796-Thresholds!$G$8)/(Thresholds!$H$8-Thresholds!$G$8))*0.18)))),3)</f>
        <v>0.85299999999999998</v>
      </c>
      <c r="P2796" s="3">
        <f t="shared" si="129"/>
        <v>0.374</v>
      </c>
      <c r="Q2796" t="str">
        <f t="shared" si="130"/>
        <v>Poor</v>
      </c>
      <c r="R2796" s="4">
        <f t="shared" si="131"/>
        <v>0</v>
      </c>
      <c r="S2796" t="str">
        <f>IF(AND(F2796&gt;=10,F2796&lt;=35,P2796&gt;0.5),"ERROR_C2796H2796_POOR_CAP","OK")</f>
        <v>OK</v>
      </c>
    </row>
    <row r="2797" spans="1:19">
      <c r="A2797" t="s">
        <v>2814</v>
      </c>
      <c r="B2797" s="3">
        <v>43.68</v>
      </c>
      <c r="C2797" s="3">
        <v>85.951999999999998</v>
      </c>
      <c r="D2797" s="3">
        <v>24.396000000000001</v>
      </c>
      <c r="E2797" s="3">
        <v>47.155999999999999</v>
      </c>
      <c r="F2797" s="3">
        <v>0.26700000000000002</v>
      </c>
      <c r="G2797" s="3">
        <v>2351.9090000000001</v>
      </c>
      <c r="H2797" s="3">
        <v>1265.107</v>
      </c>
      <c r="I2797" s="3">
        <f>ROUND(IF(B2797&lt;=Thresholds!$B$2,1-(B2797/Thresholds!$B$2)*0.24,IF(B2797&lt;=Thresholds!$D$2,0.75-((B2797-Thresholds!$C$2)/(Thresholds!$D$2-Thresholds!$C$2))*0.249,IF(B2797&lt;=Thresholds!$F$2,0.499-((B2797-Thresholds!$E$2)/(Thresholds!$F$2-Thresholds!$E$2))*0.279,MAX(0.02,0.2-((B2797-Thresholds!$G$2)/(Thresholds!$H$2-Thresholds!$G$2))*0.18)))),3)</f>
        <v>0.89500000000000002</v>
      </c>
      <c r="J2797" s="3">
        <f>ROUND(IF(C2797&lt;=Thresholds!$B$3,1-(C2797/Thresholds!$B$3)*0.24,IF(C2797&lt;=Thresholds!$D$3,0.75-((C2797-Thresholds!$C$3)/(Thresholds!$D$3-Thresholds!$C$3))*0.249,IF(C2797&lt;=Thresholds!$F$3,0.499-((C2797-Thresholds!$E$3)/(Thresholds!$F$3-Thresholds!$E$3))*0.279,MAX(0.02,0.2-((C2797-Thresholds!$G$3)/(Thresholds!$H$3-Thresholds!$G$3))*0.18)))),3)</f>
        <v>0.82799999999999996</v>
      </c>
      <c r="K2797" s="3">
        <f>ROUND(IF(D2797&lt;=Thresholds!$B$4,1-(D2797/Thresholds!$B$4)*0.24,IF(D2797&lt;=Thresholds!$D$4,0.75-((D2797-Thresholds!$C$4)/(Thresholds!$D$4-Thresholds!$C$4))*0.249,IF(D2797&lt;=Thresholds!$F$4,0.499-((D2797-Thresholds!$E$4)/(Thresholds!$F$4-Thresholds!$E$4))*0.279,MAX(0.02,0.2-((D2797-Thresholds!$G$4)/(Thresholds!$H$4-Thresholds!$G$4))*0.18)))),3)</f>
        <v>0.91</v>
      </c>
      <c r="L2797" s="3">
        <f>ROUND(IF(E2797&lt;=Thresholds!$B$5,1-(E2797/Thresholds!$B$5)*0.24,IF(E2797&lt;=Thresholds!$D$5,0.75-((E2797-Thresholds!$C$5)/(Thresholds!$D$5-Thresholds!$C$5))*0.249,IF(E2797&lt;=Thresholds!$F$5,0.499-((E2797-Thresholds!$E$5)/(Thresholds!$F$5-Thresholds!$E$5))*0.279,MAX(0.02,0.2-((E2797-Thresholds!$G$5)/(Thresholds!$H$5-Thresholds!$G$5))*0.18)))),3)</f>
        <v>0.77400000000000002</v>
      </c>
      <c r="M2797" s="3">
        <f>ROUND(IF(F2797&lt;=Thresholds!$B$6,1-(F2797/Thresholds!$B$6)*0.24,IF(F2797&lt;=Thresholds!$D$6,0.75-((F2797-Thresholds!$C$6)/(Thresholds!$D$6-Thresholds!$C$6))*0.249,IF(F2797&lt;=Thresholds!$F$6,0.499-((F2797-Thresholds!$E$6)/(Thresholds!$F$6-Thresholds!$E$6))*0.279,MAX(0.02,0.2-((F2797-Thresholds!$G$6)/(Thresholds!$H$6-Thresholds!$G$6))*0.18)))),3)</f>
        <v>0.93600000000000005</v>
      </c>
      <c r="N2797" s="3">
        <f>ROUND(IF(G2797&lt;=Thresholds!$B$7,1-(G2797/Thresholds!$B$7)*0.24,IF(G2797&lt;=Thresholds!$D$7,0.75-((G2797-Thresholds!$C$7)/(Thresholds!$D$7-Thresholds!$C$7))*0.249,IF(G2797&lt;=Thresholds!$F$7,0.499-((G2797-Thresholds!$E$7)/(Thresholds!$F$7-Thresholds!$E$7))*0.279,MAX(0.02,0.2-((G2797-Thresholds!$G$7)/(Thresholds!$H$7-Thresholds!$G$7))*0.18)))),3)</f>
        <v>0.32200000000000001</v>
      </c>
      <c r="O2797" s="3">
        <f>ROUND(IF(H2797&lt;=Thresholds!$B$8,1-(H2797/Thresholds!$B$8)*0.24,IF(H2797&lt;=Thresholds!$D$8,0.75-((H2797-Thresholds!$C$8)/(Thresholds!$D$8-Thresholds!$C$8))*0.249,IF(H2797&lt;=Thresholds!$F$8,0.499-((H2797-Thresholds!$E$8)/(Thresholds!$F$8-Thresholds!$E$8))*0.279,MAX(0.02,0.2-((H2797-Thresholds!$G$8)/(Thresholds!$H$8-Thresholds!$G$8))*0.18)))),3)</f>
        <v>0.879</v>
      </c>
      <c r="P2797" s="3">
        <f t="shared" si="129"/>
        <v>0.32200000000000001</v>
      </c>
      <c r="Q2797" t="str">
        <f t="shared" si="130"/>
        <v>Poor</v>
      </c>
      <c r="R2797" s="4">
        <f t="shared" si="131"/>
        <v>0</v>
      </c>
      <c r="S2797" t="str">
        <f>IF(AND(F2797&gt;=10,F2797&lt;=35,P2797&gt;0.5),"ERROR_C2797H2797_POOR_CAP","OK")</f>
        <v>OK</v>
      </c>
    </row>
    <row r="2798" spans="1:19">
      <c r="A2798" t="s">
        <v>2815</v>
      </c>
      <c r="B2798" s="3">
        <v>27.242999999999999</v>
      </c>
      <c r="C2798" s="3">
        <v>33.793999999999997</v>
      </c>
      <c r="D2798" s="3">
        <v>3.3279999999999998</v>
      </c>
      <c r="E2798" s="3">
        <v>46.997999999999998</v>
      </c>
      <c r="F2798" s="3">
        <v>0.10299999999999999</v>
      </c>
      <c r="G2798" s="3">
        <v>222.715</v>
      </c>
      <c r="H2798" s="3">
        <v>2017.797</v>
      </c>
      <c r="I2798" s="3">
        <f>ROUND(IF(B2798&lt;=Thresholds!$B$2,1-(B2798/Thresholds!$B$2)*0.24,IF(B2798&lt;=Thresholds!$D$2,0.75-((B2798-Thresholds!$C$2)/(Thresholds!$D$2-Thresholds!$C$2))*0.249,IF(B2798&lt;=Thresholds!$F$2,0.499-((B2798-Thresholds!$E$2)/(Thresholds!$F$2-Thresholds!$E$2))*0.279,MAX(0.02,0.2-((B2798-Thresholds!$G$2)/(Thresholds!$H$2-Thresholds!$G$2))*0.18)))),3)</f>
        <v>0.93500000000000005</v>
      </c>
      <c r="J2798" s="3">
        <f>ROUND(IF(C2798&lt;=Thresholds!$B$3,1-(C2798/Thresholds!$B$3)*0.24,IF(C2798&lt;=Thresholds!$D$3,0.75-((C2798-Thresholds!$C$3)/(Thresholds!$D$3-Thresholds!$C$3))*0.249,IF(C2798&lt;=Thresholds!$F$3,0.499-((C2798-Thresholds!$E$3)/(Thresholds!$F$3-Thresholds!$E$3))*0.279,MAX(0.02,0.2-((C2798-Thresholds!$G$3)/(Thresholds!$H$3-Thresholds!$G$3))*0.18)))),3)</f>
        <v>0.93200000000000005</v>
      </c>
      <c r="K2798" s="3">
        <f>ROUND(IF(D2798&lt;=Thresholds!$B$4,1-(D2798/Thresholds!$B$4)*0.24,IF(D2798&lt;=Thresholds!$D$4,0.75-((D2798-Thresholds!$C$4)/(Thresholds!$D$4-Thresholds!$C$4))*0.249,IF(D2798&lt;=Thresholds!$F$4,0.499-((D2798-Thresholds!$E$4)/(Thresholds!$F$4-Thresholds!$E$4))*0.279,MAX(0.02,0.2-((D2798-Thresholds!$G$4)/(Thresholds!$H$4-Thresholds!$G$4))*0.18)))),3)</f>
        <v>0.98799999999999999</v>
      </c>
      <c r="L2798" s="3">
        <f>ROUND(IF(E2798&lt;=Thresholds!$B$5,1-(E2798/Thresholds!$B$5)*0.24,IF(E2798&lt;=Thresholds!$D$5,0.75-((E2798-Thresholds!$C$5)/(Thresholds!$D$5-Thresholds!$C$5))*0.249,IF(E2798&lt;=Thresholds!$F$5,0.499-((E2798-Thresholds!$E$5)/(Thresholds!$F$5-Thresholds!$E$5))*0.279,MAX(0.02,0.2-((E2798-Thresholds!$G$5)/(Thresholds!$H$5-Thresholds!$G$5))*0.18)))),3)</f>
        <v>0.77400000000000002</v>
      </c>
      <c r="M2798" s="3">
        <f>ROUND(IF(F2798&lt;=Thresholds!$B$6,1-(F2798/Thresholds!$B$6)*0.24,IF(F2798&lt;=Thresholds!$D$6,0.75-((F2798-Thresholds!$C$6)/(Thresholds!$D$6-Thresholds!$C$6))*0.249,IF(F2798&lt;=Thresholds!$F$6,0.499-((F2798-Thresholds!$E$6)/(Thresholds!$F$6-Thresholds!$E$6))*0.279,MAX(0.02,0.2-((F2798-Thresholds!$G$6)/(Thresholds!$H$6-Thresholds!$G$6))*0.18)))),3)</f>
        <v>0.97499999999999998</v>
      </c>
      <c r="N2798" s="3">
        <f>ROUND(IF(G2798&lt;=Thresholds!$B$7,1-(G2798/Thresholds!$B$7)*0.24,IF(G2798&lt;=Thresholds!$D$7,0.75-((G2798-Thresholds!$C$7)/(Thresholds!$D$7-Thresholds!$C$7))*0.249,IF(G2798&lt;=Thresholds!$F$7,0.499-((G2798-Thresholds!$E$7)/(Thresholds!$F$7-Thresholds!$E$7))*0.279,MAX(0.02,0.2-((G2798-Thresholds!$G$7)/(Thresholds!$H$7-Thresholds!$G$7))*0.18)))),3)</f>
        <v>0.84699999999999998</v>
      </c>
      <c r="O2798" s="3">
        <f>ROUND(IF(H2798&lt;=Thresholds!$B$8,1-(H2798/Thresholds!$B$8)*0.24,IF(H2798&lt;=Thresholds!$D$8,0.75-((H2798-Thresholds!$C$8)/(Thresholds!$D$8-Thresholds!$C$8))*0.249,IF(H2798&lt;=Thresholds!$F$8,0.499-((H2798-Thresholds!$E$8)/(Thresholds!$F$8-Thresholds!$E$8))*0.279,MAX(0.02,0.2-((H2798-Thresholds!$G$8)/(Thresholds!$H$8-Thresholds!$G$8))*0.18)))),3)</f>
        <v>0.80600000000000005</v>
      </c>
      <c r="P2798" s="3">
        <f t="shared" si="129"/>
        <v>0.77400000000000002</v>
      </c>
      <c r="Q2798" t="str">
        <f t="shared" si="130"/>
        <v>Healthy</v>
      </c>
      <c r="R2798" s="4">
        <f t="shared" si="131"/>
        <v>1</v>
      </c>
      <c r="S2798" t="str">
        <f>IF(AND(F2798&gt;=10,F2798&lt;=35,P2798&gt;0.5),"ERROR_C2798H2798_POOR_CAP","OK")</f>
        <v>OK</v>
      </c>
    </row>
    <row r="2799" spans="1:19">
      <c r="A2799" t="s">
        <v>2816</v>
      </c>
      <c r="B2799" s="3">
        <v>22.111000000000001</v>
      </c>
      <c r="C2799" s="3">
        <v>77.421999999999997</v>
      </c>
      <c r="D2799" s="3">
        <v>63.762</v>
      </c>
      <c r="E2799" s="3">
        <v>12.686</v>
      </c>
      <c r="F2799" s="3">
        <v>4.8259999999999996</v>
      </c>
      <c r="G2799" s="3">
        <v>54.63</v>
      </c>
      <c r="H2799" s="3">
        <v>1881.7860000000001</v>
      </c>
      <c r="I2799" s="3">
        <f>ROUND(IF(B2799&lt;=Thresholds!$B$2,1-(B2799/Thresholds!$B$2)*0.24,IF(B2799&lt;=Thresholds!$D$2,0.75-((B2799-Thresholds!$C$2)/(Thresholds!$D$2-Thresholds!$C$2))*0.249,IF(B2799&lt;=Thresholds!$F$2,0.499-((B2799-Thresholds!$E$2)/(Thresholds!$F$2-Thresholds!$E$2))*0.279,MAX(0.02,0.2-((B2799-Thresholds!$G$2)/(Thresholds!$H$2-Thresholds!$G$2))*0.18)))),3)</f>
        <v>0.94699999999999995</v>
      </c>
      <c r="J2799" s="3">
        <f>ROUND(IF(C2799&lt;=Thresholds!$B$3,1-(C2799/Thresholds!$B$3)*0.24,IF(C2799&lt;=Thresholds!$D$3,0.75-((C2799-Thresholds!$C$3)/(Thresholds!$D$3-Thresholds!$C$3))*0.249,IF(C2799&lt;=Thresholds!$F$3,0.499-((C2799-Thresholds!$E$3)/(Thresholds!$F$3-Thresholds!$E$3))*0.279,MAX(0.02,0.2-((C2799-Thresholds!$G$3)/(Thresholds!$H$3-Thresholds!$G$3))*0.18)))),3)</f>
        <v>0.84499999999999997</v>
      </c>
      <c r="K2799" s="3">
        <f>ROUND(IF(D2799&lt;=Thresholds!$B$4,1-(D2799/Thresholds!$B$4)*0.24,IF(D2799&lt;=Thresholds!$D$4,0.75-((D2799-Thresholds!$C$4)/(Thresholds!$D$4-Thresholds!$C$4))*0.249,IF(D2799&lt;=Thresholds!$F$4,0.499-((D2799-Thresholds!$E$4)/(Thresholds!$F$4-Thresholds!$E$4))*0.279,MAX(0.02,0.2-((D2799-Thresholds!$G$4)/(Thresholds!$H$4-Thresholds!$G$4))*0.18)))),3)</f>
        <v>0.76500000000000001</v>
      </c>
      <c r="L2799" s="3">
        <f>ROUND(IF(E2799&lt;=Thresholds!$B$5,1-(E2799/Thresholds!$B$5)*0.24,IF(E2799&lt;=Thresholds!$D$5,0.75-((E2799-Thresholds!$C$5)/(Thresholds!$D$5-Thresholds!$C$5))*0.249,IF(E2799&lt;=Thresholds!$F$5,0.499-((E2799-Thresholds!$E$5)/(Thresholds!$F$5-Thresholds!$E$5))*0.279,MAX(0.02,0.2-((E2799-Thresholds!$G$5)/(Thresholds!$H$5-Thresholds!$G$5))*0.18)))),3)</f>
        <v>0.93899999999999995</v>
      </c>
      <c r="M2799" s="3">
        <f>ROUND(IF(F2799&lt;=Thresholds!$B$6,1-(F2799/Thresholds!$B$6)*0.24,IF(F2799&lt;=Thresholds!$D$6,0.75-((F2799-Thresholds!$C$6)/(Thresholds!$D$6-Thresholds!$C$6))*0.249,IF(F2799&lt;=Thresholds!$F$6,0.499-((F2799-Thresholds!$E$6)/(Thresholds!$F$6-Thresholds!$E$6))*0.279,MAX(0.02,0.2-((F2799-Thresholds!$G$6)/(Thresholds!$H$6-Thresholds!$G$6))*0.18)))),3)</f>
        <v>0.63100000000000001</v>
      </c>
      <c r="N2799" s="3">
        <f>ROUND(IF(G2799&lt;=Thresholds!$B$7,1-(G2799/Thresholds!$B$7)*0.24,IF(G2799&lt;=Thresholds!$D$7,0.75-((G2799-Thresholds!$C$7)/(Thresholds!$D$7-Thresholds!$C$7))*0.249,IF(G2799&lt;=Thresholds!$F$7,0.499-((G2799-Thresholds!$E$7)/(Thresholds!$F$7-Thresholds!$E$7))*0.279,MAX(0.02,0.2-((G2799-Thresholds!$G$7)/(Thresholds!$H$7-Thresholds!$G$7))*0.18)))),3)</f>
        <v>0.96299999999999997</v>
      </c>
      <c r="O2799" s="3">
        <f>ROUND(IF(H2799&lt;=Thresholds!$B$8,1-(H2799/Thresholds!$B$8)*0.24,IF(H2799&lt;=Thresholds!$D$8,0.75-((H2799-Thresholds!$C$8)/(Thresholds!$D$8-Thresholds!$C$8))*0.249,IF(H2799&lt;=Thresholds!$F$8,0.499-((H2799-Thresholds!$E$8)/(Thresholds!$F$8-Thresholds!$E$8))*0.279,MAX(0.02,0.2-((H2799-Thresholds!$G$8)/(Thresholds!$H$8-Thresholds!$G$8))*0.18)))),3)</f>
        <v>0.81899999999999995</v>
      </c>
      <c r="P2799" s="3">
        <f t="shared" si="129"/>
        <v>0.63100000000000001</v>
      </c>
      <c r="Q2799" t="str">
        <f t="shared" si="130"/>
        <v>Moderate</v>
      </c>
      <c r="R2799" s="4">
        <f t="shared" si="131"/>
        <v>1</v>
      </c>
      <c r="S2799" t="str">
        <f>IF(AND(F2799&gt;=10,F2799&lt;=35,P2799&gt;0.5),"ERROR_C2799H2799_POOR_CAP","OK")</f>
        <v>OK</v>
      </c>
    </row>
    <row r="2800" spans="1:19">
      <c r="A2800" t="s">
        <v>2817</v>
      </c>
      <c r="B2800" s="3">
        <v>14.858000000000001</v>
      </c>
      <c r="C2800" s="3">
        <v>704.43299999999999</v>
      </c>
      <c r="D2800" s="3">
        <v>62.624000000000002</v>
      </c>
      <c r="E2800" s="3">
        <v>43.78</v>
      </c>
      <c r="F2800" s="3">
        <v>0.77500000000000002</v>
      </c>
      <c r="G2800" s="3">
        <v>248.411</v>
      </c>
      <c r="H2800" s="3">
        <v>492.58</v>
      </c>
      <c r="I2800" s="3">
        <f>ROUND(IF(B2800&lt;=Thresholds!$B$2,1-(B2800/Thresholds!$B$2)*0.24,IF(B2800&lt;=Thresholds!$D$2,0.75-((B2800-Thresholds!$C$2)/(Thresholds!$D$2-Thresholds!$C$2))*0.249,IF(B2800&lt;=Thresholds!$F$2,0.499-((B2800-Thresholds!$E$2)/(Thresholds!$F$2-Thresholds!$E$2))*0.279,MAX(0.02,0.2-((B2800-Thresholds!$G$2)/(Thresholds!$H$2-Thresholds!$G$2))*0.18)))),3)</f>
        <v>0.96399999999999997</v>
      </c>
      <c r="J2800" s="3">
        <f>ROUND(IF(C2800&lt;=Thresholds!$B$3,1-(C2800/Thresholds!$B$3)*0.24,IF(C2800&lt;=Thresholds!$D$3,0.75-((C2800-Thresholds!$C$3)/(Thresholds!$D$3-Thresholds!$C$3))*0.249,IF(C2800&lt;=Thresholds!$F$3,0.499-((C2800-Thresholds!$E$3)/(Thresholds!$F$3-Thresholds!$E$3))*0.279,MAX(0.02,0.2-((C2800-Thresholds!$G$3)/(Thresholds!$H$3-Thresholds!$G$3))*0.18)))),3)</f>
        <v>0.35799999999999998</v>
      </c>
      <c r="K2800" s="3">
        <f>ROUND(IF(D2800&lt;=Thresholds!$B$4,1-(D2800/Thresholds!$B$4)*0.24,IF(D2800&lt;=Thresholds!$D$4,0.75-((D2800-Thresholds!$C$4)/(Thresholds!$D$4-Thresholds!$C$4))*0.249,IF(D2800&lt;=Thresholds!$F$4,0.499-((D2800-Thresholds!$E$4)/(Thresholds!$F$4-Thresholds!$E$4))*0.279,MAX(0.02,0.2-((D2800-Thresholds!$G$4)/(Thresholds!$H$4-Thresholds!$G$4))*0.18)))),3)</f>
        <v>0.76900000000000002</v>
      </c>
      <c r="L2800" s="3">
        <f>ROUND(IF(E2800&lt;=Thresholds!$B$5,1-(E2800/Thresholds!$B$5)*0.24,IF(E2800&lt;=Thresholds!$D$5,0.75-((E2800-Thresholds!$C$5)/(Thresholds!$D$5-Thresholds!$C$5))*0.249,IF(E2800&lt;=Thresholds!$F$5,0.499-((E2800-Thresholds!$E$5)/(Thresholds!$F$5-Thresholds!$E$5))*0.279,MAX(0.02,0.2-((E2800-Thresholds!$G$5)/(Thresholds!$H$5-Thresholds!$G$5))*0.18)))),3)</f>
        <v>0.79</v>
      </c>
      <c r="M2800" s="3">
        <f>ROUND(IF(F2800&lt;=Thresholds!$B$6,1-(F2800/Thresholds!$B$6)*0.24,IF(F2800&lt;=Thresholds!$D$6,0.75-((F2800-Thresholds!$C$6)/(Thresholds!$D$6-Thresholds!$C$6))*0.249,IF(F2800&lt;=Thresholds!$F$6,0.499-((F2800-Thresholds!$E$6)/(Thresholds!$F$6-Thresholds!$E$6))*0.279,MAX(0.02,0.2-((F2800-Thresholds!$G$6)/(Thresholds!$H$6-Thresholds!$G$6))*0.18)))),3)</f>
        <v>0.81399999999999995</v>
      </c>
      <c r="N2800" s="3">
        <f>ROUND(IF(G2800&lt;=Thresholds!$B$7,1-(G2800/Thresholds!$B$7)*0.24,IF(G2800&lt;=Thresholds!$D$7,0.75-((G2800-Thresholds!$C$7)/(Thresholds!$D$7-Thresholds!$C$7))*0.249,IF(G2800&lt;=Thresholds!$F$7,0.499-((G2800-Thresholds!$E$7)/(Thresholds!$F$7-Thresholds!$E$7))*0.279,MAX(0.02,0.2-((G2800-Thresholds!$G$7)/(Thresholds!$H$7-Thresholds!$G$7))*0.18)))),3)</f>
        <v>0.83</v>
      </c>
      <c r="O2800" s="3">
        <f>ROUND(IF(H2800&lt;=Thresholds!$B$8,1-(H2800/Thresholds!$B$8)*0.24,IF(H2800&lt;=Thresholds!$D$8,0.75-((H2800-Thresholds!$C$8)/(Thresholds!$D$8-Thresholds!$C$8))*0.249,IF(H2800&lt;=Thresholds!$F$8,0.499-((H2800-Thresholds!$E$8)/(Thresholds!$F$8-Thresholds!$E$8))*0.279,MAX(0.02,0.2-((H2800-Thresholds!$G$8)/(Thresholds!$H$8-Thresholds!$G$8))*0.18)))),3)</f>
        <v>0.95299999999999996</v>
      </c>
      <c r="P2800" s="3">
        <f t="shared" si="129"/>
        <v>0.35799999999999998</v>
      </c>
      <c r="Q2800" t="str">
        <f t="shared" si="130"/>
        <v>Poor</v>
      </c>
      <c r="R2800" s="4">
        <f t="shared" si="131"/>
        <v>0</v>
      </c>
      <c r="S2800" t="str">
        <f>IF(AND(F2800&gt;=10,F2800&lt;=35,P2800&gt;0.5),"ERROR_C2800H2800_POOR_CAP","OK")</f>
        <v>OK</v>
      </c>
    </row>
    <row r="2801" spans="1:19">
      <c r="A2801" t="s">
        <v>2818</v>
      </c>
      <c r="B2801" s="3">
        <v>93.263999999999996</v>
      </c>
      <c r="C2801" s="3">
        <v>1969.779</v>
      </c>
      <c r="D2801" s="3">
        <v>49.331000000000003</v>
      </c>
      <c r="E2801" s="3">
        <v>29.106999999999999</v>
      </c>
      <c r="F2801" s="3">
        <v>0.38200000000000001</v>
      </c>
      <c r="G2801" s="3">
        <v>540.601</v>
      </c>
      <c r="H2801" s="3">
        <v>2162.3290000000002</v>
      </c>
      <c r="I2801" s="3">
        <f>ROUND(IF(B2801&lt;=Thresholds!$B$2,1-(B2801/Thresholds!$B$2)*0.24,IF(B2801&lt;=Thresholds!$D$2,0.75-((B2801-Thresholds!$C$2)/(Thresholds!$D$2-Thresholds!$C$2))*0.249,IF(B2801&lt;=Thresholds!$F$2,0.499-((B2801-Thresholds!$E$2)/(Thresholds!$F$2-Thresholds!$E$2))*0.279,MAX(0.02,0.2-((B2801-Thresholds!$G$2)/(Thresholds!$H$2-Thresholds!$G$2))*0.18)))),3)</f>
        <v>0.77600000000000002</v>
      </c>
      <c r="J2801" s="3">
        <f>ROUND(IF(C2801&lt;=Thresholds!$B$3,1-(C2801/Thresholds!$B$3)*0.24,IF(C2801&lt;=Thresholds!$D$3,0.75-((C2801-Thresholds!$C$3)/(Thresholds!$D$3-Thresholds!$C$3))*0.249,IF(C2801&lt;=Thresholds!$F$3,0.499-((C2801-Thresholds!$E$3)/(Thresholds!$F$3-Thresholds!$E$3))*0.279,MAX(0.02,0.2-((C2801-Thresholds!$G$3)/(Thresholds!$H$3-Thresholds!$G$3))*0.18)))),3)</f>
        <v>0.374</v>
      </c>
      <c r="K2801" s="3">
        <f>ROUND(IF(D2801&lt;=Thresholds!$B$4,1-(D2801/Thresholds!$B$4)*0.24,IF(D2801&lt;=Thresholds!$D$4,0.75-((D2801-Thresholds!$C$4)/(Thresholds!$D$4-Thresholds!$C$4))*0.249,IF(D2801&lt;=Thresholds!$F$4,0.499-((D2801-Thresholds!$E$4)/(Thresholds!$F$4-Thresholds!$E$4))*0.279,MAX(0.02,0.2-((D2801-Thresholds!$G$4)/(Thresholds!$H$4-Thresholds!$G$4))*0.18)))),3)</f>
        <v>0.81799999999999995</v>
      </c>
      <c r="L2801" s="3">
        <f>ROUND(IF(E2801&lt;=Thresholds!$B$5,1-(E2801/Thresholds!$B$5)*0.24,IF(E2801&lt;=Thresholds!$D$5,0.75-((E2801-Thresholds!$C$5)/(Thresholds!$D$5-Thresholds!$C$5))*0.249,IF(E2801&lt;=Thresholds!$F$5,0.499-((E2801-Thresholds!$E$5)/(Thresholds!$F$5-Thresholds!$E$5))*0.279,MAX(0.02,0.2-((E2801-Thresholds!$G$5)/(Thresholds!$H$5-Thresholds!$G$5))*0.18)))),3)</f>
        <v>0.86</v>
      </c>
      <c r="M2801" s="3">
        <f>ROUND(IF(F2801&lt;=Thresholds!$B$6,1-(F2801/Thresholds!$B$6)*0.24,IF(F2801&lt;=Thresholds!$D$6,0.75-((F2801-Thresholds!$C$6)/(Thresholds!$D$6-Thresholds!$C$6))*0.249,IF(F2801&lt;=Thresholds!$F$6,0.499-((F2801-Thresholds!$E$6)/(Thresholds!$F$6-Thresholds!$E$6))*0.279,MAX(0.02,0.2-((F2801-Thresholds!$G$6)/(Thresholds!$H$6-Thresholds!$G$6))*0.18)))),3)</f>
        <v>0.90800000000000003</v>
      </c>
      <c r="N2801" s="3">
        <f>ROUND(IF(G2801&lt;=Thresholds!$B$7,1-(G2801/Thresholds!$B$7)*0.24,IF(G2801&lt;=Thresholds!$D$7,0.75-((G2801-Thresholds!$C$7)/(Thresholds!$D$7-Thresholds!$C$7))*0.249,IF(G2801&lt;=Thresholds!$F$7,0.499-((G2801-Thresholds!$E$7)/(Thresholds!$F$7-Thresholds!$E$7))*0.279,MAX(0.02,0.2-((G2801-Thresholds!$G$7)/(Thresholds!$H$7-Thresholds!$G$7))*0.18)))),3)</f>
        <v>0.53400000000000003</v>
      </c>
      <c r="O2801" s="3">
        <f>ROUND(IF(H2801&lt;=Thresholds!$B$8,1-(H2801/Thresholds!$B$8)*0.24,IF(H2801&lt;=Thresholds!$D$8,0.75-((H2801-Thresholds!$C$8)/(Thresholds!$D$8-Thresholds!$C$8))*0.249,IF(H2801&lt;=Thresholds!$F$8,0.499-((H2801-Thresholds!$E$8)/(Thresholds!$F$8-Thresholds!$E$8))*0.279,MAX(0.02,0.2-((H2801-Thresholds!$G$8)/(Thresholds!$H$8-Thresholds!$G$8))*0.18)))),3)</f>
        <v>0.79200000000000004</v>
      </c>
      <c r="P2801" s="3">
        <f t="shared" si="129"/>
        <v>0.374</v>
      </c>
      <c r="Q2801" t="str">
        <f t="shared" si="130"/>
        <v>Poor</v>
      </c>
      <c r="R2801" s="4">
        <f t="shared" si="131"/>
        <v>0</v>
      </c>
      <c r="S2801" t="str">
        <f>IF(AND(F2801&gt;=10,F2801&lt;=35,P2801&gt;0.5),"ERROR_C2801H2801_POOR_CAP","OK")</f>
        <v>OK</v>
      </c>
    </row>
    <row r="2802" spans="1:19">
      <c r="A2802" t="s">
        <v>2819</v>
      </c>
      <c r="B2802" s="3">
        <v>82.147000000000006</v>
      </c>
      <c r="C2802" s="3">
        <v>69.088999999999999</v>
      </c>
      <c r="D2802" s="3">
        <v>44.238999999999997</v>
      </c>
      <c r="E2802" s="3">
        <v>14.887</v>
      </c>
      <c r="F2802" s="3">
        <v>0.124</v>
      </c>
      <c r="G2802" s="3">
        <v>325.19200000000001</v>
      </c>
      <c r="H2802" s="3">
        <v>698.38699999999994</v>
      </c>
      <c r="I2802" s="3">
        <f>ROUND(IF(B2802&lt;=Thresholds!$B$2,1-(B2802/Thresholds!$B$2)*0.24,IF(B2802&lt;=Thresholds!$D$2,0.75-((B2802-Thresholds!$C$2)/(Thresholds!$D$2-Thresholds!$C$2))*0.249,IF(B2802&lt;=Thresholds!$F$2,0.499-((B2802-Thresholds!$E$2)/(Thresholds!$F$2-Thresholds!$E$2))*0.279,MAX(0.02,0.2-((B2802-Thresholds!$G$2)/(Thresholds!$H$2-Thresholds!$G$2))*0.18)))),3)</f>
        <v>0.80300000000000005</v>
      </c>
      <c r="J2802" s="3">
        <f>ROUND(IF(C2802&lt;=Thresholds!$B$3,1-(C2802/Thresholds!$B$3)*0.24,IF(C2802&lt;=Thresholds!$D$3,0.75-((C2802-Thresholds!$C$3)/(Thresholds!$D$3-Thresholds!$C$3))*0.249,IF(C2802&lt;=Thresholds!$F$3,0.499-((C2802-Thresholds!$E$3)/(Thresholds!$F$3-Thresholds!$E$3))*0.279,MAX(0.02,0.2-((C2802-Thresholds!$G$3)/(Thresholds!$H$3-Thresholds!$G$3))*0.18)))),3)</f>
        <v>0.86199999999999999</v>
      </c>
      <c r="K2802" s="3">
        <f>ROUND(IF(D2802&lt;=Thresholds!$B$4,1-(D2802/Thresholds!$B$4)*0.24,IF(D2802&lt;=Thresholds!$D$4,0.75-((D2802-Thresholds!$C$4)/(Thresholds!$D$4-Thresholds!$C$4))*0.249,IF(D2802&lt;=Thresholds!$F$4,0.499-((D2802-Thresholds!$E$4)/(Thresholds!$F$4-Thresholds!$E$4))*0.279,MAX(0.02,0.2-((D2802-Thresholds!$G$4)/(Thresholds!$H$4-Thresholds!$G$4))*0.18)))),3)</f>
        <v>0.83699999999999997</v>
      </c>
      <c r="L2802" s="3">
        <f>ROUND(IF(E2802&lt;=Thresholds!$B$5,1-(E2802/Thresholds!$B$5)*0.24,IF(E2802&lt;=Thresholds!$D$5,0.75-((E2802-Thresholds!$C$5)/(Thresholds!$D$5-Thresholds!$C$5))*0.249,IF(E2802&lt;=Thresholds!$F$5,0.499-((E2802-Thresholds!$E$5)/(Thresholds!$F$5-Thresholds!$E$5))*0.279,MAX(0.02,0.2-((E2802-Thresholds!$G$5)/(Thresholds!$H$5-Thresholds!$G$5))*0.18)))),3)</f>
        <v>0.92900000000000005</v>
      </c>
      <c r="M2802" s="3">
        <f>ROUND(IF(F2802&lt;=Thresholds!$B$6,1-(F2802/Thresholds!$B$6)*0.24,IF(F2802&lt;=Thresholds!$D$6,0.75-((F2802-Thresholds!$C$6)/(Thresholds!$D$6-Thresholds!$C$6))*0.249,IF(F2802&lt;=Thresholds!$F$6,0.499-((F2802-Thresholds!$E$6)/(Thresholds!$F$6-Thresholds!$E$6))*0.279,MAX(0.02,0.2-((F2802-Thresholds!$G$6)/(Thresholds!$H$6-Thresholds!$G$6))*0.18)))),3)</f>
        <v>0.97</v>
      </c>
      <c r="N2802" s="3">
        <f>ROUND(IF(G2802&lt;=Thresholds!$B$7,1-(G2802/Thresholds!$B$7)*0.24,IF(G2802&lt;=Thresholds!$D$7,0.75-((G2802-Thresholds!$C$7)/(Thresholds!$D$7-Thresholds!$C$7))*0.249,IF(G2802&lt;=Thresholds!$F$7,0.499-((G2802-Thresholds!$E$7)/(Thresholds!$F$7-Thresholds!$E$7))*0.279,MAX(0.02,0.2-((G2802-Thresholds!$G$7)/(Thresholds!$H$7-Thresholds!$G$7))*0.18)))),3)</f>
        <v>0.77700000000000002</v>
      </c>
      <c r="O2802" s="3">
        <f>ROUND(IF(H2802&lt;=Thresholds!$B$8,1-(H2802/Thresholds!$B$8)*0.24,IF(H2802&lt;=Thresholds!$D$8,0.75-((H2802-Thresholds!$C$8)/(Thresholds!$D$8-Thresholds!$C$8))*0.249,IF(H2802&lt;=Thresholds!$F$8,0.499-((H2802-Thresholds!$E$8)/(Thresholds!$F$8-Thresholds!$E$8))*0.279,MAX(0.02,0.2-((H2802-Thresholds!$G$8)/(Thresholds!$H$8-Thresholds!$G$8))*0.18)))),3)</f>
        <v>0.93300000000000005</v>
      </c>
      <c r="P2802" s="3">
        <f t="shared" si="129"/>
        <v>0.77700000000000002</v>
      </c>
      <c r="Q2802" t="str">
        <f t="shared" si="130"/>
        <v>Healthy</v>
      </c>
      <c r="R2802" s="4">
        <f t="shared" si="131"/>
        <v>1</v>
      </c>
      <c r="S2802" t="str">
        <f>IF(AND(F2802&gt;=10,F2802&lt;=35,P2802&gt;0.5),"ERROR_C2802H2802_POOR_CAP","OK")</f>
        <v>OK</v>
      </c>
    </row>
    <row r="2803" spans="1:19">
      <c r="A2803" t="s">
        <v>2820</v>
      </c>
      <c r="B2803" s="3">
        <v>24.071999999999999</v>
      </c>
      <c r="C2803" s="3">
        <v>20.178000000000001</v>
      </c>
      <c r="D2803" s="3">
        <v>50.494999999999997</v>
      </c>
      <c r="E2803" s="3">
        <v>46.076999999999998</v>
      </c>
      <c r="F2803" s="3">
        <v>3.9289999999999998</v>
      </c>
      <c r="G2803" s="3">
        <v>329.12799999999999</v>
      </c>
      <c r="H2803" s="3">
        <v>1147.25</v>
      </c>
      <c r="I2803" s="3">
        <f>ROUND(IF(B2803&lt;=Thresholds!$B$2,1-(B2803/Thresholds!$B$2)*0.24,IF(B2803&lt;=Thresholds!$D$2,0.75-((B2803-Thresholds!$C$2)/(Thresholds!$D$2-Thresholds!$C$2))*0.249,IF(B2803&lt;=Thresholds!$F$2,0.499-((B2803-Thresholds!$E$2)/(Thresholds!$F$2-Thresholds!$E$2))*0.279,MAX(0.02,0.2-((B2803-Thresholds!$G$2)/(Thresholds!$H$2-Thresholds!$G$2))*0.18)))),3)</f>
        <v>0.94199999999999995</v>
      </c>
      <c r="J2803" s="3">
        <f>ROUND(IF(C2803&lt;=Thresholds!$B$3,1-(C2803/Thresholds!$B$3)*0.24,IF(C2803&lt;=Thresholds!$D$3,0.75-((C2803-Thresholds!$C$3)/(Thresholds!$D$3-Thresholds!$C$3))*0.249,IF(C2803&lt;=Thresholds!$F$3,0.499-((C2803-Thresholds!$E$3)/(Thresholds!$F$3-Thresholds!$E$3))*0.279,MAX(0.02,0.2-((C2803-Thresholds!$G$3)/(Thresholds!$H$3-Thresholds!$G$3))*0.18)))),3)</f>
        <v>0.96</v>
      </c>
      <c r="K2803" s="3">
        <f>ROUND(IF(D2803&lt;=Thresholds!$B$4,1-(D2803/Thresholds!$B$4)*0.24,IF(D2803&lt;=Thresholds!$D$4,0.75-((D2803-Thresholds!$C$4)/(Thresholds!$D$4-Thresholds!$C$4))*0.249,IF(D2803&lt;=Thresholds!$F$4,0.499-((D2803-Thresholds!$E$4)/(Thresholds!$F$4-Thresholds!$E$4))*0.279,MAX(0.02,0.2-((D2803-Thresholds!$G$4)/(Thresholds!$H$4-Thresholds!$G$4))*0.18)))),3)</f>
        <v>0.81399999999999995</v>
      </c>
      <c r="L2803" s="3">
        <f>ROUND(IF(E2803&lt;=Thresholds!$B$5,1-(E2803/Thresholds!$B$5)*0.24,IF(E2803&lt;=Thresholds!$D$5,0.75-((E2803-Thresholds!$C$5)/(Thresholds!$D$5-Thresholds!$C$5))*0.249,IF(E2803&lt;=Thresholds!$F$5,0.499-((E2803-Thresholds!$E$5)/(Thresholds!$F$5-Thresholds!$E$5))*0.279,MAX(0.02,0.2-((E2803-Thresholds!$G$5)/(Thresholds!$H$5-Thresholds!$G$5))*0.18)))),3)</f>
        <v>0.77900000000000003</v>
      </c>
      <c r="M2803" s="3">
        <f>ROUND(IF(F2803&lt;=Thresholds!$B$6,1-(F2803/Thresholds!$B$6)*0.24,IF(F2803&lt;=Thresholds!$D$6,0.75-((F2803-Thresholds!$C$6)/(Thresholds!$D$6-Thresholds!$C$6))*0.249,IF(F2803&lt;=Thresholds!$F$6,0.499-((F2803-Thresholds!$E$6)/(Thresholds!$F$6-Thresholds!$E$6))*0.279,MAX(0.02,0.2-((F2803-Thresholds!$G$6)/(Thresholds!$H$6-Thresholds!$G$6))*0.18)))),3)</f>
        <v>0.65900000000000003</v>
      </c>
      <c r="N2803" s="3">
        <f>ROUND(IF(G2803&lt;=Thresholds!$B$7,1-(G2803/Thresholds!$B$7)*0.24,IF(G2803&lt;=Thresholds!$D$7,0.75-((G2803-Thresholds!$C$7)/(Thresholds!$D$7-Thresholds!$C$7))*0.249,IF(G2803&lt;=Thresholds!$F$7,0.499-((G2803-Thresholds!$E$7)/(Thresholds!$F$7-Thresholds!$E$7))*0.279,MAX(0.02,0.2-((G2803-Thresholds!$G$7)/(Thresholds!$H$7-Thresholds!$G$7))*0.18)))),3)</f>
        <v>0.77400000000000002</v>
      </c>
      <c r="O2803" s="3">
        <f>ROUND(IF(H2803&lt;=Thresholds!$B$8,1-(H2803/Thresholds!$B$8)*0.24,IF(H2803&lt;=Thresholds!$D$8,0.75-((H2803-Thresholds!$C$8)/(Thresholds!$D$8-Thresholds!$C$8))*0.249,IF(H2803&lt;=Thresholds!$F$8,0.499-((H2803-Thresholds!$E$8)/(Thresholds!$F$8-Thresholds!$E$8))*0.279,MAX(0.02,0.2-((H2803-Thresholds!$G$8)/(Thresholds!$H$8-Thresholds!$G$8))*0.18)))),3)</f>
        <v>0.89</v>
      </c>
      <c r="P2803" s="3">
        <f t="shared" si="129"/>
        <v>0.65900000000000003</v>
      </c>
      <c r="Q2803" t="str">
        <f t="shared" si="130"/>
        <v>Moderate</v>
      </c>
      <c r="R2803" s="4">
        <f t="shared" si="131"/>
        <v>1</v>
      </c>
      <c r="S2803" t="str">
        <f>IF(AND(F2803&gt;=10,F2803&lt;=35,P2803&gt;0.5),"ERROR_C2803H2803_POOR_CAP","OK")</f>
        <v>OK</v>
      </c>
    </row>
    <row r="2804" spans="1:19">
      <c r="A2804" t="s">
        <v>2821</v>
      </c>
      <c r="B2804" s="3">
        <v>1073.5619999999999</v>
      </c>
      <c r="C2804" s="3">
        <v>32.104999999999997</v>
      </c>
      <c r="D2804" s="3">
        <v>22.975000000000001</v>
      </c>
      <c r="E2804" s="3">
        <v>31.356999999999999</v>
      </c>
      <c r="F2804" s="3">
        <v>0.16300000000000001</v>
      </c>
      <c r="G2804" s="3">
        <v>255.935</v>
      </c>
      <c r="H2804" s="3">
        <v>1047.8800000000001</v>
      </c>
      <c r="I2804" s="3">
        <f>ROUND(IF(B2804&lt;=Thresholds!$B$2,1-(B2804/Thresholds!$B$2)*0.24,IF(B2804&lt;=Thresholds!$D$2,0.75-((B2804-Thresholds!$C$2)/(Thresholds!$D$2-Thresholds!$C$2))*0.249,IF(B2804&lt;=Thresholds!$F$2,0.499-((B2804-Thresholds!$E$2)/(Thresholds!$F$2-Thresholds!$E$2))*0.279,MAX(0.02,0.2-((B2804-Thresholds!$G$2)/(Thresholds!$H$2-Thresholds!$G$2))*0.18)))),3)</f>
        <v>0.40400000000000003</v>
      </c>
      <c r="J2804" s="3">
        <f>ROUND(IF(C2804&lt;=Thresholds!$B$3,1-(C2804/Thresholds!$B$3)*0.24,IF(C2804&lt;=Thresholds!$D$3,0.75-((C2804-Thresholds!$C$3)/(Thresholds!$D$3-Thresholds!$C$3))*0.249,IF(C2804&lt;=Thresholds!$F$3,0.499-((C2804-Thresholds!$E$3)/(Thresholds!$F$3-Thresholds!$E$3))*0.279,MAX(0.02,0.2-((C2804-Thresholds!$G$3)/(Thresholds!$H$3-Thresholds!$G$3))*0.18)))),3)</f>
        <v>0.93600000000000005</v>
      </c>
      <c r="K2804" s="3">
        <f>ROUND(IF(D2804&lt;=Thresholds!$B$4,1-(D2804/Thresholds!$B$4)*0.24,IF(D2804&lt;=Thresholds!$D$4,0.75-((D2804-Thresholds!$C$4)/(Thresholds!$D$4-Thresholds!$C$4))*0.249,IF(D2804&lt;=Thresholds!$F$4,0.499-((D2804-Thresholds!$E$4)/(Thresholds!$F$4-Thresholds!$E$4))*0.279,MAX(0.02,0.2-((D2804-Thresholds!$G$4)/(Thresholds!$H$4-Thresholds!$G$4))*0.18)))),3)</f>
        <v>0.91500000000000004</v>
      </c>
      <c r="L2804" s="3">
        <f>ROUND(IF(E2804&lt;=Thresholds!$B$5,1-(E2804/Thresholds!$B$5)*0.24,IF(E2804&lt;=Thresholds!$D$5,0.75-((E2804-Thresholds!$C$5)/(Thresholds!$D$5-Thresholds!$C$5))*0.249,IF(E2804&lt;=Thresholds!$F$5,0.499-((E2804-Thresholds!$E$5)/(Thresholds!$F$5-Thresholds!$E$5))*0.279,MAX(0.02,0.2-((E2804-Thresholds!$G$5)/(Thresholds!$H$5-Thresholds!$G$5))*0.18)))),3)</f>
        <v>0.84899999999999998</v>
      </c>
      <c r="M2804" s="3">
        <f>ROUND(IF(F2804&lt;=Thresholds!$B$6,1-(F2804/Thresholds!$B$6)*0.24,IF(F2804&lt;=Thresholds!$D$6,0.75-((F2804-Thresholds!$C$6)/(Thresholds!$D$6-Thresholds!$C$6))*0.249,IF(F2804&lt;=Thresholds!$F$6,0.499-((F2804-Thresholds!$E$6)/(Thresholds!$F$6-Thresholds!$E$6))*0.279,MAX(0.02,0.2-((F2804-Thresholds!$G$6)/(Thresholds!$H$6-Thresholds!$G$6))*0.18)))),3)</f>
        <v>0.96099999999999997</v>
      </c>
      <c r="N2804" s="3">
        <f>ROUND(IF(G2804&lt;=Thresholds!$B$7,1-(G2804/Thresholds!$B$7)*0.24,IF(G2804&lt;=Thresholds!$D$7,0.75-((G2804-Thresholds!$C$7)/(Thresholds!$D$7-Thresholds!$C$7))*0.249,IF(G2804&lt;=Thresholds!$F$7,0.499-((G2804-Thresholds!$E$7)/(Thresholds!$F$7-Thresholds!$E$7))*0.279,MAX(0.02,0.2-((G2804-Thresholds!$G$7)/(Thresholds!$H$7-Thresholds!$G$7))*0.18)))),3)</f>
        <v>0.82499999999999996</v>
      </c>
      <c r="O2804" s="3">
        <f>ROUND(IF(H2804&lt;=Thresholds!$B$8,1-(H2804/Thresholds!$B$8)*0.24,IF(H2804&lt;=Thresholds!$D$8,0.75-((H2804-Thresholds!$C$8)/(Thresholds!$D$8-Thresholds!$C$8))*0.249,IF(H2804&lt;=Thresholds!$F$8,0.499-((H2804-Thresholds!$E$8)/(Thresholds!$F$8-Thresholds!$E$8))*0.279,MAX(0.02,0.2-((H2804-Thresholds!$G$8)/(Thresholds!$H$8-Thresholds!$G$8))*0.18)))),3)</f>
        <v>0.89900000000000002</v>
      </c>
      <c r="P2804" s="3">
        <f t="shared" si="129"/>
        <v>0.40400000000000003</v>
      </c>
      <c r="Q2804" t="str">
        <f t="shared" si="130"/>
        <v>Poor</v>
      </c>
      <c r="R2804" s="4">
        <f t="shared" si="131"/>
        <v>0</v>
      </c>
      <c r="S2804" t="str">
        <f>IF(AND(F2804&gt;=10,F2804&lt;=35,P2804&gt;0.5),"ERROR_C2804H2804_POOR_CAP","OK")</f>
        <v>OK</v>
      </c>
    </row>
    <row r="2805" spans="1:19">
      <c r="A2805" t="s">
        <v>2822</v>
      </c>
      <c r="B2805" s="3">
        <v>60.808</v>
      </c>
      <c r="C2805" s="3">
        <v>75.808999999999997</v>
      </c>
      <c r="D2805" s="3">
        <v>60.953000000000003</v>
      </c>
      <c r="E2805" s="3">
        <v>20.122</v>
      </c>
      <c r="F2805" s="3">
        <v>0.3</v>
      </c>
      <c r="G2805" s="3">
        <v>118.001</v>
      </c>
      <c r="H2805" s="3">
        <v>15925.704</v>
      </c>
      <c r="I2805" s="3">
        <f>ROUND(IF(B2805&lt;=Thresholds!$B$2,1-(B2805/Thresholds!$B$2)*0.24,IF(B2805&lt;=Thresholds!$D$2,0.75-((B2805-Thresholds!$C$2)/(Thresholds!$D$2-Thresholds!$C$2))*0.249,IF(B2805&lt;=Thresholds!$F$2,0.499-((B2805-Thresholds!$E$2)/(Thresholds!$F$2-Thresholds!$E$2))*0.279,MAX(0.02,0.2-((B2805-Thresholds!$G$2)/(Thresholds!$H$2-Thresholds!$G$2))*0.18)))),3)</f>
        <v>0.85399999999999998</v>
      </c>
      <c r="J2805" s="3">
        <f>ROUND(IF(C2805&lt;=Thresholds!$B$3,1-(C2805/Thresholds!$B$3)*0.24,IF(C2805&lt;=Thresholds!$D$3,0.75-((C2805-Thresholds!$C$3)/(Thresholds!$D$3-Thresholds!$C$3))*0.249,IF(C2805&lt;=Thresholds!$F$3,0.499-((C2805-Thresholds!$E$3)/(Thresholds!$F$3-Thresholds!$E$3))*0.279,MAX(0.02,0.2-((C2805-Thresholds!$G$3)/(Thresholds!$H$3-Thresholds!$G$3))*0.18)))),3)</f>
        <v>0.84799999999999998</v>
      </c>
      <c r="K2805" s="3">
        <f>ROUND(IF(D2805&lt;=Thresholds!$B$4,1-(D2805/Thresholds!$B$4)*0.24,IF(D2805&lt;=Thresholds!$D$4,0.75-((D2805-Thresholds!$C$4)/(Thresholds!$D$4-Thresholds!$C$4))*0.249,IF(D2805&lt;=Thresholds!$F$4,0.499-((D2805-Thresholds!$E$4)/(Thresholds!$F$4-Thresholds!$E$4))*0.279,MAX(0.02,0.2-((D2805-Thresholds!$G$4)/(Thresholds!$H$4-Thresholds!$G$4))*0.18)))),3)</f>
        <v>0.77500000000000002</v>
      </c>
      <c r="L2805" s="3">
        <f>ROUND(IF(E2805&lt;=Thresholds!$B$5,1-(E2805/Thresholds!$B$5)*0.24,IF(E2805&lt;=Thresholds!$D$5,0.75-((E2805-Thresholds!$C$5)/(Thresholds!$D$5-Thresholds!$C$5))*0.249,IF(E2805&lt;=Thresholds!$F$5,0.499-((E2805-Thresholds!$E$5)/(Thresholds!$F$5-Thresholds!$E$5))*0.279,MAX(0.02,0.2-((E2805-Thresholds!$G$5)/(Thresholds!$H$5-Thresholds!$G$5))*0.18)))),3)</f>
        <v>0.90300000000000002</v>
      </c>
      <c r="M2805" s="3">
        <f>ROUND(IF(F2805&lt;=Thresholds!$B$6,1-(F2805/Thresholds!$B$6)*0.24,IF(F2805&lt;=Thresholds!$D$6,0.75-((F2805-Thresholds!$C$6)/(Thresholds!$D$6-Thresholds!$C$6))*0.249,IF(F2805&lt;=Thresholds!$F$6,0.499-((F2805-Thresholds!$E$6)/(Thresholds!$F$6-Thresholds!$E$6))*0.279,MAX(0.02,0.2-((F2805-Thresholds!$G$6)/(Thresholds!$H$6-Thresholds!$G$6))*0.18)))),3)</f>
        <v>0.92800000000000005</v>
      </c>
      <c r="N2805" s="3">
        <f>ROUND(IF(G2805&lt;=Thresholds!$B$7,1-(G2805/Thresholds!$B$7)*0.24,IF(G2805&lt;=Thresholds!$D$7,0.75-((G2805-Thresholds!$C$7)/(Thresholds!$D$7-Thresholds!$C$7))*0.249,IF(G2805&lt;=Thresholds!$F$7,0.499-((G2805-Thresholds!$E$7)/(Thresholds!$F$7-Thresholds!$E$7))*0.279,MAX(0.02,0.2-((G2805-Thresholds!$G$7)/(Thresholds!$H$7-Thresholds!$G$7))*0.18)))),3)</f>
        <v>0.91900000000000004</v>
      </c>
      <c r="O2805" s="3">
        <f>ROUND(IF(H2805&lt;=Thresholds!$B$8,1-(H2805/Thresholds!$B$8)*0.24,IF(H2805&lt;=Thresholds!$D$8,0.75-((H2805-Thresholds!$C$8)/(Thresholds!$D$8-Thresholds!$C$8))*0.249,IF(H2805&lt;=Thresholds!$F$8,0.499-((H2805-Thresholds!$E$8)/(Thresholds!$F$8-Thresholds!$E$8))*0.279,MAX(0.02,0.2-((H2805-Thresholds!$G$8)/(Thresholds!$H$8-Thresholds!$G$8))*0.18)))),3)</f>
        <v>0.307</v>
      </c>
      <c r="P2805" s="3">
        <f t="shared" si="129"/>
        <v>0.307</v>
      </c>
      <c r="Q2805" t="str">
        <f t="shared" si="130"/>
        <v>Poor</v>
      </c>
      <c r="R2805" s="4">
        <f t="shared" si="131"/>
        <v>0</v>
      </c>
      <c r="S2805" t="str">
        <f>IF(AND(F2805&gt;=10,F2805&lt;=35,P2805&gt;0.5),"ERROR_C2805H2805_POOR_CAP","OK")</f>
        <v>OK</v>
      </c>
    </row>
    <row r="2806" spans="1:19">
      <c r="A2806" t="s">
        <v>2823</v>
      </c>
      <c r="B2806" s="3">
        <v>6.48</v>
      </c>
      <c r="C2806" s="3">
        <v>113.009</v>
      </c>
      <c r="D2806" s="3">
        <v>44.167000000000002</v>
      </c>
      <c r="E2806" s="3">
        <v>32.348999999999997</v>
      </c>
      <c r="F2806" s="3">
        <v>0.36099999999999999</v>
      </c>
      <c r="G2806" s="3">
        <v>179.09399999999999</v>
      </c>
      <c r="H2806" s="3">
        <v>2136.518</v>
      </c>
      <c r="I2806" s="3">
        <f>ROUND(IF(B2806&lt;=Thresholds!$B$2,1-(B2806/Thresholds!$B$2)*0.24,IF(B2806&lt;=Thresholds!$D$2,0.75-((B2806-Thresholds!$C$2)/(Thresholds!$D$2-Thresholds!$C$2))*0.249,IF(B2806&lt;=Thresholds!$F$2,0.499-((B2806-Thresholds!$E$2)/(Thresholds!$F$2-Thresholds!$E$2))*0.279,MAX(0.02,0.2-((B2806-Thresholds!$G$2)/(Thresholds!$H$2-Thresholds!$G$2))*0.18)))),3)</f>
        <v>0.98399999999999999</v>
      </c>
      <c r="J2806" s="3">
        <f>ROUND(IF(C2806&lt;=Thresholds!$B$3,1-(C2806/Thresholds!$B$3)*0.24,IF(C2806&lt;=Thresholds!$D$3,0.75-((C2806-Thresholds!$C$3)/(Thresholds!$D$3-Thresholds!$C$3))*0.249,IF(C2806&lt;=Thresholds!$F$3,0.499-((C2806-Thresholds!$E$3)/(Thresholds!$F$3-Thresholds!$E$3))*0.279,MAX(0.02,0.2-((C2806-Thresholds!$G$3)/(Thresholds!$H$3-Thresholds!$G$3))*0.18)))),3)</f>
        <v>0.77400000000000002</v>
      </c>
      <c r="K2806" s="3">
        <f>ROUND(IF(D2806&lt;=Thresholds!$B$4,1-(D2806/Thresholds!$B$4)*0.24,IF(D2806&lt;=Thresholds!$D$4,0.75-((D2806-Thresholds!$C$4)/(Thresholds!$D$4-Thresholds!$C$4))*0.249,IF(D2806&lt;=Thresholds!$F$4,0.499-((D2806-Thresholds!$E$4)/(Thresholds!$F$4-Thresholds!$E$4))*0.279,MAX(0.02,0.2-((D2806-Thresholds!$G$4)/(Thresholds!$H$4-Thresholds!$G$4))*0.18)))),3)</f>
        <v>0.83699999999999997</v>
      </c>
      <c r="L2806" s="3">
        <f>ROUND(IF(E2806&lt;=Thresholds!$B$5,1-(E2806/Thresholds!$B$5)*0.24,IF(E2806&lt;=Thresholds!$D$5,0.75-((E2806-Thresholds!$C$5)/(Thresholds!$D$5-Thresholds!$C$5))*0.249,IF(E2806&lt;=Thresholds!$F$5,0.499-((E2806-Thresholds!$E$5)/(Thresholds!$F$5-Thresholds!$E$5))*0.279,MAX(0.02,0.2-((E2806-Thresholds!$G$5)/(Thresholds!$H$5-Thresholds!$G$5))*0.18)))),3)</f>
        <v>0.84499999999999997</v>
      </c>
      <c r="M2806" s="3">
        <f>ROUND(IF(F2806&lt;=Thresholds!$B$6,1-(F2806/Thresholds!$B$6)*0.24,IF(F2806&lt;=Thresholds!$D$6,0.75-((F2806-Thresholds!$C$6)/(Thresholds!$D$6-Thresholds!$C$6))*0.249,IF(F2806&lt;=Thresholds!$F$6,0.499-((F2806-Thresholds!$E$6)/(Thresholds!$F$6-Thresholds!$E$6))*0.279,MAX(0.02,0.2-((F2806-Thresholds!$G$6)/(Thresholds!$H$6-Thresholds!$G$6))*0.18)))),3)</f>
        <v>0.91300000000000003</v>
      </c>
      <c r="N2806" s="3">
        <f>ROUND(IF(G2806&lt;=Thresholds!$B$7,1-(G2806/Thresholds!$B$7)*0.24,IF(G2806&lt;=Thresholds!$D$7,0.75-((G2806-Thresholds!$C$7)/(Thresholds!$D$7-Thresholds!$C$7))*0.249,IF(G2806&lt;=Thresholds!$F$7,0.499-((G2806-Thresholds!$E$7)/(Thresholds!$F$7-Thresholds!$E$7))*0.279,MAX(0.02,0.2-((G2806-Thresholds!$G$7)/(Thresholds!$H$7-Thresholds!$G$7))*0.18)))),3)</f>
        <v>0.877</v>
      </c>
      <c r="O2806" s="3">
        <f>ROUND(IF(H2806&lt;=Thresholds!$B$8,1-(H2806/Thresholds!$B$8)*0.24,IF(H2806&lt;=Thresholds!$D$8,0.75-((H2806-Thresholds!$C$8)/(Thresholds!$D$8-Thresholds!$C$8))*0.249,IF(H2806&lt;=Thresholds!$F$8,0.499-((H2806-Thresholds!$E$8)/(Thresholds!$F$8-Thresholds!$E$8))*0.279,MAX(0.02,0.2-((H2806-Thresholds!$G$8)/(Thresholds!$H$8-Thresholds!$G$8))*0.18)))),3)</f>
        <v>0.79500000000000004</v>
      </c>
      <c r="P2806" s="3">
        <f t="shared" si="129"/>
        <v>0.77400000000000002</v>
      </c>
      <c r="Q2806" t="str">
        <f t="shared" si="130"/>
        <v>Healthy</v>
      </c>
      <c r="R2806" s="4">
        <f t="shared" si="131"/>
        <v>1</v>
      </c>
      <c r="S2806" t="str">
        <f>IF(AND(F2806&gt;=10,F2806&lt;=35,P2806&gt;0.5),"ERROR_C2806H2806_POOR_CAP","OK")</f>
        <v>OK</v>
      </c>
    </row>
    <row r="2807" spans="1:19">
      <c r="A2807" t="s">
        <v>2824</v>
      </c>
      <c r="B2807" s="3">
        <v>61.933</v>
      </c>
      <c r="C2807" s="3">
        <v>231.238</v>
      </c>
      <c r="D2807" s="3">
        <v>44.091999999999999</v>
      </c>
      <c r="E2807" s="3">
        <v>25.082999999999998</v>
      </c>
      <c r="F2807" s="3">
        <v>0.84799999999999998</v>
      </c>
      <c r="G2807" s="3">
        <v>50.436</v>
      </c>
      <c r="H2807" s="3">
        <v>1409.89</v>
      </c>
      <c r="I2807" s="3">
        <f>ROUND(IF(B2807&lt;=Thresholds!$B$2,1-(B2807/Thresholds!$B$2)*0.24,IF(B2807&lt;=Thresholds!$D$2,0.75-((B2807-Thresholds!$C$2)/(Thresholds!$D$2-Thresholds!$C$2))*0.249,IF(B2807&lt;=Thresholds!$F$2,0.499-((B2807-Thresholds!$E$2)/(Thresholds!$F$2-Thresholds!$E$2))*0.279,MAX(0.02,0.2-((B2807-Thresholds!$G$2)/(Thresholds!$H$2-Thresholds!$G$2))*0.18)))),3)</f>
        <v>0.85099999999999998</v>
      </c>
      <c r="J2807" s="3">
        <f>ROUND(IF(C2807&lt;=Thresholds!$B$3,1-(C2807/Thresholds!$B$3)*0.24,IF(C2807&lt;=Thresholds!$D$3,0.75-((C2807-Thresholds!$C$3)/(Thresholds!$D$3-Thresholds!$C$3))*0.249,IF(C2807&lt;=Thresholds!$F$3,0.499-((C2807-Thresholds!$E$3)/(Thresholds!$F$3-Thresholds!$E$3))*0.279,MAX(0.02,0.2-((C2807-Thresholds!$G$3)/(Thresholds!$H$3-Thresholds!$G$3))*0.18)))),3)</f>
        <v>0.65200000000000002</v>
      </c>
      <c r="K2807" s="3">
        <f>ROUND(IF(D2807&lt;=Thresholds!$B$4,1-(D2807/Thresholds!$B$4)*0.24,IF(D2807&lt;=Thresholds!$D$4,0.75-((D2807-Thresholds!$C$4)/(Thresholds!$D$4-Thresholds!$C$4))*0.249,IF(D2807&lt;=Thresholds!$F$4,0.499-((D2807-Thresholds!$E$4)/(Thresholds!$F$4-Thresholds!$E$4))*0.279,MAX(0.02,0.2-((D2807-Thresholds!$G$4)/(Thresholds!$H$4-Thresholds!$G$4))*0.18)))),3)</f>
        <v>0.83699999999999997</v>
      </c>
      <c r="L2807" s="3">
        <f>ROUND(IF(E2807&lt;=Thresholds!$B$5,1-(E2807/Thresholds!$B$5)*0.24,IF(E2807&lt;=Thresholds!$D$5,0.75-((E2807-Thresholds!$C$5)/(Thresholds!$D$5-Thresholds!$C$5))*0.249,IF(E2807&lt;=Thresholds!$F$5,0.499-((E2807-Thresholds!$E$5)/(Thresholds!$F$5-Thresholds!$E$5))*0.279,MAX(0.02,0.2-((E2807-Thresholds!$G$5)/(Thresholds!$H$5-Thresholds!$G$5))*0.18)))),3)</f>
        <v>0.88</v>
      </c>
      <c r="M2807" s="3">
        <f>ROUND(IF(F2807&lt;=Thresholds!$B$6,1-(F2807/Thresholds!$B$6)*0.24,IF(F2807&lt;=Thresholds!$D$6,0.75-((F2807-Thresholds!$C$6)/(Thresholds!$D$6-Thresholds!$C$6))*0.249,IF(F2807&lt;=Thresholds!$F$6,0.499-((F2807-Thresholds!$E$6)/(Thresholds!$F$6-Thresholds!$E$6))*0.279,MAX(0.02,0.2-((F2807-Thresholds!$G$6)/(Thresholds!$H$6-Thresholds!$G$6))*0.18)))),3)</f>
        <v>0.79600000000000004</v>
      </c>
      <c r="N2807" s="3">
        <f>ROUND(IF(G2807&lt;=Thresholds!$B$7,1-(G2807/Thresholds!$B$7)*0.24,IF(G2807&lt;=Thresholds!$D$7,0.75-((G2807-Thresholds!$C$7)/(Thresholds!$D$7-Thresholds!$C$7))*0.249,IF(G2807&lt;=Thresholds!$F$7,0.499-((G2807-Thresholds!$E$7)/(Thresholds!$F$7-Thresholds!$E$7))*0.279,MAX(0.02,0.2-((G2807-Thresholds!$G$7)/(Thresholds!$H$7-Thresholds!$G$7))*0.18)))),3)</f>
        <v>0.96499999999999997</v>
      </c>
      <c r="O2807" s="3">
        <f>ROUND(IF(H2807&lt;=Thresholds!$B$8,1-(H2807/Thresholds!$B$8)*0.24,IF(H2807&lt;=Thresholds!$D$8,0.75-((H2807-Thresholds!$C$8)/(Thresholds!$D$8-Thresholds!$C$8))*0.249,IF(H2807&lt;=Thresholds!$F$8,0.499-((H2807-Thresholds!$E$8)/(Thresholds!$F$8-Thresholds!$E$8))*0.279,MAX(0.02,0.2-((H2807-Thresholds!$G$8)/(Thresholds!$H$8-Thresholds!$G$8))*0.18)))),3)</f>
        <v>0.86499999999999999</v>
      </c>
      <c r="P2807" s="3">
        <f t="shared" si="129"/>
        <v>0.65200000000000002</v>
      </c>
      <c r="Q2807" t="str">
        <f t="shared" si="130"/>
        <v>Moderate</v>
      </c>
      <c r="R2807" s="4">
        <f t="shared" si="131"/>
        <v>1</v>
      </c>
      <c r="S2807" t="str">
        <f>IF(AND(F2807&gt;=10,F2807&lt;=35,P2807&gt;0.5),"ERROR_C2807H2807_POOR_CAP","OK")</f>
        <v>OK</v>
      </c>
    </row>
    <row r="2808" spans="1:19">
      <c r="A2808" t="s">
        <v>2825</v>
      </c>
      <c r="B2808" s="3">
        <v>96.662999999999997</v>
      </c>
      <c r="C2808" s="3">
        <v>47.280999999999999</v>
      </c>
      <c r="D2808" s="3">
        <v>11.039</v>
      </c>
      <c r="E2808" s="3">
        <v>42.103000000000002</v>
      </c>
      <c r="F2808" s="3">
        <v>14.340999999999999</v>
      </c>
      <c r="G2808" s="3">
        <v>126.98099999999999</v>
      </c>
      <c r="H2808" s="3">
        <v>1600.203</v>
      </c>
      <c r="I2808" s="3">
        <f>ROUND(IF(B2808&lt;=Thresholds!$B$2,1-(B2808/Thresholds!$B$2)*0.24,IF(B2808&lt;=Thresholds!$D$2,0.75-((B2808-Thresholds!$C$2)/(Thresholds!$D$2-Thresholds!$C$2))*0.249,IF(B2808&lt;=Thresholds!$F$2,0.499-((B2808-Thresholds!$E$2)/(Thresholds!$F$2-Thresholds!$E$2))*0.279,MAX(0.02,0.2-((B2808-Thresholds!$G$2)/(Thresholds!$H$2-Thresholds!$G$2))*0.18)))),3)</f>
        <v>0.76800000000000002</v>
      </c>
      <c r="J2808" s="3">
        <f>ROUND(IF(C2808&lt;=Thresholds!$B$3,1-(C2808/Thresholds!$B$3)*0.24,IF(C2808&lt;=Thresholds!$D$3,0.75-((C2808-Thresholds!$C$3)/(Thresholds!$D$3-Thresholds!$C$3))*0.249,IF(C2808&lt;=Thresholds!$F$3,0.499-((C2808-Thresholds!$E$3)/(Thresholds!$F$3-Thresholds!$E$3))*0.279,MAX(0.02,0.2-((C2808-Thresholds!$G$3)/(Thresholds!$H$3-Thresholds!$G$3))*0.18)))),3)</f>
        <v>0.90500000000000003</v>
      </c>
      <c r="K2808" s="3">
        <f>ROUND(IF(D2808&lt;=Thresholds!$B$4,1-(D2808/Thresholds!$B$4)*0.24,IF(D2808&lt;=Thresholds!$D$4,0.75-((D2808-Thresholds!$C$4)/(Thresholds!$D$4-Thresholds!$C$4))*0.249,IF(D2808&lt;=Thresholds!$F$4,0.499-((D2808-Thresholds!$E$4)/(Thresholds!$F$4-Thresholds!$E$4))*0.279,MAX(0.02,0.2-((D2808-Thresholds!$G$4)/(Thresholds!$H$4-Thresholds!$G$4))*0.18)))),3)</f>
        <v>0.95899999999999996</v>
      </c>
      <c r="L2808" s="3">
        <f>ROUND(IF(E2808&lt;=Thresholds!$B$5,1-(E2808/Thresholds!$B$5)*0.24,IF(E2808&lt;=Thresholds!$D$5,0.75-((E2808-Thresholds!$C$5)/(Thresholds!$D$5-Thresholds!$C$5))*0.249,IF(E2808&lt;=Thresholds!$F$5,0.499-((E2808-Thresholds!$E$5)/(Thresholds!$F$5-Thresholds!$E$5))*0.279,MAX(0.02,0.2-((E2808-Thresholds!$G$5)/(Thresholds!$H$5-Thresholds!$G$5))*0.18)))),3)</f>
        <v>0.79800000000000004</v>
      </c>
      <c r="M2808" s="3">
        <f>ROUND(IF(F2808&lt;=Thresholds!$B$6,1-(F2808/Thresholds!$B$6)*0.24,IF(F2808&lt;=Thresholds!$D$6,0.75-((F2808-Thresholds!$C$6)/(Thresholds!$D$6-Thresholds!$C$6))*0.249,IF(F2808&lt;=Thresholds!$F$6,0.499-((F2808-Thresholds!$E$6)/(Thresholds!$F$6-Thresholds!$E$6))*0.279,MAX(0.02,0.2-((F2808-Thresholds!$G$6)/(Thresholds!$H$6-Thresholds!$G$6))*0.18)))),3)</f>
        <v>0.45100000000000001</v>
      </c>
      <c r="N2808" s="3">
        <f>ROUND(IF(G2808&lt;=Thresholds!$B$7,1-(G2808/Thresholds!$B$7)*0.24,IF(G2808&lt;=Thresholds!$D$7,0.75-((G2808-Thresholds!$C$7)/(Thresholds!$D$7-Thresholds!$C$7))*0.249,IF(G2808&lt;=Thresholds!$F$7,0.499-((G2808-Thresholds!$E$7)/(Thresholds!$F$7-Thresholds!$E$7))*0.279,MAX(0.02,0.2-((G2808-Thresholds!$G$7)/(Thresholds!$H$7-Thresholds!$G$7))*0.18)))),3)</f>
        <v>0.91300000000000003</v>
      </c>
      <c r="O2808" s="3">
        <f>ROUND(IF(H2808&lt;=Thresholds!$B$8,1-(H2808/Thresholds!$B$8)*0.24,IF(H2808&lt;=Thresholds!$D$8,0.75-((H2808-Thresholds!$C$8)/(Thresholds!$D$8-Thresholds!$C$8))*0.249,IF(H2808&lt;=Thresholds!$F$8,0.499-((H2808-Thresholds!$E$8)/(Thresholds!$F$8-Thresholds!$E$8))*0.279,MAX(0.02,0.2-((H2808-Thresholds!$G$8)/(Thresholds!$H$8-Thresholds!$G$8))*0.18)))),3)</f>
        <v>0.84599999999999997</v>
      </c>
      <c r="P2808" s="3">
        <f t="shared" si="129"/>
        <v>0.45100000000000001</v>
      </c>
      <c r="Q2808" t="str">
        <f t="shared" si="130"/>
        <v>Poor</v>
      </c>
      <c r="R2808" s="4">
        <f t="shared" si="131"/>
        <v>0</v>
      </c>
      <c r="S2808" t="str">
        <f>IF(AND(F2808&gt;=10,F2808&lt;=35,P2808&gt;0.5),"ERROR_C2808H2808_POOR_CAP","OK")</f>
        <v>OK</v>
      </c>
    </row>
    <row r="2809" spans="1:19">
      <c r="A2809" t="s">
        <v>2826</v>
      </c>
      <c r="B2809" s="3">
        <v>2388.739</v>
      </c>
      <c r="C2809" s="3">
        <v>516.32299999999998</v>
      </c>
      <c r="D2809" s="3">
        <v>62.432000000000002</v>
      </c>
      <c r="E2809" s="3">
        <v>41.402999999999999</v>
      </c>
      <c r="F2809" s="3">
        <v>0.68400000000000005</v>
      </c>
      <c r="G2809" s="3">
        <v>266.82400000000001</v>
      </c>
      <c r="H2809" s="3">
        <v>322.51499999999999</v>
      </c>
      <c r="I2809" s="3">
        <f>ROUND(IF(B2809&lt;=Thresholds!$B$2,1-(B2809/Thresholds!$B$2)*0.24,IF(B2809&lt;=Thresholds!$D$2,0.75-((B2809-Thresholds!$C$2)/(Thresholds!$D$2-Thresholds!$C$2))*0.249,IF(B2809&lt;=Thresholds!$F$2,0.499-((B2809-Thresholds!$E$2)/(Thresholds!$F$2-Thresholds!$E$2))*0.279,MAX(0.02,0.2-((B2809-Thresholds!$G$2)/(Thresholds!$H$2-Thresholds!$G$2))*0.18)))),3)</f>
        <v>0.25900000000000001</v>
      </c>
      <c r="J2809" s="3">
        <f>ROUND(IF(C2809&lt;=Thresholds!$B$3,1-(C2809/Thresholds!$B$3)*0.24,IF(C2809&lt;=Thresholds!$D$3,0.75-((C2809-Thresholds!$C$3)/(Thresholds!$D$3-Thresholds!$C$3))*0.249,IF(C2809&lt;=Thresholds!$F$3,0.499-((C2809-Thresholds!$E$3)/(Thresholds!$F$3-Thresholds!$E$3))*0.279,MAX(0.02,0.2-((C2809-Thresholds!$G$3)/(Thresholds!$H$3-Thresholds!$G$3))*0.18)))),3)</f>
        <v>0.44500000000000001</v>
      </c>
      <c r="K2809" s="3">
        <f>ROUND(IF(D2809&lt;=Thresholds!$B$4,1-(D2809/Thresholds!$B$4)*0.24,IF(D2809&lt;=Thresholds!$D$4,0.75-((D2809-Thresholds!$C$4)/(Thresholds!$D$4-Thresholds!$C$4))*0.249,IF(D2809&lt;=Thresholds!$F$4,0.499-((D2809-Thresholds!$E$4)/(Thresholds!$F$4-Thresholds!$E$4))*0.279,MAX(0.02,0.2-((D2809-Thresholds!$G$4)/(Thresholds!$H$4-Thresholds!$G$4))*0.18)))),3)</f>
        <v>0.76900000000000002</v>
      </c>
      <c r="L2809" s="3">
        <f>ROUND(IF(E2809&lt;=Thresholds!$B$5,1-(E2809/Thresholds!$B$5)*0.24,IF(E2809&lt;=Thresholds!$D$5,0.75-((E2809-Thresholds!$C$5)/(Thresholds!$D$5-Thresholds!$C$5))*0.249,IF(E2809&lt;=Thresholds!$F$5,0.499-((E2809-Thresholds!$E$5)/(Thresholds!$F$5-Thresholds!$E$5))*0.279,MAX(0.02,0.2-((E2809-Thresholds!$G$5)/(Thresholds!$H$5-Thresholds!$G$5))*0.18)))),3)</f>
        <v>0.80100000000000005</v>
      </c>
      <c r="M2809" s="3">
        <f>ROUND(IF(F2809&lt;=Thresholds!$B$6,1-(F2809/Thresholds!$B$6)*0.24,IF(F2809&lt;=Thresholds!$D$6,0.75-((F2809-Thresholds!$C$6)/(Thresholds!$D$6-Thresholds!$C$6))*0.249,IF(F2809&lt;=Thresholds!$F$6,0.499-((F2809-Thresholds!$E$6)/(Thresholds!$F$6-Thresholds!$E$6))*0.279,MAX(0.02,0.2-((F2809-Thresholds!$G$6)/(Thresholds!$H$6-Thresholds!$G$6))*0.18)))),3)</f>
        <v>0.83599999999999997</v>
      </c>
      <c r="N2809" s="3">
        <f>ROUND(IF(G2809&lt;=Thresholds!$B$7,1-(G2809/Thresholds!$B$7)*0.24,IF(G2809&lt;=Thresholds!$D$7,0.75-((G2809-Thresholds!$C$7)/(Thresholds!$D$7-Thresholds!$C$7))*0.249,IF(G2809&lt;=Thresholds!$F$7,0.499-((G2809-Thresholds!$E$7)/(Thresholds!$F$7-Thresholds!$E$7))*0.279,MAX(0.02,0.2-((G2809-Thresholds!$G$7)/(Thresholds!$H$7-Thresholds!$G$7))*0.18)))),3)</f>
        <v>0.81699999999999995</v>
      </c>
      <c r="O2809" s="3">
        <f>ROUND(IF(H2809&lt;=Thresholds!$B$8,1-(H2809/Thresholds!$B$8)*0.24,IF(H2809&lt;=Thresholds!$D$8,0.75-((H2809-Thresholds!$C$8)/(Thresholds!$D$8-Thresholds!$C$8))*0.249,IF(H2809&lt;=Thresholds!$F$8,0.499-((H2809-Thresholds!$E$8)/(Thresholds!$F$8-Thresholds!$E$8))*0.279,MAX(0.02,0.2-((H2809-Thresholds!$G$8)/(Thresholds!$H$8-Thresholds!$G$8))*0.18)))),3)</f>
        <v>0.96899999999999997</v>
      </c>
      <c r="P2809" s="3">
        <f t="shared" si="129"/>
        <v>0.25900000000000001</v>
      </c>
      <c r="Q2809" t="str">
        <f t="shared" si="130"/>
        <v>Poor</v>
      </c>
      <c r="R2809" s="4">
        <f t="shared" si="131"/>
        <v>0</v>
      </c>
      <c r="S2809" t="str">
        <f>IF(AND(F2809&gt;=10,F2809&lt;=35,P2809&gt;0.5),"ERROR_C2809H2809_POOR_CAP","OK")</f>
        <v>OK</v>
      </c>
    </row>
    <row r="2810" spans="1:19">
      <c r="A2810" t="s">
        <v>2827</v>
      </c>
      <c r="B2810" s="3">
        <v>79.838999999999999</v>
      </c>
      <c r="C2810" s="3">
        <v>116.345</v>
      </c>
      <c r="D2810" s="3">
        <v>49.375999999999998</v>
      </c>
      <c r="E2810" s="3">
        <v>32.273000000000003</v>
      </c>
      <c r="F2810" s="3">
        <v>0.128</v>
      </c>
      <c r="G2810" s="3">
        <v>332.56299999999999</v>
      </c>
      <c r="H2810" s="3">
        <v>2156.6120000000001</v>
      </c>
      <c r="I2810" s="3">
        <f>ROUND(IF(B2810&lt;=Thresholds!$B$2,1-(B2810/Thresholds!$B$2)*0.24,IF(B2810&lt;=Thresholds!$D$2,0.75-((B2810-Thresholds!$C$2)/(Thresholds!$D$2-Thresholds!$C$2))*0.249,IF(B2810&lt;=Thresholds!$F$2,0.499-((B2810-Thresholds!$E$2)/(Thresholds!$F$2-Thresholds!$E$2))*0.279,MAX(0.02,0.2-((B2810-Thresholds!$G$2)/(Thresholds!$H$2-Thresholds!$G$2))*0.18)))),3)</f>
        <v>0.80800000000000005</v>
      </c>
      <c r="J2810" s="3">
        <f>ROUND(IF(C2810&lt;=Thresholds!$B$3,1-(C2810/Thresholds!$B$3)*0.24,IF(C2810&lt;=Thresholds!$D$3,0.75-((C2810-Thresholds!$C$3)/(Thresholds!$D$3-Thresholds!$C$3))*0.249,IF(C2810&lt;=Thresholds!$F$3,0.499-((C2810-Thresholds!$E$3)/(Thresholds!$F$3-Thresholds!$E$3))*0.279,MAX(0.02,0.2-((C2810-Thresholds!$G$3)/(Thresholds!$H$3-Thresholds!$G$3))*0.18)))),3)</f>
        <v>0.76700000000000002</v>
      </c>
      <c r="K2810" s="3">
        <f>ROUND(IF(D2810&lt;=Thresholds!$B$4,1-(D2810/Thresholds!$B$4)*0.24,IF(D2810&lt;=Thresholds!$D$4,0.75-((D2810-Thresholds!$C$4)/(Thresholds!$D$4-Thresholds!$C$4))*0.249,IF(D2810&lt;=Thresholds!$F$4,0.499-((D2810-Thresholds!$E$4)/(Thresholds!$F$4-Thresholds!$E$4))*0.279,MAX(0.02,0.2-((D2810-Thresholds!$G$4)/(Thresholds!$H$4-Thresholds!$G$4))*0.18)))),3)</f>
        <v>0.81799999999999995</v>
      </c>
      <c r="L2810" s="3">
        <f>ROUND(IF(E2810&lt;=Thresholds!$B$5,1-(E2810/Thresholds!$B$5)*0.24,IF(E2810&lt;=Thresholds!$D$5,0.75-((E2810-Thresholds!$C$5)/(Thresholds!$D$5-Thresholds!$C$5))*0.249,IF(E2810&lt;=Thresholds!$F$5,0.499-((E2810-Thresholds!$E$5)/(Thresholds!$F$5-Thresholds!$E$5))*0.279,MAX(0.02,0.2-((E2810-Thresholds!$G$5)/(Thresholds!$H$5-Thresholds!$G$5))*0.18)))),3)</f>
        <v>0.84499999999999997</v>
      </c>
      <c r="M2810" s="3">
        <f>ROUND(IF(F2810&lt;=Thresholds!$B$6,1-(F2810/Thresholds!$B$6)*0.24,IF(F2810&lt;=Thresholds!$D$6,0.75-((F2810-Thresholds!$C$6)/(Thresholds!$D$6-Thresholds!$C$6))*0.249,IF(F2810&lt;=Thresholds!$F$6,0.499-((F2810-Thresholds!$E$6)/(Thresholds!$F$6-Thresholds!$E$6))*0.279,MAX(0.02,0.2-((F2810-Thresholds!$G$6)/(Thresholds!$H$6-Thresholds!$G$6))*0.18)))),3)</f>
        <v>0.96899999999999997</v>
      </c>
      <c r="N2810" s="3">
        <f>ROUND(IF(G2810&lt;=Thresholds!$B$7,1-(G2810/Thresholds!$B$7)*0.24,IF(G2810&lt;=Thresholds!$D$7,0.75-((G2810-Thresholds!$C$7)/(Thresholds!$D$7-Thresholds!$C$7))*0.249,IF(G2810&lt;=Thresholds!$F$7,0.499-((G2810-Thresholds!$E$7)/(Thresholds!$F$7-Thresholds!$E$7))*0.279,MAX(0.02,0.2-((G2810-Thresholds!$G$7)/(Thresholds!$H$7-Thresholds!$G$7))*0.18)))),3)</f>
        <v>0.77200000000000002</v>
      </c>
      <c r="O2810" s="3">
        <f>ROUND(IF(H2810&lt;=Thresholds!$B$8,1-(H2810/Thresholds!$B$8)*0.24,IF(H2810&lt;=Thresholds!$D$8,0.75-((H2810-Thresholds!$C$8)/(Thresholds!$D$8-Thresholds!$C$8))*0.249,IF(H2810&lt;=Thresholds!$F$8,0.499-((H2810-Thresholds!$E$8)/(Thresholds!$F$8-Thresholds!$E$8))*0.279,MAX(0.02,0.2-((H2810-Thresholds!$G$8)/(Thresholds!$H$8-Thresholds!$G$8))*0.18)))),3)</f>
        <v>0.79300000000000004</v>
      </c>
      <c r="P2810" s="3">
        <f t="shared" si="129"/>
        <v>0.76700000000000002</v>
      </c>
      <c r="Q2810" t="str">
        <f t="shared" si="130"/>
        <v>Healthy</v>
      </c>
      <c r="R2810" s="4">
        <f t="shared" si="131"/>
        <v>1</v>
      </c>
      <c r="S2810" t="str">
        <f>IF(AND(F2810&gt;=10,F2810&lt;=35,P2810&gt;0.5),"ERROR_C2810H2810_POOR_CAP","OK")</f>
        <v>OK</v>
      </c>
    </row>
    <row r="2811" spans="1:19">
      <c r="A2811" t="s">
        <v>2828</v>
      </c>
      <c r="B2811" s="3">
        <v>325.90499999999997</v>
      </c>
      <c r="C2811" s="3">
        <v>90.344999999999999</v>
      </c>
      <c r="D2811" s="3">
        <v>34.866</v>
      </c>
      <c r="E2811" s="3">
        <v>33.619999999999997</v>
      </c>
      <c r="F2811" s="3">
        <v>0.23400000000000001</v>
      </c>
      <c r="G2811" s="3">
        <v>301.35300000000001</v>
      </c>
      <c r="H2811" s="3">
        <v>1706.7719999999999</v>
      </c>
      <c r="I2811" s="3">
        <f>ROUND(IF(B2811&lt;=Thresholds!$B$2,1-(B2811/Thresholds!$B$2)*0.24,IF(B2811&lt;=Thresholds!$D$2,0.75-((B2811-Thresholds!$C$2)/(Thresholds!$D$2-Thresholds!$C$2))*0.249,IF(B2811&lt;=Thresholds!$F$2,0.499-((B2811-Thresholds!$E$2)/(Thresholds!$F$2-Thresholds!$E$2))*0.279,MAX(0.02,0.2-((B2811-Thresholds!$G$2)/(Thresholds!$H$2-Thresholds!$G$2))*0.18)))),3)</f>
        <v>0.65700000000000003</v>
      </c>
      <c r="J2811" s="3">
        <f>ROUND(IF(C2811&lt;=Thresholds!$B$3,1-(C2811/Thresholds!$B$3)*0.24,IF(C2811&lt;=Thresholds!$D$3,0.75-((C2811-Thresholds!$C$3)/(Thresholds!$D$3-Thresholds!$C$3))*0.249,IF(C2811&lt;=Thresholds!$F$3,0.499-((C2811-Thresholds!$E$3)/(Thresholds!$F$3-Thresholds!$E$3))*0.279,MAX(0.02,0.2-((C2811-Thresholds!$G$3)/(Thresholds!$H$3-Thresholds!$G$3))*0.18)))),3)</f>
        <v>0.81899999999999995</v>
      </c>
      <c r="K2811" s="3">
        <f>ROUND(IF(D2811&lt;=Thresholds!$B$4,1-(D2811/Thresholds!$B$4)*0.24,IF(D2811&lt;=Thresholds!$D$4,0.75-((D2811-Thresholds!$C$4)/(Thresholds!$D$4-Thresholds!$C$4))*0.249,IF(D2811&lt;=Thresholds!$F$4,0.499-((D2811-Thresholds!$E$4)/(Thresholds!$F$4-Thresholds!$E$4))*0.279,MAX(0.02,0.2-((D2811-Thresholds!$G$4)/(Thresholds!$H$4-Thresholds!$G$4))*0.18)))),3)</f>
        <v>0.871</v>
      </c>
      <c r="L2811" s="3">
        <f>ROUND(IF(E2811&lt;=Thresholds!$B$5,1-(E2811/Thresholds!$B$5)*0.24,IF(E2811&lt;=Thresholds!$D$5,0.75-((E2811-Thresholds!$C$5)/(Thresholds!$D$5-Thresholds!$C$5))*0.249,IF(E2811&lt;=Thresholds!$F$5,0.499-((E2811-Thresholds!$E$5)/(Thresholds!$F$5-Thresholds!$E$5))*0.279,MAX(0.02,0.2-((E2811-Thresholds!$G$5)/(Thresholds!$H$5-Thresholds!$G$5))*0.18)))),3)</f>
        <v>0.83899999999999997</v>
      </c>
      <c r="M2811" s="3">
        <f>ROUND(IF(F2811&lt;=Thresholds!$B$6,1-(F2811/Thresholds!$B$6)*0.24,IF(F2811&lt;=Thresholds!$D$6,0.75-((F2811-Thresholds!$C$6)/(Thresholds!$D$6-Thresholds!$C$6))*0.249,IF(F2811&lt;=Thresholds!$F$6,0.499-((F2811-Thresholds!$E$6)/(Thresholds!$F$6-Thresholds!$E$6))*0.279,MAX(0.02,0.2-((F2811-Thresholds!$G$6)/(Thresholds!$H$6-Thresholds!$G$6))*0.18)))),3)</f>
        <v>0.94399999999999995</v>
      </c>
      <c r="N2811" s="3">
        <f>ROUND(IF(G2811&lt;=Thresholds!$B$7,1-(G2811/Thresholds!$B$7)*0.24,IF(G2811&lt;=Thresholds!$D$7,0.75-((G2811-Thresholds!$C$7)/(Thresholds!$D$7-Thresholds!$C$7))*0.249,IF(G2811&lt;=Thresholds!$F$7,0.499-((G2811-Thresholds!$E$7)/(Thresholds!$F$7-Thresholds!$E$7))*0.279,MAX(0.02,0.2-((G2811-Thresholds!$G$7)/(Thresholds!$H$7-Thresholds!$G$7))*0.18)))),3)</f>
        <v>0.79300000000000004</v>
      </c>
      <c r="O2811" s="3">
        <f>ROUND(IF(H2811&lt;=Thresholds!$B$8,1-(H2811/Thresholds!$B$8)*0.24,IF(H2811&lt;=Thresholds!$D$8,0.75-((H2811-Thresholds!$C$8)/(Thresholds!$D$8-Thresholds!$C$8))*0.249,IF(H2811&lt;=Thresholds!$F$8,0.499-((H2811-Thresholds!$E$8)/(Thresholds!$F$8-Thresholds!$E$8))*0.279,MAX(0.02,0.2-((H2811-Thresholds!$G$8)/(Thresholds!$H$8-Thresholds!$G$8))*0.18)))),3)</f>
        <v>0.83599999999999997</v>
      </c>
      <c r="P2811" s="3">
        <f t="shared" si="129"/>
        <v>0.65700000000000003</v>
      </c>
      <c r="Q2811" t="str">
        <f t="shared" si="130"/>
        <v>Moderate</v>
      </c>
      <c r="R2811" s="4">
        <f t="shared" si="131"/>
        <v>1</v>
      </c>
      <c r="S2811" t="str">
        <f>IF(AND(F2811&gt;=10,F2811&lt;=35,P2811&gt;0.5),"ERROR_C2811H2811_POOR_CAP","OK")</f>
        <v>OK</v>
      </c>
    </row>
    <row r="2812" spans="1:19">
      <c r="A2812" t="s">
        <v>2829</v>
      </c>
      <c r="B2812" s="3">
        <v>1441.5650000000001</v>
      </c>
      <c r="C2812" s="3">
        <v>306.62200000000001</v>
      </c>
      <c r="D2812" s="3">
        <v>58.186</v>
      </c>
      <c r="E2812" s="3">
        <v>36.171999999999997</v>
      </c>
      <c r="F2812" s="3">
        <v>0.58299999999999996</v>
      </c>
      <c r="G2812" s="3">
        <v>152.12200000000001</v>
      </c>
      <c r="H2812" s="3">
        <v>428.66</v>
      </c>
      <c r="I2812" s="3">
        <f>ROUND(IF(B2812&lt;=Thresholds!$B$2,1-(B2812/Thresholds!$B$2)*0.24,IF(B2812&lt;=Thresholds!$D$2,0.75-((B2812-Thresholds!$C$2)/(Thresholds!$D$2-Thresholds!$C$2))*0.249,IF(B2812&lt;=Thresholds!$F$2,0.499-((B2812-Thresholds!$E$2)/(Thresholds!$F$2-Thresholds!$E$2))*0.279,MAX(0.02,0.2-((B2812-Thresholds!$G$2)/(Thresholds!$H$2-Thresholds!$G$2))*0.18)))),3)</f>
        <v>0.311</v>
      </c>
      <c r="J2812" s="3">
        <f>ROUND(IF(C2812&lt;=Thresholds!$B$3,1-(C2812/Thresholds!$B$3)*0.24,IF(C2812&lt;=Thresholds!$D$3,0.75-((C2812-Thresholds!$C$3)/(Thresholds!$D$3-Thresholds!$C$3))*0.249,IF(C2812&lt;=Thresholds!$F$3,0.499-((C2812-Thresholds!$E$3)/(Thresholds!$F$3-Thresholds!$E$3))*0.279,MAX(0.02,0.2-((C2812-Thresholds!$G$3)/(Thresholds!$H$3-Thresholds!$G$3))*0.18)))),3)</f>
        <v>0.58399999999999996</v>
      </c>
      <c r="K2812" s="3">
        <f>ROUND(IF(D2812&lt;=Thresholds!$B$4,1-(D2812/Thresholds!$B$4)*0.24,IF(D2812&lt;=Thresholds!$D$4,0.75-((D2812-Thresholds!$C$4)/(Thresholds!$D$4-Thresholds!$C$4))*0.249,IF(D2812&lt;=Thresholds!$F$4,0.499-((D2812-Thresholds!$E$4)/(Thresholds!$F$4-Thresholds!$E$4))*0.279,MAX(0.02,0.2-((D2812-Thresholds!$G$4)/(Thresholds!$H$4-Thresholds!$G$4))*0.18)))),3)</f>
        <v>0.78500000000000003</v>
      </c>
      <c r="L2812" s="3">
        <f>ROUND(IF(E2812&lt;=Thresholds!$B$5,1-(E2812/Thresholds!$B$5)*0.24,IF(E2812&lt;=Thresholds!$D$5,0.75-((E2812-Thresholds!$C$5)/(Thresholds!$D$5-Thresholds!$C$5))*0.249,IF(E2812&lt;=Thresholds!$F$5,0.499-((E2812-Thresholds!$E$5)/(Thresholds!$F$5-Thresholds!$E$5))*0.279,MAX(0.02,0.2-((E2812-Thresholds!$G$5)/(Thresholds!$H$5-Thresholds!$G$5))*0.18)))),3)</f>
        <v>0.82599999999999996</v>
      </c>
      <c r="M2812" s="3">
        <f>ROUND(IF(F2812&lt;=Thresholds!$B$6,1-(F2812/Thresholds!$B$6)*0.24,IF(F2812&lt;=Thresholds!$D$6,0.75-((F2812-Thresholds!$C$6)/(Thresholds!$D$6-Thresholds!$C$6))*0.249,IF(F2812&lt;=Thresholds!$F$6,0.499-((F2812-Thresholds!$E$6)/(Thresholds!$F$6-Thresholds!$E$6))*0.279,MAX(0.02,0.2-((F2812-Thresholds!$G$6)/(Thresholds!$H$6-Thresholds!$G$6))*0.18)))),3)</f>
        <v>0.86</v>
      </c>
      <c r="N2812" s="3">
        <f>ROUND(IF(G2812&lt;=Thresholds!$B$7,1-(G2812/Thresholds!$B$7)*0.24,IF(G2812&lt;=Thresholds!$D$7,0.75-((G2812-Thresholds!$C$7)/(Thresholds!$D$7-Thresholds!$C$7))*0.249,IF(G2812&lt;=Thresholds!$F$7,0.499-((G2812-Thresholds!$E$7)/(Thresholds!$F$7-Thresholds!$E$7))*0.279,MAX(0.02,0.2-((G2812-Thresholds!$G$7)/(Thresholds!$H$7-Thresholds!$G$7))*0.18)))),3)</f>
        <v>0.89600000000000002</v>
      </c>
      <c r="O2812" s="3">
        <f>ROUND(IF(H2812&lt;=Thresholds!$B$8,1-(H2812/Thresholds!$B$8)*0.24,IF(H2812&lt;=Thresholds!$D$8,0.75-((H2812-Thresholds!$C$8)/(Thresholds!$D$8-Thresholds!$C$8))*0.249,IF(H2812&lt;=Thresholds!$F$8,0.499-((H2812-Thresholds!$E$8)/(Thresholds!$F$8-Thresholds!$E$8))*0.279,MAX(0.02,0.2-((H2812-Thresholds!$G$8)/(Thresholds!$H$8-Thresholds!$G$8))*0.18)))),3)</f>
        <v>0.95899999999999996</v>
      </c>
      <c r="P2812" s="3">
        <f t="shared" si="129"/>
        <v>0.311</v>
      </c>
      <c r="Q2812" t="str">
        <f t="shared" si="130"/>
        <v>Poor</v>
      </c>
      <c r="R2812" s="4">
        <f t="shared" si="131"/>
        <v>0</v>
      </c>
      <c r="S2812" t="str">
        <f>IF(AND(F2812&gt;=10,F2812&lt;=35,P2812&gt;0.5),"ERROR_C2812H2812_POOR_CAP","OK")</f>
        <v>OK</v>
      </c>
    </row>
    <row r="2813" spans="1:19">
      <c r="A2813" t="s">
        <v>2830</v>
      </c>
      <c r="B2813" s="3">
        <v>16.863</v>
      </c>
      <c r="C2813" s="3">
        <v>83.094999999999999</v>
      </c>
      <c r="D2813" s="3">
        <v>61.537999999999997</v>
      </c>
      <c r="E2813" s="3">
        <v>24.645</v>
      </c>
      <c r="F2813" s="3">
        <v>75.548000000000002</v>
      </c>
      <c r="G2813" s="3">
        <v>226.35300000000001</v>
      </c>
      <c r="H2813" s="3">
        <v>1105.143</v>
      </c>
      <c r="I2813" s="3">
        <f>ROUND(IF(B2813&lt;=Thresholds!$B$2,1-(B2813/Thresholds!$B$2)*0.24,IF(B2813&lt;=Thresholds!$D$2,0.75-((B2813-Thresholds!$C$2)/(Thresholds!$D$2-Thresholds!$C$2))*0.249,IF(B2813&lt;=Thresholds!$F$2,0.499-((B2813-Thresholds!$E$2)/(Thresholds!$F$2-Thresholds!$E$2))*0.279,MAX(0.02,0.2-((B2813-Thresholds!$G$2)/(Thresholds!$H$2-Thresholds!$G$2))*0.18)))),3)</f>
        <v>0.96</v>
      </c>
      <c r="J2813" s="3">
        <f>ROUND(IF(C2813&lt;=Thresholds!$B$3,1-(C2813/Thresholds!$B$3)*0.24,IF(C2813&lt;=Thresholds!$D$3,0.75-((C2813-Thresholds!$C$3)/(Thresholds!$D$3-Thresholds!$C$3))*0.249,IF(C2813&lt;=Thresholds!$F$3,0.499-((C2813-Thresholds!$E$3)/(Thresholds!$F$3-Thresholds!$E$3))*0.279,MAX(0.02,0.2-((C2813-Thresholds!$G$3)/(Thresholds!$H$3-Thresholds!$G$3))*0.18)))),3)</f>
        <v>0.83399999999999996</v>
      </c>
      <c r="K2813" s="3">
        <f>ROUND(IF(D2813&lt;=Thresholds!$B$4,1-(D2813/Thresholds!$B$4)*0.24,IF(D2813&lt;=Thresholds!$D$4,0.75-((D2813-Thresholds!$C$4)/(Thresholds!$D$4-Thresholds!$C$4))*0.249,IF(D2813&lt;=Thresholds!$F$4,0.499-((D2813-Thresholds!$E$4)/(Thresholds!$F$4-Thresholds!$E$4))*0.279,MAX(0.02,0.2-((D2813-Thresholds!$G$4)/(Thresholds!$H$4-Thresholds!$G$4))*0.18)))),3)</f>
        <v>0.77300000000000002</v>
      </c>
      <c r="L2813" s="3">
        <f>ROUND(IF(E2813&lt;=Thresholds!$B$5,1-(E2813/Thresholds!$B$5)*0.24,IF(E2813&lt;=Thresholds!$D$5,0.75-((E2813-Thresholds!$C$5)/(Thresholds!$D$5-Thresholds!$C$5))*0.249,IF(E2813&lt;=Thresholds!$F$5,0.499-((E2813-Thresholds!$E$5)/(Thresholds!$F$5-Thresholds!$E$5))*0.279,MAX(0.02,0.2-((E2813-Thresholds!$G$5)/(Thresholds!$H$5-Thresholds!$G$5))*0.18)))),3)</f>
        <v>0.88200000000000001</v>
      </c>
      <c r="M2813" s="3">
        <f>ROUND(IF(F2813&lt;=Thresholds!$B$6,1-(F2813/Thresholds!$B$6)*0.24,IF(F2813&lt;=Thresholds!$D$6,0.75-((F2813-Thresholds!$C$6)/(Thresholds!$D$6-Thresholds!$C$6))*0.249,IF(F2813&lt;=Thresholds!$F$6,0.499-((F2813-Thresholds!$E$6)/(Thresholds!$F$6-Thresholds!$E$6))*0.279,MAX(0.02,0.2-((F2813-Thresholds!$G$6)/(Thresholds!$H$6-Thresholds!$G$6))*0.18)))),3)</f>
        <v>0.40799999999999997</v>
      </c>
      <c r="N2813" s="3">
        <f>ROUND(IF(G2813&lt;=Thresholds!$B$7,1-(G2813/Thresholds!$B$7)*0.24,IF(G2813&lt;=Thresholds!$D$7,0.75-((G2813-Thresholds!$C$7)/(Thresholds!$D$7-Thresholds!$C$7))*0.249,IF(G2813&lt;=Thresholds!$F$7,0.499-((G2813-Thresholds!$E$7)/(Thresholds!$F$7-Thresholds!$E$7))*0.279,MAX(0.02,0.2-((G2813-Thresholds!$G$7)/(Thresholds!$H$7-Thresholds!$G$7))*0.18)))),3)</f>
        <v>0.84499999999999997</v>
      </c>
      <c r="O2813" s="3">
        <f>ROUND(IF(H2813&lt;=Thresholds!$B$8,1-(H2813/Thresholds!$B$8)*0.24,IF(H2813&lt;=Thresholds!$D$8,0.75-((H2813-Thresholds!$C$8)/(Thresholds!$D$8-Thresholds!$C$8))*0.249,IF(H2813&lt;=Thresholds!$F$8,0.499-((H2813-Thresholds!$E$8)/(Thresholds!$F$8-Thresholds!$E$8))*0.279,MAX(0.02,0.2-((H2813-Thresholds!$G$8)/(Thresholds!$H$8-Thresholds!$G$8))*0.18)))),3)</f>
        <v>0.89400000000000002</v>
      </c>
      <c r="P2813" s="3">
        <f t="shared" si="129"/>
        <v>0.40799999999999997</v>
      </c>
      <c r="Q2813" t="str">
        <f t="shared" si="130"/>
        <v>Poor</v>
      </c>
      <c r="R2813" s="4">
        <f t="shared" si="131"/>
        <v>0</v>
      </c>
      <c r="S2813" t="str">
        <f>IF(AND(F2813&gt;=10,F2813&lt;=35,P2813&gt;0.5),"ERROR_C2813H2813_POOR_CAP","OK")</f>
        <v>OK</v>
      </c>
    </row>
    <row r="2814" spans="1:19">
      <c r="A2814" t="s">
        <v>2831</v>
      </c>
      <c r="B2814" s="3">
        <v>73.840999999999994</v>
      </c>
      <c r="C2814" s="3">
        <v>14.004</v>
      </c>
      <c r="D2814" s="3">
        <v>11.803000000000001</v>
      </c>
      <c r="E2814" s="3">
        <v>49.421999999999997</v>
      </c>
      <c r="F2814" s="3">
        <v>0.78300000000000003</v>
      </c>
      <c r="G2814" s="3">
        <v>193.827</v>
      </c>
      <c r="H2814" s="3">
        <v>448.505</v>
      </c>
      <c r="I2814" s="3">
        <f>ROUND(IF(B2814&lt;=Thresholds!$B$2,1-(B2814/Thresholds!$B$2)*0.24,IF(B2814&lt;=Thresholds!$D$2,0.75-((B2814-Thresholds!$C$2)/(Thresholds!$D$2-Thresholds!$C$2))*0.249,IF(B2814&lt;=Thresholds!$F$2,0.499-((B2814-Thresholds!$E$2)/(Thresholds!$F$2-Thresholds!$E$2))*0.279,MAX(0.02,0.2-((B2814-Thresholds!$G$2)/(Thresholds!$H$2-Thresholds!$G$2))*0.18)))),3)</f>
        <v>0.82299999999999995</v>
      </c>
      <c r="J2814" s="3">
        <f>ROUND(IF(C2814&lt;=Thresholds!$B$3,1-(C2814/Thresholds!$B$3)*0.24,IF(C2814&lt;=Thresholds!$D$3,0.75-((C2814-Thresholds!$C$3)/(Thresholds!$D$3-Thresholds!$C$3))*0.249,IF(C2814&lt;=Thresholds!$F$3,0.499-((C2814-Thresholds!$E$3)/(Thresholds!$F$3-Thresholds!$E$3))*0.279,MAX(0.02,0.2-((C2814-Thresholds!$G$3)/(Thresholds!$H$3-Thresholds!$G$3))*0.18)))),3)</f>
        <v>0.97199999999999998</v>
      </c>
      <c r="K2814" s="3">
        <f>ROUND(IF(D2814&lt;=Thresholds!$B$4,1-(D2814/Thresholds!$B$4)*0.24,IF(D2814&lt;=Thresholds!$D$4,0.75-((D2814-Thresholds!$C$4)/(Thresholds!$D$4-Thresholds!$C$4))*0.249,IF(D2814&lt;=Thresholds!$F$4,0.499-((D2814-Thresholds!$E$4)/(Thresholds!$F$4-Thresholds!$E$4))*0.279,MAX(0.02,0.2-((D2814-Thresholds!$G$4)/(Thresholds!$H$4-Thresholds!$G$4))*0.18)))),3)</f>
        <v>0.95599999999999996</v>
      </c>
      <c r="L2814" s="3">
        <f>ROUND(IF(E2814&lt;=Thresholds!$B$5,1-(E2814/Thresholds!$B$5)*0.24,IF(E2814&lt;=Thresholds!$D$5,0.75-((E2814-Thresholds!$C$5)/(Thresholds!$D$5-Thresholds!$C$5))*0.249,IF(E2814&lt;=Thresholds!$F$5,0.499-((E2814-Thresholds!$E$5)/(Thresholds!$F$5-Thresholds!$E$5))*0.279,MAX(0.02,0.2-((E2814-Thresholds!$G$5)/(Thresholds!$H$5-Thresholds!$G$5))*0.18)))),3)</f>
        <v>0.76300000000000001</v>
      </c>
      <c r="M2814" s="3">
        <f>ROUND(IF(F2814&lt;=Thresholds!$B$6,1-(F2814/Thresholds!$B$6)*0.24,IF(F2814&lt;=Thresholds!$D$6,0.75-((F2814-Thresholds!$C$6)/(Thresholds!$D$6-Thresholds!$C$6))*0.249,IF(F2814&lt;=Thresholds!$F$6,0.499-((F2814-Thresholds!$E$6)/(Thresholds!$F$6-Thresholds!$E$6))*0.279,MAX(0.02,0.2-((F2814-Thresholds!$G$6)/(Thresholds!$H$6-Thresholds!$G$6))*0.18)))),3)</f>
        <v>0.81200000000000006</v>
      </c>
      <c r="N2814" s="3">
        <f>ROUND(IF(G2814&lt;=Thresholds!$B$7,1-(G2814/Thresholds!$B$7)*0.24,IF(G2814&lt;=Thresholds!$D$7,0.75-((G2814-Thresholds!$C$7)/(Thresholds!$D$7-Thresholds!$C$7))*0.249,IF(G2814&lt;=Thresholds!$F$7,0.499-((G2814-Thresholds!$E$7)/(Thresholds!$F$7-Thresholds!$E$7))*0.279,MAX(0.02,0.2-((G2814-Thresholds!$G$7)/(Thresholds!$H$7-Thresholds!$G$7))*0.18)))),3)</f>
        <v>0.86699999999999999</v>
      </c>
      <c r="O2814" s="3">
        <f>ROUND(IF(H2814&lt;=Thresholds!$B$8,1-(H2814/Thresholds!$B$8)*0.24,IF(H2814&lt;=Thresholds!$D$8,0.75-((H2814-Thresholds!$C$8)/(Thresholds!$D$8-Thresholds!$C$8))*0.249,IF(H2814&lt;=Thresholds!$F$8,0.499-((H2814-Thresholds!$E$8)/(Thresholds!$F$8-Thresholds!$E$8))*0.279,MAX(0.02,0.2-((H2814-Thresholds!$G$8)/(Thresholds!$H$8-Thresholds!$G$8))*0.18)))),3)</f>
        <v>0.95699999999999996</v>
      </c>
      <c r="P2814" s="3">
        <f t="shared" si="129"/>
        <v>0.76300000000000001</v>
      </c>
      <c r="Q2814" t="str">
        <f t="shared" si="130"/>
        <v>Healthy</v>
      </c>
      <c r="R2814" s="4">
        <f t="shared" si="131"/>
        <v>1</v>
      </c>
      <c r="S2814" t="str">
        <f>IF(AND(F2814&gt;=10,F2814&lt;=35,P2814&gt;0.5),"ERROR_C2814H2814_POOR_CAP","OK")</f>
        <v>OK</v>
      </c>
    </row>
    <row r="2815" spans="1:19">
      <c r="A2815" t="s">
        <v>2832</v>
      </c>
      <c r="B2815" s="3">
        <v>6.9939999999999998</v>
      </c>
      <c r="C2815" s="3">
        <v>138.613</v>
      </c>
      <c r="D2815" s="3">
        <v>8.2889999999999997</v>
      </c>
      <c r="E2815" s="3">
        <v>37.043999999999997</v>
      </c>
      <c r="F2815" s="3">
        <v>0.42799999999999999</v>
      </c>
      <c r="G2815" s="3">
        <v>113.069</v>
      </c>
      <c r="H2815" s="3">
        <v>1266.644</v>
      </c>
      <c r="I2815" s="3">
        <f>ROUND(IF(B2815&lt;=Thresholds!$B$2,1-(B2815/Thresholds!$B$2)*0.24,IF(B2815&lt;=Thresholds!$D$2,0.75-((B2815-Thresholds!$C$2)/(Thresholds!$D$2-Thresholds!$C$2))*0.249,IF(B2815&lt;=Thresholds!$F$2,0.499-((B2815-Thresholds!$E$2)/(Thresholds!$F$2-Thresholds!$E$2))*0.279,MAX(0.02,0.2-((B2815-Thresholds!$G$2)/(Thresholds!$H$2-Thresholds!$G$2))*0.18)))),3)</f>
        <v>0.98299999999999998</v>
      </c>
      <c r="J2815" s="3">
        <f>ROUND(IF(C2815&lt;=Thresholds!$B$3,1-(C2815/Thresholds!$B$3)*0.24,IF(C2815&lt;=Thresholds!$D$3,0.75-((C2815-Thresholds!$C$3)/(Thresholds!$D$3-Thresholds!$C$3))*0.249,IF(C2815&lt;=Thresholds!$F$3,0.499-((C2815-Thresholds!$E$3)/(Thresholds!$F$3-Thresholds!$E$3))*0.279,MAX(0.02,0.2-((C2815-Thresholds!$G$3)/(Thresholds!$H$3-Thresholds!$G$3))*0.18)))),3)</f>
        <v>0.73399999999999999</v>
      </c>
      <c r="K2815" s="3">
        <f>ROUND(IF(D2815&lt;=Thresholds!$B$4,1-(D2815/Thresholds!$B$4)*0.24,IF(D2815&lt;=Thresholds!$D$4,0.75-((D2815-Thresholds!$C$4)/(Thresholds!$D$4-Thresholds!$C$4))*0.249,IF(D2815&lt;=Thresholds!$F$4,0.499-((D2815-Thresholds!$E$4)/(Thresholds!$F$4-Thresholds!$E$4))*0.279,MAX(0.02,0.2-((D2815-Thresholds!$G$4)/(Thresholds!$H$4-Thresholds!$G$4))*0.18)))),3)</f>
        <v>0.96899999999999997</v>
      </c>
      <c r="L2815" s="3">
        <f>ROUND(IF(E2815&lt;=Thresholds!$B$5,1-(E2815/Thresholds!$B$5)*0.24,IF(E2815&lt;=Thresholds!$D$5,0.75-((E2815-Thresholds!$C$5)/(Thresholds!$D$5-Thresholds!$C$5))*0.249,IF(E2815&lt;=Thresholds!$F$5,0.499-((E2815-Thresholds!$E$5)/(Thresholds!$F$5-Thresholds!$E$5))*0.279,MAX(0.02,0.2-((E2815-Thresholds!$G$5)/(Thresholds!$H$5-Thresholds!$G$5))*0.18)))),3)</f>
        <v>0.82199999999999995</v>
      </c>
      <c r="M2815" s="3">
        <f>ROUND(IF(F2815&lt;=Thresholds!$B$6,1-(F2815/Thresholds!$B$6)*0.24,IF(F2815&lt;=Thresholds!$D$6,0.75-((F2815-Thresholds!$C$6)/(Thresholds!$D$6-Thresholds!$C$6))*0.249,IF(F2815&lt;=Thresholds!$F$6,0.499-((F2815-Thresholds!$E$6)/(Thresholds!$F$6-Thresholds!$E$6))*0.279,MAX(0.02,0.2-((F2815-Thresholds!$G$6)/(Thresholds!$H$6-Thresholds!$G$6))*0.18)))),3)</f>
        <v>0.89700000000000002</v>
      </c>
      <c r="N2815" s="3">
        <f>ROUND(IF(G2815&lt;=Thresholds!$B$7,1-(G2815/Thresholds!$B$7)*0.24,IF(G2815&lt;=Thresholds!$D$7,0.75-((G2815-Thresholds!$C$7)/(Thresholds!$D$7-Thresholds!$C$7))*0.249,IF(G2815&lt;=Thresholds!$F$7,0.499-((G2815-Thresholds!$E$7)/(Thresholds!$F$7-Thresholds!$E$7))*0.279,MAX(0.02,0.2-((G2815-Thresholds!$G$7)/(Thresholds!$H$7-Thresholds!$G$7))*0.18)))),3)</f>
        <v>0.92200000000000004</v>
      </c>
      <c r="O2815" s="3">
        <f>ROUND(IF(H2815&lt;=Thresholds!$B$8,1-(H2815/Thresholds!$B$8)*0.24,IF(H2815&lt;=Thresholds!$D$8,0.75-((H2815-Thresholds!$C$8)/(Thresholds!$D$8-Thresholds!$C$8))*0.249,IF(H2815&lt;=Thresholds!$F$8,0.499-((H2815-Thresholds!$E$8)/(Thresholds!$F$8-Thresholds!$E$8))*0.279,MAX(0.02,0.2-((H2815-Thresholds!$G$8)/(Thresholds!$H$8-Thresholds!$G$8))*0.18)))),3)</f>
        <v>0.878</v>
      </c>
      <c r="P2815" s="3">
        <f t="shared" si="129"/>
        <v>0.73399999999999999</v>
      </c>
      <c r="Q2815" t="str">
        <f t="shared" si="130"/>
        <v>Moderate</v>
      </c>
      <c r="R2815" s="4">
        <f t="shared" si="131"/>
        <v>1</v>
      </c>
      <c r="S2815" t="str">
        <f>IF(AND(F2815&gt;=10,F2815&lt;=35,P2815&gt;0.5),"ERROR_C2815H2815_POOR_CAP","OK")</f>
        <v>OK</v>
      </c>
    </row>
    <row r="2816" spans="1:19">
      <c r="A2816" t="s">
        <v>2833</v>
      </c>
      <c r="B2816" s="3">
        <v>26.218</v>
      </c>
      <c r="C2816" s="3">
        <v>9.3119999999999994</v>
      </c>
      <c r="D2816" s="3">
        <v>14.957000000000001</v>
      </c>
      <c r="E2816" s="3">
        <v>14.935</v>
      </c>
      <c r="F2816" s="3">
        <v>0.161</v>
      </c>
      <c r="G2816" s="3">
        <v>922.13199999999995</v>
      </c>
      <c r="H2816" s="3">
        <v>3121.3270000000002</v>
      </c>
      <c r="I2816" s="3">
        <f>ROUND(IF(B2816&lt;=Thresholds!$B$2,1-(B2816/Thresholds!$B$2)*0.24,IF(B2816&lt;=Thresholds!$D$2,0.75-((B2816-Thresholds!$C$2)/(Thresholds!$D$2-Thresholds!$C$2))*0.249,IF(B2816&lt;=Thresholds!$F$2,0.499-((B2816-Thresholds!$E$2)/(Thresholds!$F$2-Thresholds!$E$2))*0.279,MAX(0.02,0.2-((B2816-Thresholds!$G$2)/(Thresholds!$H$2-Thresholds!$G$2))*0.18)))),3)</f>
        <v>0.93700000000000006</v>
      </c>
      <c r="J2816" s="3">
        <f>ROUND(IF(C2816&lt;=Thresholds!$B$3,1-(C2816/Thresholds!$B$3)*0.24,IF(C2816&lt;=Thresholds!$D$3,0.75-((C2816-Thresholds!$C$3)/(Thresholds!$D$3-Thresholds!$C$3))*0.249,IF(C2816&lt;=Thresholds!$F$3,0.499-((C2816-Thresholds!$E$3)/(Thresholds!$F$3-Thresholds!$E$3))*0.279,MAX(0.02,0.2-((C2816-Thresholds!$G$3)/(Thresholds!$H$3-Thresholds!$G$3))*0.18)))),3)</f>
        <v>0.98099999999999998</v>
      </c>
      <c r="K2816" s="3">
        <f>ROUND(IF(D2816&lt;=Thresholds!$B$4,1-(D2816/Thresholds!$B$4)*0.24,IF(D2816&lt;=Thresholds!$D$4,0.75-((D2816-Thresholds!$C$4)/(Thresholds!$D$4-Thresholds!$C$4))*0.249,IF(D2816&lt;=Thresholds!$F$4,0.499-((D2816-Thresholds!$E$4)/(Thresholds!$F$4-Thresholds!$E$4))*0.279,MAX(0.02,0.2-((D2816-Thresholds!$G$4)/(Thresholds!$H$4-Thresholds!$G$4))*0.18)))),3)</f>
        <v>0.94499999999999995</v>
      </c>
      <c r="L2816" s="3">
        <f>ROUND(IF(E2816&lt;=Thresholds!$B$5,1-(E2816/Thresholds!$B$5)*0.24,IF(E2816&lt;=Thresholds!$D$5,0.75-((E2816-Thresholds!$C$5)/(Thresholds!$D$5-Thresholds!$C$5))*0.249,IF(E2816&lt;=Thresholds!$F$5,0.499-((E2816-Thresholds!$E$5)/(Thresholds!$F$5-Thresholds!$E$5))*0.279,MAX(0.02,0.2-((E2816-Thresholds!$G$5)/(Thresholds!$H$5-Thresholds!$G$5))*0.18)))),3)</f>
        <v>0.92800000000000005</v>
      </c>
      <c r="M2816" s="3">
        <f>ROUND(IF(F2816&lt;=Thresholds!$B$6,1-(F2816/Thresholds!$B$6)*0.24,IF(F2816&lt;=Thresholds!$D$6,0.75-((F2816-Thresholds!$C$6)/(Thresholds!$D$6-Thresholds!$C$6))*0.249,IF(F2816&lt;=Thresholds!$F$6,0.499-((F2816-Thresholds!$E$6)/(Thresholds!$F$6-Thresholds!$E$6))*0.279,MAX(0.02,0.2-((F2816-Thresholds!$G$6)/(Thresholds!$H$6-Thresholds!$G$6))*0.18)))),3)</f>
        <v>0.96099999999999997</v>
      </c>
      <c r="N2816" s="3">
        <f>ROUND(IF(G2816&lt;=Thresholds!$B$7,1-(G2816/Thresholds!$B$7)*0.24,IF(G2816&lt;=Thresholds!$D$7,0.75-((G2816-Thresholds!$C$7)/(Thresholds!$D$7-Thresholds!$C$7))*0.249,IF(G2816&lt;=Thresholds!$F$7,0.499-((G2816-Thresholds!$E$7)/(Thresholds!$F$7-Thresholds!$E$7))*0.279,MAX(0.02,0.2-((G2816-Thresholds!$G$7)/(Thresholds!$H$7-Thresholds!$G$7))*0.18)))),3)</f>
        <v>0.38100000000000001</v>
      </c>
      <c r="O2816" s="3">
        <f>ROUND(IF(H2816&lt;=Thresholds!$B$8,1-(H2816/Thresholds!$B$8)*0.24,IF(H2816&lt;=Thresholds!$D$8,0.75-((H2816-Thresholds!$C$8)/(Thresholds!$D$8-Thresholds!$C$8))*0.249,IF(H2816&lt;=Thresholds!$F$8,0.499-((H2816-Thresholds!$E$8)/(Thresholds!$F$8-Thresholds!$E$8))*0.279,MAX(0.02,0.2-((H2816-Thresholds!$G$8)/(Thresholds!$H$8-Thresholds!$G$8))*0.18)))),3)</f>
        <v>0.64700000000000002</v>
      </c>
      <c r="P2816" s="3">
        <f t="shared" si="129"/>
        <v>0.38100000000000001</v>
      </c>
      <c r="Q2816" t="str">
        <f t="shared" si="130"/>
        <v>Poor</v>
      </c>
      <c r="R2816" s="4">
        <f t="shared" si="131"/>
        <v>0</v>
      </c>
      <c r="S2816" t="str">
        <f>IF(AND(F2816&gt;=10,F2816&lt;=35,P2816&gt;0.5),"ERROR_C2816H2816_POOR_CAP","OK")</f>
        <v>OK</v>
      </c>
    </row>
    <row r="2817" spans="1:19">
      <c r="A2817" t="s">
        <v>2834</v>
      </c>
      <c r="B2817" s="3">
        <v>46.281999999999996</v>
      </c>
      <c r="C2817" s="3">
        <v>7.7039999999999997</v>
      </c>
      <c r="D2817" s="3">
        <v>92.805000000000007</v>
      </c>
      <c r="E2817" s="3">
        <v>246.39500000000001</v>
      </c>
      <c r="F2817" s="3">
        <v>0.59899999999999998</v>
      </c>
      <c r="G2817" s="3">
        <v>40.017000000000003</v>
      </c>
      <c r="H2817" s="3">
        <v>1482.4670000000001</v>
      </c>
      <c r="I2817" s="3">
        <f>ROUND(IF(B2817&lt;=Thresholds!$B$2,1-(B2817/Thresholds!$B$2)*0.24,IF(B2817&lt;=Thresholds!$D$2,0.75-((B2817-Thresholds!$C$2)/(Thresholds!$D$2-Thresholds!$C$2))*0.249,IF(B2817&lt;=Thresholds!$F$2,0.499-((B2817-Thresholds!$E$2)/(Thresholds!$F$2-Thresholds!$E$2))*0.279,MAX(0.02,0.2-((B2817-Thresholds!$G$2)/(Thresholds!$H$2-Thresholds!$G$2))*0.18)))),3)</f>
        <v>0.88900000000000001</v>
      </c>
      <c r="J2817" s="3">
        <f>ROUND(IF(C2817&lt;=Thresholds!$B$3,1-(C2817/Thresholds!$B$3)*0.24,IF(C2817&lt;=Thresholds!$D$3,0.75-((C2817-Thresholds!$C$3)/(Thresholds!$D$3-Thresholds!$C$3))*0.249,IF(C2817&lt;=Thresholds!$F$3,0.499-((C2817-Thresholds!$E$3)/(Thresholds!$F$3-Thresholds!$E$3))*0.279,MAX(0.02,0.2-((C2817-Thresholds!$G$3)/(Thresholds!$H$3-Thresholds!$G$3))*0.18)))),3)</f>
        <v>0.98499999999999999</v>
      </c>
      <c r="K2817" s="3">
        <f>ROUND(IF(D2817&lt;=Thresholds!$B$4,1-(D2817/Thresholds!$B$4)*0.24,IF(D2817&lt;=Thresholds!$D$4,0.75-((D2817-Thresholds!$C$4)/(Thresholds!$D$4-Thresholds!$C$4))*0.249,IF(D2817&lt;=Thresholds!$F$4,0.499-((D2817-Thresholds!$E$4)/(Thresholds!$F$4-Thresholds!$E$4))*0.279,MAX(0.02,0.2-((D2817-Thresholds!$G$4)/(Thresholds!$H$4-Thresholds!$G$4))*0.18)))),3)</f>
        <v>0.55400000000000005</v>
      </c>
      <c r="L2817" s="3">
        <f>ROUND(IF(E2817&lt;=Thresholds!$B$5,1-(E2817/Thresholds!$B$5)*0.24,IF(E2817&lt;=Thresholds!$D$5,0.75-((E2817-Thresholds!$C$5)/(Thresholds!$D$5-Thresholds!$C$5))*0.249,IF(E2817&lt;=Thresholds!$F$5,0.499-((E2817-Thresholds!$E$5)/(Thresholds!$F$5-Thresholds!$E$5))*0.279,MAX(0.02,0.2-((E2817-Thresholds!$G$5)/(Thresholds!$H$5-Thresholds!$G$5))*0.18)))),3)</f>
        <v>0.24099999999999999</v>
      </c>
      <c r="M2817" s="3">
        <f>ROUND(IF(F2817&lt;=Thresholds!$B$6,1-(F2817/Thresholds!$B$6)*0.24,IF(F2817&lt;=Thresholds!$D$6,0.75-((F2817-Thresholds!$C$6)/(Thresholds!$D$6-Thresholds!$C$6))*0.249,IF(F2817&lt;=Thresholds!$F$6,0.499-((F2817-Thresholds!$E$6)/(Thresholds!$F$6-Thresholds!$E$6))*0.279,MAX(0.02,0.2-((F2817-Thresholds!$G$6)/(Thresholds!$H$6-Thresholds!$G$6))*0.18)))),3)</f>
        <v>0.85599999999999998</v>
      </c>
      <c r="N2817" s="3">
        <f>ROUND(IF(G2817&lt;=Thresholds!$B$7,1-(G2817/Thresholds!$B$7)*0.24,IF(G2817&lt;=Thresholds!$D$7,0.75-((G2817-Thresholds!$C$7)/(Thresholds!$D$7-Thresholds!$C$7))*0.249,IF(G2817&lt;=Thresholds!$F$7,0.499-((G2817-Thresholds!$E$7)/(Thresholds!$F$7-Thresholds!$E$7))*0.279,MAX(0.02,0.2-((G2817-Thresholds!$G$7)/(Thresholds!$H$7-Thresholds!$G$7))*0.18)))),3)</f>
        <v>0.97299999999999998</v>
      </c>
      <c r="O2817" s="3">
        <f>ROUND(IF(H2817&lt;=Thresholds!$B$8,1-(H2817/Thresholds!$B$8)*0.24,IF(H2817&lt;=Thresholds!$D$8,0.75-((H2817-Thresholds!$C$8)/(Thresholds!$D$8-Thresholds!$C$8))*0.249,IF(H2817&lt;=Thresholds!$F$8,0.499-((H2817-Thresholds!$E$8)/(Thresholds!$F$8-Thresholds!$E$8))*0.279,MAX(0.02,0.2-((H2817-Thresholds!$G$8)/(Thresholds!$H$8-Thresholds!$G$8))*0.18)))),3)</f>
        <v>0.85799999999999998</v>
      </c>
      <c r="P2817" s="3">
        <f t="shared" si="129"/>
        <v>0.24099999999999999</v>
      </c>
      <c r="Q2817" t="str">
        <f t="shared" si="130"/>
        <v>Poor</v>
      </c>
      <c r="R2817" s="4">
        <f t="shared" si="131"/>
        <v>0</v>
      </c>
      <c r="S2817" t="str">
        <f>IF(AND(F2817&gt;=10,F2817&lt;=35,P2817&gt;0.5),"ERROR_C2817H2817_POOR_CAP","OK")</f>
        <v>OK</v>
      </c>
    </row>
    <row r="2818" spans="1:19">
      <c r="A2818" t="s">
        <v>2835</v>
      </c>
      <c r="B2818" s="3">
        <v>19.172999999999998</v>
      </c>
      <c r="C2818" s="3">
        <v>107.10299999999999</v>
      </c>
      <c r="D2818" s="3">
        <v>52.960999999999999</v>
      </c>
      <c r="E2818" s="3">
        <v>40.74</v>
      </c>
      <c r="F2818" s="3">
        <v>0.91600000000000004</v>
      </c>
      <c r="G2818" s="3">
        <v>75.623000000000005</v>
      </c>
      <c r="H2818" s="3">
        <v>2234.1509999999998</v>
      </c>
      <c r="I2818" s="3">
        <f>ROUND(IF(B2818&lt;=Thresholds!$B$2,1-(B2818/Thresholds!$B$2)*0.24,IF(B2818&lt;=Thresholds!$D$2,0.75-((B2818-Thresholds!$C$2)/(Thresholds!$D$2-Thresholds!$C$2))*0.249,IF(B2818&lt;=Thresholds!$F$2,0.499-((B2818-Thresholds!$E$2)/(Thresholds!$F$2-Thresholds!$E$2))*0.279,MAX(0.02,0.2-((B2818-Thresholds!$G$2)/(Thresholds!$H$2-Thresholds!$G$2))*0.18)))),3)</f>
        <v>0.95399999999999996</v>
      </c>
      <c r="J2818" s="3">
        <f>ROUND(IF(C2818&lt;=Thresholds!$B$3,1-(C2818/Thresholds!$B$3)*0.24,IF(C2818&lt;=Thresholds!$D$3,0.75-((C2818-Thresholds!$C$3)/(Thresholds!$D$3-Thresholds!$C$3))*0.249,IF(C2818&lt;=Thresholds!$F$3,0.499-((C2818-Thresholds!$E$3)/(Thresholds!$F$3-Thresholds!$E$3))*0.279,MAX(0.02,0.2-((C2818-Thresholds!$G$3)/(Thresholds!$H$3-Thresholds!$G$3))*0.18)))),3)</f>
        <v>0.78600000000000003</v>
      </c>
      <c r="K2818" s="3">
        <f>ROUND(IF(D2818&lt;=Thresholds!$B$4,1-(D2818/Thresholds!$B$4)*0.24,IF(D2818&lt;=Thresholds!$D$4,0.75-((D2818-Thresholds!$C$4)/(Thresholds!$D$4-Thresholds!$C$4))*0.249,IF(D2818&lt;=Thresholds!$F$4,0.499-((D2818-Thresholds!$E$4)/(Thresholds!$F$4-Thresholds!$E$4))*0.279,MAX(0.02,0.2-((D2818-Thresholds!$G$4)/(Thresholds!$H$4-Thresholds!$G$4))*0.18)))),3)</f>
        <v>0.80400000000000005</v>
      </c>
      <c r="L2818" s="3">
        <f>ROUND(IF(E2818&lt;=Thresholds!$B$5,1-(E2818/Thresholds!$B$5)*0.24,IF(E2818&lt;=Thresholds!$D$5,0.75-((E2818-Thresholds!$C$5)/(Thresholds!$D$5-Thresholds!$C$5))*0.249,IF(E2818&lt;=Thresholds!$F$5,0.499-((E2818-Thresholds!$E$5)/(Thresholds!$F$5-Thresholds!$E$5))*0.279,MAX(0.02,0.2-((E2818-Thresholds!$G$5)/(Thresholds!$H$5-Thresholds!$G$5))*0.18)))),3)</f>
        <v>0.80400000000000005</v>
      </c>
      <c r="M2818" s="3">
        <f>ROUND(IF(F2818&lt;=Thresholds!$B$6,1-(F2818/Thresholds!$B$6)*0.24,IF(F2818&lt;=Thresholds!$D$6,0.75-((F2818-Thresholds!$C$6)/(Thresholds!$D$6-Thresholds!$C$6))*0.249,IF(F2818&lt;=Thresholds!$F$6,0.499-((F2818-Thresholds!$E$6)/(Thresholds!$F$6-Thresholds!$E$6))*0.279,MAX(0.02,0.2-((F2818-Thresholds!$G$6)/(Thresholds!$H$6-Thresholds!$G$6))*0.18)))),3)</f>
        <v>0.78</v>
      </c>
      <c r="N2818" s="3">
        <f>ROUND(IF(G2818&lt;=Thresholds!$B$7,1-(G2818/Thresholds!$B$7)*0.24,IF(G2818&lt;=Thresholds!$D$7,0.75-((G2818-Thresholds!$C$7)/(Thresholds!$D$7-Thresholds!$C$7))*0.249,IF(G2818&lt;=Thresholds!$F$7,0.499-((G2818-Thresholds!$E$7)/(Thresholds!$F$7-Thresholds!$E$7))*0.279,MAX(0.02,0.2-((G2818-Thresholds!$G$7)/(Thresholds!$H$7-Thresholds!$G$7))*0.18)))),3)</f>
        <v>0.94799999999999995</v>
      </c>
      <c r="O2818" s="3">
        <f>ROUND(IF(H2818&lt;=Thresholds!$B$8,1-(H2818/Thresholds!$B$8)*0.24,IF(H2818&lt;=Thresholds!$D$8,0.75-((H2818-Thresholds!$C$8)/(Thresholds!$D$8-Thresholds!$C$8))*0.249,IF(H2818&lt;=Thresholds!$F$8,0.499-((H2818-Thresholds!$E$8)/(Thresholds!$F$8-Thresholds!$E$8))*0.279,MAX(0.02,0.2-((H2818-Thresholds!$G$8)/(Thresholds!$H$8-Thresholds!$G$8))*0.18)))),3)</f>
        <v>0.78600000000000003</v>
      </c>
      <c r="P2818" s="3">
        <f t="shared" ref="P2818:P2881" si="132">ROUND(MIN(I2818:O2818),3)</f>
        <v>0.78</v>
      </c>
      <c r="Q2818" t="str">
        <f t="shared" ref="Q2818:Q2881" si="133">IF(P2818&gt;=0.751,"Healthy",IF(P2818&gt;=0.501,"Moderate",IF(P2818&gt;=0.201,"Poor","Critical")))</f>
        <v>Healthy</v>
      </c>
      <c r="R2818" s="4">
        <f t="shared" ref="R2818:R2881" si="134">IF(P2818&gt;=0.5,1,0)</f>
        <v>1</v>
      </c>
      <c r="S2818" t="str">
        <f>IF(AND(F2818&gt;=10,F2818&lt;=35,P2818&gt;0.5),"ERROR_C2818H2818_POOR_CAP","OK")</f>
        <v>OK</v>
      </c>
    </row>
    <row r="2819" spans="1:19">
      <c r="A2819" t="s">
        <v>2836</v>
      </c>
      <c r="B2819" s="3">
        <v>48.804000000000002</v>
      </c>
      <c r="C2819" s="3">
        <v>172.61799999999999</v>
      </c>
      <c r="D2819" s="3">
        <v>55.472999999999999</v>
      </c>
      <c r="E2819" s="3">
        <v>29.463999999999999</v>
      </c>
      <c r="F2819" s="3">
        <v>0.85299999999999998</v>
      </c>
      <c r="G2819" s="3">
        <v>72.501000000000005</v>
      </c>
      <c r="H2819" s="3">
        <v>567.93799999999999</v>
      </c>
      <c r="I2819" s="3">
        <f>ROUND(IF(B2819&lt;=Thresholds!$B$2,1-(B2819/Thresholds!$B$2)*0.24,IF(B2819&lt;=Thresholds!$D$2,0.75-((B2819-Thresholds!$C$2)/(Thresholds!$D$2-Thresholds!$C$2))*0.249,IF(B2819&lt;=Thresholds!$F$2,0.499-((B2819-Thresholds!$E$2)/(Thresholds!$F$2-Thresholds!$E$2))*0.279,MAX(0.02,0.2-((B2819-Thresholds!$G$2)/(Thresholds!$H$2-Thresholds!$G$2))*0.18)))),3)</f>
        <v>0.88300000000000001</v>
      </c>
      <c r="J2819" s="3">
        <f>ROUND(IF(C2819&lt;=Thresholds!$B$3,1-(C2819/Thresholds!$B$3)*0.24,IF(C2819&lt;=Thresholds!$D$3,0.75-((C2819-Thresholds!$C$3)/(Thresholds!$D$3-Thresholds!$C$3))*0.249,IF(C2819&lt;=Thresholds!$F$3,0.499-((C2819-Thresholds!$E$3)/(Thresholds!$F$3-Thresholds!$E$3))*0.279,MAX(0.02,0.2-((C2819-Thresholds!$G$3)/(Thresholds!$H$3-Thresholds!$G$3))*0.18)))),3)</f>
        <v>0.70399999999999996</v>
      </c>
      <c r="K2819" s="3">
        <f>ROUND(IF(D2819&lt;=Thresholds!$B$4,1-(D2819/Thresholds!$B$4)*0.24,IF(D2819&lt;=Thresholds!$D$4,0.75-((D2819-Thresholds!$C$4)/(Thresholds!$D$4-Thresholds!$C$4))*0.249,IF(D2819&lt;=Thresholds!$F$4,0.499-((D2819-Thresholds!$E$4)/(Thresholds!$F$4-Thresholds!$E$4))*0.279,MAX(0.02,0.2-((D2819-Thresholds!$G$4)/(Thresholds!$H$4-Thresholds!$G$4))*0.18)))),3)</f>
        <v>0.79500000000000004</v>
      </c>
      <c r="L2819" s="3">
        <f>ROUND(IF(E2819&lt;=Thresholds!$B$5,1-(E2819/Thresholds!$B$5)*0.24,IF(E2819&lt;=Thresholds!$D$5,0.75-((E2819-Thresholds!$C$5)/(Thresholds!$D$5-Thresholds!$C$5))*0.249,IF(E2819&lt;=Thresholds!$F$5,0.499-((E2819-Thresholds!$E$5)/(Thresholds!$F$5-Thresholds!$E$5))*0.279,MAX(0.02,0.2-((E2819-Thresholds!$G$5)/(Thresholds!$H$5-Thresholds!$G$5))*0.18)))),3)</f>
        <v>0.85899999999999999</v>
      </c>
      <c r="M2819" s="3">
        <f>ROUND(IF(F2819&lt;=Thresholds!$B$6,1-(F2819/Thresholds!$B$6)*0.24,IF(F2819&lt;=Thresholds!$D$6,0.75-((F2819-Thresholds!$C$6)/(Thresholds!$D$6-Thresholds!$C$6))*0.249,IF(F2819&lt;=Thresholds!$F$6,0.499-((F2819-Thresholds!$E$6)/(Thresholds!$F$6-Thresholds!$E$6))*0.279,MAX(0.02,0.2-((F2819-Thresholds!$G$6)/(Thresholds!$H$6-Thresholds!$G$6))*0.18)))),3)</f>
        <v>0.79500000000000004</v>
      </c>
      <c r="N2819" s="3">
        <f>ROUND(IF(G2819&lt;=Thresholds!$B$7,1-(G2819/Thresholds!$B$7)*0.24,IF(G2819&lt;=Thresholds!$D$7,0.75-((G2819-Thresholds!$C$7)/(Thresholds!$D$7-Thresholds!$C$7))*0.249,IF(G2819&lt;=Thresholds!$F$7,0.499-((G2819-Thresholds!$E$7)/(Thresholds!$F$7-Thresholds!$E$7))*0.279,MAX(0.02,0.2-((G2819-Thresholds!$G$7)/(Thresholds!$H$7-Thresholds!$G$7))*0.18)))),3)</f>
        <v>0.95</v>
      </c>
      <c r="O2819" s="3">
        <f>ROUND(IF(H2819&lt;=Thresholds!$B$8,1-(H2819/Thresholds!$B$8)*0.24,IF(H2819&lt;=Thresholds!$D$8,0.75-((H2819-Thresholds!$C$8)/(Thresholds!$D$8-Thresholds!$C$8))*0.249,IF(H2819&lt;=Thresholds!$F$8,0.499-((H2819-Thresholds!$E$8)/(Thresholds!$F$8-Thresholds!$E$8))*0.279,MAX(0.02,0.2-((H2819-Thresholds!$G$8)/(Thresholds!$H$8-Thresholds!$G$8))*0.18)))),3)</f>
        <v>0.94499999999999995</v>
      </c>
      <c r="P2819" s="3">
        <f t="shared" si="132"/>
        <v>0.70399999999999996</v>
      </c>
      <c r="Q2819" t="str">
        <f t="shared" si="133"/>
        <v>Moderate</v>
      </c>
      <c r="R2819" s="4">
        <f t="shared" si="134"/>
        <v>1</v>
      </c>
      <c r="S2819" t="str">
        <f>IF(AND(F2819&gt;=10,F2819&lt;=35,P2819&gt;0.5),"ERROR_C2819H2819_POOR_CAP","OK")</f>
        <v>OK</v>
      </c>
    </row>
    <row r="2820" spans="1:19">
      <c r="A2820" t="s">
        <v>2837</v>
      </c>
      <c r="B2820" s="3">
        <v>29.44</v>
      </c>
      <c r="C2820" s="3">
        <v>40.345999999999997</v>
      </c>
      <c r="D2820" s="3">
        <v>35.375</v>
      </c>
      <c r="E2820" s="3">
        <v>38.606000000000002</v>
      </c>
      <c r="F2820" s="3">
        <v>0.28599999999999998</v>
      </c>
      <c r="G2820" s="3">
        <v>323.99700000000001</v>
      </c>
      <c r="H2820" s="3">
        <v>8600.6970000000001</v>
      </c>
      <c r="I2820" s="3">
        <f>ROUND(IF(B2820&lt;=Thresholds!$B$2,1-(B2820/Thresholds!$B$2)*0.24,IF(B2820&lt;=Thresholds!$D$2,0.75-((B2820-Thresholds!$C$2)/(Thresholds!$D$2-Thresholds!$C$2))*0.249,IF(B2820&lt;=Thresholds!$F$2,0.499-((B2820-Thresholds!$E$2)/(Thresholds!$F$2-Thresholds!$E$2))*0.279,MAX(0.02,0.2-((B2820-Thresholds!$G$2)/(Thresholds!$H$2-Thresholds!$G$2))*0.18)))),3)</f>
        <v>0.92900000000000005</v>
      </c>
      <c r="J2820" s="3">
        <f>ROUND(IF(C2820&lt;=Thresholds!$B$3,1-(C2820/Thresholds!$B$3)*0.24,IF(C2820&lt;=Thresholds!$D$3,0.75-((C2820-Thresholds!$C$3)/(Thresholds!$D$3-Thresholds!$C$3))*0.249,IF(C2820&lt;=Thresholds!$F$3,0.499-((C2820-Thresholds!$E$3)/(Thresholds!$F$3-Thresholds!$E$3))*0.279,MAX(0.02,0.2-((C2820-Thresholds!$G$3)/(Thresholds!$H$3-Thresholds!$G$3))*0.18)))),3)</f>
        <v>0.91900000000000004</v>
      </c>
      <c r="K2820" s="3">
        <f>ROUND(IF(D2820&lt;=Thresholds!$B$4,1-(D2820/Thresholds!$B$4)*0.24,IF(D2820&lt;=Thresholds!$D$4,0.75-((D2820-Thresholds!$C$4)/(Thresholds!$D$4-Thresholds!$C$4))*0.249,IF(D2820&lt;=Thresholds!$F$4,0.499-((D2820-Thresholds!$E$4)/(Thresholds!$F$4-Thresholds!$E$4))*0.279,MAX(0.02,0.2-((D2820-Thresholds!$G$4)/(Thresholds!$H$4-Thresholds!$G$4))*0.18)))),3)</f>
        <v>0.86899999999999999</v>
      </c>
      <c r="L2820" s="3">
        <f>ROUND(IF(E2820&lt;=Thresholds!$B$5,1-(E2820/Thresholds!$B$5)*0.24,IF(E2820&lt;=Thresholds!$D$5,0.75-((E2820-Thresholds!$C$5)/(Thresholds!$D$5-Thresholds!$C$5))*0.249,IF(E2820&lt;=Thresholds!$F$5,0.499-((E2820-Thresholds!$E$5)/(Thresholds!$F$5-Thresholds!$E$5))*0.279,MAX(0.02,0.2-((E2820-Thresholds!$G$5)/(Thresholds!$H$5-Thresholds!$G$5))*0.18)))),3)</f>
        <v>0.81499999999999995</v>
      </c>
      <c r="M2820" s="3">
        <f>ROUND(IF(F2820&lt;=Thresholds!$B$6,1-(F2820/Thresholds!$B$6)*0.24,IF(F2820&lt;=Thresholds!$D$6,0.75-((F2820-Thresholds!$C$6)/(Thresholds!$D$6-Thresholds!$C$6))*0.249,IF(F2820&lt;=Thresholds!$F$6,0.499-((F2820-Thresholds!$E$6)/(Thresholds!$F$6-Thresholds!$E$6))*0.279,MAX(0.02,0.2-((F2820-Thresholds!$G$6)/(Thresholds!$H$6-Thresholds!$G$6))*0.18)))),3)</f>
        <v>0.93100000000000005</v>
      </c>
      <c r="N2820" s="3">
        <f>ROUND(IF(G2820&lt;=Thresholds!$B$7,1-(G2820/Thresholds!$B$7)*0.24,IF(G2820&lt;=Thresholds!$D$7,0.75-((G2820-Thresholds!$C$7)/(Thresholds!$D$7-Thresholds!$C$7))*0.249,IF(G2820&lt;=Thresholds!$F$7,0.499-((G2820-Thresholds!$E$7)/(Thresholds!$F$7-Thresholds!$E$7))*0.279,MAX(0.02,0.2-((G2820-Thresholds!$G$7)/(Thresholds!$H$7-Thresholds!$G$7))*0.18)))),3)</f>
        <v>0.77800000000000002</v>
      </c>
      <c r="O2820" s="3">
        <f>ROUND(IF(H2820&lt;=Thresholds!$B$8,1-(H2820/Thresholds!$B$8)*0.24,IF(H2820&lt;=Thresholds!$D$8,0.75-((H2820-Thresholds!$C$8)/(Thresholds!$D$8-Thresholds!$C$8))*0.249,IF(H2820&lt;=Thresholds!$F$8,0.499-((H2820-Thresholds!$E$8)/(Thresholds!$F$8-Thresholds!$E$8))*0.279,MAX(0.02,0.2-((H2820-Thresholds!$G$8)/(Thresholds!$H$8-Thresholds!$G$8))*0.18)))),3)</f>
        <v>0.28499999999999998</v>
      </c>
      <c r="P2820" s="3">
        <f t="shared" si="132"/>
        <v>0.28499999999999998</v>
      </c>
      <c r="Q2820" t="str">
        <f t="shared" si="133"/>
        <v>Poor</v>
      </c>
      <c r="R2820" s="4">
        <f t="shared" si="134"/>
        <v>0</v>
      </c>
      <c r="S2820" t="str">
        <f>IF(AND(F2820&gt;=10,F2820&lt;=35,P2820&gt;0.5),"ERROR_C2820H2820_POOR_CAP","OK")</f>
        <v>OK</v>
      </c>
    </row>
    <row r="2821" spans="1:19">
      <c r="A2821" t="s">
        <v>2838</v>
      </c>
      <c r="B2821" s="3">
        <v>53.192999999999998</v>
      </c>
      <c r="C2821" s="3">
        <v>105.42</v>
      </c>
      <c r="D2821" s="3">
        <v>57.823999999999998</v>
      </c>
      <c r="E2821" s="3">
        <v>252.24299999999999</v>
      </c>
      <c r="F2821" s="3">
        <v>0.79400000000000004</v>
      </c>
      <c r="G2821" s="3">
        <v>91.501999999999995</v>
      </c>
      <c r="H2821" s="3">
        <v>235.03899999999999</v>
      </c>
      <c r="I2821" s="3">
        <f>ROUND(IF(B2821&lt;=Thresholds!$B$2,1-(B2821/Thresholds!$B$2)*0.24,IF(B2821&lt;=Thresholds!$D$2,0.75-((B2821-Thresholds!$C$2)/(Thresholds!$D$2-Thresholds!$C$2))*0.249,IF(B2821&lt;=Thresholds!$F$2,0.499-((B2821-Thresholds!$E$2)/(Thresholds!$F$2-Thresholds!$E$2))*0.279,MAX(0.02,0.2-((B2821-Thresholds!$G$2)/(Thresholds!$H$2-Thresholds!$G$2))*0.18)))),3)</f>
        <v>0.872</v>
      </c>
      <c r="J2821" s="3">
        <f>ROUND(IF(C2821&lt;=Thresholds!$B$3,1-(C2821/Thresholds!$B$3)*0.24,IF(C2821&lt;=Thresholds!$D$3,0.75-((C2821-Thresholds!$C$3)/(Thresholds!$D$3-Thresholds!$C$3))*0.249,IF(C2821&lt;=Thresholds!$F$3,0.499-((C2821-Thresholds!$E$3)/(Thresholds!$F$3-Thresholds!$E$3))*0.279,MAX(0.02,0.2-((C2821-Thresholds!$G$3)/(Thresholds!$H$3-Thresholds!$G$3))*0.18)))),3)</f>
        <v>0.78900000000000003</v>
      </c>
      <c r="K2821" s="3">
        <f>ROUND(IF(D2821&lt;=Thresholds!$B$4,1-(D2821/Thresholds!$B$4)*0.24,IF(D2821&lt;=Thresholds!$D$4,0.75-((D2821-Thresholds!$C$4)/(Thresholds!$D$4-Thresholds!$C$4))*0.249,IF(D2821&lt;=Thresholds!$F$4,0.499-((D2821-Thresholds!$E$4)/(Thresholds!$F$4-Thresholds!$E$4))*0.279,MAX(0.02,0.2-((D2821-Thresholds!$G$4)/(Thresholds!$H$4-Thresholds!$G$4))*0.18)))),3)</f>
        <v>0.78600000000000003</v>
      </c>
      <c r="L2821" s="3">
        <f>ROUND(IF(E2821&lt;=Thresholds!$B$5,1-(E2821/Thresholds!$B$5)*0.24,IF(E2821&lt;=Thresholds!$D$5,0.75-((E2821-Thresholds!$C$5)/(Thresholds!$D$5-Thresholds!$C$5))*0.249,IF(E2821&lt;=Thresholds!$F$5,0.499-((E2821-Thresholds!$E$5)/(Thresholds!$F$5-Thresholds!$E$5))*0.279,MAX(0.02,0.2-((E2821-Thresholds!$G$5)/(Thresholds!$H$5-Thresholds!$G$5))*0.18)))),3)</f>
        <v>0.246</v>
      </c>
      <c r="M2821" s="3">
        <f>ROUND(IF(F2821&lt;=Thresholds!$B$6,1-(F2821/Thresholds!$B$6)*0.24,IF(F2821&lt;=Thresholds!$D$6,0.75-((F2821-Thresholds!$C$6)/(Thresholds!$D$6-Thresholds!$C$6))*0.249,IF(F2821&lt;=Thresholds!$F$6,0.499-((F2821-Thresholds!$E$6)/(Thresholds!$F$6-Thresholds!$E$6))*0.279,MAX(0.02,0.2-((F2821-Thresholds!$G$6)/(Thresholds!$H$6-Thresholds!$G$6))*0.18)))),3)</f>
        <v>0.80900000000000005</v>
      </c>
      <c r="N2821" s="3">
        <f>ROUND(IF(G2821&lt;=Thresholds!$B$7,1-(G2821/Thresholds!$B$7)*0.24,IF(G2821&lt;=Thresholds!$D$7,0.75-((G2821-Thresholds!$C$7)/(Thresholds!$D$7-Thresholds!$C$7))*0.249,IF(G2821&lt;=Thresholds!$F$7,0.499-((G2821-Thresholds!$E$7)/(Thresholds!$F$7-Thresholds!$E$7))*0.279,MAX(0.02,0.2-((G2821-Thresholds!$G$7)/(Thresholds!$H$7-Thresholds!$G$7))*0.18)))),3)</f>
        <v>0.93700000000000006</v>
      </c>
      <c r="O2821" s="3">
        <f>ROUND(IF(H2821&lt;=Thresholds!$B$8,1-(H2821/Thresholds!$B$8)*0.24,IF(H2821&lt;=Thresholds!$D$8,0.75-((H2821-Thresholds!$C$8)/(Thresholds!$D$8-Thresholds!$C$8))*0.249,IF(H2821&lt;=Thresholds!$F$8,0.499-((H2821-Thresholds!$E$8)/(Thresholds!$F$8-Thresholds!$E$8))*0.279,MAX(0.02,0.2-((H2821-Thresholds!$G$8)/(Thresholds!$H$8-Thresholds!$G$8))*0.18)))),3)</f>
        <v>0.97699999999999998</v>
      </c>
      <c r="P2821" s="3">
        <f t="shared" si="132"/>
        <v>0.246</v>
      </c>
      <c r="Q2821" t="str">
        <f t="shared" si="133"/>
        <v>Poor</v>
      </c>
      <c r="R2821" s="4">
        <f t="shared" si="134"/>
        <v>0</v>
      </c>
      <c r="S2821" t="str">
        <f>IF(AND(F2821&gt;=10,F2821&lt;=35,P2821&gt;0.5),"ERROR_C2821H2821_POOR_CAP","OK")</f>
        <v>OK</v>
      </c>
    </row>
    <row r="2822" spans="1:19">
      <c r="A2822" t="s">
        <v>2839</v>
      </c>
      <c r="B2822" s="3">
        <v>7.33</v>
      </c>
      <c r="C2822" s="3">
        <v>70.06</v>
      </c>
      <c r="D2822" s="3">
        <v>32.822000000000003</v>
      </c>
      <c r="E2822" s="3">
        <v>42.442999999999998</v>
      </c>
      <c r="F2822" s="3">
        <v>0.35099999999999998</v>
      </c>
      <c r="G2822" s="3">
        <v>133.11699999999999</v>
      </c>
      <c r="H2822" s="3">
        <v>1727.684</v>
      </c>
      <c r="I2822" s="3">
        <f>ROUND(IF(B2822&lt;=Thresholds!$B$2,1-(B2822/Thresholds!$B$2)*0.24,IF(B2822&lt;=Thresholds!$D$2,0.75-((B2822-Thresholds!$C$2)/(Thresholds!$D$2-Thresholds!$C$2))*0.249,IF(B2822&lt;=Thresholds!$F$2,0.499-((B2822-Thresholds!$E$2)/(Thresholds!$F$2-Thresholds!$E$2))*0.279,MAX(0.02,0.2-((B2822-Thresholds!$G$2)/(Thresholds!$H$2-Thresholds!$G$2))*0.18)))),3)</f>
        <v>0.98199999999999998</v>
      </c>
      <c r="J2822" s="3">
        <f>ROUND(IF(C2822&lt;=Thresholds!$B$3,1-(C2822/Thresholds!$B$3)*0.24,IF(C2822&lt;=Thresholds!$D$3,0.75-((C2822-Thresholds!$C$3)/(Thresholds!$D$3-Thresholds!$C$3))*0.249,IF(C2822&lt;=Thresholds!$F$3,0.499-((C2822-Thresholds!$E$3)/(Thresholds!$F$3-Thresholds!$E$3))*0.279,MAX(0.02,0.2-((C2822-Thresholds!$G$3)/(Thresholds!$H$3-Thresholds!$G$3))*0.18)))),3)</f>
        <v>0.86</v>
      </c>
      <c r="K2822" s="3">
        <f>ROUND(IF(D2822&lt;=Thresholds!$B$4,1-(D2822/Thresholds!$B$4)*0.24,IF(D2822&lt;=Thresholds!$D$4,0.75-((D2822-Thresholds!$C$4)/(Thresholds!$D$4-Thresholds!$C$4))*0.249,IF(D2822&lt;=Thresholds!$F$4,0.499-((D2822-Thresholds!$E$4)/(Thresholds!$F$4-Thresholds!$E$4))*0.279,MAX(0.02,0.2-((D2822-Thresholds!$G$4)/(Thresholds!$H$4-Thresholds!$G$4))*0.18)))),3)</f>
        <v>0.879</v>
      </c>
      <c r="L2822" s="3">
        <f>ROUND(IF(E2822&lt;=Thresholds!$B$5,1-(E2822/Thresholds!$B$5)*0.24,IF(E2822&lt;=Thresholds!$D$5,0.75-((E2822-Thresholds!$C$5)/(Thresholds!$D$5-Thresholds!$C$5))*0.249,IF(E2822&lt;=Thresholds!$F$5,0.499-((E2822-Thresholds!$E$5)/(Thresholds!$F$5-Thresholds!$E$5))*0.279,MAX(0.02,0.2-((E2822-Thresholds!$G$5)/(Thresholds!$H$5-Thresholds!$G$5))*0.18)))),3)</f>
        <v>0.79600000000000004</v>
      </c>
      <c r="M2822" s="3">
        <f>ROUND(IF(F2822&lt;=Thresholds!$B$6,1-(F2822/Thresholds!$B$6)*0.24,IF(F2822&lt;=Thresholds!$D$6,0.75-((F2822-Thresholds!$C$6)/(Thresholds!$D$6-Thresholds!$C$6))*0.249,IF(F2822&lt;=Thresholds!$F$6,0.499-((F2822-Thresholds!$E$6)/(Thresholds!$F$6-Thresholds!$E$6))*0.279,MAX(0.02,0.2-((F2822-Thresholds!$G$6)/(Thresholds!$H$6-Thresholds!$G$6))*0.18)))),3)</f>
        <v>0.91600000000000004</v>
      </c>
      <c r="N2822" s="3">
        <f>ROUND(IF(G2822&lt;=Thresholds!$B$7,1-(G2822/Thresholds!$B$7)*0.24,IF(G2822&lt;=Thresholds!$D$7,0.75-((G2822-Thresholds!$C$7)/(Thresholds!$D$7-Thresholds!$C$7))*0.249,IF(G2822&lt;=Thresholds!$F$7,0.499-((G2822-Thresholds!$E$7)/(Thresholds!$F$7-Thresholds!$E$7))*0.279,MAX(0.02,0.2-((G2822-Thresholds!$G$7)/(Thresholds!$H$7-Thresholds!$G$7))*0.18)))),3)</f>
        <v>0.90900000000000003</v>
      </c>
      <c r="O2822" s="3">
        <f>ROUND(IF(H2822&lt;=Thresholds!$B$8,1-(H2822/Thresholds!$B$8)*0.24,IF(H2822&lt;=Thresholds!$D$8,0.75-((H2822-Thresholds!$C$8)/(Thresholds!$D$8-Thresholds!$C$8))*0.249,IF(H2822&lt;=Thresholds!$F$8,0.499-((H2822-Thresholds!$E$8)/(Thresholds!$F$8-Thresholds!$E$8))*0.279,MAX(0.02,0.2-((H2822-Thresholds!$G$8)/(Thresholds!$H$8-Thresholds!$G$8))*0.18)))),3)</f>
        <v>0.83399999999999996</v>
      </c>
      <c r="P2822" s="3">
        <f t="shared" si="132"/>
        <v>0.79600000000000004</v>
      </c>
      <c r="Q2822" t="str">
        <f t="shared" si="133"/>
        <v>Healthy</v>
      </c>
      <c r="R2822" s="4">
        <f t="shared" si="134"/>
        <v>1</v>
      </c>
      <c r="S2822" t="str">
        <f>IF(AND(F2822&gt;=10,F2822&lt;=35,P2822&gt;0.5),"ERROR_C2822H2822_POOR_CAP","OK")</f>
        <v>OK</v>
      </c>
    </row>
    <row r="2823" spans="1:19">
      <c r="A2823" t="s">
        <v>2840</v>
      </c>
      <c r="B2823" s="3">
        <v>70.953999999999994</v>
      </c>
      <c r="C2823" s="3">
        <v>93.885000000000005</v>
      </c>
      <c r="D2823" s="3">
        <v>89.394999999999996</v>
      </c>
      <c r="E2823" s="3">
        <v>35.683999999999997</v>
      </c>
      <c r="F2823" s="3">
        <v>0.20899999999999999</v>
      </c>
      <c r="G2823" s="3">
        <v>177.59299999999999</v>
      </c>
      <c r="H2823" s="3">
        <v>3415.0149999999999</v>
      </c>
      <c r="I2823" s="3">
        <f>ROUND(IF(B2823&lt;=Thresholds!$B$2,1-(B2823/Thresholds!$B$2)*0.24,IF(B2823&lt;=Thresholds!$D$2,0.75-((B2823-Thresholds!$C$2)/(Thresholds!$D$2-Thresholds!$C$2))*0.249,IF(B2823&lt;=Thresholds!$F$2,0.499-((B2823-Thresholds!$E$2)/(Thresholds!$F$2-Thresholds!$E$2))*0.279,MAX(0.02,0.2-((B2823-Thresholds!$G$2)/(Thresholds!$H$2-Thresholds!$G$2))*0.18)))),3)</f>
        <v>0.83</v>
      </c>
      <c r="J2823" s="3">
        <f>ROUND(IF(C2823&lt;=Thresholds!$B$3,1-(C2823/Thresholds!$B$3)*0.24,IF(C2823&lt;=Thresholds!$D$3,0.75-((C2823-Thresholds!$C$3)/(Thresholds!$D$3-Thresholds!$C$3))*0.249,IF(C2823&lt;=Thresholds!$F$3,0.499-((C2823-Thresholds!$E$3)/(Thresholds!$F$3-Thresholds!$E$3))*0.279,MAX(0.02,0.2-((C2823-Thresholds!$G$3)/(Thresholds!$H$3-Thresholds!$G$3))*0.18)))),3)</f>
        <v>0.81200000000000006</v>
      </c>
      <c r="K2823" s="3">
        <f>ROUND(IF(D2823&lt;=Thresholds!$B$4,1-(D2823/Thresholds!$B$4)*0.24,IF(D2823&lt;=Thresholds!$D$4,0.75-((D2823-Thresholds!$C$4)/(Thresholds!$D$4-Thresholds!$C$4))*0.249,IF(D2823&lt;=Thresholds!$F$4,0.499-((D2823-Thresholds!$E$4)/(Thresholds!$F$4-Thresholds!$E$4))*0.279,MAX(0.02,0.2-((D2823-Thresholds!$G$4)/(Thresholds!$H$4-Thresholds!$G$4))*0.18)))),3)</f>
        <v>0.57899999999999996</v>
      </c>
      <c r="L2823" s="3">
        <f>ROUND(IF(E2823&lt;=Thresholds!$B$5,1-(E2823/Thresholds!$B$5)*0.24,IF(E2823&lt;=Thresholds!$D$5,0.75-((E2823-Thresholds!$C$5)/(Thresholds!$D$5-Thresholds!$C$5))*0.249,IF(E2823&lt;=Thresholds!$F$5,0.499-((E2823-Thresholds!$E$5)/(Thresholds!$F$5-Thresholds!$E$5))*0.279,MAX(0.02,0.2-((E2823-Thresholds!$G$5)/(Thresholds!$H$5-Thresholds!$G$5))*0.18)))),3)</f>
        <v>0.82899999999999996</v>
      </c>
      <c r="M2823" s="3">
        <f>ROUND(IF(F2823&lt;=Thresholds!$B$6,1-(F2823/Thresholds!$B$6)*0.24,IF(F2823&lt;=Thresholds!$D$6,0.75-((F2823-Thresholds!$C$6)/(Thresholds!$D$6-Thresholds!$C$6))*0.249,IF(F2823&lt;=Thresholds!$F$6,0.499-((F2823-Thresholds!$E$6)/(Thresholds!$F$6-Thresholds!$E$6))*0.279,MAX(0.02,0.2-((F2823-Thresholds!$G$6)/(Thresholds!$H$6-Thresholds!$G$6))*0.18)))),3)</f>
        <v>0.95</v>
      </c>
      <c r="N2823" s="3">
        <f>ROUND(IF(G2823&lt;=Thresholds!$B$7,1-(G2823/Thresholds!$B$7)*0.24,IF(G2823&lt;=Thresholds!$D$7,0.75-((G2823-Thresholds!$C$7)/(Thresholds!$D$7-Thresholds!$C$7))*0.249,IF(G2823&lt;=Thresholds!$F$7,0.499-((G2823-Thresholds!$E$7)/(Thresholds!$F$7-Thresholds!$E$7))*0.279,MAX(0.02,0.2-((G2823-Thresholds!$G$7)/(Thresholds!$H$7-Thresholds!$G$7))*0.18)))),3)</f>
        <v>0.878</v>
      </c>
      <c r="O2823" s="3">
        <f>ROUND(IF(H2823&lt;=Thresholds!$B$8,1-(H2823/Thresholds!$B$8)*0.24,IF(H2823&lt;=Thresholds!$D$8,0.75-((H2823-Thresholds!$C$8)/(Thresholds!$D$8-Thresholds!$C$8))*0.249,IF(H2823&lt;=Thresholds!$F$8,0.499-((H2823-Thresholds!$E$8)/(Thresholds!$F$8-Thresholds!$E$8))*0.279,MAX(0.02,0.2-((H2823-Thresholds!$G$8)/(Thresholds!$H$8-Thresholds!$G$8))*0.18)))),3)</f>
        <v>0.59799999999999998</v>
      </c>
      <c r="P2823" s="3">
        <f t="shared" si="132"/>
        <v>0.57899999999999996</v>
      </c>
      <c r="Q2823" t="str">
        <f t="shared" si="133"/>
        <v>Moderate</v>
      </c>
      <c r="R2823" s="4">
        <f t="shared" si="134"/>
        <v>1</v>
      </c>
      <c r="S2823" t="str">
        <f>IF(AND(F2823&gt;=10,F2823&lt;=35,P2823&gt;0.5),"ERROR_C2823H2823_POOR_CAP","OK")</f>
        <v>OK</v>
      </c>
    </row>
    <row r="2824" spans="1:19">
      <c r="A2824" t="s">
        <v>2841</v>
      </c>
      <c r="B2824" s="3">
        <v>1763.3219999999999</v>
      </c>
      <c r="C2824" s="3">
        <v>36.375</v>
      </c>
      <c r="D2824" s="3">
        <v>27.343</v>
      </c>
      <c r="E2824" s="3">
        <v>13.680999999999999</v>
      </c>
      <c r="F2824" s="3">
        <v>0.21</v>
      </c>
      <c r="G2824" s="3">
        <v>154.642</v>
      </c>
      <c r="H2824" s="3">
        <v>2230.0210000000002</v>
      </c>
      <c r="I2824" s="3">
        <f>ROUND(IF(B2824&lt;=Thresholds!$B$2,1-(B2824/Thresholds!$B$2)*0.24,IF(B2824&lt;=Thresholds!$D$2,0.75-((B2824-Thresholds!$C$2)/(Thresholds!$D$2-Thresholds!$C$2))*0.249,IF(B2824&lt;=Thresholds!$F$2,0.499-((B2824-Thresholds!$E$2)/(Thresholds!$F$2-Thresholds!$E$2))*0.279,MAX(0.02,0.2-((B2824-Thresholds!$G$2)/(Thresholds!$H$2-Thresholds!$G$2))*0.18)))),3)</f>
        <v>0.22900000000000001</v>
      </c>
      <c r="J2824" s="3">
        <f>ROUND(IF(C2824&lt;=Thresholds!$B$3,1-(C2824/Thresholds!$B$3)*0.24,IF(C2824&lt;=Thresholds!$D$3,0.75-((C2824-Thresholds!$C$3)/(Thresholds!$D$3-Thresholds!$C$3))*0.249,IF(C2824&lt;=Thresholds!$F$3,0.499-((C2824-Thresholds!$E$3)/(Thresholds!$F$3-Thresholds!$E$3))*0.279,MAX(0.02,0.2-((C2824-Thresholds!$G$3)/(Thresholds!$H$3-Thresholds!$G$3))*0.18)))),3)</f>
        <v>0.92700000000000005</v>
      </c>
      <c r="K2824" s="3">
        <f>ROUND(IF(D2824&lt;=Thresholds!$B$4,1-(D2824/Thresholds!$B$4)*0.24,IF(D2824&lt;=Thresholds!$D$4,0.75-((D2824-Thresholds!$C$4)/(Thresholds!$D$4-Thresholds!$C$4))*0.249,IF(D2824&lt;=Thresholds!$F$4,0.499-((D2824-Thresholds!$E$4)/(Thresholds!$F$4-Thresholds!$E$4))*0.279,MAX(0.02,0.2-((D2824-Thresholds!$G$4)/(Thresholds!$H$4-Thresholds!$G$4))*0.18)))),3)</f>
        <v>0.89900000000000002</v>
      </c>
      <c r="L2824" s="3">
        <f>ROUND(IF(E2824&lt;=Thresholds!$B$5,1-(E2824/Thresholds!$B$5)*0.24,IF(E2824&lt;=Thresholds!$D$5,0.75-((E2824-Thresholds!$C$5)/(Thresholds!$D$5-Thresholds!$C$5))*0.249,IF(E2824&lt;=Thresholds!$F$5,0.499-((E2824-Thresholds!$E$5)/(Thresholds!$F$5-Thresholds!$E$5))*0.279,MAX(0.02,0.2-((E2824-Thresholds!$G$5)/(Thresholds!$H$5-Thresholds!$G$5))*0.18)))),3)</f>
        <v>0.93400000000000005</v>
      </c>
      <c r="M2824" s="3">
        <f>ROUND(IF(F2824&lt;=Thresholds!$B$6,1-(F2824/Thresholds!$B$6)*0.24,IF(F2824&lt;=Thresholds!$D$6,0.75-((F2824-Thresholds!$C$6)/(Thresholds!$D$6-Thresholds!$C$6))*0.249,IF(F2824&lt;=Thresholds!$F$6,0.499-((F2824-Thresholds!$E$6)/(Thresholds!$F$6-Thresholds!$E$6))*0.279,MAX(0.02,0.2-((F2824-Thresholds!$G$6)/(Thresholds!$H$6-Thresholds!$G$6))*0.18)))),3)</f>
        <v>0.95</v>
      </c>
      <c r="N2824" s="3">
        <f>ROUND(IF(G2824&lt;=Thresholds!$B$7,1-(G2824/Thresholds!$B$7)*0.24,IF(G2824&lt;=Thresholds!$D$7,0.75-((G2824-Thresholds!$C$7)/(Thresholds!$D$7-Thresholds!$C$7))*0.249,IF(G2824&lt;=Thresholds!$F$7,0.499-((G2824-Thresholds!$E$7)/(Thresholds!$F$7-Thresholds!$E$7))*0.279,MAX(0.02,0.2-((G2824-Thresholds!$G$7)/(Thresholds!$H$7-Thresholds!$G$7))*0.18)))),3)</f>
        <v>0.89400000000000002</v>
      </c>
      <c r="O2824" s="3">
        <f>ROUND(IF(H2824&lt;=Thresholds!$B$8,1-(H2824/Thresholds!$B$8)*0.24,IF(H2824&lt;=Thresholds!$D$8,0.75-((H2824-Thresholds!$C$8)/(Thresholds!$D$8-Thresholds!$C$8))*0.249,IF(H2824&lt;=Thresholds!$F$8,0.499-((H2824-Thresholds!$E$8)/(Thresholds!$F$8-Thresholds!$E$8))*0.279,MAX(0.02,0.2-((H2824-Thresholds!$G$8)/(Thresholds!$H$8-Thresholds!$G$8))*0.18)))),3)</f>
        <v>0.78600000000000003</v>
      </c>
      <c r="P2824" s="3">
        <f t="shared" si="132"/>
        <v>0.22900000000000001</v>
      </c>
      <c r="Q2824" t="str">
        <f t="shared" si="133"/>
        <v>Poor</v>
      </c>
      <c r="R2824" s="4">
        <f t="shared" si="134"/>
        <v>0</v>
      </c>
      <c r="S2824" t="str">
        <f>IF(AND(F2824&gt;=10,F2824&lt;=35,P2824&gt;0.5),"ERROR_C2824H2824_POOR_CAP","OK")</f>
        <v>OK</v>
      </c>
    </row>
    <row r="2825" spans="1:19">
      <c r="A2825" t="s">
        <v>2842</v>
      </c>
      <c r="B2825" s="3">
        <v>2984.5509999999999</v>
      </c>
      <c r="C2825" s="3">
        <v>27.69</v>
      </c>
      <c r="D2825" s="3">
        <v>34.662999999999997</v>
      </c>
      <c r="E2825" s="3">
        <v>5.9420000000000002</v>
      </c>
      <c r="F2825" s="3">
        <v>0.80600000000000005</v>
      </c>
      <c r="G2825" s="3">
        <v>75.757000000000005</v>
      </c>
      <c r="H2825" s="3">
        <v>883.75300000000004</v>
      </c>
      <c r="I2825" s="3">
        <f>ROUND(IF(B2825&lt;=Thresholds!$B$2,1-(B2825/Thresholds!$B$2)*0.24,IF(B2825&lt;=Thresholds!$D$2,0.75-((B2825-Thresholds!$C$2)/(Thresholds!$D$2-Thresholds!$C$2))*0.249,IF(B2825&lt;=Thresholds!$F$2,0.499-((B2825-Thresholds!$E$2)/(Thresholds!$F$2-Thresholds!$E$2))*0.279,MAX(0.02,0.2-((B2825-Thresholds!$G$2)/(Thresholds!$H$2-Thresholds!$G$2))*0.18)))),3)</f>
        <v>0.318</v>
      </c>
      <c r="J2825" s="3">
        <f>ROUND(IF(C2825&lt;=Thresholds!$B$3,1-(C2825/Thresholds!$B$3)*0.24,IF(C2825&lt;=Thresholds!$D$3,0.75-((C2825-Thresholds!$C$3)/(Thresholds!$D$3-Thresholds!$C$3))*0.249,IF(C2825&lt;=Thresholds!$F$3,0.499-((C2825-Thresholds!$E$3)/(Thresholds!$F$3-Thresholds!$E$3))*0.279,MAX(0.02,0.2-((C2825-Thresholds!$G$3)/(Thresholds!$H$3-Thresholds!$G$3))*0.18)))),3)</f>
        <v>0.94499999999999995</v>
      </c>
      <c r="K2825" s="3">
        <f>ROUND(IF(D2825&lt;=Thresholds!$B$4,1-(D2825/Thresholds!$B$4)*0.24,IF(D2825&lt;=Thresholds!$D$4,0.75-((D2825-Thresholds!$C$4)/(Thresholds!$D$4-Thresholds!$C$4))*0.249,IF(D2825&lt;=Thresholds!$F$4,0.499-((D2825-Thresholds!$E$4)/(Thresholds!$F$4-Thresholds!$E$4))*0.279,MAX(0.02,0.2-((D2825-Thresholds!$G$4)/(Thresholds!$H$4-Thresholds!$G$4))*0.18)))),3)</f>
        <v>0.872</v>
      </c>
      <c r="L2825" s="3">
        <f>ROUND(IF(E2825&lt;=Thresholds!$B$5,1-(E2825/Thresholds!$B$5)*0.24,IF(E2825&lt;=Thresholds!$D$5,0.75-((E2825-Thresholds!$C$5)/(Thresholds!$D$5-Thresholds!$C$5))*0.249,IF(E2825&lt;=Thresholds!$F$5,0.499-((E2825-Thresholds!$E$5)/(Thresholds!$F$5-Thresholds!$E$5))*0.279,MAX(0.02,0.2-((E2825-Thresholds!$G$5)/(Thresholds!$H$5-Thresholds!$G$5))*0.18)))),3)</f>
        <v>0.97099999999999997</v>
      </c>
      <c r="M2825" s="3">
        <f>ROUND(IF(F2825&lt;=Thresholds!$B$6,1-(F2825/Thresholds!$B$6)*0.24,IF(F2825&lt;=Thresholds!$D$6,0.75-((F2825-Thresholds!$C$6)/(Thresholds!$D$6-Thresholds!$C$6))*0.249,IF(F2825&lt;=Thresholds!$F$6,0.499-((F2825-Thresholds!$E$6)/(Thresholds!$F$6-Thresholds!$E$6))*0.279,MAX(0.02,0.2-((F2825-Thresholds!$G$6)/(Thresholds!$H$6-Thresholds!$G$6))*0.18)))),3)</f>
        <v>0.80700000000000005</v>
      </c>
      <c r="N2825" s="3">
        <f>ROUND(IF(G2825&lt;=Thresholds!$B$7,1-(G2825/Thresholds!$B$7)*0.24,IF(G2825&lt;=Thresholds!$D$7,0.75-((G2825-Thresholds!$C$7)/(Thresholds!$D$7-Thresholds!$C$7))*0.249,IF(G2825&lt;=Thresholds!$F$7,0.499-((G2825-Thresholds!$E$7)/(Thresholds!$F$7-Thresholds!$E$7))*0.279,MAX(0.02,0.2-((G2825-Thresholds!$G$7)/(Thresholds!$H$7-Thresholds!$G$7))*0.18)))),3)</f>
        <v>0.94799999999999995</v>
      </c>
      <c r="O2825" s="3">
        <f>ROUND(IF(H2825&lt;=Thresholds!$B$8,1-(H2825/Thresholds!$B$8)*0.24,IF(H2825&lt;=Thresholds!$D$8,0.75-((H2825-Thresholds!$C$8)/(Thresholds!$D$8-Thresholds!$C$8))*0.249,IF(H2825&lt;=Thresholds!$F$8,0.499-((H2825-Thresholds!$E$8)/(Thresholds!$F$8-Thresholds!$E$8))*0.279,MAX(0.02,0.2-((H2825-Thresholds!$G$8)/(Thresholds!$H$8-Thresholds!$G$8))*0.18)))),3)</f>
        <v>0.91500000000000004</v>
      </c>
      <c r="P2825" s="3">
        <f t="shared" si="132"/>
        <v>0.318</v>
      </c>
      <c r="Q2825" t="str">
        <f t="shared" si="133"/>
        <v>Poor</v>
      </c>
      <c r="R2825" s="4">
        <f t="shared" si="134"/>
        <v>0</v>
      </c>
      <c r="S2825" t="str">
        <f>IF(AND(F2825&gt;=10,F2825&lt;=35,P2825&gt;0.5),"ERROR_C2825H2825_POOR_CAP","OK")</f>
        <v>OK</v>
      </c>
    </row>
    <row r="2826" spans="1:19">
      <c r="A2826" t="s">
        <v>2843</v>
      </c>
      <c r="B2826" s="3">
        <v>49.499000000000002</v>
      </c>
      <c r="C2826" s="3">
        <v>31.920999999999999</v>
      </c>
      <c r="D2826" s="3">
        <v>31.369</v>
      </c>
      <c r="E2826" s="3">
        <v>46.055</v>
      </c>
      <c r="F2826" s="3">
        <v>0.59299999999999997</v>
      </c>
      <c r="G2826" s="3">
        <v>217.547</v>
      </c>
      <c r="H2826" s="3">
        <v>977.63199999999995</v>
      </c>
      <c r="I2826" s="3">
        <f>ROUND(IF(B2826&lt;=Thresholds!$B$2,1-(B2826/Thresholds!$B$2)*0.24,IF(B2826&lt;=Thresholds!$D$2,0.75-((B2826-Thresholds!$C$2)/(Thresholds!$D$2-Thresholds!$C$2))*0.249,IF(B2826&lt;=Thresholds!$F$2,0.499-((B2826-Thresholds!$E$2)/(Thresholds!$F$2-Thresholds!$E$2))*0.279,MAX(0.02,0.2-((B2826-Thresholds!$G$2)/(Thresholds!$H$2-Thresholds!$G$2))*0.18)))),3)</f>
        <v>0.88100000000000001</v>
      </c>
      <c r="J2826" s="3">
        <f>ROUND(IF(C2826&lt;=Thresholds!$B$3,1-(C2826/Thresholds!$B$3)*0.24,IF(C2826&lt;=Thresholds!$D$3,0.75-((C2826-Thresholds!$C$3)/(Thresholds!$D$3-Thresholds!$C$3))*0.249,IF(C2826&lt;=Thresholds!$F$3,0.499-((C2826-Thresholds!$E$3)/(Thresholds!$F$3-Thresholds!$E$3))*0.279,MAX(0.02,0.2-((C2826-Thresholds!$G$3)/(Thresholds!$H$3-Thresholds!$G$3))*0.18)))),3)</f>
        <v>0.93600000000000005</v>
      </c>
      <c r="K2826" s="3">
        <f>ROUND(IF(D2826&lt;=Thresholds!$B$4,1-(D2826/Thresholds!$B$4)*0.24,IF(D2826&lt;=Thresholds!$D$4,0.75-((D2826-Thresholds!$C$4)/(Thresholds!$D$4-Thresholds!$C$4))*0.249,IF(D2826&lt;=Thresholds!$F$4,0.499-((D2826-Thresholds!$E$4)/(Thresholds!$F$4-Thresholds!$E$4))*0.279,MAX(0.02,0.2-((D2826-Thresholds!$G$4)/(Thresholds!$H$4-Thresholds!$G$4))*0.18)))),3)</f>
        <v>0.88400000000000001</v>
      </c>
      <c r="L2826" s="3">
        <f>ROUND(IF(E2826&lt;=Thresholds!$B$5,1-(E2826/Thresholds!$B$5)*0.24,IF(E2826&lt;=Thresholds!$D$5,0.75-((E2826-Thresholds!$C$5)/(Thresholds!$D$5-Thresholds!$C$5))*0.249,IF(E2826&lt;=Thresholds!$F$5,0.499-((E2826-Thresholds!$E$5)/(Thresholds!$F$5-Thresholds!$E$5))*0.279,MAX(0.02,0.2-((E2826-Thresholds!$G$5)/(Thresholds!$H$5-Thresholds!$G$5))*0.18)))),3)</f>
        <v>0.77900000000000003</v>
      </c>
      <c r="M2826" s="3">
        <f>ROUND(IF(F2826&lt;=Thresholds!$B$6,1-(F2826/Thresholds!$B$6)*0.24,IF(F2826&lt;=Thresholds!$D$6,0.75-((F2826-Thresholds!$C$6)/(Thresholds!$D$6-Thresholds!$C$6))*0.249,IF(F2826&lt;=Thresholds!$F$6,0.499-((F2826-Thresholds!$E$6)/(Thresholds!$F$6-Thresholds!$E$6))*0.279,MAX(0.02,0.2-((F2826-Thresholds!$G$6)/(Thresholds!$H$6-Thresholds!$G$6))*0.18)))),3)</f>
        <v>0.85799999999999998</v>
      </c>
      <c r="N2826" s="3">
        <f>ROUND(IF(G2826&lt;=Thresholds!$B$7,1-(G2826/Thresholds!$B$7)*0.24,IF(G2826&lt;=Thresholds!$D$7,0.75-((G2826-Thresholds!$C$7)/(Thresholds!$D$7-Thresholds!$C$7))*0.249,IF(G2826&lt;=Thresholds!$F$7,0.499-((G2826-Thresholds!$E$7)/(Thresholds!$F$7-Thresholds!$E$7))*0.279,MAX(0.02,0.2-((G2826-Thresholds!$G$7)/(Thresholds!$H$7-Thresholds!$G$7))*0.18)))),3)</f>
        <v>0.85099999999999998</v>
      </c>
      <c r="O2826" s="3">
        <f>ROUND(IF(H2826&lt;=Thresholds!$B$8,1-(H2826/Thresholds!$B$8)*0.24,IF(H2826&lt;=Thresholds!$D$8,0.75-((H2826-Thresholds!$C$8)/(Thresholds!$D$8-Thresholds!$C$8))*0.249,IF(H2826&lt;=Thresholds!$F$8,0.499-((H2826-Thresholds!$E$8)/(Thresholds!$F$8-Thresholds!$E$8))*0.279,MAX(0.02,0.2-((H2826-Thresholds!$G$8)/(Thresholds!$H$8-Thresholds!$G$8))*0.18)))),3)</f>
        <v>0.90600000000000003</v>
      </c>
      <c r="P2826" s="3">
        <f t="shared" si="132"/>
        <v>0.77900000000000003</v>
      </c>
      <c r="Q2826" t="str">
        <f t="shared" si="133"/>
        <v>Healthy</v>
      </c>
      <c r="R2826" s="4">
        <f t="shared" si="134"/>
        <v>1</v>
      </c>
      <c r="S2826" t="str">
        <f>IF(AND(F2826&gt;=10,F2826&lt;=35,P2826&gt;0.5),"ERROR_C2826H2826_POOR_CAP","OK")</f>
        <v>OK</v>
      </c>
    </row>
    <row r="2827" spans="1:19">
      <c r="A2827" t="s">
        <v>2844</v>
      </c>
      <c r="B2827" s="3">
        <v>505.572</v>
      </c>
      <c r="C2827" s="3">
        <v>42.006999999999998</v>
      </c>
      <c r="D2827" s="3">
        <v>24.631</v>
      </c>
      <c r="E2827" s="3">
        <v>64.201999999999998</v>
      </c>
      <c r="F2827" s="3">
        <v>0.66100000000000003</v>
      </c>
      <c r="G2827" s="3">
        <v>66.061000000000007</v>
      </c>
      <c r="H2827" s="3">
        <v>1834.5530000000001</v>
      </c>
      <c r="I2827" s="3">
        <f>ROUND(IF(B2827&lt;=Thresholds!$B$2,1-(B2827/Thresholds!$B$2)*0.24,IF(B2827&lt;=Thresholds!$D$2,0.75-((B2827-Thresholds!$C$2)/(Thresholds!$D$2-Thresholds!$C$2))*0.249,IF(B2827&lt;=Thresholds!$F$2,0.499-((B2827-Thresholds!$E$2)/(Thresholds!$F$2-Thresholds!$E$2))*0.279,MAX(0.02,0.2-((B2827-Thresholds!$G$2)/(Thresholds!$H$2-Thresholds!$G$2))*0.18)))),3)</f>
        <v>0.58199999999999996</v>
      </c>
      <c r="J2827" s="3">
        <f>ROUND(IF(C2827&lt;=Thresholds!$B$3,1-(C2827/Thresholds!$B$3)*0.24,IF(C2827&lt;=Thresholds!$D$3,0.75-((C2827-Thresholds!$C$3)/(Thresholds!$D$3-Thresholds!$C$3))*0.249,IF(C2827&lt;=Thresholds!$F$3,0.499-((C2827-Thresholds!$E$3)/(Thresholds!$F$3-Thresholds!$E$3))*0.279,MAX(0.02,0.2-((C2827-Thresholds!$G$3)/(Thresholds!$H$3-Thresholds!$G$3))*0.18)))),3)</f>
        <v>0.91600000000000004</v>
      </c>
      <c r="K2827" s="3">
        <f>ROUND(IF(D2827&lt;=Thresholds!$B$4,1-(D2827/Thresholds!$B$4)*0.24,IF(D2827&lt;=Thresholds!$D$4,0.75-((D2827-Thresholds!$C$4)/(Thresholds!$D$4-Thresholds!$C$4))*0.249,IF(D2827&lt;=Thresholds!$F$4,0.499-((D2827-Thresholds!$E$4)/(Thresholds!$F$4-Thresholds!$E$4))*0.279,MAX(0.02,0.2-((D2827-Thresholds!$G$4)/(Thresholds!$H$4-Thresholds!$G$4))*0.18)))),3)</f>
        <v>0.90900000000000003</v>
      </c>
      <c r="L2827" s="3">
        <f>ROUND(IF(E2827&lt;=Thresholds!$B$5,1-(E2827/Thresholds!$B$5)*0.24,IF(E2827&lt;=Thresholds!$D$5,0.75-((E2827-Thresholds!$C$5)/(Thresholds!$D$5-Thresholds!$C$5))*0.249,IF(E2827&lt;=Thresholds!$F$5,0.499-((E2827-Thresholds!$E$5)/(Thresholds!$F$5-Thresholds!$E$5))*0.279,MAX(0.02,0.2-((E2827-Thresholds!$G$5)/(Thresholds!$H$5-Thresholds!$G$5))*0.18)))),3)</f>
        <v>0.68300000000000005</v>
      </c>
      <c r="M2827" s="3">
        <f>ROUND(IF(F2827&lt;=Thresholds!$B$6,1-(F2827/Thresholds!$B$6)*0.24,IF(F2827&lt;=Thresholds!$D$6,0.75-((F2827-Thresholds!$C$6)/(Thresholds!$D$6-Thresholds!$C$6))*0.249,IF(F2827&lt;=Thresholds!$F$6,0.499-((F2827-Thresholds!$E$6)/(Thresholds!$F$6-Thresholds!$E$6))*0.279,MAX(0.02,0.2-((F2827-Thresholds!$G$6)/(Thresholds!$H$6-Thresholds!$G$6))*0.18)))),3)</f>
        <v>0.84099999999999997</v>
      </c>
      <c r="N2827" s="3">
        <f>ROUND(IF(G2827&lt;=Thresholds!$B$7,1-(G2827/Thresholds!$B$7)*0.24,IF(G2827&lt;=Thresholds!$D$7,0.75-((G2827-Thresholds!$C$7)/(Thresholds!$D$7-Thresholds!$C$7))*0.249,IF(G2827&lt;=Thresholds!$F$7,0.499-((G2827-Thresholds!$E$7)/(Thresholds!$F$7-Thresholds!$E$7))*0.279,MAX(0.02,0.2-((G2827-Thresholds!$G$7)/(Thresholds!$H$7-Thresholds!$G$7))*0.18)))),3)</f>
        <v>0.95499999999999996</v>
      </c>
      <c r="O2827" s="3">
        <f>ROUND(IF(H2827&lt;=Thresholds!$B$8,1-(H2827/Thresholds!$B$8)*0.24,IF(H2827&lt;=Thresholds!$D$8,0.75-((H2827-Thresholds!$C$8)/(Thresholds!$D$8-Thresholds!$C$8))*0.249,IF(H2827&lt;=Thresholds!$F$8,0.499-((H2827-Thresholds!$E$8)/(Thresholds!$F$8-Thresholds!$E$8))*0.279,MAX(0.02,0.2-((H2827-Thresholds!$G$8)/(Thresholds!$H$8-Thresholds!$G$8))*0.18)))),3)</f>
        <v>0.82399999999999995</v>
      </c>
      <c r="P2827" s="3">
        <f t="shared" si="132"/>
        <v>0.58199999999999996</v>
      </c>
      <c r="Q2827" t="str">
        <f t="shared" si="133"/>
        <v>Moderate</v>
      </c>
      <c r="R2827" s="4">
        <f t="shared" si="134"/>
        <v>1</v>
      </c>
      <c r="S2827" t="str">
        <f>IF(AND(F2827&gt;=10,F2827&lt;=35,P2827&gt;0.5),"ERROR_C2827H2827_POOR_CAP","OK")</f>
        <v>OK</v>
      </c>
    </row>
    <row r="2828" spans="1:19">
      <c r="A2828" t="s">
        <v>2845</v>
      </c>
      <c r="B2828" s="3">
        <v>96.501999999999995</v>
      </c>
      <c r="C2828" s="3">
        <v>57.99</v>
      </c>
      <c r="D2828" s="3">
        <v>16.736999999999998</v>
      </c>
      <c r="E2828" s="3">
        <v>146.839</v>
      </c>
      <c r="F2828" s="3">
        <v>0.191</v>
      </c>
      <c r="G2828" s="3">
        <v>135.58600000000001</v>
      </c>
      <c r="H2828" s="3">
        <v>2399.8739999999998</v>
      </c>
      <c r="I2828" s="3">
        <f>ROUND(IF(B2828&lt;=Thresholds!$B$2,1-(B2828/Thresholds!$B$2)*0.24,IF(B2828&lt;=Thresholds!$D$2,0.75-((B2828-Thresholds!$C$2)/(Thresholds!$D$2-Thresholds!$C$2))*0.249,IF(B2828&lt;=Thresholds!$F$2,0.499-((B2828-Thresholds!$E$2)/(Thresholds!$F$2-Thresholds!$E$2))*0.279,MAX(0.02,0.2-((B2828-Thresholds!$G$2)/(Thresholds!$H$2-Thresholds!$G$2))*0.18)))),3)</f>
        <v>0.76800000000000002</v>
      </c>
      <c r="J2828" s="3">
        <f>ROUND(IF(C2828&lt;=Thresholds!$B$3,1-(C2828/Thresholds!$B$3)*0.24,IF(C2828&lt;=Thresholds!$D$3,0.75-((C2828-Thresholds!$C$3)/(Thresholds!$D$3-Thresholds!$C$3))*0.249,IF(C2828&lt;=Thresholds!$F$3,0.499-((C2828-Thresholds!$E$3)/(Thresholds!$F$3-Thresholds!$E$3))*0.279,MAX(0.02,0.2-((C2828-Thresholds!$G$3)/(Thresholds!$H$3-Thresholds!$G$3))*0.18)))),3)</f>
        <v>0.88400000000000001</v>
      </c>
      <c r="K2828" s="3">
        <f>ROUND(IF(D2828&lt;=Thresholds!$B$4,1-(D2828/Thresholds!$B$4)*0.24,IF(D2828&lt;=Thresholds!$D$4,0.75-((D2828-Thresholds!$C$4)/(Thresholds!$D$4-Thresholds!$C$4))*0.249,IF(D2828&lt;=Thresholds!$F$4,0.499-((D2828-Thresholds!$E$4)/(Thresholds!$F$4-Thresholds!$E$4))*0.279,MAX(0.02,0.2-((D2828-Thresholds!$G$4)/(Thresholds!$H$4-Thresholds!$G$4))*0.18)))),3)</f>
        <v>0.93799999999999994</v>
      </c>
      <c r="L2828" s="3">
        <f>ROUND(IF(E2828&lt;=Thresholds!$B$5,1-(E2828/Thresholds!$B$5)*0.24,IF(E2828&lt;=Thresholds!$D$5,0.75-((E2828-Thresholds!$C$5)/(Thresholds!$D$5-Thresholds!$C$5))*0.249,IF(E2828&lt;=Thresholds!$F$5,0.499-((E2828-Thresholds!$E$5)/(Thresholds!$F$5-Thresholds!$E$5))*0.279,MAX(0.02,0.2-((E2828-Thresholds!$G$5)/(Thresholds!$H$5-Thresholds!$G$5))*0.18)))),3)</f>
        <v>0.37</v>
      </c>
      <c r="M2828" s="3">
        <f>ROUND(IF(F2828&lt;=Thresholds!$B$6,1-(F2828/Thresholds!$B$6)*0.24,IF(F2828&lt;=Thresholds!$D$6,0.75-((F2828-Thresholds!$C$6)/(Thresholds!$D$6-Thresholds!$C$6))*0.249,IF(F2828&lt;=Thresholds!$F$6,0.499-((F2828-Thresholds!$E$6)/(Thresholds!$F$6-Thresholds!$E$6))*0.279,MAX(0.02,0.2-((F2828-Thresholds!$G$6)/(Thresholds!$H$6-Thresholds!$G$6))*0.18)))),3)</f>
        <v>0.95399999999999996</v>
      </c>
      <c r="N2828" s="3">
        <f>ROUND(IF(G2828&lt;=Thresholds!$B$7,1-(G2828/Thresholds!$B$7)*0.24,IF(G2828&lt;=Thresholds!$D$7,0.75-((G2828-Thresholds!$C$7)/(Thresholds!$D$7-Thresholds!$C$7))*0.249,IF(G2828&lt;=Thresholds!$F$7,0.499-((G2828-Thresholds!$E$7)/(Thresholds!$F$7-Thresholds!$E$7))*0.279,MAX(0.02,0.2-((G2828-Thresholds!$G$7)/(Thresholds!$H$7-Thresholds!$G$7))*0.18)))),3)</f>
        <v>0.90700000000000003</v>
      </c>
      <c r="O2828" s="3">
        <f>ROUND(IF(H2828&lt;=Thresholds!$B$8,1-(H2828/Thresholds!$B$8)*0.24,IF(H2828&lt;=Thresholds!$D$8,0.75-((H2828-Thresholds!$C$8)/(Thresholds!$D$8-Thresholds!$C$8))*0.249,IF(H2828&lt;=Thresholds!$F$8,0.499-((H2828-Thresholds!$E$8)/(Thresholds!$F$8-Thresholds!$E$8))*0.279,MAX(0.02,0.2-((H2828-Thresholds!$G$8)/(Thresholds!$H$8-Thresholds!$G$8))*0.18)))),3)</f>
        <v>0.77</v>
      </c>
      <c r="P2828" s="3">
        <f t="shared" si="132"/>
        <v>0.37</v>
      </c>
      <c r="Q2828" t="str">
        <f t="shared" si="133"/>
        <v>Poor</v>
      </c>
      <c r="R2828" s="4">
        <f t="shared" si="134"/>
        <v>0</v>
      </c>
      <c r="S2828" t="str">
        <f>IF(AND(F2828&gt;=10,F2828&lt;=35,P2828&gt;0.5),"ERROR_C2828H2828_POOR_CAP","OK")</f>
        <v>OK</v>
      </c>
    </row>
    <row r="2829" spans="1:19">
      <c r="A2829" t="s">
        <v>2846</v>
      </c>
      <c r="B2829" s="3">
        <v>1878.287</v>
      </c>
      <c r="C2829" s="3">
        <v>114.081</v>
      </c>
      <c r="D2829" s="3">
        <v>21.26</v>
      </c>
      <c r="E2829" s="3">
        <v>42.883000000000003</v>
      </c>
      <c r="F2829" s="3">
        <v>0.245</v>
      </c>
      <c r="G2829" s="3">
        <v>27.684000000000001</v>
      </c>
      <c r="H2829" s="3">
        <v>159.233</v>
      </c>
      <c r="I2829" s="3">
        <f>ROUND(IF(B2829&lt;=Thresholds!$B$2,1-(B2829/Thresholds!$B$2)*0.24,IF(B2829&lt;=Thresholds!$D$2,0.75-((B2829-Thresholds!$C$2)/(Thresholds!$D$2-Thresholds!$C$2))*0.249,IF(B2829&lt;=Thresholds!$F$2,0.499-((B2829-Thresholds!$E$2)/(Thresholds!$F$2-Thresholds!$E$2))*0.279,MAX(0.02,0.2-((B2829-Thresholds!$G$2)/(Thresholds!$H$2-Thresholds!$G$2))*0.18)))),3)</f>
        <v>0.20799999999999999</v>
      </c>
      <c r="J2829" s="3">
        <f>ROUND(IF(C2829&lt;=Thresholds!$B$3,1-(C2829/Thresholds!$B$3)*0.24,IF(C2829&lt;=Thresholds!$D$3,0.75-((C2829-Thresholds!$C$3)/(Thresholds!$D$3-Thresholds!$C$3))*0.249,IF(C2829&lt;=Thresholds!$F$3,0.499-((C2829-Thresholds!$E$3)/(Thresholds!$F$3-Thresholds!$E$3))*0.279,MAX(0.02,0.2-((C2829-Thresholds!$G$3)/(Thresholds!$H$3-Thresholds!$G$3))*0.18)))),3)</f>
        <v>0.77200000000000002</v>
      </c>
      <c r="K2829" s="3">
        <f>ROUND(IF(D2829&lt;=Thresholds!$B$4,1-(D2829/Thresholds!$B$4)*0.24,IF(D2829&lt;=Thresholds!$D$4,0.75-((D2829-Thresholds!$C$4)/(Thresholds!$D$4-Thresholds!$C$4))*0.249,IF(D2829&lt;=Thresholds!$F$4,0.499-((D2829-Thresholds!$E$4)/(Thresholds!$F$4-Thresholds!$E$4))*0.279,MAX(0.02,0.2-((D2829-Thresholds!$G$4)/(Thresholds!$H$4-Thresholds!$G$4))*0.18)))),3)</f>
        <v>0.92200000000000004</v>
      </c>
      <c r="L2829" s="3">
        <f>ROUND(IF(E2829&lt;=Thresholds!$B$5,1-(E2829/Thresholds!$B$5)*0.24,IF(E2829&lt;=Thresholds!$D$5,0.75-((E2829-Thresholds!$C$5)/(Thresholds!$D$5-Thresholds!$C$5))*0.249,IF(E2829&lt;=Thresholds!$F$5,0.499-((E2829-Thresholds!$E$5)/(Thresholds!$F$5-Thresholds!$E$5))*0.279,MAX(0.02,0.2-((E2829-Thresholds!$G$5)/(Thresholds!$H$5-Thresholds!$G$5))*0.18)))),3)</f>
        <v>0.79400000000000004</v>
      </c>
      <c r="M2829" s="3">
        <f>ROUND(IF(F2829&lt;=Thresholds!$B$6,1-(F2829/Thresholds!$B$6)*0.24,IF(F2829&lt;=Thresholds!$D$6,0.75-((F2829-Thresholds!$C$6)/(Thresholds!$D$6-Thresholds!$C$6))*0.249,IF(F2829&lt;=Thresholds!$F$6,0.499-((F2829-Thresholds!$E$6)/(Thresholds!$F$6-Thresholds!$E$6))*0.279,MAX(0.02,0.2-((F2829-Thresholds!$G$6)/(Thresholds!$H$6-Thresholds!$G$6))*0.18)))),3)</f>
        <v>0.94099999999999995</v>
      </c>
      <c r="N2829" s="3">
        <f>ROUND(IF(G2829&lt;=Thresholds!$B$7,1-(G2829/Thresholds!$B$7)*0.24,IF(G2829&lt;=Thresholds!$D$7,0.75-((G2829-Thresholds!$C$7)/(Thresholds!$D$7-Thresholds!$C$7))*0.249,IF(G2829&lt;=Thresholds!$F$7,0.499-((G2829-Thresholds!$E$7)/(Thresholds!$F$7-Thresholds!$E$7))*0.279,MAX(0.02,0.2-((G2829-Thresholds!$G$7)/(Thresholds!$H$7-Thresholds!$G$7))*0.18)))),3)</f>
        <v>0.98099999999999998</v>
      </c>
      <c r="O2829" s="3">
        <f>ROUND(IF(H2829&lt;=Thresholds!$B$8,1-(H2829/Thresholds!$B$8)*0.24,IF(H2829&lt;=Thresholds!$D$8,0.75-((H2829-Thresholds!$C$8)/(Thresholds!$D$8-Thresholds!$C$8))*0.249,IF(H2829&lt;=Thresholds!$F$8,0.499-((H2829-Thresholds!$E$8)/(Thresholds!$F$8-Thresholds!$E$8))*0.279,MAX(0.02,0.2-((H2829-Thresholds!$G$8)/(Thresholds!$H$8-Thresholds!$G$8))*0.18)))),3)</f>
        <v>0.98499999999999999</v>
      </c>
      <c r="P2829" s="3">
        <f t="shared" si="132"/>
        <v>0.20799999999999999</v>
      </c>
      <c r="Q2829" t="str">
        <f t="shared" si="133"/>
        <v>Poor</v>
      </c>
      <c r="R2829" s="4">
        <f t="shared" si="134"/>
        <v>0</v>
      </c>
      <c r="S2829" t="str">
        <f>IF(AND(F2829&gt;=10,F2829&lt;=35,P2829&gt;0.5),"ERROR_C2829H2829_POOR_CAP","OK")</f>
        <v>OK</v>
      </c>
    </row>
    <row r="2830" spans="1:19">
      <c r="A2830" t="s">
        <v>2847</v>
      </c>
      <c r="B2830" s="3">
        <v>8.0470000000000006</v>
      </c>
      <c r="C2830" s="3">
        <v>114.042</v>
      </c>
      <c r="D2830" s="3">
        <v>46.44</v>
      </c>
      <c r="E2830" s="3">
        <v>29.957000000000001</v>
      </c>
      <c r="F2830" s="3">
        <v>0.20799999999999999</v>
      </c>
      <c r="G2830" s="3">
        <v>101.538</v>
      </c>
      <c r="H2830" s="3">
        <v>1639.048</v>
      </c>
      <c r="I2830" s="3">
        <f>ROUND(IF(B2830&lt;=Thresholds!$B$2,1-(B2830/Thresholds!$B$2)*0.24,IF(B2830&lt;=Thresholds!$D$2,0.75-((B2830-Thresholds!$C$2)/(Thresholds!$D$2-Thresholds!$C$2))*0.249,IF(B2830&lt;=Thresholds!$F$2,0.499-((B2830-Thresholds!$E$2)/(Thresholds!$F$2-Thresholds!$E$2))*0.279,MAX(0.02,0.2-((B2830-Thresholds!$G$2)/(Thresholds!$H$2-Thresholds!$G$2))*0.18)))),3)</f>
        <v>0.98099999999999998</v>
      </c>
      <c r="J2830" s="3">
        <f>ROUND(IF(C2830&lt;=Thresholds!$B$3,1-(C2830/Thresholds!$B$3)*0.24,IF(C2830&lt;=Thresholds!$D$3,0.75-((C2830-Thresholds!$C$3)/(Thresholds!$D$3-Thresholds!$C$3))*0.249,IF(C2830&lt;=Thresholds!$F$3,0.499-((C2830-Thresholds!$E$3)/(Thresholds!$F$3-Thresholds!$E$3))*0.279,MAX(0.02,0.2-((C2830-Thresholds!$G$3)/(Thresholds!$H$3-Thresholds!$G$3))*0.18)))),3)</f>
        <v>0.77200000000000002</v>
      </c>
      <c r="K2830" s="3">
        <f>ROUND(IF(D2830&lt;=Thresholds!$B$4,1-(D2830/Thresholds!$B$4)*0.24,IF(D2830&lt;=Thresholds!$D$4,0.75-((D2830-Thresholds!$C$4)/(Thresholds!$D$4-Thresholds!$C$4))*0.249,IF(D2830&lt;=Thresholds!$F$4,0.499-((D2830-Thresholds!$E$4)/(Thresholds!$F$4-Thresholds!$E$4))*0.279,MAX(0.02,0.2-((D2830-Thresholds!$G$4)/(Thresholds!$H$4-Thresholds!$G$4))*0.18)))),3)</f>
        <v>0.82899999999999996</v>
      </c>
      <c r="L2830" s="3">
        <f>ROUND(IF(E2830&lt;=Thresholds!$B$5,1-(E2830/Thresholds!$B$5)*0.24,IF(E2830&lt;=Thresholds!$D$5,0.75-((E2830-Thresholds!$C$5)/(Thresholds!$D$5-Thresholds!$C$5))*0.249,IF(E2830&lt;=Thresholds!$F$5,0.499-((E2830-Thresholds!$E$5)/(Thresholds!$F$5-Thresholds!$E$5))*0.279,MAX(0.02,0.2-((E2830-Thresholds!$G$5)/(Thresholds!$H$5-Thresholds!$G$5))*0.18)))),3)</f>
        <v>0.85599999999999998</v>
      </c>
      <c r="M2830" s="3">
        <f>ROUND(IF(F2830&lt;=Thresholds!$B$6,1-(F2830/Thresholds!$B$6)*0.24,IF(F2830&lt;=Thresholds!$D$6,0.75-((F2830-Thresholds!$C$6)/(Thresholds!$D$6-Thresholds!$C$6))*0.249,IF(F2830&lt;=Thresholds!$F$6,0.499-((F2830-Thresholds!$E$6)/(Thresholds!$F$6-Thresholds!$E$6))*0.279,MAX(0.02,0.2-((F2830-Thresholds!$G$6)/(Thresholds!$H$6-Thresholds!$G$6))*0.18)))),3)</f>
        <v>0.95</v>
      </c>
      <c r="N2830" s="3">
        <f>ROUND(IF(G2830&lt;=Thresholds!$B$7,1-(G2830/Thresholds!$B$7)*0.24,IF(G2830&lt;=Thresholds!$D$7,0.75-((G2830-Thresholds!$C$7)/(Thresholds!$D$7-Thresholds!$C$7))*0.249,IF(G2830&lt;=Thresholds!$F$7,0.499-((G2830-Thresholds!$E$7)/(Thresholds!$F$7-Thresholds!$E$7))*0.279,MAX(0.02,0.2-((G2830-Thresholds!$G$7)/(Thresholds!$H$7-Thresholds!$G$7))*0.18)))),3)</f>
        <v>0.93</v>
      </c>
      <c r="O2830" s="3">
        <f>ROUND(IF(H2830&lt;=Thresholds!$B$8,1-(H2830/Thresholds!$B$8)*0.24,IF(H2830&lt;=Thresholds!$D$8,0.75-((H2830-Thresholds!$C$8)/(Thresholds!$D$8-Thresholds!$C$8))*0.249,IF(H2830&lt;=Thresholds!$F$8,0.499-((H2830-Thresholds!$E$8)/(Thresholds!$F$8-Thresholds!$E$8))*0.279,MAX(0.02,0.2-((H2830-Thresholds!$G$8)/(Thresholds!$H$8-Thresholds!$G$8))*0.18)))),3)</f>
        <v>0.84299999999999997</v>
      </c>
      <c r="P2830" s="3">
        <f t="shared" si="132"/>
        <v>0.77200000000000002</v>
      </c>
      <c r="Q2830" t="str">
        <f t="shared" si="133"/>
        <v>Healthy</v>
      </c>
      <c r="R2830" s="4">
        <f t="shared" si="134"/>
        <v>1</v>
      </c>
      <c r="S2830" t="str">
        <f>IF(AND(F2830&gt;=10,F2830&lt;=35,P2830&gt;0.5),"ERROR_C2830H2830_POOR_CAP","OK")</f>
        <v>OK</v>
      </c>
    </row>
    <row r="2831" spans="1:19">
      <c r="A2831" t="s">
        <v>2848</v>
      </c>
      <c r="B2831" s="3">
        <v>53.570999999999998</v>
      </c>
      <c r="C2831" s="3">
        <v>320.79700000000003</v>
      </c>
      <c r="D2831" s="3">
        <v>59.387999999999998</v>
      </c>
      <c r="E2831" s="3">
        <v>43.563000000000002</v>
      </c>
      <c r="F2831" s="3">
        <v>0.80900000000000005</v>
      </c>
      <c r="G2831" s="3">
        <v>30.571999999999999</v>
      </c>
      <c r="H2831" s="3">
        <v>1245.2950000000001</v>
      </c>
      <c r="I2831" s="3">
        <f>ROUND(IF(B2831&lt;=Thresholds!$B$2,1-(B2831/Thresholds!$B$2)*0.24,IF(B2831&lt;=Thresholds!$D$2,0.75-((B2831-Thresholds!$C$2)/(Thresholds!$D$2-Thresholds!$C$2))*0.249,IF(B2831&lt;=Thresholds!$F$2,0.499-((B2831-Thresholds!$E$2)/(Thresholds!$F$2-Thresholds!$E$2))*0.279,MAX(0.02,0.2-((B2831-Thresholds!$G$2)/(Thresholds!$H$2-Thresholds!$G$2))*0.18)))),3)</f>
        <v>0.871</v>
      </c>
      <c r="J2831" s="3">
        <f>ROUND(IF(C2831&lt;=Thresholds!$B$3,1-(C2831/Thresholds!$B$3)*0.24,IF(C2831&lt;=Thresholds!$D$3,0.75-((C2831-Thresholds!$C$3)/(Thresholds!$D$3-Thresholds!$C$3))*0.249,IF(C2831&lt;=Thresholds!$F$3,0.499-((C2831-Thresholds!$E$3)/(Thresholds!$F$3-Thresholds!$E$3))*0.279,MAX(0.02,0.2-((C2831-Thresholds!$G$3)/(Thresholds!$H$3-Thresholds!$G$3))*0.18)))),3)</f>
        <v>0.57199999999999995</v>
      </c>
      <c r="K2831" s="3">
        <f>ROUND(IF(D2831&lt;=Thresholds!$B$4,1-(D2831/Thresholds!$B$4)*0.24,IF(D2831&lt;=Thresholds!$D$4,0.75-((D2831-Thresholds!$C$4)/(Thresholds!$D$4-Thresholds!$C$4))*0.249,IF(D2831&lt;=Thresholds!$F$4,0.499-((D2831-Thresholds!$E$4)/(Thresholds!$F$4-Thresholds!$E$4))*0.279,MAX(0.02,0.2-((D2831-Thresholds!$G$4)/(Thresholds!$H$4-Thresholds!$G$4))*0.18)))),3)</f>
        <v>0.78100000000000003</v>
      </c>
      <c r="L2831" s="3">
        <f>ROUND(IF(E2831&lt;=Thresholds!$B$5,1-(E2831/Thresholds!$B$5)*0.24,IF(E2831&lt;=Thresholds!$D$5,0.75-((E2831-Thresholds!$C$5)/(Thresholds!$D$5-Thresholds!$C$5))*0.249,IF(E2831&lt;=Thresholds!$F$5,0.499-((E2831-Thresholds!$E$5)/(Thresholds!$F$5-Thresholds!$E$5))*0.279,MAX(0.02,0.2-((E2831-Thresholds!$G$5)/(Thresholds!$H$5-Thresholds!$G$5))*0.18)))),3)</f>
        <v>0.79100000000000004</v>
      </c>
      <c r="M2831" s="3">
        <f>ROUND(IF(F2831&lt;=Thresholds!$B$6,1-(F2831/Thresholds!$B$6)*0.24,IF(F2831&lt;=Thresholds!$D$6,0.75-((F2831-Thresholds!$C$6)/(Thresholds!$D$6-Thresholds!$C$6))*0.249,IF(F2831&lt;=Thresholds!$F$6,0.499-((F2831-Thresholds!$E$6)/(Thresholds!$F$6-Thresholds!$E$6))*0.279,MAX(0.02,0.2-((F2831-Thresholds!$G$6)/(Thresholds!$H$6-Thresholds!$G$6))*0.18)))),3)</f>
        <v>0.80600000000000005</v>
      </c>
      <c r="N2831" s="3">
        <f>ROUND(IF(G2831&lt;=Thresholds!$B$7,1-(G2831/Thresholds!$B$7)*0.24,IF(G2831&lt;=Thresholds!$D$7,0.75-((G2831-Thresholds!$C$7)/(Thresholds!$D$7-Thresholds!$C$7))*0.249,IF(G2831&lt;=Thresholds!$F$7,0.499-((G2831-Thresholds!$E$7)/(Thresholds!$F$7-Thresholds!$E$7))*0.279,MAX(0.02,0.2-((G2831-Thresholds!$G$7)/(Thresholds!$H$7-Thresholds!$G$7))*0.18)))),3)</f>
        <v>0.97899999999999998</v>
      </c>
      <c r="O2831" s="3">
        <f>ROUND(IF(H2831&lt;=Thresholds!$B$8,1-(H2831/Thresholds!$B$8)*0.24,IF(H2831&lt;=Thresholds!$D$8,0.75-((H2831-Thresholds!$C$8)/(Thresholds!$D$8-Thresholds!$C$8))*0.249,IF(H2831&lt;=Thresholds!$F$8,0.499-((H2831-Thresholds!$E$8)/(Thresholds!$F$8-Thresholds!$E$8))*0.279,MAX(0.02,0.2-((H2831-Thresholds!$G$8)/(Thresholds!$H$8-Thresholds!$G$8))*0.18)))),3)</f>
        <v>0.88</v>
      </c>
      <c r="P2831" s="3">
        <f t="shared" si="132"/>
        <v>0.57199999999999995</v>
      </c>
      <c r="Q2831" t="str">
        <f t="shared" si="133"/>
        <v>Moderate</v>
      </c>
      <c r="R2831" s="4">
        <f t="shared" si="134"/>
        <v>1</v>
      </c>
      <c r="S2831" t="str">
        <f>IF(AND(F2831&gt;=10,F2831&lt;=35,P2831&gt;0.5),"ERROR_C2831H2831_POOR_CAP","OK")</f>
        <v>OK</v>
      </c>
    </row>
    <row r="2832" spans="1:19">
      <c r="A2832" t="s">
        <v>2849</v>
      </c>
      <c r="B2832" s="3">
        <v>903.09699999999998</v>
      </c>
      <c r="C2832" s="3">
        <v>56.317</v>
      </c>
      <c r="D2832" s="3">
        <v>47.48</v>
      </c>
      <c r="E2832" s="3">
        <v>49.125999999999998</v>
      </c>
      <c r="F2832" s="3">
        <v>0.77400000000000002</v>
      </c>
      <c r="G2832" s="3">
        <v>114.127</v>
      </c>
      <c r="H2832" s="3">
        <v>953.72199999999998</v>
      </c>
      <c r="I2832" s="3">
        <f>ROUND(IF(B2832&lt;=Thresholds!$B$2,1-(B2832/Thresholds!$B$2)*0.24,IF(B2832&lt;=Thresholds!$D$2,0.75-((B2832-Thresholds!$C$2)/(Thresholds!$D$2-Thresholds!$C$2))*0.249,IF(B2832&lt;=Thresholds!$F$2,0.499-((B2832-Thresholds!$E$2)/(Thresholds!$F$2-Thresholds!$E$2))*0.279,MAX(0.02,0.2-((B2832-Thresholds!$G$2)/(Thresholds!$H$2-Thresholds!$G$2))*0.18)))),3)</f>
        <v>0.44800000000000001</v>
      </c>
      <c r="J2832" s="3">
        <f>ROUND(IF(C2832&lt;=Thresholds!$B$3,1-(C2832/Thresholds!$B$3)*0.24,IF(C2832&lt;=Thresholds!$D$3,0.75-((C2832-Thresholds!$C$3)/(Thresholds!$D$3-Thresholds!$C$3))*0.249,IF(C2832&lt;=Thresholds!$F$3,0.499-((C2832-Thresholds!$E$3)/(Thresholds!$F$3-Thresholds!$E$3))*0.279,MAX(0.02,0.2-((C2832-Thresholds!$G$3)/(Thresholds!$H$3-Thresholds!$G$3))*0.18)))),3)</f>
        <v>0.88700000000000001</v>
      </c>
      <c r="K2832" s="3">
        <f>ROUND(IF(D2832&lt;=Thresholds!$B$4,1-(D2832/Thresholds!$B$4)*0.24,IF(D2832&lt;=Thresholds!$D$4,0.75-((D2832-Thresholds!$C$4)/(Thresholds!$D$4-Thresholds!$C$4))*0.249,IF(D2832&lt;=Thresholds!$F$4,0.499-((D2832-Thresholds!$E$4)/(Thresholds!$F$4-Thresholds!$E$4))*0.279,MAX(0.02,0.2-((D2832-Thresholds!$G$4)/(Thresholds!$H$4-Thresholds!$G$4))*0.18)))),3)</f>
        <v>0.82499999999999996</v>
      </c>
      <c r="L2832" s="3">
        <f>ROUND(IF(E2832&lt;=Thresholds!$B$5,1-(E2832/Thresholds!$B$5)*0.24,IF(E2832&lt;=Thresholds!$D$5,0.75-((E2832-Thresholds!$C$5)/(Thresholds!$D$5-Thresholds!$C$5))*0.249,IF(E2832&lt;=Thresholds!$F$5,0.499-((E2832-Thresholds!$E$5)/(Thresholds!$F$5-Thresholds!$E$5))*0.279,MAX(0.02,0.2-((E2832-Thresholds!$G$5)/(Thresholds!$H$5-Thresholds!$G$5))*0.18)))),3)</f>
        <v>0.76400000000000001</v>
      </c>
      <c r="M2832" s="3">
        <f>ROUND(IF(F2832&lt;=Thresholds!$B$6,1-(F2832/Thresholds!$B$6)*0.24,IF(F2832&lt;=Thresholds!$D$6,0.75-((F2832-Thresholds!$C$6)/(Thresholds!$D$6-Thresholds!$C$6))*0.249,IF(F2832&lt;=Thresholds!$F$6,0.499-((F2832-Thresholds!$E$6)/(Thresholds!$F$6-Thresholds!$E$6))*0.279,MAX(0.02,0.2-((F2832-Thresholds!$G$6)/(Thresholds!$H$6-Thresholds!$G$6))*0.18)))),3)</f>
        <v>0.81399999999999995</v>
      </c>
      <c r="N2832" s="3">
        <f>ROUND(IF(G2832&lt;=Thresholds!$B$7,1-(G2832/Thresholds!$B$7)*0.24,IF(G2832&lt;=Thresholds!$D$7,0.75-((G2832-Thresholds!$C$7)/(Thresholds!$D$7-Thresholds!$C$7))*0.249,IF(G2832&lt;=Thresholds!$F$7,0.499-((G2832-Thresholds!$E$7)/(Thresholds!$F$7-Thresholds!$E$7))*0.279,MAX(0.02,0.2-((G2832-Thresholds!$G$7)/(Thresholds!$H$7-Thresholds!$G$7))*0.18)))),3)</f>
        <v>0.92200000000000004</v>
      </c>
      <c r="O2832" s="3">
        <f>ROUND(IF(H2832&lt;=Thresholds!$B$8,1-(H2832/Thresholds!$B$8)*0.24,IF(H2832&lt;=Thresholds!$D$8,0.75-((H2832-Thresholds!$C$8)/(Thresholds!$D$8-Thresholds!$C$8))*0.249,IF(H2832&lt;=Thresholds!$F$8,0.499-((H2832-Thresholds!$E$8)/(Thresholds!$F$8-Thresholds!$E$8))*0.279,MAX(0.02,0.2-((H2832-Thresholds!$G$8)/(Thresholds!$H$8-Thresholds!$G$8))*0.18)))),3)</f>
        <v>0.90800000000000003</v>
      </c>
      <c r="P2832" s="3">
        <f t="shared" si="132"/>
        <v>0.44800000000000001</v>
      </c>
      <c r="Q2832" t="str">
        <f t="shared" si="133"/>
        <v>Poor</v>
      </c>
      <c r="R2832" s="4">
        <f t="shared" si="134"/>
        <v>0</v>
      </c>
      <c r="S2832" t="str">
        <f>IF(AND(F2832&gt;=10,F2832&lt;=35,P2832&gt;0.5),"ERROR_C2832H2832_POOR_CAP","OK")</f>
        <v>OK</v>
      </c>
    </row>
    <row r="2833" spans="1:19">
      <c r="A2833" t="s">
        <v>2850</v>
      </c>
      <c r="B2833" s="3">
        <v>2586.9</v>
      </c>
      <c r="C2833" s="3">
        <v>57.207999999999998</v>
      </c>
      <c r="D2833" s="3">
        <v>4.6399999999999997</v>
      </c>
      <c r="E2833" s="3">
        <v>16.509</v>
      </c>
      <c r="F2833" s="3">
        <v>0.56799999999999995</v>
      </c>
      <c r="G2833" s="3">
        <v>101.75</v>
      </c>
      <c r="H2833" s="3">
        <v>1724.3679999999999</v>
      </c>
      <c r="I2833" s="3">
        <f>ROUND(IF(B2833&lt;=Thresholds!$B$2,1-(B2833/Thresholds!$B$2)*0.24,IF(B2833&lt;=Thresholds!$D$2,0.75-((B2833-Thresholds!$C$2)/(Thresholds!$D$2-Thresholds!$C$2))*0.249,IF(B2833&lt;=Thresholds!$F$2,0.499-((B2833-Thresholds!$E$2)/(Thresholds!$F$2-Thresholds!$E$2))*0.279,MAX(0.02,0.2-((B2833-Thresholds!$G$2)/(Thresholds!$H$2-Thresholds!$G$2))*0.18)))),3)</f>
        <v>0.27900000000000003</v>
      </c>
      <c r="J2833" s="3">
        <f>ROUND(IF(C2833&lt;=Thresholds!$B$3,1-(C2833/Thresholds!$B$3)*0.24,IF(C2833&lt;=Thresholds!$D$3,0.75-((C2833-Thresholds!$C$3)/(Thresholds!$D$3-Thresholds!$C$3))*0.249,IF(C2833&lt;=Thresholds!$F$3,0.499-((C2833-Thresholds!$E$3)/(Thresholds!$F$3-Thresholds!$E$3))*0.279,MAX(0.02,0.2-((C2833-Thresholds!$G$3)/(Thresholds!$H$3-Thresholds!$G$3))*0.18)))),3)</f>
        <v>0.88600000000000001</v>
      </c>
      <c r="K2833" s="3">
        <f>ROUND(IF(D2833&lt;=Thresholds!$B$4,1-(D2833/Thresholds!$B$4)*0.24,IF(D2833&lt;=Thresholds!$D$4,0.75-((D2833-Thresholds!$C$4)/(Thresholds!$D$4-Thresholds!$C$4))*0.249,IF(D2833&lt;=Thresholds!$F$4,0.499-((D2833-Thresholds!$E$4)/(Thresholds!$F$4-Thresholds!$E$4))*0.279,MAX(0.02,0.2-((D2833-Thresholds!$G$4)/(Thresholds!$H$4-Thresholds!$G$4))*0.18)))),3)</f>
        <v>0.98299999999999998</v>
      </c>
      <c r="L2833" s="3">
        <f>ROUND(IF(E2833&lt;=Thresholds!$B$5,1-(E2833/Thresholds!$B$5)*0.24,IF(E2833&lt;=Thresholds!$D$5,0.75-((E2833-Thresholds!$C$5)/(Thresholds!$D$5-Thresholds!$C$5))*0.249,IF(E2833&lt;=Thresholds!$F$5,0.499-((E2833-Thresholds!$E$5)/(Thresholds!$F$5-Thresholds!$E$5))*0.279,MAX(0.02,0.2-((E2833-Thresholds!$G$5)/(Thresholds!$H$5-Thresholds!$G$5))*0.18)))),3)</f>
        <v>0.92100000000000004</v>
      </c>
      <c r="M2833" s="3">
        <f>ROUND(IF(F2833&lt;=Thresholds!$B$6,1-(F2833/Thresholds!$B$6)*0.24,IF(F2833&lt;=Thresholds!$D$6,0.75-((F2833-Thresholds!$C$6)/(Thresholds!$D$6-Thresholds!$C$6))*0.249,IF(F2833&lt;=Thresholds!$F$6,0.499-((F2833-Thresholds!$E$6)/(Thresholds!$F$6-Thresholds!$E$6))*0.279,MAX(0.02,0.2-((F2833-Thresholds!$G$6)/(Thresholds!$H$6-Thresholds!$G$6))*0.18)))),3)</f>
        <v>0.86399999999999999</v>
      </c>
      <c r="N2833" s="3">
        <f>ROUND(IF(G2833&lt;=Thresholds!$B$7,1-(G2833/Thresholds!$B$7)*0.24,IF(G2833&lt;=Thresholds!$D$7,0.75-((G2833-Thresholds!$C$7)/(Thresholds!$D$7-Thresholds!$C$7))*0.249,IF(G2833&lt;=Thresholds!$F$7,0.499-((G2833-Thresholds!$E$7)/(Thresholds!$F$7-Thresholds!$E$7))*0.279,MAX(0.02,0.2-((G2833-Thresholds!$G$7)/(Thresholds!$H$7-Thresholds!$G$7))*0.18)))),3)</f>
        <v>0.93</v>
      </c>
      <c r="O2833" s="3">
        <f>ROUND(IF(H2833&lt;=Thresholds!$B$8,1-(H2833/Thresholds!$B$8)*0.24,IF(H2833&lt;=Thresholds!$D$8,0.75-((H2833-Thresholds!$C$8)/(Thresholds!$D$8-Thresholds!$C$8))*0.249,IF(H2833&lt;=Thresholds!$F$8,0.499-((H2833-Thresholds!$E$8)/(Thresholds!$F$8-Thresholds!$E$8))*0.279,MAX(0.02,0.2-((H2833-Thresholds!$G$8)/(Thresholds!$H$8-Thresholds!$G$8))*0.18)))),3)</f>
        <v>0.83399999999999996</v>
      </c>
      <c r="P2833" s="3">
        <f t="shared" si="132"/>
        <v>0.27900000000000003</v>
      </c>
      <c r="Q2833" t="str">
        <f t="shared" si="133"/>
        <v>Poor</v>
      </c>
      <c r="R2833" s="4">
        <f t="shared" si="134"/>
        <v>0</v>
      </c>
      <c r="S2833" t="str">
        <f>IF(AND(F2833&gt;=10,F2833&lt;=35,P2833&gt;0.5),"ERROR_C2833H2833_POOR_CAP","OK")</f>
        <v>OK</v>
      </c>
    </row>
    <row r="2834" spans="1:19">
      <c r="A2834" t="s">
        <v>2851</v>
      </c>
      <c r="B2834" s="3">
        <v>63.241999999999997</v>
      </c>
      <c r="C2834" s="3">
        <v>55.006999999999998</v>
      </c>
      <c r="D2834" s="3">
        <v>58.085000000000001</v>
      </c>
      <c r="E2834" s="3">
        <v>32.387999999999998</v>
      </c>
      <c r="F2834" s="3">
        <v>0.36</v>
      </c>
      <c r="G2834" s="3">
        <v>69.706000000000003</v>
      </c>
      <c r="H2834" s="3">
        <v>1862.001</v>
      </c>
      <c r="I2834" s="3">
        <f>ROUND(IF(B2834&lt;=Thresholds!$B$2,1-(B2834/Thresholds!$B$2)*0.24,IF(B2834&lt;=Thresholds!$D$2,0.75-((B2834-Thresholds!$C$2)/(Thresholds!$D$2-Thresholds!$C$2))*0.249,IF(B2834&lt;=Thresholds!$F$2,0.499-((B2834-Thresholds!$E$2)/(Thresholds!$F$2-Thresholds!$E$2))*0.279,MAX(0.02,0.2-((B2834-Thresholds!$G$2)/(Thresholds!$H$2-Thresholds!$G$2))*0.18)))),3)</f>
        <v>0.84799999999999998</v>
      </c>
      <c r="J2834" s="3">
        <f>ROUND(IF(C2834&lt;=Thresholds!$B$3,1-(C2834/Thresholds!$B$3)*0.24,IF(C2834&lt;=Thresholds!$D$3,0.75-((C2834-Thresholds!$C$3)/(Thresholds!$D$3-Thresholds!$C$3))*0.249,IF(C2834&lt;=Thresholds!$F$3,0.499-((C2834-Thresholds!$E$3)/(Thresholds!$F$3-Thresholds!$E$3))*0.279,MAX(0.02,0.2-((C2834-Thresholds!$G$3)/(Thresholds!$H$3-Thresholds!$G$3))*0.18)))),3)</f>
        <v>0.89</v>
      </c>
      <c r="K2834" s="3">
        <f>ROUND(IF(D2834&lt;=Thresholds!$B$4,1-(D2834/Thresholds!$B$4)*0.24,IF(D2834&lt;=Thresholds!$D$4,0.75-((D2834-Thresholds!$C$4)/(Thresholds!$D$4-Thresholds!$C$4))*0.249,IF(D2834&lt;=Thresholds!$F$4,0.499-((D2834-Thresholds!$E$4)/(Thresholds!$F$4-Thresholds!$E$4))*0.279,MAX(0.02,0.2-((D2834-Thresholds!$G$4)/(Thresholds!$H$4-Thresholds!$G$4))*0.18)))),3)</f>
        <v>0.78600000000000003</v>
      </c>
      <c r="L2834" s="3">
        <f>ROUND(IF(E2834&lt;=Thresholds!$B$5,1-(E2834/Thresholds!$B$5)*0.24,IF(E2834&lt;=Thresholds!$D$5,0.75-((E2834-Thresholds!$C$5)/(Thresholds!$D$5-Thresholds!$C$5))*0.249,IF(E2834&lt;=Thresholds!$F$5,0.499-((E2834-Thresholds!$E$5)/(Thresholds!$F$5-Thresholds!$E$5))*0.279,MAX(0.02,0.2-((E2834-Thresholds!$G$5)/(Thresholds!$H$5-Thresholds!$G$5))*0.18)))),3)</f>
        <v>0.84499999999999997</v>
      </c>
      <c r="M2834" s="3">
        <f>ROUND(IF(F2834&lt;=Thresholds!$B$6,1-(F2834/Thresholds!$B$6)*0.24,IF(F2834&lt;=Thresholds!$D$6,0.75-((F2834-Thresholds!$C$6)/(Thresholds!$D$6-Thresholds!$C$6))*0.249,IF(F2834&lt;=Thresholds!$F$6,0.499-((F2834-Thresholds!$E$6)/(Thresholds!$F$6-Thresholds!$E$6))*0.279,MAX(0.02,0.2-((F2834-Thresholds!$G$6)/(Thresholds!$H$6-Thresholds!$G$6))*0.18)))),3)</f>
        <v>0.91400000000000003</v>
      </c>
      <c r="N2834" s="3">
        <f>ROUND(IF(G2834&lt;=Thresholds!$B$7,1-(G2834/Thresholds!$B$7)*0.24,IF(G2834&lt;=Thresholds!$D$7,0.75-((G2834-Thresholds!$C$7)/(Thresholds!$D$7-Thresholds!$C$7))*0.249,IF(G2834&lt;=Thresholds!$F$7,0.499-((G2834-Thresholds!$E$7)/(Thresholds!$F$7-Thresholds!$E$7))*0.279,MAX(0.02,0.2-((G2834-Thresholds!$G$7)/(Thresholds!$H$7-Thresholds!$G$7))*0.18)))),3)</f>
        <v>0.95199999999999996</v>
      </c>
      <c r="O2834" s="3">
        <f>ROUND(IF(H2834&lt;=Thresholds!$B$8,1-(H2834/Thresholds!$B$8)*0.24,IF(H2834&lt;=Thresholds!$D$8,0.75-((H2834-Thresholds!$C$8)/(Thresholds!$D$8-Thresholds!$C$8))*0.249,IF(H2834&lt;=Thresholds!$F$8,0.499-((H2834-Thresholds!$E$8)/(Thresholds!$F$8-Thresholds!$E$8))*0.279,MAX(0.02,0.2-((H2834-Thresholds!$G$8)/(Thresholds!$H$8-Thresholds!$G$8))*0.18)))),3)</f>
        <v>0.82099999999999995</v>
      </c>
      <c r="P2834" s="3">
        <f t="shared" si="132"/>
        <v>0.78600000000000003</v>
      </c>
      <c r="Q2834" t="str">
        <f t="shared" si="133"/>
        <v>Healthy</v>
      </c>
      <c r="R2834" s="4">
        <f t="shared" si="134"/>
        <v>1</v>
      </c>
      <c r="S2834" t="str">
        <f>IF(AND(F2834&gt;=10,F2834&lt;=35,P2834&gt;0.5),"ERROR_C2834H2834_POOR_CAP","OK")</f>
        <v>OK</v>
      </c>
    </row>
    <row r="2835" spans="1:19">
      <c r="A2835" t="s">
        <v>2852</v>
      </c>
      <c r="B2835" s="3">
        <v>38.581000000000003</v>
      </c>
      <c r="C2835" s="3">
        <v>16.417000000000002</v>
      </c>
      <c r="D2835" s="3">
        <v>87.027000000000001</v>
      </c>
      <c r="E2835" s="3">
        <v>3.37</v>
      </c>
      <c r="F2835" s="3">
        <v>0.39500000000000002</v>
      </c>
      <c r="G2835" s="3">
        <v>44.353999999999999</v>
      </c>
      <c r="H2835" s="3">
        <v>1344.01</v>
      </c>
      <c r="I2835" s="3">
        <f>ROUND(IF(B2835&lt;=Thresholds!$B$2,1-(B2835/Thresholds!$B$2)*0.24,IF(B2835&lt;=Thresholds!$D$2,0.75-((B2835-Thresholds!$C$2)/(Thresholds!$D$2-Thresholds!$C$2))*0.249,IF(B2835&lt;=Thresholds!$F$2,0.499-((B2835-Thresholds!$E$2)/(Thresholds!$F$2-Thresholds!$E$2))*0.279,MAX(0.02,0.2-((B2835-Thresholds!$G$2)/(Thresholds!$H$2-Thresholds!$G$2))*0.18)))),3)</f>
        <v>0.90700000000000003</v>
      </c>
      <c r="J2835" s="3">
        <f>ROUND(IF(C2835&lt;=Thresholds!$B$3,1-(C2835/Thresholds!$B$3)*0.24,IF(C2835&lt;=Thresholds!$D$3,0.75-((C2835-Thresholds!$C$3)/(Thresholds!$D$3-Thresholds!$C$3))*0.249,IF(C2835&lt;=Thresholds!$F$3,0.499-((C2835-Thresholds!$E$3)/(Thresholds!$F$3-Thresholds!$E$3))*0.279,MAX(0.02,0.2-((C2835-Thresholds!$G$3)/(Thresholds!$H$3-Thresholds!$G$3))*0.18)))),3)</f>
        <v>0.96699999999999997</v>
      </c>
      <c r="K2835" s="3">
        <f>ROUND(IF(D2835&lt;=Thresholds!$B$4,1-(D2835/Thresholds!$B$4)*0.24,IF(D2835&lt;=Thresholds!$D$4,0.75-((D2835-Thresholds!$C$4)/(Thresholds!$D$4-Thresholds!$C$4))*0.249,IF(D2835&lt;=Thresholds!$F$4,0.499-((D2835-Thresholds!$E$4)/(Thresholds!$F$4-Thresholds!$E$4))*0.279,MAX(0.02,0.2-((D2835-Thresholds!$G$4)/(Thresholds!$H$4-Thresholds!$G$4))*0.18)))),3)</f>
        <v>0.59599999999999997</v>
      </c>
      <c r="L2835" s="3">
        <f>ROUND(IF(E2835&lt;=Thresholds!$B$5,1-(E2835/Thresholds!$B$5)*0.24,IF(E2835&lt;=Thresholds!$D$5,0.75-((E2835-Thresholds!$C$5)/(Thresholds!$D$5-Thresholds!$C$5))*0.249,IF(E2835&lt;=Thresholds!$F$5,0.499-((E2835-Thresholds!$E$5)/(Thresholds!$F$5-Thresholds!$E$5))*0.279,MAX(0.02,0.2-((E2835-Thresholds!$G$5)/(Thresholds!$H$5-Thresholds!$G$5))*0.18)))),3)</f>
        <v>0.98399999999999999</v>
      </c>
      <c r="M2835" s="3">
        <f>ROUND(IF(F2835&lt;=Thresholds!$B$6,1-(F2835/Thresholds!$B$6)*0.24,IF(F2835&lt;=Thresholds!$D$6,0.75-((F2835-Thresholds!$C$6)/(Thresholds!$D$6-Thresholds!$C$6))*0.249,IF(F2835&lt;=Thresholds!$F$6,0.499-((F2835-Thresholds!$E$6)/(Thresholds!$F$6-Thresholds!$E$6))*0.279,MAX(0.02,0.2-((F2835-Thresholds!$G$6)/(Thresholds!$H$6-Thresholds!$G$6))*0.18)))),3)</f>
        <v>0.90500000000000003</v>
      </c>
      <c r="N2835" s="3">
        <f>ROUND(IF(G2835&lt;=Thresholds!$B$7,1-(G2835/Thresholds!$B$7)*0.24,IF(G2835&lt;=Thresholds!$D$7,0.75-((G2835-Thresholds!$C$7)/(Thresholds!$D$7-Thresholds!$C$7))*0.249,IF(G2835&lt;=Thresholds!$F$7,0.499-((G2835-Thresholds!$E$7)/(Thresholds!$F$7-Thresholds!$E$7))*0.279,MAX(0.02,0.2-((G2835-Thresholds!$G$7)/(Thresholds!$H$7-Thresholds!$G$7))*0.18)))),3)</f>
        <v>0.97</v>
      </c>
      <c r="O2835" s="3">
        <f>ROUND(IF(H2835&lt;=Thresholds!$B$8,1-(H2835/Thresholds!$B$8)*0.24,IF(H2835&lt;=Thresholds!$D$8,0.75-((H2835-Thresholds!$C$8)/(Thresholds!$D$8-Thresholds!$C$8))*0.249,IF(H2835&lt;=Thresholds!$F$8,0.499-((H2835-Thresholds!$E$8)/(Thresholds!$F$8-Thresholds!$E$8))*0.279,MAX(0.02,0.2-((H2835-Thresholds!$G$8)/(Thresholds!$H$8-Thresholds!$G$8))*0.18)))),3)</f>
        <v>0.871</v>
      </c>
      <c r="P2835" s="3">
        <f t="shared" si="132"/>
        <v>0.59599999999999997</v>
      </c>
      <c r="Q2835" t="str">
        <f t="shared" si="133"/>
        <v>Moderate</v>
      </c>
      <c r="R2835" s="4">
        <f t="shared" si="134"/>
        <v>1</v>
      </c>
      <c r="S2835" t="str">
        <f>IF(AND(F2835&gt;=10,F2835&lt;=35,P2835&gt;0.5),"ERROR_C2835H2835_POOR_CAP","OK")</f>
        <v>OK</v>
      </c>
    </row>
    <row r="2836" spans="1:19">
      <c r="A2836" t="s">
        <v>2853</v>
      </c>
      <c r="B2836" s="3">
        <v>29.314</v>
      </c>
      <c r="C2836" s="3">
        <v>131.68199999999999</v>
      </c>
      <c r="D2836" s="3">
        <v>29.757999999999999</v>
      </c>
      <c r="E2836" s="3">
        <v>10.714</v>
      </c>
      <c r="F2836" s="3">
        <v>0.70599999999999996</v>
      </c>
      <c r="G2836" s="3">
        <v>21.777999999999999</v>
      </c>
      <c r="H2836" s="3">
        <v>9976.1990000000005</v>
      </c>
      <c r="I2836" s="3">
        <f>ROUND(IF(B2836&lt;=Thresholds!$B$2,1-(B2836/Thresholds!$B$2)*0.24,IF(B2836&lt;=Thresholds!$D$2,0.75-((B2836-Thresholds!$C$2)/(Thresholds!$D$2-Thresholds!$C$2))*0.249,IF(B2836&lt;=Thresholds!$F$2,0.499-((B2836-Thresholds!$E$2)/(Thresholds!$F$2-Thresholds!$E$2))*0.279,MAX(0.02,0.2-((B2836-Thresholds!$G$2)/(Thresholds!$H$2-Thresholds!$G$2))*0.18)))),3)</f>
        <v>0.93</v>
      </c>
      <c r="J2836" s="3">
        <f>ROUND(IF(C2836&lt;=Thresholds!$B$3,1-(C2836/Thresholds!$B$3)*0.24,IF(C2836&lt;=Thresholds!$D$3,0.75-((C2836-Thresholds!$C$3)/(Thresholds!$D$3-Thresholds!$C$3))*0.249,IF(C2836&lt;=Thresholds!$F$3,0.499-((C2836-Thresholds!$E$3)/(Thresholds!$F$3-Thresholds!$E$3))*0.279,MAX(0.02,0.2-((C2836-Thresholds!$G$3)/(Thresholds!$H$3-Thresholds!$G$3))*0.18)))),3)</f>
        <v>0.74</v>
      </c>
      <c r="K2836" s="3">
        <f>ROUND(IF(D2836&lt;=Thresholds!$B$4,1-(D2836/Thresholds!$B$4)*0.24,IF(D2836&lt;=Thresholds!$D$4,0.75-((D2836-Thresholds!$C$4)/(Thresholds!$D$4-Thresholds!$C$4))*0.249,IF(D2836&lt;=Thresholds!$F$4,0.499-((D2836-Thresholds!$E$4)/(Thresholds!$F$4-Thresholds!$E$4))*0.279,MAX(0.02,0.2-((D2836-Thresholds!$G$4)/(Thresholds!$H$4-Thresholds!$G$4))*0.18)))),3)</f>
        <v>0.89</v>
      </c>
      <c r="L2836" s="3">
        <f>ROUND(IF(E2836&lt;=Thresholds!$B$5,1-(E2836/Thresholds!$B$5)*0.24,IF(E2836&lt;=Thresholds!$D$5,0.75-((E2836-Thresholds!$C$5)/(Thresholds!$D$5-Thresholds!$C$5))*0.249,IF(E2836&lt;=Thresholds!$F$5,0.499-((E2836-Thresholds!$E$5)/(Thresholds!$F$5-Thresholds!$E$5))*0.279,MAX(0.02,0.2-((E2836-Thresholds!$G$5)/(Thresholds!$H$5-Thresholds!$G$5))*0.18)))),3)</f>
        <v>0.94899999999999995</v>
      </c>
      <c r="M2836" s="3">
        <f>ROUND(IF(F2836&lt;=Thresholds!$B$6,1-(F2836/Thresholds!$B$6)*0.24,IF(F2836&lt;=Thresholds!$D$6,0.75-((F2836-Thresholds!$C$6)/(Thresholds!$D$6-Thresholds!$C$6))*0.249,IF(F2836&lt;=Thresholds!$F$6,0.499-((F2836-Thresholds!$E$6)/(Thresholds!$F$6-Thresholds!$E$6))*0.279,MAX(0.02,0.2-((F2836-Thresholds!$G$6)/(Thresholds!$H$6-Thresholds!$G$6))*0.18)))),3)</f>
        <v>0.83099999999999996</v>
      </c>
      <c r="N2836" s="3">
        <f>ROUND(IF(G2836&lt;=Thresholds!$B$7,1-(G2836/Thresholds!$B$7)*0.24,IF(G2836&lt;=Thresholds!$D$7,0.75-((G2836-Thresholds!$C$7)/(Thresholds!$D$7-Thresholds!$C$7))*0.249,IF(G2836&lt;=Thresholds!$F$7,0.499-((G2836-Thresholds!$E$7)/(Thresholds!$F$7-Thresholds!$E$7))*0.279,MAX(0.02,0.2-((G2836-Thresholds!$G$7)/(Thresholds!$H$7-Thresholds!$G$7))*0.18)))),3)</f>
        <v>0.98499999999999999</v>
      </c>
      <c r="O2836" s="3">
        <f>ROUND(IF(H2836&lt;=Thresholds!$B$8,1-(H2836/Thresholds!$B$8)*0.24,IF(H2836&lt;=Thresholds!$D$8,0.75-((H2836-Thresholds!$C$8)/(Thresholds!$D$8-Thresholds!$C$8))*0.249,IF(H2836&lt;=Thresholds!$F$8,0.499-((H2836-Thresholds!$E$8)/(Thresholds!$F$8-Thresholds!$E$8))*0.279,MAX(0.02,0.2-((H2836-Thresholds!$G$8)/(Thresholds!$H$8-Thresholds!$G$8))*0.18)))),3)</f>
        <v>0.221</v>
      </c>
      <c r="P2836" s="3">
        <f t="shared" si="132"/>
        <v>0.221</v>
      </c>
      <c r="Q2836" t="str">
        <f t="shared" si="133"/>
        <v>Poor</v>
      </c>
      <c r="R2836" s="4">
        <f t="shared" si="134"/>
        <v>0</v>
      </c>
      <c r="S2836" t="str">
        <f>IF(AND(F2836&gt;=10,F2836&lt;=35,P2836&gt;0.5),"ERROR_C2836H2836_POOR_CAP","OK")</f>
        <v>OK</v>
      </c>
    </row>
    <row r="2837" spans="1:19">
      <c r="A2837" t="s">
        <v>2854</v>
      </c>
      <c r="B2837" s="3">
        <v>67.147999999999996</v>
      </c>
      <c r="C2837" s="3">
        <v>32.323999999999998</v>
      </c>
      <c r="D2837" s="3">
        <v>46.808</v>
      </c>
      <c r="E2837" s="3">
        <v>11.544</v>
      </c>
      <c r="F2837" s="3">
        <v>0.308</v>
      </c>
      <c r="G2837" s="3">
        <v>1785.2470000000001</v>
      </c>
      <c r="H2837" s="3">
        <v>2070.7779999999998</v>
      </c>
      <c r="I2837" s="3">
        <f>ROUND(IF(B2837&lt;=Thresholds!$B$2,1-(B2837/Thresholds!$B$2)*0.24,IF(B2837&lt;=Thresholds!$D$2,0.75-((B2837-Thresholds!$C$2)/(Thresholds!$D$2-Thresholds!$C$2))*0.249,IF(B2837&lt;=Thresholds!$F$2,0.499-((B2837-Thresholds!$E$2)/(Thresholds!$F$2-Thresholds!$E$2))*0.279,MAX(0.02,0.2-((B2837-Thresholds!$G$2)/(Thresholds!$H$2-Thresholds!$G$2))*0.18)))),3)</f>
        <v>0.83899999999999997</v>
      </c>
      <c r="J2837" s="3">
        <f>ROUND(IF(C2837&lt;=Thresholds!$B$3,1-(C2837/Thresholds!$B$3)*0.24,IF(C2837&lt;=Thresholds!$D$3,0.75-((C2837-Thresholds!$C$3)/(Thresholds!$D$3-Thresholds!$C$3))*0.249,IF(C2837&lt;=Thresholds!$F$3,0.499-((C2837-Thresholds!$E$3)/(Thresholds!$F$3-Thresholds!$E$3))*0.279,MAX(0.02,0.2-((C2837-Thresholds!$G$3)/(Thresholds!$H$3-Thresholds!$G$3))*0.18)))),3)</f>
        <v>0.93500000000000005</v>
      </c>
      <c r="K2837" s="3">
        <f>ROUND(IF(D2837&lt;=Thresholds!$B$4,1-(D2837/Thresholds!$B$4)*0.24,IF(D2837&lt;=Thresholds!$D$4,0.75-((D2837-Thresholds!$C$4)/(Thresholds!$D$4-Thresholds!$C$4))*0.249,IF(D2837&lt;=Thresholds!$F$4,0.499-((D2837-Thresholds!$E$4)/(Thresholds!$F$4-Thresholds!$E$4))*0.279,MAX(0.02,0.2-((D2837-Thresholds!$G$4)/(Thresholds!$H$4-Thresholds!$G$4))*0.18)))),3)</f>
        <v>0.82699999999999996</v>
      </c>
      <c r="L2837" s="3">
        <f>ROUND(IF(E2837&lt;=Thresholds!$B$5,1-(E2837/Thresholds!$B$5)*0.24,IF(E2837&lt;=Thresholds!$D$5,0.75-((E2837-Thresholds!$C$5)/(Thresholds!$D$5-Thresholds!$C$5))*0.249,IF(E2837&lt;=Thresholds!$F$5,0.499-((E2837-Thresholds!$E$5)/(Thresholds!$F$5-Thresholds!$E$5))*0.279,MAX(0.02,0.2-((E2837-Thresholds!$G$5)/(Thresholds!$H$5-Thresholds!$G$5))*0.18)))),3)</f>
        <v>0.94499999999999995</v>
      </c>
      <c r="M2837" s="3">
        <f>ROUND(IF(F2837&lt;=Thresholds!$B$6,1-(F2837/Thresholds!$B$6)*0.24,IF(F2837&lt;=Thresholds!$D$6,0.75-((F2837-Thresholds!$C$6)/(Thresholds!$D$6-Thresholds!$C$6))*0.249,IF(F2837&lt;=Thresholds!$F$6,0.499-((F2837-Thresholds!$E$6)/(Thresholds!$F$6-Thresholds!$E$6))*0.279,MAX(0.02,0.2-((F2837-Thresholds!$G$6)/(Thresholds!$H$6-Thresholds!$G$6))*0.18)))),3)</f>
        <v>0.92600000000000005</v>
      </c>
      <c r="N2837" s="3">
        <f>ROUND(IF(G2837&lt;=Thresholds!$B$7,1-(G2837/Thresholds!$B$7)*0.24,IF(G2837&lt;=Thresholds!$D$7,0.75-((G2837-Thresholds!$C$7)/(Thresholds!$D$7-Thresholds!$C$7))*0.249,IF(G2837&lt;=Thresholds!$F$7,0.499-((G2837-Thresholds!$E$7)/(Thresholds!$F$7-Thresholds!$E$7))*0.279,MAX(0.02,0.2-((G2837-Thresholds!$G$7)/(Thresholds!$H$7-Thresholds!$G$7))*0.18)))),3)</f>
        <v>0.249</v>
      </c>
      <c r="O2837" s="3">
        <f>ROUND(IF(H2837&lt;=Thresholds!$B$8,1-(H2837/Thresholds!$B$8)*0.24,IF(H2837&lt;=Thresholds!$D$8,0.75-((H2837-Thresholds!$C$8)/(Thresholds!$D$8-Thresholds!$C$8))*0.249,IF(H2837&lt;=Thresholds!$F$8,0.499-((H2837-Thresholds!$E$8)/(Thresholds!$F$8-Thresholds!$E$8))*0.279,MAX(0.02,0.2-((H2837-Thresholds!$G$8)/(Thresholds!$H$8-Thresholds!$G$8))*0.18)))),3)</f>
        <v>0.80100000000000005</v>
      </c>
      <c r="P2837" s="3">
        <f t="shared" si="132"/>
        <v>0.249</v>
      </c>
      <c r="Q2837" t="str">
        <f t="shared" si="133"/>
        <v>Poor</v>
      </c>
      <c r="R2837" s="4">
        <f t="shared" si="134"/>
        <v>0</v>
      </c>
      <c r="S2837" t="str">
        <f>IF(AND(F2837&gt;=10,F2837&lt;=35,P2837&gt;0.5),"ERROR_C2837H2837_POOR_CAP","OK")</f>
        <v>OK</v>
      </c>
    </row>
    <row r="2838" spans="1:19">
      <c r="A2838" t="s">
        <v>2855</v>
      </c>
      <c r="B2838" s="3">
        <v>81.653000000000006</v>
      </c>
      <c r="C2838" s="3">
        <v>71.471999999999994</v>
      </c>
      <c r="D2838" s="3">
        <v>63.802999999999997</v>
      </c>
      <c r="E2838" s="3">
        <v>38.957000000000001</v>
      </c>
      <c r="F2838" s="3">
        <v>0.184</v>
      </c>
      <c r="G2838" s="3">
        <v>335.60300000000001</v>
      </c>
      <c r="H2838" s="3">
        <v>196.57300000000001</v>
      </c>
      <c r="I2838" s="3">
        <f>ROUND(IF(B2838&lt;=Thresholds!$B$2,1-(B2838/Thresholds!$B$2)*0.24,IF(B2838&lt;=Thresholds!$D$2,0.75-((B2838-Thresholds!$C$2)/(Thresholds!$D$2-Thresholds!$C$2))*0.249,IF(B2838&lt;=Thresholds!$F$2,0.499-((B2838-Thresholds!$E$2)/(Thresholds!$F$2-Thresholds!$E$2))*0.279,MAX(0.02,0.2-((B2838-Thresholds!$G$2)/(Thresholds!$H$2-Thresholds!$G$2))*0.18)))),3)</f>
        <v>0.80400000000000005</v>
      </c>
      <c r="J2838" s="3">
        <f>ROUND(IF(C2838&lt;=Thresholds!$B$3,1-(C2838/Thresholds!$B$3)*0.24,IF(C2838&lt;=Thresholds!$D$3,0.75-((C2838-Thresholds!$C$3)/(Thresholds!$D$3-Thresholds!$C$3))*0.249,IF(C2838&lt;=Thresholds!$F$3,0.499-((C2838-Thresholds!$E$3)/(Thresholds!$F$3-Thresholds!$E$3))*0.279,MAX(0.02,0.2-((C2838-Thresholds!$G$3)/(Thresholds!$H$3-Thresholds!$G$3))*0.18)))),3)</f>
        <v>0.85699999999999998</v>
      </c>
      <c r="K2838" s="3">
        <f>ROUND(IF(D2838&lt;=Thresholds!$B$4,1-(D2838/Thresholds!$B$4)*0.24,IF(D2838&lt;=Thresholds!$D$4,0.75-((D2838-Thresholds!$C$4)/(Thresholds!$D$4-Thresholds!$C$4))*0.249,IF(D2838&lt;=Thresholds!$F$4,0.499-((D2838-Thresholds!$E$4)/(Thresholds!$F$4-Thresholds!$E$4))*0.279,MAX(0.02,0.2-((D2838-Thresholds!$G$4)/(Thresholds!$H$4-Thresholds!$G$4))*0.18)))),3)</f>
        <v>0.76400000000000001</v>
      </c>
      <c r="L2838" s="3">
        <f>ROUND(IF(E2838&lt;=Thresholds!$B$5,1-(E2838/Thresholds!$B$5)*0.24,IF(E2838&lt;=Thresholds!$D$5,0.75-((E2838-Thresholds!$C$5)/(Thresholds!$D$5-Thresholds!$C$5))*0.249,IF(E2838&lt;=Thresholds!$F$5,0.499-((E2838-Thresholds!$E$5)/(Thresholds!$F$5-Thresholds!$E$5))*0.279,MAX(0.02,0.2-((E2838-Thresholds!$G$5)/(Thresholds!$H$5-Thresholds!$G$5))*0.18)))),3)</f>
        <v>0.81299999999999994</v>
      </c>
      <c r="M2838" s="3">
        <f>ROUND(IF(F2838&lt;=Thresholds!$B$6,1-(F2838/Thresholds!$B$6)*0.24,IF(F2838&lt;=Thresholds!$D$6,0.75-((F2838-Thresholds!$C$6)/(Thresholds!$D$6-Thresholds!$C$6))*0.249,IF(F2838&lt;=Thresholds!$F$6,0.499-((F2838-Thresholds!$E$6)/(Thresholds!$F$6-Thresholds!$E$6))*0.279,MAX(0.02,0.2-((F2838-Thresholds!$G$6)/(Thresholds!$H$6-Thresholds!$G$6))*0.18)))),3)</f>
        <v>0.95599999999999996</v>
      </c>
      <c r="N2838" s="3">
        <f>ROUND(IF(G2838&lt;=Thresholds!$B$7,1-(G2838/Thresholds!$B$7)*0.24,IF(G2838&lt;=Thresholds!$D$7,0.75-((G2838-Thresholds!$C$7)/(Thresholds!$D$7-Thresholds!$C$7))*0.249,IF(G2838&lt;=Thresholds!$F$7,0.499-((G2838-Thresholds!$E$7)/(Thresholds!$F$7-Thresholds!$E$7))*0.279,MAX(0.02,0.2-((G2838-Thresholds!$G$7)/(Thresholds!$H$7-Thresholds!$G$7))*0.18)))),3)</f>
        <v>0.77</v>
      </c>
      <c r="O2838" s="3">
        <f>ROUND(IF(H2838&lt;=Thresholds!$B$8,1-(H2838/Thresholds!$B$8)*0.24,IF(H2838&lt;=Thresholds!$D$8,0.75-((H2838-Thresholds!$C$8)/(Thresholds!$D$8-Thresholds!$C$8))*0.249,IF(H2838&lt;=Thresholds!$F$8,0.499-((H2838-Thresholds!$E$8)/(Thresholds!$F$8-Thresholds!$E$8))*0.279,MAX(0.02,0.2-((H2838-Thresholds!$G$8)/(Thresholds!$H$8-Thresholds!$G$8))*0.18)))),3)</f>
        <v>0.98099999999999998</v>
      </c>
      <c r="P2838" s="3">
        <f t="shared" si="132"/>
        <v>0.76400000000000001</v>
      </c>
      <c r="Q2838" t="str">
        <f t="shared" si="133"/>
        <v>Healthy</v>
      </c>
      <c r="R2838" s="4">
        <f t="shared" si="134"/>
        <v>1</v>
      </c>
      <c r="S2838" t="str">
        <f>IF(AND(F2838&gt;=10,F2838&lt;=35,P2838&gt;0.5),"ERROR_C2838H2838_POOR_CAP","OK")</f>
        <v>OK</v>
      </c>
    </row>
    <row r="2839" spans="1:19">
      <c r="A2839" t="s">
        <v>2856</v>
      </c>
      <c r="B2839" s="3">
        <v>15.625999999999999</v>
      </c>
      <c r="C2839" s="3">
        <v>53.372</v>
      </c>
      <c r="D2839" s="3">
        <v>27.727</v>
      </c>
      <c r="E2839" s="3">
        <v>8.3879999999999999</v>
      </c>
      <c r="F2839" s="3">
        <v>7.6909999999999998</v>
      </c>
      <c r="G2839" s="3">
        <v>278.36599999999999</v>
      </c>
      <c r="H2839" s="3">
        <v>1579.0139999999999</v>
      </c>
      <c r="I2839" s="3">
        <f>ROUND(IF(B2839&lt;=Thresholds!$B$2,1-(B2839/Thresholds!$B$2)*0.24,IF(B2839&lt;=Thresholds!$D$2,0.75-((B2839-Thresholds!$C$2)/(Thresholds!$D$2-Thresholds!$C$2))*0.249,IF(B2839&lt;=Thresholds!$F$2,0.499-((B2839-Thresholds!$E$2)/(Thresholds!$F$2-Thresholds!$E$2))*0.279,MAX(0.02,0.2-((B2839-Thresholds!$G$2)/(Thresholds!$H$2-Thresholds!$G$2))*0.18)))),3)</f>
        <v>0.96199999999999997</v>
      </c>
      <c r="J2839" s="3">
        <f>ROUND(IF(C2839&lt;=Thresholds!$B$3,1-(C2839/Thresholds!$B$3)*0.24,IF(C2839&lt;=Thresholds!$D$3,0.75-((C2839-Thresholds!$C$3)/(Thresholds!$D$3-Thresholds!$C$3))*0.249,IF(C2839&lt;=Thresholds!$F$3,0.499-((C2839-Thresholds!$E$3)/(Thresholds!$F$3-Thresholds!$E$3))*0.279,MAX(0.02,0.2-((C2839-Thresholds!$G$3)/(Thresholds!$H$3-Thresholds!$G$3))*0.18)))),3)</f>
        <v>0.89300000000000002</v>
      </c>
      <c r="K2839" s="3">
        <f>ROUND(IF(D2839&lt;=Thresholds!$B$4,1-(D2839/Thresholds!$B$4)*0.24,IF(D2839&lt;=Thresholds!$D$4,0.75-((D2839-Thresholds!$C$4)/(Thresholds!$D$4-Thresholds!$C$4))*0.249,IF(D2839&lt;=Thresholds!$F$4,0.499-((D2839-Thresholds!$E$4)/(Thresholds!$F$4-Thresholds!$E$4))*0.279,MAX(0.02,0.2-((D2839-Thresholds!$G$4)/(Thresholds!$H$4-Thresholds!$G$4))*0.18)))),3)</f>
        <v>0.89800000000000002</v>
      </c>
      <c r="L2839" s="3">
        <f>ROUND(IF(E2839&lt;=Thresholds!$B$5,1-(E2839/Thresholds!$B$5)*0.24,IF(E2839&lt;=Thresholds!$D$5,0.75-((E2839-Thresholds!$C$5)/(Thresholds!$D$5-Thresholds!$C$5))*0.249,IF(E2839&lt;=Thresholds!$F$5,0.499-((E2839-Thresholds!$E$5)/(Thresholds!$F$5-Thresholds!$E$5))*0.279,MAX(0.02,0.2-((E2839-Thresholds!$G$5)/(Thresholds!$H$5-Thresholds!$G$5))*0.18)))),3)</f>
        <v>0.96</v>
      </c>
      <c r="M2839" s="3">
        <f>ROUND(IF(F2839&lt;=Thresholds!$B$6,1-(F2839/Thresholds!$B$6)*0.24,IF(F2839&lt;=Thresholds!$D$6,0.75-((F2839-Thresholds!$C$6)/(Thresholds!$D$6-Thresholds!$C$6))*0.249,IF(F2839&lt;=Thresholds!$F$6,0.499-((F2839-Thresholds!$E$6)/(Thresholds!$F$6-Thresholds!$E$6))*0.279,MAX(0.02,0.2-((F2839-Thresholds!$G$6)/(Thresholds!$H$6-Thresholds!$G$6))*0.18)))),3)</f>
        <v>0.54200000000000004</v>
      </c>
      <c r="N2839" s="3">
        <f>ROUND(IF(G2839&lt;=Thresholds!$B$7,1-(G2839/Thresholds!$B$7)*0.24,IF(G2839&lt;=Thresholds!$D$7,0.75-((G2839-Thresholds!$C$7)/(Thresholds!$D$7-Thresholds!$C$7))*0.249,IF(G2839&lt;=Thresholds!$F$7,0.499-((G2839-Thresholds!$E$7)/(Thresholds!$F$7-Thresholds!$E$7))*0.279,MAX(0.02,0.2-((G2839-Thresholds!$G$7)/(Thresholds!$H$7-Thresholds!$G$7))*0.18)))),3)</f>
        <v>0.80900000000000005</v>
      </c>
      <c r="O2839" s="3">
        <f>ROUND(IF(H2839&lt;=Thresholds!$B$8,1-(H2839/Thresholds!$B$8)*0.24,IF(H2839&lt;=Thresholds!$D$8,0.75-((H2839-Thresholds!$C$8)/(Thresholds!$D$8-Thresholds!$C$8))*0.249,IF(H2839&lt;=Thresholds!$F$8,0.499-((H2839-Thresholds!$E$8)/(Thresholds!$F$8-Thresholds!$E$8))*0.279,MAX(0.02,0.2-((H2839-Thresholds!$G$8)/(Thresholds!$H$8-Thresholds!$G$8))*0.18)))),3)</f>
        <v>0.84799999999999998</v>
      </c>
      <c r="P2839" s="3">
        <f t="shared" si="132"/>
        <v>0.54200000000000004</v>
      </c>
      <c r="Q2839" t="str">
        <f t="shared" si="133"/>
        <v>Moderate</v>
      </c>
      <c r="R2839" s="4">
        <f t="shared" si="134"/>
        <v>1</v>
      </c>
      <c r="S2839" t="str">
        <f>IF(AND(F2839&gt;=10,F2839&lt;=35,P2839&gt;0.5),"ERROR_C2839H2839_POOR_CAP","OK")</f>
        <v>OK</v>
      </c>
    </row>
    <row r="2840" spans="1:19">
      <c r="A2840" t="s">
        <v>2857</v>
      </c>
      <c r="B2840" s="3">
        <v>34.027000000000001</v>
      </c>
      <c r="C2840" s="3">
        <v>34.354999999999997</v>
      </c>
      <c r="D2840" s="3">
        <v>56.238999999999997</v>
      </c>
      <c r="E2840" s="3">
        <v>14.576000000000001</v>
      </c>
      <c r="F2840" s="3">
        <v>0.315</v>
      </c>
      <c r="G2840" s="3">
        <v>893.92399999999998</v>
      </c>
      <c r="H2840" s="3">
        <v>2364.31</v>
      </c>
      <c r="I2840" s="3">
        <f>ROUND(IF(B2840&lt;=Thresholds!$B$2,1-(B2840/Thresholds!$B$2)*0.24,IF(B2840&lt;=Thresholds!$D$2,0.75-((B2840-Thresholds!$C$2)/(Thresholds!$D$2-Thresholds!$C$2))*0.249,IF(B2840&lt;=Thresholds!$F$2,0.499-((B2840-Thresholds!$E$2)/(Thresholds!$F$2-Thresholds!$E$2))*0.279,MAX(0.02,0.2-((B2840-Thresholds!$G$2)/(Thresholds!$H$2-Thresholds!$G$2))*0.18)))),3)</f>
        <v>0.91800000000000004</v>
      </c>
      <c r="J2840" s="3">
        <f>ROUND(IF(C2840&lt;=Thresholds!$B$3,1-(C2840/Thresholds!$B$3)*0.24,IF(C2840&lt;=Thresholds!$D$3,0.75-((C2840-Thresholds!$C$3)/(Thresholds!$D$3-Thresholds!$C$3))*0.249,IF(C2840&lt;=Thresholds!$F$3,0.499-((C2840-Thresholds!$E$3)/(Thresholds!$F$3-Thresholds!$E$3))*0.279,MAX(0.02,0.2-((C2840-Thresholds!$G$3)/(Thresholds!$H$3-Thresholds!$G$3))*0.18)))),3)</f>
        <v>0.93100000000000005</v>
      </c>
      <c r="K2840" s="3">
        <f>ROUND(IF(D2840&lt;=Thresholds!$B$4,1-(D2840/Thresholds!$B$4)*0.24,IF(D2840&lt;=Thresholds!$D$4,0.75-((D2840-Thresholds!$C$4)/(Thresholds!$D$4-Thresholds!$C$4))*0.249,IF(D2840&lt;=Thresholds!$F$4,0.499-((D2840-Thresholds!$E$4)/(Thresholds!$F$4-Thresholds!$E$4))*0.279,MAX(0.02,0.2-((D2840-Thresholds!$G$4)/(Thresholds!$H$4-Thresholds!$G$4))*0.18)))),3)</f>
        <v>0.79200000000000004</v>
      </c>
      <c r="L2840" s="3">
        <f>ROUND(IF(E2840&lt;=Thresholds!$B$5,1-(E2840/Thresholds!$B$5)*0.24,IF(E2840&lt;=Thresholds!$D$5,0.75-((E2840-Thresholds!$C$5)/(Thresholds!$D$5-Thresholds!$C$5))*0.249,IF(E2840&lt;=Thresholds!$F$5,0.499-((E2840-Thresholds!$E$5)/(Thresholds!$F$5-Thresholds!$E$5))*0.279,MAX(0.02,0.2-((E2840-Thresholds!$G$5)/(Thresholds!$H$5-Thresholds!$G$5))*0.18)))),3)</f>
        <v>0.93</v>
      </c>
      <c r="M2840" s="3">
        <f>ROUND(IF(F2840&lt;=Thresholds!$B$6,1-(F2840/Thresholds!$B$6)*0.24,IF(F2840&lt;=Thresholds!$D$6,0.75-((F2840-Thresholds!$C$6)/(Thresholds!$D$6-Thresholds!$C$6))*0.249,IF(F2840&lt;=Thresholds!$F$6,0.499-((F2840-Thresholds!$E$6)/(Thresholds!$F$6-Thresholds!$E$6))*0.279,MAX(0.02,0.2-((F2840-Thresholds!$G$6)/(Thresholds!$H$6-Thresholds!$G$6))*0.18)))),3)</f>
        <v>0.92400000000000004</v>
      </c>
      <c r="N2840" s="3">
        <f>ROUND(IF(G2840&lt;=Thresholds!$B$7,1-(G2840/Thresholds!$B$7)*0.24,IF(G2840&lt;=Thresholds!$D$7,0.75-((G2840-Thresholds!$C$7)/(Thresholds!$D$7-Thresholds!$C$7))*0.249,IF(G2840&lt;=Thresholds!$F$7,0.499-((G2840-Thresholds!$E$7)/(Thresholds!$F$7-Thresholds!$E$7))*0.279,MAX(0.02,0.2-((G2840-Thresholds!$G$7)/(Thresholds!$H$7-Thresholds!$G$7))*0.18)))),3)</f>
        <v>0.39</v>
      </c>
      <c r="O2840" s="3">
        <f>ROUND(IF(H2840&lt;=Thresholds!$B$8,1-(H2840/Thresholds!$B$8)*0.24,IF(H2840&lt;=Thresholds!$D$8,0.75-((H2840-Thresholds!$C$8)/(Thresholds!$D$8-Thresholds!$C$8))*0.249,IF(H2840&lt;=Thresholds!$F$8,0.499-((H2840-Thresholds!$E$8)/(Thresholds!$F$8-Thresholds!$E$8))*0.279,MAX(0.02,0.2-((H2840-Thresholds!$G$8)/(Thresholds!$H$8-Thresholds!$G$8))*0.18)))),3)</f>
        <v>0.77300000000000002</v>
      </c>
      <c r="P2840" s="3">
        <f t="shared" si="132"/>
        <v>0.39</v>
      </c>
      <c r="Q2840" t="str">
        <f t="shared" si="133"/>
        <v>Poor</v>
      </c>
      <c r="R2840" s="4">
        <f t="shared" si="134"/>
        <v>0</v>
      </c>
      <c r="S2840" t="str">
        <f>IF(AND(F2840&gt;=10,F2840&lt;=35,P2840&gt;0.5),"ERROR_C2840H2840_POOR_CAP","OK")</f>
        <v>OK</v>
      </c>
    </row>
    <row r="2841" spans="1:19">
      <c r="A2841" t="s">
        <v>2858</v>
      </c>
      <c r="B2841" s="3">
        <v>60.127000000000002</v>
      </c>
      <c r="C2841" s="3">
        <v>6.4880000000000004</v>
      </c>
      <c r="D2841" s="3">
        <v>200.05</v>
      </c>
      <c r="E2841" s="3">
        <v>16.151</v>
      </c>
      <c r="F2841" s="3">
        <v>0.79900000000000004</v>
      </c>
      <c r="G2841" s="3">
        <v>127.65300000000001</v>
      </c>
      <c r="H2841" s="3">
        <v>190.24</v>
      </c>
      <c r="I2841" s="3">
        <f>ROUND(IF(B2841&lt;=Thresholds!$B$2,1-(B2841/Thresholds!$B$2)*0.24,IF(B2841&lt;=Thresholds!$D$2,0.75-((B2841-Thresholds!$C$2)/(Thresholds!$D$2-Thresholds!$C$2))*0.249,IF(B2841&lt;=Thresholds!$F$2,0.499-((B2841-Thresholds!$E$2)/(Thresholds!$F$2-Thresholds!$E$2))*0.279,MAX(0.02,0.2-((B2841-Thresholds!$G$2)/(Thresholds!$H$2-Thresholds!$G$2))*0.18)))),3)</f>
        <v>0.85599999999999998</v>
      </c>
      <c r="J2841" s="3">
        <f>ROUND(IF(C2841&lt;=Thresholds!$B$3,1-(C2841/Thresholds!$B$3)*0.24,IF(C2841&lt;=Thresholds!$D$3,0.75-((C2841-Thresholds!$C$3)/(Thresholds!$D$3-Thresholds!$C$3))*0.249,IF(C2841&lt;=Thresholds!$F$3,0.499-((C2841-Thresholds!$E$3)/(Thresholds!$F$3-Thresholds!$E$3))*0.279,MAX(0.02,0.2-((C2841-Thresholds!$G$3)/(Thresholds!$H$3-Thresholds!$G$3))*0.18)))),3)</f>
        <v>0.98699999999999999</v>
      </c>
      <c r="K2841" s="3">
        <f>ROUND(IF(D2841&lt;=Thresholds!$B$4,1-(D2841/Thresholds!$B$4)*0.24,IF(D2841&lt;=Thresholds!$D$4,0.75-((D2841-Thresholds!$C$4)/(Thresholds!$D$4-Thresholds!$C$4))*0.249,IF(D2841&lt;=Thresholds!$F$4,0.499-((D2841-Thresholds!$E$4)/(Thresholds!$F$4-Thresholds!$E$4))*0.279,MAX(0.02,0.2-((D2841-Thresholds!$G$4)/(Thresholds!$H$4-Thresholds!$G$4))*0.18)))),3)</f>
        <v>0.25800000000000001</v>
      </c>
      <c r="L2841" s="3">
        <f>ROUND(IF(E2841&lt;=Thresholds!$B$5,1-(E2841/Thresholds!$B$5)*0.24,IF(E2841&lt;=Thresholds!$D$5,0.75-((E2841-Thresholds!$C$5)/(Thresholds!$D$5-Thresholds!$C$5))*0.249,IF(E2841&lt;=Thresholds!$F$5,0.499-((E2841-Thresholds!$E$5)/(Thresholds!$F$5-Thresholds!$E$5))*0.279,MAX(0.02,0.2-((E2841-Thresholds!$G$5)/(Thresholds!$H$5-Thresholds!$G$5))*0.18)))),3)</f>
        <v>0.92200000000000004</v>
      </c>
      <c r="M2841" s="3">
        <f>ROUND(IF(F2841&lt;=Thresholds!$B$6,1-(F2841/Thresholds!$B$6)*0.24,IF(F2841&lt;=Thresholds!$D$6,0.75-((F2841-Thresholds!$C$6)/(Thresholds!$D$6-Thresholds!$C$6))*0.249,IF(F2841&lt;=Thresholds!$F$6,0.499-((F2841-Thresholds!$E$6)/(Thresholds!$F$6-Thresholds!$E$6))*0.279,MAX(0.02,0.2-((F2841-Thresholds!$G$6)/(Thresholds!$H$6-Thresholds!$G$6))*0.18)))),3)</f>
        <v>0.80800000000000005</v>
      </c>
      <c r="N2841" s="3">
        <f>ROUND(IF(G2841&lt;=Thresholds!$B$7,1-(G2841/Thresholds!$B$7)*0.24,IF(G2841&lt;=Thresholds!$D$7,0.75-((G2841-Thresholds!$C$7)/(Thresholds!$D$7-Thresholds!$C$7))*0.249,IF(G2841&lt;=Thresholds!$F$7,0.499-((G2841-Thresholds!$E$7)/(Thresholds!$F$7-Thresholds!$E$7))*0.279,MAX(0.02,0.2-((G2841-Thresholds!$G$7)/(Thresholds!$H$7-Thresholds!$G$7))*0.18)))),3)</f>
        <v>0.91200000000000003</v>
      </c>
      <c r="O2841" s="3">
        <f>ROUND(IF(H2841&lt;=Thresholds!$B$8,1-(H2841/Thresholds!$B$8)*0.24,IF(H2841&lt;=Thresholds!$D$8,0.75-((H2841-Thresholds!$C$8)/(Thresholds!$D$8-Thresholds!$C$8))*0.249,IF(H2841&lt;=Thresholds!$F$8,0.499-((H2841-Thresholds!$E$8)/(Thresholds!$F$8-Thresholds!$E$8))*0.279,MAX(0.02,0.2-((H2841-Thresholds!$G$8)/(Thresholds!$H$8-Thresholds!$G$8))*0.18)))),3)</f>
        <v>0.98199999999999998</v>
      </c>
      <c r="P2841" s="3">
        <f t="shared" si="132"/>
        <v>0.25800000000000001</v>
      </c>
      <c r="Q2841" t="str">
        <f t="shared" si="133"/>
        <v>Poor</v>
      </c>
      <c r="R2841" s="4">
        <f t="shared" si="134"/>
        <v>0</v>
      </c>
      <c r="S2841" t="str">
        <f>IF(AND(F2841&gt;=10,F2841&lt;=35,P2841&gt;0.5),"ERROR_C2841H2841_POOR_CAP","OK")</f>
        <v>OK</v>
      </c>
    </row>
    <row r="2842" spans="1:19">
      <c r="A2842" t="s">
        <v>2859</v>
      </c>
      <c r="B2842" s="3">
        <v>43.686</v>
      </c>
      <c r="C2842" s="3">
        <v>22.268000000000001</v>
      </c>
      <c r="D2842" s="3">
        <v>61.627000000000002</v>
      </c>
      <c r="E2842" s="3">
        <v>41.930999999999997</v>
      </c>
      <c r="F2842" s="3">
        <v>0.21099999999999999</v>
      </c>
      <c r="G2842" s="3">
        <v>18.695</v>
      </c>
      <c r="H2842" s="3">
        <v>432.786</v>
      </c>
      <c r="I2842" s="3">
        <f>ROUND(IF(B2842&lt;=Thresholds!$B$2,1-(B2842/Thresholds!$B$2)*0.24,IF(B2842&lt;=Thresholds!$D$2,0.75-((B2842-Thresholds!$C$2)/(Thresholds!$D$2-Thresholds!$C$2))*0.249,IF(B2842&lt;=Thresholds!$F$2,0.499-((B2842-Thresholds!$E$2)/(Thresholds!$F$2-Thresholds!$E$2))*0.279,MAX(0.02,0.2-((B2842-Thresholds!$G$2)/(Thresholds!$H$2-Thresholds!$G$2))*0.18)))),3)</f>
        <v>0.89500000000000002</v>
      </c>
      <c r="J2842" s="3">
        <f>ROUND(IF(C2842&lt;=Thresholds!$B$3,1-(C2842/Thresholds!$B$3)*0.24,IF(C2842&lt;=Thresholds!$D$3,0.75-((C2842-Thresholds!$C$3)/(Thresholds!$D$3-Thresholds!$C$3))*0.249,IF(C2842&lt;=Thresholds!$F$3,0.499-((C2842-Thresholds!$E$3)/(Thresholds!$F$3-Thresholds!$E$3))*0.279,MAX(0.02,0.2-((C2842-Thresholds!$G$3)/(Thresholds!$H$3-Thresholds!$G$3))*0.18)))),3)</f>
        <v>0.95499999999999996</v>
      </c>
      <c r="K2842" s="3">
        <f>ROUND(IF(D2842&lt;=Thresholds!$B$4,1-(D2842/Thresholds!$B$4)*0.24,IF(D2842&lt;=Thresholds!$D$4,0.75-((D2842-Thresholds!$C$4)/(Thresholds!$D$4-Thresholds!$C$4))*0.249,IF(D2842&lt;=Thresholds!$F$4,0.499-((D2842-Thresholds!$E$4)/(Thresholds!$F$4-Thresholds!$E$4))*0.279,MAX(0.02,0.2-((D2842-Thresholds!$G$4)/(Thresholds!$H$4-Thresholds!$G$4))*0.18)))),3)</f>
        <v>0.77200000000000002</v>
      </c>
      <c r="L2842" s="3">
        <f>ROUND(IF(E2842&lt;=Thresholds!$B$5,1-(E2842/Thresholds!$B$5)*0.24,IF(E2842&lt;=Thresholds!$D$5,0.75-((E2842-Thresholds!$C$5)/(Thresholds!$D$5-Thresholds!$C$5))*0.249,IF(E2842&lt;=Thresholds!$F$5,0.499-((E2842-Thresholds!$E$5)/(Thresholds!$F$5-Thresholds!$E$5))*0.279,MAX(0.02,0.2-((E2842-Thresholds!$G$5)/(Thresholds!$H$5-Thresholds!$G$5))*0.18)))),3)</f>
        <v>0.79900000000000004</v>
      </c>
      <c r="M2842" s="3">
        <f>ROUND(IF(F2842&lt;=Thresholds!$B$6,1-(F2842/Thresholds!$B$6)*0.24,IF(F2842&lt;=Thresholds!$D$6,0.75-((F2842-Thresholds!$C$6)/(Thresholds!$D$6-Thresholds!$C$6))*0.249,IF(F2842&lt;=Thresholds!$F$6,0.499-((F2842-Thresholds!$E$6)/(Thresholds!$F$6-Thresholds!$E$6))*0.279,MAX(0.02,0.2-((F2842-Thresholds!$G$6)/(Thresholds!$H$6-Thresholds!$G$6))*0.18)))),3)</f>
        <v>0.94899999999999995</v>
      </c>
      <c r="N2842" s="3">
        <f>ROUND(IF(G2842&lt;=Thresholds!$B$7,1-(G2842/Thresholds!$B$7)*0.24,IF(G2842&lt;=Thresholds!$D$7,0.75-((G2842-Thresholds!$C$7)/(Thresholds!$D$7-Thresholds!$C$7))*0.249,IF(G2842&lt;=Thresholds!$F$7,0.499-((G2842-Thresholds!$E$7)/(Thresholds!$F$7-Thresholds!$E$7))*0.279,MAX(0.02,0.2-((G2842-Thresholds!$G$7)/(Thresholds!$H$7-Thresholds!$G$7))*0.18)))),3)</f>
        <v>0.98699999999999999</v>
      </c>
      <c r="O2842" s="3">
        <f>ROUND(IF(H2842&lt;=Thresholds!$B$8,1-(H2842/Thresholds!$B$8)*0.24,IF(H2842&lt;=Thresholds!$D$8,0.75-((H2842-Thresholds!$C$8)/(Thresholds!$D$8-Thresholds!$C$8))*0.249,IF(H2842&lt;=Thresholds!$F$8,0.499-((H2842-Thresholds!$E$8)/(Thresholds!$F$8-Thresholds!$E$8))*0.279,MAX(0.02,0.2-((H2842-Thresholds!$G$8)/(Thresholds!$H$8-Thresholds!$G$8))*0.18)))),3)</f>
        <v>0.95799999999999996</v>
      </c>
      <c r="P2842" s="3">
        <f t="shared" si="132"/>
        <v>0.77200000000000002</v>
      </c>
      <c r="Q2842" t="str">
        <f t="shared" si="133"/>
        <v>Healthy</v>
      </c>
      <c r="R2842" s="4">
        <f t="shared" si="134"/>
        <v>1</v>
      </c>
      <c r="S2842" t="str">
        <f>IF(AND(F2842&gt;=10,F2842&lt;=35,P2842&gt;0.5),"ERROR_C2842H2842_POOR_CAP","OK")</f>
        <v>OK</v>
      </c>
    </row>
    <row r="2843" spans="1:19">
      <c r="A2843" t="s">
        <v>2860</v>
      </c>
      <c r="B2843" s="3">
        <v>523.34199999999998</v>
      </c>
      <c r="C2843" s="3">
        <v>6.6920000000000002</v>
      </c>
      <c r="D2843" s="3">
        <v>53.768999999999998</v>
      </c>
      <c r="E2843" s="3">
        <v>33.573999999999998</v>
      </c>
      <c r="F2843" s="3">
        <v>0.96599999999999997</v>
      </c>
      <c r="G2843" s="3">
        <v>153.142</v>
      </c>
      <c r="H2843" s="3">
        <v>2684.1309999999999</v>
      </c>
      <c r="I2843" s="3">
        <f>ROUND(IF(B2843&lt;=Thresholds!$B$2,1-(B2843/Thresholds!$B$2)*0.24,IF(B2843&lt;=Thresholds!$D$2,0.75-((B2843-Thresholds!$C$2)/(Thresholds!$D$2-Thresholds!$C$2))*0.249,IF(B2843&lt;=Thresholds!$F$2,0.499-((B2843-Thresholds!$E$2)/(Thresholds!$F$2-Thresholds!$E$2))*0.279,MAX(0.02,0.2-((B2843-Thresholds!$G$2)/(Thresholds!$H$2-Thresholds!$G$2))*0.18)))),3)</f>
        <v>0.57399999999999995</v>
      </c>
      <c r="J2843" s="3">
        <f>ROUND(IF(C2843&lt;=Thresholds!$B$3,1-(C2843/Thresholds!$B$3)*0.24,IF(C2843&lt;=Thresholds!$D$3,0.75-((C2843-Thresholds!$C$3)/(Thresholds!$D$3-Thresholds!$C$3))*0.249,IF(C2843&lt;=Thresholds!$F$3,0.499-((C2843-Thresholds!$E$3)/(Thresholds!$F$3-Thresholds!$E$3))*0.279,MAX(0.02,0.2-((C2843-Thresholds!$G$3)/(Thresholds!$H$3-Thresholds!$G$3))*0.18)))),3)</f>
        <v>0.98699999999999999</v>
      </c>
      <c r="K2843" s="3">
        <f>ROUND(IF(D2843&lt;=Thresholds!$B$4,1-(D2843/Thresholds!$B$4)*0.24,IF(D2843&lt;=Thresholds!$D$4,0.75-((D2843-Thresholds!$C$4)/(Thresholds!$D$4-Thresholds!$C$4))*0.249,IF(D2843&lt;=Thresholds!$F$4,0.499-((D2843-Thresholds!$E$4)/(Thresholds!$F$4-Thresholds!$E$4))*0.279,MAX(0.02,0.2-((D2843-Thresholds!$G$4)/(Thresholds!$H$4-Thresholds!$G$4))*0.18)))),3)</f>
        <v>0.80100000000000005</v>
      </c>
      <c r="L2843" s="3">
        <f>ROUND(IF(E2843&lt;=Thresholds!$B$5,1-(E2843/Thresholds!$B$5)*0.24,IF(E2843&lt;=Thresholds!$D$5,0.75-((E2843-Thresholds!$C$5)/(Thresholds!$D$5-Thresholds!$C$5))*0.249,IF(E2843&lt;=Thresholds!$F$5,0.499-((E2843-Thresholds!$E$5)/(Thresholds!$F$5-Thresholds!$E$5))*0.279,MAX(0.02,0.2-((E2843-Thresholds!$G$5)/(Thresholds!$H$5-Thresholds!$G$5))*0.18)))),3)</f>
        <v>0.83899999999999997</v>
      </c>
      <c r="M2843" s="3">
        <f>ROUND(IF(F2843&lt;=Thresholds!$B$6,1-(F2843/Thresholds!$B$6)*0.24,IF(F2843&lt;=Thresholds!$D$6,0.75-((F2843-Thresholds!$C$6)/(Thresholds!$D$6-Thresholds!$C$6))*0.249,IF(F2843&lt;=Thresholds!$F$6,0.499-((F2843-Thresholds!$E$6)/(Thresholds!$F$6-Thresholds!$E$6))*0.279,MAX(0.02,0.2-((F2843-Thresholds!$G$6)/(Thresholds!$H$6-Thresholds!$G$6))*0.18)))),3)</f>
        <v>0.76800000000000002</v>
      </c>
      <c r="N2843" s="3">
        <f>ROUND(IF(G2843&lt;=Thresholds!$B$7,1-(G2843/Thresholds!$B$7)*0.24,IF(G2843&lt;=Thresholds!$D$7,0.75-((G2843-Thresholds!$C$7)/(Thresholds!$D$7-Thresholds!$C$7))*0.249,IF(G2843&lt;=Thresholds!$F$7,0.499-((G2843-Thresholds!$E$7)/(Thresholds!$F$7-Thresholds!$E$7))*0.279,MAX(0.02,0.2-((G2843-Thresholds!$G$7)/(Thresholds!$H$7-Thresholds!$G$7))*0.18)))),3)</f>
        <v>0.89500000000000002</v>
      </c>
      <c r="O2843" s="3">
        <f>ROUND(IF(H2843&lt;=Thresholds!$B$8,1-(H2843/Thresholds!$B$8)*0.24,IF(H2843&lt;=Thresholds!$D$8,0.75-((H2843-Thresholds!$C$8)/(Thresholds!$D$8-Thresholds!$C$8))*0.249,IF(H2843&lt;=Thresholds!$F$8,0.499-((H2843-Thresholds!$E$8)/(Thresholds!$F$8-Thresholds!$E$8))*0.279,MAX(0.02,0.2-((H2843-Thresholds!$G$8)/(Thresholds!$H$8-Thresholds!$G$8))*0.18)))),3)</f>
        <v>0.72</v>
      </c>
      <c r="P2843" s="3">
        <f t="shared" si="132"/>
        <v>0.57399999999999995</v>
      </c>
      <c r="Q2843" t="str">
        <f t="shared" si="133"/>
        <v>Moderate</v>
      </c>
      <c r="R2843" s="4">
        <f t="shared" si="134"/>
        <v>1</v>
      </c>
      <c r="S2843" t="str">
        <f>IF(AND(F2843&gt;=10,F2843&lt;=35,P2843&gt;0.5),"ERROR_C2843H2843_POOR_CAP","OK")</f>
        <v>OK</v>
      </c>
    </row>
    <row r="2844" spans="1:19">
      <c r="A2844" t="s">
        <v>2861</v>
      </c>
      <c r="B2844" s="3">
        <v>20.431000000000001</v>
      </c>
      <c r="C2844" s="3">
        <v>43.780999999999999</v>
      </c>
      <c r="D2844" s="3">
        <v>13.117000000000001</v>
      </c>
      <c r="E2844" s="3">
        <v>14.116</v>
      </c>
      <c r="F2844" s="3">
        <v>8.8729999999999993</v>
      </c>
      <c r="G2844" s="3">
        <v>237.16900000000001</v>
      </c>
      <c r="H2844" s="3">
        <v>9612.7549999999992</v>
      </c>
      <c r="I2844" s="3">
        <f>ROUND(IF(B2844&lt;=Thresholds!$B$2,1-(B2844/Thresholds!$B$2)*0.24,IF(B2844&lt;=Thresholds!$D$2,0.75-((B2844-Thresholds!$C$2)/(Thresholds!$D$2-Thresholds!$C$2))*0.249,IF(B2844&lt;=Thresholds!$F$2,0.499-((B2844-Thresholds!$E$2)/(Thresholds!$F$2-Thresholds!$E$2))*0.279,MAX(0.02,0.2-((B2844-Thresholds!$G$2)/(Thresholds!$H$2-Thresholds!$G$2))*0.18)))),3)</f>
        <v>0.95099999999999996</v>
      </c>
      <c r="J2844" s="3">
        <f>ROUND(IF(C2844&lt;=Thresholds!$B$3,1-(C2844/Thresholds!$B$3)*0.24,IF(C2844&lt;=Thresholds!$D$3,0.75-((C2844-Thresholds!$C$3)/(Thresholds!$D$3-Thresholds!$C$3))*0.249,IF(C2844&lt;=Thresholds!$F$3,0.499-((C2844-Thresholds!$E$3)/(Thresholds!$F$3-Thresholds!$E$3))*0.279,MAX(0.02,0.2-((C2844-Thresholds!$G$3)/(Thresholds!$H$3-Thresholds!$G$3))*0.18)))),3)</f>
        <v>0.91200000000000003</v>
      </c>
      <c r="K2844" s="3">
        <f>ROUND(IF(D2844&lt;=Thresholds!$B$4,1-(D2844/Thresholds!$B$4)*0.24,IF(D2844&lt;=Thresholds!$D$4,0.75-((D2844-Thresholds!$C$4)/(Thresholds!$D$4-Thresholds!$C$4))*0.249,IF(D2844&lt;=Thresholds!$F$4,0.499-((D2844-Thresholds!$E$4)/(Thresholds!$F$4-Thresholds!$E$4))*0.279,MAX(0.02,0.2-((D2844-Thresholds!$G$4)/(Thresholds!$H$4-Thresholds!$G$4))*0.18)))),3)</f>
        <v>0.95199999999999996</v>
      </c>
      <c r="L2844" s="3">
        <f>ROUND(IF(E2844&lt;=Thresholds!$B$5,1-(E2844/Thresholds!$B$5)*0.24,IF(E2844&lt;=Thresholds!$D$5,0.75-((E2844-Thresholds!$C$5)/(Thresholds!$D$5-Thresholds!$C$5))*0.249,IF(E2844&lt;=Thresholds!$F$5,0.499-((E2844-Thresholds!$E$5)/(Thresholds!$F$5-Thresholds!$E$5))*0.279,MAX(0.02,0.2-((E2844-Thresholds!$G$5)/(Thresholds!$H$5-Thresholds!$G$5))*0.18)))),3)</f>
        <v>0.93200000000000005</v>
      </c>
      <c r="M2844" s="3">
        <f>ROUND(IF(F2844&lt;=Thresholds!$B$6,1-(F2844/Thresholds!$B$6)*0.24,IF(F2844&lt;=Thresholds!$D$6,0.75-((F2844-Thresholds!$C$6)/(Thresholds!$D$6-Thresholds!$C$6))*0.249,IF(F2844&lt;=Thresholds!$F$6,0.499-((F2844-Thresholds!$E$6)/(Thresholds!$F$6-Thresholds!$E$6))*0.279,MAX(0.02,0.2-((F2844-Thresholds!$G$6)/(Thresholds!$H$6-Thresholds!$G$6))*0.18)))),3)</f>
        <v>0.505</v>
      </c>
      <c r="N2844" s="3">
        <f>ROUND(IF(G2844&lt;=Thresholds!$B$7,1-(G2844/Thresholds!$B$7)*0.24,IF(G2844&lt;=Thresholds!$D$7,0.75-((G2844-Thresholds!$C$7)/(Thresholds!$D$7-Thresholds!$C$7))*0.249,IF(G2844&lt;=Thresholds!$F$7,0.499-((G2844-Thresholds!$E$7)/(Thresholds!$F$7-Thresholds!$E$7))*0.279,MAX(0.02,0.2-((G2844-Thresholds!$G$7)/(Thresholds!$H$7-Thresholds!$G$7))*0.18)))),3)</f>
        <v>0.83699999999999997</v>
      </c>
      <c r="O2844" s="3">
        <f>ROUND(IF(H2844&lt;=Thresholds!$B$8,1-(H2844/Thresholds!$B$8)*0.24,IF(H2844&lt;=Thresholds!$D$8,0.75-((H2844-Thresholds!$C$8)/(Thresholds!$D$8-Thresholds!$C$8))*0.249,IF(H2844&lt;=Thresholds!$F$8,0.499-((H2844-Thresholds!$E$8)/(Thresholds!$F$8-Thresholds!$E$8))*0.279,MAX(0.02,0.2-((H2844-Thresholds!$G$8)/(Thresholds!$H$8-Thresholds!$G$8))*0.18)))),3)</f>
        <v>0.23799999999999999</v>
      </c>
      <c r="P2844" s="3">
        <f t="shared" si="132"/>
        <v>0.23799999999999999</v>
      </c>
      <c r="Q2844" t="str">
        <f t="shared" si="133"/>
        <v>Poor</v>
      </c>
      <c r="R2844" s="4">
        <f t="shared" si="134"/>
        <v>0</v>
      </c>
      <c r="S2844" t="str">
        <f>IF(AND(F2844&gt;=10,F2844&lt;=35,P2844&gt;0.5),"ERROR_C2844H2844_POOR_CAP","OK")</f>
        <v>OK</v>
      </c>
    </row>
    <row r="2845" spans="1:19">
      <c r="A2845" t="s">
        <v>2862</v>
      </c>
      <c r="B2845" s="3">
        <v>47.28</v>
      </c>
      <c r="C2845" s="3">
        <v>40.673999999999999</v>
      </c>
      <c r="D2845" s="3">
        <v>24.853000000000002</v>
      </c>
      <c r="E2845" s="3">
        <v>15.372999999999999</v>
      </c>
      <c r="F2845" s="3">
        <v>0.104</v>
      </c>
      <c r="G2845" s="3">
        <v>2096.2249999999999</v>
      </c>
      <c r="H2845" s="3">
        <v>1818.633</v>
      </c>
      <c r="I2845" s="3">
        <f>ROUND(IF(B2845&lt;=Thresholds!$B$2,1-(B2845/Thresholds!$B$2)*0.24,IF(B2845&lt;=Thresholds!$D$2,0.75-((B2845-Thresholds!$C$2)/(Thresholds!$D$2-Thresholds!$C$2))*0.249,IF(B2845&lt;=Thresholds!$F$2,0.499-((B2845-Thresholds!$E$2)/(Thresholds!$F$2-Thresholds!$E$2))*0.279,MAX(0.02,0.2-((B2845-Thresholds!$G$2)/(Thresholds!$H$2-Thresholds!$G$2))*0.18)))),3)</f>
        <v>0.88700000000000001</v>
      </c>
      <c r="J2845" s="3">
        <f>ROUND(IF(C2845&lt;=Thresholds!$B$3,1-(C2845/Thresholds!$B$3)*0.24,IF(C2845&lt;=Thresholds!$D$3,0.75-((C2845-Thresholds!$C$3)/(Thresholds!$D$3-Thresholds!$C$3))*0.249,IF(C2845&lt;=Thresholds!$F$3,0.499-((C2845-Thresholds!$E$3)/(Thresholds!$F$3-Thresholds!$E$3))*0.279,MAX(0.02,0.2-((C2845-Thresholds!$G$3)/(Thresholds!$H$3-Thresholds!$G$3))*0.18)))),3)</f>
        <v>0.91900000000000004</v>
      </c>
      <c r="K2845" s="3">
        <f>ROUND(IF(D2845&lt;=Thresholds!$B$4,1-(D2845/Thresholds!$B$4)*0.24,IF(D2845&lt;=Thresholds!$D$4,0.75-((D2845-Thresholds!$C$4)/(Thresholds!$D$4-Thresholds!$C$4))*0.249,IF(D2845&lt;=Thresholds!$F$4,0.499-((D2845-Thresholds!$E$4)/(Thresholds!$F$4-Thresholds!$E$4))*0.279,MAX(0.02,0.2-((D2845-Thresholds!$G$4)/(Thresholds!$H$4-Thresholds!$G$4))*0.18)))),3)</f>
        <v>0.90800000000000003</v>
      </c>
      <c r="L2845" s="3">
        <f>ROUND(IF(E2845&lt;=Thresholds!$B$5,1-(E2845/Thresholds!$B$5)*0.24,IF(E2845&lt;=Thresholds!$D$5,0.75-((E2845-Thresholds!$C$5)/(Thresholds!$D$5-Thresholds!$C$5))*0.249,IF(E2845&lt;=Thresholds!$F$5,0.499-((E2845-Thresholds!$E$5)/(Thresholds!$F$5-Thresholds!$E$5))*0.279,MAX(0.02,0.2-((E2845-Thresholds!$G$5)/(Thresholds!$H$5-Thresholds!$G$5))*0.18)))),3)</f>
        <v>0.92600000000000005</v>
      </c>
      <c r="M2845" s="3">
        <f>ROUND(IF(F2845&lt;=Thresholds!$B$6,1-(F2845/Thresholds!$B$6)*0.24,IF(F2845&lt;=Thresholds!$D$6,0.75-((F2845-Thresholds!$C$6)/(Thresholds!$D$6-Thresholds!$C$6))*0.249,IF(F2845&lt;=Thresholds!$F$6,0.499-((F2845-Thresholds!$E$6)/(Thresholds!$F$6-Thresholds!$E$6))*0.279,MAX(0.02,0.2-((F2845-Thresholds!$G$6)/(Thresholds!$H$6-Thresholds!$G$6))*0.18)))),3)</f>
        <v>0.97499999999999998</v>
      </c>
      <c r="N2845" s="3">
        <f>ROUND(IF(G2845&lt;=Thresholds!$B$7,1-(G2845/Thresholds!$B$7)*0.24,IF(G2845&lt;=Thresholds!$D$7,0.75-((G2845-Thresholds!$C$7)/(Thresholds!$D$7-Thresholds!$C$7))*0.249,IF(G2845&lt;=Thresholds!$F$7,0.499-((G2845-Thresholds!$E$7)/(Thresholds!$F$7-Thresholds!$E$7))*0.279,MAX(0.02,0.2-((G2845-Thresholds!$G$7)/(Thresholds!$H$7-Thresholds!$G$7))*0.18)))),3)</f>
        <v>0.28899999999999998</v>
      </c>
      <c r="O2845" s="3">
        <f>ROUND(IF(H2845&lt;=Thresholds!$B$8,1-(H2845/Thresholds!$B$8)*0.24,IF(H2845&lt;=Thresholds!$D$8,0.75-((H2845-Thresholds!$C$8)/(Thresholds!$D$8-Thresholds!$C$8))*0.249,IF(H2845&lt;=Thresholds!$F$8,0.499-((H2845-Thresholds!$E$8)/(Thresholds!$F$8-Thresholds!$E$8))*0.279,MAX(0.02,0.2-((H2845-Thresholds!$G$8)/(Thresholds!$H$8-Thresholds!$G$8))*0.18)))),3)</f>
        <v>0.82499999999999996</v>
      </c>
      <c r="P2845" s="3">
        <f t="shared" si="132"/>
        <v>0.28899999999999998</v>
      </c>
      <c r="Q2845" t="str">
        <f t="shared" si="133"/>
        <v>Poor</v>
      </c>
      <c r="R2845" s="4">
        <f t="shared" si="134"/>
        <v>0</v>
      </c>
      <c r="S2845" t="str">
        <f>IF(AND(F2845&gt;=10,F2845&lt;=35,P2845&gt;0.5),"ERROR_C2845H2845_POOR_CAP","OK")</f>
        <v>OK</v>
      </c>
    </row>
    <row r="2846" spans="1:19">
      <c r="A2846" t="s">
        <v>2863</v>
      </c>
      <c r="B2846" s="3">
        <v>75.884</v>
      </c>
      <c r="C2846" s="3">
        <v>83.105000000000004</v>
      </c>
      <c r="D2846" s="3">
        <v>40.042000000000002</v>
      </c>
      <c r="E2846" s="3">
        <v>4.7190000000000003</v>
      </c>
      <c r="F2846" s="3">
        <v>0.151</v>
      </c>
      <c r="G2846" s="3">
        <v>56.006999999999998</v>
      </c>
      <c r="H2846" s="3">
        <v>907.82899999999995</v>
      </c>
      <c r="I2846" s="3">
        <f>ROUND(IF(B2846&lt;=Thresholds!$B$2,1-(B2846/Thresholds!$B$2)*0.24,IF(B2846&lt;=Thresholds!$D$2,0.75-((B2846-Thresholds!$C$2)/(Thresholds!$D$2-Thresholds!$C$2))*0.249,IF(B2846&lt;=Thresholds!$F$2,0.499-((B2846-Thresholds!$E$2)/(Thresholds!$F$2-Thresholds!$E$2))*0.279,MAX(0.02,0.2-((B2846-Thresholds!$G$2)/(Thresholds!$H$2-Thresholds!$G$2))*0.18)))),3)</f>
        <v>0.81799999999999995</v>
      </c>
      <c r="J2846" s="3">
        <f>ROUND(IF(C2846&lt;=Thresholds!$B$3,1-(C2846/Thresholds!$B$3)*0.24,IF(C2846&lt;=Thresholds!$D$3,0.75-((C2846-Thresholds!$C$3)/(Thresholds!$D$3-Thresholds!$C$3))*0.249,IF(C2846&lt;=Thresholds!$F$3,0.499-((C2846-Thresholds!$E$3)/(Thresholds!$F$3-Thresholds!$E$3))*0.279,MAX(0.02,0.2-((C2846-Thresholds!$G$3)/(Thresholds!$H$3-Thresholds!$G$3))*0.18)))),3)</f>
        <v>0.83399999999999996</v>
      </c>
      <c r="K2846" s="3">
        <f>ROUND(IF(D2846&lt;=Thresholds!$B$4,1-(D2846/Thresholds!$B$4)*0.24,IF(D2846&lt;=Thresholds!$D$4,0.75-((D2846-Thresholds!$C$4)/(Thresholds!$D$4-Thresholds!$C$4))*0.249,IF(D2846&lt;=Thresholds!$F$4,0.499-((D2846-Thresholds!$E$4)/(Thresholds!$F$4-Thresholds!$E$4))*0.279,MAX(0.02,0.2-((D2846-Thresholds!$G$4)/(Thresholds!$H$4-Thresholds!$G$4))*0.18)))),3)</f>
        <v>0.85199999999999998</v>
      </c>
      <c r="L2846" s="3">
        <f>ROUND(IF(E2846&lt;=Thresholds!$B$5,1-(E2846/Thresholds!$B$5)*0.24,IF(E2846&lt;=Thresholds!$D$5,0.75-((E2846-Thresholds!$C$5)/(Thresholds!$D$5-Thresholds!$C$5))*0.249,IF(E2846&lt;=Thresholds!$F$5,0.499-((E2846-Thresholds!$E$5)/(Thresholds!$F$5-Thresholds!$E$5))*0.279,MAX(0.02,0.2-((E2846-Thresholds!$G$5)/(Thresholds!$H$5-Thresholds!$G$5))*0.18)))),3)</f>
        <v>0.97699999999999998</v>
      </c>
      <c r="M2846" s="3">
        <f>ROUND(IF(F2846&lt;=Thresholds!$B$6,1-(F2846/Thresholds!$B$6)*0.24,IF(F2846&lt;=Thresholds!$D$6,0.75-((F2846-Thresholds!$C$6)/(Thresholds!$D$6-Thresholds!$C$6))*0.249,IF(F2846&lt;=Thresholds!$F$6,0.499-((F2846-Thresholds!$E$6)/(Thresholds!$F$6-Thresholds!$E$6))*0.279,MAX(0.02,0.2-((F2846-Thresholds!$G$6)/(Thresholds!$H$6-Thresholds!$G$6))*0.18)))),3)</f>
        <v>0.96399999999999997</v>
      </c>
      <c r="N2846" s="3">
        <f>ROUND(IF(G2846&lt;=Thresholds!$B$7,1-(G2846/Thresholds!$B$7)*0.24,IF(G2846&lt;=Thresholds!$D$7,0.75-((G2846-Thresholds!$C$7)/(Thresholds!$D$7-Thresholds!$C$7))*0.249,IF(G2846&lt;=Thresholds!$F$7,0.499-((G2846-Thresholds!$E$7)/(Thresholds!$F$7-Thresholds!$E$7))*0.279,MAX(0.02,0.2-((G2846-Thresholds!$G$7)/(Thresholds!$H$7-Thresholds!$G$7))*0.18)))),3)</f>
        <v>0.96199999999999997</v>
      </c>
      <c r="O2846" s="3">
        <f>ROUND(IF(H2846&lt;=Thresholds!$B$8,1-(H2846/Thresholds!$B$8)*0.24,IF(H2846&lt;=Thresholds!$D$8,0.75-((H2846-Thresholds!$C$8)/(Thresholds!$D$8-Thresholds!$C$8))*0.249,IF(H2846&lt;=Thresholds!$F$8,0.499-((H2846-Thresholds!$E$8)/(Thresholds!$F$8-Thresholds!$E$8))*0.279,MAX(0.02,0.2-((H2846-Thresholds!$G$8)/(Thresholds!$H$8-Thresholds!$G$8))*0.18)))),3)</f>
        <v>0.91300000000000003</v>
      </c>
      <c r="P2846" s="3">
        <f t="shared" si="132"/>
        <v>0.81799999999999995</v>
      </c>
      <c r="Q2846" t="str">
        <f t="shared" si="133"/>
        <v>Healthy</v>
      </c>
      <c r="R2846" s="4">
        <f t="shared" si="134"/>
        <v>1</v>
      </c>
      <c r="S2846" t="str">
        <f>IF(AND(F2846&gt;=10,F2846&lt;=35,P2846&gt;0.5),"ERROR_C2846H2846_POOR_CAP","OK")</f>
        <v>OK</v>
      </c>
    </row>
    <row r="2847" spans="1:19">
      <c r="A2847" t="s">
        <v>2864</v>
      </c>
      <c r="B2847" s="3">
        <v>266.54000000000002</v>
      </c>
      <c r="C2847" s="3">
        <v>170.43</v>
      </c>
      <c r="D2847" s="3">
        <v>45.6</v>
      </c>
      <c r="E2847" s="3">
        <v>42.154000000000003</v>
      </c>
      <c r="F2847" s="3">
        <v>0.49</v>
      </c>
      <c r="G2847" s="3">
        <v>251.62100000000001</v>
      </c>
      <c r="H2847" s="3">
        <v>1436.3879999999999</v>
      </c>
      <c r="I2847" s="3">
        <f>ROUND(IF(B2847&lt;=Thresholds!$B$2,1-(B2847/Thresholds!$B$2)*0.24,IF(B2847&lt;=Thresholds!$D$2,0.75-((B2847-Thresholds!$C$2)/(Thresholds!$D$2-Thresholds!$C$2))*0.249,IF(B2847&lt;=Thresholds!$F$2,0.499-((B2847-Thresholds!$E$2)/(Thresholds!$F$2-Thresholds!$E$2))*0.279,MAX(0.02,0.2-((B2847-Thresholds!$G$2)/(Thresholds!$H$2-Thresholds!$G$2))*0.18)))),3)</f>
        <v>0.68100000000000005</v>
      </c>
      <c r="J2847" s="3">
        <f>ROUND(IF(C2847&lt;=Thresholds!$B$3,1-(C2847/Thresholds!$B$3)*0.24,IF(C2847&lt;=Thresholds!$D$3,0.75-((C2847-Thresholds!$C$3)/(Thresholds!$D$3-Thresholds!$C$3))*0.249,IF(C2847&lt;=Thresholds!$F$3,0.499-((C2847-Thresholds!$E$3)/(Thresholds!$F$3-Thresholds!$E$3))*0.279,MAX(0.02,0.2-((C2847-Thresholds!$G$3)/(Thresholds!$H$3-Thresholds!$G$3))*0.18)))),3)</f>
        <v>0.70599999999999996</v>
      </c>
      <c r="K2847" s="3">
        <f>ROUND(IF(D2847&lt;=Thresholds!$B$4,1-(D2847/Thresholds!$B$4)*0.24,IF(D2847&lt;=Thresholds!$D$4,0.75-((D2847-Thresholds!$C$4)/(Thresholds!$D$4-Thresholds!$C$4))*0.249,IF(D2847&lt;=Thresholds!$F$4,0.499-((D2847-Thresholds!$E$4)/(Thresholds!$F$4-Thresholds!$E$4))*0.279,MAX(0.02,0.2-((D2847-Thresholds!$G$4)/(Thresholds!$H$4-Thresholds!$G$4))*0.18)))),3)</f>
        <v>0.83199999999999996</v>
      </c>
      <c r="L2847" s="3">
        <f>ROUND(IF(E2847&lt;=Thresholds!$B$5,1-(E2847/Thresholds!$B$5)*0.24,IF(E2847&lt;=Thresholds!$D$5,0.75-((E2847-Thresholds!$C$5)/(Thresholds!$D$5-Thresholds!$C$5))*0.249,IF(E2847&lt;=Thresholds!$F$5,0.499-((E2847-Thresholds!$E$5)/(Thresholds!$F$5-Thresholds!$E$5))*0.279,MAX(0.02,0.2-((E2847-Thresholds!$G$5)/(Thresholds!$H$5-Thresholds!$G$5))*0.18)))),3)</f>
        <v>0.79800000000000004</v>
      </c>
      <c r="M2847" s="3">
        <f>ROUND(IF(F2847&lt;=Thresholds!$B$6,1-(F2847/Thresholds!$B$6)*0.24,IF(F2847&lt;=Thresholds!$D$6,0.75-((F2847-Thresholds!$C$6)/(Thresholds!$D$6-Thresholds!$C$6))*0.249,IF(F2847&lt;=Thresholds!$F$6,0.499-((F2847-Thresholds!$E$6)/(Thresholds!$F$6-Thresholds!$E$6))*0.279,MAX(0.02,0.2-((F2847-Thresholds!$G$6)/(Thresholds!$H$6-Thresholds!$G$6))*0.18)))),3)</f>
        <v>0.88200000000000001</v>
      </c>
      <c r="N2847" s="3">
        <f>ROUND(IF(G2847&lt;=Thresholds!$B$7,1-(G2847/Thresholds!$B$7)*0.24,IF(G2847&lt;=Thresholds!$D$7,0.75-((G2847-Thresholds!$C$7)/(Thresholds!$D$7-Thresholds!$C$7))*0.249,IF(G2847&lt;=Thresholds!$F$7,0.499-((G2847-Thresholds!$E$7)/(Thresholds!$F$7-Thresholds!$E$7))*0.279,MAX(0.02,0.2-((G2847-Thresholds!$G$7)/(Thresholds!$H$7-Thresholds!$G$7))*0.18)))),3)</f>
        <v>0.82699999999999996</v>
      </c>
      <c r="O2847" s="3">
        <f>ROUND(IF(H2847&lt;=Thresholds!$B$8,1-(H2847/Thresholds!$B$8)*0.24,IF(H2847&lt;=Thresholds!$D$8,0.75-((H2847-Thresholds!$C$8)/(Thresholds!$D$8-Thresholds!$C$8))*0.249,IF(H2847&lt;=Thresholds!$F$8,0.499-((H2847-Thresholds!$E$8)/(Thresholds!$F$8-Thresholds!$E$8))*0.279,MAX(0.02,0.2-((H2847-Thresholds!$G$8)/(Thresholds!$H$8-Thresholds!$G$8))*0.18)))),3)</f>
        <v>0.86199999999999999</v>
      </c>
      <c r="P2847" s="3">
        <f t="shared" si="132"/>
        <v>0.68100000000000005</v>
      </c>
      <c r="Q2847" t="str">
        <f t="shared" si="133"/>
        <v>Moderate</v>
      </c>
      <c r="R2847" s="4">
        <f t="shared" si="134"/>
        <v>1</v>
      </c>
      <c r="S2847" t="str">
        <f>IF(AND(F2847&gt;=10,F2847&lt;=35,P2847&gt;0.5),"ERROR_C2847H2847_POOR_CAP","OK")</f>
        <v>OK</v>
      </c>
    </row>
    <row r="2848" spans="1:19">
      <c r="A2848" t="s">
        <v>2865</v>
      </c>
      <c r="B2848" s="3">
        <v>6.7750000000000004</v>
      </c>
      <c r="C2848" s="3">
        <v>33.127000000000002</v>
      </c>
      <c r="D2848" s="3">
        <v>18.978999999999999</v>
      </c>
      <c r="E2848" s="3">
        <v>48.281999999999996</v>
      </c>
      <c r="F2848" s="3">
        <v>10.175000000000001</v>
      </c>
      <c r="G2848" s="3">
        <v>194.93799999999999</v>
      </c>
      <c r="H2848" s="3">
        <v>2019.135</v>
      </c>
      <c r="I2848" s="3">
        <f>ROUND(IF(B2848&lt;=Thresholds!$B$2,1-(B2848/Thresholds!$B$2)*0.24,IF(B2848&lt;=Thresholds!$D$2,0.75-((B2848-Thresholds!$C$2)/(Thresholds!$D$2-Thresholds!$C$2))*0.249,IF(B2848&lt;=Thresholds!$F$2,0.499-((B2848-Thresholds!$E$2)/(Thresholds!$F$2-Thresholds!$E$2))*0.279,MAX(0.02,0.2-((B2848-Thresholds!$G$2)/(Thresholds!$H$2-Thresholds!$G$2))*0.18)))),3)</f>
        <v>0.98399999999999999</v>
      </c>
      <c r="J2848" s="3">
        <f>ROUND(IF(C2848&lt;=Thresholds!$B$3,1-(C2848/Thresholds!$B$3)*0.24,IF(C2848&lt;=Thresholds!$D$3,0.75-((C2848-Thresholds!$C$3)/(Thresholds!$D$3-Thresholds!$C$3))*0.249,IF(C2848&lt;=Thresholds!$F$3,0.499-((C2848-Thresholds!$E$3)/(Thresholds!$F$3-Thresholds!$E$3))*0.279,MAX(0.02,0.2-((C2848-Thresholds!$G$3)/(Thresholds!$H$3-Thresholds!$G$3))*0.18)))),3)</f>
        <v>0.93400000000000005</v>
      </c>
      <c r="K2848" s="3">
        <f>ROUND(IF(D2848&lt;=Thresholds!$B$4,1-(D2848/Thresholds!$B$4)*0.24,IF(D2848&lt;=Thresholds!$D$4,0.75-((D2848-Thresholds!$C$4)/(Thresholds!$D$4-Thresholds!$C$4))*0.249,IF(D2848&lt;=Thresholds!$F$4,0.499-((D2848-Thresholds!$E$4)/(Thresholds!$F$4-Thresholds!$E$4))*0.279,MAX(0.02,0.2-((D2848-Thresholds!$G$4)/(Thresholds!$H$4-Thresholds!$G$4))*0.18)))),3)</f>
        <v>0.93</v>
      </c>
      <c r="L2848" s="3">
        <f>ROUND(IF(E2848&lt;=Thresholds!$B$5,1-(E2848/Thresholds!$B$5)*0.24,IF(E2848&lt;=Thresholds!$D$5,0.75-((E2848-Thresholds!$C$5)/(Thresholds!$D$5-Thresholds!$C$5))*0.249,IF(E2848&lt;=Thresholds!$F$5,0.499-((E2848-Thresholds!$E$5)/(Thresholds!$F$5-Thresholds!$E$5))*0.279,MAX(0.02,0.2-((E2848-Thresholds!$G$5)/(Thresholds!$H$5-Thresholds!$G$5))*0.18)))),3)</f>
        <v>0.76800000000000002</v>
      </c>
      <c r="M2848" s="3">
        <f>ROUND(IF(F2848&lt;=Thresholds!$B$6,1-(F2848/Thresholds!$B$6)*0.24,IF(F2848&lt;=Thresholds!$D$6,0.75-((F2848-Thresholds!$C$6)/(Thresholds!$D$6-Thresholds!$C$6))*0.249,IF(F2848&lt;=Thresholds!$F$6,0.499-((F2848-Thresholds!$E$6)/(Thresholds!$F$6-Thresholds!$E$6))*0.279,MAX(0.02,0.2-((F2848-Thresholds!$G$6)/(Thresholds!$H$6-Thresholds!$G$6))*0.18)))),3)</f>
        <v>0.497</v>
      </c>
      <c r="N2848" s="3">
        <f>ROUND(IF(G2848&lt;=Thresholds!$B$7,1-(G2848/Thresholds!$B$7)*0.24,IF(G2848&lt;=Thresholds!$D$7,0.75-((G2848-Thresholds!$C$7)/(Thresholds!$D$7-Thresholds!$C$7))*0.249,IF(G2848&lt;=Thresholds!$F$7,0.499-((G2848-Thresholds!$E$7)/(Thresholds!$F$7-Thresholds!$E$7))*0.279,MAX(0.02,0.2-((G2848-Thresholds!$G$7)/(Thresholds!$H$7-Thresholds!$G$7))*0.18)))),3)</f>
        <v>0.86599999999999999</v>
      </c>
      <c r="O2848" s="3">
        <f>ROUND(IF(H2848&lt;=Thresholds!$B$8,1-(H2848/Thresholds!$B$8)*0.24,IF(H2848&lt;=Thresholds!$D$8,0.75-((H2848-Thresholds!$C$8)/(Thresholds!$D$8-Thresholds!$C$8))*0.249,IF(H2848&lt;=Thresholds!$F$8,0.499-((H2848-Thresholds!$E$8)/(Thresholds!$F$8-Thresholds!$E$8))*0.279,MAX(0.02,0.2-((H2848-Thresholds!$G$8)/(Thresholds!$H$8-Thresholds!$G$8))*0.18)))),3)</f>
        <v>0.80600000000000005</v>
      </c>
      <c r="P2848" s="3">
        <f t="shared" si="132"/>
        <v>0.497</v>
      </c>
      <c r="Q2848" t="str">
        <f t="shared" si="133"/>
        <v>Poor</v>
      </c>
      <c r="R2848" s="4">
        <f t="shared" si="134"/>
        <v>0</v>
      </c>
      <c r="S2848" t="str">
        <f>IF(AND(F2848&gt;=10,F2848&lt;=35,P2848&gt;0.5),"ERROR_C2848H2848_POOR_CAP","OK")</f>
        <v>OK</v>
      </c>
    </row>
    <row r="2849" spans="1:19">
      <c r="A2849" t="s">
        <v>2866</v>
      </c>
      <c r="B2849" s="3">
        <v>16.184999999999999</v>
      </c>
      <c r="C2849" s="3">
        <v>67.966999999999999</v>
      </c>
      <c r="D2849" s="3">
        <v>7.4119999999999999</v>
      </c>
      <c r="E2849" s="3">
        <v>322.221</v>
      </c>
      <c r="F2849" s="3">
        <v>0.85099999999999998</v>
      </c>
      <c r="G2849" s="3">
        <v>292.41699999999997</v>
      </c>
      <c r="H2849" s="3">
        <v>436.71</v>
      </c>
      <c r="I2849" s="3">
        <f>ROUND(IF(B2849&lt;=Thresholds!$B$2,1-(B2849/Thresholds!$B$2)*0.24,IF(B2849&lt;=Thresholds!$D$2,0.75-((B2849-Thresholds!$C$2)/(Thresholds!$D$2-Thresholds!$C$2))*0.249,IF(B2849&lt;=Thresholds!$F$2,0.499-((B2849-Thresholds!$E$2)/(Thresholds!$F$2-Thresholds!$E$2))*0.279,MAX(0.02,0.2-((B2849-Thresholds!$G$2)/(Thresholds!$H$2-Thresholds!$G$2))*0.18)))),3)</f>
        <v>0.96099999999999997</v>
      </c>
      <c r="J2849" s="3">
        <f>ROUND(IF(C2849&lt;=Thresholds!$B$3,1-(C2849/Thresholds!$B$3)*0.24,IF(C2849&lt;=Thresholds!$D$3,0.75-((C2849-Thresholds!$C$3)/(Thresholds!$D$3-Thresholds!$C$3))*0.249,IF(C2849&lt;=Thresholds!$F$3,0.499-((C2849-Thresholds!$E$3)/(Thresholds!$F$3-Thresholds!$E$3))*0.279,MAX(0.02,0.2-((C2849-Thresholds!$G$3)/(Thresholds!$H$3-Thresholds!$G$3))*0.18)))),3)</f>
        <v>0.86399999999999999</v>
      </c>
      <c r="K2849" s="3">
        <f>ROUND(IF(D2849&lt;=Thresholds!$B$4,1-(D2849/Thresholds!$B$4)*0.24,IF(D2849&lt;=Thresholds!$D$4,0.75-((D2849-Thresholds!$C$4)/(Thresholds!$D$4-Thresholds!$C$4))*0.249,IF(D2849&lt;=Thresholds!$F$4,0.499-((D2849-Thresholds!$E$4)/(Thresholds!$F$4-Thresholds!$E$4))*0.279,MAX(0.02,0.2-((D2849-Thresholds!$G$4)/(Thresholds!$H$4-Thresholds!$G$4))*0.18)))),3)</f>
        <v>0.97299999999999998</v>
      </c>
      <c r="L2849" s="3">
        <f>ROUND(IF(E2849&lt;=Thresholds!$B$5,1-(E2849/Thresholds!$B$5)*0.24,IF(E2849&lt;=Thresholds!$D$5,0.75-((E2849-Thresholds!$C$5)/(Thresholds!$D$5-Thresholds!$C$5))*0.249,IF(E2849&lt;=Thresholds!$F$5,0.499-((E2849-Thresholds!$E$5)/(Thresholds!$F$5-Thresholds!$E$5))*0.279,MAX(0.02,0.2-((E2849-Thresholds!$G$5)/(Thresholds!$H$5-Thresholds!$G$5))*0.18)))),3)</f>
        <v>0.309</v>
      </c>
      <c r="M2849" s="3">
        <f>ROUND(IF(F2849&lt;=Thresholds!$B$6,1-(F2849/Thresholds!$B$6)*0.24,IF(F2849&lt;=Thresholds!$D$6,0.75-((F2849-Thresholds!$C$6)/(Thresholds!$D$6-Thresholds!$C$6))*0.249,IF(F2849&lt;=Thresholds!$F$6,0.499-((F2849-Thresholds!$E$6)/(Thresholds!$F$6-Thresholds!$E$6))*0.279,MAX(0.02,0.2-((F2849-Thresholds!$G$6)/(Thresholds!$H$6-Thresholds!$G$6))*0.18)))),3)</f>
        <v>0.79600000000000004</v>
      </c>
      <c r="N2849" s="3">
        <f>ROUND(IF(G2849&lt;=Thresholds!$B$7,1-(G2849/Thresholds!$B$7)*0.24,IF(G2849&lt;=Thresholds!$D$7,0.75-((G2849-Thresholds!$C$7)/(Thresholds!$D$7-Thresholds!$C$7))*0.249,IF(G2849&lt;=Thresholds!$F$7,0.499-((G2849-Thresholds!$E$7)/(Thresholds!$F$7-Thresholds!$E$7))*0.279,MAX(0.02,0.2-((G2849-Thresholds!$G$7)/(Thresholds!$H$7-Thresholds!$G$7))*0.18)))),3)</f>
        <v>0.79900000000000004</v>
      </c>
      <c r="O2849" s="3">
        <f>ROUND(IF(H2849&lt;=Thresholds!$B$8,1-(H2849/Thresholds!$B$8)*0.24,IF(H2849&lt;=Thresholds!$D$8,0.75-((H2849-Thresholds!$C$8)/(Thresholds!$D$8-Thresholds!$C$8))*0.249,IF(H2849&lt;=Thresholds!$F$8,0.499-((H2849-Thresholds!$E$8)/(Thresholds!$F$8-Thresholds!$E$8))*0.279,MAX(0.02,0.2-((H2849-Thresholds!$G$8)/(Thresholds!$H$8-Thresholds!$G$8))*0.18)))),3)</f>
        <v>0.95799999999999996</v>
      </c>
      <c r="P2849" s="3">
        <f t="shared" si="132"/>
        <v>0.309</v>
      </c>
      <c r="Q2849" t="str">
        <f t="shared" si="133"/>
        <v>Poor</v>
      </c>
      <c r="R2849" s="4">
        <f t="shared" si="134"/>
        <v>0</v>
      </c>
      <c r="S2849" t="str">
        <f>IF(AND(F2849&gt;=10,F2849&lt;=35,P2849&gt;0.5),"ERROR_C2849H2849_POOR_CAP","OK")</f>
        <v>OK</v>
      </c>
    </row>
    <row r="2850" spans="1:19">
      <c r="A2850" t="s">
        <v>2867</v>
      </c>
      <c r="B2850" s="3">
        <v>95.941000000000003</v>
      </c>
      <c r="C2850" s="3">
        <v>43.445999999999998</v>
      </c>
      <c r="D2850" s="3">
        <v>45.988999999999997</v>
      </c>
      <c r="E2850" s="3">
        <v>16.513000000000002</v>
      </c>
      <c r="F2850" s="3">
        <v>0.74399999999999999</v>
      </c>
      <c r="G2850" s="3">
        <v>215.756</v>
      </c>
      <c r="H2850" s="3">
        <v>554.98599999999999</v>
      </c>
      <c r="I2850" s="3">
        <f>ROUND(IF(B2850&lt;=Thresholds!$B$2,1-(B2850/Thresholds!$B$2)*0.24,IF(B2850&lt;=Thresholds!$D$2,0.75-((B2850-Thresholds!$C$2)/(Thresholds!$D$2-Thresholds!$C$2))*0.249,IF(B2850&lt;=Thresholds!$F$2,0.499-((B2850-Thresholds!$E$2)/(Thresholds!$F$2-Thresholds!$E$2))*0.279,MAX(0.02,0.2-((B2850-Thresholds!$G$2)/(Thresholds!$H$2-Thresholds!$G$2))*0.18)))),3)</f>
        <v>0.77</v>
      </c>
      <c r="J2850" s="3">
        <f>ROUND(IF(C2850&lt;=Thresholds!$B$3,1-(C2850/Thresholds!$B$3)*0.24,IF(C2850&lt;=Thresholds!$D$3,0.75-((C2850-Thresholds!$C$3)/(Thresholds!$D$3-Thresholds!$C$3))*0.249,IF(C2850&lt;=Thresholds!$F$3,0.499-((C2850-Thresholds!$E$3)/(Thresholds!$F$3-Thresholds!$E$3))*0.279,MAX(0.02,0.2-((C2850-Thresholds!$G$3)/(Thresholds!$H$3-Thresholds!$G$3))*0.18)))),3)</f>
        <v>0.91300000000000003</v>
      </c>
      <c r="K2850" s="3">
        <f>ROUND(IF(D2850&lt;=Thresholds!$B$4,1-(D2850/Thresholds!$B$4)*0.24,IF(D2850&lt;=Thresholds!$D$4,0.75-((D2850-Thresholds!$C$4)/(Thresholds!$D$4-Thresholds!$C$4))*0.249,IF(D2850&lt;=Thresholds!$F$4,0.499-((D2850-Thresholds!$E$4)/(Thresholds!$F$4-Thresholds!$E$4))*0.279,MAX(0.02,0.2-((D2850-Thresholds!$G$4)/(Thresholds!$H$4-Thresholds!$G$4))*0.18)))),3)</f>
        <v>0.83</v>
      </c>
      <c r="L2850" s="3">
        <f>ROUND(IF(E2850&lt;=Thresholds!$B$5,1-(E2850/Thresholds!$B$5)*0.24,IF(E2850&lt;=Thresholds!$D$5,0.75-((E2850-Thresholds!$C$5)/(Thresholds!$D$5-Thresholds!$C$5))*0.249,IF(E2850&lt;=Thresholds!$F$5,0.499-((E2850-Thresholds!$E$5)/(Thresholds!$F$5-Thresholds!$E$5))*0.279,MAX(0.02,0.2-((E2850-Thresholds!$G$5)/(Thresholds!$H$5-Thresholds!$G$5))*0.18)))),3)</f>
        <v>0.92100000000000004</v>
      </c>
      <c r="M2850" s="3">
        <f>ROUND(IF(F2850&lt;=Thresholds!$B$6,1-(F2850/Thresholds!$B$6)*0.24,IF(F2850&lt;=Thresholds!$D$6,0.75-((F2850-Thresholds!$C$6)/(Thresholds!$D$6-Thresholds!$C$6))*0.249,IF(F2850&lt;=Thresholds!$F$6,0.499-((F2850-Thresholds!$E$6)/(Thresholds!$F$6-Thresholds!$E$6))*0.279,MAX(0.02,0.2-((F2850-Thresholds!$G$6)/(Thresholds!$H$6-Thresholds!$G$6))*0.18)))),3)</f>
        <v>0.82099999999999995</v>
      </c>
      <c r="N2850" s="3">
        <f>ROUND(IF(G2850&lt;=Thresholds!$B$7,1-(G2850/Thresholds!$B$7)*0.24,IF(G2850&lt;=Thresholds!$D$7,0.75-((G2850-Thresholds!$C$7)/(Thresholds!$D$7-Thresholds!$C$7))*0.249,IF(G2850&lt;=Thresholds!$F$7,0.499-((G2850-Thresholds!$E$7)/(Thresholds!$F$7-Thresholds!$E$7))*0.279,MAX(0.02,0.2-((G2850-Thresholds!$G$7)/(Thresholds!$H$7-Thresholds!$G$7))*0.18)))),3)</f>
        <v>0.85199999999999998</v>
      </c>
      <c r="O2850" s="3">
        <f>ROUND(IF(H2850&lt;=Thresholds!$B$8,1-(H2850/Thresholds!$B$8)*0.24,IF(H2850&lt;=Thresholds!$D$8,0.75-((H2850-Thresholds!$C$8)/(Thresholds!$D$8-Thresholds!$C$8))*0.249,IF(H2850&lt;=Thresholds!$F$8,0.499-((H2850-Thresholds!$E$8)/(Thresholds!$F$8-Thresholds!$E$8))*0.279,MAX(0.02,0.2-((H2850-Thresholds!$G$8)/(Thresholds!$H$8-Thresholds!$G$8))*0.18)))),3)</f>
        <v>0.94699999999999995</v>
      </c>
      <c r="P2850" s="3">
        <f t="shared" si="132"/>
        <v>0.77</v>
      </c>
      <c r="Q2850" t="str">
        <f t="shared" si="133"/>
        <v>Healthy</v>
      </c>
      <c r="R2850" s="4">
        <f t="shared" si="134"/>
        <v>1</v>
      </c>
      <c r="S2850" t="str">
        <f>IF(AND(F2850&gt;=10,F2850&lt;=35,P2850&gt;0.5),"ERROR_C2850H2850_POOR_CAP","OK")</f>
        <v>OK</v>
      </c>
    </row>
    <row r="2851" spans="1:19">
      <c r="A2851" t="s">
        <v>2868</v>
      </c>
      <c r="B2851" s="3">
        <v>74.962999999999994</v>
      </c>
      <c r="C2851" s="3">
        <v>46.198999999999998</v>
      </c>
      <c r="D2851" s="3">
        <v>69.637</v>
      </c>
      <c r="E2851" s="3">
        <v>17.756</v>
      </c>
      <c r="F2851" s="3">
        <v>1.1559999999999999</v>
      </c>
      <c r="G2851" s="3">
        <v>219.416</v>
      </c>
      <c r="H2851" s="3">
        <v>2149.9</v>
      </c>
      <c r="I2851" s="3">
        <f>ROUND(IF(B2851&lt;=Thresholds!$B$2,1-(B2851/Thresholds!$B$2)*0.24,IF(B2851&lt;=Thresholds!$D$2,0.75-((B2851-Thresholds!$C$2)/(Thresholds!$D$2-Thresholds!$C$2))*0.249,IF(B2851&lt;=Thresholds!$F$2,0.499-((B2851-Thresholds!$E$2)/(Thresholds!$F$2-Thresholds!$E$2))*0.279,MAX(0.02,0.2-((B2851-Thresholds!$G$2)/(Thresholds!$H$2-Thresholds!$G$2))*0.18)))),3)</f>
        <v>0.82</v>
      </c>
      <c r="J2851" s="3">
        <f>ROUND(IF(C2851&lt;=Thresholds!$B$3,1-(C2851/Thresholds!$B$3)*0.24,IF(C2851&lt;=Thresholds!$D$3,0.75-((C2851-Thresholds!$C$3)/(Thresholds!$D$3-Thresholds!$C$3))*0.249,IF(C2851&lt;=Thresholds!$F$3,0.499-((C2851-Thresholds!$E$3)/(Thresholds!$F$3-Thresholds!$E$3))*0.279,MAX(0.02,0.2-((C2851-Thresholds!$G$3)/(Thresholds!$H$3-Thresholds!$G$3))*0.18)))),3)</f>
        <v>0.90800000000000003</v>
      </c>
      <c r="K2851" s="3">
        <f>ROUND(IF(D2851&lt;=Thresholds!$B$4,1-(D2851/Thresholds!$B$4)*0.24,IF(D2851&lt;=Thresholds!$D$4,0.75-((D2851-Thresholds!$C$4)/(Thresholds!$D$4-Thresholds!$C$4))*0.249,IF(D2851&lt;=Thresholds!$F$4,0.499-((D2851-Thresholds!$E$4)/(Thresholds!$F$4-Thresholds!$E$4))*0.279,MAX(0.02,0.2-((D2851-Thresholds!$G$4)/(Thresholds!$H$4-Thresholds!$G$4))*0.18)))),3)</f>
        <v>0.72299999999999998</v>
      </c>
      <c r="L2851" s="3">
        <f>ROUND(IF(E2851&lt;=Thresholds!$B$5,1-(E2851/Thresholds!$B$5)*0.24,IF(E2851&lt;=Thresholds!$D$5,0.75-((E2851-Thresholds!$C$5)/(Thresholds!$D$5-Thresholds!$C$5))*0.249,IF(E2851&lt;=Thresholds!$F$5,0.499-((E2851-Thresholds!$E$5)/(Thresholds!$F$5-Thresholds!$E$5))*0.279,MAX(0.02,0.2-((E2851-Thresholds!$G$5)/(Thresholds!$H$5-Thresholds!$G$5))*0.18)))),3)</f>
        <v>0.91500000000000004</v>
      </c>
      <c r="M2851" s="3">
        <f>ROUND(IF(F2851&lt;=Thresholds!$B$6,1-(F2851/Thresholds!$B$6)*0.24,IF(F2851&lt;=Thresholds!$D$6,0.75-((F2851-Thresholds!$C$6)/(Thresholds!$D$6-Thresholds!$C$6))*0.249,IF(F2851&lt;=Thresholds!$F$6,0.499-((F2851-Thresholds!$E$6)/(Thresholds!$F$6-Thresholds!$E$6))*0.279,MAX(0.02,0.2-((F2851-Thresholds!$G$6)/(Thresholds!$H$6-Thresholds!$G$6))*0.18)))),3)</f>
        <v>0.745</v>
      </c>
      <c r="N2851" s="3">
        <f>ROUND(IF(G2851&lt;=Thresholds!$B$7,1-(G2851/Thresholds!$B$7)*0.24,IF(G2851&lt;=Thresholds!$D$7,0.75-((G2851-Thresholds!$C$7)/(Thresholds!$D$7-Thresholds!$C$7))*0.249,IF(G2851&lt;=Thresholds!$F$7,0.499-((G2851-Thresholds!$E$7)/(Thresholds!$F$7-Thresholds!$E$7))*0.279,MAX(0.02,0.2-((G2851-Thresholds!$G$7)/(Thresholds!$H$7-Thresholds!$G$7))*0.18)))),3)</f>
        <v>0.85</v>
      </c>
      <c r="O2851" s="3">
        <f>ROUND(IF(H2851&lt;=Thresholds!$B$8,1-(H2851/Thresholds!$B$8)*0.24,IF(H2851&lt;=Thresholds!$D$8,0.75-((H2851-Thresholds!$C$8)/(Thresholds!$D$8-Thresholds!$C$8))*0.249,IF(H2851&lt;=Thresholds!$F$8,0.499-((H2851-Thresholds!$E$8)/(Thresholds!$F$8-Thresholds!$E$8))*0.279,MAX(0.02,0.2-((H2851-Thresholds!$G$8)/(Thresholds!$H$8-Thresholds!$G$8))*0.18)))),3)</f>
        <v>0.79400000000000004</v>
      </c>
      <c r="P2851" s="3">
        <f t="shared" si="132"/>
        <v>0.72299999999999998</v>
      </c>
      <c r="Q2851" t="str">
        <f t="shared" si="133"/>
        <v>Moderate</v>
      </c>
      <c r="R2851" s="4">
        <f t="shared" si="134"/>
        <v>1</v>
      </c>
      <c r="S2851" t="str">
        <f>IF(AND(F2851&gt;=10,F2851&lt;=35,P2851&gt;0.5),"ERROR_C2851H2851_POOR_CAP","OK")</f>
        <v>OK</v>
      </c>
    </row>
    <row r="2852" spans="1:19">
      <c r="A2852" t="s">
        <v>2869</v>
      </c>
      <c r="B2852" s="3">
        <v>77.066999999999993</v>
      </c>
      <c r="C2852" s="3">
        <v>59.322000000000003</v>
      </c>
      <c r="D2852" s="3">
        <v>105.3</v>
      </c>
      <c r="E2852" s="3">
        <v>23.501999999999999</v>
      </c>
      <c r="F2852" s="3">
        <v>0.28799999999999998</v>
      </c>
      <c r="G2852" s="3">
        <v>272.54599999999999</v>
      </c>
      <c r="H2852" s="3">
        <v>1746.7180000000001</v>
      </c>
      <c r="I2852" s="3">
        <f>ROUND(IF(B2852&lt;=Thresholds!$B$2,1-(B2852/Thresholds!$B$2)*0.24,IF(B2852&lt;=Thresholds!$D$2,0.75-((B2852-Thresholds!$C$2)/(Thresholds!$D$2-Thresholds!$C$2))*0.249,IF(B2852&lt;=Thresholds!$F$2,0.499-((B2852-Thresholds!$E$2)/(Thresholds!$F$2-Thresholds!$E$2))*0.279,MAX(0.02,0.2-((B2852-Thresholds!$G$2)/(Thresholds!$H$2-Thresholds!$G$2))*0.18)))),3)</f>
        <v>0.81499999999999995</v>
      </c>
      <c r="J2852" s="3">
        <f>ROUND(IF(C2852&lt;=Thresholds!$B$3,1-(C2852/Thresholds!$B$3)*0.24,IF(C2852&lt;=Thresholds!$D$3,0.75-((C2852-Thresholds!$C$3)/(Thresholds!$D$3-Thresholds!$C$3))*0.249,IF(C2852&lt;=Thresholds!$F$3,0.499-((C2852-Thresholds!$E$3)/(Thresholds!$F$3-Thresholds!$E$3))*0.279,MAX(0.02,0.2-((C2852-Thresholds!$G$3)/(Thresholds!$H$3-Thresholds!$G$3))*0.18)))),3)</f>
        <v>0.88100000000000001</v>
      </c>
      <c r="K2852" s="3">
        <f>ROUND(IF(D2852&lt;=Thresholds!$B$4,1-(D2852/Thresholds!$B$4)*0.24,IF(D2852&lt;=Thresholds!$D$4,0.75-((D2852-Thresholds!$C$4)/(Thresholds!$D$4-Thresholds!$C$4))*0.249,IF(D2852&lt;=Thresholds!$F$4,0.499-((D2852-Thresholds!$E$4)/(Thresholds!$F$4-Thresholds!$E$4))*0.279,MAX(0.02,0.2-((D2852-Thresholds!$G$4)/(Thresholds!$H$4-Thresholds!$G$4))*0.18)))),3)</f>
        <v>0.47499999999999998</v>
      </c>
      <c r="L2852" s="3">
        <f>ROUND(IF(E2852&lt;=Thresholds!$B$5,1-(E2852/Thresholds!$B$5)*0.24,IF(E2852&lt;=Thresholds!$D$5,0.75-((E2852-Thresholds!$C$5)/(Thresholds!$D$5-Thresholds!$C$5))*0.249,IF(E2852&lt;=Thresholds!$F$5,0.499-((E2852-Thresholds!$E$5)/(Thresholds!$F$5-Thresholds!$E$5))*0.279,MAX(0.02,0.2-((E2852-Thresholds!$G$5)/(Thresholds!$H$5-Thresholds!$G$5))*0.18)))),3)</f>
        <v>0.88700000000000001</v>
      </c>
      <c r="M2852" s="3">
        <f>ROUND(IF(F2852&lt;=Thresholds!$B$6,1-(F2852/Thresholds!$B$6)*0.24,IF(F2852&lt;=Thresholds!$D$6,0.75-((F2852-Thresholds!$C$6)/(Thresholds!$D$6-Thresholds!$C$6))*0.249,IF(F2852&lt;=Thresholds!$F$6,0.499-((F2852-Thresholds!$E$6)/(Thresholds!$F$6-Thresholds!$E$6))*0.279,MAX(0.02,0.2-((F2852-Thresholds!$G$6)/(Thresholds!$H$6-Thresholds!$G$6))*0.18)))),3)</f>
        <v>0.93100000000000005</v>
      </c>
      <c r="N2852" s="3">
        <f>ROUND(IF(G2852&lt;=Thresholds!$B$7,1-(G2852/Thresholds!$B$7)*0.24,IF(G2852&lt;=Thresholds!$D$7,0.75-((G2852-Thresholds!$C$7)/(Thresholds!$D$7-Thresholds!$C$7))*0.249,IF(G2852&lt;=Thresholds!$F$7,0.499-((G2852-Thresholds!$E$7)/(Thresholds!$F$7-Thresholds!$E$7))*0.279,MAX(0.02,0.2-((G2852-Thresholds!$G$7)/(Thresholds!$H$7-Thresholds!$G$7))*0.18)))),3)</f>
        <v>0.81299999999999994</v>
      </c>
      <c r="O2852" s="3">
        <f>ROUND(IF(H2852&lt;=Thresholds!$B$8,1-(H2852/Thresholds!$B$8)*0.24,IF(H2852&lt;=Thresholds!$D$8,0.75-((H2852-Thresholds!$C$8)/(Thresholds!$D$8-Thresholds!$C$8))*0.249,IF(H2852&lt;=Thresholds!$F$8,0.499-((H2852-Thresholds!$E$8)/(Thresholds!$F$8-Thresholds!$E$8))*0.279,MAX(0.02,0.2-((H2852-Thresholds!$G$8)/(Thresholds!$H$8-Thresholds!$G$8))*0.18)))),3)</f>
        <v>0.83199999999999996</v>
      </c>
      <c r="P2852" s="3">
        <f t="shared" si="132"/>
        <v>0.47499999999999998</v>
      </c>
      <c r="Q2852" t="str">
        <f t="shared" si="133"/>
        <v>Poor</v>
      </c>
      <c r="R2852" s="4">
        <f t="shared" si="134"/>
        <v>0</v>
      </c>
      <c r="S2852" t="str">
        <f>IF(AND(F2852&gt;=10,F2852&lt;=35,P2852&gt;0.5),"ERROR_C2852H2852_POOR_CAP","OK")</f>
        <v>OK</v>
      </c>
    </row>
    <row r="2853" spans="1:19">
      <c r="A2853" t="s">
        <v>2870</v>
      </c>
      <c r="B2853" s="3">
        <v>59.149000000000001</v>
      </c>
      <c r="C2853" s="3">
        <v>153.44399999999999</v>
      </c>
      <c r="D2853" s="3">
        <v>25.273</v>
      </c>
      <c r="E2853" s="3">
        <v>27.704000000000001</v>
      </c>
      <c r="F2853" s="3">
        <v>39.914999999999999</v>
      </c>
      <c r="G2853" s="3">
        <v>332.90699999999998</v>
      </c>
      <c r="H2853" s="3">
        <v>2020.231</v>
      </c>
      <c r="I2853" s="3">
        <f>ROUND(IF(B2853&lt;=Thresholds!$B$2,1-(B2853/Thresholds!$B$2)*0.24,IF(B2853&lt;=Thresholds!$D$2,0.75-((B2853-Thresholds!$C$2)/(Thresholds!$D$2-Thresholds!$C$2))*0.249,IF(B2853&lt;=Thresholds!$F$2,0.499-((B2853-Thresholds!$E$2)/(Thresholds!$F$2-Thresholds!$E$2))*0.279,MAX(0.02,0.2-((B2853-Thresholds!$G$2)/(Thresholds!$H$2-Thresholds!$G$2))*0.18)))),3)</f>
        <v>0.85799999999999998</v>
      </c>
      <c r="J2853" s="3">
        <f>ROUND(IF(C2853&lt;=Thresholds!$B$3,1-(C2853/Thresholds!$B$3)*0.24,IF(C2853&lt;=Thresholds!$D$3,0.75-((C2853-Thresholds!$C$3)/(Thresholds!$D$3-Thresholds!$C$3))*0.249,IF(C2853&lt;=Thresholds!$F$3,0.499-((C2853-Thresholds!$E$3)/(Thresholds!$F$3-Thresholds!$E$3))*0.279,MAX(0.02,0.2-((C2853-Thresholds!$G$3)/(Thresholds!$H$3-Thresholds!$G$3))*0.18)))),3)</f>
        <v>0.72099999999999997</v>
      </c>
      <c r="K2853" s="3">
        <f>ROUND(IF(D2853&lt;=Thresholds!$B$4,1-(D2853/Thresholds!$B$4)*0.24,IF(D2853&lt;=Thresholds!$D$4,0.75-((D2853-Thresholds!$C$4)/(Thresholds!$D$4-Thresholds!$C$4))*0.249,IF(D2853&lt;=Thresholds!$F$4,0.499-((D2853-Thresholds!$E$4)/(Thresholds!$F$4-Thresholds!$E$4))*0.279,MAX(0.02,0.2-((D2853-Thresholds!$G$4)/(Thresholds!$H$4-Thresholds!$G$4))*0.18)))),3)</f>
        <v>0.90700000000000003</v>
      </c>
      <c r="L2853" s="3">
        <f>ROUND(IF(E2853&lt;=Thresholds!$B$5,1-(E2853/Thresholds!$B$5)*0.24,IF(E2853&lt;=Thresholds!$D$5,0.75-((E2853-Thresholds!$C$5)/(Thresholds!$D$5-Thresholds!$C$5))*0.249,IF(E2853&lt;=Thresholds!$F$5,0.499-((E2853-Thresholds!$E$5)/(Thresholds!$F$5-Thresholds!$E$5))*0.279,MAX(0.02,0.2-((E2853-Thresholds!$G$5)/(Thresholds!$H$5-Thresholds!$G$5))*0.18)))),3)</f>
        <v>0.86699999999999999</v>
      </c>
      <c r="M2853" s="3">
        <f>ROUND(IF(F2853&lt;=Thresholds!$B$6,1-(F2853/Thresholds!$B$6)*0.24,IF(F2853&lt;=Thresholds!$D$6,0.75-((F2853-Thresholds!$C$6)/(Thresholds!$D$6-Thresholds!$C$6))*0.249,IF(F2853&lt;=Thresholds!$F$6,0.499-((F2853-Thresholds!$E$6)/(Thresholds!$F$6-Thresholds!$E$6))*0.279,MAX(0.02,0.2-((F2853-Thresholds!$G$6)/(Thresholds!$H$6-Thresholds!$G$6))*0.18)))),3)</f>
        <v>0.22500000000000001</v>
      </c>
      <c r="N2853" s="3">
        <f>ROUND(IF(G2853&lt;=Thresholds!$B$7,1-(G2853/Thresholds!$B$7)*0.24,IF(G2853&lt;=Thresholds!$D$7,0.75-((G2853-Thresholds!$C$7)/(Thresholds!$D$7-Thresholds!$C$7))*0.249,IF(G2853&lt;=Thresholds!$F$7,0.499-((G2853-Thresholds!$E$7)/(Thresholds!$F$7-Thresholds!$E$7))*0.279,MAX(0.02,0.2-((G2853-Thresholds!$G$7)/(Thresholds!$H$7-Thresholds!$G$7))*0.18)))),3)</f>
        <v>0.77200000000000002</v>
      </c>
      <c r="O2853" s="3">
        <f>ROUND(IF(H2853&lt;=Thresholds!$B$8,1-(H2853/Thresholds!$B$8)*0.24,IF(H2853&lt;=Thresholds!$D$8,0.75-((H2853-Thresholds!$C$8)/(Thresholds!$D$8-Thresholds!$C$8))*0.249,IF(H2853&lt;=Thresholds!$F$8,0.499-((H2853-Thresholds!$E$8)/(Thresholds!$F$8-Thresholds!$E$8))*0.279,MAX(0.02,0.2-((H2853-Thresholds!$G$8)/(Thresholds!$H$8-Thresholds!$G$8))*0.18)))),3)</f>
        <v>0.80600000000000005</v>
      </c>
      <c r="P2853" s="3">
        <f t="shared" si="132"/>
        <v>0.22500000000000001</v>
      </c>
      <c r="Q2853" t="str">
        <f t="shared" si="133"/>
        <v>Poor</v>
      </c>
      <c r="R2853" s="4">
        <f t="shared" si="134"/>
        <v>0</v>
      </c>
      <c r="S2853" t="str">
        <f>IF(AND(F2853&gt;=10,F2853&lt;=35,P2853&gt;0.5),"ERROR_C2853H2853_POOR_CAP","OK")</f>
        <v>OK</v>
      </c>
    </row>
    <row r="2854" spans="1:19">
      <c r="A2854" t="s">
        <v>2871</v>
      </c>
      <c r="B2854" s="3">
        <v>24.135000000000002</v>
      </c>
      <c r="C2854" s="3">
        <v>86.861999999999995</v>
      </c>
      <c r="D2854" s="3">
        <v>39.997999999999998</v>
      </c>
      <c r="E2854" s="3">
        <v>20.358000000000001</v>
      </c>
      <c r="F2854" s="3">
        <v>5.7000000000000002E-2</v>
      </c>
      <c r="G2854" s="3">
        <v>188.411</v>
      </c>
      <c r="H2854" s="3">
        <v>771.7</v>
      </c>
      <c r="I2854" s="3">
        <f>ROUND(IF(B2854&lt;=Thresholds!$B$2,1-(B2854/Thresholds!$B$2)*0.24,IF(B2854&lt;=Thresholds!$D$2,0.75-((B2854-Thresholds!$C$2)/(Thresholds!$D$2-Thresholds!$C$2))*0.249,IF(B2854&lt;=Thresholds!$F$2,0.499-((B2854-Thresholds!$E$2)/(Thresholds!$F$2-Thresholds!$E$2))*0.279,MAX(0.02,0.2-((B2854-Thresholds!$G$2)/(Thresholds!$H$2-Thresholds!$G$2))*0.18)))),3)</f>
        <v>0.94199999999999995</v>
      </c>
      <c r="J2854" s="3">
        <f>ROUND(IF(C2854&lt;=Thresholds!$B$3,1-(C2854/Thresholds!$B$3)*0.24,IF(C2854&lt;=Thresholds!$D$3,0.75-((C2854-Thresholds!$C$3)/(Thresholds!$D$3-Thresholds!$C$3))*0.249,IF(C2854&lt;=Thresholds!$F$3,0.499-((C2854-Thresholds!$E$3)/(Thresholds!$F$3-Thresholds!$E$3))*0.279,MAX(0.02,0.2-((C2854-Thresholds!$G$3)/(Thresholds!$H$3-Thresholds!$G$3))*0.18)))),3)</f>
        <v>0.82599999999999996</v>
      </c>
      <c r="K2854" s="3">
        <f>ROUND(IF(D2854&lt;=Thresholds!$B$4,1-(D2854/Thresholds!$B$4)*0.24,IF(D2854&lt;=Thresholds!$D$4,0.75-((D2854-Thresholds!$C$4)/(Thresholds!$D$4-Thresholds!$C$4))*0.249,IF(D2854&lt;=Thresholds!$F$4,0.499-((D2854-Thresholds!$E$4)/(Thresholds!$F$4-Thresholds!$E$4))*0.279,MAX(0.02,0.2-((D2854-Thresholds!$G$4)/(Thresholds!$H$4-Thresholds!$G$4))*0.18)))),3)</f>
        <v>0.85199999999999998</v>
      </c>
      <c r="L2854" s="3">
        <f>ROUND(IF(E2854&lt;=Thresholds!$B$5,1-(E2854/Thresholds!$B$5)*0.24,IF(E2854&lt;=Thresholds!$D$5,0.75-((E2854-Thresholds!$C$5)/(Thresholds!$D$5-Thresholds!$C$5))*0.249,IF(E2854&lt;=Thresholds!$F$5,0.499-((E2854-Thresholds!$E$5)/(Thresholds!$F$5-Thresholds!$E$5))*0.279,MAX(0.02,0.2-((E2854-Thresholds!$G$5)/(Thresholds!$H$5-Thresholds!$G$5))*0.18)))),3)</f>
        <v>0.90200000000000002</v>
      </c>
      <c r="M2854" s="3">
        <f>ROUND(IF(F2854&lt;=Thresholds!$B$6,1-(F2854/Thresholds!$B$6)*0.24,IF(F2854&lt;=Thresholds!$D$6,0.75-((F2854-Thresholds!$C$6)/(Thresholds!$D$6-Thresholds!$C$6))*0.249,IF(F2854&lt;=Thresholds!$F$6,0.499-((F2854-Thresholds!$E$6)/(Thresholds!$F$6-Thresholds!$E$6))*0.279,MAX(0.02,0.2-((F2854-Thresholds!$G$6)/(Thresholds!$H$6-Thresholds!$G$6))*0.18)))),3)</f>
        <v>0.98599999999999999</v>
      </c>
      <c r="N2854" s="3">
        <f>ROUND(IF(G2854&lt;=Thresholds!$B$7,1-(G2854/Thresholds!$B$7)*0.24,IF(G2854&lt;=Thresholds!$D$7,0.75-((G2854-Thresholds!$C$7)/(Thresholds!$D$7-Thresholds!$C$7))*0.249,IF(G2854&lt;=Thresholds!$F$7,0.499-((G2854-Thresholds!$E$7)/(Thresholds!$F$7-Thresholds!$E$7))*0.279,MAX(0.02,0.2-((G2854-Thresholds!$G$7)/(Thresholds!$H$7-Thresholds!$G$7))*0.18)))),3)</f>
        <v>0.871</v>
      </c>
      <c r="O2854" s="3">
        <f>ROUND(IF(H2854&lt;=Thresholds!$B$8,1-(H2854/Thresholds!$B$8)*0.24,IF(H2854&lt;=Thresholds!$D$8,0.75-((H2854-Thresholds!$C$8)/(Thresholds!$D$8-Thresholds!$C$8))*0.249,IF(H2854&lt;=Thresholds!$F$8,0.499-((H2854-Thresholds!$E$8)/(Thresholds!$F$8-Thresholds!$E$8))*0.279,MAX(0.02,0.2-((H2854-Thresholds!$G$8)/(Thresholds!$H$8-Thresholds!$G$8))*0.18)))),3)</f>
        <v>0.92600000000000005</v>
      </c>
      <c r="P2854" s="3">
        <f t="shared" si="132"/>
        <v>0.82599999999999996</v>
      </c>
      <c r="Q2854" t="str">
        <f t="shared" si="133"/>
        <v>Healthy</v>
      </c>
      <c r="R2854" s="4">
        <f t="shared" si="134"/>
        <v>1</v>
      </c>
      <c r="S2854" t="str">
        <f>IF(AND(F2854&gt;=10,F2854&lt;=35,P2854&gt;0.5),"ERROR_C2854H2854_POOR_CAP","OK")</f>
        <v>OK</v>
      </c>
    </row>
    <row r="2855" spans="1:19">
      <c r="A2855" t="s">
        <v>2872</v>
      </c>
      <c r="B2855" s="3">
        <v>69.671999999999997</v>
      </c>
      <c r="C2855" s="3">
        <v>14.02</v>
      </c>
      <c r="D2855" s="3">
        <v>44.722000000000001</v>
      </c>
      <c r="E2855" s="3">
        <v>51.344999999999999</v>
      </c>
      <c r="F2855" s="3">
        <v>0.89400000000000002</v>
      </c>
      <c r="G2855" s="3">
        <v>212.58199999999999</v>
      </c>
      <c r="H2855" s="3">
        <v>1838.605</v>
      </c>
      <c r="I2855" s="3">
        <f>ROUND(IF(B2855&lt;=Thresholds!$B$2,1-(B2855/Thresholds!$B$2)*0.24,IF(B2855&lt;=Thresholds!$D$2,0.75-((B2855-Thresholds!$C$2)/(Thresholds!$D$2-Thresholds!$C$2))*0.249,IF(B2855&lt;=Thresholds!$F$2,0.499-((B2855-Thresholds!$E$2)/(Thresholds!$F$2-Thresholds!$E$2))*0.279,MAX(0.02,0.2-((B2855-Thresholds!$G$2)/(Thresholds!$H$2-Thresholds!$G$2))*0.18)))),3)</f>
        <v>0.83299999999999996</v>
      </c>
      <c r="J2855" s="3">
        <f>ROUND(IF(C2855&lt;=Thresholds!$B$3,1-(C2855/Thresholds!$B$3)*0.24,IF(C2855&lt;=Thresholds!$D$3,0.75-((C2855-Thresholds!$C$3)/(Thresholds!$D$3-Thresholds!$C$3))*0.249,IF(C2855&lt;=Thresholds!$F$3,0.499-((C2855-Thresholds!$E$3)/(Thresholds!$F$3-Thresholds!$E$3))*0.279,MAX(0.02,0.2-((C2855-Thresholds!$G$3)/(Thresholds!$H$3-Thresholds!$G$3))*0.18)))),3)</f>
        <v>0.97199999999999998</v>
      </c>
      <c r="K2855" s="3">
        <f>ROUND(IF(D2855&lt;=Thresholds!$B$4,1-(D2855/Thresholds!$B$4)*0.24,IF(D2855&lt;=Thresholds!$D$4,0.75-((D2855-Thresholds!$C$4)/(Thresholds!$D$4-Thresholds!$C$4))*0.249,IF(D2855&lt;=Thresholds!$F$4,0.499-((D2855-Thresholds!$E$4)/(Thresholds!$F$4-Thresholds!$E$4))*0.279,MAX(0.02,0.2-((D2855-Thresholds!$G$4)/(Thresholds!$H$4-Thresholds!$G$4))*0.18)))),3)</f>
        <v>0.83499999999999996</v>
      </c>
      <c r="L2855" s="3">
        <f>ROUND(IF(E2855&lt;=Thresholds!$B$5,1-(E2855/Thresholds!$B$5)*0.24,IF(E2855&lt;=Thresholds!$D$5,0.75-((E2855-Thresholds!$C$5)/(Thresholds!$D$5-Thresholds!$C$5))*0.249,IF(E2855&lt;=Thresholds!$F$5,0.499-((E2855-Thresholds!$E$5)/(Thresholds!$F$5-Thresholds!$E$5))*0.279,MAX(0.02,0.2-((E2855-Thresholds!$G$5)/(Thresholds!$H$5-Thresholds!$G$5))*0.18)))),3)</f>
        <v>0.748</v>
      </c>
      <c r="M2855" s="3">
        <f>ROUND(IF(F2855&lt;=Thresholds!$B$6,1-(F2855/Thresholds!$B$6)*0.24,IF(F2855&lt;=Thresholds!$D$6,0.75-((F2855-Thresholds!$C$6)/(Thresholds!$D$6-Thresholds!$C$6))*0.249,IF(F2855&lt;=Thresholds!$F$6,0.499-((F2855-Thresholds!$E$6)/(Thresholds!$F$6-Thresholds!$E$6))*0.279,MAX(0.02,0.2-((F2855-Thresholds!$G$6)/(Thresholds!$H$6-Thresholds!$G$6))*0.18)))),3)</f>
        <v>0.78500000000000003</v>
      </c>
      <c r="N2855" s="3">
        <f>ROUND(IF(G2855&lt;=Thresholds!$B$7,1-(G2855/Thresholds!$B$7)*0.24,IF(G2855&lt;=Thresholds!$D$7,0.75-((G2855-Thresholds!$C$7)/(Thresholds!$D$7-Thresholds!$C$7))*0.249,IF(G2855&lt;=Thresholds!$F$7,0.499-((G2855-Thresholds!$E$7)/(Thresholds!$F$7-Thresholds!$E$7))*0.279,MAX(0.02,0.2-((G2855-Thresholds!$G$7)/(Thresholds!$H$7-Thresholds!$G$7))*0.18)))),3)</f>
        <v>0.85399999999999998</v>
      </c>
      <c r="O2855" s="3">
        <f>ROUND(IF(H2855&lt;=Thresholds!$B$8,1-(H2855/Thresholds!$B$8)*0.24,IF(H2855&lt;=Thresholds!$D$8,0.75-((H2855-Thresholds!$C$8)/(Thresholds!$D$8-Thresholds!$C$8))*0.249,IF(H2855&lt;=Thresholds!$F$8,0.499-((H2855-Thresholds!$E$8)/(Thresholds!$F$8-Thresholds!$E$8))*0.279,MAX(0.02,0.2-((H2855-Thresholds!$G$8)/(Thresholds!$H$8-Thresholds!$G$8))*0.18)))),3)</f>
        <v>0.82299999999999995</v>
      </c>
      <c r="P2855" s="3">
        <f t="shared" si="132"/>
        <v>0.748</v>
      </c>
      <c r="Q2855" t="str">
        <f t="shared" si="133"/>
        <v>Moderate</v>
      </c>
      <c r="R2855" s="4">
        <f t="shared" si="134"/>
        <v>1</v>
      </c>
      <c r="S2855" t="str">
        <f>IF(AND(F2855&gt;=10,F2855&lt;=35,P2855&gt;0.5),"ERROR_C2855H2855_POOR_CAP","OK")</f>
        <v>OK</v>
      </c>
    </row>
    <row r="2856" spans="1:19">
      <c r="A2856" t="s">
        <v>2873</v>
      </c>
      <c r="B2856" s="3">
        <v>31.672999999999998</v>
      </c>
      <c r="C2856" s="3">
        <v>108.88500000000001</v>
      </c>
      <c r="D2856" s="3">
        <v>48.973999999999997</v>
      </c>
      <c r="E2856" s="3">
        <v>148.43700000000001</v>
      </c>
      <c r="F2856" s="3">
        <v>0.74399999999999999</v>
      </c>
      <c r="G2856" s="3">
        <v>207.77099999999999</v>
      </c>
      <c r="H2856" s="3">
        <v>1918.366</v>
      </c>
      <c r="I2856" s="3">
        <f>ROUND(IF(B2856&lt;=Thresholds!$B$2,1-(B2856/Thresholds!$B$2)*0.24,IF(B2856&lt;=Thresholds!$D$2,0.75-((B2856-Thresholds!$C$2)/(Thresholds!$D$2-Thresholds!$C$2))*0.249,IF(B2856&lt;=Thresholds!$F$2,0.499-((B2856-Thresholds!$E$2)/(Thresholds!$F$2-Thresholds!$E$2))*0.279,MAX(0.02,0.2-((B2856-Thresholds!$G$2)/(Thresholds!$H$2-Thresholds!$G$2))*0.18)))),3)</f>
        <v>0.92400000000000004</v>
      </c>
      <c r="J2856" s="3">
        <f>ROUND(IF(C2856&lt;=Thresholds!$B$3,1-(C2856/Thresholds!$B$3)*0.24,IF(C2856&lt;=Thresholds!$D$3,0.75-((C2856-Thresholds!$C$3)/(Thresholds!$D$3-Thresholds!$C$3))*0.249,IF(C2856&lt;=Thresholds!$F$3,0.499-((C2856-Thresholds!$E$3)/(Thresholds!$F$3-Thresholds!$E$3))*0.279,MAX(0.02,0.2-((C2856-Thresholds!$G$3)/(Thresholds!$H$3-Thresholds!$G$3))*0.18)))),3)</f>
        <v>0.78200000000000003</v>
      </c>
      <c r="K2856" s="3">
        <f>ROUND(IF(D2856&lt;=Thresholds!$B$4,1-(D2856/Thresholds!$B$4)*0.24,IF(D2856&lt;=Thresholds!$D$4,0.75-((D2856-Thresholds!$C$4)/(Thresholds!$D$4-Thresholds!$C$4))*0.249,IF(D2856&lt;=Thresholds!$F$4,0.499-((D2856-Thresholds!$E$4)/(Thresholds!$F$4-Thresholds!$E$4))*0.279,MAX(0.02,0.2-((D2856-Thresholds!$G$4)/(Thresholds!$H$4-Thresholds!$G$4))*0.18)))),3)</f>
        <v>0.81899999999999995</v>
      </c>
      <c r="L2856" s="3">
        <f>ROUND(IF(E2856&lt;=Thresholds!$B$5,1-(E2856/Thresholds!$B$5)*0.24,IF(E2856&lt;=Thresholds!$D$5,0.75-((E2856-Thresholds!$C$5)/(Thresholds!$D$5-Thresholds!$C$5))*0.249,IF(E2856&lt;=Thresholds!$F$5,0.499-((E2856-Thresholds!$E$5)/(Thresholds!$F$5-Thresholds!$E$5))*0.279,MAX(0.02,0.2-((E2856-Thresholds!$G$5)/(Thresholds!$H$5-Thresholds!$G$5))*0.18)))),3)</f>
        <v>0.36499999999999999</v>
      </c>
      <c r="M2856" s="3">
        <f>ROUND(IF(F2856&lt;=Thresholds!$B$6,1-(F2856/Thresholds!$B$6)*0.24,IF(F2856&lt;=Thresholds!$D$6,0.75-((F2856-Thresholds!$C$6)/(Thresholds!$D$6-Thresholds!$C$6))*0.249,IF(F2856&lt;=Thresholds!$F$6,0.499-((F2856-Thresholds!$E$6)/(Thresholds!$F$6-Thresholds!$E$6))*0.279,MAX(0.02,0.2-((F2856-Thresholds!$G$6)/(Thresholds!$H$6-Thresholds!$G$6))*0.18)))),3)</f>
        <v>0.82099999999999995</v>
      </c>
      <c r="N2856" s="3">
        <f>ROUND(IF(G2856&lt;=Thresholds!$B$7,1-(G2856/Thresholds!$B$7)*0.24,IF(G2856&lt;=Thresholds!$D$7,0.75-((G2856-Thresholds!$C$7)/(Thresholds!$D$7-Thresholds!$C$7))*0.249,IF(G2856&lt;=Thresholds!$F$7,0.499-((G2856-Thresholds!$E$7)/(Thresholds!$F$7-Thresholds!$E$7))*0.279,MAX(0.02,0.2-((G2856-Thresholds!$G$7)/(Thresholds!$H$7-Thresholds!$G$7))*0.18)))),3)</f>
        <v>0.85799999999999998</v>
      </c>
      <c r="O2856" s="3">
        <f>ROUND(IF(H2856&lt;=Thresholds!$B$8,1-(H2856/Thresholds!$B$8)*0.24,IF(H2856&lt;=Thresholds!$D$8,0.75-((H2856-Thresholds!$C$8)/(Thresholds!$D$8-Thresholds!$C$8))*0.249,IF(H2856&lt;=Thresholds!$F$8,0.499-((H2856-Thresholds!$E$8)/(Thresholds!$F$8-Thresholds!$E$8))*0.279,MAX(0.02,0.2-((H2856-Thresholds!$G$8)/(Thresholds!$H$8-Thresholds!$G$8))*0.18)))),3)</f>
        <v>0.81599999999999995</v>
      </c>
      <c r="P2856" s="3">
        <f t="shared" si="132"/>
        <v>0.36499999999999999</v>
      </c>
      <c r="Q2856" t="str">
        <f t="shared" si="133"/>
        <v>Poor</v>
      </c>
      <c r="R2856" s="4">
        <f t="shared" si="134"/>
        <v>0</v>
      </c>
      <c r="S2856" t="str">
        <f>IF(AND(F2856&gt;=10,F2856&lt;=35,P2856&gt;0.5),"ERROR_C2856H2856_POOR_CAP","OK")</f>
        <v>OK</v>
      </c>
    </row>
    <row r="2857" spans="1:19">
      <c r="A2857" t="s">
        <v>2874</v>
      </c>
      <c r="B2857" s="3">
        <v>61.466999999999999</v>
      </c>
      <c r="C2857" s="3">
        <v>59.186</v>
      </c>
      <c r="D2857" s="3">
        <v>42.363</v>
      </c>
      <c r="E2857" s="3">
        <v>46.628</v>
      </c>
      <c r="F2857" s="3">
        <v>28.704000000000001</v>
      </c>
      <c r="G2857" s="3">
        <v>328.40100000000001</v>
      </c>
      <c r="H2857" s="3">
        <v>18563.151000000002</v>
      </c>
      <c r="I2857" s="3">
        <f>ROUND(IF(B2857&lt;=Thresholds!$B$2,1-(B2857/Thresholds!$B$2)*0.24,IF(B2857&lt;=Thresholds!$D$2,0.75-((B2857-Thresholds!$C$2)/(Thresholds!$D$2-Thresholds!$C$2))*0.249,IF(B2857&lt;=Thresholds!$F$2,0.499-((B2857-Thresholds!$E$2)/(Thresholds!$F$2-Thresholds!$E$2))*0.279,MAX(0.02,0.2-((B2857-Thresholds!$G$2)/(Thresholds!$H$2-Thresholds!$G$2))*0.18)))),3)</f>
        <v>0.85199999999999998</v>
      </c>
      <c r="J2857" s="3">
        <f>ROUND(IF(C2857&lt;=Thresholds!$B$3,1-(C2857/Thresholds!$B$3)*0.24,IF(C2857&lt;=Thresholds!$D$3,0.75-((C2857-Thresholds!$C$3)/(Thresholds!$D$3-Thresholds!$C$3))*0.249,IF(C2857&lt;=Thresholds!$F$3,0.499-((C2857-Thresholds!$E$3)/(Thresholds!$F$3-Thresholds!$E$3))*0.279,MAX(0.02,0.2-((C2857-Thresholds!$G$3)/(Thresholds!$H$3-Thresholds!$G$3))*0.18)))),3)</f>
        <v>0.88200000000000001</v>
      </c>
      <c r="K2857" s="3">
        <f>ROUND(IF(D2857&lt;=Thresholds!$B$4,1-(D2857/Thresholds!$B$4)*0.24,IF(D2857&lt;=Thresholds!$D$4,0.75-((D2857-Thresholds!$C$4)/(Thresholds!$D$4-Thresholds!$C$4))*0.249,IF(D2857&lt;=Thresholds!$F$4,0.499-((D2857-Thresholds!$E$4)/(Thresholds!$F$4-Thresholds!$E$4))*0.279,MAX(0.02,0.2-((D2857-Thresholds!$G$4)/(Thresholds!$H$4-Thresholds!$G$4))*0.18)))),3)</f>
        <v>0.84399999999999997</v>
      </c>
      <c r="L2857" s="3">
        <f>ROUND(IF(E2857&lt;=Thresholds!$B$5,1-(E2857/Thresholds!$B$5)*0.24,IF(E2857&lt;=Thresholds!$D$5,0.75-((E2857-Thresholds!$C$5)/(Thresholds!$D$5-Thresholds!$C$5))*0.249,IF(E2857&lt;=Thresholds!$F$5,0.499-((E2857-Thresholds!$E$5)/(Thresholds!$F$5-Thresholds!$E$5))*0.279,MAX(0.02,0.2-((E2857-Thresholds!$G$5)/(Thresholds!$H$5-Thresholds!$G$5))*0.18)))),3)</f>
        <v>0.77600000000000002</v>
      </c>
      <c r="M2857" s="3">
        <f>ROUND(IF(F2857&lt;=Thresholds!$B$6,1-(F2857/Thresholds!$B$6)*0.24,IF(F2857&lt;=Thresholds!$D$6,0.75-((F2857-Thresholds!$C$6)/(Thresholds!$D$6-Thresholds!$C$6))*0.249,IF(F2857&lt;=Thresholds!$F$6,0.499-((F2857-Thresholds!$E$6)/(Thresholds!$F$6-Thresholds!$E$6))*0.279,MAX(0.02,0.2-((F2857-Thresholds!$G$6)/(Thresholds!$H$6-Thresholds!$G$6))*0.18)))),3)</f>
        <v>0.28999999999999998</v>
      </c>
      <c r="N2857" s="3">
        <f>ROUND(IF(G2857&lt;=Thresholds!$B$7,1-(G2857/Thresholds!$B$7)*0.24,IF(G2857&lt;=Thresholds!$D$7,0.75-((G2857-Thresholds!$C$7)/(Thresholds!$D$7-Thresholds!$C$7))*0.249,IF(G2857&lt;=Thresholds!$F$7,0.499-((G2857-Thresholds!$E$7)/(Thresholds!$F$7-Thresholds!$E$7))*0.279,MAX(0.02,0.2-((G2857-Thresholds!$G$7)/(Thresholds!$H$7-Thresholds!$G$7))*0.18)))),3)</f>
        <v>0.77500000000000002</v>
      </c>
      <c r="O2857" s="3">
        <f>ROUND(IF(H2857&lt;=Thresholds!$B$8,1-(H2857/Thresholds!$B$8)*0.24,IF(H2857&lt;=Thresholds!$D$8,0.75-((H2857-Thresholds!$C$8)/(Thresholds!$D$8-Thresholds!$C$8))*0.249,IF(H2857&lt;=Thresholds!$F$8,0.499-((H2857-Thresholds!$E$8)/(Thresholds!$F$8-Thresholds!$E$8))*0.279,MAX(0.02,0.2-((H2857-Thresholds!$G$8)/(Thresholds!$H$8-Thresholds!$G$8))*0.18)))),3)</f>
        <v>0.35399999999999998</v>
      </c>
      <c r="P2857" s="3">
        <f t="shared" si="132"/>
        <v>0.28999999999999998</v>
      </c>
      <c r="Q2857" t="str">
        <f t="shared" si="133"/>
        <v>Poor</v>
      </c>
      <c r="R2857" s="4">
        <f t="shared" si="134"/>
        <v>0</v>
      </c>
      <c r="S2857" t="str">
        <f>IF(AND(F2857&gt;=10,F2857&lt;=35,P2857&gt;0.5),"ERROR_C2857H2857_POOR_CAP","OK")</f>
        <v>OK</v>
      </c>
    </row>
    <row r="2858" spans="1:19">
      <c r="A2858" t="s">
        <v>2875</v>
      </c>
      <c r="B2858" s="3">
        <v>69.278999999999996</v>
      </c>
      <c r="C2858" s="3">
        <v>106.607</v>
      </c>
      <c r="D2858" s="3">
        <v>12.237</v>
      </c>
      <c r="E2858" s="3">
        <v>19.861000000000001</v>
      </c>
      <c r="F2858" s="3">
        <v>0.66100000000000003</v>
      </c>
      <c r="G2858" s="3">
        <v>331.17500000000001</v>
      </c>
      <c r="H2858" s="3">
        <v>2169.3530000000001</v>
      </c>
      <c r="I2858" s="3">
        <f>ROUND(IF(B2858&lt;=Thresholds!$B$2,1-(B2858/Thresholds!$B$2)*0.24,IF(B2858&lt;=Thresholds!$D$2,0.75-((B2858-Thresholds!$C$2)/(Thresholds!$D$2-Thresholds!$C$2))*0.249,IF(B2858&lt;=Thresholds!$F$2,0.499-((B2858-Thresholds!$E$2)/(Thresholds!$F$2-Thresholds!$E$2))*0.279,MAX(0.02,0.2-((B2858-Thresholds!$G$2)/(Thresholds!$H$2-Thresholds!$G$2))*0.18)))),3)</f>
        <v>0.83399999999999996</v>
      </c>
      <c r="J2858" s="3">
        <f>ROUND(IF(C2858&lt;=Thresholds!$B$3,1-(C2858/Thresholds!$B$3)*0.24,IF(C2858&lt;=Thresholds!$D$3,0.75-((C2858-Thresholds!$C$3)/(Thresholds!$D$3-Thresholds!$C$3))*0.249,IF(C2858&lt;=Thresholds!$F$3,0.499-((C2858-Thresholds!$E$3)/(Thresholds!$F$3-Thresholds!$E$3))*0.279,MAX(0.02,0.2-((C2858-Thresholds!$G$3)/(Thresholds!$H$3-Thresholds!$G$3))*0.18)))),3)</f>
        <v>0.78700000000000003</v>
      </c>
      <c r="K2858" s="3">
        <f>ROUND(IF(D2858&lt;=Thresholds!$B$4,1-(D2858/Thresholds!$B$4)*0.24,IF(D2858&lt;=Thresholds!$D$4,0.75-((D2858-Thresholds!$C$4)/(Thresholds!$D$4-Thresholds!$C$4))*0.249,IF(D2858&lt;=Thresholds!$F$4,0.499-((D2858-Thresholds!$E$4)/(Thresholds!$F$4-Thresholds!$E$4))*0.279,MAX(0.02,0.2-((D2858-Thresholds!$G$4)/(Thresholds!$H$4-Thresholds!$G$4))*0.18)))),3)</f>
        <v>0.95499999999999996</v>
      </c>
      <c r="L2858" s="3">
        <f>ROUND(IF(E2858&lt;=Thresholds!$B$5,1-(E2858/Thresholds!$B$5)*0.24,IF(E2858&lt;=Thresholds!$D$5,0.75-((E2858-Thresholds!$C$5)/(Thresholds!$D$5-Thresholds!$C$5))*0.249,IF(E2858&lt;=Thresholds!$F$5,0.499-((E2858-Thresholds!$E$5)/(Thresholds!$F$5-Thresholds!$E$5))*0.279,MAX(0.02,0.2-((E2858-Thresholds!$G$5)/(Thresholds!$H$5-Thresholds!$G$5))*0.18)))),3)</f>
        <v>0.90500000000000003</v>
      </c>
      <c r="M2858" s="3">
        <f>ROUND(IF(F2858&lt;=Thresholds!$B$6,1-(F2858/Thresholds!$B$6)*0.24,IF(F2858&lt;=Thresholds!$D$6,0.75-((F2858-Thresholds!$C$6)/(Thresholds!$D$6-Thresholds!$C$6))*0.249,IF(F2858&lt;=Thresholds!$F$6,0.499-((F2858-Thresholds!$E$6)/(Thresholds!$F$6-Thresholds!$E$6))*0.279,MAX(0.02,0.2-((F2858-Thresholds!$G$6)/(Thresholds!$H$6-Thresholds!$G$6))*0.18)))),3)</f>
        <v>0.84099999999999997</v>
      </c>
      <c r="N2858" s="3">
        <f>ROUND(IF(G2858&lt;=Thresholds!$B$7,1-(G2858/Thresholds!$B$7)*0.24,IF(G2858&lt;=Thresholds!$D$7,0.75-((G2858-Thresholds!$C$7)/(Thresholds!$D$7-Thresholds!$C$7))*0.249,IF(G2858&lt;=Thresholds!$F$7,0.499-((G2858-Thresholds!$E$7)/(Thresholds!$F$7-Thresholds!$E$7))*0.279,MAX(0.02,0.2-((G2858-Thresholds!$G$7)/(Thresholds!$H$7-Thresholds!$G$7))*0.18)))),3)</f>
        <v>0.77300000000000002</v>
      </c>
      <c r="O2858" s="3">
        <f>ROUND(IF(H2858&lt;=Thresholds!$B$8,1-(H2858/Thresholds!$B$8)*0.24,IF(H2858&lt;=Thresholds!$D$8,0.75-((H2858-Thresholds!$C$8)/(Thresholds!$D$8-Thresholds!$C$8))*0.249,IF(H2858&lt;=Thresholds!$F$8,0.499-((H2858-Thresholds!$E$8)/(Thresholds!$F$8-Thresholds!$E$8))*0.279,MAX(0.02,0.2-((H2858-Thresholds!$G$8)/(Thresholds!$H$8-Thresholds!$G$8))*0.18)))),3)</f>
        <v>0.79200000000000004</v>
      </c>
      <c r="P2858" s="3">
        <f t="shared" si="132"/>
        <v>0.77300000000000002</v>
      </c>
      <c r="Q2858" t="str">
        <f t="shared" si="133"/>
        <v>Healthy</v>
      </c>
      <c r="R2858" s="4">
        <f t="shared" si="134"/>
        <v>1</v>
      </c>
      <c r="S2858" t="str">
        <f>IF(AND(F2858&gt;=10,F2858&lt;=35,P2858&gt;0.5),"ERROR_C2858H2858_POOR_CAP","OK")</f>
        <v>OK</v>
      </c>
    </row>
    <row r="2859" spans="1:19">
      <c r="A2859" t="s">
        <v>2876</v>
      </c>
      <c r="B2859" s="3">
        <v>42.673999999999999</v>
      </c>
      <c r="C2859" s="3">
        <v>80.323999999999998</v>
      </c>
      <c r="D2859" s="3">
        <v>36.972000000000001</v>
      </c>
      <c r="E2859" s="3">
        <v>38.932000000000002</v>
      </c>
      <c r="F2859" s="3">
        <v>6.5759999999999996</v>
      </c>
      <c r="G2859" s="3">
        <v>492.26600000000002</v>
      </c>
      <c r="H2859" s="3">
        <v>1235.1030000000001</v>
      </c>
      <c r="I2859" s="3">
        <f>ROUND(IF(B2859&lt;=Thresholds!$B$2,1-(B2859/Thresholds!$B$2)*0.24,IF(B2859&lt;=Thresholds!$D$2,0.75-((B2859-Thresholds!$C$2)/(Thresholds!$D$2-Thresholds!$C$2))*0.249,IF(B2859&lt;=Thresholds!$F$2,0.499-((B2859-Thresholds!$E$2)/(Thresholds!$F$2-Thresholds!$E$2))*0.279,MAX(0.02,0.2-((B2859-Thresholds!$G$2)/(Thresholds!$H$2-Thresholds!$G$2))*0.18)))),3)</f>
        <v>0.89800000000000002</v>
      </c>
      <c r="J2859" s="3">
        <f>ROUND(IF(C2859&lt;=Thresholds!$B$3,1-(C2859/Thresholds!$B$3)*0.24,IF(C2859&lt;=Thresholds!$D$3,0.75-((C2859-Thresholds!$C$3)/(Thresholds!$D$3-Thresholds!$C$3))*0.249,IF(C2859&lt;=Thresholds!$F$3,0.499-((C2859-Thresholds!$E$3)/(Thresholds!$F$3-Thresholds!$E$3))*0.279,MAX(0.02,0.2-((C2859-Thresholds!$G$3)/(Thresholds!$H$3-Thresholds!$G$3))*0.18)))),3)</f>
        <v>0.83899999999999997</v>
      </c>
      <c r="K2859" s="3">
        <f>ROUND(IF(D2859&lt;=Thresholds!$B$4,1-(D2859/Thresholds!$B$4)*0.24,IF(D2859&lt;=Thresholds!$D$4,0.75-((D2859-Thresholds!$C$4)/(Thresholds!$D$4-Thresholds!$C$4))*0.249,IF(D2859&lt;=Thresholds!$F$4,0.499-((D2859-Thresholds!$E$4)/(Thresholds!$F$4-Thresholds!$E$4))*0.279,MAX(0.02,0.2-((D2859-Thresholds!$G$4)/(Thresholds!$H$4-Thresholds!$G$4))*0.18)))),3)</f>
        <v>0.86299999999999999</v>
      </c>
      <c r="L2859" s="3">
        <f>ROUND(IF(E2859&lt;=Thresholds!$B$5,1-(E2859/Thresholds!$B$5)*0.24,IF(E2859&lt;=Thresholds!$D$5,0.75-((E2859-Thresholds!$C$5)/(Thresholds!$D$5-Thresholds!$C$5))*0.249,IF(E2859&lt;=Thresholds!$F$5,0.499-((E2859-Thresholds!$E$5)/(Thresholds!$F$5-Thresholds!$E$5))*0.279,MAX(0.02,0.2-((E2859-Thresholds!$G$5)/(Thresholds!$H$5-Thresholds!$G$5))*0.18)))),3)</f>
        <v>0.81299999999999994</v>
      </c>
      <c r="M2859" s="3">
        <f>ROUND(IF(F2859&lt;=Thresholds!$B$6,1-(F2859/Thresholds!$B$6)*0.24,IF(F2859&lt;=Thresholds!$D$6,0.75-((F2859-Thresholds!$C$6)/(Thresholds!$D$6-Thresholds!$C$6))*0.249,IF(F2859&lt;=Thresholds!$F$6,0.499-((F2859-Thresholds!$E$6)/(Thresholds!$F$6-Thresholds!$E$6))*0.279,MAX(0.02,0.2-((F2859-Thresholds!$G$6)/(Thresholds!$H$6-Thresholds!$G$6))*0.18)))),3)</f>
        <v>0.57699999999999996</v>
      </c>
      <c r="N2859" s="3">
        <f>ROUND(IF(G2859&lt;=Thresholds!$B$7,1-(G2859/Thresholds!$B$7)*0.24,IF(G2859&lt;=Thresholds!$D$7,0.75-((G2859-Thresholds!$C$7)/(Thresholds!$D$7-Thresholds!$C$7))*0.249,IF(G2859&lt;=Thresholds!$F$7,0.499-((G2859-Thresholds!$E$7)/(Thresholds!$F$7-Thresholds!$E$7))*0.279,MAX(0.02,0.2-((G2859-Thresholds!$G$7)/(Thresholds!$H$7-Thresholds!$G$7))*0.18)))),3)</f>
        <v>0.58899999999999997</v>
      </c>
      <c r="O2859" s="3">
        <f>ROUND(IF(H2859&lt;=Thresholds!$B$8,1-(H2859/Thresholds!$B$8)*0.24,IF(H2859&lt;=Thresholds!$D$8,0.75-((H2859-Thresholds!$C$8)/(Thresholds!$D$8-Thresholds!$C$8))*0.249,IF(H2859&lt;=Thresholds!$F$8,0.499-((H2859-Thresholds!$E$8)/(Thresholds!$F$8-Thresholds!$E$8))*0.279,MAX(0.02,0.2-((H2859-Thresholds!$G$8)/(Thresholds!$H$8-Thresholds!$G$8))*0.18)))),3)</f>
        <v>0.88100000000000001</v>
      </c>
      <c r="P2859" s="3">
        <f t="shared" si="132"/>
        <v>0.57699999999999996</v>
      </c>
      <c r="Q2859" t="str">
        <f t="shared" si="133"/>
        <v>Moderate</v>
      </c>
      <c r="R2859" s="4">
        <f t="shared" si="134"/>
        <v>1</v>
      </c>
      <c r="S2859" t="str">
        <f>IF(AND(F2859&gt;=10,F2859&lt;=35,P2859&gt;0.5),"ERROR_C2859H2859_POOR_CAP","OK")</f>
        <v>OK</v>
      </c>
    </row>
    <row r="2860" spans="1:19">
      <c r="A2860" t="s">
        <v>2877</v>
      </c>
      <c r="B2860" s="3">
        <v>27.535</v>
      </c>
      <c r="C2860" s="3">
        <v>72.962000000000003</v>
      </c>
      <c r="D2860" s="3">
        <v>41.256</v>
      </c>
      <c r="E2860" s="3">
        <v>130.422</v>
      </c>
      <c r="F2860" s="3">
        <v>7.9580000000000002</v>
      </c>
      <c r="G2860" s="3">
        <v>330.928</v>
      </c>
      <c r="H2860" s="3">
        <v>1676.999</v>
      </c>
      <c r="I2860" s="3">
        <f>ROUND(IF(B2860&lt;=Thresholds!$B$2,1-(B2860/Thresholds!$B$2)*0.24,IF(B2860&lt;=Thresholds!$D$2,0.75-((B2860-Thresholds!$C$2)/(Thresholds!$D$2-Thresholds!$C$2))*0.249,IF(B2860&lt;=Thresholds!$F$2,0.499-((B2860-Thresholds!$E$2)/(Thresholds!$F$2-Thresholds!$E$2))*0.279,MAX(0.02,0.2-((B2860-Thresholds!$G$2)/(Thresholds!$H$2-Thresholds!$G$2))*0.18)))),3)</f>
        <v>0.93400000000000005</v>
      </c>
      <c r="J2860" s="3">
        <f>ROUND(IF(C2860&lt;=Thresholds!$B$3,1-(C2860/Thresholds!$B$3)*0.24,IF(C2860&lt;=Thresholds!$D$3,0.75-((C2860-Thresholds!$C$3)/(Thresholds!$D$3-Thresholds!$C$3))*0.249,IF(C2860&lt;=Thresholds!$F$3,0.499-((C2860-Thresholds!$E$3)/(Thresholds!$F$3-Thresholds!$E$3))*0.279,MAX(0.02,0.2-((C2860-Thresholds!$G$3)/(Thresholds!$H$3-Thresholds!$G$3))*0.18)))),3)</f>
        <v>0.85399999999999998</v>
      </c>
      <c r="K2860" s="3">
        <f>ROUND(IF(D2860&lt;=Thresholds!$B$4,1-(D2860/Thresholds!$B$4)*0.24,IF(D2860&lt;=Thresholds!$D$4,0.75-((D2860-Thresholds!$C$4)/(Thresholds!$D$4-Thresholds!$C$4))*0.249,IF(D2860&lt;=Thresholds!$F$4,0.499-((D2860-Thresholds!$E$4)/(Thresholds!$F$4-Thresholds!$E$4))*0.279,MAX(0.02,0.2-((D2860-Thresholds!$G$4)/(Thresholds!$H$4-Thresholds!$G$4))*0.18)))),3)</f>
        <v>0.84799999999999998</v>
      </c>
      <c r="L2860" s="3">
        <f>ROUND(IF(E2860&lt;=Thresholds!$B$5,1-(E2860/Thresholds!$B$5)*0.24,IF(E2860&lt;=Thresholds!$D$5,0.75-((E2860-Thresholds!$C$5)/(Thresholds!$D$5-Thresholds!$C$5))*0.249,IF(E2860&lt;=Thresholds!$F$5,0.499-((E2860-Thresholds!$E$5)/(Thresholds!$F$5-Thresholds!$E$5))*0.279,MAX(0.02,0.2-((E2860-Thresholds!$G$5)/(Thresholds!$H$5-Thresholds!$G$5))*0.18)))),3)</f>
        <v>0.41599999999999998</v>
      </c>
      <c r="M2860" s="3">
        <f>ROUND(IF(F2860&lt;=Thresholds!$B$6,1-(F2860/Thresholds!$B$6)*0.24,IF(F2860&lt;=Thresholds!$D$6,0.75-((F2860-Thresholds!$C$6)/(Thresholds!$D$6-Thresholds!$C$6))*0.249,IF(F2860&lt;=Thresholds!$F$6,0.499-((F2860-Thresholds!$E$6)/(Thresholds!$F$6-Thresholds!$E$6))*0.279,MAX(0.02,0.2-((F2860-Thresholds!$G$6)/(Thresholds!$H$6-Thresholds!$G$6))*0.18)))),3)</f>
        <v>0.53300000000000003</v>
      </c>
      <c r="N2860" s="3">
        <f>ROUND(IF(G2860&lt;=Thresholds!$B$7,1-(G2860/Thresholds!$B$7)*0.24,IF(G2860&lt;=Thresholds!$D$7,0.75-((G2860-Thresholds!$C$7)/(Thresholds!$D$7-Thresholds!$C$7))*0.249,IF(G2860&lt;=Thresholds!$F$7,0.499-((G2860-Thresholds!$E$7)/(Thresholds!$F$7-Thresholds!$E$7))*0.279,MAX(0.02,0.2-((G2860-Thresholds!$G$7)/(Thresholds!$H$7-Thresholds!$G$7))*0.18)))),3)</f>
        <v>0.77300000000000002</v>
      </c>
      <c r="O2860" s="3">
        <f>ROUND(IF(H2860&lt;=Thresholds!$B$8,1-(H2860/Thresholds!$B$8)*0.24,IF(H2860&lt;=Thresholds!$D$8,0.75-((H2860-Thresholds!$C$8)/(Thresholds!$D$8-Thresholds!$C$8))*0.249,IF(H2860&lt;=Thresholds!$F$8,0.499-((H2860-Thresholds!$E$8)/(Thresholds!$F$8-Thresholds!$E$8))*0.279,MAX(0.02,0.2-((H2860-Thresholds!$G$8)/(Thresholds!$H$8-Thresholds!$G$8))*0.18)))),3)</f>
        <v>0.83899999999999997</v>
      </c>
      <c r="P2860" s="3">
        <f t="shared" si="132"/>
        <v>0.41599999999999998</v>
      </c>
      <c r="Q2860" t="str">
        <f t="shared" si="133"/>
        <v>Poor</v>
      </c>
      <c r="R2860" s="4">
        <f t="shared" si="134"/>
        <v>0</v>
      </c>
      <c r="S2860" t="str">
        <f>IF(AND(F2860&gt;=10,F2860&lt;=35,P2860&gt;0.5),"ERROR_C2860H2860_POOR_CAP","OK")</f>
        <v>OK</v>
      </c>
    </row>
    <row r="2861" spans="1:19">
      <c r="A2861" t="s">
        <v>2878</v>
      </c>
      <c r="B2861" s="3">
        <v>31.324999999999999</v>
      </c>
      <c r="C2861" s="3">
        <v>102.9</v>
      </c>
      <c r="D2861" s="3">
        <v>208.45500000000001</v>
      </c>
      <c r="E2861" s="3">
        <v>21.641999999999999</v>
      </c>
      <c r="F2861" s="3">
        <v>0.91</v>
      </c>
      <c r="G2861" s="3">
        <v>74.143000000000001</v>
      </c>
      <c r="H2861" s="3">
        <v>1136.8530000000001</v>
      </c>
      <c r="I2861" s="3">
        <f>ROUND(IF(B2861&lt;=Thresholds!$B$2,1-(B2861/Thresholds!$B$2)*0.24,IF(B2861&lt;=Thresholds!$D$2,0.75-((B2861-Thresholds!$C$2)/(Thresholds!$D$2-Thresholds!$C$2))*0.249,IF(B2861&lt;=Thresholds!$F$2,0.499-((B2861-Thresholds!$E$2)/(Thresholds!$F$2-Thresholds!$E$2))*0.279,MAX(0.02,0.2-((B2861-Thresholds!$G$2)/(Thresholds!$H$2-Thresholds!$G$2))*0.18)))),3)</f>
        <v>0.92500000000000004</v>
      </c>
      <c r="J2861" s="3">
        <f>ROUND(IF(C2861&lt;=Thresholds!$B$3,1-(C2861/Thresholds!$B$3)*0.24,IF(C2861&lt;=Thresholds!$D$3,0.75-((C2861-Thresholds!$C$3)/(Thresholds!$D$3-Thresholds!$C$3))*0.249,IF(C2861&lt;=Thresholds!$F$3,0.499-((C2861-Thresholds!$E$3)/(Thresholds!$F$3-Thresholds!$E$3))*0.279,MAX(0.02,0.2-((C2861-Thresholds!$G$3)/(Thresholds!$H$3-Thresholds!$G$3))*0.18)))),3)</f>
        <v>0.79400000000000004</v>
      </c>
      <c r="K2861" s="3">
        <f>ROUND(IF(D2861&lt;=Thresholds!$B$4,1-(D2861/Thresholds!$B$4)*0.24,IF(D2861&lt;=Thresholds!$D$4,0.75-((D2861-Thresholds!$C$4)/(Thresholds!$D$4-Thresholds!$C$4))*0.249,IF(D2861&lt;=Thresholds!$F$4,0.499-((D2861-Thresholds!$E$4)/(Thresholds!$F$4-Thresholds!$E$4))*0.279,MAX(0.02,0.2-((D2861-Thresholds!$G$4)/(Thresholds!$H$4-Thresholds!$G$4))*0.18)))),3)</f>
        <v>0.26800000000000002</v>
      </c>
      <c r="L2861" s="3">
        <f>ROUND(IF(E2861&lt;=Thresholds!$B$5,1-(E2861/Thresholds!$B$5)*0.24,IF(E2861&lt;=Thresholds!$D$5,0.75-((E2861-Thresholds!$C$5)/(Thresholds!$D$5-Thresholds!$C$5))*0.249,IF(E2861&lt;=Thresholds!$F$5,0.499-((E2861-Thresholds!$E$5)/(Thresholds!$F$5-Thresholds!$E$5))*0.279,MAX(0.02,0.2-((E2861-Thresholds!$G$5)/(Thresholds!$H$5-Thresholds!$G$5))*0.18)))),3)</f>
        <v>0.89600000000000002</v>
      </c>
      <c r="M2861" s="3">
        <f>ROUND(IF(F2861&lt;=Thresholds!$B$6,1-(F2861/Thresholds!$B$6)*0.24,IF(F2861&lt;=Thresholds!$D$6,0.75-((F2861-Thresholds!$C$6)/(Thresholds!$D$6-Thresholds!$C$6))*0.249,IF(F2861&lt;=Thresholds!$F$6,0.499-((F2861-Thresholds!$E$6)/(Thresholds!$F$6-Thresholds!$E$6))*0.279,MAX(0.02,0.2-((F2861-Thresholds!$G$6)/(Thresholds!$H$6-Thresholds!$G$6))*0.18)))),3)</f>
        <v>0.78200000000000003</v>
      </c>
      <c r="N2861" s="3">
        <f>ROUND(IF(G2861&lt;=Thresholds!$B$7,1-(G2861/Thresholds!$B$7)*0.24,IF(G2861&lt;=Thresholds!$D$7,0.75-((G2861-Thresholds!$C$7)/(Thresholds!$D$7-Thresholds!$C$7))*0.249,IF(G2861&lt;=Thresholds!$F$7,0.499-((G2861-Thresholds!$E$7)/(Thresholds!$F$7-Thresholds!$E$7))*0.279,MAX(0.02,0.2-((G2861-Thresholds!$G$7)/(Thresholds!$H$7-Thresholds!$G$7))*0.18)))),3)</f>
        <v>0.94899999999999995</v>
      </c>
      <c r="O2861" s="3">
        <f>ROUND(IF(H2861&lt;=Thresholds!$B$8,1-(H2861/Thresholds!$B$8)*0.24,IF(H2861&lt;=Thresholds!$D$8,0.75-((H2861-Thresholds!$C$8)/(Thresholds!$D$8-Thresholds!$C$8))*0.249,IF(H2861&lt;=Thresholds!$F$8,0.499-((H2861-Thresholds!$E$8)/(Thresholds!$F$8-Thresholds!$E$8))*0.279,MAX(0.02,0.2-((H2861-Thresholds!$G$8)/(Thresholds!$H$8-Thresholds!$G$8))*0.18)))),3)</f>
        <v>0.89100000000000001</v>
      </c>
      <c r="P2861" s="3">
        <f t="shared" si="132"/>
        <v>0.26800000000000002</v>
      </c>
      <c r="Q2861" t="str">
        <f t="shared" si="133"/>
        <v>Poor</v>
      </c>
      <c r="R2861" s="4">
        <f t="shared" si="134"/>
        <v>0</v>
      </c>
      <c r="S2861" t="str">
        <f>IF(AND(F2861&gt;=10,F2861&lt;=35,P2861&gt;0.5),"ERROR_C2861H2861_POOR_CAP","OK")</f>
        <v>OK</v>
      </c>
    </row>
    <row r="2862" spans="1:19">
      <c r="A2862" t="s">
        <v>2879</v>
      </c>
      <c r="B2862" s="3">
        <v>32.057000000000002</v>
      </c>
      <c r="C2862" s="3">
        <v>32.478000000000002</v>
      </c>
      <c r="D2862" s="3">
        <v>50.710999999999999</v>
      </c>
      <c r="E2862" s="3">
        <v>41.941000000000003</v>
      </c>
      <c r="F2862" s="3">
        <v>0.99399999999999999</v>
      </c>
      <c r="G2862" s="3">
        <v>53.783999999999999</v>
      </c>
      <c r="H2862" s="3">
        <v>1053.623</v>
      </c>
      <c r="I2862" s="3">
        <f>ROUND(IF(B2862&lt;=Thresholds!$B$2,1-(B2862/Thresholds!$B$2)*0.24,IF(B2862&lt;=Thresholds!$D$2,0.75-((B2862-Thresholds!$C$2)/(Thresholds!$D$2-Thresholds!$C$2))*0.249,IF(B2862&lt;=Thresholds!$F$2,0.499-((B2862-Thresholds!$E$2)/(Thresholds!$F$2-Thresholds!$E$2))*0.279,MAX(0.02,0.2-((B2862-Thresholds!$G$2)/(Thresholds!$H$2-Thresholds!$G$2))*0.18)))),3)</f>
        <v>0.92300000000000004</v>
      </c>
      <c r="J2862" s="3">
        <f>ROUND(IF(C2862&lt;=Thresholds!$B$3,1-(C2862/Thresholds!$B$3)*0.24,IF(C2862&lt;=Thresholds!$D$3,0.75-((C2862-Thresholds!$C$3)/(Thresholds!$D$3-Thresholds!$C$3))*0.249,IF(C2862&lt;=Thresholds!$F$3,0.499-((C2862-Thresholds!$E$3)/(Thresholds!$F$3-Thresholds!$E$3))*0.279,MAX(0.02,0.2-((C2862-Thresholds!$G$3)/(Thresholds!$H$3-Thresholds!$G$3))*0.18)))),3)</f>
        <v>0.93500000000000005</v>
      </c>
      <c r="K2862" s="3">
        <f>ROUND(IF(D2862&lt;=Thresholds!$B$4,1-(D2862/Thresholds!$B$4)*0.24,IF(D2862&lt;=Thresholds!$D$4,0.75-((D2862-Thresholds!$C$4)/(Thresholds!$D$4-Thresholds!$C$4))*0.249,IF(D2862&lt;=Thresholds!$F$4,0.499-((D2862-Thresholds!$E$4)/(Thresholds!$F$4-Thresholds!$E$4))*0.279,MAX(0.02,0.2-((D2862-Thresholds!$G$4)/(Thresholds!$H$4-Thresholds!$G$4))*0.18)))),3)</f>
        <v>0.81299999999999994</v>
      </c>
      <c r="L2862" s="3">
        <f>ROUND(IF(E2862&lt;=Thresholds!$B$5,1-(E2862/Thresholds!$B$5)*0.24,IF(E2862&lt;=Thresholds!$D$5,0.75-((E2862-Thresholds!$C$5)/(Thresholds!$D$5-Thresholds!$C$5))*0.249,IF(E2862&lt;=Thresholds!$F$5,0.499-((E2862-Thresholds!$E$5)/(Thresholds!$F$5-Thresholds!$E$5))*0.279,MAX(0.02,0.2-((E2862-Thresholds!$G$5)/(Thresholds!$H$5-Thresholds!$G$5))*0.18)))),3)</f>
        <v>0.79900000000000004</v>
      </c>
      <c r="M2862" s="3">
        <f>ROUND(IF(F2862&lt;=Thresholds!$B$6,1-(F2862/Thresholds!$B$6)*0.24,IF(F2862&lt;=Thresholds!$D$6,0.75-((F2862-Thresholds!$C$6)/(Thresholds!$D$6-Thresholds!$C$6))*0.249,IF(F2862&lt;=Thresholds!$F$6,0.499-((F2862-Thresholds!$E$6)/(Thresholds!$F$6-Thresholds!$E$6))*0.279,MAX(0.02,0.2-((F2862-Thresholds!$G$6)/(Thresholds!$H$6-Thresholds!$G$6))*0.18)))),3)</f>
        <v>0.76100000000000001</v>
      </c>
      <c r="N2862" s="3">
        <f>ROUND(IF(G2862&lt;=Thresholds!$B$7,1-(G2862/Thresholds!$B$7)*0.24,IF(G2862&lt;=Thresholds!$D$7,0.75-((G2862-Thresholds!$C$7)/(Thresholds!$D$7-Thresholds!$C$7))*0.249,IF(G2862&lt;=Thresholds!$F$7,0.499-((G2862-Thresholds!$E$7)/(Thresholds!$F$7-Thresholds!$E$7))*0.279,MAX(0.02,0.2-((G2862-Thresholds!$G$7)/(Thresholds!$H$7-Thresholds!$G$7))*0.18)))),3)</f>
        <v>0.96299999999999997</v>
      </c>
      <c r="O2862" s="3">
        <f>ROUND(IF(H2862&lt;=Thresholds!$B$8,1-(H2862/Thresholds!$B$8)*0.24,IF(H2862&lt;=Thresholds!$D$8,0.75-((H2862-Thresholds!$C$8)/(Thresholds!$D$8-Thresholds!$C$8))*0.249,IF(H2862&lt;=Thresholds!$F$8,0.499-((H2862-Thresholds!$E$8)/(Thresholds!$F$8-Thresholds!$E$8))*0.279,MAX(0.02,0.2-((H2862-Thresholds!$G$8)/(Thresholds!$H$8-Thresholds!$G$8))*0.18)))),3)</f>
        <v>0.89900000000000002</v>
      </c>
      <c r="P2862" s="3">
        <f t="shared" si="132"/>
        <v>0.76100000000000001</v>
      </c>
      <c r="Q2862" t="str">
        <f t="shared" si="133"/>
        <v>Healthy</v>
      </c>
      <c r="R2862" s="4">
        <f t="shared" si="134"/>
        <v>1</v>
      </c>
      <c r="S2862" t="str">
        <f>IF(AND(F2862&gt;=10,F2862&lt;=35,P2862&gt;0.5),"ERROR_C2862H2862_POOR_CAP","OK")</f>
        <v>OK</v>
      </c>
    </row>
    <row r="2863" spans="1:19">
      <c r="A2863" t="s">
        <v>2880</v>
      </c>
      <c r="B2863" s="3">
        <v>74.694000000000003</v>
      </c>
      <c r="C2863" s="3">
        <v>34.441000000000003</v>
      </c>
      <c r="D2863" s="3">
        <v>39.048999999999999</v>
      </c>
      <c r="E2863" s="3">
        <v>46.180999999999997</v>
      </c>
      <c r="F2863" s="3">
        <v>0.249</v>
      </c>
      <c r="G2863" s="3">
        <v>220.732</v>
      </c>
      <c r="H2863" s="3">
        <v>3440.3850000000002</v>
      </c>
      <c r="I2863" s="3">
        <f>ROUND(IF(B2863&lt;=Thresholds!$B$2,1-(B2863/Thresholds!$B$2)*0.24,IF(B2863&lt;=Thresholds!$D$2,0.75-((B2863-Thresholds!$C$2)/(Thresholds!$D$2-Thresholds!$C$2))*0.249,IF(B2863&lt;=Thresholds!$F$2,0.499-((B2863-Thresholds!$E$2)/(Thresholds!$F$2-Thresholds!$E$2))*0.279,MAX(0.02,0.2-((B2863-Thresholds!$G$2)/(Thresholds!$H$2-Thresholds!$G$2))*0.18)))),3)</f>
        <v>0.82099999999999995</v>
      </c>
      <c r="J2863" s="3">
        <f>ROUND(IF(C2863&lt;=Thresholds!$B$3,1-(C2863/Thresholds!$B$3)*0.24,IF(C2863&lt;=Thresholds!$D$3,0.75-((C2863-Thresholds!$C$3)/(Thresholds!$D$3-Thresholds!$C$3))*0.249,IF(C2863&lt;=Thresholds!$F$3,0.499-((C2863-Thresholds!$E$3)/(Thresholds!$F$3-Thresholds!$E$3))*0.279,MAX(0.02,0.2-((C2863-Thresholds!$G$3)/(Thresholds!$H$3-Thresholds!$G$3))*0.18)))),3)</f>
        <v>0.93100000000000005</v>
      </c>
      <c r="K2863" s="3">
        <f>ROUND(IF(D2863&lt;=Thresholds!$B$4,1-(D2863/Thresholds!$B$4)*0.24,IF(D2863&lt;=Thresholds!$D$4,0.75-((D2863-Thresholds!$C$4)/(Thresholds!$D$4-Thresholds!$C$4))*0.249,IF(D2863&lt;=Thresholds!$F$4,0.499-((D2863-Thresholds!$E$4)/(Thresholds!$F$4-Thresholds!$E$4))*0.279,MAX(0.02,0.2-((D2863-Thresholds!$G$4)/(Thresholds!$H$4-Thresholds!$G$4))*0.18)))),3)</f>
        <v>0.85599999999999998</v>
      </c>
      <c r="L2863" s="3">
        <f>ROUND(IF(E2863&lt;=Thresholds!$B$5,1-(E2863/Thresholds!$B$5)*0.24,IF(E2863&lt;=Thresholds!$D$5,0.75-((E2863-Thresholds!$C$5)/(Thresholds!$D$5-Thresholds!$C$5))*0.249,IF(E2863&lt;=Thresholds!$F$5,0.499-((E2863-Thresholds!$E$5)/(Thresholds!$F$5-Thresholds!$E$5))*0.279,MAX(0.02,0.2-((E2863-Thresholds!$G$5)/(Thresholds!$H$5-Thresholds!$G$5))*0.18)))),3)</f>
        <v>0.77800000000000002</v>
      </c>
      <c r="M2863" s="3">
        <f>ROUND(IF(F2863&lt;=Thresholds!$B$6,1-(F2863/Thresholds!$B$6)*0.24,IF(F2863&lt;=Thresholds!$D$6,0.75-((F2863-Thresholds!$C$6)/(Thresholds!$D$6-Thresholds!$C$6))*0.249,IF(F2863&lt;=Thresholds!$F$6,0.499-((F2863-Thresholds!$E$6)/(Thresholds!$F$6-Thresholds!$E$6))*0.279,MAX(0.02,0.2-((F2863-Thresholds!$G$6)/(Thresholds!$H$6-Thresholds!$G$6))*0.18)))),3)</f>
        <v>0.94</v>
      </c>
      <c r="N2863" s="3">
        <f>ROUND(IF(G2863&lt;=Thresholds!$B$7,1-(G2863/Thresholds!$B$7)*0.24,IF(G2863&lt;=Thresholds!$D$7,0.75-((G2863-Thresholds!$C$7)/(Thresholds!$D$7-Thresholds!$C$7))*0.249,IF(G2863&lt;=Thresholds!$F$7,0.499-((G2863-Thresholds!$E$7)/(Thresholds!$F$7-Thresholds!$E$7))*0.279,MAX(0.02,0.2-((G2863-Thresholds!$G$7)/(Thresholds!$H$7-Thresholds!$G$7))*0.18)))),3)</f>
        <v>0.84899999999999998</v>
      </c>
      <c r="O2863" s="3">
        <f>ROUND(IF(H2863&lt;=Thresholds!$B$8,1-(H2863/Thresholds!$B$8)*0.24,IF(H2863&lt;=Thresholds!$D$8,0.75-((H2863-Thresholds!$C$8)/(Thresholds!$D$8-Thresholds!$C$8))*0.249,IF(H2863&lt;=Thresholds!$F$8,0.499-((H2863-Thresholds!$E$8)/(Thresholds!$F$8-Thresholds!$E$8))*0.279,MAX(0.02,0.2-((H2863-Thresholds!$G$8)/(Thresholds!$H$8-Thresholds!$G$8))*0.18)))),3)</f>
        <v>0.59399999999999997</v>
      </c>
      <c r="P2863" s="3">
        <f t="shared" si="132"/>
        <v>0.59399999999999997</v>
      </c>
      <c r="Q2863" t="str">
        <f t="shared" si="133"/>
        <v>Moderate</v>
      </c>
      <c r="R2863" s="4">
        <f t="shared" si="134"/>
        <v>1</v>
      </c>
      <c r="S2863" t="str">
        <f>IF(AND(F2863&gt;=10,F2863&lt;=35,P2863&gt;0.5),"ERROR_C2863H2863_POOR_CAP","OK")</f>
        <v>OK</v>
      </c>
    </row>
    <row r="2864" spans="1:19">
      <c r="A2864" t="s">
        <v>2881</v>
      </c>
      <c r="B2864" s="3">
        <v>75.373000000000005</v>
      </c>
      <c r="C2864" s="3">
        <v>58.674999999999997</v>
      </c>
      <c r="D2864" s="3">
        <v>40.668999999999997</v>
      </c>
      <c r="E2864" s="3">
        <v>39.683999999999997</v>
      </c>
      <c r="F2864" s="3">
        <v>21.260999999999999</v>
      </c>
      <c r="G2864" s="3">
        <v>138.488</v>
      </c>
      <c r="H2864" s="3">
        <v>2155.7959999999998</v>
      </c>
      <c r="I2864" s="3">
        <f>ROUND(IF(B2864&lt;=Thresholds!$B$2,1-(B2864/Thresholds!$B$2)*0.24,IF(B2864&lt;=Thresholds!$D$2,0.75-((B2864-Thresholds!$C$2)/(Thresholds!$D$2-Thresholds!$C$2))*0.249,IF(B2864&lt;=Thresholds!$F$2,0.499-((B2864-Thresholds!$E$2)/(Thresholds!$F$2-Thresholds!$E$2))*0.279,MAX(0.02,0.2-((B2864-Thresholds!$G$2)/(Thresholds!$H$2-Thresholds!$G$2))*0.18)))),3)</f>
        <v>0.81899999999999995</v>
      </c>
      <c r="J2864" s="3">
        <f>ROUND(IF(C2864&lt;=Thresholds!$B$3,1-(C2864/Thresholds!$B$3)*0.24,IF(C2864&lt;=Thresholds!$D$3,0.75-((C2864-Thresholds!$C$3)/(Thresholds!$D$3-Thresholds!$C$3))*0.249,IF(C2864&lt;=Thresholds!$F$3,0.499-((C2864-Thresholds!$E$3)/(Thresholds!$F$3-Thresholds!$E$3))*0.279,MAX(0.02,0.2-((C2864-Thresholds!$G$3)/(Thresholds!$H$3-Thresholds!$G$3))*0.18)))),3)</f>
        <v>0.88300000000000001</v>
      </c>
      <c r="K2864" s="3">
        <f>ROUND(IF(D2864&lt;=Thresholds!$B$4,1-(D2864/Thresholds!$B$4)*0.24,IF(D2864&lt;=Thresholds!$D$4,0.75-((D2864-Thresholds!$C$4)/(Thresholds!$D$4-Thresholds!$C$4))*0.249,IF(D2864&lt;=Thresholds!$F$4,0.499-((D2864-Thresholds!$E$4)/(Thresholds!$F$4-Thresholds!$E$4))*0.279,MAX(0.02,0.2-((D2864-Thresholds!$G$4)/(Thresholds!$H$4-Thresholds!$G$4))*0.18)))),3)</f>
        <v>0.85</v>
      </c>
      <c r="L2864" s="3">
        <f>ROUND(IF(E2864&lt;=Thresholds!$B$5,1-(E2864/Thresholds!$B$5)*0.24,IF(E2864&lt;=Thresholds!$D$5,0.75-((E2864-Thresholds!$C$5)/(Thresholds!$D$5-Thresholds!$C$5))*0.249,IF(E2864&lt;=Thresholds!$F$5,0.499-((E2864-Thresholds!$E$5)/(Thresholds!$F$5-Thresholds!$E$5))*0.279,MAX(0.02,0.2-((E2864-Thresholds!$G$5)/(Thresholds!$H$5-Thresholds!$G$5))*0.18)))),3)</f>
        <v>0.81</v>
      </c>
      <c r="M2864" s="3">
        <f>ROUND(IF(F2864&lt;=Thresholds!$B$6,1-(F2864/Thresholds!$B$6)*0.24,IF(F2864&lt;=Thresholds!$D$6,0.75-((F2864-Thresholds!$C$6)/(Thresholds!$D$6-Thresholds!$C$6))*0.249,IF(F2864&lt;=Thresholds!$F$6,0.499-((F2864-Thresholds!$E$6)/(Thresholds!$F$6-Thresholds!$E$6))*0.279,MAX(0.02,0.2-((F2864-Thresholds!$G$6)/(Thresholds!$H$6-Thresholds!$G$6))*0.18)))),3)</f>
        <v>0.373</v>
      </c>
      <c r="N2864" s="3">
        <f>ROUND(IF(G2864&lt;=Thresholds!$B$7,1-(G2864/Thresholds!$B$7)*0.24,IF(G2864&lt;=Thresholds!$D$7,0.75-((G2864-Thresholds!$C$7)/(Thresholds!$D$7-Thresholds!$C$7))*0.249,IF(G2864&lt;=Thresholds!$F$7,0.499-((G2864-Thresholds!$E$7)/(Thresholds!$F$7-Thresholds!$E$7))*0.279,MAX(0.02,0.2-((G2864-Thresholds!$G$7)/(Thresholds!$H$7-Thresholds!$G$7))*0.18)))),3)</f>
        <v>0.90500000000000003</v>
      </c>
      <c r="O2864" s="3">
        <f>ROUND(IF(H2864&lt;=Thresholds!$B$8,1-(H2864/Thresholds!$B$8)*0.24,IF(H2864&lt;=Thresholds!$D$8,0.75-((H2864-Thresholds!$C$8)/(Thresholds!$D$8-Thresholds!$C$8))*0.249,IF(H2864&lt;=Thresholds!$F$8,0.499-((H2864-Thresholds!$E$8)/(Thresholds!$F$8-Thresholds!$E$8))*0.279,MAX(0.02,0.2-((H2864-Thresholds!$G$8)/(Thresholds!$H$8-Thresholds!$G$8))*0.18)))),3)</f>
        <v>0.79300000000000004</v>
      </c>
      <c r="P2864" s="3">
        <f t="shared" si="132"/>
        <v>0.373</v>
      </c>
      <c r="Q2864" t="str">
        <f t="shared" si="133"/>
        <v>Poor</v>
      </c>
      <c r="R2864" s="4">
        <f t="shared" si="134"/>
        <v>0</v>
      </c>
      <c r="S2864" t="str">
        <f>IF(AND(F2864&gt;=10,F2864&lt;=35,P2864&gt;0.5),"ERROR_C2864H2864_POOR_CAP","OK")</f>
        <v>OK</v>
      </c>
    </row>
    <row r="2865" spans="1:19">
      <c r="A2865" t="s">
        <v>2882</v>
      </c>
      <c r="B2865" s="3">
        <v>1625.268</v>
      </c>
      <c r="C2865" s="3">
        <v>53.497</v>
      </c>
      <c r="D2865" s="3">
        <v>64.149000000000001</v>
      </c>
      <c r="E2865" s="3">
        <v>28.728000000000002</v>
      </c>
      <c r="F2865" s="3">
        <v>0.40899999999999997</v>
      </c>
      <c r="G2865" s="3">
        <v>1706.095</v>
      </c>
      <c r="H2865" s="3">
        <v>2490.4940000000001</v>
      </c>
      <c r="I2865" s="3">
        <f>ROUND(IF(B2865&lt;=Thresholds!$B$2,1-(B2865/Thresholds!$B$2)*0.24,IF(B2865&lt;=Thresholds!$D$2,0.75-((B2865-Thresholds!$C$2)/(Thresholds!$D$2-Thresholds!$C$2))*0.249,IF(B2865&lt;=Thresholds!$F$2,0.499-((B2865-Thresholds!$E$2)/(Thresholds!$F$2-Thresholds!$E$2))*0.279,MAX(0.02,0.2-((B2865-Thresholds!$G$2)/(Thresholds!$H$2-Thresholds!$G$2))*0.18)))),3)</f>
        <v>0.26400000000000001</v>
      </c>
      <c r="J2865" s="3">
        <f>ROUND(IF(C2865&lt;=Thresholds!$B$3,1-(C2865/Thresholds!$B$3)*0.24,IF(C2865&lt;=Thresholds!$D$3,0.75-((C2865-Thresholds!$C$3)/(Thresholds!$D$3-Thresholds!$C$3))*0.249,IF(C2865&lt;=Thresholds!$F$3,0.499-((C2865-Thresholds!$E$3)/(Thresholds!$F$3-Thresholds!$E$3))*0.279,MAX(0.02,0.2-((C2865-Thresholds!$G$3)/(Thresholds!$H$3-Thresholds!$G$3))*0.18)))),3)</f>
        <v>0.89300000000000002</v>
      </c>
      <c r="K2865" s="3">
        <f>ROUND(IF(D2865&lt;=Thresholds!$B$4,1-(D2865/Thresholds!$B$4)*0.24,IF(D2865&lt;=Thresholds!$D$4,0.75-((D2865-Thresholds!$C$4)/(Thresholds!$D$4-Thresholds!$C$4))*0.249,IF(D2865&lt;=Thresholds!$F$4,0.499-((D2865-Thresholds!$E$4)/(Thresholds!$F$4-Thresholds!$E$4))*0.279,MAX(0.02,0.2-((D2865-Thresholds!$G$4)/(Thresholds!$H$4-Thresholds!$G$4))*0.18)))),3)</f>
        <v>0.76300000000000001</v>
      </c>
      <c r="L2865" s="3">
        <f>ROUND(IF(E2865&lt;=Thresholds!$B$5,1-(E2865/Thresholds!$B$5)*0.24,IF(E2865&lt;=Thresholds!$D$5,0.75-((E2865-Thresholds!$C$5)/(Thresholds!$D$5-Thresholds!$C$5))*0.249,IF(E2865&lt;=Thresholds!$F$5,0.499-((E2865-Thresholds!$E$5)/(Thresholds!$F$5-Thresholds!$E$5))*0.279,MAX(0.02,0.2-((E2865-Thresholds!$G$5)/(Thresholds!$H$5-Thresholds!$G$5))*0.18)))),3)</f>
        <v>0.86199999999999999</v>
      </c>
      <c r="M2865" s="3">
        <f>ROUND(IF(F2865&lt;=Thresholds!$B$6,1-(F2865/Thresholds!$B$6)*0.24,IF(F2865&lt;=Thresholds!$D$6,0.75-((F2865-Thresholds!$C$6)/(Thresholds!$D$6-Thresholds!$C$6))*0.249,IF(F2865&lt;=Thresholds!$F$6,0.499-((F2865-Thresholds!$E$6)/(Thresholds!$F$6-Thresholds!$E$6))*0.279,MAX(0.02,0.2-((F2865-Thresholds!$G$6)/(Thresholds!$H$6-Thresholds!$G$6))*0.18)))),3)</f>
        <v>0.90200000000000002</v>
      </c>
      <c r="N2865" s="3">
        <f>ROUND(IF(G2865&lt;=Thresholds!$B$7,1-(G2865/Thresholds!$B$7)*0.24,IF(G2865&lt;=Thresholds!$D$7,0.75-((G2865-Thresholds!$C$7)/(Thresholds!$D$7-Thresholds!$C$7))*0.249,IF(G2865&lt;=Thresholds!$F$7,0.499-((G2865-Thresholds!$E$7)/(Thresholds!$F$7-Thresholds!$E$7))*0.279,MAX(0.02,0.2-((G2865-Thresholds!$G$7)/(Thresholds!$H$7-Thresholds!$G$7))*0.18)))),3)</f>
        <v>0.23899999999999999</v>
      </c>
      <c r="O2865" s="3">
        <f>ROUND(IF(H2865&lt;=Thresholds!$B$8,1-(H2865/Thresholds!$B$8)*0.24,IF(H2865&lt;=Thresholds!$D$8,0.75-((H2865-Thresholds!$C$8)/(Thresholds!$D$8-Thresholds!$C$8))*0.249,IF(H2865&lt;=Thresholds!$F$8,0.499-((H2865-Thresholds!$E$8)/(Thresholds!$F$8-Thresholds!$E$8))*0.279,MAX(0.02,0.2-((H2865-Thresholds!$G$8)/(Thresholds!$H$8-Thresholds!$G$8))*0.18)))),3)</f>
        <v>0.76100000000000001</v>
      </c>
      <c r="P2865" s="3">
        <f t="shared" si="132"/>
        <v>0.23899999999999999</v>
      </c>
      <c r="Q2865" t="str">
        <f t="shared" si="133"/>
        <v>Poor</v>
      </c>
      <c r="R2865" s="4">
        <f t="shared" si="134"/>
        <v>0</v>
      </c>
      <c r="S2865" t="str">
        <f>IF(AND(F2865&gt;=10,F2865&lt;=35,P2865&gt;0.5),"ERROR_C2865H2865_POOR_CAP","OK")</f>
        <v>OK</v>
      </c>
    </row>
    <row r="2866" spans="1:19">
      <c r="A2866" t="s">
        <v>2883</v>
      </c>
      <c r="B2866" s="3">
        <v>24.998999999999999</v>
      </c>
      <c r="C2866" s="3">
        <v>119.553</v>
      </c>
      <c r="D2866" s="3">
        <v>43.521000000000001</v>
      </c>
      <c r="E2866" s="3">
        <v>7.1479999999999997</v>
      </c>
      <c r="F2866" s="3">
        <v>0.70199999999999996</v>
      </c>
      <c r="G2866" s="3">
        <v>172.435</v>
      </c>
      <c r="H2866" s="3">
        <v>2398.5909999999999</v>
      </c>
      <c r="I2866" s="3">
        <f>ROUND(IF(B2866&lt;=Thresholds!$B$2,1-(B2866/Thresholds!$B$2)*0.24,IF(B2866&lt;=Thresholds!$D$2,0.75-((B2866-Thresholds!$C$2)/(Thresholds!$D$2-Thresholds!$C$2))*0.249,IF(B2866&lt;=Thresholds!$F$2,0.499-((B2866-Thresholds!$E$2)/(Thresholds!$F$2-Thresholds!$E$2))*0.279,MAX(0.02,0.2-((B2866-Thresholds!$G$2)/(Thresholds!$H$2-Thresholds!$G$2))*0.18)))),3)</f>
        <v>0.94</v>
      </c>
      <c r="J2866" s="3">
        <f>ROUND(IF(C2866&lt;=Thresholds!$B$3,1-(C2866/Thresholds!$B$3)*0.24,IF(C2866&lt;=Thresholds!$D$3,0.75-((C2866-Thresholds!$C$3)/(Thresholds!$D$3-Thresholds!$C$3))*0.249,IF(C2866&lt;=Thresholds!$F$3,0.499-((C2866-Thresholds!$E$3)/(Thresholds!$F$3-Thresholds!$E$3))*0.279,MAX(0.02,0.2-((C2866-Thresholds!$G$3)/(Thresholds!$H$3-Thresholds!$G$3))*0.18)))),3)</f>
        <v>0.76100000000000001</v>
      </c>
      <c r="K2866" s="3">
        <f>ROUND(IF(D2866&lt;=Thresholds!$B$4,1-(D2866/Thresholds!$B$4)*0.24,IF(D2866&lt;=Thresholds!$D$4,0.75-((D2866-Thresholds!$C$4)/(Thresholds!$D$4-Thresholds!$C$4))*0.249,IF(D2866&lt;=Thresholds!$F$4,0.499-((D2866-Thresholds!$E$4)/(Thresholds!$F$4-Thresholds!$E$4))*0.279,MAX(0.02,0.2-((D2866-Thresholds!$G$4)/(Thresholds!$H$4-Thresholds!$G$4))*0.18)))),3)</f>
        <v>0.83899999999999997</v>
      </c>
      <c r="L2866" s="3">
        <f>ROUND(IF(E2866&lt;=Thresholds!$B$5,1-(E2866/Thresholds!$B$5)*0.24,IF(E2866&lt;=Thresholds!$D$5,0.75-((E2866-Thresholds!$C$5)/(Thresholds!$D$5-Thresholds!$C$5))*0.249,IF(E2866&lt;=Thresholds!$F$5,0.499-((E2866-Thresholds!$E$5)/(Thresholds!$F$5-Thresholds!$E$5))*0.279,MAX(0.02,0.2-((E2866-Thresholds!$G$5)/(Thresholds!$H$5-Thresholds!$G$5))*0.18)))),3)</f>
        <v>0.96599999999999997</v>
      </c>
      <c r="M2866" s="3">
        <f>ROUND(IF(F2866&lt;=Thresholds!$B$6,1-(F2866/Thresholds!$B$6)*0.24,IF(F2866&lt;=Thresholds!$D$6,0.75-((F2866-Thresholds!$C$6)/(Thresholds!$D$6-Thresholds!$C$6))*0.249,IF(F2866&lt;=Thresholds!$F$6,0.499-((F2866-Thresholds!$E$6)/(Thresholds!$F$6-Thresholds!$E$6))*0.279,MAX(0.02,0.2-((F2866-Thresholds!$G$6)/(Thresholds!$H$6-Thresholds!$G$6))*0.18)))),3)</f>
        <v>0.83199999999999996</v>
      </c>
      <c r="N2866" s="3">
        <f>ROUND(IF(G2866&lt;=Thresholds!$B$7,1-(G2866/Thresholds!$B$7)*0.24,IF(G2866&lt;=Thresholds!$D$7,0.75-((G2866-Thresholds!$C$7)/(Thresholds!$D$7-Thresholds!$C$7))*0.249,IF(G2866&lt;=Thresholds!$F$7,0.499-((G2866-Thresholds!$E$7)/(Thresholds!$F$7-Thresholds!$E$7))*0.279,MAX(0.02,0.2-((G2866-Thresholds!$G$7)/(Thresholds!$H$7-Thresholds!$G$7))*0.18)))),3)</f>
        <v>0.88200000000000001</v>
      </c>
      <c r="O2866" s="3">
        <f>ROUND(IF(H2866&lt;=Thresholds!$B$8,1-(H2866/Thresholds!$B$8)*0.24,IF(H2866&lt;=Thresholds!$D$8,0.75-((H2866-Thresholds!$C$8)/(Thresholds!$D$8-Thresholds!$C$8))*0.249,IF(H2866&lt;=Thresholds!$F$8,0.499-((H2866-Thresholds!$E$8)/(Thresholds!$F$8-Thresholds!$E$8))*0.279,MAX(0.02,0.2-((H2866-Thresholds!$G$8)/(Thresholds!$H$8-Thresholds!$G$8))*0.18)))),3)</f>
        <v>0.77</v>
      </c>
      <c r="P2866" s="3">
        <f t="shared" si="132"/>
        <v>0.76100000000000001</v>
      </c>
      <c r="Q2866" t="str">
        <f t="shared" si="133"/>
        <v>Healthy</v>
      </c>
      <c r="R2866" s="4">
        <f t="shared" si="134"/>
        <v>1</v>
      </c>
      <c r="S2866" t="str">
        <f>IF(AND(F2866&gt;=10,F2866&lt;=35,P2866&gt;0.5),"ERROR_C2866H2866_POOR_CAP","OK")</f>
        <v>OK</v>
      </c>
    </row>
    <row r="2867" spans="1:19">
      <c r="A2867" t="s">
        <v>2884</v>
      </c>
      <c r="B2867" s="3">
        <v>421.226</v>
      </c>
      <c r="C2867" s="3">
        <v>84.212999999999994</v>
      </c>
      <c r="D2867" s="3">
        <v>56.347999999999999</v>
      </c>
      <c r="E2867" s="3">
        <v>17.524000000000001</v>
      </c>
      <c r="F2867" s="3">
        <v>7.3999999999999996E-2</v>
      </c>
      <c r="G2867" s="3">
        <v>225.78399999999999</v>
      </c>
      <c r="H2867" s="3">
        <v>1293.3330000000001</v>
      </c>
      <c r="I2867" s="3">
        <f>ROUND(IF(B2867&lt;=Thresholds!$B$2,1-(B2867/Thresholds!$B$2)*0.24,IF(B2867&lt;=Thresholds!$D$2,0.75-((B2867-Thresholds!$C$2)/(Thresholds!$D$2-Thresholds!$C$2))*0.249,IF(B2867&lt;=Thresholds!$F$2,0.499-((B2867-Thresholds!$E$2)/(Thresholds!$F$2-Thresholds!$E$2))*0.279,MAX(0.02,0.2-((B2867-Thresholds!$G$2)/(Thresholds!$H$2-Thresholds!$G$2))*0.18)))),3)</f>
        <v>0.61699999999999999</v>
      </c>
      <c r="J2867" s="3">
        <f>ROUND(IF(C2867&lt;=Thresholds!$B$3,1-(C2867/Thresholds!$B$3)*0.24,IF(C2867&lt;=Thresholds!$D$3,0.75-((C2867-Thresholds!$C$3)/(Thresholds!$D$3-Thresholds!$C$3))*0.249,IF(C2867&lt;=Thresholds!$F$3,0.499-((C2867-Thresholds!$E$3)/(Thresholds!$F$3-Thresholds!$E$3))*0.279,MAX(0.02,0.2-((C2867-Thresholds!$G$3)/(Thresholds!$H$3-Thresholds!$G$3))*0.18)))),3)</f>
        <v>0.83199999999999996</v>
      </c>
      <c r="K2867" s="3">
        <f>ROUND(IF(D2867&lt;=Thresholds!$B$4,1-(D2867/Thresholds!$B$4)*0.24,IF(D2867&lt;=Thresholds!$D$4,0.75-((D2867-Thresholds!$C$4)/(Thresholds!$D$4-Thresholds!$C$4))*0.249,IF(D2867&lt;=Thresholds!$F$4,0.499-((D2867-Thresholds!$E$4)/(Thresholds!$F$4-Thresholds!$E$4))*0.279,MAX(0.02,0.2-((D2867-Thresholds!$G$4)/(Thresholds!$H$4-Thresholds!$G$4))*0.18)))),3)</f>
        <v>0.79200000000000004</v>
      </c>
      <c r="L2867" s="3">
        <f>ROUND(IF(E2867&lt;=Thresholds!$B$5,1-(E2867/Thresholds!$B$5)*0.24,IF(E2867&lt;=Thresholds!$D$5,0.75-((E2867-Thresholds!$C$5)/(Thresholds!$D$5-Thresholds!$C$5))*0.249,IF(E2867&lt;=Thresholds!$F$5,0.499-((E2867-Thresholds!$E$5)/(Thresholds!$F$5-Thresholds!$E$5))*0.279,MAX(0.02,0.2-((E2867-Thresholds!$G$5)/(Thresholds!$H$5-Thresholds!$G$5))*0.18)))),3)</f>
        <v>0.91600000000000004</v>
      </c>
      <c r="M2867" s="3">
        <f>ROUND(IF(F2867&lt;=Thresholds!$B$6,1-(F2867/Thresholds!$B$6)*0.24,IF(F2867&lt;=Thresholds!$D$6,0.75-((F2867-Thresholds!$C$6)/(Thresholds!$D$6-Thresholds!$C$6))*0.249,IF(F2867&lt;=Thresholds!$F$6,0.499-((F2867-Thresholds!$E$6)/(Thresholds!$F$6-Thresholds!$E$6))*0.279,MAX(0.02,0.2-((F2867-Thresholds!$G$6)/(Thresholds!$H$6-Thresholds!$G$6))*0.18)))),3)</f>
        <v>0.98199999999999998</v>
      </c>
      <c r="N2867" s="3">
        <f>ROUND(IF(G2867&lt;=Thresholds!$B$7,1-(G2867/Thresholds!$B$7)*0.24,IF(G2867&lt;=Thresholds!$D$7,0.75-((G2867-Thresholds!$C$7)/(Thresholds!$D$7-Thresholds!$C$7))*0.249,IF(G2867&lt;=Thresholds!$F$7,0.499-((G2867-Thresholds!$E$7)/(Thresholds!$F$7-Thresholds!$E$7))*0.279,MAX(0.02,0.2-((G2867-Thresholds!$G$7)/(Thresholds!$H$7-Thresholds!$G$7))*0.18)))),3)</f>
        <v>0.84499999999999997</v>
      </c>
      <c r="O2867" s="3">
        <f>ROUND(IF(H2867&lt;=Thresholds!$B$8,1-(H2867/Thresholds!$B$8)*0.24,IF(H2867&lt;=Thresholds!$D$8,0.75-((H2867-Thresholds!$C$8)/(Thresholds!$D$8-Thresholds!$C$8))*0.249,IF(H2867&lt;=Thresholds!$F$8,0.499-((H2867-Thresholds!$E$8)/(Thresholds!$F$8-Thresholds!$E$8))*0.279,MAX(0.02,0.2-((H2867-Thresholds!$G$8)/(Thresholds!$H$8-Thresholds!$G$8))*0.18)))),3)</f>
        <v>0.876</v>
      </c>
      <c r="P2867" s="3">
        <f t="shared" si="132"/>
        <v>0.61699999999999999</v>
      </c>
      <c r="Q2867" t="str">
        <f t="shared" si="133"/>
        <v>Moderate</v>
      </c>
      <c r="R2867" s="4">
        <f t="shared" si="134"/>
        <v>1</v>
      </c>
      <c r="S2867" t="str">
        <f>IF(AND(F2867&gt;=10,F2867&lt;=35,P2867&gt;0.5),"ERROR_C2867H2867_POOR_CAP","OK")</f>
        <v>OK</v>
      </c>
    </row>
    <row r="2868" spans="1:19">
      <c r="A2868" t="s">
        <v>2885</v>
      </c>
      <c r="B2868" s="3">
        <v>19.117999999999999</v>
      </c>
      <c r="C2868" s="3">
        <v>753.13300000000004</v>
      </c>
      <c r="D2868" s="3">
        <v>47.191000000000003</v>
      </c>
      <c r="E2868" s="3">
        <v>17.773</v>
      </c>
      <c r="F2868" s="3">
        <v>6.3E-2</v>
      </c>
      <c r="G2868" s="3">
        <v>500.38400000000001</v>
      </c>
      <c r="H2868" s="3">
        <v>1095.9010000000001</v>
      </c>
      <c r="I2868" s="3">
        <f>ROUND(IF(B2868&lt;=Thresholds!$B$2,1-(B2868/Thresholds!$B$2)*0.24,IF(B2868&lt;=Thresholds!$D$2,0.75-((B2868-Thresholds!$C$2)/(Thresholds!$D$2-Thresholds!$C$2))*0.249,IF(B2868&lt;=Thresholds!$F$2,0.499-((B2868-Thresholds!$E$2)/(Thresholds!$F$2-Thresholds!$E$2))*0.279,MAX(0.02,0.2-((B2868-Thresholds!$G$2)/(Thresholds!$H$2-Thresholds!$G$2))*0.18)))),3)</f>
        <v>0.95399999999999996</v>
      </c>
      <c r="J2868" s="3">
        <f>ROUND(IF(C2868&lt;=Thresholds!$B$3,1-(C2868/Thresholds!$B$3)*0.24,IF(C2868&lt;=Thresholds!$D$3,0.75-((C2868-Thresholds!$C$3)/(Thresholds!$D$3-Thresholds!$C$3))*0.249,IF(C2868&lt;=Thresholds!$F$3,0.499-((C2868-Thresholds!$E$3)/(Thresholds!$F$3-Thresholds!$E$3))*0.279,MAX(0.02,0.2-((C2868-Thresholds!$G$3)/(Thresholds!$H$3-Thresholds!$G$3))*0.18)))),3)</f>
        <v>0.33500000000000002</v>
      </c>
      <c r="K2868" s="3">
        <f>ROUND(IF(D2868&lt;=Thresholds!$B$4,1-(D2868/Thresholds!$B$4)*0.24,IF(D2868&lt;=Thresholds!$D$4,0.75-((D2868-Thresholds!$C$4)/(Thresholds!$D$4-Thresholds!$C$4))*0.249,IF(D2868&lt;=Thresholds!$F$4,0.499-((D2868-Thresholds!$E$4)/(Thresholds!$F$4-Thresholds!$E$4))*0.279,MAX(0.02,0.2-((D2868-Thresholds!$G$4)/(Thresholds!$H$4-Thresholds!$G$4))*0.18)))),3)</f>
        <v>0.82599999999999996</v>
      </c>
      <c r="L2868" s="3">
        <f>ROUND(IF(E2868&lt;=Thresholds!$B$5,1-(E2868/Thresholds!$B$5)*0.24,IF(E2868&lt;=Thresholds!$D$5,0.75-((E2868-Thresholds!$C$5)/(Thresholds!$D$5-Thresholds!$C$5))*0.249,IF(E2868&lt;=Thresholds!$F$5,0.499-((E2868-Thresholds!$E$5)/(Thresholds!$F$5-Thresholds!$E$5))*0.279,MAX(0.02,0.2-((E2868-Thresholds!$G$5)/(Thresholds!$H$5-Thresholds!$G$5))*0.18)))),3)</f>
        <v>0.91500000000000004</v>
      </c>
      <c r="M2868" s="3">
        <f>ROUND(IF(F2868&lt;=Thresholds!$B$6,1-(F2868/Thresholds!$B$6)*0.24,IF(F2868&lt;=Thresholds!$D$6,0.75-((F2868-Thresholds!$C$6)/(Thresholds!$D$6-Thresholds!$C$6))*0.249,IF(F2868&lt;=Thresholds!$F$6,0.499-((F2868-Thresholds!$E$6)/(Thresholds!$F$6-Thresholds!$E$6))*0.279,MAX(0.02,0.2-((F2868-Thresholds!$G$6)/(Thresholds!$H$6-Thresholds!$G$6))*0.18)))),3)</f>
        <v>0.98499999999999999</v>
      </c>
      <c r="N2868" s="3">
        <f>ROUND(IF(G2868&lt;=Thresholds!$B$7,1-(G2868/Thresholds!$B$7)*0.24,IF(G2868&lt;=Thresholds!$D$7,0.75-((G2868-Thresholds!$C$7)/(Thresholds!$D$7-Thresholds!$C$7))*0.249,IF(G2868&lt;=Thresholds!$F$7,0.499-((G2868-Thresholds!$E$7)/(Thresholds!$F$7-Thresholds!$E$7))*0.279,MAX(0.02,0.2-((G2868-Thresholds!$G$7)/(Thresholds!$H$7-Thresholds!$G$7))*0.18)))),3)</f>
        <v>0.57999999999999996</v>
      </c>
      <c r="O2868" s="3">
        <f>ROUND(IF(H2868&lt;=Thresholds!$B$8,1-(H2868/Thresholds!$B$8)*0.24,IF(H2868&lt;=Thresholds!$D$8,0.75-((H2868-Thresholds!$C$8)/(Thresholds!$D$8-Thresholds!$C$8))*0.249,IF(H2868&lt;=Thresholds!$F$8,0.499-((H2868-Thresholds!$E$8)/(Thresholds!$F$8-Thresholds!$E$8))*0.279,MAX(0.02,0.2-((H2868-Thresholds!$G$8)/(Thresholds!$H$8-Thresholds!$G$8))*0.18)))),3)</f>
        <v>0.89500000000000002</v>
      </c>
      <c r="P2868" s="3">
        <f t="shared" si="132"/>
        <v>0.33500000000000002</v>
      </c>
      <c r="Q2868" t="str">
        <f t="shared" si="133"/>
        <v>Poor</v>
      </c>
      <c r="R2868" s="4">
        <f t="shared" si="134"/>
        <v>0</v>
      </c>
      <c r="S2868" t="str">
        <f>IF(AND(F2868&gt;=10,F2868&lt;=35,P2868&gt;0.5),"ERROR_C2868H2868_POOR_CAP","OK")</f>
        <v>OK</v>
      </c>
    </row>
    <row r="2869" spans="1:19">
      <c r="A2869" t="s">
        <v>2886</v>
      </c>
      <c r="B2869" s="3">
        <v>2152.826</v>
      </c>
      <c r="C2869" s="3">
        <v>31.56</v>
      </c>
      <c r="D2869" s="3">
        <v>50.487000000000002</v>
      </c>
      <c r="E2869" s="3">
        <v>48.195</v>
      </c>
      <c r="F2869" s="3">
        <v>0.93300000000000005</v>
      </c>
      <c r="G2869" s="3">
        <v>244.72300000000001</v>
      </c>
      <c r="H2869" s="3">
        <v>1057.396</v>
      </c>
      <c r="I2869" s="3">
        <f>ROUND(IF(B2869&lt;=Thresholds!$B$2,1-(B2869/Thresholds!$B$2)*0.24,IF(B2869&lt;=Thresholds!$D$2,0.75-((B2869-Thresholds!$C$2)/(Thresholds!$D$2-Thresholds!$C$2))*0.249,IF(B2869&lt;=Thresholds!$F$2,0.499-((B2869-Thresholds!$E$2)/(Thresholds!$F$2-Thresholds!$E$2))*0.279,MAX(0.02,0.2-((B2869-Thresholds!$G$2)/(Thresholds!$H$2-Thresholds!$G$2))*0.18)))),3)</f>
        <v>0.23499999999999999</v>
      </c>
      <c r="J2869" s="3">
        <f>ROUND(IF(C2869&lt;=Thresholds!$B$3,1-(C2869/Thresholds!$B$3)*0.24,IF(C2869&lt;=Thresholds!$D$3,0.75-((C2869-Thresholds!$C$3)/(Thresholds!$D$3-Thresholds!$C$3))*0.249,IF(C2869&lt;=Thresholds!$F$3,0.499-((C2869-Thresholds!$E$3)/(Thresholds!$F$3-Thresholds!$E$3))*0.279,MAX(0.02,0.2-((C2869-Thresholds!$G$3)/(Thresholds!$H$3-Thresholds!$G$3))*0.18)))),3)</f>
        <v>0.93700000000000006</v>
      </c>
      <c r="K2869" s="3">
        <f>ROUND(IF(D2869&lt;=Thresholds!$B$4,1-(D2869/Thresholds!$B$4)*0.24,IF(D2869&lt;=Thresholds!$D$4,0.75-((D2869-Thresholds!$C$4)/(Thresholds!$D$4-Thresholds!$C$4))*0.249,IF(D2869&lt;=Thresholds!$F$4,0.499-((D2869-Thresholds!$E$4)/(Thresholds!$F$4-Thresholds!$E$4))*0.279,MAX(0.02,0.2-((D2869-Thresholds!$G$4)/(Thresholds!$H$4-Thresholds!$G$4))*0.18)))),3)</f>
        <v>0.81399999999999995</v>
      </c>
      <c r="L2869" s="3">
        <f>ROUND(IF(E2869&lt;=Thresholds!$B$5,1-(E2869/Thresholds!$B$5)*0.24,IF(E2869&lt;=Thresholds!$D$5,0.75-((E2869-Thresholds!$C$5)/(Thresholds!$D$5-Thresholds!$C$5))*0.249,IF(E2869&lt;=Thresholds!$F$5,0.499-((E2869-Thresholds!$E$5)/(Thresholds!$F$5-Thresholds!$E$5))*0.279,MAX(0.02,0.2-((E2869-Thresholds!$G$5)/(Thresholds!$H$5-Thresholds!$G$5))*0.18)))),3)</f>
        <v>0.76900000000000002</v>
      </c>
      <c r="M2869" s="3">
        <f>ROUND(IF(F2869&lt;=Thresholds!$B$6,1-(F2869/Thresholds!$B$6)*0.24,IF(F2869&lt;=Thresholds!$D$6,0.75-((F2869-Thresholds!$C$6)/(Thresholds!$D$6-Thresholds!$C$6))*0.249,IF(F2869&lt;=Thresholds!$F$6,0.499-((F2869-Thresholds!$E$6)/(Thresholds!$F$6-Thresholds!$E$6))*0.279,MAX(0.02,0.2-((F2869-Thresholds!$G$6)/(Thresholds!$H$6-Thresholds!$G$6))*0.18)))),3)</f>
        <v>0.77600000000000002</v>
      </c>
      <c r="N2869" s="3">
        <f>ROUND(IF(G2869&lt;=Thresholds!$B$7,1-(G2869/Thresholds!$B$7)*0.24,IF(G2869&lt;=Thresholds!$D$7,0.75-((G2869-Thresholds!$C$7)/(Thresholds!$D$7-Thresholds!$C$7))*0.249,IF(G2869&lt;=Thresholds!$F$7,0.499-((G2869-Thresholds!$E$7)/(Thresholds!$F$7-Thresholds!$E$7))*0.279,MAX(0.02,0.2-((G2869-Thresholds!$G$7)/(Thresholds!$H$7-Thresholds!$G$7))*0.18)))),3)</f>
        <v>0.83199999999999996</v>
      </c>
      <c r="O2869" s="3">
        <f>ROUND(IF(H2869&lt;=Thresholds!$B$8,1-(H2869/Thresholds!$B$8)*0.24,IF(H2869&lt;=Thresholds!$D$8,0.75-((H2869-Thresholds!$C$8)/(Thresholds!$D$8-Thresholds!$C$8))*0.249,IF(H2869&lt;=Thresholds!$F$8,0.499-((H2869-Thresholds!$E$8)/(Thresholds!$F$8-Thresholds!$E$8))*0.279,MAX(0.02,0.2-((H2869-Thresholds!$G$8)/(Thresholds!$H$8-Thresholds!$G$8))*0.18)))),3)</f>
        <v>0.89800000000000002</v>
      </c>
      <c r="P2869" s="3">
        <f t="shared" si="132"/>
        <v>0.23499999999999999</v>
      </c>
      <c r="Q2869" t="str">
        <f t="shared" si="133"/>
        <v>Poor</v>
      </c>
      <c r="R2869" s="4">
        <f t="shared" si="134"/>
        <v>0</v>
      </c>
      <c r="S2869" t="str">
        <f>IF(AND(F2869&gt;=10,F2869&lt;=35,P2869&gt;0.5),"ERROR_C2869H2869_POOR_CAP","OK")</f>
        <v>OK</v>
      </c>
    </row>
    <row r="2870" spans="1:19">
      <c r="A2870" t="s">
        <v>2887</v>
      </c>
      <c r="B2870" s="3">
        <v>70.963999999999999</v>
      </c>
      <c r="C2870" s="3">
        <v>87.046999999999997</v>
      </c>
      <c r="D2870" s="3">
        <v>53.197000000000003</v>
      </c>
      <c r="E2870" s="3">
        <v>16.024999999999999</v>
      </c>
      <c r="F2870" s="3">
        <v>0.47799999999999998</v>
      </c>
      <c r="G2870" s="3">
        <v>104.77500000000001</v>
      </c>
      <c r="H2870" s="3">
        <v>1763.683</v>
      </c>
      <c r="I2870" s="3">
        <f>ROUND(IF(B2870&lt;=Thresholds!$B$2,1-(B2870/Thresholds!$B$2)*0.24,IF(B2870&lt;=Thresholds!$D$2,0.75-((B2870-Thresholds!$C$2)/(Thresholds!$D$2-Thresholds!$C$2))*0.249,IF(B2870&lt;=Thresholds!$F$2,0.499-((B2870-Thresholds!$E$2)/(Thresholds!$F$2-Thresholds!$E$2))*0.279,MAX(0.02,0.2-((B2870-Thresholds!$G$2)/(Thresholds!$H$2-Thresholds!$G$2))*0.18)))),3)</f>
        <v>0.83</v>
      </c>
      <c r="J2870" s="3">
        <f>ROUND(IF(C2870&lt;=Thresholds!$B$3,1-(C2870/Thresholds!$B$3)*0.24,IF(C2870&lt;=Thresholds!$D$3,0.75-((C2870-Thresholds!$C$3)/(Thresholds!$D$3-Thresholds!$C$3))*0.249,IF(C2870&lt;=Thresholds!$F$3,0.499-((C2870-Thresholds!$E$3)/(Thresholds!$F$3-Thresholds!$E$3))*0.279,MAX(0.02,0.2-((C2870-Thresholds!$G$3)/(Thresholds!$H$3-Thresholds!$G$3))*0.18)))),3)</f>
        <v>0.82599999999999996</v>
      </c>
      <c r="K2870" s="3">
        <f>ROUND(IF(D2870&lt;=Thresholds!$B$4,1-(D2870/Thresholds!$B$4)*0.24,IF(D2870&lt;=Thresholds!$D$4,0.75-((D2870-Thresholds!$C$4)/(Thresholds!$D$4-Thresholds!$C$4))*0.249,IF(D2870&lt;=Thresholds!$F$4,0.499-((D2870-Thresholds!$E$4)/(Thresholds!$F$4-Thresholds!$E$4))*0.279,MAX(0.02,0.2-((D2870-Thresholds!$G$4)/(Thresholds!$H$4-Thresholds!$G$4))*0.18)))),3)</f>
        <v>0.80400000000000005</v>
      </c>
      <c r="L2870" s="3">
        <f>ROUND(IF(E2870&lt;=Thresholds!$B$5,1-(E2870/Thresholds!$B$5)*0.24,IF(E2870&lt;=Thresholds!$D$5,0.75-((E2870-Thresholds!$C$5)/(Thresholds!$D$5-Thresholds!$C$5))*0.249,IF(E2870&lt;=Thresholds!$F$5,0.499-((E2870-Thresholds!$E$5)/(Thresholds!$F$5-Thresholds!$E$5))*0.279,MAX(0.02,0.2-((E2870-Thresholds!$G$5)/(Thresholds!$H$5-Thresholds!$G$5))*0.18)))),3)</f>
        <v>0.92300000000000004</v>
      </c>
      <c r="M2870" s="3">
        <f>ROUND(IF(F2870&lt;=Thresholds!$B$6,1-(F2870/Thresholds!$B$6)*0.24,IF(F2870&lt;=Thresholds!$D$6,0.75-((F2870-Thresholds!$C$6)/(Thresholds!$D$6-Thresholds!$C$6))*0.249,IF(F2870&lt;=Thresholds!$F$6,0.499-((F2870-Thresholds!$E$6)/(Thresholds!$F$6-Thresholds!$E$6))*0.279,MAX(0.02,0.2-((F2870-Thresholds!$G$6)/(Thresholds!$H$6-Thresholds!$G$6))*0.18)))),3)</f>
        <v>0.88500000000000001</v>
      </c>
      <c r="N2870" s="3">
        <f>ROUND(IF(G2870&lt;=Thresholds!$B$7,1-(G2870/Thresholds!$B$7)*0.24,IF(G2870&lt;=Thresholds!$D$7,0.75-((G2870-Thresholds!$C$7)/(Thresholds!$D$7-Thresholds!$C$7))*0.249,IF(G2870&lt;=Thresholds!$F$7,0.499-((G2870-Thresholds!$E$7)/(Thresholds!$F$7-Thresholds!$E$7))*0.279,MAX(0.02,0.2-((G2870-Thresholds!$G$7)/(Thresholds!$H$7-Thresholds!$G$7))*0.18)))),3)</f>
        <v>0.92800000000000005</v>
      </c>
      <c r="O2870" s="3">
        <f>ROUND(IF(H2870&lt;=Thresholds!$B$8,1-(H2870/Thresholds!$B$8)*0.24,IF(H2870&lt;=Thresholds!$D$8,0.75-((H2870-Thresholds!$C$8)/(Thresholds!$D$8-Thresholds!$C$8))*0.249,IF(H2870&lt;=Thresholds!$F$8,0.499-((H2870-Thresholds!$E$8)/(Thresholds!$F$8-Thresholds!$E$8))*0.279,MAX(0.02,0.2-((H2870-Thresholds!$G$8)/(Thresholds!$H$8-Thresholds!$G$8))*0.18)))),3)</f>
        <v>0.83099999999999996</v>
      </c>
      <c r="P2870" s="3">
        <f t="shared" si="132"/>
        <v>0.80400000000000005</v>
      </c>
      <c r="Q2870" t="str">
        <f t="shared" si="133"/>
        <v>Healthy</v>
      </c>
      <c r="R2870" s="4">
        <f t="shared" si="134"/>
        <v>1</v>
      </c>
      <c r="S2870" t="str">
        <f>IF(AND(F2870&gt;=10,F2870&lt;=35,P2870&gt;0.5),"ERROR_C2870H2870_POOR_CAP","OK")</f>
        <v>OK</v>
      </c>
    </row>
    <row r="2871" spans="1:19">
      <c r="A2871" t="s">
        <v>2888</v>
      </c>
      <c r="B2871" s="3">
        <v>18.266999999999999</v>
      </c>
      <c r="C2871" s="3">
        <v>130.31299999999999</v>
      </c>
      <c r="D2871" s="3">
        <v>19.789000000000001</v>
      </c>
      <c r="E2871" s="3">
        <v>69.039000000000001</v>
      </c>
      <c r="F2871" s="3">
        <v>0.32700000000000001</v>
      </c>
      <c r="G2871" s="3">
        <v>280.91000000000003</v>
      </c>
      <c r="H2871" s="3">
        <v>908.13099999999997</v>
      </c>
      <c r="I2871" s="3">
        <f>ROUND(IF(B2871&lt;=Thresholds!$B$2,1-(B2871/Thresholds!$B$2)*0.24,IF(B2871&lt;=Thresholds!$D$2,0.75-((B2871-Thresholds!$C$2)/(Thresholds!$D$2-Thresholds!$C$2))*0.249,IF(B2871&lt;=Thresholds!$F$2,0.499-((B2871-Thresholds!$E$2)/(Thresholds!$F$2-Thresholds!$E$2))*0.279,MAX(0.02,0.2-((B2871-Thresholds!$G$2)/(Thresholds!$H$2-Thresholds!$G$2))*0.18)))),3)</f>
        <v>0.95599999999999996</v>
      </c>
      <c r="J2871" s="3">
        <f>ROUND(IF(C2871&lt;=Thresholds!$B$3,1-(C2871/Thresholds!$B$3)*0.24,IF(C2871&lt;=Thresholds!$D$3,0.75-((C2871-Thresholds!$C$3)/(Thresholds!$D$3-Thresholds!$C$3))*0.249,IF(C2871&lt;=Thresholds!$F$3,0.499-((C2871-Thresholds!$E$3)/(Thresholds!$F$3-Thresholds!$E$3))*0.279,MAX(0.02,0.2-((C2871-Thresholds!$G$3)/(Thresholds!$H$3-Thresholds!$G$3))*0.18)))),3)</f>
        <v>0.74199999999999999</v>
      </c>
      <c r="K2871" s="3">
        <f>ROUND(IF(D2871&lt;=Thresholds!$B$4,1-(D2871/Thresholds!$B$4)*0.24,IF(D2871&lt;=Thresholds!$D$4,0.75-((D2871-Thresholds!$C$4)/(Thresholds!$D$4-Thresholds!$C$4))*0.249,IF(D2871&lt;=Thresholds!$F$4,0.499-((D2871-Thresholds!$E$4)/(Thresholds!$F$4-Thresholds!$E$4))*0.279,MAX(0.02,0.2-((D2871-Thresholds!$G$4)/(Thresholds!$H$4-Thresholds!$G$4))*0.18)))),3)</f>
        <v>0.92700000000000005</v>
      </c>
      <c r="L2871" s="3">
        <f>ROUND(IF(E2871&lt;=Thresholds!$B$5,1-(E2871/Thresholds!$B$5)*0.24,IF(E2871&lt;=Thresholds!$D$5,0.75-((E2871-Thresholds!$C$5)/(Thresholds!$D$5-Thresholds!$C$5))*0.249,IF(E2871&lt;=Thresholds!$F$5,0.499-((E2871-Thresholds!$E$5)/(Thresholds!$F$5-Thresholds!$E$5))*0.279,MAX(0.02,0.2-((E2871-Thresholds!$G$5)/(Thresholds!$H$5-Thresholds!$G$5))*0.18)))),3)</f>
        <v>0.65800000000000003</v>
      </c>
      <c r="M2871" s="3">
        <f>ROUND(IF(F2871&lt;=Thresholds!$B$6,1-(F2871/Thresholds!$B$6)*0.24,IF(F2871&lt;=Thresholds!$D$6,0.75-((F2871-Thresholds!$C$6)/(Thresholds!$D$6-Thresholds!$C$6))*0.249,IF(F2871&lt;=Thresholds!$F$6,0.499-((F2871-Thresholds!$E$6)/(Thresholds!$F$6-Thresholds!$E$6))*0.279,MAX(0.02,0.2-((F2871-Thresholds!$G$6)/(Thresholds!$H$6-Thresholds!$G$6))*0.18)))),3)</f>
        <v>0.92200000000000004</v>
      </c>
      <c r="N2871" s="3">
        <f>ROUND(IF(G2871&lt;=Thresholds!$B$7,1-(G2871/Thresholds!$B$7)*0.24,IF(G2871&lt;=Thresholds!$D$7,0.75-((G2871-Thresholds!$C$7)/(Thresholds!$D$7-Thresholds!$C$7))*0.249,IF(G2871&lt;=Thresholds!$F$7,0.499-((G2871-Thresholds!$E$7)/(Thresholds!$F$7-Thresholds!$E$7))*0.279,MAX(0.02,0.2-((G2871-Thresholds!$G$7)/(Thresholds!$H$7-Thresholds!$G$7))*0.18)))),3)</f>
        <v>0.80700000000000005</v>
      </c>
      <c r="O2871" s="3">
        <f>ROUND(IF(H2871&lt;=Thresholds!$B$8,1-(H2871/Thresholds!$B$8)*0.24,IF(H2871&lt;=Thresholds!$D$8,0.75-((H2871-Thresholds!$C$8)/(Thresholds!$D$8-Thresholds!$C$8))*0.249,IF(H2871&lt;=Thresholds!$F$8,0.499-((H2871-Thresholds!$E$8)/(Thresholds!$F$8-Thresholds!$E$8))*0.279,MAX(0.02,0.2-((H2871-Thresholds!$G$8)/(Thresholds!$H$8-Thresholds!$G$8))*0.18)))),3)</f>
        <v>0.91300000000000003</v>
      </c>
      <c r="P2871" s="3">
        <f t="shared" si="132"/>
        <v>0.65800000000000003</v>
      </c>
      <c r="Q2871" t="str">
        <f t="shared" si="133"/>
        <v>Moderate</v>
      </c>
      <c r="R2871" s="4">
        <f t="shared" si="134"/>
        <v>1</v>
      </c>
      <c r="S2871" t="str">
        <f>IF(AND(F2871&gt;=10,F2871&lt;=35,P2871&gt;0.5),"ERROR_C2871H2871_POOR_CAP","OK")</f>
        <v>OK</v>
      </c>
    </row>
    <row r="2872" spans="1:19">
      <c r="A2872" t="s">
        <v>2889</v>
      </c>
      <c r="B2872" s="3">
        <v>47.890999999999998</v>
      </c>
      <c r="C2872" s="3">
        <v>118.70399999999999</v>
      </c>
      <c r="D2872" s="3">
        <v>59.643000000000001</v>
      </c>
      <c r="E2872" s="3">
        <v>9.5679999999999996</v>
      </c>
      <c r="F2872" s="3">
        <v>8.8999999999999996E-2</v>
      </c>
      <c r="G2872" s="3">
        <v>732.29200000000003</v>
      </c>
      <c r="H2872" s="3">
        <v>722.25699999999995</v>
      </c>
      <c r="I2872" s="3">
        <f>ROUND(IF(B2872&lt;=Thresholds!$B$2,1-(B2872/Thresholds!$B$2)*0.24,IF(B2872&lt;=Thresholds!$D$2,0.75-((B2872-Thresholds!$C$2)/(Thresholds!$D$2-Thresholds!$C$2))*0.249,IF(B2872&lt;=Thresholds!$F$2,0.499-((B2872-Thresholds!$E$2)/(Thresholds!$F$2-Thresholds!$E$2))*0.279,MAX(0.02,0.2-((B2872-Thresholds!$G$2)/(Thresholds!$H$2-Thresholds!$G$2))*0.18)))),3)</f>
        <v>0.88500000000000001</v>
      </c>
      <c r="J2872" s="3">
        <f>ROUND(IF(C2872&lt;=Thresholds!$B$3,1-(C2872/Thresholds!$B$3)*0.24,IF(C2872&lt;=Thresholds!$D$3,0.75-((C2872-Thresholds!$C$3)/(Thresholds!$D$3-Thresholds!$C$3))*0.249,IF(C2872&lt;=Thresholds!$F$3,0.499-((C2872-Thresholds!$E$3)/(Thresholds!$F$3-Thresholds!$E$3))*0.279,MAX(0.02,0.2-((C2872-Thresholds!$G$3)/(Thresholds!$H$3-Thresholds!$G$3))*0.18)))),3)</f>
        <v>0.76300000000000001</v>
      </c>
      <c r="K2872" s="3">
        <f>ROUND(IF(D2872&lt;=Thresholds!$B$4,1-(D2872/Thresholds!$B$4)*0.24,IF(D2872&lt;=Thresholds!$D$4,0.75-((D2872-Thresholds!$C$4)/(Thresholds!$D$4-Thresholds!$C$4))*0.249,IF(D2872&lt;=Thresholds!$F$4,0.499-((D2872-Thresholds!$E$4)/(Thresholds!$F$4-Thresholds!$E$4))*0.279,MAX(0.02,0.2-((D2872-Thresholds!$G$4)/(Thresholds!$H$4-Thresholds!$G$4))*0.18)))),3)</f>
        <v>0.78</v>
      </c>
      <c r="L2872" s="3">
        <f>ROUND(IF(E2872&lt;=Thresholds!$B$5,1-(E2872/Thresholds!$B$5)*0.24,IF(E2872&lt;=Thresholds!$D$5,0.75-((E2872-Thresholds!$C$5)/(Thresholds!$D$5-Thresholds!$C$5))*0.249,IF(E2872&lt;=Thresholds!$F$5,0.499-((E2872-Thresholds!$E$5)/(Thresholds!$F$5-Thresholds!$E$5))*0.279,MAX(0.02,0.2-((E2872-Thresholds!$G$5)/(Thresholds!$H$5-Thresholds!$G$5))*0.18)))),3)</f>
        <v>0.95399999999999996</v>
      </c>
      <c r="M2872" s="3">
        <f>ROUND(IF(F2872&lt;=Thresholds!$B$6,1-(F2872/Thresholds!$B$6)*0.24,IF(F2872&lt;=Thresholds!$D$6,0.75-((F2872-Thresholds!$C$6)/(Thresholds!$D$6-Thresholds!$C$6))*0.249,IF(F2872&lt;=Thresholds!$F$6,0.499-((F2872-Thresholds!$E$6)/(Thresholds!$F$6-Thresholds!$E$6))*0.279,MAX(0.02,0.2-((F2872-Thresholds!$G$6)/(Thresholds!$H$6-Thresholds!$G$6))*0.18)))),3)</f>
        <v>0.97899999999999998</v>
      </c>
      <c r="N2872" s="3">
        <f>ROUND(IF(G2872&lt;=Thresholds!$B$7,1-(G2872/Thresholds!$B$7)*0.24,IF(G2872&lt;=Thresholds!$D$7,0.75-((G2872-Thresholds!$C$7)/(Thresholds!$D$7-Thresholds!$C$7))*0.249,IF(G2872&lt;=Thresholds!$F$7,0.499-((G2872-Thresholds!$E$7)/(Thresholds!$F$7-Thresholds!$E$7))*0.279,MAX(0.02,0.2-((G2872-Thresholds!$G$7)/(Thresholds!$H$7-Thresholds!$G$7))*0.18)))),3)</f>
        <v>0.44500000000000001</v>
      </c>
      <c r="O2872" s="3">
        <f>ROUND(IF(H2872&lt;=Thresholds!$B$8,1-(H2872/Thresholds!$B$8)*0.24,IF(H2872&lt;=Thresholds!$D$8,0.75-((H2872-Thresholds!$C$8)/(Thresholds!$D$8-Thresholds!$C$8))*0.249,IF(H2872&lt;=Thresholds!$F$8,0.499-((H2872-Thresholds!$E$8)/(Thresholds!$F$8-Thresholds!$E$8))*0.279,MAX(0.02,0.2-((H2872-Thresholds!$G$8)/(Thresholds!$H$8-Thresholds!$G$8))*0.18)))),3)</f>
        <v>0.93100000000000005</v>
      </c>
      <c r="P2872" s="3">
        <f t="shared" si="132"/>
        <v>0.44500000000000001</v>
      </c>
      <c r="Q2872" t="str">
        <f t="shared" si="133"/>
        <v>Poor</v>
      </c>
      <c r="R2872" s="4">
        <f t="shared" si="134"/>
        <v>0</v>
      </c>
      <c r="S2872" t="str">
        <f>IF(AND(F2872&gt;=10,F2872&lt;=35,P2872&gt;0.5),"ERROR_C2872H2872_POOR_CAP","OK")</f>
        <v>OK</v>
      </c>
    </row>
    <row r="2873" spans="1:19">
      <c r="A2873" t="s">
        <v>2890</v>
      </c>
      <c r="B2873" s="3">
        <v>94.016999999999996</v>
      </c>
      <c r="C2873" s="3">
        <v>96.397999999999996</v>
      </c>
      <c r="D2873" s="3">
        <v>233.101</v>
      </c>
      <c r="E2873" s="3">
        <v>40.468000000000004</v>
      </c>
      <c r="F2873" s="3">
        <v>0.80900000000000005</v>
      </c>
      <c r="G2873" s="3">
        <v>54.46</v>
      </c>
      <c r="H2873" s="3">
        <v>3934.8710000000001</v>
      </c>
      <c r="I2873" s="3">
        <f>ROUND(IF(B2873&lt;=Thresholds!$B$2,1-(B2873/Thresholds!$B$2)*0.24,IF(B2873&lt;=Thresholds!$D$2,0.75-((B2873-Thresholds!$C$2)/(Thresholds!$D$2-Thresholds!$C$2))*0.249,IF(B2873&lt;=Thresholds!$F$2,0.499-((B2873-Thresholds!$E$2)/(Thresholds!$F$2-Thresholds!$E$2))*0.279,MAX(0.02,0.2-((B2873-Thresholds!$G$2)/(Thresholds!$H$2-Thresholds!$G$2))*0.18)))),3)</f>
        <v>0.77400000000000002</v>
      </c>
      <c r="J2873" s="3">
        <f>ROUND(IF(C2873&lt;=Thresholds!$B$3,1-(C2873/Thresholds!$B$3)*0.24,IF(C2873&lt;=Thresholds!$D$3,0.75-((C2873-Thresholds!$C$3)/(Thresholds!$D$3-Thresholds!$C$3))*0.249,IF(C2873&lt;=Thresholds!$F$3,0.499-((C2873-Thresholds!$E$3)/(Thresholds!$F$3-Thresholds!$E$3))*0.279,MAX(0.02,0.2-((C2873-Thresholds!$G$3)/(Thresholds!$H$3-Thresholds!$G$3))*0.18)))),3)</f>
        <v>0.80700000000000005</v>
      </c>
      <c r="K2873" s="3">
        <f>ROUND(IF(D2873&lt;=Thresholds!$B$4,1-(D2873/Thresholds!$B$4)*0.24,IF(D2873&lt;=Thresholds!$D$4,0.75-((D2873-Thresholds!$C$4)/(Thresholds!$D$4-Thresholds!$C$4))*0.249,IF(D2873&lt;=Thresholds!$F$4,0.499-((D2873-Thresholds!$E$4)/(Thresholds!$F$4-Thresholds!$E$4))*0.279,MAX(0.02,0.2-((D2873-Thresholds!$G$4)/(Thresholds!$H$4-Thresholds!$G$4))*0.18)))),3)</f>
        <v>0.29799999999999999</v>
      </c>
      <c r="L2873" s="3">
        <f>ROUND(IF(E2873&lt;=Thresholds!$B$5,1-(E2873/Thresholds!$B$5)*0.24,IF(E2873&lt;=Thresholds!$D$5,0.75-((E2873-Thresholds!$C$5)/(Thresholds!$D$5-Thresholds!$C$5))*0.249,IF(E2873&lt;=Thresholds!$F$5,0.499-((E2873-Thresholds!$E$5)/(Thresholds!$F$5-Thresholds!$E$5))*0.279,MAX(0.02,0.2-((E2873-Thresholds!$G$5)/(Thresholds!$H$5-Thresholds!$G$5))*0.18)))),3)</f>
        <v>0.80600000000000005</v>
      </c>
      <c r="M2873" s="3">
        <f>ROUND(IF(F2873&lt;=Thresholds!$B$6,1-(F2873/Thresholds!$B$6)*0.24,IF(F2873&lt;=Thresholds!$D$6,0.75-((F2873-Thresholds!$C$6)/(Thresholds!$D$6-Thresholds!$C$6))*0.249,IF(F2873&lt;=Thresholds!$F$6,0.499-((F2873-Thresholds!$E$6)/(Thresholds!$F$6-Thresholds!$E$6))*0.279,MAX(0.02,0.2-((F2873-Thresholds!$G$6)/(Thresholds!$H$6-Thresholds!$G$6))*0.18)))),3)</f>
        <v>0.80600000000000005</v>
      </c>
      <c r="N2873" s="3">
        <f>ROUND(IF(G2873&lt;=Thresholds!$B$7,1-(G2873/Thresholds!$B$7)*0.24,IF(G2873&lt;=Thresholds!$D$7,0.75-((G2873-Thresholds!$C$7)/(Thresholds!$D$7-Thresholds!$C$7))*0.249,IF(G2873&lt;=Thresholds!$F$7,0.499-((G2873-Thresholds!$E$7)/(Thresholds!$F$7-Thresholds!$E$7))*0.279,MAX(0.02,0.2-((G2873-Thresholds!$G$7)/(Thresholds!$H$7-Thresholds!$G$7))*0.18)))),3)</f>
        <v>0.96299999999999997</v>
      </c>
      <c r="O2873" s="3">
        <f>ROUND(IF(H2873&lt;=Thresholds!$B$8,1-(H2873/Thresholds!$B$8)*0.24,IF(H2873&lt;=Thresholds!$D$8,0.75-((H2873-Thresholds!$C$8)/(Thresholds!$D$8-Thresholds!$C$8))*0.249,IF(H2873&lt;=Thresholds!$F$8,0.499-((H2873-Thresholds!$E$8)/(Thresholds!$F$8-Thresholds!$E$8))*0.279,MAX(0.02,0.2-((H2873-Thresholds!$G$8)/(Thresholds!$H$8-Thresholds!$G$8))*0.18)))),3)</f>
        <v>0.51200000000000001</v>
      </c>
      <c r="P2873" s="3">
        <f t="shared" si="132"/>
        <v>0.29799999999999999</v>
      </c>
      <c r="Q2873" t="str">
        <f t="shared" si="133"/>
        <v>Poor</v>
      </c>
      <c r="R2873" s="4">
        <f t="shared" si="134"/>
        <v>0</v>
      </c>
      <c r="S2873" t="str">
        <f>IF(AND(F2873&gt;=10,F2873&lt;=35,P2873&gt;0.5),"ERROR_C2873H2873_POOR_CAP","OK")</f>
        <v>OK</v>
      </c>
    </row>
    <row r="2874" spans="1:19">
      <c r="A2874" t="s">
        <v>2891</v>
      </c>
      <c r="B2874" s="3">
        <v>50.372999999999998</v>
      </c>
      <c r="C2874" s="3">
        <v>89.495999999999995</v>
      </c>
      <c r="D2874" s="3">
        <v>51.767000000000003</v>
      </c>
      <c r="E2874" s="3">
        <v>42.53</v>
      </c>
      <c r="F2874" s="3">
        <v>0.35899999999999999</v>
      </c>
      <c r="G2874" s="3">
        <v>163.00200000000001</v>
      </c>
      <c r="H2874" s="3">
        <v>1087.4000000000001</v>
      </c>
      <c r="I2874" s="3">
        <f>ROUND(IF(B2874&lt;=Thresholds!$B$2,1-(B2874/Thresholds!$B$2)*0.24,IF(B2874&lt;=Thresholds!$D$2,0.75-((B2874-Thresholds!$C$2)/(Thresholds!$D$2-Thresholds!$C$2))*0.249,IF(B2874&lt;=Thresholds!$F$2,0.499-((B2874-Thresholds!$E$2)/(Thresholds!$F$2-Thresholds!$E$2))*0.279,MAX(0.02,0.2-((B2874-Thresholds!$G$2)/(Thresholds!$H$2-Thresholds!$G$2))*0.18)))),3)</f>
        <v>0.879</v>
      </c>
      <c r="J2874" s="3">
        <f>ROUND(IF(C2874&lt;=Thresholds!$B$3,1-(C2874/Thresholds!$B$3)*0.24,IF(C2874&lt;=Thresholds!$D$3,0.75-((C2874-Thresholds!$C$3)/(Thresholds!$D$3-Thresholds!$C$3))*0.249,IF(C2874&lt;=Thresholds!$F$3,0.499-((C2874-Thresholds!$E$3)/(Thresholds!$F$3-Thresholds!$E$3))*0.279,MAX(0.02,0.2-((C2874-Thresholds!$G$3)/(Thresholds!$H$3-Thresholds!$G$3))*0.18)))),3)</f>
        <v>0.82099999999999995</v>
      </c>
      <c r="K2874" s="3">
        <f>ROUND(IF(D2874&lt;=Thresholds!$B$4,1-(D2874/Thresholds!$B$4)*0.24,IF(D2874&lt;=Thresholds!$D$4,0.75-((D2874-Thresholds!$C$4)/(Thresholds!$D$4-Thresholds!$C$4))*0.249,IF(D2874&lt;=Thresholds!$F$4,0.499-((D2874-Thresholds!$E$4)/(Thresholds!$F$4-Thresholds!$E$4))*0.279,MAX(0.02,0.2-((D2874-Thresholds!$G$4)/(Thresholds!$H$4-Thresholds!$G$4))*0.18)))),3)</f>
        <v>0.80900000000000005</v>
      </c>
      <c r="L2874" s="3">
        <f>ROUND(IF(E2874&lt;=Thresholds!$B$5,1-(E2874/Thresholds!$B$5)*0.24,IF(E2874&lt;=Thresholds!$D$5,0.75-((E2874-Thresholds!$C$5)/(Thresholds!$D$5-Thresholds!$C$5))*0.249,IF(E2874&lt;=Thresholds!$F$5,0.499-((E2874-Thresholds!$E$5)/(Thresholds!$F$5-Thresholds!$E$5))*0.279,MAX(0.02,0.2-((E2874-Thresholds!$G$5)/(Thresholds!$H$5-Thresholds!$G$5))*0.18)))),3)</f>
        <v>0.79600000000000004</v>
      </c>
      <c r="M2874" s="3">
        <f>ROUND(IF(F2874&lt;=Thresholds!$B$6,1-(F2874/Thresholds!$B$6)*0.24,IF(F2874&lt;=Thresholds!$D$6,0.75-((F2874-Thresholds!$C$6)/(Thresholds!$D$6-Thresholds!$C$6))*0.249,IF(F2874&lt;=Thresholds!$F$6,0.499-((F2874-Thresholds!$E$6)/(Thresholds!$F$6-Thresholds!$E$6))*0.279,MAX(0.02,0.2-((F2874-Thresholds!$G$6)/(Thresholds!$H$6-Thresholds!$G$6))*0.18)))),3)</f>
        <v>0.91400000000000003</v>
      </c>
      <c r="N2874" s="3">
        <f>ROUND(IF(G2874&lt;=Thresholds!$B$7,1-(G2874/Thresholds!$B$7)*0.24,IF(G2874&lt;=Thresholds!$D$7,0.75-((G2874-Thresholds!$C$7)/(Thresholds!$D$7-Thresholds!$C$7))*0.249,IF(G2874&lt;=Thresholds!$F$7,0.499-((G2874-Thresholds!$E$7)/(Thresholds!$F$7-Thresholds!$E$7))*0.279,MAX(0.02,0.2-((G2874-Thresholds!$G$7)/(Thresholds!$H$7-Thresholds!$G$7))*0.18)))),3)</f>
        <v>0.88800000000000001</v>
      </c>
      <c r="O2874" s="3">
        <f>ROUND(IF(H2874&lt;=Thresholds!$B$8,1-(H2874/Thresholds!$B$8)*0.24,IF(H2874&lt;=Thresholds!$D$8,0.75-((H2874-Thresholds!$C$8)/(Thresholds!$D$8-Thresholds!$C$8))*0.249,IF(H2874&lt;=Thresholds!$F$8,0.499-((H2874-Thresholds!$E$8)/(Thresholds!$F$8-Thresholds!$E$8))*0.279,MAX(0.02,0.2-((H2874-Thresholds!$G$8)/(Thresholds!$H$8-Thresholds!$G$8))*0.18)))),3)</f>
        <v>0.89600000000000002</v>
      </c>
      <c r="P2874" s="3">
        <f t="shared" si="132"/>
        <v>0.79600000000000004</v>
      </c>
      <c r="Q2874" t="str">
        <f t="shared" si="133"/>
        <v>Healthy</v>
      </c>
      <c r="R2874" s="4">
        <f t="shared" si="134"/>
        <v>1</v>
      </c>
      <c r="S2874" t="str">
        <f>IF(AND(F2874&gt;=10,F2874&lt;=35,P2874&gt;0.5),"ERROR_C2874H2874_POOR_CAP","OK")</f>
        <v>OK</v>
      </c>
    </row>
    <row r="2875" spans="1:19">
      <c r="A2875" t="s">
        <v>2892</v>
      </c>
      <c r="B2875" s="3">
        <v>21.042000000000002</v>
      </c>
      <c r="C2875" s="3">
        <v>203.595</v>
      </c>
      <c r="D2875" s="3">
        <v>63.667999999999999</v>
      </c>
      <c r="E2875" s="3">
        <v>33.332999999999998</v>
      </c>
      <c r="F2875" s="3">
        <v>0.67300000000000004</v>
      </c>
      <c r="G2875" s="3">
        <v>227.74700000000001</v>
      </c>
      <c r="H2875" s="3">
        <v>991.11</v>
      </c>
      <c r="I2875" s="3">
        <f>ROUND(IF(B2875&lt;=Thresholds!$B$2,1-(B2875/Thresholds!$B$2)*0.24,IF(B2875&lt;=Thresholds!$D$2,0.75-((B2875-Thresholds!$C$2)/(Thresholds!$D$2-Thresholds!$C$2))*0.249,IF(B2875&lt;=Thresholds!$F$2,0.499-((B2875-Thresholds!$E$2)/(Thresholds!$F$2-Thresholds!$E$2))*0.279,MAX(0.02,0.2-((B2875-Thresholds!$G$2)/(Thresholds!$H$2-Thresholds!$G$2))*0.18)))),3)</f>
        <v>0.94899999999999995</v>
      </c>
      <c r="J2875" s="3">
        <f>ROUND(IF(C2875&lt;=Thresholds!$B$3,1-(C2875/Thresholds!$B$3)*0.24,IF(C2875&lt;=Thresholds!$D$3,0.75-((C2875-Thresholds!$C$3)/(Thresholds!$D$3-Thresholds!$C$3))*0.249,IF(C2875&lt;=Thresholds!$F$3,0.499-((C2875-Thresholds!$E$3)/(Thresholds!$F$3-Thresholds!$E$3))*0.279,MAX(0.02,0.2-((C2875-Thresholds!$G$3)/(Thresholds!$H$3-Thresholds!$G$3))*0.18)))),3)</f>
        <v>0.67600000000000005</v>
      </c>
      <c r="K2875" s="3">
        <f>ROUND(IF(D2875&lt;=Thresholds!$B$4,1-(D2875/Thresholds!$B$4)*0.24,IF(D2875&lt;=Thresholds!$D$4,0.75-((D2875-Thresholds!$C$4)/(Thresholds!$D$4-Thresholds!$C$4))*0.249,IF(D2875&lt;=Thresholds!$F$4,0.499-((D2875-Thresholds!$E$4)/(Thresholds!$F$4-Thresholds!$E$4))*0.279,MAX(0.02,0.2-((D2875-Thresholds!$G$4)/(Thresholds!$H$4-Thresholds!$G$4))*0.18)))),3)</f>
        <v>0.76500000000000001</v>
      </c>
      <c r="L2875" s="3">
        <f>ROUND(IF(E2875&lt;=Thresholds!$B$5,1-(E2875/Thresholds!$B$5)*0.24,IF(E2875&lt;=Thresholds!$D$5,0.75-((E2875-Thresholds!$C$5)/(Thresholds!$D$5-Thresholds!$C$5))*0.249,IF(E2875&lt;=Thresholds!$F$5,0.499-((E2875-Thresholds!$E$5)/(Thresholds!$F$5-Thresholds!$E$5))*0.279,MAX(0.02,0.2-((E2875-Thresholds!$G$5)/(Thresholds!$H$5-Thresholds!$G$5))*0.18)))),3)</f>
        <v>0.84</v>
      </c>
      <c r="M2875" s="3">
        <f>ROUND(IF(F2875&lt;=Thresholds!$B$6,1-(F2875/Thresholds!$B$6)*0.24,IF(F2875&lt;=Thresholds!$D$6,0.75-((F2875-Thresholds!$C$6)/(Thresholds!$D$6-Thresholds!$C$6))*0.249,IF(F2875&lt;=Thresholds!$F$6,0.499-((F2875-Thresholds!$E$6)/(Thresholds!$F$6-Thresholds!$E$6))*0.279,MAX(0.02,0.2-((F2875-Thresholds!$G$6)/(Thresholds!$H$6-Thresholds!$G$6))*0.18)))),3)</f>
        <v>0.83799999999999997</v>
      </c>
      <c r="N2875" s="3">
        <f>ROUND(IF(G2875&lt;=Thresholds!$B$7,1-(G2875/Thresholds!$B$7)*0.24,IF(G2875&lt;=Thresholds!$D$7,0.75-((G2875-Thresholds!$C$7)/(Thresholds!$D$7-Thresholds!$C$7))*0.249,IF(G2875&lt;=Thresholds!$F$7,0.499-((G2875-Thresholds!$E$7)/(Thresholds!$F$7-Thresholds!$E$7))*0.279,MAX(0.02,0.2-((G2875-Thresholds!$G$7)/(Thresholds!$H$7-Thresholds!$G$7))*0.18)))),3)</f>
        <v>0.84399999999999997</v>
      </c>
      <c r="O2875" s="3">
        <f>ROUND(IF(H2875&lt;=Thresholds!$B$8,1-(H2875/Thresholds!$B$8)*0.24,IF(H2875&lt;=Thresholds!$D$8,0.75-((H2875-Thresholds!$C$8)/(Thresholds!$D$8-Thresholds!$C$8))*0.249,IF(H2875&lt;=Thresholds!$F$8,0.499-((H2875-Thresholds!$E$8)/(Thresholds!$F$8-Thresholds!$E$8))*0.279,MAX(0.02,0.2-((H2875-Thresholds!$G$8)/(Thresholds!$H$8-Thresholds!$G$8))*0.18)))),3)</f>
        <v>0.90500000000000003</v>
      </c>
      <c r="P2875" s="3">
        <f t="shared" si="132"/>
        <v>0.67600000000000005</v>
      </c>
      <c r="Q2875" t="str">
        <f t="shared" si="133"/>
        <v>Moderate</v>
      </c>
      <c r="R2875" s="4">
        <f t="shared" si="134"/>
        <v>1</v>
      </c>
      <c r="S2875" t="str">
        <f>IF(AND(F2875&gt;=10,F2875&lt;=35,P2875&gt;0.5),"ERROR_C2875H2875_POOR_CAP","OK")</f>
        <v>OK</v>
      </c>
    </row>
    <row r="2876" spans="1:19">
      <c r="A2876" t="s">
        <v>2893</v>
      </c>
      <c r="B2876" s="3">
        <v>38.506999999999998</v>
      </c>
      <c r="C2876" s="3">
        <v>82.516000000000005</v>
      </c>
      <c r="D2876" s="3">
        <v>61.097999999999999</v>
      </c>
      <c r="E2876" s="3">
        <v>20.120999999999999</v>
      </c>
      <c r="F2876" s="3">
        <v>0.35799999999999998</v>
      </c>
      <c r="G2876" s="3">
        <v>613.32500000000005</v>
      </c>
      <c r="H2876" s="3">
        <v>1504.002</v>
      </c>
      <c r="I2876" s="3">
        <f>ROUND(IF(B2876&lt;=Thresholds!$B$2,1-(B2876/Thresholds!$B$2)*0.24,IF(B2876&lt;=Thresholds!$D$2,0.75-((B2876-Thresholds!$C$2)/(Thresholds!$D$2-Thresholds!$C$2))*0.249,IF(B2876&lt;=Thresholds!$F$2,0.499-((B2876-Thresholds!$E$2)/(Thresholds!$F$2-Thresholds!$E$2))*0.279,MAX(0.02,0.2-((B2876-Thresholds!$G$2)/(Thresholds!$H$2-Thresholds!$G$2))*0.18)))),3)</f>
        <v>0.90800000000000003</v>
      </c>
      <c r="J2876" s="3">
        <f>ROUND(IF(C2876&lt;=Thresholds!$B$3,1-(C2876/Thresholds!$B$3)*0.24,IF(C2876&lt;=Thresholds!$D$3,0.75-((C2876-Thresholds!$C$3)/(Thresholds!$D$3-Thresholds!$C$3))*0.249,IF(C2876&lt;=Thresholds!$F$3,0.499-((C2876-Thresholds!$E$3)/(Thresholds!$F$3-Thresholds!$E$3))*0.279,MAX(0.02,0.2-((C2876-Thresholds!$G$3)/(Thresholds!$H$3-Thresholds!$G$3))*0.18)))),3)</f>
        <v>0.83499999999999996</v>
      </c>
      <c r="K2876" s="3">
        <f>ROUND(IF(D2876&lt;=Thresholds!$B$4,1-(D2876/Thresholds!$B$4)*0.24,IF(D2876&lt;=Thresholds!$D$4,0.75-((D2876-Thresholds!$C$4)/(Thresholds!$D$4-Thresholds!$C$4))*0.249,IF(D2876&lt;=Thresholds!$F$4,0.499-((D2876-Thresholds!$E$4)/(Thresholds!$F$4-Thresholds!$E$4))*0.279,MAX(0.02,0.2-((D2876-Thresholds!$G$4)/(Thresholds!$H$4-Thresholds!$G$4))*0.18)))),3)</f>
        <v>0.77400000000000002</v>
      </c>
      <c r="L2876" s="3">
        <f>ROUND(IF(E2876&lt;=Thresholds!$B$5,1-(E2876/Thresholds!$B$5)*0.24,IF(E2876&lt;=Thresholds!$D$5,0.75-((E2876-Thresholds!$C$5)/(Thresholds!$D$5-Thresholds!$C$5))*0.249,IF(E2876&lt;=Thresholds!$F$5,0.499-((E2876-Thresholds!$E$5)/(Thresholds!$F$5-Thresholds!$E$5))*0.279,MAX(0.02,0.2-((E2876-Thresholds!$G$5)/(Thresholds!$H$5-Thresholds!$G$5))*0.18)))),3)</f>
        <v>0.90300000000000002</v>
      </c>
      <c r="M2876" s="3">
        <f>ROUND(IF(F2876&lt;=Thresholds!$B$6,1-(F2876/Thresholds!$B$6)*0.24,IF(F2876&lt;=Thresholds!$D$6,0.75-((F2876-Thresholds!$C$6)/(Thresholds!$D$6-Thresholds!$C$6))*0.249,IF(F2876&lt;=Thresholds!$F$6,0.499-((F2876-Thresholds!$E$6)/(Thresholds!$F$6-Thresholds!$E$6))*0.279,MAX(0.02,0.2-((F2876-Thresholds!$G$6)/(Thresholds!$H$6-Thresholds!$G$6))*0.18)))),3)</f>
        <v>0.91400000000000003</v>
      </c>
      <c r="N2876" s="3">
        <f>ROUND(IF(G2876&lt;=Thresholds!$B$7,1-(G2876/Thresholds!$B$7)*0.24,IF(G2876&lt;=Thresholds!$D$7,0.75-((G2876-Thresholds!$C$7)/(Thresholds!$D$7-Thresholds!$C$7))*0.249,IF(G2876&lt;=Thresholds!$F$7,0.499-((G2876-Thresholds!$E$7)/(Thresholds!$F$7-Thresholds!$E$7))*0.279,MAX(0.02,0.2-((G2876-Thresholds!$G$7)/(Thresholds!$H$7-Thresholds!$G$7))*0.18)))),3)</f>
        <v>0.48499999999999999</v>
      </c>
      <c r="O2876" s="3">
        <f>ROUND(IF(H2876&lt;=Thresholds!$B$8,1-(H2876/Thresholds!$B$8)*0.24,IF(H2876&lt;=Thresholds!$D$8,0.75-((H2876-Thresholds!$C$8)/(Thresholds!$D$8-Thresholds!$C$8))*0.249,IF(H2876&lt;=Thresholds!$F$8,0.499-((H2876-Thresholds!$E$8)/(Thresholds!$F$8-Thresholds!$E$8))*0.279,MAX(0.02,0.2-((H2876-Thresholds!$G$8)/(Thresholds!$H$8-Thresholds!$G$8))*0.18)))),3)</f>
        <v>0.85599999999999998</v>
      </c>
      <c r="P2876" s="3">
        <f t="shared" si="132"/>
        <v>0.48499999999999999</v>
      </c>
      <c r="Q2876" t="str">
        <f t="shared" si="133"/>
        <v>Poor</v>
      </c>
      <c r="R2876" s="4">
        <f t="shared" si="134"/>
        <v>0</v>
      </c>
      <c r="S2876" t="str">
        <f>IF(AND(F2876&gt;=10,F2876&lt;=35,P2876&gt;0.5),"ERROR_C2876H2876_POOR_CAP","OK")</f>
        <v>OK</v>
      </c>
    </row>
    <row r="2877" spans="1:19">
      <c r="A2877" t="s">
        <v>2894</v>
      </c>
      <c r="B2877" s="3">
        <v>72.040999999999997</v>
      </c>
      <c r="C2877" s="3">
        <v>1793.7919999999999</v>
      </c>
      <c r="D2877" s="3">
        <v>121.087</v>
      </c>
      <c r="E2877" s="3">
        <v>25.646000000000001</v>
      </c>
      <c r="F2877" s="3">
        <v>0.56200000000000006</v>
      </c>
      <c r="G2877" s="3">
        <v>284.16800000000001</v>
      </c>
      <c r="H2877" s="3">
        <v>865.08199999999999</v>
      </c>
      <c r="I2877" s="3">
        <f>ROUND(IF(B2877&lt;=Thresholds!$B$2,1-(B2877/Thresholds!$B$2)*0.24,IF(B2877&lt;=Thresholds!$D$2,0.75-((B2877-Thresholds!$C$2)/(Thresholds!$D$2-Thresholds!$C$2))*0.249,IF(B2877&lt;=Thresholds!$F$2,0.499-((B2877-Thresholds!$E$2)/(Thresholds!$F$2-Thresholds!$E$2))*0.279,MAX(0.02,0.2-((B2877-Thresholds!$G$2)/(Thresholds!$H$2-Thresholds!$G$2))*0.18)))),3)</f>
        <v>0.82699999999999996</v>
      </c>
      <c r="J2877" s="3">
        <f>ROUND(IF(C2877&lt;=Thresholds!$B$3,1-(C2877/Thresholds!$B$3)*0.24,IF(C2877&lt;=Thresholds!$D$3,0.75-((C2877-Thresholds!$C$3)/(Thresholds!$D$3-Thresholds!$C$3))*0.249,IF(C2877&lt;=Thresholds!$F$3,0.499-((C2877-Thresholds!$E$3)/(Thresholds!$F$3-Thresholds!$E$3))*0.279,MAX(0.02,0.2-((C2877-Thresholds!$G$3)/(Thresholds!$H$3-Thresholds!$G$3))*0.18)))),3)</f>
        <v>0.34300000000000003</v>
      </c>
      <c r="K2877" s="3">
        <f>ROUND(IF(D2877&lt;=Thresholds!$B$4,1-(D2877/Thresholds!$B$4)*0.24,IF(D2877&lt;=Thresholds!$D$4,0.75-((D2877-Thresholds!$C$4)/(Thresholds!$D$4-Thresholds!$C$4))*0.249,IF(D2877&lt;=Thresholds!$F$4,0.499-((D2877-Thresholds!$E$4)/(Thresholds!$F$4-Thresholds!$E$4))*0.279,MAX(0.02,0.2-((D2877-Thresholds!$G$4)/(Thresholds!$H$4-Thresholds!$G$4))*0.18)))),3)</f>
        <v>0.38500000000000001</v>
      </c>
      <c r="L2877" s="3">
        <f>ROUND(IF(E2877&lt;=Thresholds!$B$5,1-(E2877/Thresholds!$B$5)*0.24,IF(E2877&lt;=Thresholds!$D$5,0.75-((E2877-Thresholds!$C$5)/(Thresholds!$D$5-Thresholds!$C$5))*0.249,IF(E2877&lt;=Thresholds!$F$5,0.499-((E2877-Thresholds!$E$5)/(Thresholds!$F$5-Thresholds!$E$5))*0.279,MAX(0.02,0.2-((E2877-Thresholds!$G$5)/(Thresholds!$H$5-Thresholds!$G$5))*0.18)))),3)</f>
        <v>0.877</v>
      </c>
      <c r="M2877" s="3">
        <f>ROUND(IF(F2877&lt;=Thresholds!$B$6,1-(F2877/Thresholds!$B$6)*0.24,IF(F2877&lt;=Thresholds!$D$6,0.75-((F2877-Thresholds!$C$6)/(Thresholds!$D$6-Thresholds!$C$6))*0.249,IF(F2877&lt;=Thresholds!$F$6,0.499-((F2877-Thresholds!$E$6)/(Thresholds!$F$6-Thresholds!$E$6))*0.279,MAX(0.02,0.2-((F2877-Thresholds!$G$6)/(Thresholds!$H$6-Thresholds!$G$6))*0.18)))),3)</f>
        <v>0.86499999999999999</v>
      </c>
      <c r="N2877" s="3">
        <f>ROUND(IF(G2877&lt;=Thresholds!$B$7,1-(G2877/Thresholds!$B$7)*0.24,IF(G2877&lt;=Thresholds!$D$7,0.75-((G2877-Thresholds!$C$7)/(Thresholds!$D$7-Thresholds!$C$7))*0.249,IF(G2877&lt;=Thresholds!$F$7,0.499-((G2877-Thresholds!$E$7)/(Thresholds!$F$7-Thresholds!$E$7))*0.279,MAX(0.02,0.2-((G2877-Thresholds!$G$7)/(Thresholds!$H$7-Thresholds!$G$7))*0.18)))),3)</f>
        <v>0.80500000000000005</v>
      </c>
      <c r="O2877" s="3">
        <f>ROUND(IF(H2877&lt;=Thresholds!$B$8,1-(H2877/Thresholds!$B$8)*0.24,IF(H2877&lt;=Thresholds!$D$8,0.75-((H2877-Thresholds!$C$8)/(Thresholds!$D$8-Thresholds!$C$8))*0.249,IF(H2877&lt;=Thresholds!$F$8,0.499-((H2877-Thresholds!$E$8)/(Thresholds!$F$8-Thresholds!$E$8))*0.279,MAX(0.02,0.2-((H2877-Thresholds!$G$8)/(Thresholds!$H$8-Thresholds!$G$8))*0.18)))),3)</f>
        <v>0.91700000000000004</v>
      </c>
      <c r="P2877" s="3">
        <f t="shared" si="132"/>
        <v>0.34300000000000003</v>
      </c>
      <c r="Q2877" t="str">
        <f t="shared" si="133"/>
        <v>Poor</v>
      </c>
      <c r="R2877" s="4">
        <f t="shared" si="134"/>
        <v>0</v>
      </c>
      <c r="S2877" t="str">
        <f>IF(AND(F2877&gt;=10,F2877&lt;=35,P2877&gt;0.5),"ERROR_C2877H2877_POOR_CAP","OK")</f>
        <v>OK</v>
      </c>
    </row>
    <row r="2878" spans="1:19">
      <c r="A2878" t="s">
        <v>2895</v>
      </c>
      <c r="B2878" s="3">
        <v>59.773000000000003</v>
      </c>
      <c r="C2878" s="3">
        <v>74.468999999999994</v>
      </c>
      <c r="D2878" s="3">
        <v>19.481000000000002</v>
      </c>
      <c r="E2878" s="3">
        <v>41.615000000000002</v>
      </c>
      <c r="F2878" s="3">
        <v>8.4000000000000005E-2</v>
      </c>
      <c r="G2878" s="3">
        <v>190.25</v>
      </c>
      <c r="H2878" s="3">
        <v>1773.9169999999999</v>
      </c>
      <c r="I2878" s="3">
        <f>ROUND(IF(B2878&lt;=Thresholds!$B$2,1-(B2878/Thresholds!$B$2)*0.24,IF(B2878&lt;=Thresholds!$D$2,0.75-((B2878-Thresholds!$C$2)/(Thresholds!$D$2-Thresholds!$C$2))*0.249,IF(B2878&lt;=Thresholds!$F$2,0.499-((B2878-Thresholds!$E$2)/(Thresholds!$F$2-Thresholds!$E$2))*0.279,MAX(0.02,0.2-((B2878-Thresholds!$G$2)/(Thresholds!$H$2-Thresholds!$G$2))*0.18)))),3)</f>
        <v>0.85699999999999998</v>
      </c>
      <c r="J2878" s="3">
        <f>ROUND(IF(C2878&lt;=Thresholds!$B$3,1-(C2878/Thresholds!$B$3)*0.24,IF(C2878&lt;=Thresholds!$D$3,0.75-((C2878-Thresholds!$C$3)/(Thresholds!$D$3-Thresholds!$C$3))*0.249,IF(C2878&lt;=Thresholds!$F$3,0.499-((C2878-Thresholds!$E$3)/(Thresholds!$F$3-Thresholds!$E$3))*0.279,MAX(0.02,0.2-((C2878-Thresholds!$G$3)/(Thresholds!$H$3-Thresholds!$G$3))*0.18)))),3)</f>
        <v>0.85099999999999998</v>
      </c>
      <c r="K2878" s="3">
        <f>ROUND(IF(D2878&lt;=Thresholds!$B$4,1-(D2878/Thresholds!$B$4)*0.24,IF(D2878&lt;=Thresholds!$D$4,0.75-((D2878-Thresholds!$C$4)/(Thresholds!$D$4-Thresholds!$C$4))*0.249,IF(D2878&lt;=Thresholds!$F$4,0.499-((D2878-Thresholds!$E$4)/(Thresholds!$F$4-Thresholds!$E$4))*0.279,MAX(0.02,0.2-((D2878-Thresholds!$G$4)/(Thresholds!$H$4-Thresholds!$G$4))*0.18)))),3)</f>
        <v>0.92800000000000005</v>
      </c>
      <c r="L2878" s="3">
        <f>ROUND(IF(E2878&lt;=Thresholds!$B$5,1-(E2878/Thresholds!$B$5)*0.24,IF(E2878&lt;=Thresholds!$D$5,0.75-((E2878-Thresholds!$C$5)/(Thresholds!$D$5-Thresholds!$C$5))*0.249,IF(E2878&lt;=Thresholds!$F$5,0.499-((E2878-Thresholds!$E$5)/(Thresholds!$F$5-Thresholds!$E$5))*0.279,MAX(0.02,0.2-((E2878-Thresholds!$G$5)/(Thresholds!$H$5-Thresholds!$G$5))*0.18)))),3)</f>
        <v>0.8</v>
      </c>
      <c r="M2878" s="3">
        <f>ROUND(IF(F2878&lt;=Thresholds!$B$6,1-(F2878/Thresholds!$B$6)*0.24,IF(F2878&lt;=Thresholds!$D$6,0.75-((F2878-Thresholds!$C$6)/(Thresholds!$D$6-Thresholds!$C$6))*0.249,IF(F2878&lt;=Thresholds!$F$6,0.499-((F2878-Thresholds!$E$6)/(Thresholds!$F$6-Thresholds!$E$6))*0.279,MAX(0.02,0.2-((F2878-Thresholds!$G$6)/(Thresholds!$H$6-Thresholds!$G$6))*0.18)))),3)</f>
        <v>0.98</v>
      </c>
      <c r="N2878" s="3">
        <f>ROUND(IF(G2878&lt;=Thresholds!$B$7,1-(G2878/Thresholds!$B$7)*0.24,IF(G2878&lt;=Thresholds!$D$7,0.75-((G2878-Thresholds!$C$7)/(Thresholds!$D$7-Thresholds!$C$7))*0.249,IF(G2878&lt;=Thresholds!$F$7,0.499-((G2878-Thresholds!$E$7)/(Thresholds!$F$7-Thresholds!$E$7))*0.279,MAX(0.02,0.2-((G2878-Thresholds!$G$7)/(Thresholds!$H$7-Thresholds!$G$7))*0.18)))),3)</f>
        <v>0.87</v>
      </c>
      <c r="O2878" s="3">
        <f>ROUND(IF(H2878&lt;=Thresholds!$B$8,1-(H2878/Thresholds!$B$8)*0.24,IF(H2878&lt;=Thresholds!$D$8,0.75-((H2878-Thresholds!$C$8)/(Thresholds!$D$8-Thresholds!$C$8))*0.249,IF(H2878&lt;=Thresholds!$F$8,0.499-((H2878-Thresholds!$E$8)/(Thresholds!$F$8-Thresholds!$E$8))*0.279,MAX(0.02,0.2-((H2878-Thresholds!$G$8)/(Thresholds!$H$8-Thresholds!$G$8))*0.18)))),3)</f>
        <v>0.83</v>
      </c>
      <c r="P2878" s="3">
        <f t="shared" si="132"/>
        <v>0.8</v>
      </c>
      <c r="Q2878" t="str">
        <f t="shared" si="133"/>
        <v>Healthy</v>
      </c>
      <c r="R2878" s="4">
        <f t="shared" si="134"/>
        <v>1</v>
      </c>
      <c r="S2878" t="str">
        <f>IF(AND(F2878&gt;=10,F2878&lt;=35,P2878&gt;0.5),"ERROR_C2878H2878_POOR_CAP","OK")</f>
        <v>OK</v>
      </c>
    </row>
    <row r="2879" spans="1:19">
      <c r="A2879" t="s">
        <v>2896</v>
      </c>
      <c r="B2879" s="3">
        <v>28.199000000000002</v>
      </c>
      <c r="C2879" s="3">
        <v>70.474000000000004</v>
      </c>
      <c r="D2879" s="3">
        <v>47.764000000000003</v>
      </c>
      <c r="E2879" s="3">
        <v>49.195</v>
      </c>
      <c r="F2879" s="3">
        <v>0.84299999999999997</v>
      </c>
      <c r="G2879" s="3">
        <v>383.77699999999999</v>
      </c>
      <c r="H2879" s="3">
        <v>3893.7669999999998</v>
      </c>
      <c r="I2879" s="3">
        <f>ROUND(IF(B2879&lt;=Thresholds!$B$2,1-(B2879/Thresholds!$B$2)*0.24,IF(B2879&lt;=Thresholds!$D$2,0.75-((B2879-Thresholds!$C$2)/(Thresholds!$D$2-Thresholds!$C$2))*0.249,IF(B2879&lt;=Thresholds!$F$2,0.499-((B2879-Thresholds!$E$2)/(Thresholds!$F$2-Thresholds!$E$2))*0.279,MAX(0.02,0.2-((B2879-Thresholds!$G$2)/(Thresholds!$H$2-Thresholds!$G$2))*0.18)))),3)</f>
        <v>0.93200000000000005</v>
      </c>
      <c r="J2879" s="3">
        <f>ROUND(IF(C2879&lt;=Thresholds!$B$3,1-(C2879/Thresholds!$B$3)*0.24,IF(C2879&lt;=Thresholds!$D$3,0.75-((C2879-Thresholds!$C$3)/(Thresholds!$D$3-Thresholds!$C$3))*0.249,IF(C2879&lt;=Thresholds!$F$3,0.499-((C2879-Thresholds!$E$3)/(Thresholds!$F$3-Thresholds!$E$3))*0.279,MAX(0.02,0.2-((C2879-Thresholds!$G$3)/(Thresholds!$H$3-Thresholds!$G$3))*0.18)))),3)</f>
        <v>0.85899999999999999</v>
      </c>
      <c r="K2879" s="3">
        <f>ROUND(IF(D2879&lt;=Thresholds!$B$4,1-(D2879/Thresholds!$B$4)*0.24,IF(D2879&lt;=Thresholds!$D$4,0.75-((D2879-Thresholds!$C$4)/(Thresholds!$D$4-Thresholds!$C$4))*0.249,IF(D2879&lt;=Thresholds!$F$4,0.499-((D2879-Thresholds!$E$4)/(Thresholds!$F$4-Thresholds!$E$4))*0.279,MAX(0.02,0.2-((D2879-Thresholds!$G$4)/(Thresholds!$H$4-Thresholds!$G$4))*0.18)))),3)</f>
        <v>0.82399999999999995</v>
      </c>
      <c r="L2879" s="3">
        <f>ROUND(IF(E2879&lt;=Thresholds!$B$5,1-(E2879/Thresholds!$B$5)*0.24,IF(E2879&lt;=Thresholds!$D$5,0.75-((E2879-Thresholds!$C$5)/(Thresholds!$D$5-Thresholds!$C$5))*0.249,IF(E2879&lt;=Thresholds!$F$5,0.499-((E2879-Thresholds!$E$5)/(Thresholds!$F$5-Thresholds!$E$5))*0.279,MAX(0.02,0.2-((E2879-Thresholds!$G$5)/(Thresholds!$H$5-Thresholds!$G$5))*0.18)))),3)</f>
        <v>0.76400000000000001</v>
      </c>
      <c r="M2879" s="3">
        <f>ROUND(IF(F2879&lt;=Thresholds!$B$6,1-(F2879/Thresholds!$B$6)*0.24,IF(F2879&lt;=Thresholds!$D$6,0.75-((F2879-Thresholds!$C$6)/(Thresholds!$D$6-Thresholds!$C$6))*0.249,IF(F2879&lt;=Thresholds!$F$6,0.499-((F2879-Thresholds!$E$6)/(Thresholds!$F$6-Thresholds!$E$6))*0.279,MAX(0.02,0.2-((F2879-Thresholds!$G$6)/(Thresholds!$H$6-Thresholds!$G$6))*0.18)))),3)</f>
        <v>0.79800000000000004</v>
      </c>
      <c r="N2879" s="3">
        <f>ROUND(IF(G2879&lt;=Thresholds!$B$7,1-(G2879/Thresholds!$B$7)*0.24,IF(G2879&lt;=Thresholds!$D$7,0.75-((G2879-Thresholds!$C$7)/(Thresholds!$D$7-Thresholds!$C$7))*0.249,IF(G2879&lt;=Thresholds!$F$7,0.499-((G2879-Thresholds!$E$7)/(Thresholds!$F$7-Thresholds!$E$7))*0.279,MAX(0.02,0.2-((G2879-Thresholds!$G$7)/(Thresholds!$H$7-Thresholds!$G$7))*0.18)))),3)</f>
        <v>0.71299999999999997</v>
      </c>
      <c r="O2879" s="3">
        <f>ROUND(IF(H2879&lt;=Thresholds!$B$8,1-(H2879/Thresholds!$B$8)*0.24,IF(H2879&lt;=Thresholds!$D$8,0.75-((H2879-Thresholds!$C$8)/(Thresholds!$D$8-Thresholds!$C$8))*0.249,IF(H2879&lt;=Thresholds!$F$8,0.499-((H2879-Thresholds!$E$8)/(Thresholds!$F$8-Thresholds!$E$8))*0.279,MAX(0.02,0.2-((H2879-Thresholds!$G$8)/(Thresholds!$H$8-Thresholds!$G$8))*0.18)))),3)</f>
        <v>0.51900000000000002</v>
      </c>
      <c r="P2879" s="3">
        <f t="shared" si="132"/>
        <v>0.51900000000000002</v>
      </c>
      <c r="Q2879" t="str">
        <f t="shared" si="133"/>
        <v>Moderate</v>
      </c>
      <c r="R2879" s="4">
        <f t="shared" si="134"/>
        <v>1</v>
      </c>
      <c r="S2879" t="str">
        <f>IF(AND(F2879&gt;=10,F2879&lt;=35,P2879&gt;0.5),"ERROR_C2879H2879_POOR_CAP","OK")</f>
        <v>OK</v>
      </c>
    </row>
    <row r="2880" spans="1:19">
      <c r="A2880" t="s">
        <v>2897</v>
      </c>
      <c r="B2880" s="3">
        <v>47.192</v>
      </c>
      <c r="C2880" s="3">
        <v>114.17400000000001</v>
      </c>
      <c r="D2880" s="3">
        <v>45.026000000000003</v>
      </c>
      <c r="E2880" s="3">
        <v>21.52</v>
      </c>
      <c r="F2880" s="3">
        <v>33.463999999999999</v>
      </c>
      <c r="G2880" s="3">
        <v>218.82599999999999</v>
      </c>
      <c r="H2880" s="3">
        <v>1150.2070000000001</v>
      </c>
      <c r="I2880" s="3">
        <f>ROUND(IF(B2880&lt;=Thresholds!$B$2,1-(B2880/Thresholds!$B$2)*0.24,IF(B2880&lt;=Thresholds!$D$2,0.75-((B2880-Thresholds!$C$2)/(Thresholds!$D$2-Thresholds!$C$2))*0.249,IF(B2880&lt;=Thresholds!$F$2,0.499-((B2880-Thresholds!$E$2)/(Thresholds!$F$2-Thresholds!$E$2))*0.279,MAX(0.02,0.2-((B2880-Thresholds!$G$2)/(Thresholds!$H$2-Thresholds!$G$2))*0.18)))),3)</f>
        <v>0.88700000000000001</v>
      </c>
      <c r="J2880" s="3">
        <f>ROUND(IF(C2880&lt;=Thresholds!$B$3,1-(C2880/Thresholds!$B$3)*0.24,IF(C2880&lt;=Thresholds!$D$3,0.75-((C2880-Thresholds!$C$3)/(Thresholds!$D$3-Thresholds!$C$3))*0.249,IF(C2880&lt;=Thresholds!$F$3,0.499-((C2880-Thresholds!$E$3)/(Thresholds!$F$3-Thresholds!$E$3))*0.279,MAX(0.02,0.2-((C2880-Thresholds!$G$3)/(Thresholds!$H$3-Thresholds!$G$3))*0.18)))),3)</f>
        <v>0.77200000000000002</v>
      </c>
      <c r="K2880" s="3">
        <f>ROUND(IF(D2880&lt;=Thresholds!$B$4,1-(D2880/Thresholds!$B$4)*0.24,IF(D2880&lt;=Thresholds!$D$4,0.75-((D2880-Thresholds!$C$4)/(Thresholds!$D$4-Thresholds!$C$4))*0.249,IF(D2880&lt;=Thresholds!$F$4,0.499-((D2880-Thresholds!$E$4)/(Thresholds!$F$4-Thresholds!$E$4))*0.279,MAX(0.02,0.2-((D2880-Thresholds!$G$4)/(Thresholds!$H$4-Thresholds!$G$4))*0.18)))),3)</f>
        <v>0.83399999999999996</v>
      </c>
      <c r="L2880" s="3">
        <f>ROUND(IF(E2880&lt;=Thresholds!$B$5,1-(E2880/Thresholds!$B$5)*0.24,IF(E2880&lt;=Thresholds!$D$5,0.75-((E2880-Thresholds!$C$5)/(Thresholds!$D$5-Thresholds!$C$5))*0.249,IF(E2880&lt;=Thresholds!$F$5,0.499-((E2880-Thresholds!$E$5)/(Thresholds!$F$5-Thresholds!$E$5))*0.279,MAX(0.02,0.2-((E2880-Thresholds!$G$5)/(Thresholds!$H$5-Thresholds!$G$5))*0.18)))),3)</f>
        <v>0.89700000000000002</v>
      </c>
      <c r="M2880" s="3">
        <f>ROUND(IF(F2880&lt;=Thresholds!$B$6,1-(F2880/Thresholds!$B$6)*0.24,IF(F2880&lt;=Thresholds!$D$6,0.75-((F2880-Thresholds!$C$6)/(Thresholds!$D$6-Thresholds!$C$6))*0.249,IF(F2880&lt;=Thresholds!$F$6,0.499-((F2880-Thresholds!$E$6)/(Thresholds!$F$6-Thresholds!$E$6))*0.279,MAX(0.02,0.2-((F2880-Thresholds!$G$6)/(Thresholds!$H$6-Thresholds!$G$6))*0.18)))),3)</f>
        <v>0.23699999999999999</v>
      </c>
      <c r="N2880" s="3">
        <f>ROUND(IF(G2880&lt;=Thresholds!$B$7,1-(G2880/Thresholds!$B$7)*0.24,IF(G2880&lt;=Thresholds!$D$7,0.75-((G2880-Thresholds!$C$7)/(Thresholds!$D$7-Thresholds!$C$7))*0.249,IF(G2880&lt;=Thresholds!$F$7,0.499-((G2880-Thresholds!$E$7)/(Thresholds!$F$7-Thresholds!$E$7))*0.279,MAX(0.02,0.2-((G2880-Thresholds!$G$7)/(Thresholds!$H$7-Thresholds!$G$7))*0.18)))),3)</f>
        <v>0.85</v>
      </c>
      <c r="O2880" s="3">
        <f>ROUND(IF(H2880&lt;=Thresholds!$B$8,1-(H2880/Thresholds!$B$8)*0.24,IF(H2880&lt;=Thresholds!$D$8,0.75-((H2880-Thresholds!$C$8)/(Thresholds!$D$8-Thresholds!$C$8))*0.249,IF(H2880&lt;=Thresholds!$F$8,0.499-((H2880-Thresholds!$E$8)/(Thresholds!$F$8-Thresholds!$E$8))*0.279,MAX(0.02,0.2-((H2880-Thresholds!$G$8)/(Thresholds!$H$8-Thresholds!$G$8))*0.18)))),3)</f>
        <v>0.89</v>
      </c>
      <c r="P2880" s="3">
        <f t="shared" si="132"/>
        <v>0.23699999999999999</v>
      </c>
      <c r="Q2880" t="str">
        <f t="shared" si="133"/>
        <v>Poor</v>
      </c>
      <c r="R2880" s="4">
        <f t="shared" si="134"/>
        <v>0</v>
      </c>
      <c r="S2880" t="str">
        <f>IF(AND(F2880&gt;=10,F2880&lt;=35,P2880&gt;0.5),"ERROR_C2880H2880_POOR_CAP","OK")</f>
        <v>OK</v>
      </c>
    </row>
    <row r="2881" spans="1:19">
      <c r="A2881" t="s">
        <v>2898</v>
      </c>
      <c r="B2881" s="3">
        <v>11.378</v>
      </c>
      <c r="C2881" s="3">
        <v>44.847000000000001</v>
      </c>
      <c r="D2881" s="3">
        <v>9.9079999999999995</v>
      </c>
      <c r="E2881" s="3">
        <v>4.3369999999999997</v>
      </c>
      <c r="F2881" s="3">
        <v>0.247</v>
      </c>
      <c r="G2881" s="3">
        <v>2256.63</v>
      </c>
      <c r="H2881" s="3">
        <v>725.52200000000005</v>
      </c>
      <c r="I2881" s="3">
        <f>ROUND(IF(B2881&lt;=Thresholds!$B$2,1-(B2881/Thresholds!$B$2)*0.24,IF(B2881&lt;=Thresholds!$D$2,0.75-((B2881-Thresholds!$C$2)/(Thresholds!$D$2-Thresholds!$C$2))*0.249,IF(B2881&lt;=Thresholds!$F$2,0.499-((B2881-Thresholds!$E$2)/(Thresholds!$F$2-Thresholds!$E$2))*0.279,MAX(0.02,0.2-((B2881-Thresholds!$G$2)/(Thresholds!$H$2-Thresholds!$G$2))*0.18)))),3)</f>
        <v>0.97299999999999998</v>
      </c>
      <c r="J2881" s="3">
        <f>ROUND(IF(C2881&lt;=Thresholds!$B$3,1-(C2881/Thresholds!$B$3)*0.24,IF(C2881&lt;=Thresholds!$D$3,0.75-((C2881-Thresholds!$C$3)/(Thresholds!$D$3-Thresholds!$C$3))*0.249,IF(C2881&lt;=Thresholds!$F$3,0.499-((C2881-Thresholds!$E$3)/(Thresholds!$F$3-Thresholds!$E$3))*0.279,MAX(0.02,0.2-((C2881-Thresholds!$G$3)/(Thresholds!$H$3-Thresholds!$G$3))*0.18)))),3)</f>
        <v>0.91</v>
      </c>
      <c r="K2881" s="3">
        <f>ROUND(IF(D2881&lt;=Thresholds!$B$4,1-(D2881/Thresholds!$B$4)*0.24,IF(D2881&lt;=Thresholds!$D$4,0.75-((D2881-Thresholds!$C$4)/(Thresholds!$D$4-Thresholds!$C$4))*0.249,IF(D2881&lt;=Thresholds!$F$4,0.499-((D2881-Thresholds!$E$4)/(Thresholds!$F$4-Thresholds!$E$4))*0.279,MAX(0.02,0.2-((D2881-Thresholds!$G$4)/(Thresholds!$H$4-Thresholds!$G$4))*0.18)))),3)</f>
        <v>0.96299999999999997</v>
      </c>
      <c r="L2881" s="3">
        <f>ROUND(IF(E2881&lt;=Thresholds!$B$5,1-(E2881/Thresholds!$B$5)*0.24,IF(E2881&lt;=Thresholds!$D$5,0.75-((E2881-Thresholds!$C$5)/(Thresholds!$D$5-Thresholds!$C$5))*0.249,IF(E2881&lt;=Thresholds!$F$5,0.499-((E2881-Thresholds!$E$5)/(Thresholds!$F$5-Thresholds!$E$5))*0.279,MAX(0.02,0.2-((E2881-Thresholds!$G$5)/(Thresholds!$H$5-Thresholds!$G$5))*0.18)))),3)</f>
        <v>0.97899999999999998</v>
      </c>
      <c r="M2881" s="3">
        <f>ROUND(IF(F2881&lt;=Thresholds!$B$6,1-(F2881/Thresholds!$B$6)*0.24,IF(F2881&lt;=Thresholds!$D$6,0.75-((F2881-Thresholds!$C$6)/(Thresholds!$D$6-Thresholds!$C$6))*0.249,IF(F2881&lt;=Thresholds!$F$6,0.499-((F2881-Thresholds!$E$6)/(Thresholds!$F$6-Thresholds!$E$6))*0.279,MAX(0.02,0.2-((F2881-Thresholds!$G$6)/(Thresholds!$H$6-Thresholds!$G$6))*0.18)))),3)</f>
        <v>0.94099999999999995</v>
      </c>
      <c r="N2881" s="3">
        <f>ROUND(IF(G2881&lt;=Thresholds!$B$7,1-(G2881/Thresholds!$B$7)*0.24,IF(G2881&lt;=Thresholds!$D$7,0.75-((G2881-Thresholds!$C$7)/(Thresholds!$D$7-Thresholds!$C$7))*0.249,IF(G2881&lt;=Thresholds!$F$7,0.499-((G2881-Thresholds!$E$7)/(Thresholds!$F$7-Thresholds!$E$7))*0.279,MAX(0.02,0.2-((G2881-Thresholds!$G$7)/(Thresholds!$H$7-Thresholds!$G$7))*0.18)))),3)</f>
        <v>0.31</v>
      </c>
      <c r="O2881" s="3">
        <f>ROUND(IF(H2881&lt;=Thresholds!$B$8,1-(H2881/Thresholds!$B$8)*0.24,IF(H2881&lt;=Thresholds!$D$8,0.75-((H2881-Thresholds!$C$8)/(Thresholds!$D$8-Thresholds!$C$8))*0.249,IF(H2881&lt;=Thresholds!$F$8,0.499-((H2881-Thresholds!$E$8)/(Thresholds!$F$8-Thresholds!$E$8))*0.279,MAX(0.02,0.2-((H2881-Thresholds!$G$8)/(Thresholds!$H$8-Thresholds!$G$8))*0.18)))),3)</f>
        <v>0.93</v>
      </c>
      <c r="P2881" s="3">
        <f t="shared" si="132"/>
        <v>0.31</v>
      </c>
      <c r="Q2881" t="str">
        <f t="shared" si="133"/>
        <v>Poor</v>
      </c>
      <c r="R2881" s="4">
        <f t="shared" si="134"/>
        <v>0</v>
      </c>
      <c r="S2881" t="str">
        <f>IF(AND(F2881&gt;=10,F2881&lt;=35,P2881&gt;0.5),"ERROR_C2881H2881_POOR_CAP","OK")</f>
        <v>OK</v>
      </c>
    </row>
    <row r="2882" spans="1:19">
      <c r="A2882" t="s">
        <v>2899</v>
      </c>
      <c r="B2882" s="3">
        <v>50.183999999999997</v>
      </c>
      <c r="C2882" s="3">
        <v>24.649000000000001</v>
      </c>
      <c r="D2882" s="3">
        <v>10.321</v>
      </c>
      <c r="E2882" s="3">
        <v>11.16</v>
      </c>
      <c r="F2882" s="3">
        <v>0.12</v>
      </c>
      <c r="G2882" s="3">
        <v>233.31</v>
      </c>
      <c r="H2882" s="3">
        <v>1753.934</v>
      </c>
      <c r="I2882" s="3">
        <f>ROUND(IF(B2882&lt;=Thresholds!$B$2,1-(B2882/Thresholds!$B$2)*0.24,IF(B2882&lt;=Thresholds!$D$2,0.75-((B2882-Thresholds!$C$2)/(Thresholds!$D$2-Thresholds!$C$2))*0.249,IF(B2882&lt;=Thresholds!$F$2,0.499-((B2882-Thresholds!$E$2)/(Thresholds!$F$2-Thresholds!$E$2))*0.279,MAX(0.02,0.2-((B2882-Thresholds!$G$2)/(Thresholds!$H$2-Thresholds!$G$2))*0.18)))),3)</f>
        <v>0.88</v>
      </c>
      <c r="J2882" s="3">
        <f>ROUND(IF(C2882&lt;=Thresholds!$B$3,1-(C2882/Thresholds!$B$3)*0.24,IF(C2882&lt;=Thresholds!$D$3,0.75-((C2882-Thresholds!$C$3)/(Thresholds!$D$3-Thresholds!$C$3))*0.249,IF(C2882&lt;=Thresholds!$F$3,0.499-((C2882-Thresholds!$E$3)/(Thresholds!$F$3-Thresholds!$E$3))*0.279,MAX(0.02,0.2-((C2882-Thresholds!$G$3)/(Thresholds!$H$3-Thresholds!$G$3))*0.18)))),3)</f>
        <v>0.95099999999999996</v>
      </c>
      <c r="K2882" s="3">
        <f>ROUND(IF(D2882&lt;=Thresholds!$B$4,1-(D2882/Thresholds!$B$4)*0.24,IF(D2882&lt;=Thresholds!$D$4,0.75-((D2882-Thresholds!$C$4)/(Thresholds!$D$4-Thresholds!$C$4))*0.249,IF(D2882&lt;=Thresholds!$F$4,0.499-((D2882-Thresholds!$E$4)/(Thresholds!$F$4-Thresholds!$E$4))*0.279,MAX(0.02,0.2-((D2882-Thresholds!$G$4)/(Thresholds!$H$4-Thresholds!$G$4))*0.18)))),3)</f>
        <v>0.96199999999999997</v>
      </c>
      <c r="L2882" s="3">
        <f>ROUND(IF(E2882&lt;=Thresholds!$B$5,1-(E2882/Thresholds!$B$5)*0.24,IF(E2882&lt;=Thresholds!$D$5,0.75-((E2882-Thresholds!$C$5)/(Thresholds!$D$5-Thresholds!$C$5))*0.249,IF(E2882&lt;=Thresholds!$F$5,0.499-((E2882-Thresholds!$E$5)/(Thresholds!$F$5-Thresholds!$E$5))*0.279,MAX(0.02,0.2-((E2882-Thresholds!$G$5)/(Thresholds!$H$5-Thresholds!$G$5))*0.18)))),3)</f>
        <v>0.94599999999999995</v>
      </c>
      <c r="M2882" s="3">
        <f>ROUND(IF(F2882&lt;=Thresholds!$B$6,1-(F2882/Thresholds!$B$6)*0.24,IF(F2882&lt;=Thresholds!$D$6,0.75-((F2882-Thresholds!$C$6)/(Thresholds!$D$6-Thresholds!$C$6))*0.249,IF(F2882&lt;=Thresholds!$F$6,0.499-((F2882-Thresholds!$E$6)/(Thresholds!$F$6-Thresholds!$E$6))*0.279,MAX(0.02,0.2-((F2882-Thresholds!$G$6)/(Thresholds!$H$6-Thresholds!$G$6))*0.18)))),3)</f>
        <v>0.97099999999999997</v>
      </c>
      <c r="N2882" s="3">
        <f>ROUND(IF(G2882&lt;=Thresholds!$B$7,1-(G2882/Thresholds!$B$7)*0.24,IF(G2882&lt;=Thresholds!$D$7,0.75-((G2882-Thresholds!$C$7)/(Thresholds!$D$7-Thresholds!$C$7))*0.249,IF(G2882&lt;=Thresholds!$F$7,0.499-((G2882-Thresholds!$E$7)/(Thresholds!$F$7-Thresholds!$E$7))*0.279,MAX(0.02,0.2-((G2882-Thresholds!$G$7)/(Thresholds!$H$7-Thresholds!$G$7))*0.18)))),3)</f>
        <v>0.84</v>
      </c>
      <c r="O2882" s="3">
        <f>ROUND(IF(H2882&lt;=Thresholds!$B$8,1-(H2882/Thresholds!$B$8)*0.24,IF(H2882&lt;=Thresholds!$D$8,0.75-((H2882-Thresholds!$C$8)/(Thresholds!$D$8-Thresholds!$C$8))*0.249,IF(H2882&lt;=Thresholds!$F$8,0.499-((H2882-Thresholds!$E$8)/(Thresholds!$F$8-Thresholds!$E$8))*0.279,MAX(0.02,0.2-((H2882-Thresholds!$G$8)/(Thresholds!$H$8-Thresholds!$G$8))*0.18)))),3)</f>
        <v>0.83199999999999996</v>
      </c>
      <c r="P2882" s="3">
        <f t="shared" ref="P2882:P2945" si="135">ROUND(MIN(I2882:O2882),3)</f>
        <v>0.83199999999999996</v>
      </c>
      <c r="Q2882" t="str">
        <f t="shared" ref="Q2882:Q2945" si="136">IF(P2882&gt;=0.751,"Healthy",IF(P2882&gt;=0.501,"Moderate",IF(P2882&gt;=0.201,"Poor","Critical")))</f>
        <v>Healthy</v>
      </c>
      <c r="R2882" s="4">
        <f t="shared" ref="R2882:R2945" si="137">IF(P2882&gt;=0.5,1,0)</f>
        <v>1</v>
      </c>
      <c r="S2882" t="str">
        <f>IF(AND(F2882&gt;=10,F2882&lt;=35,P2882&gt;0.5),"ERROR_C2882H2882_POOR_CAP","OK")</f>
        <v>OK</v>
      </c>
    </row>
    <row r="2883" spans="1:19">
      <c r="A2883" t="s">
        <v>2900</v>
      </c>
      <c r="B2883" s="3">
        <v>70.194000000000003</v>
      </c>
      <c r="C2883" s="3">
        <v>32.357999999999997</v>
      </c>
      <c r="D2883" s="3">
        <v>48.616999999999997</v>
      </c>
      <c r="E2883" s="3">
        <v>43.12</v>
      </c>
      <c r="F2883" s="3">
        <v>0.11899999999999999</v>
      </c>
      <c r="G2883" s="3">
        <v>215.75899999999999</v>
      </c>
      <c r="H2883" s="3">
        <v>3067.509</v>
      </c>
      <c r="I2883" s="3">
        <f>ROUND(IF(B2883&lt;=Thresholds!$B$2,1-(B2883/Thresholds!$B$2)*0.24,IF(B2883&lt;=Thresholds!$D$2,0.75-((B2883-Thresholds!$C$2)/(Thresholds!$D$2-Thresholds!$C$2))*0.249,IF(B2883&lt;=Thresholds!$F$2,0.499-((B2883-Thresholds!$E$2)/(Thresholds!$F$2-Thresholds!$E$2))*0.279,MAX(0.02,0.2-((B2883-Thresholds!$G$2)/(Thresholds!$H$2-Thresholds!$G$2))*0.18)))),3)</f>
        <v>0.83199999999999996</v>
      </c>
      <c r="J2883" s="3">
        <f>ROUND(IF(C2883&lt;=Thresholds!$B$3,1-(C2883/Thresholds!$B$3)*0.24,IF(C2883&lt;=Thresholds!$D$3,0.75-((C2883-Thresholds!$C$3)/(Thresholds!$D$3-Thresholds!$C$3))*0.249,IF(C2883&lt;=Thresholds!$F$3,0.499-((C2883-Thresholds!$E$3)/(Thresholds!$F$3-Thresholds!$E$3))*0.279,MAX(0.02,0.2-((C2883-Thresholds!$G$3)/(Thresholds!$H$3-Thresholds!$G$3))*0.18)))),3)</f>
        <v>0.93500000000000005</v>
      </c>
      <c r="K2883" s="3">
        <f>ROUND(IF(D2883&lt;=Thresholds!$B$4,1-(D2883/Thresholds!$B$4)*0.24,IF(D2883&lt;=Thresholds!$D$4,0.75-((D2883-Thresholds!$C$4)/(Thresholds!$D$4-Thresholds!$C$4))*0.249,IF(D2883&lt;=Thresholds!$F$4,0.499-((D2883-Thresholds!$E$4)/(Thresholds!$F$4-Thresholds!$E$4))*0.279,MAX(0.02,0.2-((D2883-Thresholds!$G$4)/(Thresholds!$H$4-Thresholds!$G$4))*0.18)))),3)</f>
        <v>0.82</v>
      </c>
      <c r="L2883" s="3">
        <f>ROUND(IF(E2883&lt;=Thresholds!$B$5,1-(E2883/Thresholds!$B$5)*0.24,IF(E2883&lt;=Thresholds!$D$5,0.75-((E2883-Thresholds!$C$5)/(Thresholds!$D$5-Thresholds!$C$5))*0.249,IF(E2883&lt;=Thresholds!$F$5,0.499-((E2883-Thresholds!$E$5)/(Thresholds!$F$5-Thresholds!$E$5))*0.279,MAX(0.02,0.2-((E2883-Thresholds!$G$5)/(Thresholds!$H$5-Thresholds!$G$5))*0.18)))),3)</f>
        <v>0.79300000000000004</v>
      </c>
      <c r="M2883" s="3">
        <f>ROUND(IF(F2883&lt;=Thresholds!$B$6,1-(F2883/Thresholds!$B$6)*0.24,IF(F2883&lt;=Thresholds!$D$6,0.75-((F2883-Thresholds!$C$6)/(Thresholds!$D$6-Thresholds!$C$6))*0.249,IF(F2883&lt;=Thresholds!$F$6,0.499-((F2883-Thresholds!$E$6)/(Thresholds!$F$6-Thresholds!$E$6))*0.279,MAX(0.02,0.2-((F2883-Thresholds!$G$6)/(Thresholds!$H$6-Thresholds!$G$6))*0.18)))),3)</f>
        <v>0.97099999999999997</v>
      </c>
      <c r="N2883" s="3">
        <f>ROUND(IF(G2883&lt;=Thresholds!$B$7,1-(G2883/Thresholds!$B$7)*0.24,IF(G2883&lt;=Thresholds!$D$7,0.75-((G2883-Thresholds!$C$7)/(Thresholds!$D$7-Thresholds!$C$7))*0.249,IF(G2883&lt;=Thresholds!$F$7,0.499-((G2883-Thresholds!$E$7)/(Thresholds!$F$7-Thresholds!$E$7))*0.279,MAX(0.02,0.2-((G2883-Thresholds!$G$7)/(Thresholds!$H$7-Thresholds!$G$7))*0.18)))),3)</f>
        <v>0.85199999999999998</v>
      </c>
      <c r="O2883" s="3">
        <f>ROUND(IF(H2883&lt;=Thresholds!$B$8,1-(H2883/Thresholds!$B$8)*0.24,IF(H2883&lt;=Thresholds!$D$8,0.75-((H2883-Thresholds!$C$8)/(Thresholds!$D$8-Thresholds!$C$8))*0.249,IF(H2883&lt;=Thresholds!$F$8,0.499-((H2883-Thresholds!$E$8)/(Thresholds!$F$8-Thresholds!$E$8))*0.279,MAX(0.02,0.2-((H2883-Thresholds!$G$8)/(Thresholds!$H$8-Thresholds!$G$8))*0.18)))),3)</f>
        <v>0.65600000000000003</v>
      </c>
      <c r="P2883" s="3">
        <f t="shared" si="135"/>
        <v>0.65600000000000003</v>
      </c>
      <c r="Q2883" t="str">
        <f t="shared" si="136"/>
        <v>Moderate</v>
      </c>
      <c r="R2883" s="4">
        <f t="shared" si="137"/>
        <v>1</v>
      </c>
      <c r="S2883" t="str">
        <f>IF(AND(F2883&gt;=10,F2883&lt;=35,P2883&gt;0.5),"ERROR_C2883H2883_POOR_CAP","OK")</f>
        <v>OK</v>
      </c>
    </row>
    <row r="2884" spans="1:19">
      <c r="A2884" t="s">
        <v>2901</v>
      </c>
      <c r="B2884" s="3">
        <v>15.685</v>
      </c>
      <c r="C2884" s="3">
        <v>434.33600000000001</v>
      </c>
      <c r="D2884" s="3">
        <v>17.102</v>
      </c>
      <c r="E2884" s="3">
        <v>25.318000000000001</v>
      </c>
      <c r="F2884" s="3">
        <v>0.20200000000000001</v>
      </c>
      <c r="G2884" s="3">
        <v>323.28199999999998</v>
      </c>
      <c r="H2884" s="3">
        <v>225.04400000000001</v>
      </c>
      <c r="I2884" s="3">
        <f>ROUND(IF(B2884&lt;=Thresholds!$B$2,1-(B2884/Thresholds!$B$2)*0.24,IF(B2884&lt;=Thresholds!$D$2,0.75-((B2884-Thresholds!$C$2)/(Thresholds!$D$2-Thresholds!$C$2))*0.249,IF(B2884&lt;=Thresholds!$F$2,0.499-((B2884-Thresholds!$E$2)/(Thresholds!$F$2-Thresholds!$E$2))*0.279,MAX(0.02,0.2-((B2884-Thresholds!$G$2)/(Thresholds!$H$2-Thresholds!$G$2))*0.18)))),3)</f>
        <v>0.96199999999999997</v>
      </c>
      <c r="J2884" s="3">
        <f>ROUND(IF(C2884&lt;=Thresholds!$B$3,1-(C2884/Thresholds!$B$3)*0.24,IF(C2884&lt;=Thresholds!$D$3,0.75-((C2884-Thresholds!$C$3)/(Thresholds!$D$3-Thresholds!$C$3))*0.249,IF(C2884&lt;=Thresholds!$F$3,0.499-((C2884-Thresholds!$E$3)/(Thresholds!$F$3-Thresholds!$E$3))*0.279,MAX(0.02,0.2-((C2884-Thresholds!$G$3)/(Thresholds!$H$3-Thresholds!$G$3))*0.18)))),3)</f>
        <v>0.48299999999999998</v>
      </c>
      <c r="K2884" s="3">
        <f>ROUND(IF(D2884&lt;=Thresholds!$B$4,1-(D2884/Thresholds!$B$4)*0.24,IF(D2884&lt;=Thresholds!$D$4,0.75-((D2884-Thresholds!$C$4)/(Thresholds!$D$4-Thresholds!$C$4))*0.249,IF(D2884&lt;=Thresholds!$F$4,0.499-((D2884-Thresholds!$E$4)/(Thresholds!$F$4-Thresholds!$E$4))*0.279,MAX(0.02,0.2-((D2884-Thresholds!$G$4)/(Thresholds!$H$4-Thresholds!$G$4))*0.18)))),3)</f>
        <v>0.93700000000000006</v>
      </c>
      <c r="L2884" s="3">
        <f>ROUND(IF(E2884&lt;=Thresholds!$B$5,1-(E2884/Thresholds!$B$5)*0.24,IF(E2884&lt;=Thresholds!$D$5,0.75-((E2884-Thresholds!$C$5)/(Thresholds!$D$5-Thresholds!$C$5))*0.249,IF(E2884&lt;=Thresholds!$F$5,0.499-((E2884-Thresholds!$E$5)/(Thresholds!$F$5-Thresholds!$E$5))*0.279,MAX(0.02,0.2-((E2884-Thresholds!$G$5)/(Thresholds!$H$5-Thresholds!$G$5))*0.18)))),3)</f>
        <v>0.878</v>
      </c>
      <c r="M2884" s="3">
        <f>ROUND(IF(F2884&lt;=Thresholds!$B$6,1-(F2884/Thresholds!$B$6)*0.24,IF(F2884&lt;=Thresholds!$D$6,0.75-((F2884-Thresholds!$C$6)/(Thresholds!$D$6-Thresholds!$C$6))*0.249,IF(F2884&lt;=Thresholds!$F$6,0.499-((F2884-Thresholds!$E$6)/(Thresholds!$F$6-Thresholds!$E$6))*0.279,MAX(0.02,0.2-((F2884-Thresholds!$G$6)/(Thresholds!$H$6-Thresholds!$G$6))*0.18)))),3)</f>
        <v>0.95199999999999996</v>
      </c>
      <c r="N2884" s="3">
        <f>ROUND(IF(G2884&lt;=Thresholds!$B$7,1-(G2884/Thresholds!$B$7)*0.24,IF(G2884&lt;=Thresholds!$D$7,0.75-((G2884-Thresholds!$C$7)/(Thresholds!$D$7-Thresholds!$C$7))*0.249,IF(G2884&lt;=Thresholds!$F$7,0.499-((G2884-Thresholds!$E$7)/(Thresholds!$F$7-Thresholds!$E$7))*0.279,MAX(0.02,0.2-((G2884-Thresholds!$G$7)/(Thresholds!$H$7-Thresholds!$G$7))*0.18)))),3)</f>
        <v>0.77800000000000002</v>
      </c>
      <c r="O2884" s="3">
        <f>ROUND(IF(H2884&lt;=Thresholds!$B$8,1-(H2884/Thresholds!$B$8)*0.24,IF(H2884&lt;=Thresholds!$D$8,0.75-((H2884-Thresholds!$C$8)/(Thresholds!$D$8-Thresholds!$C$8))*0.249,IF(H2884&lt;=Thresholds!$F$8,0.499-((H2884-Thresholds!$E$8)/(Thresholds!$F$8-Thresholds!$E$8))*0.279,MAX(0.02,0.2-((H2884-Thresholds!$G$8)/(Thresholds!$H$8-Thresholds!$G$8))*0.18)))),3)</f>
        <v>0.97799999999999998</v>
      </c>
      <c r="P2884" s="3">
        <f t="shared" si="135"/>
        <v>0.48299999999999998</v>
      </c>
      <c r="Q2884" t="str">
        <f t="shared" si="136"/>
        <v>Poor</v>
      </c>
      <c r="R2884" s="4">
        <f t="shared" si="137"/>
        <v>0</v>
      </c>
      <c r="S2884" t="str">
        <f>IF(AND(F2884&gt;=10,F2884&lt;=35,P2884&gt;0.5),"ERROR_C2884H2884_POOR_CAP","OK")</f>
        <v>OK</v>
      </c>
    </row>
    <row r="2885" spans="1:19">
      <c r="A2885" t="s">
        <v>2902</v>
      </c>
      <c r="B2885" s="3">
        <v>53.536000000000001</v>
      </c>
      <c r="C2885" s="3">
        <v>1560.1</v>
      </c>
      <c r="D2885" s="3">
        <v>30.696000000000002</v>
      </c>
      <c r="E2885" s="3">
        <v>15.787000000000001</v>
      </c>
      <c r="F2885" s="3">
        <v>0.48099999999999998</v>
      </c>
      <c r="G2885" s="3">
        <v>35.502000000000002</v>
      </c>
      <c r="H2885" s="3">
        <v>804.42100000000005</v>
      </c>
      <c r="I2885" s="3">
        <f>ROUND(IF(B2885&lt;=Thresholds!$B$2,1-(B2885/Thresholds!$B$2)*0.24,IF(B2885&lt;=Thresholds!$D$2,0.75-((B2885-Thresholds!$C$2)/(Thresholds!$D$2-Thresholds!$C$2))*0.249,IF(B2885&lt;=Thresholds!$F$2,0.499-((B2885-Thresholds!$E$2)/(Thresholds!$F$2-Thresholds!$E$2))*0.279,MAX(0.02,0.2-((B2885-Thresholds!$G$2)/(Thresholds!$H$2-Thresholds!$G$2))*0.18)))),3)</f>
        <v>0.872</v>
      </c>
      <c r="J2885" s="3">
        <f>ROUND(IF(C2885&lt;=Thresholds!$B$3,1-(C2885/Thresholds!$B$3)*0.24,IF(C2885&lt;=Thresholds!$D$3,0.75-((C2885-Thresholds!$C$3)/(Thresholds!$D$3-Thresholds!$C$3))*0.249,IF(C2885&lt;=Thresholds!$F$3,0.499-((C2885-Thresholds!$E$3)/(Thresholds!$F$3-Thresholds!$E$3))*0.279,MAX(0.02,0.2-((C2885-Thresholds!$G$3)/(Thresholds!$H$3-Thresholds!$G$3))*0.18)))),3)</f>
        <v>0.30099999999999999</v>
      </c>
      <c r="K2885" s="3">
        <f>ROUND(IF(D2885&lt;=Thresholds!$B$4,1-(D2885/Thresholds!$B$4)*0.24,IF(D2885&lt;=Thresholds!$D$4,0.75-((D2885-Thresholds!$C$4)/(Thresholds!$D$4-Thresholds!$C$4))*0.249,IF(D2885&lt;=Thresholds!$F$4,0.499-((D2885-Thresholds!$E$4)/(Thresholds!$F$4-Thresholds!$E$4))*0.279,MAX(0.02,0.2-((D2885-Thresholds!$G$4)/(Thresholds!$H$4-Thresholds!$G$4))*0.18)))),3)</f>
        <v>0.88700000000000001</v>
      </c>
      <c r="L2885" s="3">
        <f>ROUND(IF(E2885&lt;=Thresholds!$B$5,1-(E2885/Thresholds!$B$5)*0.24,IF(E2885&lt;=Thresholds!$D$5,0.75-((E2885-Thresholds!$C$5)/(Thresholds!$D$5-Thresholds!$C$5))*0.249,IF(E2885&lt;=Thresholds!$F$5,0.499-((E2885-Thresholds!$E$5)/(Thresholds!$F$5-Thresholds!$E$5))*0.279,MAX(0.02,0.2-((E2885-Thresholds!$G$5)/(Thresholds!$H$5-Thresholds!$G$5))*0.18)))),3)</f>
        <v>0.92400000000000004</v>
      </c>
      <c r="M2885" s="3">
        <f>ROUND(IF(F2885&lt;=Thresholds!$B$6,1-(F2885/Thresholds!$B$6)*0.24,IF(F2885&lt;=Thresholds!$D$6,0.75-((F2885-Thresholds!$C$6)/(Thresholds!$D$6-Thresholds!$C$6))*0.249,IF(F2885&lt;=Thresholds!$F$6,0.499-((F2885-Thresholds!$E$6)/(Thresholds!$F$6-Thresholds!$E$6))*0.279,MAX(0.02,0.2-((F2885-Thresholds!$G$6)/(Thresholds!$H$6-Thresholds!$G$6))*0.18)))),3)</f>
        <v>0.88500000000000001</v>
      </c>
      <c r="N2885" s="3">
        <f>ROUND(IF(G2885&lt;=Thresholds!$B$7,1-(G2885/Thresholds!$B$7)*0.24,IF(G2885&lt;=Thresholds!$D$7,0.75-((G2885-Thresholds!$C$7)/(Thresholds!$D$7-Thresholds!$C$7))*0.249,IF(G2885&lt;=Thresholds!$F$7,0.499-((G2885-Thresholds!$E$7)/(Thresholds!$F$7-Thresholds!$E$7))*0.279,MAX(0.02,0.2-((G2885-Thresholds!$G$7)/(Thresholds!$H$7-Thresholds!$G$7))*0.18)))),3)</f>
        <v>0.97599999999999998</v>
      </c>
      <c r="O2885" s="3">
        <f>ROUND(IF(H2885&lt;=Thresholds!$B$8,1-(H2885/Thresholds!$B$8)*0.24,IF(H2885&lt;=Thresholds!$D$8,0.75-((H2885-Thresholds!$C$8)/(Thresholds!$D$8-Thresholds!$C$8))*0.249,IF(H2885&lt;=Thresholds!$F$8,0.499-((H2885-Thresholds!$E$8)/(Thresholds!$F$8-Thresholds!$E$8))*0.279,MAX(0.02,0.2-((H2885-Thresholds!$G$8)/(Thresholds!$H$8-Thresholds!$G$8))*0.18)))),3)</f>
        <v>0.92300000000000004</v>
      </c>
      <c r="P2885" s="3">
        <f t="shared" si="135"/>
        <v>0.30099999999999999</v>
      </c>
      <c r="Q2885" t="str">
        <f t="shared" si="136"/>
        <v>Poor</v>
      </c>
      <c r="R2885" s="4">
        <f t="shared" si="137"/>
        <v>0</v>
      </c>
      <c r="S2885" t="str">
        <f>IF(AND(F2885&gt;=10,F2885&lt;=35,P2885&gt;0.5),"ERROR_C2885H2885_POOR_CAP","OK")</f>
        <v>OK</v>
      </c>
    </row>
    <row r="2886" spans="1:19">
      <c r="A2886" t="s">
        <v>2903</v>
      </c>
      <c r="B2886" s="3">
        <v>55.868000000000002</v>
      </c>
      <c r="C2886" s="3">
        <v>56.719000000000001</v>
      </c>
      <c r="D2886" s="3">
        <v>13.532</v>
      </c>
      <c r="E2886" s="3">
        <v>28.506</v>
      </c>
      <c r="F2886" s="3">
        <v>0.188</v>
      </c>
      <c r="G2886" s="3">
        <v>150.57599999999999</v>
      </c>
      <c r="H2886" s="3">
        <v>482.97399999999999</v>
      </c>
      <c r="I2886" s="3">
        <f>ROUND(IF(B2886&lt;=Thresholds!$B$2,1-(B2886/Thresholds!$B$2)*0.24,IF(B2886&lt;=Thresholds!$D$2,0.75-((B2886-Thresholds!$C$2)/(Thresholds!$D$2-Thresholds!$C$2))*0.249,IF(B2886&lt;=Thresholds!$F$2,0.499-((B2886-Thresholds!$E$2)/(Thresholds!$F$2-Thresholds!$E$2))*0.279,MAX(0.02,0.2-((B2886-Thresholds!$G$2)/(Thresholds!$H$2-Thresholds!$G$2))*0.18)))),3)</f>
        <v>0.86599999999999999</v>
      </c>
      <c r="J2886" s="3">
        <f>ROUND(IF(C2886&lt;=Thresholds!$B$3,1-(C2886/Thresholds!$B$3)*0.24,IF(C2886&lt;=Thresholds!$D$3,0.75-((C2886-Thresholds!$C$3)/(Thresholds!$D$3-Thresholds!$C$3))*0.249,IF(C2886&lt;=Thresholds!$F$3,0.499-((C2886-Thresholds!$E$3)/(Thresholds!$F$3-Thresholds!$E$3))*0.279,MAX(0.02,0.2-((C2886-Thresholds!$G$3)/(Thresholds!$H$3-Thresholds!$G$3))*0.18)))),3)</f>
        <v>0.88700000000000001</v>
      </c>
      <c r="K2886" s="3">
        <f>ROUND(IF(D2886&lt;=Thresholds!$B$4,1-(D2886/Thresholds!$B$4)*0.24,IF(D2886&lt;=Thresholds!$D$4,0.75-((D2886-Thresholds!$C$4)/(Thresholds!$D$4-Thresholds!$C$4))*0.249,IF(D2886&lt;=Thresholds!$F$4,0.499-((D2886-Thresholds!$E$4)/(Thresholds!$F$4-Thresholds!$E$4))*0.279,MAX(0.02,0.2-((D2886-Thresholds!$G$4)/(Thresholds!$H$4-Thresholds!$G$4))*0.18)))),3)</f>
        <v>0.95</v>
      </c>
      <c r="L2886" s="3">
        <f>ROUND(IF(E2886&lt;=Thresholds!$B$5,1-(E2886/Thresholds!$B$5)*0.24,IF(E2886&lt;=Thresholds!$D$5,0.75-((E2886-Thresholds!$C$5)/(Thresholds!$D$5-Thresholds!$C$5))*0.249,IF(E2886&lt;=Thresholds!$F$5,0.499-((E2886-Thresholds!$E$5)/(Thresholds!$F$5-Thresholds!$E$5))*0.279,MAX(0.02,0.2-((E2886-Thresholds!$G$5)/(Thresholds!$H$5-Thresholds!$G$5))*0.18)))),3)</f>
        <v>0.86299999999999999</v>
      </c>
      <c r="M2886" s="3">
        <f>ROUND(IF(F2886&lt;=Thresholds!$B$6,1-(F2886/Thresholds!$B$6)*0.24,IF(F2886&lt;=Thresholds!$D$6,0.75-((F2886-Thresholds!$C$6)/(Thresholds!$D$6-Thresholds!$C$6))*0.249,IF(F2886&lt;=Thresholds!$F$6,0.499-((F2886-Thresholds!$E$6)/(Thresholds!$F$6-Thresholds!$E$6))*0.279,MAX(0.02,0.2-((F2886-Thresholds!$G$6)/(Thresholds!$H$6-Thresholds!$G$6))*0.18)))),3)</f>
        <v>0.95499999999999996</v>
      </c>
      <c r="N2886" s="3">
        <f>ROUND(IF(G2886&lt;=Thresholds!$B$7,1-(G2886/Thresholds!$B$7)*0.24,IF(G2886&lt;=Thresholds!$D$7,0.75-((G2886-Thresholds!$C$7)/(Thresholds!$D$7-Thresholds!$C$7))*0.249,IF(G2886&lt;=Thresholds!$F$7,0.499-((G2886-Thresholds!$E$7)/(Thresholds!$F$7-Thresholds!$E$7))*0.279,MAX(0.02,0.2-((G2886-Thresholds!$G$7)/(Thresholds!$H$7-Thresholds!$G$7))*0.18)))),3)</f>
        <v>0.89700000000000002</v>
      </c>
      <c r="O2886" s="3">
        <f>ROUND(IF(H2886&lt;=Thresholds!$B$8,1-(H2886/Thresholds!$B$8)*0.24,IF(H2886&lt;=Thresholds!$D$8,0.75-((H2886-Thresholds!$C$8)/(Thresholds!$D$8-Thresholds!$C$8))*0.249,IF(H2886&lt;=Thresholds!$F$8,0.499-((H2886-Thresholds!$E$8)/(Thresholds!$F$8-Thresholds!$E$8))*0.279,MAX(0.02,0.2-((H2886-Thresholds!$G$8)/(Thresholds!$H$8-Thresholds!$G$8))*0.18)))),3)</f>
        <v>0.95399999999999996</v>
      </c>
      <c r="P2886" s="3">
        <f t="shared" si="135"/>
        <v>0.86299999999999999</v>
      </c>
      <c r="Q2886" t="str">
        <f t="shared" si="136"/>
        <v>Healthy</v>
      </c>
      <c r="R2886" s="4">
        <f t="shared" si="137"/>
        <v>1</v>
      </c>
      <c r="S2886" t="str">
        <f>IF(AND(F2886&gt;=10,F2886&lt;=35,P2886&gt;0.5),"ERROR_C2886H2886_POOR_CAP","OK")</f>
        <v>OK</v>
      </c>
    </row>
    <row r="2887" spans="1:19">
      <c r="A2887" t="s">
        <v>2904</v>
      </c>
      <c r="B2887" s="3">
        <v>67.721999999999994</v>
      </c>
      <c r="C2887" s="3">
        <v>100.688</v>
      </c>
      <c r="D2887" s="3">
        <v>80.143000000000001</v>
      </c>
      <c r="E2887" s="3">
        <v>3.7250000000000001</v>
      </c>
      <c r="F2887" s="3">
        <v>0.125</v>
      </c>
      <c r="G2887" s="3">
        <v>477.346</v>
      </c>
      <c r="H2887" s="3">
        <v>1125.798</v>
      </c>
      <c r="I2887" s="3">
        <f>ROUND(IF(B2887&lt;=Thresholds!$B$2,1-(B2887/Thresholds!$B$2)*0.24,IF(B2887&lt;=Thresholds!$D$2,0.75-((B2887-Thresholds!$C$2)/(Thresholds!$D$2-Thresholds!$C$2))*0.249,IF(B2887&lt;=Thresholds!$F$2,0.499-((B2887-Thresholds!$E$2)/(Thresholds!$F$2-Thresholds!$E$2))*0.279,MAX(0.02,0.2-((B2887-Thresholds!$G$2)/(Thresholds!$H$2-Thresholds!$G$2))*0.18)))),3)</f>
        <v>0.83699999999999997</v>
      </c>
      <c r="J2887" s="3">
        <f>ROUND(IF(C2887&lt;=Thresholds!$B$3,1-(C2887/Thresholds!$B$3)*0.24,IF(C2887&lt;=Thresholds!$D$3,0.75-((C2887-Thresholds!$C$3)/(Thresholds!$D$3-Thresholds!$C$3))*0.249,IF(C2887&lt;=Thresholds!$F$3,0.499-((C2887-Thresholds!$E$3)/(Thresholds!$F$3-Thresholds!$E$3))*0.279,MAX(0.02,0.2-((C2887-Thresholds!$G$3)/(Thresholds!$H$3-Thresholds!$G$3))*0.18)))),3)</f>
        <v>0.79900000000000004</v>
      </c>
      <c r="K2887" s="3">
        <f>ROUND(IF(D2887&lt;=Thresholds!$B$4,1-(D2887/Thresholds!$B$4)*0.24,IF(D2887&lt;=Thresholds!$D$4,0.75-((D2887-Thresholds!$C$4)/(Thresholds!$D$4-Thresholds!$C$4))*0.249,IF(D2887&lt;=Thresholds!$F$4,0.499-((D2887-Thresholds!$E$4)/(Thresholds!$F$4-Thresholds!$E$4))*0.279,MAX(0.02,0.2-((D2887-Thresholds!$G$4)/(Thresholds!$H$4-Thresholds!$G$4))*0.18)))),3)</f>
        <v>0.64600000000000002</v>
      </c>
      <c r="L2887" s="3">
        <f>ROUND(IF(E2887&lt;=Thresholds!$B$5,1-(E2887/Thresholds!$B$5)*0.24,IF(E2887&lt;=Thresholds!$D$5,0.75-((E2887-Thresholds!$C$5)/(Thresholds!$D$5-Thresholds!$C$5))*0.249,IF(E2887&lt;=Thresholds!$F$5,0.499-((E2887-Thresholds!$E$5)/(Thresholds!$F$5-Thresholds!$E$5))*0.279,MAX(0.02,0.2-((E2887-Thresholds!$G$5)/(Thresholds!$H$5-Thresholds!$G$5))*0.18)))),3)</f>
        <v>0.98199999999999998</v>
      </c>
      <c r="M2887" s="3">
        <f>ROUND(IF(F2887&lt;=Thresholds!$B$6,1-(F2887/Thresholds!$B$6)*0.24,IF(F2887&lt;=Thresholds!$D$6,0.75-((F2887-Thresholds!$C$6)/(Thresholds!$D$6-Thresholds!$C$6))*0.249,IF(F2887&lt;=Thresholds!$F$6,0.499-((F2887-Thresholds!$E$6)/(Thresholds!$F$6-Thresholds!$E$6))*0.279,MAX(0.02,0.2-((F2887-Thresholds!$G$6)/(Thresholds!$H$6-Thresholds!$G$6))*0.18)))),3)</f>
        <v>0.97</v>
      </c>
      <c r="N2887" s="3">
        <f>ROUND(IF(G2887&lt;=Thresholds!$B$7,1-(G2887/Thresholds!$B$7)*0.24,IF(G2887&lt;=Thresholds!$D$7,0.75-((G2887-Thresholds!$C$7)/(Thresholds!$D$7-Thresholds!$C$7))*0.249,IF(G2887&lt;=Thresholds!$F$7,0.499-((G2887-Thresholds!$E$7)/(Thresholds!$F$7-Thresholds!$E$7))*0.279,MAX(0.02,0.2-((G2887-Thresholds!$G$7)/(Thresholds!$H$7-Thresholds!$G$7))*0.18)))),3)</f>
        <v>0.60599999999999998</v>
      </c>
      <c r="O2887" s="3">
        <f>ROUND(IF(H2887&lt;=Thresholds!$B$8,1-(H2887/Thresholds!$B$8)*0.24,IF(H2887&lt;=Thresholds!$D$8,0.75-((H2887-Thresholds!$C$8)/(Thresholds!$D$8-Thresholds!$C$8))*0.249,IF(H2887&lt;=Thresholds!$F$8,0.499-((H2887-Thresholds!$E$8)/(Thresholds!$F$8-Thresholds!$E$8))*0.279,MAX(0.02,0.2-((H2887-Thresholds!$G$8)/(Thresholds!$H$8-Thresholds!$G$8))*0.18)))),3)</f>
        <v>0.89200000000000002</v>
      </c>
      <c r="P2887" s="3">
        <f t="shared" si="135"/>
        <v>0.60599999999999998</v>
      </c>
      <c r="Q2887" t="str">
        <f t="shared" si="136"/>
        <v>Moderate</v>
      </c>
      <c r="R2887" s="4">
        <f t="shared" si="137"/>
        <v>1</v>
      </c>
      <c r="S2887" t="str">
        <f>IF(AND(F2887&gt;=10,F2887&lt;=35,P2887&gt;0.5),"ERROR_C2887H2887_POOR_CAP","OK")</f>
        <v>OK</v>
      </c>
    </row>
    <row r="2888" spans="1:19">
      <c r="A2888" t="s">
        <v>2905</v>
      </c>
      <c r="B2888" s="3">
        <v>39.738999999999997</v>
      </c>
      <c r="C2888" s="3">
        <v>72.072999999999993</v>
      </c>
      <c r="D2888" s="3">
        <v>11.731999999999999</v>
      </c>
      <c r="E2888" s="3">
        <v>182.029</v>
      </c>
      <c r="F2888" s="3">
        <v>0.51700000000000002</v>
      </c>
      <c r="G2888" s="3">
        <v>21.869</v>
      </c>
      <c r="H2888" s="3">
        <v>1473.6869999999999</v>
      </c>
      <c r="I2888" s="3">
        <f>ROUND(IF(B2888&lt;=Thresholds!$B$2,1-(B2888/Thresholds!$B$2)*0.24,IF(B2888&lt;=Thresholds!$D$2,0.75-((B2888-Thresholds!$C$2)/(Thresholds!$D$2-Thresholds!$C$2))*0.249,IF(B2888&lt;=Thresholds!$F$2,0.499-((B2888-Thresholds!$E$2)/(Thresholds!$F$2-Thresholds!$E$2))*0.279,MAX(0.02,0.2-((B2888-Thresholds!$G$2)/(Thresholds!$H$2-Thresholds!$G$2))*0.18)))),3)</f>
        <v>0.90500000000000003</v>
      </c>
      <c r="J2888" s="3">
        <f>ROUND(IF(C2888&lt;=Thresholds!$B$3,1-(C2888/Thresholds!$B$3)*0.24,IF(C2888&lt;=Thresholds!$D$3,0.75-((C2888-Thresholds!$C$3)/(Thresholds!$D$3-Thresholds!$C$3))*0.249,IF(C2888&lt;=Thresholds!$F$3,0.499-((C2888-Thresholds!$E$3)/(Thresholds!$F$3-Thresholds!$E$3))*0.279,MAX(0.02,0.2-((C2888-Thresholds!$G$3)/(Thresholds!$H$3-Thresholds!$G$3))*0.18)))),3)</f>
        <v>0.85599999999999998</v>
      </c>
      <c r="K2888" s="3">
        <f>ROUND(IF(D2888&lt;=Thresholds!$B$4,1-(D2888/Thresholds!$B$4)*0.24,IF(D2888&lt;=Thresholds!$D$4,0.75-((D2888-Thresholds!$C$4)/(Thresholds!$D$4-Thresholds!$C$4))*0.249,IF(D2888&lt;=Thresholds!$F$4,0.499-((D2888-Thresholds!$E$4)/(Thresholds!$F$4-Thresholds!$E$4))*0.279,MAX(0.02,0.2-((D2888-Thresholds!$G$4)/(Thresholds!$H$4-Thresholds!$G$4))*0.18)))),3)</f>
        <v>0.95699999999999996</v>
      </c>
      <c r="L2888" s="3">
        <f>ROUND(IF(E2888&lt;=Thresholds!$B$5,1-(E2888/Thresholds!$B$5)*0.24,IF(E2888&lt;=Thresholds!$D$5,0.75-((E2888-Thresholds!$C$5)/(Thresholds!$D$5-Thresholds!$C$5))*0.249,IF(E2888&lt;=Thresholds!$F$5,0.499-((E2888-Thresholds!$E$5)/(Thresholds!$F$5-Thresholds!$E$5))*0.279,MAX(0.02,0.2-((E2888-Thresholds!$G$5)/(Thresholds!$H$5-Thresholds!$G$5))*0.18)))),3)</f>
        <v>0.27100000000000002</v>
      </c>
      <c r="M2888" s="3">
        <f>ROUND(IF(F2888&lt;=Thresholds!$B$6,1-(F2888/Thresholds!$B$6)*0.24,IF(F2888&lt;=Thresholds!$D$6,0.75-((F2888-Thresholds!$C$6)/(Thresholds!$D$6-Thresholds!$C$6))*0.249,IF(F2888&lt;=Thresholds!$F$6,0.499-((F2888-Thresholds!$E$6)/(Thresholds!$F$6-Thresholds!$E$6))*0.279,MAX(0.02,0.2-((F2888-Thresholds!$G$6)/(Thresholds!$H$6-Thresholds!$G$6))*0.18)))),3)</f>
        <v>0.876</v>
      </c>
      <c r="N2888" s="3">
        <f>ROUND(IF(G2888&lt;=Thresholds!$B$7,1-(G2888/Thresholds!$B$7)*0.24,IF(G2888&lt;=Thresholds!$D$7,0.75-((G2888-Thresholds!$C$7)/(Thresholds!$D$7-Thresholds!$C$7))*0.249,IF(G2888&lt;=Thresholds!$F$7,0.499-((G2888-Thresholds!$E$7)/(Thresholds!$F$7-Thresholds!$E$7))*0.279,MAX(0.02,0.2-((G2888-Thresholds!$G$7)/(Thresholds!$H$7-Thresholds!$G$7))*0.18)))),3)</f>
        <v>0.98499999999999999</v>
      </c>
      <c r="O2888" s="3">
        <f>ROUND(IF(H2888&lt;=Thresholds!$B$8,1-(H2888/Thresholds!$B$8)*0.24,IF(H2888&lt;=Thresholds!$D$8,0.75-((H2888-Thresholds!$C$8)/(Thresholds!$D$8-Thresholds!$C$8))*0.249,IF(H2888&lt;=Thresholds!$F$8,0.499-((H2888-Thresholds!$E$8)/(Thresholds!$F$8-Thresholds!$E$8))*0.279,MAX(0.02,0.2-((H2888-Thresholds!$G$8)/(Thresholds!$H$8-Thresholds!$G$8))*0.18)))),3)</f>
        <v>0.85899999999999999</v>
      </c>
      <c r="P2888" s="3">
        <f t="shared" si="135"/>
        <v>0.27100000000000002</v>
      </c>
      <c r="Q2888" t="str">
        <f t="shared" si="136"/>
        <v>Poor</v>
      </c>
      <c r="R2888" s="4">
        <f t="shared" si="137"/>
        <v>0</v>
      </c>
      <c r="S2888" t="str">
        <f>IF(AND(F2888&gt;=10,F2888&lt;=35,P2888&gt;0.5),"ERROR_C2888H2888_POOR_CAP","OK")</f>
        <v>OK</v>
      </c>
    </row>
    <row r="2889" spans="1:19">
      <c r="A2889" t="s">
        <v>2906</v>
      </c>
      <c r="B2889" s="3">
        <v>45.526000000000003</v>
      </c>
      <c r="C2889" s="3">
        <v>100.65600000000001</v>
      </c>
      <c r="D2889" s="3">
        <v>19.63</v>
      </c>
      <c r="E2889" s="3">
        <v>9.8919999999999995</v>
      </c>
      <c r="F2889" s="3">
        <v>0.64600000000000002</v>
      </c>
      <c r="G2889" s="3">
        <v>1648.461</v>
      </c>
      <c r="H2889" s="3">
        <v>2498.3939999999998</v>
      </c>
      <c r="I2889" s="3">
        <f>ROUND(IF(B2889&lt;=Thresholds!$B$2,1-(B2889/Thresholds!$B$2)*0.24,IF(B2889&lt;=Thresholds!$D$2,0.75-((B2889-Thresholds!$C$2)/(Thresholds!$D$2-Thresholds!$C$2))*0.249,IF(B2889&lt;=Thresholds!$F$2,0.499-((B2889-Thresholds!$E$2)/(Thresholds!$F$2-Thresholds!$E$2))*0.279,MAX(0.02,0.2-((B2889-Thresholds!$G$2)/(Thresholds!$H$2-Thresholds!$G$2))*0.18)))),3)</f>
        <v>0.89100000000000001</v>
      </c>
      <c r="J2889" s="3">
        <f>ROUND(IF(C2889&lt;=Thresholds!$B$3,1-(C2889/Thresholds!$B$3)*0.24,IF(C2889&lt;=Thresholds!$D$3,0.75-((C2889-Thresholds!$C$3)/(Thresholds!$D$3-Thresholds!$C$3))*0.249,IF(C2889&lt;=Thresholds!$F$3,0.499-((C2889-Thresholds!$E$3)/(Thresholds!$F$3-Thresholds!$E$3))*0.279,MAX(0.02,0.2-((C2889-Thresholds!$G$3)/(Thresholds!$H$3-Thresholds!$G$3))*0.18)))),3)</f>
        <v>0.79900000000000004</v>
      </c>
      <c r="K2889" s="3">
        <f>ROUND(IF(D2889&lt;=Thresholds!$B$4,1-(D2889/Thresholds!$B$4)*0.24,IF(D2889&lt;=Thresholds!$D$4,0.75-((D2889-Thresholds!$C$4)/(Thresholds!$D$4-Thresholds!$C$4))*0.249,IF(D2889&lt;=Thresholds!$F$4,0.499-((D2889-Thresholds!$E$4)/(Thresholds!$F$4-Thresholds!$E$4))*0.279,MAX(0.02,0.2-((D2889-Thresholds!$G$4)/(Thresholds!$H$4-Thresholds!$G$4))*0.18)))),3)</f>
        <v>0.92800000000000005</v>
      </c>
      <c r="L2889" s="3">
        <f>ROUND(IF(E2889&lt;=Thresholds!$B$5,1-(E2889/Thresholds!$B$5)*0.24,IF(E2889&lt;=Thresholds!$D$5,0.75-((E2889-Thresholds!$C$5)/(Thresholds!$D$5-Thresholds!$C$5))*0.249,IF(E2889&lt;=Thresholds!$F$5,0.499-((E2889-Thresholds!$E$5)/(Thresholds!$F$5-Thresholds!$E$5))*0.279,MAX(0.02,0.2-((E2889-Thresholds!$G$5)/(Thresholds!$H$5-Thresholds!$G$5))*0.18)))),3)</f>
        <v>0.95299999999999996</v>
      </c>
      <c r="M2889" s="3">
        <f>ROUND(IF(F2889&lt;=Thresholds!$B$6,1-(F2889/Thresholds!$B$6)*0.24,IF(F2889&lt;=Thresholds!$D$6,0.75-((F2889-Thresholds!$C$6)/(Thresholds!$D$6-Thresholds!$C$6))*0.249,IF(F2889&lt;=Thresholds!$F$6,0.499-((F2889-Thresholds!$E$6)/(Thresholds!$F$6-Thresholds!$E$6))*0.279,MAX(0.02,0.2-((F2889-Thresholds!$G$6)/(Thresholds!$H$6-Thresholds!$G$6))*0.18)))),3)</f>
        <v>0.84499999999999997</v>
      </c>
      <c r="N2889" s="3">
        <f>ROUND(IF(G2889&lt;=Thresholds!$B$7,1-(G2889/Thresholds!$B$7)*0.24,IF(G2889&lt;=Thresholds!$D$7,0.75-((G2889-Thresholds!$C$7)/(Thresholds!$D$7-Thresholds!$C$7))*0.249,IF(G2889&lt;=Thresholds!$F$7,0.499-((G2889-Thresholds!$E$7)/(Thresholds!$F$7-Thresholds!$E$7))*0.279,MAX(0.02,0.2-((G2889-Thresholds!$G$7)/(Thresholds!$H$7-Thresholds!$G$7))*0.18)))),3)</f>
        <v>0.23200000000000001</v>
      </c>
      <c r="O2889" s="3">
        <f>ROUND(IF(H2889&lt;=Thresholds!$B$8,1-(H2889/Thresholds!$B$8)*0.24,IF(H2889&lt;=Thresholds!$D$8,0.75-((H2889-Thresholds!$C$8)/(Thresholds!$D$8-Thresholds!$C$8))*0.249,IF(H2889&lt;=Thresholds!$F$8,0.499-((H2889-Thresholds!$E$8)/(Thresholds!$F$8-Thresholds!$E$8))*0.279,MAX(0.02,0.2-((H2889-Thresholds!$G$8)/(Thresholds!$H$8-Thresholds!$G$8))*0.18)))),3)</f>
        <v>0.76</v>
      </c>
      <c r="P2889" s="3">
        <f t="shared" si="135"/>
        <v>0.23200000000000001</v>
      </c>
      <c r="Q2889" t="str">
        <f t="shared" si="136"/>
        <v>Poor</v>
      </c>
      <c r="R2889" s="4">
        <f t="shared" si="137"/>
        <v>0</v>
      </c>
      <c r="S2889" t="str">
        <f>IF(AND(F2889&gt;=10,F2889&lt;=35,P2889&gt;0.5),"ERROR_C2889H2889_POOR_CAP","OK")</f>
        <v>OK</v>
      </c>
    </row>
    <row r="2890" spans="1:19">
      <c r="A2890" t="s">
        <v>2907</v>
      </c>
      <c r="B2890" s="3">
        <v>57.261000000000003</v>
      </c>
      <c r="C2890" s="3">
        <v>85.215999999999994</v>
      </c>
      <c r="D2890" s="3">
        <v>32.228000000000002</v>
      </c>
      <c r="E2890" s="3">
        <v>28.504000000000001</v>
      </c>
      <c r="F2890" s="3">
        <v>0.56000000000000005</v>
      </c>
      <c r="G2890" s="3">
        <v>22.186</v>
      </c>
      <c r="H2890" s="3">
        <v>133.55799999999999</v>
      </c>
      <c r="I2890" s="3">
        <f>ROUND(IF(B2890&lt;=Thresholds!$B$2,1-(B2890/Thresholds!$B$2)*0.24,IF(B2890&lt;=Thresholds!$D$2,0.75-((B2890-Thresholds!$C$2)/(Thresholds!$D$2-Thresholds!$C$2))*0.249,IF(B2890&lt;=Thresholds!$F$2,0.499-((B2890-Thresholds!$E$2)/(Thresholds!$F$2-Thresholds!$E$2))*0.279,MAX(0.02,0.2-((B2890-Thresholds!$G$2)/(Thresholds!$H$2-Thresholds!$G$2))*0.18)))),3)</f>
        <v>0.86299999999999999</v>
      </c>
      <c r="J2890" s="3">
        <f>ROUND(IF(C2890&lt;=Thresholds!$B$3,1-(C2890/Thresholds!$B$3)*0.24,IF(C2890&lt;=Thresholds!$D$3,0.75-((C2890-Thresholds!$C$3)/(Thresholds!$D$3-Thresholds!$C$3))*0.249,IF(C2890&lt;=Thresholds!$F$3,0.499-((C2890-Thresholds!$E$3)/(Thresholds!$F$3-Thresholds!$E$3))*0.279,MAX(0.02,0.2-((C2890-Thresholds!$G$3)/(Thresholds!$H$3-Thresholds!$G$3))*0.18)))),3)</f>
        <v>0.83</v>
      </c>
      <c r="K2890" s="3">
        <f>ROUND(IF(D2890&lt;=Thresholds!$B$4,1-(D2890/Thresholds!$B$4)*0.24,IF(D2890&lt;=Thresholds!$D$4,0.75-((D2890-Thresholds!$C$4)/(Thresholds!$D$4-Thresholds!$C$4))*0.249,IF(D2890&lt;=Thresholds!$F$4,0.499-((D2890-Thresholds!$E$4)/(Thresholds!$F$4-Thresholds!$E$4))*0.279,MAX(0.02,0.2-((D2890-Thresholds!$G$4)/(Thresholds!$H$4-Thresholds!$G$4))*0.18)))),3)</f>
        <v>0.88100000000000001</v>
      </c>
      <c r="L2890" s="3">
        <f>ROUND(IF(E2890&lt;=Thresholds!$B$5,1-(E2890/Thresholds!$B$5)*0.24,IF(E2890&lt;=Thresholds!$D$5,0.75-((E2890-Thresholds!$C$5)/(Thresholds!$D$5-Thresholds!$C$5))*0.249,IF(E2890&lt;=Thresholds!$F$5,0.499-((E2890-Thresholds!$E$5)/(Thresholds!$F$5-Thresholds!$E$5))*0.279,MAX(0.02,0.2-((E2890-Thresholds!$G$5)/(Thresholds!$H$5-Thresholds!$G$5))*0.18)))),3)</f>
        <v>0.86299999999999999</v>
      </c>
      <c r="M2890" s="3">
        <f>ROUND(IF(F2890&lt;=Thresholds!$B$6,1-(F2890/Thresholds!$B$6)*0.24,IF(F2890&lt;=Thresholds!$D$6,0.75-((F2890-Thresholds!$C$6)/(Thresholds!$D$6-Thresholds!$C$6))*0.249,IF(F2890&lt;=Thresholds!$F$6,0.499-((F2890-Thresholds!$E$6)/(Thresholds!$F$6-Thresholds!$E$6))*0.279,MAX(0.02,0.2-((F2890-Thresholds!$G$6)/(Thresholds!$H$6-Thresholds!$G$6))*0.18)))),3)</f>
        <v>0.86599999999999999</v>
      </c>
      <c r="N2890" s="3">
        <f>ROUND(IF(G2890&lt;=Thresholds!$B$7,1-(G2890/Thresholds!$B$7)*0.24,IF(G2890&lt;=Thresholds!$D$7,0.75-((G2890-Thresholds!$C$7)/(Thresholds!$D$7-Thresholds!$C$7))*0.249,IF(G2890&lt;=Thresholds!$F$7,0.499-((G2890-Thresholds!$E$7)/(Thresholds!$F$7-Thresholds!$E$7))*0.279,MAX(0.02,0.2-((G2890-Thresholds!$G$7)/(Thresholds!$H$7-Thresholds!$G$7))*0.18)))),3)</f>
        <v>0.98499999999999999</v>
      </c>
      <c r="O2890" s="3">
        <f>ROUND(IF(H2890&lt;=Thresholds!$B$8,1-(H2890/Thresholds!$B$8)*0.24,IF(H2890&lt;=Thresholds!$D$8,0.75-((H2890-Thresholds!$C$8)/(Thresholds!$D$8-Thresholds!$C$8))*0.249,IF(H2890&lt;=Thresholds!$F$8,0.499-((H2890-Thresholds!$E$8)/(Thresholds!$F$8-Thresholds!$E$8))*0.279,MAX(0.02,0.2-((H2890-Thresholds!$G$8)/(Thresholds!$H$8-Thresholds!$G$8))*0.18)))),3)</f>
        <v>0.98699999999999999</v>
      </c>
      <c r="P2890" s="3">
        <f t="shared" si="135"/>
        <v>0.83</v>
      </c>
      <c r="Q2890" t="str">
        <f t="shared" si="136"/>
        <v>Healthy</v>
      </c>
      <c r="R2890" s="4">
        <f t="shared" si="137"/>
        <v>1</v>
      </c>
      <c r="S2890" t="str">
        <f>IF(AND(F2890&gt;=10,F2890&lt;=35,P2890&gt;0.5),"ERROR_C2890H2890_POOR_CAP","OK")</f>
        <v>OK</v>
      </c>
    </row>
    <row r="2891" spans="1:19">
      <c r="A2891" t="s">
        <v>2908</v>
      </c>
      <c r="B2891" s="3">
        <v>71.412000000000006</v>
      </c>
      <c r="C2891" s="3">
        <v>37.075000000000003</v>
      </c>
      <c r="D2891" s="3">
        <v>22.890999999999998</v>
      </c>
      <c r="E2891" s="3">
        <v>24.734999999999999</v>
      </c>
      <c r="F2891" s="3">
        <v>0.78700000000000003</v>
      </c>
      <c r="G2891" s="3">
        <v>382.15899999999999</v>
      </c>
      <c r="H2891" s="3">
        <v>1155.694</v>
      </c>
      <c r="I2891" s="3">
        <f>ROUND(IF(B2891&lt;=Thresholds!$B$2,1-(B2891/Thresholds!$B$2)*0.24,IF(B2891&lt;=Thresholds!$D$2,0.75-((B2891-Thresholds!$C$2)/(Thresholds!$D$2-Thresholds!$C$2))*0.249,IF(B2891&lt;=Thresholds!$F$2,0.499-((B2891-Thresholds!$E$2)/(Thresholds!$F$2-Thresholds!$E$2))*0.279,MAX(0.02,0.2-((B2891-Thresholds!$G$2)/(Thresholds!$H$2-Thresholds!$G$2))*0.18)))),3)</f>
        <v>0.82899999999999996</v>
      </c>
      <c r="J2891" s="3">
        <f>ROUND(IF(C2891&lt;=Thresholds!$B$3,1-(C2891/Thresholds!$B$3)*0.24,IF(C2891&lt;=Thresholds!$D$3,0.75-((C2891-Thresholds!$C$3)/(Thresholds!$D$3-Thresholds!$C$3))*0.249,IF(C2891&lt;=Thresholds!$F$3,0.499-((C2891-Thresholds!$E$3)/(Thresholds!$F$3-Thresholds!$E$3))*0.279,MAX(0.02,0.2-((C2891-Thresholds!$G$3)/(Thresholds!$H$3-Thresholds!$G$3))*0.18)))),3)</f>
        <v>0.92600000000000005</v>
      </c>
      <c r="K2891" s="3">
        <f>ROUND(IF(D2891&lt;=Thresholds!$B$4,1-(D2891/Thresholds!$B$4)*0.24,IF(D2891&lt;=Thresholds!$D$4,0.75-((D2891-Thresholds!$C$4)/(Thresholds!$D$4-Thresholds!$C$4))*0.249,IF(D2891&lt;=Thresholds!$F$4,0.499-((D2891-Thresholds!$E$4)/(Thresholds!$F$4-Thresholds!$E$4))*0.279,MAX(0.02,0.2-((D2891-Thresholds!$G$4)/(Thresholds!$H$4-Thresholds!$G$4))*0.18)))),3)</f>
        <v>0.91500000000000004</v>
      </c>
      <c r="L2891" s="3">
        <f>ROUND(IF(E2891&lt;=Thresholds!$B$5,1-(E2891/Thresholds!$B$5)*0.24,IF(E2891&lt;=Thresholds!$D$5,0.75-((E2891-Thresholds!$C$5)/(Thresholds!$D$5-Thresholds!$C$5))*0.249,IF(E2891&lt;=Thresholds!$F$5,0.499-((E2891-Thresholds!$E$5)/(Thresholds!$F$5-Thresholds!$E$5))*0.279,MAX(0.02,0.2-((E2891-Thresholds!$G$5)/(Thresholds!$H$5-Thresholds!$G$5))*0.18)))),3)</f>
        <v>0.88100000000000001</v>
      </c>
      <c r="M2891" s="3">
        <f>ROUND(IF(F2891&lt;=Thresholds!$B$6,1-(F2891/Thresholds!$B$6)*0.24,IF(F2891&lt;=Thresholds!$D$6,0.75-((F2891-Thresholds!$C$6)/(Thresholds!$D$6-Thresholds!$C$6))*0.249,IF(F2891&lt;=Thresholds!$F$6,0.499-((F2891-Thresholds!$E$6)/(Thresholds!$F$6-Thresholds!$E$6))*0.279,MAX(0.02,0.2-((F2891-Thresholds!$G$6)/(Thresholds!$H$6-Thresholds!$G$6))*0.18)))),3)</f>
        <v>0.81100000000000005</v>
      </c>
      <c r="N2891" s="3">
        <f>ROUND(IF(G2891&lt;=Thresholds!$B$7,1-(G2891/Thresholds!$B$7)*0.24,IF(G2891&lt;=Thresholds!$D$7,0.75-((G2891-Thresholds!$C$7)/(Thresholds!$D$7-Thresholds!$C$7))*0.249,IF(G2891&lt;=Thresholds!$F$7,0.499-((G2891-Thresholds!$E$7)/(Thresholds!$F$7-Thresholds!$E$7))*0.279,MAX(0.02,0.2-((G2891-Thresholds!$G$7)/(Thresholds!$H$7-Thresholds!$G$7))*0.18)))),3)</f>
        <v>0.71499999999999997</v>
      </c>
      <c r="O2891" s="3">
        <f>ROUND(IF(H2891&lt;=Thresholds!$B$8,1-(H2891/Thresholds!$B$8)*0.24,IF(H2891&lt;=Thresholds!$D$8,0.75-((H2891-Thresholds!$C$8)/(Thresholds!$D$8-Thresholds!$C$8))*0.249,IF(H2891&lt;=Thresholds!$F$8,0.499-((H2891-Thresholds!$E$8)/(Thresholds!$F$8-Thresholds!$E$8))*0.279,MAX(0.02,0.2-((H2891-Thresholds!$G$8)/(Thresholds!$H$8-Thresholds!$G$8))*0.18)))),3)</f>
        <v>0.88900000000000001</v>
      </c>
      <c r="P2891" s="3">
        <f t="shared" si="135"/>
        <v>0.71499999999999997</v>
      </c>
      <c r="Q2891" t="str">
        <f t="shared" si="136"/>
        <v>Moderate</v>
      </c>
      <c r="R2891" s="4">
        <f t="shared" si="137"/>
        <v>1</v>
      </c>
      <c r="S2891" t="str">
        <f>IF(AND(F2891&gt;=10,F2891&lt;=35,P2891&gt;0.5),"ERROR_C2891H2891_POOR_CAP","OK")</f>
        <v>OK</v>
      </c>
    </row>
    <row r="2892" spans="1:19">
      <c r="A2892" t="s">
        <v>2909</v>
      </c>
      <c r="B2892" s="3">
        <v>62.633000000000003</v>
      </c>
      <c r="C2892" s="3">
        <v>114.699</v>
      </c>
      <c r="D2892" s="3">
        <v>12.707000000000001</v>
      </c>
      <c r="E2892" s="3">
        <v>17.05</v>
      </c>
      <c r="F2892" s="3">
        <v>22.815999999999999</v>
      </c>
      <c r="G2892" s="3">
        <v>37.881</v>
      </c>
      <c r="H2892" s="3">
        <v>1547.0050000000001</v>
      </c>
      <c r="I2892" s="3">
        <f>ROUND(IF(B2892&lt;=Thresholds!$B$2,1-(B2892/Thresholds!$B$2)*0.24,IF(B2892&lt;=Thresholds!$D$2,0.75-((B2892-Thresholds!$C$2)/(Thresholds!$D$2-Thresholds!$C$2))*0.249,IF(B2892&lt;=Thresholds!$F$2,0.499-((B2892-Thresholds!$E$2)/(Thresholds!$F$2-Thresholds!$E$2))*0.279,MAX(0.02,0.2-((B2892-Thresholds!$G$2)/(Thresholds!$H$2-Thresholds!$G$2))*0.18)))),3)</f>
        <v>0.85</v>
      </c>
      <c r="J2892" s="3">
        <f>ROUND(IF(C2892&lt;=Thresholds!$B$3,1-(C2892/Thresholds!$B$3)*0.24,IF(C2892&lt;=Thresholds!$D$3,0.75-((C2892-Thresholds!$C$3)/(Thresholds!$D$3-Thresholds!$C$3))*0.249,IF(C2892&lt;=Thresholds!$F$3,0.499-((C2892-Thresholds!$E$3)/(Thresholds!$F$3-Thresholds!$E$3))*0.279,MAX(0.02,0.2-((C2892-Thresholds!$G$3)/(Thresholds!$H$3-Thresholds!$G$3))*0.18)))),3)</f>
        <v>0.77100000000000002</v>
      </c>
      <c r="K2892" s="3">
        <f>ROUND(IF(D2892&lt;=Thresholds!$B$4,1-(D2892/Thresholds!$B$4)*0.24,IF(D2892&lt;=Thresholds!$D$4,0.75-((D2892-Thresholds!$C$4)/(Thresholds!$D$4-Thresholds!$C$4))*0.249,IF(D2892&lt;=Thresholds!$F$4,0.499-((D2892-Thresholds!$E$4)/(Thresholds!$F$4-Thresholds!$E$4))*0.279,MAX(0.02,0.2-((D2892-Thresholds!$G$4)/(Thresholds!$H$4-Thresholds!$G$4))*0.18)))),3)</f>
        <v>0.95299999999999996</v>
      </c>
      <c r="L2892" s="3">
        <f>ROUND(IF(E2892&lt;=Thresholds!$B$5,1-(E2892/Thresholds!$B$5)*0.24,IF(E2892&lt;=Thresholds!$D$5,0.75-((E2892-Thresholds!$C$5)/(Thresholds!$D$5-Thresholds!$C$5))*0.249,IF(E2892&lt;=Thresholds!$F$5,0.499-((E2892-Thresholds!$E$5)/(Thresholds!$F$5-Thresholds!$E$5))*0.279,MAX(0.02,0.2-((E2892-Thresholds!$G$5)/(Thresholds!$H$5-Thresholds!$G$5))*0.18)))),3)</f>
        <v>0.91800000000000004</v>
      </c>
      <c r="M2892" s="3">
        <f>ROUND(IF(F2892&lt;=Thresholds!$B$6,1-(F2892/Thresholds!$B$6)*0.24,IF(F2892&lt;=Thresholds!$D$6,0.75-((F2892-Thresholds!$C$6)/(Thresholds!$D$6-Thresholds!$C$6))*0.249,IF(F2892&lt;=Thresholds!$F$6,0.499-((F2892-Thresholds!$E$6)/(Thresholds!$F$6-Thresholds!$E$6))*0.279,MAX(0.02,0.2-((F2892-Thresholds!$G$6)/(Thresholds!$H$6-Thresholds!$G$6))*0.18)))),3)</f>
        <v>0.35599999999999998</v>
      </c>
      <c r="N2892" s="3">
        <f>ROUND(IF(G2892&lt;=Thresholds!$B$7,1-(G2892/Thresholds!$B$7)*0.24,IF(G2892&lt;=Thresholds!$D$7,0.75-((G2892-Thresholds!$C$7)/(Thresholds!$D$7-Thresholds!$C$7))*0.249,IF(G2892&lt;=Thresholds!$F$7,0.499-((G2892-Thresholds!$E$7)/(Thresholds!$F$7-Thresholds!$E$7))*0.279,MAX(0.02,0.2-((G2892-Thresholds!$G$7)/(Thresholds!$H$7-Thresholds!$G$7))*0.18)))),3)</f>
        <v>0.97399999999999998</v>
      </c>
      <c r="O2892" s="3">
        <f>ROUND(IF(H2892&lt;=Thresholds!$B$8,1-(H2892/Thresholds!$B$8)*0.24,IF(H2892&lt;=Thresholds!$D$8,0.75-((H2892-Thresholds!$C$8)/(Thresholds!$D$8-Thresholds!$C$8))*0.249,IF(H2892&lt;=Thresholds!$F$8,0.499-((H2892-Thresholds!$E$8)/(Thresholds!$F$8-Thresholds!$E$8))*0.279,MAX(0.02,0.2-((H2892-Thresholds!$G$8)/(Thresholds!$H$8-Thresholds!$G$8))*0.18)))),3)</f>
        <v>0.85099999999999998</v>
      </c>
      <c r="P2892" s="3">
        <f t="shared" si="135"/>
        <v>0.35599999999999998</v>
      </c>
      <c r="Q2892" t="str">
        <f t="shared" si="136"/>
        <v>Poor</v>
      </c>
      <c r="R2892" s="4">
        <f t="shared" si="137"/>
        <v>0</v>
      </c>
      <c r="S2892" t="str">
        <f>IF(AND(F2892&gt;=10,F2892&lt;=35,P2892&gt;0.5),"ERROR_C2892H2892_POOR_CAP","OK")</f>
        <v>OK</v>
      </c>
    </row>
    <row r="2893" spans="1:19">
      <c r="A2893" t="s">
        <v>2910</v>
      </c>
      <c r="B2893" s="3">
        <v>70.266999999999996</v>
      </c>
      <c r="C2893" s="3">
        <v>14.117000000000001</v>
      </c>
      <c r="D2893" s="3">
        <v>43.011000000000003</v>
      </c>
      <c r="E2893" s="3">
        <v>373.27199999999999</v>
      </c>
      <c r="F2893" s="3">
        <v>0.16400000000000001</v>
      </c>
      <c r="G2893" s="3">
        <v>598.58500000000004</v>
      </c>
      <c r="H2893" s="3">
        <v>936.3</v>
      </c>
      <c r="I2893" s="3">
        <f>ROUND(IF(B2893&lt;=Thresholds!$B$2,1-(B2893/Thresholds!$B$2)*0.24,IF(B2893&lt;=Thresholds!$D$2,0.75-((B2893-Thresholds!$C$2)/(Thresholds!$D$2-Thresholds!$C$2))*0.249,IF(B2893&lt;=Thresholds!$F$2,0.499-((B2893-Thresholds!$E$2)/(Thresholds!$F$2-Thresholds!$E$2))*0.279,MAX(0.02,0.2-((B2893-Thresholds!$G$2)/(Thresholds!$H$2-Thresholds!$G$2))*0.18)))),3)</f>
        <v>0.83099999999999996</v>
      </c>
      <c r="J2893" s="3">
        <f>ROUND(IF(C2893&lt;=Thresholds!$B$3,1-(C2893/Thresholds!$B$3)*0.24,IF(C2893&lt;=Thresholds!$D$3,0.75-((C2893-Thresholds!$C$3)/(Thresholds!$D$3-Thresholds!$C$3))*0.249,IF(C2893&lt;=Thresholds!$F$3,0.499-((C2893-Thresholds!$E$3)/(Thresholds!$F$3-Thresholds!$E$3))*0.279,MAX(0.02,0.2-((C2893-Thresholds!$G$3)/(Thresholds!$H$3-Thresholds!$G$3))*0.18)))),3)</f>
        <v>0.97199999999999998</v>
      </c>
      <c r="K2893" s="3">
        <f>ROUND(IF(D2893&lt;=Thresholds!$B$4,1-(D2893/Thresholds!$B$4)*0.24,IF(D2893&lt;=Thresholds!$D$4,0.75-((D2893-Thresholds!$C$4)/(Thresholds!$D$4-Thresholds!$C$4))*0.249,IF(D2893&lt;=Thresholds!$F$4,0.499-((D2893-Thresholds!$E$4)/(Thresholds!$F$4-Thresholds!$E$4))*0.279,MAX(0.02,0.2-((D2893-Thresholds!$G$4)/(Thresholds!$H$4-Thresholds!$G$4))*0.18)))),3)</f>
        <v>0.84099999999999997</v>
      </c>
      <c r="L2893" s="3">
        <f>ROUND(IF(E2893&lt;=Thresholds!$B$5,1-(E2893/Thresholds!$B$5)*0.24,IF(E2893&lt;=Thresholds!$D$5,0.75-((E2893-Thresholds!$C$5)/(Thresholds!$D$5-Thresholds!$C$5))*0.249,IF(E2893&lt;=Thresholds!$F$5,0.499-((E2893-Thresholds!$E$5)/(Thresholds!$F$5-Thresholds!$E$5))*0.279,MAX(0.02,0.2-((E2893-Thresholds!$G$5)/(Thresholds!$H$5-Thresholds!$G$5))*0.18)))),3)</f>
        <v>0.35399999999999998</v>
      </c>
      <c r="M2893" s="3">
        <f>ROUND(IF(F2893&lt;=Thresholds!$B$6,1-(F2893/Thresholds!$B$6)*0.24,IF(F2893&lt;=Thresholds!$D$6,0.75-((F2893-Thresholds!$C$6)/(Thresholds!$D$6-Thresholds!$C$6))*0.249,IF(F2893&lt;=Thresholds!$F$6,0.499-((F2893-Thresholds!$E$6)/(Thresholds!$F$6-Thresholds!$E$6))*0.279,MAX(0.02,0.2-((F2893-Thresholds!$G$6)/(Thresholds!$H$6-Thresholds!$G$6))*0.18)))),3)</f>
        <v>0.96099999999999997</v>
      </c>
      <c r="N2893" s="3">
        <f>ROUND(IF(G2893&lt;=Thresholds!$B$7,1-(G2893/Thresholds!$B$7)*0.24,IF(G2893&lt;=Thresholds!$D$7,0.75-((G2893-Thresholds!$C$7)/(Thresholds!$D$7-Thresholds!$C$7))*0.249,IF(G2893&lt;=Thresholds!$F$7,0.499-((G2893-Thresholds!$E$7)/(Thresholds!$F$7-Thresholds!$E$7))*0.279,MAX(0.02,0.2-((G2893-Thresholds!$G$7)/(Thresholds!$H$7-Thresholds!$G$7))*0.18)))),3)</f>
        <v>0.49</v>
      </c>
      <c r="O2893" s="3">
        <f>ROUND(IF(H2893&lt;=Thresholds!$B$8,1-(H2893/Thresholds!$B$8)*0.24,IF(H2893&lt;=Thresholds!$D$8,0.75-((H2893-Thresholds!$C$8)/(Thresholds!$D$8-Thresholds!$C$8))*0.249,IF(H2893&lt;=Thresholds!$F$8,0.499-((H2893-Thresholds!$E$8)/(Thresholds!$F$8-Thresholds!$E$8))*0.279,MAX(0.02,0.2-((H2893-Thresholds!$G$8)/(Thresholds!$H$8-Thresholds!$G$8))*0.18)))),3)</f>
        <v>0.91</v>
      </c>
      <c r="P2893" s="3">
        <f t="shared" si="135"/>
        <v>0.35399999999999998</v>
      </c>
      <c r="Q2893" t="str">
        <f t="shared" si="136"/>
        <v>Poor</v>
      </c>
      <c r="R2893" s="4">
        <f t="shared" si="137"/>
        <v>0</v>
      </c>
      <c r="S2893" t="str">
        <f>IF(AND(F2893&gt;=10,F2893&lt;=35,P2893&gt;0.5),"ERROR_C2893H2893_POOR_CAP","OK")</f>
        <v>OK</v>
      </c>
    </row>
    <row r="2894" spans="1:19">
      <c r="A2894" t="s">
        <v>2911</v>
      </c>
      <c r="B2894" s="3">
        <v>74.22</v>
      </c>
      <c r="C2894" s="3">
        <v>51.350999999999999</v>
      </c>
      <c r="D2894" s="3">
        <v>35.07</v>
      </c>
      <c r="E2894" s="3">
        <v>40.258000000000003</v>
      </c>
      <c r="F2894" s="3">
        <v>0.121</v>
      </c>
      <c r="G2894" s="3">
        <v>296.577</v>
      </c>
      <c r="H2894" s="3">
        <v>1648.001</v>
      </c>
      <c r="I2894" s="3">
        <f>ROUND(IF(B2894&lt;=Thresholds!$B$2,1-(B2894/Thresholds!$B$2)*0.24,IF(B2894&lt;=Thresholds!$D$2,0.75-((B2894-Thresholds!$C$2)/(Thresholds!$D$2-Thresholds!$C$2))*0.249,IF(B2894&lt;=Thresholds!$F$2,0.499-((B2894-Thresholds!$E$2)/(Thresholds!$F$2-Thresholds!$E$2))*0.279,MAX(0.02,0.2-((B2894-Thresholds!$G$2)/(Thresholds!$H$2-Thresholds!$G$2))*0.18)))),3)</f>
        <v>0.82199999999999995</v>
      </c>
      <c r="J2894" s="3">
        <f>ROUND(IF(C2894&lt;=Thresholds!$B$3,1-(C2894/Thresholds!$B$3)*0.24,IF(C2894&lt;=Thresholds!$D$3,0.75-((C2894-Thresholds!$C$3)/(Thresholds!$D$3-Thresholds!$C$3))*0.249,IF(C2894&lt;=Thresholds!$F$3,0.499-((C2894-Thresholds!$E$3)/(Thresholds!$F$3-Thresholds!$E$3))*0.279,MAX(0.02,0.2-((C2894-Thresholds!$G$3)/(Thresholds!$H$3-Thresholds!$G$3))*0.18)))),3)</f>
        <v>0.89700000000000002</v>
      </c>
      <c r="K2894" s="3">
        <f>ROUND(IF(D2894&lt;=Thresholds!$B$4,1-(D2894/Thresholds!$B$4)*0.24,IF(D2894&lt;=Thresholds!$D$4,0.75-((D2894-Thresholds!$C$4)/(Thresholds!$D$4-Thresholds!$C$4))*0.249,IF(D2894&lt;=Thresholds!$F$4,0.499-((D2894-Thresholds!$E$4)/(Thresholds!$F$4-Thresholds!$E$4))*0.279,MAX(0.02,0.2-((D2894-Thresholds!$G$4)/(Thresholds!$H$4-Thresholds!$G$4))*0.18)))),3)</f>
        <v>0.871</v>
      </c>
      <c r="L2894" s="3">
        <f>ROUND(IF(E2894&lt;=Thresholds!$B$5,1-(E2894/Thresholds!$B$5)*0.24,IF(E2894&lt;=Thresholds!$D$5,0.75-((E2894-Thresholds!$C$5)/(Thresholds!$D$5-Thresholds!$C$5))*0.249,IF(E2894&lt;=Thresholds!$F$5,0.499-((E2894-Thresholds!$E$5)/(Thresholds!$F$5-Thresholds!$E$5))*0.279,MAX(0.02,0.2-((E2894-Thresholds!$G$5)/(Thresholds!$H$5-Thresholds!$G$5))*0.18)))),3)</f>
        <v>0.80700000000000005</v>
      </c>
      <c r="M2894" s="3">
        <f>ROUND(IF(F2894&lt;=Thresholds!$B$6,1-(F2894/Thresholds!$B$6)*0.24,IF(F2894&lt;=Thresholds!$D$6,0.75-((F2894-Thresholds!$C$6)/(Thresholds!$D$6-Thresholds!$C$6))*0.249,IF(F2894&lt;=Thresholds!$F$6,0.499-((F2894-Thresholds!$E$6)/(Thresholds!$F$6-Thresholds!$E$6))*0.279,MAX(0.02,0.2-((F2894-Thresholds!$G$6)/(Thresholds!$H$6-Thresholds!$G$6))*0.18)))),3)</f>
        <v>0.97099999999999997</v>
      </c>
      <c r="N2894" s="3">
        <f>ROUND(IF(G2894&lt;=Thresholds!$B$7,1-(G2894/Thresholds!$B$7)*0.24,IF(G2894&lt;=Thresholds!$D$7,0.75-((G2894-Thresholds!$C$7)/(Thresholds!$D$7-Thresholds!$C$7))*0.249,IF(G2894&lt;=Thresholds!$F$7,0.499-((G2894-Thresholds!$E$7)/(Thresholds!$F$7-Thresholds!$E$7))*0.279,MAX(0.02,0.2-((G2894-Thresholds!$G$7)/(Thresholds!$H$7-Thresholds!$G$7))*0.18)))),3)</f>
        <v>0.79700000000000004</v>
      </c>
      <c r="O2894" s="3">
        <f>ROUND(IF(H2894&lt;=Thresholds!$B$8,1-(H2894/Thresholds!$B$8)*0.24,IF(H2894&lt;=Thresholds!$D$8,0.75-((H2894-Thresholds!$C$8)/(Thresholds!$D$8-Thresholds!$C$8))*0.249,IF(H2894&lt;=Thresholds!$F$8,0.499-((H2894-Thresholds!$E$8)/(Thresholds!$F$8-Thresholds!$E$8))*0.279,MAX(0.02,0.2-((H2894-Thresholds!$G$8)/(Thresholds!$H$8-Thresholds!$G$8))*0.18)))),3)</f>
        <v>0.84199999999999997</v>
      </c>
      <c r="P2894" s="3">
        <f t="shared" si="135"/>
        <v>0.79700000000000004</v>
      </c>
      <c r="Q2894" t="str">
        <f t="shared" si="136"/>
        <v>Healthy</v>
      </c>
      <c r="R2894" s="4">
        <f t="shared" si="137"/>
        <v>1</v>
      </c>
      <c r="S2894" t="str">
        <f>IF(AND(F2894&gt;=10,F2894&lt;=35,P2894&gt;0.5),"ERROR_C2894H2894_POOR_CAP","OK")</f>
        <v>OK</v>
      </c>
    </row>
    <row r="2895" spans="1:19">
      <c r="A2895" t="s">
        <v>2912</v>
      </c>
      <c r="B2895" s="3">
        <v>34.033000000000001</v>
      </c>
      <c r="C2895" s="3">
        <v>158.25700000000001</v>
      </c>
      <c r="D2895" s="3">
        <v>56.969000000000001</v>
      </c>
      <c r="E2895" s="3">
        <v>60.353999999999999</v>
      </c>
      <c r="F2895" s="3">
        <v>0.65400000000000003</v>
      </c>
      <c r="G2895" s="3">
        <v>65.495000000000005</v>
      </c>
      <c r="H2895" s="3">
        <v>1508.7539999999999</v>
      </c>
      <c r="I2895" s="3">
        <f>ROUND(IF(B2895&lt;=Thresholds!$B$2,1-(B2895/Thresholds!$B$2)*0.24,IF(B2895&lt;=Thresholds!$D$2,0.75-((B2895-Thresholds!$C$2)/(Thresholds!$D$2-Thresholds!$C$2))*0.249,IF(B2895&lt;=Thresholds!$F$2,0.499-((B2895-Thresholds!$E$2)/(Thresholds!$F$2-Thresholds!$E$2))*0.279,MAX(0.02,0.2-((B2895-Thresholds!$G$2)/(Thresholds!$H$2-Thresholds!$G$2))*0.18)))),3)</f>
        <v>0.91800000000000004</v>
      </c>
      <c r="J2895" s="3">
        <f>ROUND(IF(C2895&lt;=Thresholds!$B$3,1-(C2895/Thresholds!$B$3)*0.24,IF(C2895&lt;=Thresholds!$D$3,0.75-((C2895-Thresholds!$C$3)/(Thresholds!$D$3-Thresholds!$C$3))*0.249,IF(C2895&lt;=Thresholds!$F$3,0.499-((C2895-Thresholds!$E$3)/(Thresholds!$F$3-Thresholds!$E$3))*0.279,MAX(0.02,0.2-((C2895-Thresholds!$G$3)/(Thresholds!$H$3-Thresholds!$G$3))*0.18)))),3)</f>
        <v>0.71699999999999997</v>
      </c>
      <c r="K2895" s="3">
        <f>ROUND(IF(D2895&lt;=Thresholds!$B$4,1-(D2895/Thresholds!$B$4)*0.24,IF(D2895&lt;=Thresholds!$D$4,0.75-((D2895-Thresholds!$C$4)/(Thresholds!$D$4-Thresholds!$C$4))*0.249,IF(D2895&lt;=Thresholds!$F$4,0.499-((D2895-Thresholds!$E$4)/(Thresholds!$F$4-Thresholds!$E$4))*0.279,MAX(0.02,0.2-((D2895-Thresholds!$G$4)/(Thresholds!$H$4-Thresholds!$G$4))*0.18)))),3)</f>
        <v>0.79</v>
      </c>
      <c r="L2895" s="3">
        <f>ROUND(IF(E2895&lt;=Thresholds!$B$5,1-(E2895/Thresholds!$B$5)*0.24,IF(E2895&lt;=Thresholds!$D$5,0.75-((E2895-Thresholds!$C$5)/(Thresholds!$D$5-Thresholds!$C$5))*0.249,IF(E2895&lt;=Thresholds!$F$5,0.499-((E2895-Thresholds!$E$5)/(Thresholds!$F$5-Thresholds!$E$5))*0.279,MAX(0.02,0.2-((E2895-Thresholds!$G$5)/(Thresholds!$H$5-Thresholds!$G$5))*0.18)))),3)</f>
        <v>0.70199999999999996</v>
      </c>
      <c r="M2895" s="3">
        <f>ROUND(IF(F2895&lt;=Thresholds!$B$6,1-(F2895/Thresholds!$B$6)*0.24,IF(F2895&lt;=Thresholds!$D$6,0.75-((F2895-Thresholds!$C$6)/(Thresholds!$D$6-Thresholds!$C$6))*0.249,IF(F2895&lt;=Thresholds!$F$6,0.499-((F2895-Thresholds!$E$6)/(Thresholds!$F$6-Thresholds!$E$6))*0.279,MAX(0.02,0.2-((F2895-Thresholds!$G$6)/(Thresholds!$H$6-Thresholds!$G$6))*0.18)))),3)</f>
        <v>0.84299999999999997</v>
      </c>
      <c r="N2895" s="3">
        <f>ROUND(IF(G2895&lt;=Thresholds!$B$7,1-(G2895/Thresholds!$B$7)*0.24,IF(G2895&lt;=Thresholds!$D$7,0.75-((G2895-Thresholds!$C$7)/(Thresholds!$D$7-Thresholds!$C$7))*0.249,IF(G2895&lt;=Thresholds!$F$7,0.499-((G2895-Thresholds!$E$7)/(Thresholds!$F$7-Thresholds!$E$7))*0.279,MAX(0.02,0.2-((G2895-Thresholds!$G$7)/(Thresholds!$H$7-Thresholds!$G$7))*0.18)))),3)</f>
        <v>0.95499999999999996</v>
      </c>
      <c r="O2895" s="3">
        <f>ROUND(IF(H2895&lt;=Thresholds!$B$8,1-(H2895/Thresholds!$B$8)*0.24,IF(H2895&lt;=Thresholds!$D$8,0.75-((H2895-Thresholds!$C$8)/(Thresholds!$D$8-Thresholds!$C$8))*0.249,IF(H2895&lt;=Thresholds!$F$8,0.499-((H2895-Thresholds!$E$8)/(Thresholds!$F$8-Thresholds!$E$8))*0.279,MAX(0.02,0.2-((H2895-Thresholds!$G$8)/(Thresholds!$H$8-Thresholds!$G$8))*0.18)))),3)</f>
        <v>0.85499999999999998</v>
      </c>
      <c r="P2895" s="3">
        <f t="shared" si="135"/>
        <v>0.70199999999999996</v>
      </c>
      <c r="Q2895" t="str">
        <f t="shared" si="136"/>
        <v>Moderate</v>
      </c>
      <c r="R2895" s="4">
        <f t="shared" si="137"/>
        <v>1</v>
      </c>
      <c r="S2895" t="str">
        <f>IF(AND(F2895&gt;=10,F2895&lt;=35,P2895&gt;0.5),"ERROR_C2895H2895_POOR_CAP","OK")</f>
        <v>OK</v>
      </c>
    </row>
    <row r="2896" spans="1:19">
      <c r="A2896" t="s">
        <v>2913</v>
      </c>
      <c r="B2896" s="3">
        <v>39.292000000000002</v>
      </c>
      <c r="C2896" s="3">
        <v>118.06</v>
      </c>
      <c r="D2896" s="3">
        <v>44.762</v>
      </c>
      <c r="E2896" s="3">
        <v>15.327999999999999</v>
      </c>
      <c r="F2896" s="3">
        <v>0.84699999999999998</v>
      </c>
      <c r="G2896" s="3">
        <v>1071.6579999999999</v>
      </c>
      <c r="H2896" s="3">
        <v>326.25900000000001</v>
      </c>
      <c r="I2896" s="3">
        <f>ROUND(IF(B2896&lt;=Thresholds!$B$2,1-(B2896/Thresholds!$B$2)*0.24,IF(B2896&lt;=Thresholds!$D$2,0.75-((B2896-Thresholds!$C$2)/(Thresholds!$D$2-Thresholds!$C$2))*0.249,IF(B2896&lt;=Thresholds!$F$2,0.499-((B2896-Thresholds!$E$2)/(Thresholds!$F$2-Thresholds!$E$2))*0.279,MAX(0.02,0.2-((B2896-Thresholds!$G$2)/(Thresholds!$H$2-Thresholds!$G$2))*0.18)))),3)</f>
        <v>0.90600000000000003</v>
      </c>
      <c r="J2896" s="3">
        <f>ROUND(IF(C2896&lt;=Thresholds!$B$3,1-(C2896/Thresholds!$B$3)*0.24,IF(C2896&lt;=Thresholds!$D$3,0.75-((C2896-Thresholds!$C$3)/(Thresholds!$D$3-Thresholds!$C$3))*0.249,IF(C2896&lt;=Thresholds!$F$3,0.499-((C2896-Thresholds!$E$3)/(Thresholds!$F$3-Thresholds!$E$3))*0.279,MAX(0.02,0.2-((C2896-Thresholds!$G$3)/(Thresholds!$H$3-Thresholds!$G$3))*0.18)))),3)</f>
        <v>0.76400000000000001</v>
      </c>
      <c r="K2896" s="3">
        <f>ROUND(IF(D2896&lt;=Thresholds!$B$4,1-(D2896/Thresholds!$B$4)*0.24,IF(D2896&lt;=Thresholds!$D$4,0.75-((D2896-Thresholds!$C$4)/(Thresholds!$D$4-Thresholds!$C$4))*0.249,IF(D2896&lt;=Thresholds!$F$4,0.499-((D2896-Thresholds!$E$4)/(Thresholds!$F$4-Thresholds!$E$4))*0.279,MAX(0.02,0.2-((D2896-Thresholds!$G$4)/(Thresholds!$H$4-Thresholds!$G$4))*0.18)))),3)</f>
        <v>0.83499999999999996</v>
      </c>
      <c r="L2896" s="3">
        <f>ROUND(IF(E2896&lt;=Thresholds!$B$5,1-(E2896/Thresholds!$B$5)*0.24,IF(E2896&lt;=Thresholds!$D$5,0.75-((E2896-Thresholds!$C$5)/(Thresholds!$D$5-Thresholds!$C$5))*0.249,IF(E2896&lt;=Thresholds!$F$5,0.499-((E2896-Thresholds!$E$5)/(Thresholds!$F$5-Thresholds!$E$5))*0.279,MAX(0.02,0.2-((E2896-Thresholds!$G$5)/(Thresholds!$H$5-Thresholds!$G$5))*0.18)))),3)</f>
        <v>0.92600000000000005</v>
      </c>
      <c r="M2896" s="3">
        <f>ROUND(IF(F2896&lt;=Thresholds!$B$6,1-(F2896/Thresholds!$B$6)*0.24,IF(F2896&lt;=Thresholds!$D$6,0.75-((F2896-Thresholds!$C$6)/(Thresholds!$D$6-Thresholds!$C$6))*0.249,IF(F2896&lt;=Thresholds!$F$6,0.499-((F2896-Thresholds!$E$6)/(Thresholds!$F$6-Thresholds!$E$6))*0.279,MAX(0.02,0.2-((F2896-Thresholds!$G$6)/(Thresholds!$H$6-Thresholds!$G$6))*0.18)))),3)</f>
        <v>0.79700000000000004</v>
      </c>
      <c r="N2896" s="3">
        <f>ROUND(IF(G2896&lt;=Thresholds!$B$7,1-(G2896/Thresholds!$B$7)*0.24,IF(G2896&lt;=Thresholds!$D$7,0.75-((G2896-Thresholds!$C$7)/(Thresholds!$D$7-Thresholds!$C$7))*0.249,IF(G2896&lt;=Thresholds!$F$7,0.499-((G2896-Thresholds!$E$7)/(Thresholds!$F$7-Thresholds!$E$7))*0.279,MAX(0.02,0.2-((G2896-Thresholds!$G$7)/(Thresholds!$H$7-Thresholds!$G$7))*0.18)))),3)</f>
        <v>0.33100000000000002</v>
      </c>
      <c r="O2896" s="3">
        <f>ROUND(IF(H2896&lt;=Thresholds!$B$8,1-(H2896/Thresholds!$B$8)*0.24,IF(H2896&lt;=Thresholds!$D$8,0.75-((H2896-Thresholds!$C$8)/(Thresholds!$D$8-Thresholds!$C$8))*0.249,IF(H2896&lt;=Thresholds!$F$8,0.499-((H2896-Thresholds!$E$8)/(Thresholds!$F$8-Thresholds!$E$8))*0.279,MAX(0.02,0.2-((H2896-Thresholds!$G$8)/(Thresholds!$H$8-Thresholds!$G$8))*0.18)))),3)</f>
        <v>0.96899999999999997</v>
      </c>
      <c r="P2896" s="3">
        <f t="shared" si="135"/>
        <v>0.33100000000000002</v>
      </c>
      <c r="Q2896" t="str">
        <f t="shared" si="136"/>
        <v>Poor</v>
      </c>
      <c r="R2896" s="4">
        <f t="shared" si="137"/>
        <v>0</v>
      </c>
      <c r="S2896" t="str">
        <f>IF(AND(F2896&gt;=10,F2896&lt;=35,P2896&gt;0.5),"ERROR_C2896H2896_POOR_CAP","OK")</f>
        <v>OK</v>
      </c>
    </row>
    <row r="2897" spans="1:19">
      <c r="A2897" t="s">
        <v>2914</v>
      </c>
      <c r="B2897" s="3">
        <v>69.686999999999998</v>
      </c>
      <c r="C2897" s="3">
        <v>69.403000000000006</v>
      </c>
      <c r="D2897" s="3">
        <v>35.502000000000002</v>
      </c>
      <c r="E2897" s="3">
        <v>2.6309999999999998</v>
      </c>
      <c r="F2897" s="3">
        <v>70.076999999999998</v>
      </c>
      <c r="G2897" s="3">
        <v>174.20099999999999</v>
      </c>
      <c r="H2897" s="3">
        <v>1768.8309999999999</v>
      </c>
      <c r="I2897" s="3">
        <f>ROUND(IF(B2897&lt;=Thresholds!$B$2,1-(B2897/Thresholds!$B$2)*0.24,IF(B2897&lt;=Thresholds!$D$2,0.75-((B2897-Thresholds!$C$2)/(Thresholds!$D$2-Thresholds!$C$2))*0.249,IF(B2897&lt;=Thresholds!$F$2,0.499-((B2897-Thresholds!$E$2)/(Thresholds!$F$2-Thresholds!$E$2))*0.279,MAX(0.02,0.2-((B2897-Thresholds!$G$2)/(Thresholds!$H$2-Thresholds!$G$2))*0.18)))),3)</f>
        <v>0.83299999999999996</v>
      </c>
      <c r="J2897" s="3">
        <f>ROUND(IF(C2897&lt;=Thresholds!$B$3,1-(C2897/Thresholds!$B$3)*0.24,IF(C2897&lt;=Thresholds!$D$3,0.75-((C2897-Thresholds!$C$3)/(Thresholds!$D$3-Thresholds!$C$3))*0.249,IF(C2897&lt;=Thresholds!$F$3,0.499-((C2897-Thresholds!$E$3)/(Thresholds!$F$3-Thresholds!$E$3))*0.279,MAX(0.02,0.2-((C2897-Thresholds!$G$3)/(Thresholds!$H$3-Thresholds!$G$3))*0.18)))),3)</f>
        <v>0.86099999999999999</v>
      </c>
      <c r="K2897" s="3">
        <f>ROUND(IF(D2897&lt;=Thresholds!$B$4,1-(D2897/Thresholds!$B$4)*0.24,IF(D2897&lt;=Thresholds!$D$4,0.75-((D2897-Thresholds!$C$4)/(Thresholds!$D$4-Thresholds!$C$4))*0.249,IF(D2897&lt;=Thresholds!$F$4,0.499-((D2897-Thresholds!$E$4)/(Thresholds!$F$4-Thresholds!$E$4))*0.279,MAX(0.02,0.2-((D2897-Thresholds!$G$4)/(Thresholds!$H$4-Thresholds!$G$4))*0.18)))),3)</f>
        <v>0.86899999999999999</v>
      </c>
      <c r="L2897" s="3">
        <f>ROUND(IF(E2897&lt;=Thresholds!$B$5,1-(E2897/Thresholds!$B$5)*0.24,IF(E2897&lt;=Thresholds!$D$5,0.75-((E2897-Thresholds!$C$5)/(Thresholds!$D$5-Thresholds!$C$5))*0.249,IF(E2897&lt;=Thresholds!$F$5,0.499-((E2897-Thresholds!$E$5)/(Thresholds!$F$5-Thresholds!$E$5))*0.279,MAX(0.02,0.2-((E2897-Thresholds!$G$5)/(Thresholds!$H$5-Thresholds!$G$5))*0.18)))),3)</f>
        <v>0.98699999999999999</v>
      </c>
      <c r="M2897" s="3">
        <f>ROUND(IF(F2897&lt;=Thresholds!$B$6,1-(F2897/Thresholds!$B$6)*0.24,IF(F2897&lt;=Thresholds!$D$6,0.75-((F2897-Thresholds!$C$6)/(Thresholds!$D$6-Thresholds!$C$6))*0.249,IF(F2897&lt;=Thresholds!$F$6,0.499-((F2897-Thresholds!$E$6)/(Thresholds!$F$6-Thresholds!$E$6))*0.279,MAX(0.02,0.2-((F2897-Thresholds!$G$6)/(Thresholds!$H$6-Thresholds!$G$6))*0.18)))),3)</f>
        <v>0.38</v>
      </c>
      <c r="N2897" s="3">
        <f>ROUND(IF(G2897&lt;=Thresholds!$B$7,1-(G2897/Thresholds!$B$7)*0.24,IF(G2897&lt;=Thresholds!$D$7,0.75-((G2897-Thresholds!$C$7)/(Thresholds!$D$7-Thresholds!$C$7))*0.249,IF(G2897&lt;=Thresholds!$F$7,0.499-((G2897-Thresholds!$E$7)/(Thresholds!$F$7-Thresholds!$E$7))*0.279,MAX(0.02,0.2-((G2897-Thresholds!$G$7)/(Thresholds!$H$7-Thresholds!$G$7))*0.18)))),3)</f>
        <v>0.88100000000000001</v>
      </c>
      <c r="O2897" s="3">
        <f>ROUND(IF(H2897&lt;=Thresholds!$B$8,1-(H2897/Thresholds!$B$8)*0.24,IF(H2897&lt;=Thresholds!$D$8,0.75-((H2897-Thresholds!$C$8)/(Thresholds!$D$8-Thresholds!$C$8))*0.249,IF(H2897&lt;=Thresholds!$F$8,0.499-((H2897-Thresholds!$E$8)/(Thresholds!$F$8-Thresholds!$E$8))*0.279,MAX(0.02,0.2-((H2897-Thresholds!$G$8)/(Thresholds!$H$8-Thresholds!$G$8))*0.18)))),3)</f>
        <v>0.83</v>
      </c>
      <c r="P2897" s="3">
        <f t="shared" si="135"/>
        <v>0.38</v>
      </c>
      <c r="Q2897" t="str">
        <f t="shared" si="136"/>
        <v>Poor</v>
      </c>
      <c r="R2897" s="4">
        <f t="shared" si="137"/>
        <v>0</v>
      </c>
      <c r="S2897" t="str">
        <f>IF(AND(F2897&gt;=10,F2897&lt;=35,P2897&gt;0.5),"ERROR_C2897H2897_POOR_CAP","OK")</f>
        <v>OK</v>
      </c>
    </row>
    <row r="2898" spans="1:19">
      <c r="A2898" t="s">
        <v>2915</v>
      </c>
      <c r="B2898" s="3">
        <v>87.861000000000004</v>
      </c>
      <c r="C2898" s="3">
        <v>17.716000000000001</v>
      </c>
      <c r="D2898" s="3">
        <v>13.781000000000001</v>
      </c>
      <c r="E2898" s="3">
        <v>25.277999999999999</v>
      </c>
      <c r="F2898" s="3">
        <v>0.66600000000000004</v>
      </c>
      <c r="G2898" s="3">
        <v>258.40699999999998</v>
      </c>
      <c r="H2898" s="3">
        <v>255.18299999999999</v>
      </c>
      <c r="I2898" s="3">
        <f>ROUND(IF(B2898&lt;=Thresholds!$B$2,1-(B2898/Thresholds!$B$2)*0.24,IF(B2898&lt;=Thresholds!$D$2,0.75-((B2898-Thresholds!$C$2)/(Thresholds!$D$2-Thresholds!$C$2))*0.249,IF(B2898&lt;=Thresholds!$F$2,0.499-((B2898-Thresholds!$E$2)/(Thresholds!$F$2-Thresholds!$E$2))*0.279,MAX(0.02,0.2-((B2898-Thresholds!$G$2)/(Thresholds!$H$2-Thresholds!$G$2))*0.18)))),3)</f>
        <v>0.78900000000000003</v>
      </c>
      <c r="J2898" s="3">
        <f>ROUND(IF(C2898&lt;=Thresholds!$B$3,1-(C2898/Thresholds!$B$3)*0.24,IF(C2898&lt;=Thresholds!$D$3,0.75-((C2898-Thresholds!$C$3)/(Thresholds!$D$3-Thresholds!$C$3))*0.249,IF(C2898&lt;=Thresholds!$F$3,0.499-((C2898-Thresholds!$E$3)/(Thresholds!$F$3-Thresholds!$E$3))*0.279,MAX(0.02,0.2-((C2898-Thresholds!$G$3)/(Thresholds!$H$3-Thresholds!$G$3))*0.18)))),3)</f>
        <v>0.96499999999999997</v>
      </c>
      <c r="K2898" s="3">
        <f>ROUND(IF(D2898&lt;=Thresholds!$B$4,1-(D2898/Thresholds!$B$4)*0.24,IF(D2898&lt;=Thresholds!$D$4,0.75-((D2898-Thresholds!$C$4)/(Thresholds!$D$4-Thresholds!$C$4))*0.249,IF(D2898&lt;=Thresholds!$F$4,0.499-((D2898-Thresholds!$E$4)/(Thresholds!$F$4-Thresholds!$E$4))*0.279,MAX(0.02,0.2-((D2898-Thresholds!$G$4)/(Thresholds!$H$4-Thresholds!$G$4))*0.18)))),3)</f>
        <v>0.94899999999999995</v>
      </c>
      <c r="L2898" s="3">
        <f>ROUND(IF(E2898&lt;=Thresholds!$B$5,1-(E2898/Thresholds!$B$5)*0.24,IF(E2898&lt;=Thresholds!$D$5,0.75-((E2898-Thresholds!$C$5)/(Thresholds!$D$5-Thresholds!$C$5))*0.249,IF(E2898&lt;=Thresholds!$F$5,0.499-((E2898-Thresholds!$E$5)/(Thresholds!$F$5-Thresholds!$E$5))*0.279,MAX(0.02,0.2-((E2898-Thresholds!$G$5)/(Thresholds!$H$5-Thresholds!$G$5))*0.18)))),3)</f>
        <v>0.879</v>
      </c>
      <c r="M2898" s="3">
        <f>ROUND(IF(F2898&lt;=Thresholds!$B$6,1-(F2898/Thresholds!$B$6)*0.24,IF(F2898&lt;=Thresholds!$D$6,0.75-((F2898-Thresholds!$C$6)/(Thresholds!$D$6-Thresholds!$C$6))*0.249,IF(F2898&lt;=Thresholds!$F$6,0.499-((F2898-Thresholds!$E$6)/(Thresholds!$F$6-Thresholds!$E$6))*0.279,MAX(0.02,0.2-((F2898-Thresholds!$G$6)/(Thresholds!$H$6-Thresholds!$G$6))*0.18)))),3)</f>
        <v>0.84</v>
      </c>
      <c r="N2898" s="3">
        <f>ROUND(IF(G2898&lt;=Thresholds!$B$7,1-(G2898/Thresholds!$B$7)*0.24,IF(G2898&lt;=Thresholds!$D$7,0.75-((G2898-Thresholds!$C$7)/(Thresholds!$D$7-Thresholds!$C$7))*0.249,IF(G2898&lt;=Thresholds!$F$7,0.499-((G2898-Thresholds!$E$7)/(Thresholds!$F$7-Thresholds!$E$7))*0.279,MAX(0.02,0.2-((G2898-Thresholds!$G$7)/(Thresholds!$H$7-Thresholds!$G$7))*0.18)))),3)</f>
        <v>0.82299999999999995</v>
      </c>
      <c r="O2898" s="3">
        <f>ROUND(IF(H2898&lt;=Thresholds!$B$8,1-(H2898/Thresholds!$B$8)*0.24,IF(H2898&lt;=Thresholds!$D$8,0.75-((H2898-Thresholds!$C$8)/(Thresholds!$D$8-Thresholds!$C$8))*0.249,IF(H2898&lt;=Thresholds!$F$8,0.499-((H2898-Thresholds!$E$8)/(Thresholds!$F$8-Thresholds!$E$8))*0.279,MAX(0.02,0.2-((H2898-Thresholds!$G$8)/(Thresholds!$H$8-Thresholds!$G$8))*0.18)))),3)</f>
        <v>0.97599999999999998</v>
      </c>
      <c r="P2898" s="3">
        <f t="shared" si="135"/>
        <v>0.78900000000000003</v>
      </c>
      <c r="Q2898" t="str">
        <f t="shared" si="136"/>
        <v>Healthy</v>
      </c>
      <c r="R2898" s="4">
        <f t="shared" si="137"/>
        <v>1</v>
      </c>
      <c r="S2898" t="str">
        <f>IF(AND(F2898&gt;=10,F2898&lt;=35,P2898&gt;0.5),"ERROR_C2898H2898_POOR_CAP","OK")</f>
        <v>OK</v>
      </c>
    </row>
    <row r="2899" spans="1:19">
      <c r="A2899" t="s">
        <v>2916</v>
      </c>
      <c r="B2899" s="3">
        <v>32.097000000000001</v>
      </c>
      <c r="C2899" s="3">
        <v>38.488</v>
      </c>
      <c r="D2899" s="3">
        <v>68.83</v>
      </c>
      <c r="E2899" s="3">
        <v>48.814</v>
      </c>
      <c r="F2899" s="3">
        <v>0.6</v>
      </c>
      <c r="G2899" s="3">
        <v>260.89299999999997</v>
      </c>
      <c r="H2899" s="3">
        <v>3180.0650000000001</v>
      </c>
      <c r="I2899" s="3">
        <f>ROUND(IF(B2899&lt;=Thresholds!$B$2,1-(B2899/Thresholds!$B$2)*0.24,IF(B2899&lt;=Thresholds!$D$2,0.75-((B2899-Thresholds!$C$2)/(Thresholds!$D$2-Thresholds!$C$2))*0.249,IF(B2899&lt;=Thresholds!$F$2,0.499-((B2899-Thresholds!$E$2)/(Thresholds!$F$2-Thresholds!$E$2))*0.279,MAX(0.02,0.2-((B2899-Thresholds!$G$2)/(Thresholds!$H$2-Thresholds!$G$2))*0.18)))),3)</f>
        <v>0.92300000000000004</v>
      </c>
      <c r="J2899" s="3">
        <f>ROUND(IF(C2899&lt;=Thresholds!$B$3,1-(C2899/Thresholds!$B$3)*0.24,IF(C2899&lt;=Thresholds!$D$3,0.75-((C2899-Thresholds!$C$3)/(Thresholds!$D$3-Thresholds!$C$3))*0.249,IF(C2899&lt;=Thresholds!$F$3,0.499-((C2899-Thresholds!$E$3)/(Thresholds!$F$3-Thresholds!$E$3))*0.279,MAX(0.02,0.2-((C2899-Thresholds!$G$3)/(Thresholds!$H$3-Thresholds!$G$3))*0.18)))),3)</f>
        <v>0.92300000000000004</v>
      </c>
      <c r="K2899" s="3">
        <f>ROUND(IF(D2899&lt;=Thresholds!$B$4,1-(D2899/Thresholds!$B$4)*0.24,IF(D2899&lt;=Thresholds!$D$4,0.75-((D2899-Thresholds!$C$4)/(Thresholds!$D$4-Thresholds!$C$4))*0.249,IF(D2899&lt;=Thresholds!$F$4,0.499-((D2899-Thresholds!$E$4)/(Thresholds!$F$4-Thresholds!$E$4))*0.279,MAX(0.02,0.2-((D2899-Thresholds!$G$4)/(Thresholds!$H$4-Thresholds!$G$4))*0.18)))),3)</f>
        <v>0.72899999999999998</v>
      </c>
      <c r="L2899" s="3">
        <f>ROUND(IF(E2899&lt;=Thresholds!$B$5,1-(E2899/Thresholds!$B$5)*0.24,IF(E2899&lt;=Thresholds!$D$5,0.75-((E2899-Thresholds!$C$5)/(Thresholds!$D$5-Thresholds!$C$5))*0.249,IF(E2899&lt;=Thresholds!$F$5,0.499-((E2899-Thresholds!$E$5)/(Thresholds!$F$5-Thresholds!$E$5))*0.279,MAX(0.02,0.2-((E2899-Thresholds!$G$5)/(Thresholds!$H$5-Thresholds!$G$5))*0.18)))),3)</f>
        <v>0.76600000000000001</v>
      </c>
      <c r="M2899" s="3">
        <f>ROUND(IF(F2899&lt;=Thresholds!$B$6,1-(F2899/Thresholds!$B$6)*0.24,IF(F2899&lt;=Thresholds!$D$6,0.75-((F2899-Thresholds!$C$6)/(Thresholds!$D$6-Thresholds!$C$6))*0.249,IF(F2899&lt;=Thresholds!$F$6,0.499-((F2899-Thresholds!$E$6)/(Thresholds!$F$6-Thresholds!$E$6))*0.279,MAX(0.02,0.2-((F2899-Thresholds!$G$6)/(Thresholds!$H$6-Thresholds!$G$6))*0.18)))),3)</f>
        <v>0.85599999999999998</v>
      </c>
      <c r="N2899" s="3">
        <f>ROUND(IF(G2899&lt;=Thresholds!$B$7,1-(G2899/Thresholds!$B$7)*0.24,IF(G2899&lt;=Thresholds!$D$7,0.75-((G2899-Thresholds!$C$7)/(Thresholds!$D$7-Thresholds!$C$7))*0.249,IF(G2899&lt;=Thresholds!$F$7,0.499-((G2899-Thresholds!$E$7)/(Thresholds!$F$7-Thresholds!$E$7))*0.279,MAX(0.02,0.2-((G2899-Thresholds!$G$7)/(Thresholds!$H$7-Thresholds!$G$7))*0.18)))),3)</f>
        <v>0.82099999999999995</v>
      </c>
      <c r="O2899" s="3">
        <f>ROUND(IF(H2899&lt;=Thresholds!$B$8,1-(H2899/Thresholds!$B$8)*0.24,IF(H2899&lt;=Thresholds!$D$8,0.75-((H2899-Thresholds!$C$8)/(Thresholds!$D$8-Thresholds!$C$8))*0.249,IF(H2899&lt;=Thresholds!$F$8,0.499-((H2899-Thresholds!$E$8)/(Thresholds!$F$8-Thresholds!$E$8))*0.279,MAX(0.02,0.2-((H2899-Thresholds!$G$8)/(Thresholds!$H$8-Thresholds!$G$8))*0.18)))),3)</f>
        <v>0.63700000000000001</v>
      </c>
      <c r="P2899" s="3">
        <f t="shared" si="135"/>
        <v>0.63700000000000001</v>
      </c>
      <c r="Q2899" t="str">
        <f t="shared" si="136"/>
        <v>Moderate</v>
      </c>
      <c r="R2899" s="4">
        <f t="shared" si="137"/>
        <v>1</v>
      </c>
      <c r="S2899" t="str">
        <f>IF(AND(F2899&gt;=10,F2899&lt;=35,P2899&gt;0.5),"ERROR_C2899H2899_POOR_CAP","OK")</f>
        <v>OK</v>
      </c>
    </row>
    <row r="2900" spans="1:19">
      <c r="A2900" t="s">
        <v>2917</v>
      </c>
      <c r="B2900" s="3">
        <v>1596.951</v>
      </c>
      <c r="C2900" s="3">
        <v>13.680999999999999</v>
      </c>
      <c r="D2900" s="3">
        <v>5.41</v>
      </c>
      <c r="E2900" s="3">
        <v>41.862000000000002</v>
      </c>
      <c r="F2900" s="3">
        <v>0.92900000000000005</v>
      </c>
      <c r="G2900" s="3">
        <v>34.537999999999997</v>
      </c>
      <c r="H2900" s="3">
        <v>1238.8320000000001</v>
      </c>
      <c r="I2900" s="3">
        <f>ROUND(IF(B2900&lt;=Thresholds!$B$2,1-(B2900/Thresholds!$B$2)*0.24,IF(B2900&lt;=Thresholds!$D$2,0.75-((B2900-Thresholds!$C$2)/(Thresholds!$D$2-Thresholds!$C$2))*0.249,IF(B2900&lt;=Thresholds!$F$2,0.499-((B2900-Thresholds!$E$2)/(Thresholds!$F$2-Thresholds!$E$2))*0.279,MAX(0.02,0.2-((B2900-Thresholds!$G$2)/(Thresholds!$H$2-Thresholds!$G$2))*0.18)))),3)</f>
        <v>0.27200000000000002</v>
      </c>
      <c r="J2900" s="3">
        <f>ROUND(IF(C2900&lt;=Thresholds!$B$3,1-(C2900/Thresholds!$B$3)*0.24,IF(C2900&lt;=Thresholds!$D$3,0.75-((C2900-Thresholds!$C$3)/(Thresholds!$D$3-Thresholds!$C$3))*0.249,IF(C2900&lt;=Thresholds!$F$3,0.499-((C2900-Thresholds!$E$3)/(Thresholds!$F$3-Thresholds!$E$3))*0.279,MAX(0.02,0.2-((C2900-Thresholds!$G$3)/(Thresholds!$H$3-Thresholds!$G$3))*0.18)))),3)</f>
        <v>0.97299999999999998</v>
      </c>
      <c r="K2900" s="3">
        <f>ROUND(IF(D2900&lt;=Thresholds!$B$4,1-(D2900/Thresholds!$B$4)*0.24,IF(D2900&lt;=Thresholds!$D$4,0.75-((D2900-Thresholds!$C$4)/(Thresholds!$D$4-Thresholds!$C$4))*0.249,IF(D2900&lt;=Thresholds!$F$4,0.499-((D2900-Thresholds!$E$4)/(Thresholds!$F$4-Thresholds!$E$4))*0.279,MAX(0.02,0.2-((D2900-Thresholds!$G$4)/(Thresholds!$H$4-Thresholds!$G$4))*0.18)))),3)</f>
        <v>0.98</v>
      </c>
      <c r="L2900" s="3">
        <f>ROUND(IF(E2900&lt;=Thresholds!$B$5,1-(E2900/Thresholds!$B$5)*0.24,IF(E2900&lt;=Thresholds!$D$5,0.75-((E2900-Thresholds!$C$5)/(Thresholds!$D$5-Thresholds!$C$5))*0.249,IF(E2900&lt;=Thresholds!$F$5,0.499-((E2900-Thresholds!$E$5)/(Thresholds!$F$5-Thresholds!$E$5))*0.279,MAX(0.02,0.2-((E2900-Thresholds!$G$5)/(Thresholds!$H$5-Thresholds!$G$5))*0.18)))),3)</f>
        <v>0.79900000000000004</v>
      </c>
      <c r="M2900" s="3">
        <f>ROUND(IF(F2900&lt;=Thresholds!$B$6,1-(F2900/Thresholds!$B$6)*0.24,IF(F2900&lt;=Thresholds!$D$6,0.75-((F2900-Thresholds!$C$6)/(Thresholds!$D$6-Thresholds!$C$6))*0.249,IF(F2900&lt;=Thresholds!$F$6,0.499-((F2900-Thresholds!$E$6)/(Thresholds!$F$6-Thresholds!$E$6))*0.279,MAX(0.02,0.2-((F2900-Thresholds!$G$6)/(Thresholds!$H$6-Thresholds!$G$6))*0.18)))),3)</f>
        <v>0.77700000000000002</v>
      </c>
      <c r="N2900" s="3">
        <f>ROUND(IF(G2900&lt;=Thresholds!$B$7,1-(G2900/Thresholds!$B$7)*0.24,IF(G2900&lt;=Thresholds!$D$7,0.75-((G2900-Thresholds!$C$7)/(Thresholds!$D$7-Thresholds!$C$7))*0.249,IF(G2900&lt;=Thresholds!$F$7,0.499-((G2900-Thresholds!$E$7)/(Thresholds!$F$7-Thresholds!$E$7))*0.279,MAX(0.02,0.2-((G2900-Thresholds!$G$7)/(Thresholds!$H$7-Thresholds!$G$7))*0.18)))),3)</f>
        <v>0.97599999999999998</v>
      </c>
      <c r="O2900" s="3">
        <f>ROUND(IF(H2900&lt;=Thresholds!$B$8,1-(H2900/Thresholds!$B$8)*0.24,IF(H2900&lt;=Thresholds!$D$8,0.75-((H2900-Thresholds!$C$8)/(Thresholds!$D$8-Thresholds!$C$8))*0.249,IF(H2900&lt;=Thresholds!$F$8,0.499-((H2900-Thresholds!$E$8)/(Thresholds!$F$8-Thresholds!$E$8))*0.279,MAX(0.02,0.2-((H2900-Thresholds!$G$8)/(Thresholds!$H$8-Thresholds!$G$8))*0.18)))),3)</f>
        <v>0.88100000000000001</v>
      </c>
      <c r="P2900" s="3">
        <f t="shared" si="135"/>
        <v>0.27200000000000002</v>
      </c>
      <c r="Q2900" t="str">
        <f t="shared" si="136"/>
        <v>Poor</v>
      </c>
      <c r="R2900" s="4">
        <f t="shared" si="137"/>
        <v>0</v>
      </c>
      <c r="S2900" t="str">
        <f>IF(AND(F2900&gt;=10,F2900&lt;=35,P2900&gt;0.5),"ERROR_C2900H2900_POOR_CAP","OK")</f>
        <v>OK</v>
      </c>
    </row>
    <row r="2901" spans="1:19">
      <c r="A2901" t="s">
        <v>2918</v>
      </c>
      <c r="B2901" s="3">
        <v>39.401000000000003</v>
      </c>
      <c r="C2901" s="3">
        <v>88.822000000000003</v>
      </c>
      <c r="D2901" s="3">
        <v>3.98</v>
      </c>
      <c r="E2901" s="3">
        <v>4.7830000000000004</v>
      </c>
      <c r="F2901" s="3">
        <v>0.38100000000000001</v>
      </c>
      <c r="G2901" s="3">
        <v>2360.8229999999999</v>
      </c>
      <c r="H2901" s="3">
        <v>1249.694</v>
      </c>
      <c r="I2901" s="3">
        <f>ROUND(IF(B2901&lt;=Thresholds!$B$2,1-(B2901/Thresholds!$B$2)*0.24,IF(B2901&lt;=Thresholds!$D$2,0.75-((B2901-Thresholds!$C$2)/(Thresholds!$D$2-Thresholds!$C$2))*0.249,IF(B2901&lt;=Thresholds!$F$2,0.499-((B2901-Thresholds!$E$2)/(Thresholds!$F$2-Thresholds!$E$2))*0.279,MAX(0.02,0.2-((B2901-Thresholds!$G$2)/(Thresholds!$H$2-Thresholds!$G$2))*0.18)))),3)</f>
        <v>0.90500000000000003</v>
      </c>
      <c r="J2901" s="3">
        <f>ROUND(IF(C2901&lt;=Thresholds!$B$3,1-(C2901/Thresholds!$B$3)*0.24,IF(C2901&lt;=Thresholds!$D$3,0.75-((C2901-Thresholds!$C$3)/(Thresholds!$D$3-Thresholds!$C$3))*0.249,IF(C2901&lt;=Thresholds!$F$3,0.499-((C2901-Thresholds!$E$3)/(Thresholds!$F$3-Thresholds!$E$3))*0.279,MAX(0.02,0.2-((C2901-Thresholds!$G$3)/(Thresholds!$H$3-Thresholds!$G$3))*0.18)))),3)</f>
        <v>0.82199999999999995</v>
      </c>
      <c r="K2901" s="3">
        <f>ROUND(IF(D2901&lt;=Thresholds!$B$4,1-(D2901/Thresholds!$B$4)*0.24,IF(D2901&lt;=Thresholds!$D$4,0.75-((D2901-Thresholds!$C$4)/(Thresholds!$D$4-Thresholds!$C$4))*0.249,IF(D2901&lt;=Thresholds!$F$4,0.499-((D2901-Thresholds!$E$4)/(Thresholds!$F$4-Thresholds!$E$4))*0.279,MAX(0.02,0.2-((D2901-Thresholds!$G$4)/(Thresholds!$H$4-Thresholds!$G$4))*0.18)))),3)</f>
        <v>0.98499999999999999</v>
      </c>
      <c r="L2901" s="3">
        <f>ROUND(IF(E2901&lt;=Thresholds!$B$5,1-(E2901/Thresholds!$B$5)*0.24,IF(E2901&lt;=Thresholds!$D$5,0.75-((E2901-Thresholds!$C$5)/(Thresholds!$D$5-Thresholds!$C$5))*0.249,IF(E2901&lt;=Thresholds!$F$5,0.499-((E2901-Thresholds!$E$5)/(Thresholds!$F$5-Thresholds!$E$5))*0.279,MAX(0.02,0.2-((E2901-Thresholds!$G$5)/(Thresholds!$H$5-Thresholds!$G$5))*0.18)))),3)</f>
        <v>0.97699999999999998</v>
      </c>
      <c r="M2901" s="3">
        <f>ROUND(IF(F2901&lt;=Thresholds!$B$6,1-(F2901/Thresholds!$B$6)*0.24,IF(F2901&lt;=Thresholds!$D$6,0.75-((F2901-Thresholds!$C$6)/(Thresholds!$D$6-Thresholds!$C$6))*0.249,IF(F2901&lt;=Thresholds!$F$6,0.499-((F2901-Thresholds!$E$6)/(Thresholds!$F$6-Thresholds!$E$6))*0.279,MAX(0.02,0.2-((F2901-Thresholds!$G$6)/(Thresholds!$H$6-Thresholds!$G$6))*0.18)))),3)</f>
        <v>0.90900000000000003</v>
      </c>
      <c r="N2901" s="3">
        <f>ROUND(IF(G2901&lt;=Thresholds!$B$7,1-(G2901/Thresholds!$B$7)*0.24,IF(G2901&lt;=Thresholds!$D$7,0.75-((G2901-Thresholds!$C$7)/(Thresholds!$D$7-Thresholds!$C$7))*0.249,IF(G2901&lt;=Thresholds!$F$7,0.499-((G2901-Thresholds!$E$7)/(Thresholds!$F$7-Thresholds!$E$7))*0.279,MAX(0.02,0.2-((G2901-Thresholds!$G$7)/(Thresholds!$H$7-Thresholds!$G$7))*0.18)))),3)</f>
        <v>0.32300000000000001</v>
      </c>
      <c r="O2901" s="3">
        <f>ROUND(IF(H2901&lt;=Thresholds!$B$8,1-(H2901/Thresholds!$B$8)*0.24,IF(H2901&lt;=Thresholds!$D$8,0.75-((H2901-Thresholds!$C$8)/(Thresholds!$D$8-Thresholds!$C$8))*0.249,IF(H2901&lt;=Thresholds!$F$8,0.499-((H2901-Thresholds!$E$8)/(Thresholds!$F$8-Thresholds!$E$8))*0.279,MAX(0.02,0.2-((H2901-Thresholds!$G$8)/(Thresholds!$H$8-Thresholds!$G$8))*0.18)))),3)</f>
        <v>0.88</v>
      </c>
      <c r="P2901" s="3">
        <f t="shared" si="135"/>
        <v>0.32300000000000001</v>
      </c>
      <c r="Q2901" t="str">
        <f t="shared" si="136"/>
        <v>Poor</v>
      </c>
      <c r="R2901" s="4">
        <f t="shared" si="137"/>
        <v>0</v>
      </c>
      <c r="S2901" t="str">
        <f>IF(AND(F2901&gt;=10,F2901&lt;=35,P2901&gt;0.5),"ERROR_C2901H2901_POOR_CAP","OK")</f>
        <v>OK</v>
      </c>
    </row>
    <row r="2902" spans="1:19">
      <c r="A2902" t="s">
        <v>2919</v>
      </c>
      <c r="B2902" s="3">
        <v>71.816000000000003</v>
      </c>
      <c r="C2902" s="3">
        <v>76.426000000000002</v>
      </c>
      <c r="D2902" s="3">
        <v>5.274</v>
      </c>
      <c r="E2902" s="3">
        <v>3.0680000000000001</v>
      </c>
      <c r="F2902" s="3">
        <v>0.69099999999999995</v>
      </c>
      <c r="G2902" s="3">
        <v>223.685</v>
      </c>
      <c r="H2902" s="3">
        <v>2228.5279999999998</v>
      </c>
      <c r="I2902" s="3">
        <f>ROUND(IF(B2902&lt;=Thresholds!$B$2,1-(B2902/Thresholds!$B$2)*0.24,IF(B2902&lt;=Thresholds!$D$2,0.75-((B2902-Thresholds!$C$2)/(Thresholds!$D$2-Thresholds!$C$2))*0.249,IF(B2902&lt;=Thresholds!$F$2,0.499-((B2902-Thresholds!$E$2)/(Thresholds!$F$2-Thresholds!$E$2))*0.279,MAX(0.02,0.2-((B2902-Thresholds!$G$2)/(Thresholds!$H$2-Thresholds!$G$2))*0.18)))),3)</f>
        <v>0.82799999999999996</v>
      </c>
      <c r="J2902" s="3">
        <f>ROUND(IF(C2902&lt;=Thresholds!$B$3,1-(C2902/Thresholds!$B$3)*0.24,IF(C2902&lt;=Thresholds!$D$3,0.75-((C2902-Thresholds!$C$3)/(Thresholds!$D$3-Thresholds!$C$3))*0.249,IF(C2902&lt;=Thresholds!$F$3,0.499-((C2902-Thresholds!$E$3)/(Thresholds!$F$3-Thresholds!$E$3))*0.279,MAX(0.02,0.2-((C2902-Thresholds!$G$3)/(Thresholds!$H$3-Thresholds!$G$3))*0.18)))),3)</f>
        <v>0.84699999999999998</v>
      </c>
      <c r="K2902" s="3">
        <f>ROUND(IF(D2902&lt;=Thresholds!$B$4,1-(D2902/Thresholds!$B$4)*0.24,IF(D2902&lt;=Thresholds!$D$4,0.75-((D2902-Thresholds!$C$4)/(Thresholds!$D$4-Thresholds!$C$4))*0.249,IF(D2902&lt;=Thresholds!$F$4,0.499-((D2902-Thresholds!$E$4)/(Thresholds!$F$4-Thresholds!$E$4))*0.279,MAX(0.02,0.2-((D2902-Thresholds!$G$4)/(Thresholds!$H$4-Thresholds!$G$4))*0.18)))),3)</f>
        <v>0.98099999999999998</v>
      </c>
      <c r="L2902" s="3">
        <f>ROUND(IF(E2902&lt;=Thresholds!$B$5,1-(E2902/Thresholds!$B$5)*0.24,IF(E2902&lt;=Thresholds!$D$5,0.75-((E2902-Thresholds!$C$5)/(Thresholds!$D$5-Thresholds!$C$5))*0.249,IF(E2902&lt;=Thresholds!$F$5,0.499-((E2902-Thresholds!$E$5)/(Thresholds!$F$5-Thresholds!$E$5))*0.279,MAX(0.02,0.2-((E2902-Thresholds!$G$5)/(Thresholds!$H$5-Thresholds!$G$5))*0.18)))),3)</f>
        <v>0.98499999999999999</v>
      </c>
      <c r="M2902" s="3">
        <f>ROUND(IF(F2902&lt;=Thresholds!$B$6,1-(F2902/Thresholds!$B$6)*0.24,IF(F2902&lt;=Thresholds!$D$6,0.75-((F2902-Thresholds!$C$6)/(Thresholds!$D$6-Thresholds!$C$6))*0.249,IF(F2902&lt;=Thresholds!$F$6,0.499-((F2902-Thresholds!$E$6)/(Thresholds!$F$6-Thresholds!$E$6))*0.279,MAX(0.02,0.2-((F2902-Thresholds!$G$6)/(Thresholds!$H$6-Thresholds!$G$6))*0.18)))),3)</f>
        <v>0.83399999999999996</v>
      </c>
      <c r="N2902" s="3">
        <f>ROUND(IF(G2902&lt;=Thresholds!$B$7,1-(G2902/Thresholds!$B$7)*0.24,IF(G2902&lt;=Thresholds!$D$7,0.75-((G2902-Thresholds!$C$7)/(Thresholds!$D$7-Thresholds!$C$7))*0.249,IF(G2902&lt;=Thresholds!$F$7,0.499-((G2902-Thresholds!$E$7)/(Thresholds!$F$7-Thresholds!$E$7))*0.279,MAX(0.02,0.2-((G2902-Thresholds!$G$7)/(Thresholds!$H$7-Thresholds!$G$7))*0.18)))),3)</f>
        <v>0.84699999999999998</v>
      </c>
      <c r="O2902" s="3">
        <f>ROUND(IF(H2902&lt;=Thresholds!$B$8,1-(H2902/Thresholds!$B$8)*0.24,IF(H2902&lt;=Thresholds!$D$8,0.75-((H2902-Thresholds!$C$8)/(Thresholds!$D$8-Thresholds!$C$8))*0.249,IF(H2902&lt;=Thresholds!$F$8,0.499-((H2902-Thresholds!$E$8)/(Thresholds!$F$8-Thresholds!$E$8))*0.279,MAX(0.02,0.2-((H2902-Thresholds!$G$8)/(Thresholds!$H$8-Thresholds!$G$8))*0.18)))),3)</f>
        <v>0.78600000000000003</v>
      </c>
      <c r="P2902" s="3">
        <f t="shared" si="135"/>
        <v>0.78600000000000003</v>
      </c>
      <c r="Q2902" t="str">
        <f t="shared" si="136"/>
        <v>Healthy</v>
      </c>
      <c r="R2902" s="4">
        <f t="shared" si="137"/>
        <v>1</v>
      </c>
      <c r="S2902" t="str">
        <f>IF(AND(F2902&gt;=10,F2902&lt;=35,P2902&gt;0.5),"ERROR_C2902H2902_POOR_CAP","OK")</f>
        <v>OK</v>
      </c>
    </row>
    <row r="2903" spans="1:19">
      <c r="A2903" t="s">
        <v>2920</v>
      </c>
      <c r="B2903" s="3">
        <v>90.924000000000007</v>
      </c>
      <c r="C2903" s="3">
        <v>96.123000000000005</v>
      </c>
      <c r="D2903" s="3">
        <v>77.347999999999999</v>
      </c>
      <c r="E2903" s="3">
        <v>33.299999999999997</v>
      </c>
      <c r="F2903" s="3">
        <v>0.69099999999999995</v>
      </c>
      <c r="G2903" s="3">
        <v>421.363</v>
      </c>
      <c r="H2903" s="3">
        <v>2167.7269999999999</v>
      </c>
      <c r="I2903" s="3">
        <f>ROUND(IF(B2903&lt;=Thresholds!$B$2,1-(B2903/Thresholds!$B$2)*0.24,IF(B2903&lt;=Thresholds!$D$2,0.75-((B2903-Thresholds!$C$2)/(Thresholds!$D$2-Thresholds!$C$2))*0.249,IF(B2903&lt;=Thresholds!$F$2,0.499-((B2903-Thresholds!$E$2)/(Thresholds!$F$2-Thresholds!$E$2))*0.279,MAX(0.02,0.2-((B2903-Thresholds!$G$2)/(Thresholds!$H$2-Thresholds!$G$2))*0.18)))),3)</f>
        <v>0.78200000000000003</v>
      </c>
      <c r="J2903" s="3">
        <f>ROUND(IF(C2903&lt;=Thresholds!$B$3,1-(C2903/Thresholds!$B$3)*0.24,IF(C2903&lt;=Thresholds!$D$3,0.75-((C2903-Thresholds!$C$3)/(Thresholds!$D$3-Thresholds!$C$3))*0.249,IF(C2903&lt;=Thresholds!$F$3,0.499-((C2903-Thresholds!$E$3)/(Thresholds!$F$3-Thresholds!$E$3))*0.279,MAX(0.02,0.2-((C2903-Thresholds!$G$3)/(Thresholds!$H$3-Thresholds!$G$3))*0.18)))),3)</f>
        <v>0.80800000000000005</v>
      </c>
      <c r="K2903" s="3">
        <f>ROUND(IF(D2903&lt;=Thresholds!$B$4,1-(D2903/Thresholds!$B$4)*0.24,IF(D2903&lt;=Thresholds!$D$4,0.75-((D2903-Thresholds!$C$4)/(Thresholds!$D$4-Thresholds!$C$4))*0.249,IF(D2903&lt;=Thresholds!$F$4,0.499-((D2903-Thresholds!$E$4)/(Thresholds!$F$4-Thresholds!$E$4))*0.279,MAX(0.02,0.2-((D2903-Thresholds!$G$4)/(Thresholds!$H$4-Thresholds!$G$4))*0.18)))),3)</f>
        <v>0.66700000000000004</v>
      </c>
      <c r="L2903" s="3">
        <f>ROUND(IF(E2903&lt;=Thresholds!$B$5,1-(E2903/Thresholds!$B$5)*0.24,IF(E2903&lt;=Thresholds!$D$5,0.75-((E2903-Thresholds!$C$5)/(Thresholds!$D$5-Thresholds!$C$5))*0.249,IF(E2903&lt;=Thresholds!$F$5,0.499-((E2903-Thresholds!$E$5)/(Thresholds!$F$5-Thresholds!$E$5))*0.279,MAX(0.02,0.2-((E2903-Thresholds!$G$5)/(Thresholds!$H$5-Thresholds!$G$5))*0.18)))),3)</f>
        <v>0.84</v>
      </c>
      <c r="M2903" s="3">
        <f>ROUND(IF(F2903&lt;=Thresholds!$B$6,1-(F2903/Thresholds!$B$6)*0.24,IF(F2903&lt;=Thresholds!$D$6,0.75-((F2903-Thresholds!$C$6)/(Thresholds!$D$6-Thresholds!$C$6))*0.249,IF(F2903&lt;=Thresholds!$F$6,0.499-((F2903-Thresholds!$E$6)/(Thresholds!$F$6-Thresholds!$E$6))*0.279,MAX(0.02,0.2-((F2903-Thresholds!$G$6)/(Thresholds!$H$6-Thresholds!$G$6))*0.18)))),3)</f>
        <v>0.83399999999999996</v>
      </c>
      <c r="N2903" s="3">
        <f>ROUND(IF(G2903&lt;=Thresholds!$B$7,1-(G2903/Thresholds!$B$7)*0.24,IF(G2903&lt;=Thresholds!$D$7,0.75-((G2903-Thresholds!$C$7)/(Thresholds!$D$7-Thresholds!$C$7))*0.249,IF(G2903&lt;=Thresholds!$F$7,0.499-((G2903-Thresholds!$E$7)/(Thresholds!$F$7-Thresholds!$E$7))*0.279,MAX(0.02,0.2-((G2903-Thresholds!$G$7)/(Thresholds!$H$7-Thresholds!$G$7))*0.18)))),3)</f>
        <v>0.67</v>
      </c>
      <c r="O2903" s="3">
        <f>ROUND(IF(H2903&lt;=Thresholds!$B$8,1-(H2903/Thresholds!$B$8)*0.24,IF(H2903&lt;=Thresholds!$D$8,0.75-((H2903-Thresholds!$C$8)/(Thresholds!$D$8-Thresholds!$C$8))*0.249,IF(H2903&lt;=Thresholds!$F$8,0.499-((H2903-Thresholds!$E$8)/(Thresholds!$F$8-Thresholds!$E$8))*0.279,MAX(0.02,0.2-((H2903-Thresholds!$G$8)/(Thresholds!$H$8-Thresholds!$G$8))*0.18)))),3)</f>
        <v>0.79200000000000004</v>
      </c>
      <c r="P2903" s="3">
        <f t="shared" si="135"/>
        <v>0.66700000000000004</v>
      </c>
      <c r="Q2903" t="str">
        <f t="shared" si="136"/>
        <v>Moderate</v>
      </c>
      <c r="R2903" s="4">
        <f t="shared" si="137"/>
        <v>1</v>
      </c>
      <c r="S2903" t="str">
        <f>IF(AND(F2903&gt;=10,F2903&lt;=35,P2903&gt;0.5),"ERROR_C2903H2903_POOR_CAP","OK")</f>
        <v>OK</v>
      </c>
    </row>
    <row r="2904" spans="1:19">
      <c r="A2904" t="s">
        <v>2921</v>
      </c>
      <c r="B2904" s="3">
        <v>76.105000000000004</v>
      </c>
      <c r="C2904" s="3">
        <v>57.448999999999998</v>
      </c>
      <c r="D2904" s="3">
        <v>22.344999999999999</v>
      </c>
      <c r="E2904" s="3">
        <v>41.991999999999997</v>
      </c>
      <c r="F2904" s="3">
        <v>0.20899999999999999</v>
      </c>
      <c r="G2904" s="3">
        <v>67.822999999999993</v>
      </c>
      <c r="H2904" s="3">
        <v>8083.0609999999997</v>
      </c>
      <c r="I2904" s="3">
        <f>ROUND(IF(B2904&lt;=Thresholds!$B$2,1-(B2904/Thresholds!$B$2)*0.24,IF(B2904&lt;=Thresholds!$D$2,0.75-((B2904-Thresholds!$C$2)/(Thresholds!$D$2-Thresholds!$C$2))*0.249,IF(B2904&lt;=Thresholds!$F$2,0.499-((B2904-Thresholds!$E$2)/(Thresholds!$F$2-Thresholds!$E$2))*0.279,MAX(0.02,0.2-((B2904-Thresholds!$G$2)/(Thresholds!$H$2-Thresholds!$G$2))*0.18)))),3)</f>
        <v>0.81699999999999995</v>
      </c>
      <c r="J2904" s="3">
        <f>ROUND(IF(C2904&lt;=Thresholds!$B$3,1-(C2904/Thresholds!$B$3)*0.24,IF(C2904&lt;=Thresholds!$D$3,0.75-((C2904-Thresholds!$C$3)/(Thresholds!$D$3-Thresholds!$C$3))*0.249,IF(C2904&lt;=Thresholds!$F$3,0.499-((C2904-Thresholds!$E$3)/(Thresholds!$F$3-Thresholds!$E$3))*0.279,MAX(0.02,0.2-((C2904-Thresholds!$G$3)/(Thresholds!$H$3-Thresholds!$G$3))*0.18)))),3)</f>
        <v>0.88500000000000001</v>
      </c>
      <c r="K2904" s="3">
        <f>ROUND(IF(D2904&lt;=Thresholds!$B$4,1-(D2904/Thresholds!$B$4)*0.24,IF(D2904&lt;=Thresholds!$D$4,0.75-((D2904-Thresholds!$C$4)/(Thresholds!$D$4-Thresholds!$C$4))*0.249,IF(D2904&lt;=Thresholds!$F$4,0.499-((D2904-Thresholds!$E$4)/(Thresholds!$F$4-Thresholds!$E$4))*0.279,MAX(0.02,0.2-((D2904-Thresholds!$G$4)/(Thresholds!$H$4-Thresholds!$G$4))*0.18)))),3)</f>
        <v>0.91700000000000004</v>
      </c>
      <c r="L2904" s="3">
        <f>ROUND(IF(E2904&lt;=Thresholds!$B$5,1-(E2904/Thresholds!$B$5)*0.24,IF(E2904&lt;=Thresholds!$D$5,0.75-((E2904-Thresholds!$C$5)/(Thresholds!$D$5-Thresholds!$C$5))*0.249,IF(E2904&lt;=Thresholds!$F$5,0.499-((E2904-Thresholds!$E$5)/(Thresholds!$F$5-Thresholds!$E$5))*0.279,MAX(0.02,0.2-((E2904-Thresholds!$G$5)/(Thresholds!$H$5-Thresholds!$G$5))*0.18)))),3)</f>
        <v>0.79800000000000004</v>
      </c>
      <c r="M2904" s="3">
        <f>ROUND(IF(F2904&lt;=Thresholds!$B$6,1-(F2904/Thresholds!$B$6)*0.24,IF(F2904&lt;=Thresholds!$D$6,0.75-((F2904-Thresholds!$C$6)/(Thresholds!$D$6-Thresholds!$C$6))*0.249,IF(F2904&lt;=Thresholds!$F$6,0.499-((F2904-Thresholds!$E$6)/(Thresholds!$F$6-Thresholds!$E$6))*0.279,MAX(0.02,0.2-((F2904-Thresholds!$G$6)/(Thresholds!$H$6-Thresholds!$G$6))*0.18)))),3)</f>
        <v>0.95</v>
      </c>
      <c r="N2904" s="3">
        <f>ROUND(IF(G2904&lt;=Thresholds!$B$7,1-(G2904/Thresholds!$B$7)*0.24,IF(G2904&lt;=Thresholds!$D$7,0.75-((G2904-Thresholds!$C$7)/(Thresholds!$D$7-Thresholds!$C$7))*0.249,IF(G2904&lt;=Thresholds!$F$7,0.499-((G2904-Thresholds!$E$7)/(Thresholds!$F$7-Thresholds!$E$7))*0.279,MAX(0.02,0.2-((G2904-Thresholds!$G$7)/(Thresholds!$H$7-Thresholds!$G$7))*0.18)))),3)</f>
        <v>0.95299999999999996</v>
      </c>
      <c r="O2904" s="3">
        <f>ROUND(IF(H2904&lt;=Thresholds!$B$8,1-(H2904/Thresholds!$B$8)*0.24,IF(H2904&lt;=Thresholds!$D$8,0.75-((H2904-Thresholds!$C$8)/(Thresholds!$D$8-Thresholds!$C$8))*0.249,IF(H2904&lt;=Thresholds!$F$8,0.499-((H2904-Thresholds!$E$8)/(Thresholds!$F$8-Thresholds!$E$8))*0.279,MAX(0.02,0.2-((H2904-Thresholds!$G$8)/(Thresholds!$H$8-Thresholds!$G$8))*0.18)))),3)</f>
        <v>0.309</v>
      </c>
      <c r="P2904" s="3">
        <f t="shared" si="135"/>
        <v>0.309</v>
      </c>
      <c r="Q2904" t="str">
        <f t="shared" si="136"/>
        <v>Poor</v>
      </c>
      <c r="R2904" s="4">
        <f t="shared" si="137"/>
        <v>0</v>
      </c>
      <c r="S2904" t="str">
        <f>IF(AND(F2904&gt;=10,F2904&lt;=35,P2904&gt;0.5),"ERROR_C2904H2904_POOR_CAP","OK")</f>
        <v>OK</v>
      </c>
    </row>
    <row r="2905" spans="1:19">
      <c r="A2905" t="s">
        <v>2922</v>
      </c>
      <c r="B2905" s="3">
        <v>68.55</v>
      </c>
      <c r="C2905" s="3">
        <v>24.896999999999998</v>
      </c>
      <c r="D2905" s="3">
        <v>194.46600000000001</v>
      </c>
      <c r="E2905" s="3">
        <v>21.712</v>
      </c>
      <c r="F2905" s="3">
        <v>0.157</v>
      </c>
      <c r="G2905" s="3">
        <v>276.37099999999998</v>
      </c>
      <c r="H2905" s="3">
        <v>626.57399999999996</v>
      </c>
      <c r="I2905" s="3">
        <f>ROUND(IF(B2905&lt;=Thresholds!$B$2,1-(B2905/Thresholds!$B$2)*0.24,IF(B2905&lt;=Thresholds!$D$2,0.75-((B2905-Thresholds!$C$2)/(Thresholds!$D$2-Thresholds!$C$2))*0.249,IF(B2905&lt;=Thresholds!$F$2,0.499-((B2905-Thresholds!$E$2)/(Thresholds!$F$2-Thresholds!$E$2))*0.279,MAX(0.02,0.2-((B2905-Thresholds!$G$2)/(Thresholds!$H$2-Thresholds!$G$2))*0.18)))),3)</f>
        <v>0.83499999999999996</v>
      </c>
      <c r="J2905" s="3">
        <f>ROUND(IF(C2905&lt;=Thresholds!$B$3,1-(C2905/Thresholds!$B$3)*0.24,IF(C2905&lt;=Thresholds!$D$3,0.75-((C2905-Thresholds!$C$3)/(Thresholds!$D$3-Thresholds!$C$3))*0.249,IF(C2905&lt;=Thresholds!$F$3,0.499-((C2905-Thresholds!$E$3)/(Thresholds!$F$3-Thresholds!$E$3))*0.279,MAX(0.02,0.2-((C2905-Thresholds!$G$3)/(Thresholds!$H$3-Thresholds!$G$3))*0.18)))),3)</f>
        <v>0.95</v>
      </c>
      <c r="K2905" s="3">
        <f>ROUND(IF(D2905&lt;=Thresholds!$B$4,1-(D2905/Thresholds!$B$4)*0.24,IF(D2905&lt;=Thresholds!$D$4,0.75-((D2905-Thresholds!$C$4)/(Thresholds!$D$4-Thresholds!$C$4))*0.249,IF(D2905&lt;=Thresholds!$F$4,0.499-((D2905-Thresholds!$E$4)/(Thresholds!$F$4-Thresholds!$E$4))*0.279,MAX(0.02,0.2-((D2905-Thresholds!$G$4)/(Thresholds!$H$4-Thresholds!$G$4))*0.18)))),3)</f>
        <v>0.252</v>
      </c>
      <c r="L2905" s="3">
        <f>ROUND(IF(E2905&lt;=Thresholds!$B$5,1-(E2905/Thresholds!$B$5)*0.24,IF(E2905&lt;=Thresholds!$D$5,0.75-((E2905-Thresholds!$C$5)/(Thresholds!$D$5-Thresholds!$C$5))*0.249,IF(E2905&lt;=Thresholds!$F$5,0.499-((E2905-Thresholds!$E$5)/(Thresholds!$F$5-Thresholds!$E$5))*0.279,MAX(0.02,0.2-((E2905-Thresholds!$G$5)/(Thresholds!$H$5-Thresholds!$G$5))*0.18)))),3)</f>
        <v>0.89600000000000002</v>
      </c>
      <c r="M2905" s="3">
        <f>ROUND(IF(F2905&lt;=Thresholds!$B$6,1-(F2905/Thresholds!$B$6)*0.24,IF(F2905&lt;=Thresholds!$D$6,0.75-((F2905-Thresholds!$C$6)/(Thresholds!$D$6-Thresholds!$C$6))*0.249,IF(F2905&lt;=Thresholds!$F$6,0.499-((F2905-Thresholds!$E$6)/(Thresholds!$F$6-Thresholds!$E$6))*0.279,MAX(0.02,0.2-((F2905-Thresholds!$G$6)/(Thresholds!$H$6-Thresholds!$G$6))*0.18)))),3)</f>
        <v>0.96199999999999997</v>
      </c>
      <c r="N2905" s="3">
        <f>ROUND(IF(G2905&lt;=Thresholds!$B$7,1-(G2905/Thresholds!$B$7)*0.24,IF(G2905&lt;=Thresholds!$D$7,0.75-((G2905-Thresholds!$C$7)/(Thresholds!$D$7-Thresholds!$C$7))*0.249,IF(G2905&lt;=Thresholds!$F$7,0.499-((G2905-Thresholds!$E$7)/(Thresholds!$F$7-Thresholds!$E$7))*0.279,MAX(0.02,0.2-((G2905-Thresholds!$G$7)/(Thresholds!$H$7-Thresholds!$G$7))*0.18)))),3)</f>
        <v>0.81</v>
      </c>
      <c r="O2905" s="3">
        <f>ROUND(IF(H2905&lt;=Thresholds!$B$8,1-(H2905/Thresholds!$B$8)*0.24,IF(H2905&lt;=Thresholds!$D$8,0.75-((H2905-Thresholds!$C$8)/(Thresholds!$D$8-Thresholds!$C$8))*0.249,IF(H2905&lt;=Thresholds!$F$8,0.499-((H2905-Thresholds!$E$8)/(Thresholds!$F$8-Thresholds!$E$8))*0.279,MAX(0.02,0.2-((H2905-Thresholds!$G$8)/(Thresholds!$H$8-Thresholds!$G$8))*0.18)))),3)</f>
        <v>0.94</v>
      </c>
      <c r="P2905" s="3">
        <f t="shared" si="135"/>
        <v>0.252</v>
      </c>
      <c r="Q2905" t="str">
        <f t="shared" si="136"/>
        <v>Poor</v>
      </c>
      <c r="R2905" s="4">
        <f t="shared" si="137"/>
        <v>0</v>
      </c>
      <c r="S2905" t="str">
        <f>IF(AND(F2905&gt;=10,F2905&lt;=35,P2905&gt;0.5),"ERROR_C2905H2905_POOR_CAP","OK")</f>
        <v>OK</v>
      </c>
    </row>
    <row r="2906" spans="1:19">
      <c r="A2906" t="s">
        <v>2923</v>
      </c>
      <c r="B2906" s="3">
        <v>69.593999999999994</v>
      </c>
      <c r="C2906" s="3">
        <v>47.768000000000001</v>
      </c>
      <c r="D2906" s="3">
        <v>58.853000000000002</v>
      </c>
      <c r="E2906" s="3">
        <v>49.78</v>
      </c>
      <c r="F2906" s="3">
        <v>0.27600000000000002</v>
      </c>
      <c r="G2906" s="3">
        <v>329.19600000000003</v>
      </c>
      <c r="H2906" s="3">
        <v>2460.335</v>
      </c>
      <c r="I2906" s="3">
        <f>ROUND(IF(B2906&lt;=Thresholds!$B$2,1-(B2906/Thresholds!$B$2)*0.24,IF(B2906&lt;=Thresholds!$D$2,0.75-((B2906-Thresholds!$C$2)/(Thresholds!$D$2-Thresholds!$C$2))*0.249,IF(B2906&lt;=Thresholds!$F$2,0.499-((B2906-Thresholds!$E$2)/(Thresholds!$F$2-Thresholds!$E$2))*0.279,MAX(0.02,0.2-((B2906-Thresholds!$G$2)/(Thresholds!$H$2-Thresholds!$G$2))*0.18)))),3)</f>
        <v>0.83299999999999996</v>
      </c>
      <c r="J2906" s="3">
        <f>ROUND(IF(C2906&lt;=Thresholds!$B$3,1-(C2906/Thresholds!$B$3)*0.24,IF(C2906&lt;=Thresholds!$D$3,0.75-((C2906-Thresholds!$C$3)/(Thresholds!$D$3-Thresholds!$C$3))*0.249,IF(C2906&lt;=Thresholds!$F$3,0.499-((C2906-Thresholds!$E$3)/(Thresholds!$F$3-Thresholds!$E$3))*0.279,MAX(0.02,0.2-((C2906-Thresholds!$G$3)/(Thresholds!$H$3-Thresholds!$G$3))*0.18)))),3)</f>
        <v>0.90400000000000003</v>
      </c>
      <c r="K2906" s="3">
        <f>ROUND(IF(D2906&lt;=Thresholds!$B$4,1-(D2906/Thresholds!$B$4)*0.24,IF(D2906&lt;=Thresholds!$D$4,0.75-((D2906-Thresholds!$C$4)/(Thresholds!$D$4-Thresholds!$C$4))*0.249,IF(D2906&lt;=Thresholds!$F$4,0.499-((D2906-Thresholds!$E$4)/(Thresholds!$F$4-Thresholds!$E$4))*0.279,MAX(0.02,0.2-((D2906-Thresholds!$G$4)/(Thresholds!$H$4-Thresholds!$G$4))*0.18)))),3)</f>
        <v>0.78300000000000003</v>
      </c>
      <c r="L2906" s="3">
        <f>ROUND(IF(E2906&lt;=Thresholds!$B$5,1-(E2906/Thresholds!$B$5)*0.24,IF(E2906&lt;=Thresholds!$D$5,0.75-((E2906-Thresholds!$C$5)/(Thresholds!$D$5-Thresholds!$C$5))*0.249,IF(E2906&lt;=Thresholds!$F$5,0.499-((E2906-Thresholds!$E$5)/(Thresholds!$F$5-Thresholds!$E$5))*0.279,MAX(0.02,0.2-((E2906-Thresholds!$G$5)/(Thresholds!$H$5-Thresholds!$G$5))*0.18)))),3)</f>
        <v>0.76100000000000001</v>
      </c>
      <c r="M2906" s="3">
        <f>ROUND(IF(F2906&lt;=Thresholds!$B$6,1-(F2906/Thresholds!$B$6)*0.24,IF(F2906&lt;=Thresholds!$D$6,0.75-((F2906-Thresholds!$C$6)/(Thresholds!$D$6-Thresholds!$C$6))*0.249,IF(F2906&lt;=Thresholds!$F$6,0.499-((F2906-Thresholds!$E$6)/(Thresholds!$F$6-Thresholds!$E$6))*0.279,MAX(0.02,0.2-((F2906-Thresholds!$G$6)/(Thresholds!$H$6-Thresholds!$G$6))*0.18)))),3)</f>
        <v>0.93400000000000005</v>
      </c>
      <c r="N2906" s="3">
        <f>ROUND(IF(G2906&lt;=Thresholds!$B$7,1-(G2906/Thresholds!$B$7)*0.24,IF(G2906&lt;=Thresholds!$D$7,0.75-((G2906-Thresholds!$C$7)/(Thresholds!$D$7-Thresholds!$C$7))*0.249,IF(G2906&lt;=Thresholds!$F$7,0.499-((G2906-Thresholds!$E$7)/(Thresholds!$F$7-Thresholds!$E$7))*0.279,MAX(0.02,0.2-((G2906-Thresholds!$G$7)/(Thresholds!$H$7-Thresholds!$G$7))*0.18)))),3)</f>
        <v>0.77400000000000002</v>
      </c>
      <c r="O2906" s="3">
        <f>ROUND(IF(H2906&lt;=Thresholds!$B$8,1-(H2906/Thresholds!$B$8)*0.24,IF(H2906&lt;=Thresholds!$D$8,0.75-((H2906-Thresholds!$C$8)/(Thresholds!$D$8-Thresholds!$C$8))*0.249,IF(H2906&lt;=Thresholds!$F$8,0.499-((H2906-Thresholds!$E$8)/(Thresholds!$F$8-Thresholds!$E$8))*0.279,MAX(0.02,0.2-((H2906-Thresholds!$G$8)/(Thresholds!$H$8-Thresholds!$G$8))*0.18)))),3)</f>
        <v>0.76400000000000001</v>
      </c>
      <c r="P2906" s="3">
        <f t="shared" si="135"/>
        <v>0.76100000000000001</v>
      </c>
      <c r="Q2906" t="str">
        <f t="shared" si="136"/>
        <v>Healthy</v>
      </c>
      <c r="R2906" s="4">
        <f t="shared" si="137"/>
        <v>1</v>
      </c>
      <c r="S2906" t="str">
        <f>IF(AND(F2906&gt;=10,F2906&lt;=35,P2906&gt;0.5),"ERROR_C2906H2906_POOR_CAP","OK")</f>
        <v>OK</v>
      </c>
    </row>
    <row r="2907" spans="1:19">
      <c r="A2907" t="s">
        <v>2924</v>
      </c>
      <c r="B2907" s="3">
        <v>26.827999999999999</v>
      </c>
      <c r="C2907" s="3">
        <v>56.631999999999998</v>
      </c>
      <c r="D2907" s="3">
        <v>29.416</v>
      </c>
      <c r="E2907" s="3">
        <v>38.201000000000001</v>
      </c>
      <c r="F2907" s="3">
        <v>0.754</v>
      </c>
      <c r="G2907" s="3">
        <v>274.00599999999997</v>
      </c>
      <c r="H2907" s="3">
        <v>3171.4859999999999</v>
      </c>
      <c r="I2907" s="3">
        <f>ROUND(IF(B2907&lt;=Thresholds!$B$2,1-(B2907/Thresholds!$B$2)*0.24,IF(B2907&lt;=Thresholds!$D$2,0.75-((B2907-Thresholds!$C$2)/(Thresholds!$D$2-Thresholds!$C$2))*0.249,IF(B2907&lt;=Thresholds!$F$2,0.499-((B2907-Thresholds!$E$2)/(Thresholds!$F$2-Thresholds!$E$2))*0.279,MAX(0.02,0.2-((B2907-Thresholds!$G$2)/(Thresholds!$H$2-Thresholds!$G$2))*0.18)))),3)</f>
        <v>0.93600000000000005</v>
      </c>
      <c r="J2907" s="3">
        <f>ROUND(IF(C2907&lt;=Thresholds!$B$3,1-(C2907/Thresholds!$B$3)*0.24,IF(C2907&lt;=Thresholds!$D$3,0.75-((C2907-Thresholds!$C$3)/(Thresholds!$D$3-Thresholds!$C$3))*0.249,IF(C2907&lt;=Thresholds!$F$3,0.499-((C2907-Thresholds!$E$3)/(Thresholds!$F$3-Thresholds!$E$3))*0.279,MAX(0.02,0.2-((C2907-Thresholds!$G$3)/(Thresholds!$H$3-Thresholds!$G$3))*0.18)))),3)</f>
        <v>0.88700000000000001</v>
      </c>
      <c r="K2907" s="3">
        <f>ROUND(IF(D2907&lt;=Thresholds!$B$4,1-(D2907/Thresholds!$B$4)*0.24,IF(D2907&lt;=Thresholds!$D$4,0.75-((D2907-Thresholds!$C$4)/(Thresholds!$D$4-Thresholds!$C$4))*0.249,IF(D2907&lt;=Thresholds!$F$4,0.499-((D2907-Thresholds!$E$4)/(Thresholds!$F$4-Thresholds!$E$4))*0.279,MAX(0.02,0.2-((D2907-Thresholds!$G$4)/(Thresholds!$H$4-Thresholds!$G$4))*0.18)))),3)</f>
        <v>0.89100000000000001</v>
      </c>
      <c r="L2907" s="3">
        <f>ROUND(IF(E2907&lt;=Thresholds!$B$5,1-(E2907/Thresholds!$B$5)*0.24,IF(E2907&lt;=Thresholds!$D$5,0.75-((E2907-Thresholds!$C$5)/(Thresholds!$D$5-Thresholds!$C$5))*0.249,IF(E2907&lt;=Thresholds!$F$5,0.499-((E2907-Thresholds!$E$5)/(Thresholds!$F$5-Thresholds!$E$5))*0.279,MAX(0.02,0.2-((E2907-Thresholds!$G$5)/(Thresholds!$H$5-Thresholds!$G$5))*0.18)))),3)</f>
        <v>0.81699999999999995</v>
      </c>
      <c r="M2907" s="3">
        <f>ROUND(IF(F2907&lt;=Thresholds!$B$6,1-(F2907/Thresholds!$B$6)*0.24,IF(F2907&lt;=Thresholds!$D$6,0.75-((F2907-Thresholds!$C$6)/(Thresholds!$D$6-Thresholds!$C$6))*0.249,IF(F2907&lt;=Thresholds!$F$6,0.499-((F2907-Thresholds!$E$6)/(Thresholds!$F$6-Thresholds!$E$6))*0.279,MAX(0.02,0.2-((F2907-Thresholds!$G$6)/(Thresholds!$H$6-Thresholds!$G$6))*0.18)))),3)</f>
        <v>0.81899999999999995</v>
      </c>
      <c r="N2907" s="3">
        <f>ROUND(IF(G2907&lt;=Thresholds!$B$7,1-(G2907/Thresholds!$B$7)*0.24,IF(G2907&lt;=Thresholds!$D$7,0.75-((G2907-Thresholds!$C$7)/(Thresholds!$D$7-Thresholds!$C$7))*0.249,IF(G2907&lt;=Thresholds!$F$7,0.499-((G2907-Thresholds!$E$7)/(Thresholds!$F$7-Thresholds!$E$7))*0.279,MAX(0.02,0.2-((G2907-Thresholds!$G$7)/(Thresholds!$H$7-Thresholds!$G$7))*0.18)))),3)</f>
        <v>0.81200000000000006</v>
      </c>
      <c r="O2907" s="3">
        <f>ROUND(IF(H2907&lt;=Thresholds!$B$8,1-(H2907/Thresholds!$B$8)*0.24,IF(H2907&lt;=Thresholds!$D$8,0.75-((H2907-Thresholds!$C$8)/(Thresholds!$D$8-Thresholds!$C$8))*0.249,IF(H2907&lt;=Thresholds!$F$8,0.499-((H2907-Thresholds!$E$8)/(Thresholds!$F$8-Thresholds!$E$8))*0.279,MAX(0.02,0.2-((H2907-Thresholds!$G$8)/(Thresholds!$H$8-Thresholds!$G$8))*0.18)))),3)</f>
        <v>0.63900000000000001</v>
      </c>
      <c r="P2907" s="3">
        <f t="shared" si="135"/>
        <v>0.63900000000000001</v>
      </c>
      <c r="Q2907" t="str">
        <f t="shared" si="136"/>
        <v>Moderate</v>
      </c>
      <c r="R2907" s="4">
        <f t="shared" si="137"/>
        <v>1</v>
      </c>
      <c r="S2907" t="str">
        <f>IF(AND(F2907&gt;=10,F2907&lt;=35,P2907&gt;0.5),"ERROR_C2907H2907_POOR_CAP","OK")</f>
        <v>OK</v>
      </c>
    </row>
    <row r="2908" spans="1:19">
      <c r="A2908" t="s">
        <v>2925</v>
      </c>
      <c r="B2908" s="3">
        <v>69.225999999999999</v>
      </c>
      <c r="C2908" s="3">
        <v>48.947000000000003</v>
      </c>
      <c r="D2908" s="3">
        <v>59.889000000000003</v>
      </c>
      <c r="E2908" s="3">
        <v>42.28</v>
      </c>
      <c r="F2908" s="3">
        <v>0.35399999999999998</v>
      </c>
      <c r="G2908" s="3">
        <v>1230.6479999999999</v>
      </c>
      <c r="H2908" s="3">
        <v>3700.1080000000002</v>
      </c>
      <c r="I2908" s="3">
        <f>ROUND(IF(B2908&lt;=Thresholds!$B$2,1-(B2908/Thresholds!$B$2)*0.24,IF(B2908&lt;=Thresholds!$D$2,0.75-((B2908-Thresholds!$C$2)/(Thresholds!$D$2-Thresholds!$C$2))*0.249,IF(B2908&lt;=Thresholds!$F$2,0.499-((B2908-Thresholds!$E$2)/(Thresholds!$F$2-Thresholds!$E$2))*0.279,MAX(0.02,0.2-((B2908-Thresholds!$G$2)/(Thresholds!$H$2-Thresholds!$G$2))*0.18)))),3)</f>
        <v>0.83399999999999996</v>
      </c>
      <c r="J2908" s="3">
        <f>ROUND(IF(C2908&lt;=Thresholds!$B$3,1-(C2908/Thresholds!$B$3)*0.24,IF(C2908&lt;=Thresholds!$D$3,0.75-((C2908-Thresholds!$C$3)/(Thresholds!$D$3-Thresholds!$C$3))*0.249,IF(C2908&lt;=Thresholds!$F$3,0.499-((C2908-Thresholds!$E$3)/(Thresholds!$F$3-Thresholds!$E$3))*0.279,MAX(0.02,0.2-((C2908-Thresholds!$G$3)/(Thresholds!$H$3-Thresholds!$G$3))*0.18)))),3)</f>
        <v>0.90200000000000002</v>
      </c>
      <c r="K2908" s="3">
        <f>ROUND(IF(D2908&lt;=Thresholds!$B$4,1-(D2908/Thresholds!$B$4)*0.24,IF(D2908&lt;=Thresholds!$D$4,0.75-((D2908-Thresholds!$C$4)/(Thresholds!$D$4-Thresholds!$C$4))*0.249,IF(D2908&lt;=Thresholds!$F$4,0.499-((D2908-Thresholds!$E$4)/(Thresholds!$F$4-Thresholds!$E$4))*0.279,MAX(0.02,0.2-((D2908-Thresholds!$G$4)/(Thresholds!$H$4-Thresholds!$G$4))*0.18)))),3)</f>
        <v>0.77900000000000003</v>
      </c>
      <c r="L2908" s="3">
        <f>ROUND(IF(E2908&lt;=Thresholds!$B$5,1-(E2908/Thresholds!$B$5)*0.24,IF(E2908&lt;=Thresholds!$D$5,0.75-((E2908-Thresholds!$C$5)/(Thresholds!$D$5-Thresholds!$C$5))*0.249,IF(E2908&lt;=Thresholds!$F$5,0.499-((E2908-Thresholds!$E$5)/(Thresholds!$F$5-Thresholds!$E$5))*0.279,MAX(0.02,0.2-((E2908-Thresholds!$G$5)/(Thresholds!$H$5-Thresholds!$G$5))*0.18)))),3)</f>
        <v>0.79700000000000004</v>
      </c>
      <c r="M2908" s="3">
        <f>ROUND(IF(F2908&lt;=Thresholds!$B$6,1-(F2908/Thresholds!$B$6)*0.24,IF(F2908&lt;=Thresholds!$D$6,0.75-((F2908-Thresholds!$C$6)/(Thresholds!$D$6-Thresholds!$C$6))*0.249,IF(F2908&lt;=Thresholds!$F$6,0.499-((F2908-Thresholds!$E$6)/(Thresholds!$F$6-Thresholds!$E$6))*0.279,MAX(0.02,0.2-((F2908-Thresholds!$G$6)/(Thresholds!$H$6-Thresholds!$G$6))*0.18)))),3)</f>
        <v>0.91500000000000004</v>
      </c>
      <c r="N2908" s="3">
        <f>ROUND(IF(G2908&lt;=Thresholds!$B$7,1-(G2908/Thresholds!$B$7)*0.24,IF(G2908&lt;=Thresholds!$D$7,0.75-((G2908-Thresholds!$C$7)/(Thresholds!$D$7-Thresholds!$C$7))*0.249,IF(G2908&lt;=Thresholds!$F$7,0.499-((G2908-Thresholds!$E$7)/(Thresholds!$F$7-Thresholds!$E$7))*0.279,MAX(0.02,0.2-((G2908-Thresholds!$G$7)/(Thresholds!$H$7-Thresholds!$G$7))*0.18)))),3)</f>
        <v>0.27700000000000002</v>
      </c>
      <c r="O2908" s="3">
        <f>ROUND(IF(H2908&lt;=Thresholds!$B$8,1-(H2908/Thresholds!$B$8)*0.24,IF(H2908&lt;=Thresholds!$D$8,0.75-((H2908-Thresholds!$C$8)/(Thresholds!$D$8-Thresholds!$C$8))*0.249,IF(H2908&lt;=Thresholds!$F$8,0.499-((H2908-Thresholds!$E$8)/(Thresholds!$F$8-Thresholds!$E$8))*0.279,MAX(0.02,0.2-((H2908-Thresholds!$G$8)/(Thresholds!$H$8-Thresholds!$G$8))*0.18)))),3)</f>
        <v>0.55100000000000005</v>
      </c>
      <c r="P2908" s="3">
        <f t="shared" si="135"/>
        <v>0.27700000000000002</v>
      </c>
      <c r="Q2908" t="str">
        <f t="shared" si="136"/>
        <v>Poor</v>
      </c>
      <c r="R2908" s="4">
        <f t="shared" si="137"/>
        <v>0</v>
      </c>
      <c r="S2908" t="str">
        <f>IF(AND(F2908&gt;=10,F2908&lt;=35,P2908&gt;0.5),"ERROR_C2908H2908_POOR_CAP","OK")</f>
        <v>OK</v>
      </c>
    </row>
    <row r="2909" spans="1:19">
      <c r="A2909" t="s">
        <v>2926</v>
      </c>
      <c r="B2909" s="3">
        <v>33.335999999999999</v>
      </c>
      <c r="C2909" s="3">
        <v>88.489000000000004</v>
      </c>
      <c r="D2909" s="3">
        <v>35.125999999999998</v>
      </c>
      <c r="E2909" s="3">
        <v>6.2450000000000001</v>
      </c>
      <c r="F2909" s="3">
        <v>44.523000000000003</v>
      </c>
      <c r="G2909" s="3">
        <v>221.08099999999999</v>
      </c>
      <c r="H2909" s="3">
        <v>1349.3320000000001</v>
      </c>
      <c r="I2909" s="3">
        <f>ROUND(IF(B2909&lt;=Thresholds!$B$2,1-(B2909/Thresholds!$B$2)*0.24,IF(B2909&lt;=Thresholds!$D$2,0.75-((B2909-Thresholds!$C$2)/(Thresholds!$D$2-Thresholds!$C$2))*0.249,IF(B2909&lt;=Thresholds!$F$2,0.499-((B2909-Thresholds!$E$2)/(Thresholds!$F$2-Thresholds!$E$2))*0.279,MAX(0.02,0.2-((B2909-Thresholds!$G$2)/(Thresholds!$H$2-Thresholds!$G$2))*0.18)))),3)</f>
        <v>0.92</v>
      </c>
      <c r="J2909" s="3">
        <f>ROUND(IF(C2909&lt;=Thresholds!$B$3,1-(C2909/Thresholds!$B$3)*0.24,IF(C2909&lt;=Thresholds!$D$3,0.75-((C2909-Thresholds!$C$3)/(Thresholds!$D$3-Thresholds!$C$3))*0.249,IF(C2909&lt;=Thresholds!$F$3,0.499-((C2909-Thresholds!$E$3)/(Thresholds!$F$3-Thresholds!$E$3))*0.279,MAX(0.02,0.2-((C2909-Thresholds!$G$3)/(Thresholds!$H$3-Thresholds!$G$3))*0.18)))),3)</f>
        <v>0.82299999999999995</v>
      </c>
      <c r="K2909" s="3">
        <f>ROUND(IF(D2909&lt;=Thresholds!$B$4,1-(D2909/Thresholds!$B$4)*0.24,IF(D2909&lt;=Thresholds!$D$4,0.75-((D2909-Thresholds!$C$4)/(Thresholds!$D$4-Thresholds!$C$4))*0.249,IF(D2909&lt;=Thresholds!$F$4,0.499-((D2909-Thresholds!$E$4)/(Thresholds!$F$4-Thresholds!$E$4))*0.279,MAX(0.02,0.2-((D2909-Thresholds!$G$4)/(Thresholds!$H$4-Thresholds!$G$4))*0.18)))),3)</f>
        <v>0.87</v>
      </c>
      <c r="L2909" s="3">
        <f>ROUND(IF(E2909&lt;=Thresholds!$B$5,1-(E2909/Thresholds!$B$5)*0.24,IF(E2909&lt;=Thresholds!$D$5,0.75-((E2909-Thresholds!$C$5)/(Thresholds!$D$5-Thresholds!$C$5))*0.249,IF(E2909&lt;=Thresholds!$F$5,0.499-((E2909-Thresholds!$E$5)/(Thresholds!$F$5-Thresholds!$E$5))*0.279,MAX(0.02,0.2-((E2909-Thresholds!$G$5)/(Thresholds!$H$5-Thresholds!$G$5))*0.18)))),3)</f>
        <v>0.97</v>
      </c>
      <c r="M2909" s="3">
        <f>ROUND(IF(F2909&lt;=Thresholds!$B$6,1-(F2909/Thresholds!$B$6)*0.24,IF(F2909&lt;=Thresholds!$D$6,0.75-((F2909-Thresholds!$C$6)/(Thresholds!$D$6-Thresholds!$C$6))*0.249,IF(F2909&lt;=Thresholds!$F$6,0.499-((F2909-Thresholds!$E$6)/(Thresholds!$F$6-Thresholds!$E$6))*0.279,MAX(0.02,0.2-((F2909-Thresholds!$G$6)/(Thresholds!$H$6-Thresholds!$G$6))*0.18)))),3)</f>
        <v>0.249</v>
      </c>
      <c r="N2909" s="3">
        <f>ROUND(IF(G2909&lt;=Thresholds!$B$7,1-(G2909/Thresholds!$B$7)*0.24,IF(G2909&lt;=Thresholds!$D$7,0.75-((G2909-Thresholds!$C$7)/(Thresholds!$D$7-Thresholds!$C$7))*0.249,IF(G2909&lt;=Thresholds!$F$7,0.499-((G2909-Thresholds!$E$7)/(Thresholds!$F$7-Thresholds!$E$7))*0.279,MAX(0.02,0.2-((G2909-Thresholds!$G$7)/(Thresholds!$H$7-Thresholds!$G$7))*0.18)))),3)</f>
        <v>0.84799999999999998</v>
      </c>
      <c r="O2909" s="3">
        <f>ROUND(IF(H2909&lt;=Thresholds!$B$8,1-(H2909/Thresholds!$B$8)*0.24,IF(H2909&lt;=Thresholds!$D$8,0.75-((H2909-Thresholds!$C$8)/(Thresholds!$D$8-Thresholds!$C$8))*0.249,IF(H2909&lt;=Thresholds!$F$8,0.499-((H2909-Thresholds!$E$8)/(Thresholds!$F$8-Thresholds!$E$8))*0.279,MAX(0.02,0.2-((H2909-Thresholds!$G$8)/(Thresholds!$H$8-Thresholds!$G$8))*0.18)))),3)</f>
        <v>0.87</v>
      </c>
      <c r="P2909" s="3">
        <f t="shared" si="135"/>
        <v>0.249</v>
      </c>
      <c r="Q2909" t="str">
        <f t="shared" si="136"/>
        <v>Poor</v>
      </c>
      <c r="R2909" s="4">
        <f t="shared" si="137"/>
        <v>0</v>
      </c>
      <c r="S2909" t="str">
        <f>IF(AND(F2909&gt;=10,F2909&lt;=35,P2909&gt;0.5),"ERROR_C2909H2909_POOR_CAP","OK")</f>
        <v>OK</v>
      </c>
    </row>
    <row r="2910" spans="1:19">
      <c r="A2910" t="s">
        <v>2927</v>
      </c>
      <c r="B2910" s="3">
        <v>52.814999999999998</v>
      </c>
      <c r="C2910" s="3">
        <v>25.484000000000002</v>
      </c>
      <c r="D2910" s="3">
        <v>48.603999999999999</v>
      </c>
      <c r="E2910" s="3">
        <v>34.506999999999998</v>
      </c>
      <c r="F2910" s="3">
        <v>0.47199999999999998</v>
      </c>
      <c r="G2910" s="3">
        <v>105.79</v>
      </c>
      <c r="H2910" s="3">
        <v>188.672</v>
      </c>
      <c r="I2910" s="3">
        <f>ROUND(IF(B2910&lt;=Thresholds!$B$2,1-(B2910/Thresholds!$B$2)*0.24,IF(B2910&lt;=Thresholds!$D$2,0.75-((B2910-Thresholds!$C$2)/(Thresholds!$D$2-Thresholds!$C$2))*0.249,IF(B2910&lt;=Thresholds!$F$2,0.499-((B2910-Thresholds!$E$2)/(Thresholds!$F$2-Thresholds!$E$2))*0.279,MAX(0.02,0.2-((B2910-Thresholds!$G$2)/(Thresholds!$H$2-Thresholds!$G$2))*0.18)))),3)</f>
        <v>0.873</v>
      </c>
      <c r="J2910" s="3">
        <f>ROUND(IF(C2910&lt;=Thresholds!$B$3,1-(C2910/Thresholds!$B$3)*0.24,IF(C2910&lt;=Thresholds!$D$3,0.75-((C2910-Thresholds!$C$3)/(Thresholds!$D$3-Thresholds!$C$3))*0.249,IF(C2910&lt;=Thresholds!$F$3,0.499-((C2910-Thresholds!$E$3)/(Thresholds!$F$3-Thresholds!$E$3))*0.279,MAX(0.02,0.2-((C2910-Thresholds!$G$3)/(Thresholds!$H$3-Thresholds!$G$3))*0.18)))),3)</f>
        <v>0.94899999999999995</v>
      </c>
      <c r="K2910" s="3">
        <f>ROUND(IF(D2910&lt;=Thresholds!$B$4,1-(D2910/Thresholds!$B$4)*0.24,IF(D2910&lt;=Thresholds!$D$4,0.75-((D2910-Thresholds!$C$4)/(Thresholds!$D$4-Thresholds!$C$4))*0.249,IF(D2910&lt;=Thresholds!$F$4,0.499-((D2910-Thresholds!$E$4)/(Thresholds!$F$4-Thresholds!$E$4))*0.279,MAX(0.02,0.2-((D2910-Thresholds!$G$4)/(Thresholds!$H$4-Thresholds!$G$4))*0.18)))),3)</f>
        <v>0.82099999999999995</v>
      </c>
      <c r="L2910" s="3">
        <f>ROUND(IF(E2910&lt;=Thresholds!$B$5,1-(E2910/Thresholds!$B$5)*0.24,IF(E2910&lt;=Thresholds!$D$5,0.75-((E2910-Thresholds!$C$5)/(Thresholds!$D$5-Thresholds!$C$5))*0.249,IF(E2910&lt;=Thresholds!$F$5,0.499-((E2910-Thresholds!$E$5)/(Thresholds!$F$5-Thresholds!$E$5))*0.279,MAX(0.02,0.2-((E2910-Thresholds!$G$5)/(Thresholds!$H$5-Thresholds!$G$5))*0.18)))),3)</f>
        <v>0.83399999999999996</v>
      </c>
      <c r="M2910" s="3">
        <f>ROUND(IF(F2910&lt;=Thresholds!$B$6,1-(F2910/Thresholds!$B$6)*0.24,IF(F2910&lt;=Thresholds!$D$6,0.75-((F2910-Thresholds!$C$6)/(Thresholds!$D$6-Thresholds!$C$6))*0.249,IF(F2910&lt;=Thresholds!$F$6,0.499-((F2910-Thresholds!$E$6)/(Thresholds!$F$6-Thresholds!$E$6))*0.279,MAX(0.02,0.2-((F2910-Thresholds!$G$6)/(Thresholds!$H$6-Thresholds!$G$6))*0.18)))),3)</f>
        <v>0.88700000000000001</v>
      </c>
      <c r="N2910" s="3">
        <f>ROUND(IF(G2910&lt;=Thresholds!$B$7,1-(G2910/Thresholds!$B$7)*0.24,IF(G2910&lt;=Thresholds!$D$7,0.75-((G2910-Thresholds!$C$7)/(Thresholds!$D$7-Thresholds!$C$7))*0.249,IF(G2910&lt;=Thresholds!$F$7,0.499-((G2910-Thresholds!$E$7)/(Thresholds!$F$7-Thresholds!$E$7))*0.279,MAX(0.02,0.2-((G2910-Thresholds!$G$7)/(Thresholds!$H$7-Thresholds!$G$7))*0.18)))),3)</f>
        <v>0.92700000000000005</v>
      </c>
      <c r="O2910" s="3">
        <f>ROUND(IF(H2910&lt;=Thresholds!$B$8,1-(H2910/Thresholds!$B$8)*0.24,IF(H2910&lt;=Thresholds!$D$8,0.75-((H2910-Thresholds!$C$8)/(Thresholds!$D$8-Thresholds!$C$8))*0.249,IF(H2910&lt;=Thresholds!$F$8,0.499-((H2910-Thresholds!$E$8)/(Thresholds!$F$8-Thresholds!$E$8))*0.279,MAX(0.02,0.2-((H2910-Thresholds!$G$8)/(Thresholds!$H$8-Thresholds!$G$8))*0.18)))),3)</f>
        <v>0.98199999999999998</v>
      </c>
      <c r="P2910" s="3">
        <f t="shared" si="135"/>
        <v>0.82099999999999995</v>
      </c>
      <c r="Q2910" t="str">
        <f t="shared" si="136"/>
        <v>Healthy</v>
      </c>
      <c r="R2910" s="4">
        <f t="shared" si="137"/>
        <v>1</v>
      </c>
      <c r="S2910" t="str">
        <f>IF(AND(F2910&gt;=10,F2910&lt;=35,P2910&gt;0.5),"ERROR_C2910H2910_POOR_CAP","OK")</f>
        <v>OK</v>
      </c>
    </row>
    <row r="2911" spans="1:19">
      <c r="A2911" t="s">
        <v>2928</v>
      </c>
      <c r="B2911" s="3">
        <v>515.19299999999998</v>
      </c>
      <c r="C2911" s="3">
        <v>55.786999999999999</v>
      </c>
      <c r="D2911" s="3">
        <v>14.529</v>
      </c>
      <c r="E2911" s="3">
        <v>20.260000000000002</v>
      </c>
      <c r="F2911" s="3">
        <v>5.7329999999999997</v>
      </c>
      <c r="G2911" s="3">
        <v>65.831000000000003</v>
      </c>
      <c r="H2911" s="3">
        <v>1173.258</v>
      </c>
      <c r="I2911" s="3">
        <f>ROUND(IF(B2911&lt;=Thresholds!$B$2,1-(B2911/Thresholds!$B$2)*0.24,IF(B2911&lt;=Thresholds!$D$2,0.75-((B2911-Thresholds!$C$2)/(Thresholds!$D$2-Thresholds!$C$2))*0.249,IF(B2911&lt;=Thresholds!$F$2,0.499-((B2911-Thresholds!$E$2)/(Thresholds!$F$2-Thresholds!$E$2))*0.279,MAX(0.02,0.2-((B2911-Thresholds!$G$2)/(Thresholds!$H$2-Thresholds!$G$2))*0.18)))),3)</f>
        <v>0.57799999999999996</v>
      </c>
      <c r="J2911" s="3">
        <f>ROUND(IF(C2911&lt;=Thresholds!$B$3,1-(C2911/Thresholds!$B$3)*0.24,IF(C2911&lt;=Thresholds!$D$3,0.75-((C2911-Thresholds!$C$3)/(Thresholds!$D$3-Thresholds!$C$3))*0.249,IF(C2911&lt;=Thresholds!$F$3,0.499-((C2911-Thresholds!$E$3)/(Thresholds!$F$3-Thresholds!$E$3))*0.279,MAX(0.02,0.2-((C2911-Thresholds!$G$3)/(Thresholds!$H$3-Thresholds!$G$3))*0.18)))),3)</f>
        <v>0.88800000000000001</v>
      </c>
      <c r="K2911" s="3">
        <f>ROUND(IF(D2911&lt;=Thresholds!$B$4,1-(D2911/Thresholds!$B$4)*0.24,IF(D2911&lt;=Thresholds!$D$4,0.75-((D2911-Thresholds!$C$4)/(Thresholds!$D$4-Thresholds!$C$4))*0.249,IF(D2911&lt;=Thresholds!$F$4,0.499-((D2911-Thresholds!$E$4)/(Thresholds!$F$4-Thresholds!$E$4))*0.279,MAX(0.02,0.2-((D2911-Thresholds!$G$4)/(Thresholds!$H$4-Thresholds!$G$4))*0.18)))),3)</f>
        <v>0.94599999999999995</v>
      </c>
      <c r="L2911" s="3">
        <f>ROUND(IF(E2911&lt;=Thresholds!$B$5,1-(E2911/Thresholds!$B$5)*0.24,IF(E2911&lt;=Thresholds!$D$5,0.75-((E2911-Thresholds!$C$5)/(Thresholds!$D$5-Thresholds!$C$5))*0.249,IF(E2911&lt;=Thresholds!$F$5,0.499-((E2911-Thresholds!$E$5)/(Thresholds!$F$5-Thresholds!$E$5))*0.279,MAX(0.02,0.2-((E2911-Thresholds!$G$5)/(Thresholds!$H$5-Thresholds!$G$5))*0.18)))),3)</f>
        <v>0.90300000000000002</v>
      </c>
      <c r="M2911" s="3">
        <f>ROUND(IF(F2911&lt;=Thresholds!$B$6,1-(F2911/Thresholds!$B$6)*0.24,IF(F2911&lt;=Thresholds!$D$6,0.75-((F2911-Thresholds!$C$6)/(Thresholds!$D$6-Thresholds!$C$6))*0.249,IF(F2911&lt;=Thresholds!$F$6,0.499-((F2911-Thresholds!$E$6)/(Thresholds!$F$6-Thresholds!$E$6))*0.279,MAX(0.02,0.2-((F2911-Thresholds!$G$6)/(Thresholds!$H$6-Thresholds!$G$6))*0.18)))),3)</f>
        <v>0.60299999999999998</v>
      </c>
      <c r="N2911" s="3">
        <f>ROUND(IF(G2911&lt;=Thresholds!$B$7,1-(G2911/Thresholds!$B$7)*0.24,IF(G2911&lt;=Thresholds!$D$7,0.75-((G2911-Thresholds!$C$7)/(Thresholds!$D$7-Thresholds!$C$7))*0.249,IF(G2911&lt;=Thresholds!$F$7,0.499-((G2911-Thresholds!$E$7)/(Thresholds!$F$7-Thresholds!$E$7))*0.279,MAX(0.02,0.2-((G2911-Thresholds!$G$7)/(Thresholds!$H$7-Thresholds!$G$7))*0.18)))),3)</f>
        <v>0.95499999999999996</v>
      </c>
      <c r="O2911" s="3">
        <f>ROUND(IF(H2911&lt;=Thresholds!$B$8,1-(H2911/Thresholds!$B$8)*0.24,IF(H2911&lt;=Thresholds!$D$8,0.75-((H2911-Thresholds!$C$8)/(Thresholds!$D$8-Thresholds!$C$8))*0.249,IF(H2911&lt;=Thresholds!$F$8,0.499-((H2911-Thresholds!$E$8)/(Thresholds!$F$8-Thresholds!$E$8))*0.279,MAX(0.02,0.2-((H2911-Thresholds!$G$8)/(Thresholds!$H$8-Thresholds!$G$8))*0.18)))),3)</f>
        <v>0.88700000000000001</v>
      </c>
      <c r="P2911" s="3">
        <f t="shared" si="135"/>
        <v>0.57799999999999996</v>
      </c>
      <c r="Q2911" t="str">
        <f t="shared" si="136"/>
        <v>Moderate</v>
      </c>
      <c r="R2911" s="4">
        <f t="shared" si="137"/>
        <v>1</v>
      </c>
      <c r="S2911" t="str">
        <f>IF(AND(F2911&gt;=10,F2911&lt;=35,P2911&gt;0.5),"ERROR_C2911H2911_POOR_CAP","OK")</f>
        <v>OK</v>
      </c>
    </row>
    <row r="2912" spans="1:19">
      <c r="A2912" t="s">
        <v>2929</v>
      </c>
      <c r="B2912" s="3">
        <v>1686.877</v>
      </c>
      <c r="C2912" s="3">
        <v>65.061000000000007</v>
      </c>
      <c r="D2912" s="3">
        <v>52.692</v>
      </c>
      <c r="E2912" s="3">
        <v>43.426000000000002</v>
      </c>
      <c r="F2912" s="3">
        <v>0.96399999999999997</v>
      </c>
      <c r="G2912" s="3">
        <v>100.72</v>
      </c>
      <c r="H2912" s="3">
        <v>1733.8920000000001</v>
      </c>
      <c r="I2912" s="3">
        <f>ROUND(IF(B2912&lt;=Thresholds!$B$2,1-(B2912/Thresholds!$B$2)*0.24,IF(B2912&lt;=Thresholds!$D$2,0.75-((B2912-Thresholds!$C$2)/(Thresholds!$D$2-Thresholds!$C$2))*0.249,IF(B2912&lt;=Thresholds!$F$2,0.499-((B2912-Thresholds!$E$2)/(Thresholds!$F$2-Thresholds!$E$2))*0.279,MAX(0.02,0.2-((B2912-Thresholds!$G$2)/(Thresholds!$H$2-Thresholds!$G$2))*0.18)))),3)</f>
        <v>0.249</v>
      </c>
      <c r="J2912" s="3">
        <f>ROUND(IF(C2912&lt;=Thresholds!$B$3,1-(C2912/Thresholds!$B$3)*0.24,IF(C2912&lt;=Thresholds!$D$3,0.75-((C2912-Thresholds!$C$3)/(Thresholds!$D$3-Thresholds!$C$3))*0.249,IF(C2912&lt;=Thresholds!$F$3,0.499-((C2912-Thresholds!$E$3)/(Thresholds!$F$3-Thresholds!$E$3))*0.279,MAX(0.02,0.2-((C2912-Thresholds!$G$3)/(Thresholds!$H$3-Thresholds!$G$3))*0.18)))),3)</f>
        <v>0.87</v>
      </c>
      <c r="K2912" s="3">
        <f>ROUND(IF(D2912&lt;=Thresholds!$B$4,1-(D2912/Thresholds!$B$4)*0.24,IF(D2912&lt;=Thresholds!$D$4,0.75-((D2912-Thresholds!$C$4)/(Thresholds!$D$4-Thresholds!$C$4))*0.249,IF(D2912&lt;=Thresholds!$F$4,0.499-((D2912-Thresholds!$E$4)/(Thresholds!$F$4-Thresholds!$E$4))*0.279,MAX(0.02,0.2-((D2912-Thresholds!$G$4)/(Thresholds!$H$4-Thresholds!$G$4))*0.18)))),3)</f>
        <v>0.80500000000000005</v>
      </c>
      <c r="L2912" s="3">
        <f>ROUND(IF(E2912&lt;=Thresholds!$B$5,1-(E2912/Thresholds!$B$5)*0.24,IF(E2912&lt;=Thresholds!$D$5,0.75-((E2912-Thresholds!$C$5)/(Thresholds!$D$5-Thresholds!$C$5))*0.249,IF(E2912&lt;=Thresholds!$F$5,0.499-((E2912-Thresholds!$E$5)/(Thresholds!$F$5-Thresholds!$E$5))*0.279,MAX(0.02,0.2-((E2912-Thresholds!$G$5)/(Thresholds!$H$5-Thresholds!$G$5))*0.18)))),3)</f>
        <v>0.79200000000000004</v>
      </c>
      <c r="M2912" s="3">
        <f>ROUND(IF(F2912&lt;=Thresholds!$B$6,1-(F2912/Thresholds!$B$6)*0.24,IF(F2912&lt;=Thresholds!$D$6,0.75-((F2912-Thresholds!$C$6)/(Thresholds!$D$6-Thresholds!$C$6))*0.249,IF(F2912&lt;=Thresholds!$F$6,0.499-((F2912-Thresholds!$E$6)/(Thresholds!$F$6-Thresholds!$E$6))*0.279,MAX(0.02,0.2-((F2912-Thresholds!$G$6)/(Thresholds!$H$6-Thresholds!$G$6))*0.18)))),3)</f>
        <v>0.76900000000000002</v>
      </c>
      <c r="N2912" s="3">
        <f>ROUND(IF(G2912&lt;=Thresholds!$B$7,1-(G2912/Thresholds!$B$7)*0.24,IF(G2912&lt;=Thresholds!$D$7,0.75-((G2912-Thresholds!$C$7)/(Thresholds!$D$7-Thresholds!$C$7))*0.249,IF(G2912&lt;=Thresholds!$F$7,0.499-((G2912-Thresholds!$E$7)/(Thresholds!$F$7-Thresholds!$E$7))*0.279,MAX(0.02,0.2-((G2912-Thresholds!$G$7)/(Thresholds!$H$7-Thresholds!$G$7))*0.18)))),3)</f>
        <v>0.93100000000000005</v>
      </c>
      <c r="O2912" s="3">
        <f>ROUND(IF(H2912&lt;=Thresholds!$B$8,1-(H2912/Thresholds!$B$8)*0.24,IF(H2912&lt;=Thresholds!$D$8,0.75-((H2912-Thresholds!$C$8)/(Thresholds!$D$8-Thresholds!$C$8))*0.249,IF(H2912&lt;=Thresholds!$F$8,0.499-((H2912-Thresholds!$E$8)/(Thresholds!$F$8-Thresholds!$E$8))*0.279,MAX(0.02,0.2-((H2912-Thresholds!$G$8)/(Thresholds!$H$8-Thresholds!$G$8))*0.18)))),3)</f>
        <v>0.83399999999999996</v>
      </c>
      <c r="P2912" s="3">
        <f t="shared" si="135"/>
        <v>0.249</v>
      </c>
      <c r="Q2912" t="str">
        <f t="shared" si="136"/>
        <v>Poor</v>
      </c>
      <c r="R2912" s="4">
        <f t="shared" si="137"/>
        <v>0</v>
      </c>
      <c r="S2912" t="str">
        <f>IF(AND(F2912&gt;=10,F2912&lt;=35,P2912&gt;0.5),"ERROR_C2912H2912_POOR_CAP","OK")</f>
        <v>OK</v>
      </c>
    </row>
    <row r="2913" spans="1:19">
      <c r="A2913" t="s">
        <v>2930</v>
      </c>
      <c r="B2913" s="3">
        <v>99.569000000000003</v>
      </c>
      <c r="C2913" s="3">
        <v>42.652000000000001</v>
      </c>
      <c r="D2913" s="3">
        <v>16.981999999999999</v>
      </c>
      <c r="E2913" s="3">
        <v>10.382</v>
      </c>
      <c r="F2913" s="3">
        <v>0.28100000000000003</v>
      </c>
      <c r="G2913" s="3">
        <v>2100.6120000000001</v>
      </c>
      <c r="H2913" s="3">
        <v>8339.5550000000003</v>
      </c>
      <c r="I2913" s="3">
        <f>ROUND(IF(B2913&lt;=Thresholds!$B$2,1-(B2913/Thresholds!$B$2)*0.24,IF(B2913&lt;=Thresholds!$D$2,0.75-((B2913-Thresholds!$C$2)/(Thresholds!$D$2-Thresholds!$C$2))*0.249,IF(B2913&lt;=Thresholds!$F$2,0.499-((B2913-Thresholds!$E$2)/(Thresholds!$F$2-Thresholds!$E$2))*0.279,MAX(0.02,0.2-((B2913-Thresholds!$G$2)/(Thresholds!$H$2-Thresholds!$G$2))*0.18)))),3)</f>
        <v>0.76100000000000001</v>
      </c>
      <c r="J2913" s="3">
        <f>ROUND(IF(C2913&lt;=Thresholds!$B$3,1-(C2913/Thresholds!$B$3)*0.24,IF(C2913&lt;=Thresholds!$D$3,0.75-((C2913-Thresholds!$C$3)/(Thresholds!$D$3-Thresholds!$C$3))*0.249,IF(C2913&lt;=Thresholds!$F$3,0.499-((C2913-Thresholds!$E$3)/(Thresholds!$F$3-Thresholds!$E$3))*0.279,MAX(0.02,0.2-((C2913-Thresholds!$G$3)/(Thresholds!$H$3-Thresholds!$G$3))*0.18)))),3)</f>
        <v>0.91500000000000004</v>
      </c>
      <c r="K2913" s="3">
        <f>ROUND(IF(D2913&lt;=Thresholds!$B$4,1-(D2913/Thresholds!$B$4)*0.24,IF(D2913&lt;=Thresholds!$D$4,0.75-((D2913-Thresholds!$C$4)/(Thresholds!$D$4-Thresholds!$C$4))*0.249,IF(D2913&lt;=Thresholds!$F$4,0.499-((D2913-Thresholds!$E$4)/(Thresholds!$F$4-Thresholds!$E$4))*0.279,MAX(0.02,0.2-((D2913-Thresholds!$G$4)/(Thresholds!$H$4-Thresholds!$G$4))*0.18)))),3)</f>
        <v>0.93700000000000006</v>
      </c>
      <c r="L2913" s="3">
        <f>ROUND(IF(E2913&lt;=Thresholds!$B$5,1-(E2913/Thresholds!$B$5)*0.24,IF(E2913&lt;=Thresholds!$D$5,0.75-((E2913-Thresholds!$C$5)/(Thresholds!$D$5-Thresholds!$C$5))*0.249,IF(E2913&lt;=Thresholds!$F$5,0.499-((E2913-Thresholds!$E$5)/(Thresholds!$F$5-Thresholds!$E$5))*0.279,MAX(0.02,0.2-((E2913-Thresholds!$G$5)/(Thresholds!$H$5-Thresholds!$G$5))*0.18)))),3)</f>
        <v>0.95</v>
      </c>
      <c r="M2913" s="3">
        <f>ROUND(IF(F2913&lt;=Thresholds!$B$6,1-(F2913/Thresholds!$B$6)*0.24,IF(F2913&lt;=Thresholds!$D$6,0.75-((F2913-Thresholds!$C$6)/(Thresholds!$D$6-Thresholds!$C$6))*0.249,IF(F2913&lt;=Thresholds!$F$6,0.499-((F2913-Thresholds!$E$6)/(Thresholds!$F$6-Thresholds!$E$6))*0.279,MAX(0.02,0.2-((F2913-Thresholds!$G$6)/(Thresholds!$H$6-Thresholds!$G$6))*0.18)))),3)</f>
        <v>0.93300000000000005</v>
      </c>
      <c r="N2913" s="3">
        <f>ROUND(IF(G2913&lt;=Thresholds!$B$7,1-(G2913/Thresholds!$B$7)*0.24,IF(G2913&lt;=Thresholds!$D$7,0.75-((G2913-Thresholds!$C$7)/(Thresholds!$D$7-Thresholds!$C$7))*0.249,IF(G2913&lt;=Thresholds!$F$7,0.499-((G2913-Thresholds!$E$7)/(Thresholds!$F$7-Thresholds!$E$7))*0.279,MAX(0.02,0.2-((G2913-Thresholds!$G$7)/(Thresholds!$H$7-Thresholds!$G$7))*0.18)))),3)</f>
        <v>0.28999999999999998</v>
      </c>
      <c r="O2913" s="3">
        <f>ROUND(IF(H2913&lt;=Thresholds!$B$8,1-(H2913/Thresholds!$B$8)*0.24,IF(H2913&lt;=Thresholds!$D$8,0.75-((H2913-Thresholds!$C$8)/(Thresholds!$D$8-Thresholds!$C$8))*0.249,IF(H2913&lt;=Thresholds!$F$8,0.499-((H2913-Thresholds!$E$8)/(Thresholds!$F$8-Thresholds!$E$8))*0.279,MAX(0.02,0.2-((H2913-Thresholds!$G$8)/(Thresholds!$H$8-Thresholds!$G$8))*0.18)))),3)</f>
        <v>0.29699999999999999</v>
      </c>
      <c r="P2913" s="3">
        <f t="shared" si="135"/>
        <v>0.28999999999999998</v>
      </c>
      <c r="Q2913" t="str">
        <f t="shared" si="136"/>
        <v>Poor</v>
      </c>
      <c r="R2913" s="4">
        <f t="shared" si="137"/>
        <v>0</v>
      </c>
      <c r="S2913" t="str">
        <f>IF(AND(F2913&gt;=10,F2913&lt;=35,P2913&gt;0.5),"ERROR_C2913H2913_POOR_CAP","OK")</f>
        <v>OK</v>
      </c>
    </row>
    <row r="2914" spans="1:19">
      <c r="A2914" t="s">
        <v>2931</v>
      </c>
      <c r="B2914" s="3">
        <v>66.828999999999994</v>
      </c>
      <c r="C2914" s="3">
        <v>85.022999999999996</v>
      </c>
      <c r="D2914" s="3">
        <v>55.825000000000003</v>
      </c>
      <c r="E2914" s="3">
        <v>2.895</v>
      </c>
      <c r="F2914" s="3">
        <v>0.77100000000000002</v>
      </c>
      <c r="G2914" s="3">
        <v>311.67899999999997</v>
      </c>
      <c r="H2914" s="3">
        <v>476.017</v>
      </c>
      <c r="I2914" s="3">
        <f>ROUND(IF(B2914&lt;=Thresholds!$B$2,1-(B2914/Thresholds!$B$2)*0.24,IF(B2914&lt;=Thresholds!$D$2,0.75-((B2914-Thresholds!$C$2)/(Thresholds!$D$2-Thresholds!$C$2))*0.249,IF(B2914&lt;=Thresholds!$F$2,0.499-((B2914-Thresholds!$E$2)/(Thresholds!$F$2-Thresholds!$E$2))*0.279,MAX(0.02,0.2-((B2914-Thresholds!$G$2)/(Thresholds!$H$2-Thresholds!$G$2))*0.18)))),3)</f>
        <v>0.84</v>
      </c>
      <c r="J2914" s="3">
        <f>ROUND(IF(C2914&lt;=Thresholds!$B$3,1-(C2914/Thresholds!$B$3)*0.24,IF(C2914&lt;=Thresholds!$D$3,0.75-((C2914-Thresholds!$C$3)/(Thresholds!$D$3-Thresholds!$C$3))*0.249,IF(C2914&lt;=Thresholds!$F$3,0.499-((C2914-Thresholds!$E$3)/(Thresholds!$F$3-Thresholds!$E$3))*0.279,MAX(0.02,0.2-((C2914-Thresholds!$G$3)/(Thresholds!$H$3-Thresholds!$G$3))*0.18)))),3)</f>
        <v>0.83</v>
      </c>
      <c r="K2914" s="3">
        <f>ROUND(IF(D2914&lt;=Thresholds!$B$4,1-(D2914/Thresholds!$B$4)*0.24,IF(D2914&lt;=Thresholds!$D$4,0.75-((D2914-Thresholds!$C$4)/(Thresholds!$D$4-Thresholds!$C$4))*0.249,IF(D2914&lt;=Thresholds!$F$4,0.499-((D2914-Thresholds!$E$4)/(Thresholds!$F$4-Thresholds!$E$4))*0.279,MAX(0.02,0.2-((D2914-Thresholds!$G$4)/(Thresholds!$H$4-Thresholds!$G$4))*0.18)))),3)</f>
        <v>0.79400000000000004</v>
      </c>
      <c r="L2914" s="3">
        <f>ROUND(IF(E2914&lt;=Thresholds!$B$5,1-(E2914/Thresholds!$B$5)*0.24,IF(E2914&lt;=Thresholds!$D$5,0.75-((E2914-Thresholds!$C$5)/(Thresholds!$D$5-Thresholds!$C$5))*0.249,IF(E2914&lt;=Thresholds!$F$5,0.499-((E2914-Thresholds!$E$5)/(Thresholds!$F$5-Thresholds!$E$5))*0.279,MAX(0.02,0.2-((E2914-Thresholds!$G$5)/(Thresholds!$H$5-Thresholds!$G$5))*0.18)))),3)</f>
        <v>0.98599999999999999</v>
      </c>
      <c r="M2914" s="3">
        <f>ROUND(IF(F2914&lt;=Thresholds!$B$6,1-(F2914/Thresholds!$B$6)*0.24,IF(F2914&lt;=Thresholds!$D$6,0.75-((F2914-Thresholds!$C$6)/(Thresholds!$D$6-Thresholds!$C$6))*0.249,IF(F2914&lt;=Thresholds!$F$6,0.499-((F2914-Thresholds!$E$6)/(Thresholds!$F$6-Thresholds!$E$6))*0.279,MAX(0.02,0.2-((F2914-Thresholds!$G$6)/(Thresholds!$H$6-Thresholds!$G$6))*0.18)))),3)</f>
        <v>0.81499999999999995</v>
      </c>
      <c r="N2914" s="3">
        <f>ROUND(IF(G2914&lt;=Thresholds!$B$7,1-(G2914/Thresholds!$B$7)*0.24,IF(G2914&lt;=Thresholds!$D$7,0.75-((G2914-Thresholds!$C$7)/(Thresholds!$D$7-Thresholds!$C$7))*0.249,IF(G2914&lt;=Thresholds!$F$7,0.499-((G2914-Thresholds!$E$7)/(Thresholds!$F$7-Thresholds!$E$7))*0.279,MAX(0.02,0.2-((G2914-Thresholds!$G$7)/(Thresholds!$H$7-Thresholds!$G$7))*0.18)))),3)</f>
        <v>0.78600000000000003</v>
      </c>
      <c r="O2914" s="3">
        <f>ROUND(IF(H2914&lt;=Thresholds!$B$8,1-(H2914/Thresholds!$B$8)*0.24,IF(H2914&lt;=Thresholds!$D$8,0.75-((H2914-Thresholds!$C$8)/(Thresholds!$D$8-Thresholds!$C$8))*0.249,IF(H2914&lt;=Thresholds!$F$8,0.499-((H2914-Thresholds!$E$8)/(Thresholds!$F$8-Thresholds!$E$8))*0.279,MAX(0.02,0.2-((H2914-Thresholds!$G$8)/(Thresholds!$H$8-Thresholds!$G$8))*0.18)))),3)</f>
        <v>0.95399999999999996</v>
      </c>
      <c r="P2914" s="3">
        <f t="shared" si="135"/>
        <v>0.78600000000000003</v>
      </c>
      <c r="Q2914" t="str">
        <f t="shared" si="136"/>
        <v>Healthy</v>
      </c>
      <c r="R2914" s="4">
        <f t="shared" si="137"/>
        <v>1</v>
      </c>
      <c r="S2914" t="str">
        <f>IF(AND(F2914&gt;=10,F2914&lt;=35,P2914&gt;0.5),"ERROR_C2914H2914_POOR_CAP","OK")</f>
        <v>OK</v>
      </c>
    </row>
    <row r="2915" spans="1:19">
      <c r="A2915" t="s">
        <v>2932</v>
      </c>
      <c r="B2915" s="3">
        <v>44.765999999999998</v>
      </c>
      <c r="C2915" s="3">
        <v>23.654</v>
      </c>
      <c r="D2915" s="3">
        <v>41.3</v>
      </c>
      <c r="E2915" s="3">
        <v>47.542999999999999</v>
      </c>
      <c r="F2915" s="3">
        <v>0.68</v>
      </c>
      <c r="G2915" s="3">
        <v>62.14</v>
      </c>
      <c r="H2915" s="3">
        <v>2998.4920000000002</v>
      </c>
      <c r="I2915" s="3">
        <f>ROUND(IF(B2915&lt;=Thresholds!$B$2,1-(B2915/Thresholds!$B$2)*0.24,IF(B2915&lt;=Thresholds!$D$2,0.75-((B2915-Thresholds!$C$2)/(Thresholds!$D$2-Thresholds!$C$2))*0.249,IF(B2915&lt;=Thresholds!$F$2,0.499-((B2915-Thresholds!$E$2)/(Thresholds!$F$2-Thresholds!$E$2))*0.279,MAX(0.02,0.2-((B2915-Thresholds!$G$2)/(Thresholds!$H$2-Thresholds!$G$2))*0.18)))),3)</f>
        <v>0.89300000000000002</v>
      </c>
      <c r="J2915" s="3">
        <f>ROUND(IF(C2915&lt;=Thresholds!$B$3,1-(C2915/Thresholds!$B$3)*0.24,IF(C2915&lt;=Thresholds!$D$3,0.75-((C2915-Thresholds!$C$3)/(Thresholds!$D$3-Thresholds!$C$3))*0.249,IF(C2915&lt;=Thresholds!$F$3,0.499-((C2915-Thresholds!$E$3)/(Thresholds!$F$3-Thresholds!$E$3))*0.279,MAX(0.02,0.2-((C2915-Thresholds!$G$3)/(Thresholds!$H$3-Thresholds!$G$3))*0.18)))),3)</f>
        <v>0.95299999999999996</v>
      </c>
      <c r="K2915" s="3">
        <f>ROUND(IF(D2915&lt;=Thresholds!$B$4,1-(D2915/Thresholds!$B$4)*0.24,IF(D2915&lt;=Thresholds!$D$4,0.75-((D2915-Thresholds!$C$4)/(Thresholds!$D$4-Thresholds!$C$4))*0.249,IF(D2915&lt;=Thresholds!$F$4,0.499-((D2915-Thresholds!$E$4)/(Thresholds!$F$4-Thresholds!$E$4))*0.279,MAX(0.02,0.2-((D2915-Thresholds!$G$4)/(Thresholds!$H$4-Thresholds!$G$4))*0.18)))),3)</f>
        <v>0.84799999999999998</v>
      </c>
      <c r="L2915" s="3">
        <f>ROUND(IF(E2915&lt;=Thresholds!$B$5,1-(E2915/Thresholds!$B$5)*0.24,IF(E2915&lt;=Thresholds!$D$5,0.75-((E2915-Thresholds!$C$5)/(Thresholds!$D$5-Thresholds!$C$5))*0.249,IF(E2915&lt;=Thresholds!$F$5,0.499-((E2915-Thresholds!$E$5)/(Thresholds!$F$5-Thresholds!$E$5))*0.279,MAX(0.02,0.2-((E2915-Thresholds!$G$5)/(Thresholds!$H$5-Thresholds!$G$5))*0.18)))),3)</f>
        <v>0.77200000000000002</v>
      </c>
      <c r="M2915" s="3">
        <f>ROUND(IF(F2915&lt;=Thresholds!$B$6,1-(F2915/Thresholds!$B$6)*0.24,IF(F2915&lt;=Thresholds!$D$6,0.75-((F2915-Thresholds!$C$6)/(Thresholds!$D$6-Thresholds!$C$6))*0.249,IF(F2915&lt;=Thresholds!$F$6,0.499-((F2915-Thresholds!$E$6)/(Thresholds!$F$6-Thresholds!$E$6))*0.279,MAX(0.02,0.2-((F2915-Thresholds!$G$6)/(Thresholds!$H$6-Thresholds!$G$6))*0.18)))),3)</f>
        <v>0.83699999999999997</v>
      </c>
      <c r="N2915" s="3">
        <f>ROUND(IF(G2915&lt;=Thresholds!$B$7,1-(G2915/Thresholds!$B$7)*0.24,IF(G2915&lt;=Thresholds!$D$7,0.75-((G2915-Thresholds!$C$7)/(Thresholds!$D$7-Thresholds!$C$7))*0.249,IF(G2915&lt;=Thresholds!$F$7,0.499-((G2915-Thresholds!$E$7)/(Thresholds!$F$7-Thresholds!$E$7))*0.279,MAX(0.02,0.2-((G2915-Thresholds!$G$7)/(Thresholds!$H$7-Thresholds!$G$7))*0.18)))),3)</f>
        <v>0.95699999999999996</v>
      </c>
      <c r="O2915" s="3">
        <f>ROUND(IF(H2915&lt;=Thresholds!$B$8,1-(H2915/Thresholds!$B$8)*0.24,IF(H2915&lt;=Thresholds!$D$8,0.75-((H2915-Thresholds!$C$8)/(Thresholds!$D$8-Thresholds!$C$8))*0.249,IF(H2915&lt;=Thresholds!$F$8,0.499-((H2915-Thresholds!$E$8)/(Thresholds!$F$8-Thresholds!$E$8))*0.279,MAX(0.02,0.2-((H2915-Thresholds!$G$8)/(Thresholds!$H$8-Thresholds!$G$8))*0.18)))),3)</f>
        <v>0.66700000000000004</v>
      </c>
      <c r="P2915" s="3">
        <f t="shared" si="135"/>
        <v>0.66700000000000004</v>
      </c>
      <c r="Q2915" t="str">
        <f t="shared" si="136"/>
        <v>Moderate</v>
      </c>
      <c r="R2915" s="4">
        <f t="shared" si="137"/>
        <v>1</v>
      </c>
      <c r="S2915" t="str">
        <f>IF(AND(F2915&gt;=10,F2915&lt;=35,P2915&gt;0.5),"ERROR_C2915H2915_POOR_CAP","OK")</f>
        <v>OK</v>
      </c>
    </row>
    <row r="2916" spans="1:19">
      <c r="A2916" t="s">
        <v>2933</v>
      </c>
      <c r="B2916" s="3">
        <v>83.15</v>
      </c>
      <c r="C2916" s="3">
        <v>485.40300000000002</v>
      </c>
      <c r="D2916" s="3">
        <v>57.86</v>
      </c>
      <c r="E2916" s="3">
        <v>98.614999999999995</v>
      </c>
      <c r="F2916" s="3">
        <v>0.80200000000000005</v>
      </c>
      <c r="G2916" s="3">
        <v>304.93400000000003</v>
      </c>
      <c r="H2916" s="3">
        <v>1830.8710000000001</v>
      </c>
      <c r="I2916" s="3">
        <f>ROUND(IF(B2916&lt;=Thresholds!$B$2,1-(B2916/Thresholds!$B$2)*0.24,IF(B2916&lt;=Thresholds!$D$2,0.75-((B2916-Thresholds!$C$2)/(Thresholds!$D$2-Thresholds!$C$2))*0.249,IF(B2916&lt;=Thresholds!$F$2,0.499-((B2916-Thresholds!$E$2)/(Thresholds!$F$2-Thresholds!$E$2))*0.279,MAX(0.02,0.2-((B2916-Thresholds!$G$2)/(Thresholds!$H$2-Thresholds!$G$2))*0.18)))),3)</f>
        <v>0.8</v>
      </c>
      <c r="J2916" s="3">
        <f>ROUND(IF(C2916&lt;=Thresholds!$B$3,1-(C2916/Thresholds!$B$3)*0.24,IF(C2916&lt;=Thresholds!$D$3,0.75-((C2916-Thresholds!$C$3)/(Thresholds!$D$3-Thresholds!$C$3))*0.249,IF(C2916&lt;=Thresholds!$F$3,0.499-((C2916-Thresholds!$E$3)/(Thresholds!$F$3-Thresholds!$E$3))*0.279,MAX(0.02,0.2-((C2916-Thresholds!$G$3)/(Thresholds!$H$3-Thresholds!$G$3))*0.18)))),3)</f>
        <v>0.46</v>
      </c>
      <c r="K2916" s="3">
        <f>ROUND(IF(D2916&lt;=Thresholds!$B$4,1-(D2916/Thresholds!$B$4)*0.24,IF(D2916&lt;=Thresholds!$D$4,0.75-((D2916-Thresholds!$C$4)/(Thresholds!$D$4-Thresholds!$C$4))*0.249,IF(D2916&lt;=Thresholds!$F$4,0.499-((D2916-Thresholds!$E$4)/(Thresholds!$F$4-Thresholds!$E$4))*0.279,MAX(0.02,0.2-((D2916-Thresholds!$G$4)/(Thresholds!$H$4-Thresholds!$G$4))*0.18)))),3)</f>
        <v>0.78600000000000003</v>
      </c>
      <c r="L2916" s="3">
        <f>ROUND(IF(E2916&lt;=Thresholds!$B$5,1-(E2916/Thresholds!$B$5)*0.24,IF(E2916&lt;=Thresholds!$D$5,0.75-((E2916-Thresholds!$C$5)/(Thresholds!$D$5-Thresholds!$C$5))*0.249,IF(E2916&lt;=Thresholds!$F$5,0.499-((E2916-Thresholds!$E$5)/(Thresholds!$F$5-Thresholds!$E$5))*0.279,MAX(0.02,0.2-((E2916-Thresholds!$G$5)/(Thresholds!$H$5-Thresholds!$G$5))*0.18)))),3)</f>
        <v>0.50800000000000001</v>
      </c>
      <c r="M2916" s="3">
        <f>ROUND(IF(F2916&lt;=Thresholds!$B$6,1-(F2916/Thresholds!$B$6)*0.24,IF(F2916&lt;=Thresholds!$D$6,0.75-((F2916-Thresholds!$C$6)/(Thresholds!$D$6-Thresholds!$C$6))*0.249,IF(F2916&lt;=Thresholds!$F$6,0.499-((F2916-Thresholds!$E$6)/(Thresholds!$F$6-Thresholds!$E$6))*0.279,MAX(0.02,0.2-((F2916-Thresholds!$G$6)/(Thresholds!$H$6-Thresholds!$G$6))*0.18)))),3)</f>
        <v>0.80800000000000005</v>
      </c>
      <c r="N2916" s="3">
        <f>ROUND(IF(G2916&lt;=Thresholds!$B$7,1-(G2916/Thresholds!$B$7)*0.24,IF(G2916&lt;=Thresholds!$D$7,0.75-((G2916-Thresholds!$C$7)/(Thresholds!$D$7-Thresholds!$C$7))*0.249,IF(G2916&lt;=Thresholds!$F$7,0.499-((G2916-Thresholds!$E$7)/(Thresholds!$F$7-Thresholds!$E$7))*0.279,MAX(0.02,0.2-((G2916-Thresholds!$G$7)/(Thresholds!$H$7-Thresholds!$G$7))*0.18)))),3)</f>
        <v>0.79100000000000004</v>
      </c>
      <c r="O2916" s="3">
        <f>ROUND(IF(H2916&lt;=Thresholds!$B$8,1-(H2916/Thresholds!$B$8)*0.24,IF(H2916&lt;=Thresholds!$D$8,0.75-((H2916-Thresholds!$C$8)/(Thresholds!$D$8-Thresholds!$C$8))*0.249,IF(H2916&lt;=Thresholds!$F$8,0.499-((H2916-Thresholds!$E$8)/(Thresholds!$F$8-Thresholds!$E$8))*0.279,MAX(0.02,0.2-((H2916-Thresholds!$G$8)/(Thresholds!$H$8-Thresholds!$G$8))*0.18)))),3)</f>
        <v>0.82399999999999995</v>
      </c>
      <c r="P2916" s="3">
        <f t="shared" si="135"/>
        <v>0.46</v>
      </c>
      <c r="Q2916" t="str">
        <f t="shared" si="136"/>
        <v>Poor</v>
      </c>
      <c r="R2916" s="4">
        <f t="shared" si="137"/>
        <v>0</v>
      </c>
      <c r="S2916" t="str">
        <f>IF(AND(F2916&gt;=10,F2916&lt;=35,P2916&gt;0.5),"ERROR_C2916H2916_POOR_CAP","OK")</f>
        <v>OK</v>
      </c>
    </row>
    <row r="2917" spans="1:19">
      <c r="A2917" t="s">
        <v>2934</v>
      </c>
      <c r="B2917" s="3">
        <v>62.841000000000001</v>
      </c>
      <c r="C2917" s="3">
        <v>67.540999999999997</v>
      </c>
      <c r="D2917" s="3">
        <v>293.803</v>
      </c>
      <c r="E2917" s="3">
        <v>20.863</v>
      </c>
      <c r="F2917" s="3">
        <v>0.33</v>
      </c>
      <c r="G2917" s="3">
        <v>211.63800000000001</v>
      </c>
      <c r="H2917" s="3">
        <v>2346.7539999999999</v>
      </c>
      <c r="I2917" s="3">
        <f>ROUND(IF(B2917&lt;=Thresholds!$B$2,1-(B2917/Thresholds!$B$2)*0.24,IF(B2917&lt;=Thresholds!$D$2,0.75-((B2917-Thresholds!$C$2)/(Thresholds!$D$2-Thresholds!$C$2))*0.249,IF(B2917&lt;=Thresholds!$F$2,0.499-((B2917-Thresholds!$E$2)/(Thresholds!$F$2-Thresholds!$E$2))*0.279,MAX(0.02,0.2-((B2917-Thresholds!$G$2)/(Thresholds!$H$2-Thresholds!$G$2))*0.18)))),3)</f>
        <v>0.84899999999999998</v>
      </c>
      <c r="J2917" s="3">
        <f>ROUND(IF(C2917&lt;=Thresholds!$B$3,1-(C2917/Thresholds!$B$3)*0.24,IF(C2917&lt;=Thresholds!$D$3,0.75-((C2917-Thresholds!$C$3)/(Thresholds!$D$3-Thresholds!$C$3))*0.249,IF(C2917&lt;=Thresholds!$F$3,0.499-((C2917-Thresholds!$E$3)/(Thresholds!$F$3-Thresholds!$E$3))*0.279,MAX(0.02,0.2-((C2917-Thresholds!$G$3)/(Thresholds!$H$3-Thresholds!$G$3))*0.18)))),3)</f>
        <v>0.86499999999999999</v>
      </c>
      <c r="K2917" s="3">
        <f>ROUND(IF(D2917&lt;=Thresholds!$B$4,1-(D2917/Thresholds!$B$4)*0.24,IF(D2917&lt;=Thresholds!$D$4,0.75-((D2917-Thresholds!$C$4)/(Thresholds!$D$4-Thresholds!$C$4))*0.249,IF(D2917&lt;=Thresholds!$F$4,0.499-((D2917-Thresholds!$E$4)/(Thresholds!$F$4-Thresholds!$E$4))*0.279,MAX(0.02,0.2-((D2917-Thresholds!$G$4)/(Thresholds!$H$4-Thresholds!$G$4))*0.18)))),3)</f>
        <v>0.37</v>
      </c>
      <c r="L2917" s="3">
        <f>ROUND(IF(E2917&lt;=Thresholds!$B$5,1-(E2917/Thresholds!$B$5)*0.24,IF(E2917&lt;=Thresholds!$D$5,0.75-((E2917-Thresholds!$C$5)/(Thresholds!$D$5-Thresholds!$C$5))*0.249,IF(E2917&lt;=Thresholds!$F$5,0.499-((E2917-Thresholds!$E$5)/(Thresholds!$F$5-Thresholds!$E$5))*0.279,MAX(0.02,0.2-((E2917-Thresholds!$G$5)/(Thresholds!$H$5-Thresholds!$G$5))*0.18)))),3)</f>
        <v>0.9</v>
      </c>
      <c r="M2917" s="3">
        <f>ROUND(IF(F2917&lt;=Thresholds!$B$6,1-(F2917/Thresholds!$B$6)*0.24,IF(F2917&lt;=Thresholds!$D$6,0.75-((F2917-Thresholds!$C$6)/(Thresholds!$D$6-Thresholds!$C$6))*0.249,IF(F2917&lt;=Thresholds!$F$6,0.499-((F2917-Thresholds!$E$6)/(Thresholds!$F$6-Thresholds!$E$6))*0.279,MAX(0.02,0.2-((F2917-Thresholds!$G$6)/(Thresholds!$H$6-Thresholds!$G$6))*0.18)))),3)</f>
        <v>0.92100000000000004</v>
      </c>
      <c r="N2917" s="3">
        <f>ROUND(IF(G2917&lt;=Thresholds!$B$7,1-(G2917/Thresholds!$B$7)*0.24,IF(G2917&lt;=Thresholds!$D$7,0.75-((G2917-Thresholds!$C$7)/(Thresholds!$D$7-Thresholds!$C$7))*0.249,IF(G2917&lt;=Thresholds!$F$7,0.499-((G2917-Thresholds!$E$7)/(Thresholds!$F$7-Thresholds!$E$7))*0.279,MAX(0.02,0.2-((G2917-Thresholds!$G$7)/(Thresholds!$H$7-Thresholds!$G$7))*0.18)))),3)</f>
        <v>0.85499999999999998</v>
      </c>
      <c r="O2917" s="3">
        <f>ROUND(IF(H2917&lt;=Thresholds!$B$8,1-(H2917/Thresholds!$B$8)*0.24,IF(H2917&lt;=Thresholds!$D$8,0.75-((H2917-Thresholds!$C$8)/(Thresholds!$D$8-Thresholds!$C$8))*0.249,IF(H2917&lt;=Thresholds!$F$8,0.499-((H2917-Thresholds!$E$8)/(Thresholds!$F$8-Thresholds!$E$8))*0.279,MAX(0.02,0.2-((H2917-Thresholds!$G$8)/(Thresholds!$H$8-Thresholds!$G$8))*0.18)))),3)</f>
        <v>0.77500000000000002</v>
      </c>
      <c r="P2917" s="3">
        <f t="shared" si="135"/>
        <v>0.37</v>
      </c>
      <c r="Q2917" t="str">
        <f t="shared" si="136"/>
        <v>Poor</v>
      </c>
      <c r="R2917" s="4">
        <f t="shared" si="137"/>
        <v>0</v>
      </c>
      <c r="S2917" t="str">
        <f>IF(AND(F2917&gt;=10,F2917&lt;=35,P2917&gt;0.5),"ERROR_C2917H2917_POOR_CAP","OK")</f>
        <v>OK</v>
      </c>
    </row>
    <row r="2918" spans="1:19">
      <c r="A2918" t="s">
        <v>2935</v>
      </c>
      <c r="B2918" s="3">
        <v>92.290999999999997</v>
      </c>
      <c r="C2918" s="3">
        <v>83.77</v>
      </c>
      <c r="D2918" s="3">
        <v>64.177000000000007</v>
      </c>
      <c r="E2918" s="3">
        <v>44.28</v>
      </c>
      <c r="F2918" s="3">
        <v>0.127</v>
      </c>
      <c r="G2918" s="3">
        <v>160.40199999999999</v>
      </c>
      <c r="H2918" s="3">
        <v>1212.777</v>
      </c>
      <c r="I2918" s="3">
        <f>ROUND(IF(B2918&lt;=Thresholds!$B$2,1-(B2918/Thresholds!$B$2)*0.24,IF(B2918&lt;=Thresholds!$D$2,0.75-((B2918-Thresholds!$C$2)/(Thresholds!$D$2-Thresholds!$C$2))*0.249,IF(B2918&lt;=Thresholds!$F$2,0.499-((B2918-Thresholds!$E$2)/(Thresholds!$F$2-Thresholds!$E$2))*0.279,MAX(0.02,0.2-((B2918-Thresholds!$G$2)/(Thresholds!$H$2-Thresholds!$G$2))*0.18)))),3)</f>
        <v>0.77900000000000003</v>
      </c>
      <c r="J2918" s="3">
        <f>ROUND(IF(C2918&lt;=Thresholds!$B$3,1-(C2918/Thresholds!$B$3)*0.24,IF(C2918&lt;=Thresholds!$D$3,0.75-((C2918-Thresholds!$C$3)/(Thresholds!$D$3-Thresholds!$C$3))*0.249,IF(C2918&lt;=Thresholds!$F$3,0.499-((C2918-Thresholds!$E$3)/(Thresholds!$F$3-Thresholds!$E$3))*0.279,MAX(0.02,0.2-((C2918-Thresholds!$G$3)/(Thresholds!$H$3-Thresholds!$G$3))*0.18)))),3)</f>
        <v>0.83199999999999996</v>
      </c>
      <c r="K2918" s="3">
        <f>ROUND(IF(D2918&lt;=Thresholds!$B$4,1-(D2918/Thresholds!$B$4)*0.24,IF(D2918&lt;=Thresholds!$D$4,0.75-((D2918-Thresholds!$C$4)/(Thresholds!$D$4-Thresholds!$C$4))*0.249,IF(D2918&lt;=Thresholds!$F$4,0.499-((D2918-Thresholds!$E$4)/(Thresholds!$F$4-Thresholds!$E$4))*0.279,MAX(0.02,0.2-((D2918-Thresholds!$G$4)/(Thresholds!$H$4-Thresholds!$G$4))*0.18)))),3)</f>
        <v>0.76300000000000001</v>
      </c>
      <c r="L2918" s="3">
        <f>ROUND(IF(E2918&lt;=Thresholds!$B$5,1-(E2918/Thresholds!$B$5)*0.24,IF(E2918&lt;=Thresholds!$D$5,0.75-((E2918-Thresholds!$C$5)/(Thresholds!$D$5-Thresholds!$C$5))*0.249,IF(E2918&lt;=Thresholds!$F$5,0.499-((E2918-Thresholds!$E$5)/(Thresholds!$F$5-Thresholds!$E$5))*0.279,MAX(0.02,0.2-((E2918-Thresholds!$G$5)/(Thresholds!$H$5-Thresholds!$G$5))*0.18)))),3)</f>
        <v>0.78700000000000003</v>
      </c>
      <c r="M2918" s="3">
        <f>ROUND(IF(F2918&lt;=Thresholds!$B$6,1-(F2918/Thresholds!$B$6)*0.24,IF(F2918&lt;=Thresholds!$D$6,0.75-((F2918-Thresholds!$C$6)/(Thresholds!$D$6-Thresholds!$C$6))*0.249,IF(F2918&lt;=Thresholds!$F$6,0.499-((F2918-Thresholds!$E$6)/(Thresholds!$F$6-Thresholds!$E$6))*0.279,MAX(0.02,0.2-((F2918-Thresholds!$G$6)/(Thresholds!$H$6-Thresholds!$G$6))*0.18)))),3)</f>
        <v>0.97</v>
      </c>
      <c r="N2918" s="3">
        <f>ROUND(IF(G2918&lt;=Thresholds!$B$7,1-(G2918/Thresholds!$B$7)*0.24,IF(G2918&lt;=Thresholds!$D$7,0.75-((G2918-Thresholds!$C$7)/(Thresholds!$D$7-Thresholds!$C$7))*0.249,IF(G2918&lt;=Thresholds!$F$7,0.499-((G2918-Thresholds!$E$7)/(Thresholds!$F$7-Thresholds!$E$7))*0.279,MAX(0.02,0.2-((G2918-Thresholds!$G$7)/(Thresholds!$H$7-Thresholds!$G$7))*0.18)))),3)</f>
        <v>0.89</v>
      </c>
      <c r="O2918" s="3">
        <f>ROUND(IF(H2918&lt;=Thresholds!$B$8,1-(H2918/Thresholds!$B$8)*0.24,IF(H2918&lt;=Thresholds!$D$8,0.75-((H2918-Thresholds!$C$8)/(Thresholds!$D$8-Thresholds!$C$8))*0.249,IF(H2918&lt;=Thresholds!$F$8,0.499-((H2918-Thresholds!$E$8)/(Thresholds!$F$8-Thresholds!$E$8))*0.279,MAX(0.02,0.2-((H2918-Thresholds!$G$8)/(Thresholds!$H$8-Thresholds!$G$8))*0.18)))),3)</f>
        <v>0.88400000000000001</v>
      </c>
      <c r="P2918" s="3">
        <f t="shared" si="135"/>
        <v>0.76300000000000001</v>
      </c>
      <c r="Q2918" t="str">
        <f t="shared" si="136"/>
        <v>Healthy</v>
      </c>
      <c r="R2918" s="4">
        <f t="shared" si="137"/>
        <v>1</v>
      </c>
      <c r="S2918" t="str">
        <f>IF(AND(F2918&gt;=10,F2918&lt;=35,P2918&gt;0.5),"ERROR_C2918H2918_POOR_CAP","OK")</f>
        <v>OK</v>
      </c>
    </row>
    <row r="2919" spans="1:19">
      <c r="A2919" t="s">
        <v>2936</v>
      </c>
      <c r="B2919" s="3">
        <v>36.914999999999999</v>
      </c>
      <c r="C2919" s="3">
        <v>11.406000000000001</v>
      </c>
      <c r="D2919" s="3">
        <v>20.010000000000002</v>
      </c>
      <c r="E2919" s="3">
        <v>93.349000000000004</v>
      </c>
      <c r="F2919" s="3">
        <v>0.64</v>
      </c>
      <c r="G2919" s="3">
        <v>315.77100000000002</v>
      </c>
      <c r="H2919" s="3">
        <v>1131.58</v>
      </c>
      <c r="I2919" s="3">
        <f>ROUND(IF(B2919&lt;=Thresholds!$B$2,1-(B2919/Thresholds!$B$2)*0.24,IF(B2919&lt;=Thresholds!$D$2,0.75-((B2919-Thresholds!$C$2)/(Thresholds!$D$2-Thresholds!$C$2))*0.249,IF(B2919&lt;=Thresholds!$F$2,0.499-((B2919-Thresholds!$E$2)/(Thresholds!$F$2-Thresholds!$E$2))*0.279,MAX(0.02,0.2-((B2919-Thresholds!$G$2)/(Thresholds!$H$2-Thresholds!$G$2))*0.18)))),3)</f>
        <v>0.91100000000000003</v>
      </c>
      <c r="J2919" s="3">
        <f>ROUND(IF(C2919&lt;=Thresholds!$B$3,1-(C2919/Thresholds!$B$3)*0.24,IF(C2919&lt;=Thresholds!$D$3,0.75-((C2919-Thresholds!$C$3)/(Thresholds!$D$3-Thresholds!$C$3))*0.249,IF(C2919&lt;=Thresholds!$F$3,0.499-((C2919-Thresholds!$E$3)/(Thresholds!$F$3-Thresholds!$E$3))*0.279,MAX(0.02,0.2-((C2919-Thresholds!$G$3)/(Thresholds!$H$3-Thresholds!$G$3))*0.18)))),3)</f>
        <v>0.97699999999999998</v>
      </c>
      <c r="K2919" s="3">
        <f>ROUND(IF(D2919&lt;=Thresholds!$B$4,1-(D2919/Thresholds!$B$4)*0.24,IF(D2919&lt;=Thresholds!$D$4,0.75-((D2919-Thresholds!$C$4)/(Thresholds!$D$4-Thresholds!$C$4))*0.249,IF(D2919&lt;=Thresholds!$F$4,0.499-((D2919-Thresholds!$E$4)/(Thresholds!$F$4-Thresholds!$E$4))*0.279,MAX(0.02,0.2-((D2919-Thresholds!$G$4)/(Thresholds!$H$4-Thresholds!$G$4))*0.18)))),3)</f>
        <v>0.92600000000000005</v>
      </c>
      <c r="L2919" s="3">
        <f>ROUND(IF(E2919&lt;=Thresholds!$B$5,1-(E2919/Thresholds!$B$5)*0.24,IF(E2919&lt;=Thresholds!$D$5,0.75-((E2919-Thresholds!$C$5)/(Thresholds!$D$5-Thresholds!$C$5))*0.249,IF(E2919&lt;=Thresholds!$F$5,0.499-((E2919-Thresholds!$E$5)/(Thresholds!$F$5-Thresholds!$E$5))*0.279,MAX(0.02,0.2-((E2919-Thresholds!$G$5)/(Thresholds!$H$5-Thresholds!$G$5))*0.18)))),3)</f>
        <v>0.53500000000000003</v>
      </c>
      <c r="M2919" s="3">
        <f>ROUND(IF(F2919&lt;=Thresholds!$B$6,1-(F2919/Thresholds!$B$6)*0.24,IF(F2919&lt;=Thresholds!$D$6,0.75-((F2919-Thresholds!$C$6)/(Thresholds!$D$6-Thresholds!$C$6))*0.249,IF(F2919&lt;=Thresholds!$F$6,0.499-((F2919-Thresholds!$E$6)/(Thresholds!$F$6-Thresholds!$E$6))*0.279,MAX(0.02,0.2-((F2919-Thresholds!$G$6)/(Thresholds!$H$6-Thresholds!$G$6))*0.18)))),3)</f>
        <v>0.84599999999999997</v>
      </c>
      <c r="N2919" s="3">
        <f>ROUND(IF(G2919&lt;=Thresholds!$B$7,1-(G2919/Thresholds!$B$7)*0.24,IF(G2919&lt;=Thresholds!$D$7,0.75-((G2919-Thresholds!$C$7)/(Thresholds!$D$7-Thresholds!$C$7))*0.249,IF(G2919&lt;=Thresholds!$F$7,0.499-((G2919-Thresholds!$E$7)/(Thresholds!$F$7-Thresholds!$E$7))*0.279,MAX(0.02,0.2-((G2919-Thresholds!$G$7)/(Thresholds!$H$7-Thresholds!$G$7))*0.18)))),3)</f>
        <v>0.78300000000000003</v>
      </c>
      <c r="O2919" s="3">
        <f>ROUND(IF(H2919&lt;=Thresholds!$B$8,1-(H2919/Thresholds!$B$8)*0.24,IF(H2919&lt;=Thresholds!$D$8,0.75-((H2919-Thresholds!$C$8)/(Thresholds!$D$8-Thresholds!$C$8))*0.249,IF(H2919&lt;=Thresholds!$F$8,0.499-((H2919-Thresholds!$E$8)/(Thresholds!$F$8-Thresholds!$E$8))*0.279,MAX(0.02,0.2-((H2919-Thresholds!$G$8)/(Thresholds!$H$8-Thresholds!$G$8))*0.18)))),3)</f>
        <v>0.89100000000000001</v>
      </c>
      <c r="P2919" s="3">
        <f t="shared" si="135"/>
        <v>0.53500000000000003</v>
      </c>
      <c r="Q2919" t="str">
        <f t="shared" si="136"/>
        <v>Moderate</v>
      </c>
      <c r="R2919" s="4">
        <f t="shared" si="137"/>
        <v>1</v>
      </c>
      <c r="S2919" t="str">
        <f>IF(AND(F2919&gt;=10,F2919&lt;=35,P2919&gt;0.5),"ERROR_C2919H2919_POOR_CAP","OK")</f>
        <v>OK</v>
      </c>
    </row>
    <row r="2920" spans="1:19">
      <c r="A2920" t="s">
        <v>2937</v>
      </c>
      <c r="B2920" s="3">
        <v>92.350999999999999</v>
      </c>
      <c r="C2920" s="3">
        <v>65.105999999999995</v>
      </c>
      <c r="D2920" s="3">
        <v>91.789000000000001</v>
      </c>
      <c r="E2920" s="3">
        <v>30.51</v>
      </c>
      <c r="F2920" s="3">
        <v>17.329999999999998</v>
      </c>
      <c r="G2920" s="3">
        <v>170.791</v>
      </c>
      <c r="H2920" s="3">
        <v>1242.7629999999999</v>
      </c>
      <c r="I2920" s="3">
        <f>ROUND(IF(B2920&lt;=Thresholds!$B$2,1-(B2920/Thresholds!$B$2)*0.24,IF(B2920&lt;=Thresholds!$D$2,0.75-((B2920-Thresholds!$C$2)/(Thresholds!$D$2-Thresholds!$C$2))*0.249,IF(B2920&lt;=Thresholds!$F$2,0.499-((B2920-Thresholds!$E$2)/(Thresholds!$F$2-Thresholds!$E$2))*0.279,MAX(0.02,0.2-((B2920-Thresholds!$G$2)/(Thresholds!$H$2-Thresholds!$G$2))*0.18)))),3)</f>
        <v>0.77800000000000002</v>
      </c>
      <c r="J2920" s="3">
        <f>ROUND(IF(C2920&lt;=Thresholds!$B$3,1-(C2920/Thresholds!$B$3)*0.24,IF(C2920&lt;=Thresholds!$D$3,0.75-((C2920-Thresholds!$C$3)/(Thresholds!$D$3-Thresholds!$C$3))*0.249,IF(C2920&lt;=Thresholds!$F$3,0.499-((C2920-Thresholds!$E$3)/(Thresholds!$F$3-Thresholds!$E$3))*0.279,MAX(0.02,0.2-((C2920-Thresholds!$G$3)/(Thresholds!$H$3-Thresholds!$G$3))*0.18)))),3)</f>
        <v>0.87</v>
      </c>
      <c r="K2920" s="3">
        <f>ROUND(IF(D2920&lt;=Thresholds!$B$4,1-(D2920/Thresholds!$B$4)*0.24,IF(D2920&lt;=Thresholds!$D$4,0.75-((D2920-Thresholds!$C$4)/(Thresholds!$D$4-Thresholds!$C$4))*0.249,IF(D2920&lt;=Thresholds!$F$4,0.499-((D2920-Thresholds!$E$4)/(Thresholds!$F$4-Thresholds!$E$4))*0.279,MAX(0.02,0.2-((D2920-Thresholds!$G$4)/(Thresholds!$H$4-Thresholds!$G$4))*0.18)))),3)</f>
        <v>0.56100000000000005</v>
      </c>
      <c r="L2920" s="3">
        <f>ROUND(IF(E2920&lt;=Thresholds!$B$5,1-(E2920/Thresholds!$B$5)*0.24,IF(E2920&lt;=Thresholds!$D$5,0.75-((E2920-Thresholds!$C$5)/(Thresholds!$D$5-Thresholds!$C$5))*0.249,IF(E2920&lt;=Thresholds!$F$5,0.499-((E2920-Thresholds!$E$5)/(Thresholds!$F$5-Thresholds!$E$5))*0.279,MAX(0.02,0.2-((E2920-Thresholds!$G$5)/(Thresholds!$H$5-Thresholds!$G$5))*0.18)))),3)</f>
        <v>0.85399999999999998</v>
      </c>
      <c r="M2920" s="3">
        <f>ROUND(IF(F2920&lt;=Thresholds!$B$6,1-(F2920/Thresholds!$B$6)*0.24,IF(F2920&lt;=Thresholds!$D$6,0.75-((F2920-Thresholds!$C$6)/(Thresholds!$D$6-Thresholds!$C$6))*0.249,IF(F2920&lt;=Thresholds!$F$6,0.499-((F2920-Thresholds!$E$6)/(Thresholds!$F$6-Thresholds!$E$6))*0.279,MAX(0.02,0.2-((F2920-Thresholds!$G$6)/(Thresholds!$H$6-Thresholds!$G$6))*0.18)))),3)</f>
        <v>0.41699999999999998</v>
      </c>
      <c r="N2920" s="3">
        <f>ROUND(IF(G2920&lt;=Thresholds!$B$7,1-(G2920/Thresholds!$B$7)*0.24,IF(G2920&lt;=Thresholds!$D$7,0.75-((G2920-Thresholds!$C$7)/(Thresholds!$D$7-Thresholds!$C$7))*0.249,IF(G2920&lt;=Thresholds!$F$7,0.499-((G2920-Thresholds!$E$7)/(Thresholds!$F$7-Thresholds!$E$7))*0.279,MAX(0.02,0.2-((G2920-Thresholds!$G$7)/(Thresholds!$H$7-Thresholds!$G$7))*0.18)))),3)</f>
        <v>0.88300000000000001</v>
      </c>
      <c r="O2920" s="3">
        <f>ROUND(IF(H2920&lt;=Thresholds!$B$8,1-(H2920/Thresholds!$B$8)*0.24,IF(H2920&lt;=Thresholds!$D$8,0.75-((H2920-Thresholds!$C$8)/(Thresholds!$D$8-Thresholds!$C$8))*0.249,IF(H2920&lt;=Thresholds!$F$8,0.499-((H2920-Thresholds!$E$8)/(Thresholds!$F$8-Thresholds!$E$8))*0.279,MAX(0.02,0.2-((H2920-Thresholds!$G$8)/(Thresholds!$H$8-Thresholds!$G$8))*0.18)))),3)</f>
        <v>0.88100000000000001</v>
      </c>
      <c r="P2920" s="3">
        <f t="shared" si="135"/>
        <v>0.41699999999999998</v>
      </c>
      <c r="Q2920" t="str">
        <f t="shared" si="136"/>
        <v>Poor</v>
      </c>
      <c r="R2920" s="4">
        <f t="shared" si="137"/>
        <v>0</v>
      </c>
      <c r="S2920" t="str">
        <f>IF(AND(F2920&gt;=10,F2920&lt;=35,P2920&gt;0.5),"ERROR_C2920H2920_POOR_CAP","OK")</f>
        <v>OK</v>
      </c>
    </row>
    <row r="2921" spans="1:19">
      <c r="A2921" t="s">
        <v>2938</v>
      </c>
      <c r="B2921" s="3">
        <v>3570.7139999999999</v>
      </c>
      <c r="C2921" s="3">
        <v>6.4870000000000001</v>
      </c>
      <c r="D2921" s="3">
        <v>59.941000000000003</v>
      </c>
      <c r="E2921" s="3">
        <v>46.494999999999997</v>
      </c>
      <c r="F2921" s="3">
        <v>0.17899999999999999</v>
      </c>
      <c r="G2921" s="3">
        <v>328.59399999999999</v>
      </c>
      <c r="H2921" s="3">
        <v>2478.9209999999998</v>
      </c>
      <c r="I2921" s="3">
        <f>ROUND(IF(B2921&lt;=Thresholds!$B$2,1-(B2921/Thresholds!$B$2)*0.24,IF(B2921&lt;=Thresholds!$D$2,0.75-((B2921-Thresholds!$C$2)/(Thresholds!$D$2-Thresholds!$C$2))*0.249,IF(B2921&lt;=Thresholds!$F$2,0.499-((B2921-Thresholds!$E$2)/(Thresholds!$F$2-Thresholds!$E$2))*0.279,MAX(0.02,0.2-((B2921-Thresholds!$G$2)/(Thresholds!$H$2-Thresholds!$G$2))*0.18)))),3)</f>
        <v>0.377</v>
      </c>
      <c r="J2921" s="3">
        <f>ROUND(IF(C2921&lt;=Thresholds!$B$3,1-(C2921/Thresholds!$B$3)*0.24,IF(C2921&lt;=Thresholds!$D$3,0.75-((C2921-Thresholds!$C$3)/(Thresholds!$D$3-Thresholds!$C$3))*0.249,IF(C2921&lt;=Thresholds!$F$3,0.499-((C2921-Thresholds!$E$3)/(Thresholds!$F$3-Thresholds!$E$3))*0.279,MAX(0.02,0.2-((C2921-Thresholds!$G$3)/(Thresholds!$H$3-Thresholds!$G$3))*0.18)))),3)</f>
        <v>0.98699999999999999</v>
      </c>
      <c r="K2921" s="3">
        <f>ROUND(IF(D2921&lt;=Thresholds!$B$4,1-(D2921/Thresholds!$B$4)*0.24,IF(D2921&lt;=Thresholds!$D$4,0.75-((D2921-Thresholds!$C$4)/(Thresholds!$D$4-Thresholds!$C$4))*0.249,IF(D2921&lt;=Thresholds!$F$4,0.499-((D2921-Thresholds!$E$4)/(Thresholds!$F$4-Thresholds!$E$4))*0.279,MAX(0.02,0.2-((D2921-Thresholds!$G$4)/(Thresholds!$H$4-Thresholds!$G$4))*0.18)))),3)</f>
        <v>0.77900000000000003</v>
      </c>
      <c r="L2921" s="3">
        <f>ROUND(IF(E2921&lt;=Thresholds!$B$5,1-(E2921/Thresholds!$B$5)*0.24,IF(E2921&lt;=Thresholds!$D$5,0.75-((E2921-Thresholds!$C$5)/(Thresholds!$D$5-Thresholds!$C$5))*0.249,IF(E2921&lt;=Thresholds!$F$5,0.499-((E2921-Thresholds!$E$5)/(Thresholds!$F$5-Thresholds!$E$5))*0.279,MAX(0.02,0.2-((E2921-Thresholds!$G$5)/(Thresholds!$H$5-Thresholds!$G$5))*0.18)))),3)</f>
        <v>0.77700000000000002</v>
      </c>
      <c r="M2921" s="3">
        <f>ROUND(IF(F2921&lt;=Thresholds!$B$6,1-(F2921/Thresholds!$B$6)*0.24,IF(F2921&lt;=Thresholds!$D$6,0.75-((F2921-Thresholds!$C$6)/(Thresholds!$D$6-Thresholds!$C$6))*0.249,IF(F2921&lt;=Thresholds!$F$6,0.499-((F2921-Thresholds!$E$6)/(Thresholds!$F$6-Thresholds!$E$6))*0.279,MAX(0.02,0.2-((F2921-Thresholds!$G$6)/(Thresholds!$H$6-Thresholds!$G$6))*0.18)))),3)</f>
        <v>0.95699999999999996</v>
      </c>
      <c r="N2921" s="3">
        <f>ROUND(IF(G2921&lt;=Thresholds!$B$7,1-(G2921/Thresholds!$B$7)*0.24,IF(G2921&lt;=Thresholds!$D$7,0.75-((G2921-Thresholds!$C$7)/(Thresholds!$D$7-Thresholds!$C$7))*0.249,IF(G2921&lt;=Thresholds!$F$7,0.499-((G2921-Thresholds!$E$7)/(Thresholds!$F$7-Thresholds!$E$7))*0.279,MAX(0.02,0.2-((G2921-Thresholds!$G$7)/(Thresholds!$H$7-Thresholds!$G$7))*0.18)))),3)</f>
        <v>0.77500000000000002</v>
      </c>
      <c r="O2921" s="3">
        <f>ROUND(IF(H2921&lt;=Thresholds!$B$8,1-(H2921/Thresholds!$B$8)*0.24,IF(H2921&lt;=Thresholds!$D$8,0.75-((H2921-Thresholds!$C$8)/(Thresholds!$D$8-Thresholds!$C$8))*0.249,IF(H2921&lt;=Thresholds!$F$8,0.499-((H2921-Thresholds!$E$8)/(Thresholds!$F$8-Thresholds!$E$8))*0.279,MAX(0.02,0.2-((H2921-Thresholds!$G$8)/(Thresholds!$H$8-Thresholds!$G$8))*0.18)))),3)</f>
        <v>0.76200000000000001</v>
      </c>
      <c r="P2921" s="3">
        <f t="shared" si="135"/>
        <v>0.377</v>
      </c>
      <c r="Q2921" t="str">
        <f t="shared" si="136"/>
        <v>Poor</v>
      </c>
      <c r="R2921" s="4">
        <f t="shared" si="137"/>
        <v>0</v>
      </c>
      <c r="S2921" t="str">
        <f>IF(AND(F2921&gt;=10,F2921&lt;=35,P2921&gt;0.5),"ERROR_C2921H2921_POOR_CAP","OK")</f>
        <v>OK</v>
      </c>
    </row>
    <row r="2922" spans="1:19">
      <c r="A2922" t="s">
        <v>2939</v>
      </c>
      <c r="B2922" s="3">
        <v>70.668999999999997</v>
      </c>
      <c r="C2922" s="3">
        <v>115.732</v>
      </c>
      <c r="D2922" s="3">
        <v>30.109000000000002</v>
      </c>
      <c r="E2922" s="3">
        <v>35.530999999999999</v>
      </c>
      <c r="F2922" s="3">
        <v>0.36599999999999999</v>
      </c>
      <c r="G2922" s="3">
        <v>347.02300000000002</v>
      </c>
      <c r="H2922" s="3">
        <v>2471.194</v>
      </c>
      <c r="I2922" s="3">
        <f>ROUND(IF(B2922&lt;=Thresholds!$B$2,1-(B2922/Thresholds!$B$2)*0.24,IF(B2922&lt;=Thresholds!$D$2,0.75-((B2922-Thresholds!$C$2)/(Thresholds!$D$2-Thresholds!$C$2))*0.249,IF(B2922&lt;=Thresholds!$F$2,0.499-((B2922-Thresholds!$E$2)/(Thresholds!$F$2-Thresholds!$E$2))*0.279,MAX(0.02,0.2-((B2922-Thresholds!$G$2)/(Thresholds!$H$2-Thresholds!$G$2))*0.18)))),3)</f>
        <v>0.83</v>
      </c>
      <c r="J2922" s="3">
        <f>ROUND(IF(C2922&lt;=Thresholds!$B$3,1-(C2922/Thresholds!$B$3)*0.24,IF(C2922&lt;=Thresholds!$D$3,0.75-((C2922-Thresholds!$C$3)/(Thresholds!$D$3-Thresholds!$C$3))*0.249,IF(C2922&lt;=Thresholds!$F$3,0.499-((C2922-Thresholds!$E$3)/(Thresholds!$F$3-Thresholds!$E$3))*0.279,MAX(0.02,0.2-((C2922-Thresholds!$G$3)/(Thresholds!$H$3-Thresholds!$G$3))*0.18)))),3)</f>
        <v>0.76900000000000002</v>
      </c>
      <c r="K2922" s="3">
        <f>ROUND(IF(D2922&lt;=Thresholds!$B$4,1-(D2922/Thresholds!$B$4)*0.24,IF(D2922&lt;=Thresholds!$D$4,0.75-((D2922-Thresholds!$C$4)/(Thresholds!$D$4-Thresholds!$C$4))*0.249,IF(D2922&lt;=Thresholds!$F$4,0.499-((D2922-Thresholds!$E$4)/(Thresholds!$F$4-Thresholds!$E$4))*0.279,MAX(0.02,0.2-((D2922-Thresholds!$G$4)/(Thresholds!$H$4-Thresholds!$G$4))*0.18)))),3)</f>
        <v>0.88900000000000001</v>
      </c>
      <c r="L2922" s="3">
        <f>ROUND(IF(E2922&lt;=Thresholds!$B$5,1-(E2922/Thresholds!$B$5)*0.24,IF(E2922&lt;=Thresholds!$D$5,0.75-((E2922-Thresholds!$C$5)/(Thresholds!$D$5-Thresholds!$C$5))*0.249,IF(E2922&lt;=Thresholds!$F$5,0.499-((E2922-Thresholds!$E$5)/(Thresholds!$F$5-Thresholds!$E$5))*0.279,MAX(0.02,0.2-((E2922-Thresholds!$G$5)/(Thresholds!$H$5-Thresholds!$G$5))*0.18)))),3)</f>
        <v>0.82899999999999996</v>
      </c>
      <c r="M2922" s="3">
        <f>ROUND(IF(F2922&lt;=Thresholds!$B$6,1-(F2922/Thresholds!$B$6)*0.24,IF(F2922&lt;=Thresholds!$D$6,0.75-((F2922-Thresholds!$C$6)/(Thresholds!$D$6-Thresholds!$C$6))*0.249,IF(F2922&lt;=Thresholds!$F$6,0.499-((F2922-Thresholds!$E$6)/(Thresholds!$F$6-Thresholds!$E$6))*0.279,MAX(0.02,0.2-((F2922-Thresholds!$G$6)/(Thresholds!$H$6-Thresholds!$G$6))*0.18)))),3)</f>
        <v>0.91200000000000003</v>
      </c>
      <c r="N2922" s="3">
        <f>ROUND(IF(G2922&lt;=Thresholds!$B$7,1-(G2922/Thresholds!$B$7)*0.24,IF(G2922&lt;=Thresholds!$D$7,0.75-((G2922-Thresholds!$C$7)/(Thresholds!$D$7-Thresholds!$C$7))*0.249,IF(G2922&lt;=Thresholds!$F$7,0.499-((G2922-Thresholds!$E$7)/(Thresholds!$F$7-Thresholds!$E$7))*0.279,MAX(0.02,0.2-((G2922-Thresholds!$G$7)/(Thresholds!$H$7-Thresholds!$G$7))*0.18)))),3)</f>
        <v>0.76200000000000001</v>
      </c>
      <c r="O2922" s="3">
        <f>ROUND(IF(H2922&lt;=Thresholds!$B$8,1-(H2922/Thresholds!$B$8)*0.24,IF(H2922&lt;=Thresholds!$D$8,0.75-((H2922-Thresholds!$C$8)/(Thresholds!$D$8-Thresholds!$C$8))*0.249,IF(H2922&lt;=Thresholds!$F$8,0.499-((H2922-Thresholds!$E$8)/(Thresholds!$F$8-Thresholds!$E$8))*0.279,MAX(0.02,0.2-((H2922-Thresholds!$G$8)/(Thresholds!$H$8-Thresholds!$G$8))*0.18)))),3)</f>
        <v>0.76300000000000001</v>
      </c>
      <c r="P2922" s="3">
        <f t="shared" si="135"/>
        <v>0.76200000000000001</v>
      </c>
      <c r="Q2922" t="str">
        <f t="shared" si="136"/>
        <v>Healthy</v>
      </c>
      <c r="R2922" s="4">
        <f t="shared" si="137"/>
        <v>1</v>
      </c>
      <c r="S2922" t="str">
        <f>IF(AND(F2922&gt;=10,F2922&lt;=35,P2922&gt;0.5),"ERROR_C2922H2922_POOR_CAP","OK")</f>
        <v>OK</v>
      </c>
    </row>
    <row r="2923" spans="1:19">
      <c r="A2923" t="s">
        <v>2940</v>
      </c>
      <c r="B2923" s="3">
        <v>24.835999999999999</v>
      </c>
      <c r="C2923" s="3">
        <v>48.963999999999999</v>
      </c>
      <c r="D2923" s="3">
        <v>18.638000000000002</v>
      </c>
      <c r="E2923" s="3">
        <v>31.134</v>
      </c>
      <c r="F2923" s="3">
        <v>5.2290000000000001</v>
      </c>
      <c r="G2923" s="3">
        <v>296.89800000000002</v>
      </c>
      <c r="H2923" s="3">
        <v>2123.5369999999998</v>
      </c>
      <c r="I2923" s="3">
        <f>ROUND(IF(B2923&lt;=Thresholds!$B$2,1-(B2923/Thresholds!$B$2)*0.24,IF(B2923&lt;=Thresholds!$D$2,0.75-((B2923-Thresholds!$C$2)/(Thresholds!$D$2-Thresholds!$C$2))*0.249,IF(B2923&lt;=Thresholds!$F$2,0.499-((B2923-Thresholds!$E$2)/(Thresholds!$F$2-Thresholds!$E$2))*0.279,MAX(0.02,0.2-((B2923-Thresholds!$G$2)/(Thresholds!$H$2-Thresholds!$G$2))*0.18)))),3)</f>
        <v>0.94</v>
      </c>
      <c r="J2923" s="3">
        <f>ROUND(IF(C2923&lt;=Thresholds!$B$3,1-(C2923/Thresholds!$B$3)*0.24,IF(C2923&lt;=Thresholds!$D$3,0.75-((C2923-Thresholds!$C$3)/(Thresholds!$D$3-Thresholds!$C$3))*0.249,IF(C2923&lt;=Thresholds!$F$3,0.499-((C2923-Thresholds!$E$3)/(Thresholds!$F$3-Thresholds!$E$3))*0.279,MAX(0.02,0.2-((C2923-Thresholds!$G$3)/(Thresholds!$H$3-Thresholds!$G$3))*0.18)))),3)</f>
        <v>0.90200000000000002</v>
      </c>
      <c r="K2923" s="3">
        <f>ROUND(IF(D2923&lt;=Thresholds!$B$4,1-(D2923/Thresholds!$B$4)*0.24,IF(D2923&lt;=Thresholds!$D$4,0.75-((D2923-Thresholds!$C$4)/(Thresholds!$D$4-Thresholds!$C$4))*0.249,IF(D2923&lt;=Thresholds!$F$4,0.499-((D2923-Thresholds!$E$4)/(Thresholds!$F$4-Thresholds!$E$4))*0.279,MAX(0.02,0.2-((D2923-Thresholds!$G$4)/(Thresholds!$H$4-Thresholds!$G$4))*0.18)))),3)</f>
        <v>0.93100000000000005</v>
      </c>
      <c r="L2923" s="3">
        <f>ROUND(IF(E2923&lt;=Thresholds!$B$5,1-(E2923/Thresholds!$B$5)*0.24,IF(E2923&lt;=Thresholds!$D$5,0.75-((E2923-Thresholds!$C$5)/(Thresholds!$D$5-Thresholds!$C$5))*0.249,IF(E2923&lt;=Thresholds!$F$5,0.499-((E2923-Thresholds!$E$5)/(Thresholds!$F$5-Thresholds!$E$5))*0.279,MAX(0.02,0.2-((E2923-Thresholds!$G$5)/(Thresholds!$H$5-Thresholds!$G$5))*0.18)))),3)</f>
        <v>0.85099999999999998</v>
      </c>
      <c r="M2923" s="3">
        <f>ROUND(IF(F2923&lt;=Thresholds!$B$6,1-(F2923/Thresholds!$B$6)*0.24,IF(F2923&lt;=Thresholds!$D$6,0.75-((F2923-Thresholds!$C$6)/(Thresholds!$D$6-Thresholds!$C$6))*0.249,IF(F2923&lt;=Thresholds!$F$6,0.499-((F2923-Thresholds!$E$6)/(Thresholds!$F$6-Thresholds!$E$6))*0.279,MAX(0.02,0.2-((F2923-Thresholds!$G$6)/(Thresholds!$H$6-Thresholds!$G$6))*0.18)))),3)</f>
        <v>0.61899999999999999</v>
      </c>
      <c r="N2923" s="3">
        <f>ROUND(IF(G2923&lt;=Thresholds!$B$7,1-(G2923/Thresholds!$B$7)*0.24,IF(G2923&lt;=Thresholds!$D$7,0.75-((G2923-Thresholds!$C$7)/(Thresholds!$D$7-Thresholds!$C$7))*0.249,IF(G2923&lt;=Thresholds!$F$7,0.499-((G2923-Thresholds!$E$7)/(Thresholds!$F$7-Thresholds!$E$7))*0.279,MAX(0.02,0.2-((G2923-Thresholds!$G$7)/(Thresholds!$H$7-Thresholds!$G$7))*0.18)))),3)</f>
        <v>0.79600000000000004</v>
      </c>
      <c r="O2923" s="3">
        <f>ROUND(IF(H2923&lt;=Thresholds!$B$8,1-(H2923/Thresholds!$B$8)*0.24,IF(H2923&lt;=Thresholds!$D$8,0.75-((H2923-Thresholds!$C$8)/(Thresholds!$D$8-Thresholds!$C$8))*0.249,IF(H2923&lt;=Thresholds!$F$8,0.499-((H2923-Thresholds!$E$8)/(Thresholds!$F$8-Thresholds!$E$8))*0.279,MAX(0.02,0.2-((H2923-Thresholds!$G$8)/(Thresholds!$H$8-Thresholds!$G$8))*0.18)))),3)</f>
        <v>0.79600000000000004</v>
      </c>
      <c r="P2923" s="3">
        <f t="shared" si="135"/>
        <v>0.61899999999999999</v>
      </c>
      <c r="Q2923" t="str">
        <f t="shared" si="136"/>
        <v>Moderate</v>
      </c>
      <c r="R2923" s="4">
        <f t="shared" si="137"/>
        <v>1</v>
      </c>
      <c r="S2923" t="str">
        <f>IF(AND(F2923&gt;=10,F2923&lt;=35,P2923&gt;0.5),"ERROR_C2923H2923_POOR_CAP","OK")</f>
        <v>OK</v>
      </c>
    </row>
    <row r="2924" spans="1:19">
      <c r="A2924" t="s">
        <v>2941</v>
      </c>
      <c r="B2924" s="3">
        <v>62.384</v>
      </c>
      <c r="C2924" s="3">
        <v>54.1</v>
      </c>
      <c r="D2924" s="3">
        <v>51.929000000000002</v>
      </c>
      <c r="E2924" s="3">
        <v>141.54900000000001</v>
      </c>
      <c r="F2924" s="3">
        <v>0.16300000000000001</v>
      </c>
      <c r="G2924" s="3">
        <v>312.45600000000002</v>
      </c>
      <c r="H2924" s="3">
        <v>2455.3220000000001</v>
      </c>
      <c r="I2924" s="3">
        <f>ROUND(IF(B2924&lt;=Thresholds!$B$2,1-(B2924/Thresholds!$B$2)*0.24,IF(B2924&lt;=Thresholds!$D$2,0.75-((B2924-Thresholds!$C$2)/(Thresholds!$D$2-Thresholds!$C$2))*0.249,IF(B2924&lt;=Thresholds!$F$2,0.499-((B2924-Thresholds!$E$2)/(Thresholds!$F$2-Thresholds!$E$2))*0.279,MAX(0.02,0.2-((B2924-Thresholds!$G$2)/(Thresholds!$H$2-Thresholds!$G$2))*0.18)))),3)</f>
        <v>0.85</v>
      </c>
      <c r="J2924" s="3">
        <f>ROUND(IF(C2924&lt;=Thresholds!$B$3,1-(C2924/Thresholds!$B$3)*0.24,IF(C2924&lt;=Thresholds!$D$3,0.75-((C2924-Thresholds!$C$3)/(Thresholds!$D$3-Thresholds!$C$3))*0.249,IF(C2924&lt;=Thresholds!$F$3,0.499-((C2924-Thresholds!$E$3)/(Thresholds!$F$3-Thresholds!$E$3))*0.279,MAX(0.02,0.2-((C2924-Thresholds!$G$3)/(Thresholds!$H$3-Thresholds!$G$3))*0.18)))),3)</f>
        <v>0.89200000000000002</v>
      </c>
      <c r="K2924" s="3">
        <f>ROUND(IF(D2924&lt;=Thresholds!$B$4,1-(D2924/Thresholds!$B$4)*0.24,IF(D2924&lt;=Thresholds!$D$4,0.75-((D2924-Thresholds!$C$4)/(Thresholds!$D$4-Thresholds!$C$4))*0.249,IF(D2924&lt;=Thresholds!$F$4,0.499-((D2924-Thresholds!$E$4)/(Thresholds!$F$4-Thresholds!$E$4))*0.279,MAX(0.02,0.2-((D2924-Thresholds!$G$4)/(Thresholds!$H$4-Thresholds!$G$4))*0.18)))),3)</f>
        <v>0.80800000000000005</v>
      </c>
      <c r="L2924" s="3">
        <f>ROUND(IF(E2924&lt;=Thresholds!$B$5,1-(E2924/Thresholds!$B$5)*0.24,IF(E2924&lt;=Thresholds!$D$5,0.75-((E2924-Thresholds!$C$5)/(Thresholds!$D$5-Thresholds!$C$5))*0.249,IF(E2924&lt;=Thresholds!$F$5,0.499-((E2924-Thresholds!$E$5)/(Thresholds!$F$5-Thresholds!$E$5))*0.279,MAX(0.02,0.2-((E2924-Thresholds!$G$5)/(Thresholds!$H$5-Thresholds!$G$5))*0.18)))),3)</f>
        <v>0.38500000000000001</v>
      </c>
      <c r="M2924" s="3">
        <f>ROUND(IF(F2924&lt;=Thresholds!$B$6,1-(F2924/Thresholds!$B$6)*0.24,IF(F2924&lt;=Thresholds!$D$6,0.75-((F2924-Thresholds!$C$6)/(Thresholds!$D$6-Thresholds!$C$6))*0.249,IF(F2924&lt;=Thresholds!$F$6,0.499-((F2924-Thresholds!$E$6)/(Thresholds!$F$6-Thresholds!$E$6))*0.279,MAX(0.02,0.2-((F2924-Thresholds!$G$6)/(Thresholds!$H$6-Thresholds!$G$6))*0.18)))),3)</f>
        <v>0.96099999999999997</v>
      </c>
      <c r="N2924" s="3">
        <f>ROUND(IF(G2924&lt;=Thresholds!$B$7,1-(G2924/Thresholds!$B$7)*0.24,IF(G2924&lt;=Thresholds!$D$7,0.75-((G2924-Thresholds!$C$7)/(Thresholds!$D$7-Thresholds!$C$7))*0.249,IF(G2924&lt;=Thresholds!$F$7,0.499-((G2924-Thresholds!$E$7)/(Thresholds!$F$7-Thresholds!$E$7))*0.279,MAX(0.02,0.2-((G2924-Thresholds!$G$7)/(Thresholds!$H$7-Thresholds!$G$7))*0.18)))),3)</f>
        <v>0.78600000000000003</v>
      </c>
      <c r="O2924" s="3">
        <f>ROUND(IF(H2924&lt;=Thresholds!$B$8,1-(H2924/Thresholds!$B$8)*0.24,IF(H2924&lt;=Thresholds!$D$8,0.75-((H2924-Thresholds!$C$8)/(Thresholds!$D$8-Thresholds!$C$8))*0.249,IF(H2924&lt;=Thresholds!$F$8,0.499-((H2924-Thresholds!$E$8)/(Thresholds!$F$8-Thresholds!$E$8))*0.279,MAX(0.02,0.2-((H2924-Thresholds!$G$8)/(Thresholds!$H$8-Thresholds!$G$8))*0.18)))),3)</f>
        <v>0.76400000000000001</v>
      </c>
      <c r="P2924" s="3">
        <f t="shared" si="135"/>
        <v>0.38500000000000001</v>
      </c>
      <c r="Q2924" t="str">
        <f t="shared" si="136"/>
        <v>Poor</v>
      </c>
      <c r="R2924" s="4">
        <f t="shared" si="137"/>
        <v>0</v>
      </c>
      <c r="S2924" t="str">
        <f>IF(AND(F2924&gt;=10,F2924&lt;=35,P2924&gt;0.5),"ERROR_C2924H2924_POOR_CAP","OK")</f>
        <v>OK</v>
      </c>
    </row>
    <row r="2925" spans="1:19">
      <c r="A2925" t="s">
        <v>2942</v>
      </c>
      <c r="B2925" s="3">
        <v>71.998999999999995</v>
      </c>
      <c r="C2925" s="3">
        <v>1419.4670000000001</v>
      </c>
      <c r="D2925" s="3">
        <v>18.07</v>
      </c>
      <c r="E2925" s="3">
        <v>45.072000000000003</v>
      </c>
      <c r="F2925" s="3">
        <v>0.96799999999999997</v>
      </c>
      <c r="G2925" s="3">
        <v>287.28699999999998</v>
      </c>
      <c r="H2925" s="3">
        <v>192.029</v>
      </c>
      <c r="I2925" s="3">
        <f>ROUND(IF(B2925&lt;=Thresholds!$B$2,1-(B2925/Thresholds!$B$2)*0.24,IF(B2925&lt;=Thresholds!$D$2,0.75-((B2925-Thresholds!$C$2)/(Thresholds!$D$2-Thresholds!$C$2))*0.249,IF(B2925&lt;=Thresholds!$F$2,0.499-((B2925-Thresholds!$E$2)/(Thresholds!$F$2-Thresholds!$E$2))*0.279,MAX(0.02,0.2-((B2925-Thresholds!$G$2)/(Thresholds!$H$2-Thresholds!$G$2))*0.18)))),3)</f>
        <v>0.82699999999999996</v>
      </c>
      <c r="J2925" s="3">
        <f>ROUND(IF(C2925&lt;=Thresholds!$B$3,1-(C2925/Thresholds!$B$3)*0.24,IF(C2925&lt;=Thresholds!$D$3,0.75-((C2925-Thresholds!$C$3)/(Thresholds!$D$3-Thresholds!$C$3))*0.249,IF(C2925&lt;=Thresholds!$F$3,0.499-((C2925-Thresholds!$E$3)/(Thresholds!$F$3-Thresholds!$E$3))*0.279,MAX(0.02,0.2-((C2925-Thresholds!$G$3)/(Thresholds!$H$3-Thresholds!$G$3))*0.18)))),3)</f>
        <v>0.27500000000000002</v>
      </c>
      <c r="K2925" s="3">
        <f>ROUND(IF(D2925&lt;=Thresholds!$B$4,1-(D2925/Thresholds!$B$4)*0.24,IF(D2925&lt;=Thresholds!$D$4,0.75-((D2925-Thresholds!$C$4)/(Thresholds!$D$4-Thresholds!$C$4))*0.249,IF(D2925&lt;=Thresholds!$F$4,0.499-((D2925-Thresholds!$E$4)/(Thresholds!$F$4-Thresholds!$E$4))*0.279,MAX(0.02,0.2-((D2925-Thresholds!$G$4)/(Thresholds!$H$4-Thresholds!$G$4))*0.18)))),3)</f>
        <v>0.93300000000000005</v>
      </c>
      <c r="L2925" s="3">
        <f>ROUND(IF(E2925&lt;=Thresholds!$B$5,1-(E2925/Thresholds!$B$5)*0.24,IF(E2925&lt;=Thresholds!$D$5,0.75-((E2925-Thresholds!$C$5)/(Thresholds!$D$5-Thresholds!$C$5))*0.249,IF(E2925&lt;=Thresholds!$F$5,0.499-((E2925-Thresholds!$E$5)/(Thresholds!$F$5-Thresholds!$E$5))*0.279,MAX(0.02,0.2-((E2925-Thresholds!$G$5)/(Thresholds!$H$5-Thresholds!$G$5))*0.18)))),3)</f>
        <v>0.78400000000000003</v>
      </c>
      <c r="M2925" s="3">
        <f>ROUND(IF(F2925&lt;=Thresholds!$B$6,1-(F2925/Thresholds!$B$6)*0.24,IF(F2925&lt;=Thresholds!$D$6,0.75-((F2925-Thresholds!$C$6)/(Thresholds!$D$6-Thresholds!$C$6))*0.249,IF(F2925&lt;=Thresholds!$F$6,0.499-((F2925-Thresholds!$E$6)/(Thresholds!$F$6-Thresholds!$E$6))*0.279,MAX(0.02,0.2-((F2925-Thresholds!$G$6)/(Thresholds!$H$6-Thresholds!$G$6))*0.18)))),3)</f>
        <v>0.76800000000000002</v>
      </c>
      <c r="N2925" s="3">
        <f>ROUND(IF(G2925&lt;=Thresholds!$B$7,1-(G2925/Thresholds!$B$7)*0.24,IF(G2925&lt;=Thresholds!$D$7,0.75-((G2925-Thresholds!$C$7)/(Thresholds!$D$7-Thresholds!$C$7))*0.249,IF(G2925&lt;=Thresholds!$F$7,0.499-((G2925-Thresholds!$E$7)/(Thresholds!$F$7-Thresholds!$E$7))*0.279,MAX(0.02,0.2-((G2925-Thresholds!$G$7)/(Thresholds!$H$7-Thresholds!$G$7))*0.18)))),3)</f>
        <v>0.80300000000000005</v>
      </c>
      <c r="O2925" s="3">
        <f>ROUND(IF(H2925&lt;=Thresholds!$B$8,1-(H2925/Thresholds!$B$8)*0.24,IF(H2925&lt;=Thresholds!$D$8,0.75-((H2925-Thresholds!$C$8)/(Thresholds!$D$8-Thresholds!$C$8))*0.249,IF(H2925&lt;=Thresholds!$F$8,0.499-((H2925-Thresholds!$E$8)/(Thresholds!$F$8-Thresholds!$E$8))*0.279,MAX(0.02,0.2-((H2925-Thresholds!$G$8)/(Thresholds!$H$8-Thresholds!$G$8))*0.18)))),3)</f>
        <v>0.98199999999999998</v>
      </c>
      <c r="P2925" s="3">
        <f t="shared" si="135"/>
        <v>0.27500000000000002</v>
      </c>
      <c r="Q2925" t="str">
        <f t="shared" si="136"/>
        <v>Poor</v>
      </c>
      <c r="R2925" s="4">
        <f t="shared" si="137"/>
        <v>0</v>
      </c>
      <c r="S2925" t="str">
        <f>IF(AND(F2925&gt;=10,F2925&lt;=35,P2925&gt;0.5),"ERROR_C2925H2925_POOR_CAP","OK")</f>
        <v>OK</v>
      </c>
    </row>
    <row r="2926" spans="1:19">
      <c r="A2926" t="s">
        <v>2943</v>
      </c>
      <c r="B2926" s="3">
        <v>7.8739999999999997</v>
      </c>
      <c r="C2926" s="3">
        <v>42.031999999999996</v>
      </c>
      <c r="D2926" s="3">
        <v>17.579999999999998</v>
      </c>
      <c r="E2926" s="3">
        <v>20.491</v>
      </c>
      <c r="F2926" s="3">
        <v>0.17499999999999999</v>
      </c>
      <c r="G2926" s="3">
        <v>60.902999999999999</v>
      </c>
      <c r="H2926" s="3">
        <v>1634.7059999999999</v>
      </c>
      <c r="I2926" s="3">
        <f>ROUND(IF(B2926&lt;=Thresholds!$B$2,1-(B2926/Thresholds!$B$2)*0.24,IF(B2926&lt;=Thresholds!$D$2,0.75-((B2926-Thresholds!$C$2)/(Thresholds!$D$2-Thresholds!$C$2))*0.249,IF(B2926&lt;=Thresholds!$F$2,0.499-((B2926-Thresholds!$E$2)/(Thresholds!$F$2-Thresholds!$E$2))*0.279,MAX(0.02,0.2-((B2926-Thresholds!$G$2)/(Thresholds!$H$2-Thresholds!$G$2))*0.18)))),3)</f>
        <v>0.98099999999999998</v>
      </c>
      <c r="J2926" s="3">
        <f>ROUND(IF(C2926&lt;=Thresholds!$B$3,1-(C2926/Thresholds!$B$3)*0.24,IF(C2926&lt;=Thresholds!$D$3,0.75-((C2926-Thresholds!$C$3)/(Thresholds!$D$3-Thresholds!$C$3))*0.249,IF(C2926&lt;=Thresholds!$F$3,0.499-((C2926-Thresholds!$E$3)/(Thresholds!$F$3-Thresholds!$E$3))*0.279,MAX(0.02,0.2-((C2926-Thresholds!$G$3)/(Thresholds!$H$3-Thresholds!$G$3))*0.18)))),3)</f>
        <v>0.91600000000000004</v>
      </c>
      <c r="K2926" s="3">
        <f>ROUND(IF(D2926&lt;=Thresholds!$B$4,1-(D2926/Thresholds!$B$4)*0.24,IF(D2926&lt;=Thresholds!$D$4,0.75-((D2926-Thresholds!$C$4)/(Thresholds!$D$4-Thresholds!$C$4))*0.249,IF(D2926&lt;=Thresholds!$F$4,0.499-((D2926-Thresholds!$E$4)/(Thresholds!$F$4-Thresholds!$E$4))*0.279,MAX(0.02,0.2-((D2926-Thresholds!$G$4)/(Thresholds!$H$4-Thresholds!$G$4))*0.18)))),3)</f>
        <v>0.93500000000000005</v>
      </c>
      <c r="L2926" s="3">
        <f>ROUND(IF(E2926&lt;=Thresholds!$B$5,1-(E2926/Thresholds!$B$5)*0.24,IF(E2926&lt;=Thresholds!$D$5,0.75-((E2926-Thresholds!$C$5)/(Thresholds!$D$5-Thresholds!$C$5))*0.249,IF(E2926&lt;=Thresholds!$F$5,0.499-((E2926-Thresholds!$E$5)/(Thresholds!$F$5-Thresholds!$E$5))*0.279,MAX(0.02,0.2-((E2926-Thresholds!$G$5)/(Thresholds!$H$5-Thresholds!$G$5))*0.18)))),3)</f>
        <v>0.90200000000000002</v>
      </c>
      <c r="M2926" s="3">
        <f>ROUND(IF(F2926&lt;=Thresholds!$B$6,1-(F2926/Thresholds!$B$6)*0.24,IF(F2926&lt;=Thresholds!$D$6,0.75-((F2926-Thresholds!$C$6)/(Thresholds!$D$6-Thresholds!$C$6))*0.249,IF(F2926&lt;=Thresholds!$F$6,0.499-((F2926-Thresholds!$E$6)/(Thresholds!$F$6-Thresholds!$E$6))*0.279,MAX(0.02,0.2-((F2926-Thresholds!$G$6)/(Thresholds!$H$6-Thresholds!$G$6))*0.18)))),3)</f>
        <v>0.95799999999999996</v>
      </c>
      <c r="N2926" s="3">
        <f>ROUND(IF(G2926&lt;=Thresholds!$B$7,1-(G2926/Thresholds!$B$7)*0.24,IF(G2926&lt;=Thresholds!$D$7,0.75-((G2926-Thresholds!$C$7)/(Thresholds!$D$7-Thresholds!$C$7))*0.249,IF(G2926&lt;=Thresholds!$F$7,0.499-((G2926-Thresholds!$E$7)/(Thresholds!$F$7-Thresholds!$E$7))*0.279,MAX(0.02,0.2-((G2926-Thresholds!$G$7)/(Thresholds!$H$7-Thresholds!$G$7))*0.18)))),3)</f>
        <v>0.95799999999999996</v>
      </c>
      <c r="O2926" s="3">
        <f>ROUND(IF(H2926&lt;=Thresholds!$B$8,1-(H2926/Thresholds!$B$8)*0.24,IF(H2926&lt;=Thresholds!$D$8,0.75-((H2926-Thresholds!$C$8)/(Thresholds!$D$8-Thresholds!$C$8))*0.249,IF(H2926&lt;=Thresholds!$F$8,0.499-((H2926-Thresholds!$E$8)/(Thresholds!$F$8-Thresholds!$E$8))*0.279,MAX(0.02,0.2-((H2926-Thresholds!$G$8)/(Thresholds!$H$8-Thresholds!$G$8))*0.18)))),3)</f>
        <v>0.84299999999999997</v>
      </c>
      <c r="P2926" s="3">
        <f t="shared" si="135"/>
        <v>0.84299999999999997</v>
      </c>
      <c r="Q2926" t="str">
        <f t="shared" si="136"/>
        <v>Healthy</v>
      </c>
      <c r="R2926" s="4">
        <f t="shared" si="137"/>
        <v>1</v>
      </c>
      <c r="S2926" t="str">
        <f>IF(AND(F2926&gt;=10,F2926&lt;=35,P2926&gt;0.5),"ERROR_C2926H2926_POOR_CAP","OK")</f>
        <v>OK</v>
      </c>
    </row>
    <row r="2927" spans="1:19">
      <c r="A2927" t="s">
        <v>2944</v>
      </c>
      <c r="B2927" s="3">
        <v>27.920999999999999</v>
      </c>
      <c r="C2927" s="3">
        <v>12.026</v>
      </c>
      <c r="D2927" s="3">
        <v>91.515000000000001</v>
      </c>
      <c r="E2927" s="3">
        <v>48.110999999999997</v>
      </c>
      <c r="F2927" s="3">
        <v>0.217</v>
      </c>
      <c r="G2927" s="3">
        <v>311.74700000000001</v>
      </c>
      <c r="H2927" s="3">
        <v>1670.0989999999999</v>
      </c>
      <c r="I2927" s="3">
        <f>ROUND(IF(B2927&lt;=Thresholds!$B$2,1-(B2927/Thresholds!$B$2)*0.24,IF(B2927&lt;=Thresholds!$D$2,0.75-((B2927-Thresholds!$C$2)/(Thresholds!$D$2-Thresholds!$C$2))*0.249,IF(B2927&lt;=Thresholds!$F$2,0.499-((B2927-Thresholds!$E$2)/(Thresholds!$F$2-Thresholds!$E$2))*0.279,MAX(0.02,0.2-((B2927-Thresholds!$G$2)/(Thresholds!$H$2-Thresholds!$G$2))*0.18)))),3)</f>
        <v>0.93300000000000005</v>
      </c>
      <c r="J2927" s="3">
        <f>ROUND(IF(C2927&lt;=Thresholds!$B$3,1-(C2927/Thresholds!$B$3)*0.24,IF(C2927&lt;=Thresholds!$D$3,0.75-((C2927-Thresholds!$C$3)/(Thresholds!$D$3-Thresholds!$C$3))*0.249,IF(C2927&lt;=Thresholds!$F$3,0.499-((C2927-Thresholds!$E$3)/(Thresholds!$F$3-Thresholds!$E$3))*0.279,MAX(0.02,0.2-((C2927-Thresholds!$G$3)/(Thresholds!$H$3-Thresholds!$G$3))*0.18)))),3)</f>
        <v>0.97599999999999998</v>
      </c>
      <c r="K2927" s="3">
        <f>ROUND(IF(D2927&lt;=Thresholds!$B$4,1-(D2927/Thresholds!$B$4)*0.24,IF(D2927&lt;=Thresholds!$D$4,0.75-((D2927-Thresholds!$C$4)/(Thresholds!$D$4-Thresholds!$C$4))*0.249,IF(D2927&lt;=Thresholds!$F$4,0.499-((D2927-Thresholds!$E$4)/(Thresholds!$F$4-Thresholds!$E$4))*0.279,MAX(0.02,0.2-((D2927-Thresholds!$G$4)/(Thresholds!$H$4-Thresholds!$G$4))*0.18)))),3)</f>
        <v>0.56299999999999994</v>
      </c>
      <c r="L2927" s="3">
        <f>ROUND(IF(E2927&lt;=Thresholds!$B$5,1-(E2927/Thresholds!$B$5)*0.24,IF(E2927&lt;=Thresholds!$D$5,0.75-((E2927-Thresholds!$C$5)/(Thresholds!$D$5-Thresholds!$C$5))*0.249,IF(E2927&lt;=Thresholds!$F$5,0.499-((E2927-Thresholds!$E$5)/(Thresholds!$F$5-Thresholds!$E$5))*0.279,MAX(0.02,0.2-((E2927-Thresholds!$G$5)/(Thresholds!$H$5-Thresholds!$G$5))*0.18)))),3)</f>
        <v>0.76900000000000002</v>
      </c>
      <c r="M2927" s="3">
        <f>ROUND(IF(F2927&lt;=Thresholds!$B$6,1-(F2927/Thresholds!$B$6)*0.24,IF(F2927&lt;=Thresholds!$D$6,0.75-((F2927-Thresholds!$C$6)/(Thresholds!$D$6-Thresholds!$C$6))*0.249,IF(F2927&lt;=Thresholds!$F$6,0.499-((F2927-Thresholds!$E$6)/(Thresholds!$F$6-Thresholds!$E$6))*0.279,MAX(0.02,0.2-((F2927-Thresholds!$G$6)/(Thresholds!$H$6-Thresholds!$G$6))*0.18)))),3)</f>
        <v>0.94799999999999995</v>
      </c>
      <c r="N2927" s="3">
        <f>ROUND(IF(G2927&lt;=Thresholds!$B$7,1-(G2927/Thresholds!$B$7)*0.24,IF(G2927&lt;=Thresholds!$D$7,0.75-((G2927-Thresholds!$C$7)/(Thresholds!$D$7-Thresholds!$C$7))*0.249,IF(G2927&lt;=Thresholds!$F$7,0.499-((G2927-Thresholds!$E$7)/(Thresholds!$F$7-Thresholds!$E$7))*0.279,MAX(0.02,0.2-((G2927-Thresholds!$G$7)/(Thresholds!$H$7-Thresholds!$G$7))*0.18)))),3)</f>
        <v>0.78600000000000003</v>
      </c>
      <c r="O2927" s="3">
        <f>ROUND(IF(H2927&lt;=Thresholds!$B$8,1-(H2927/Thresholds!$B$8)*0.24,IF(H2927&lt;=Thresholds!$D$8,0.75-((H2927-Thresholds!$C$8)/(Thresholds!$D$8-Thresholds!$C$8))*0.249,IF(H2927&lt;=Thresholds!$F$8,0.499-((H2927-Thresholds!$E$8)/(Thresholds!$F$8-Thresholds!$E$8))*0.279,MAX(0.02,0.2-((H2927-Thresholds!$G$8)/(Thresholds!$H$8-Thresholds!$G$8))*0.18)))),3)</f>
        <v>0.84</v>
      </c>
      <c r="P2927" s="3">
        <f t="shared" si="135"/>
        <v>0.56299999999999994</v>
      </c>
      <c r="Q2927" t="str">
        <f t="shared" si="136"/>
        <v>Moderate</v>
      </c>
      <c r="R2927" s="4">
        <f t="shared" si="137"/>
        <v>1</v>
      </c>
      <c r="S2927" t="str">
        <f>IF(AND(F2927&gt;=10,F2927&lt;=35,P2927&gt;0.5),"ERROR_C2927H2927_POOR_CAP","OK")</f>
        <v>OK</v>
      </c>
    </row>
    <row r="2928" spans="1:19">
      <c r="A2928" t="s">
        <v>2945</v>
      </c>
      <c r="B2928" s="3">
        <v>44.316000000000003</v>
      </c>
      <c r="C2928" s="3">
        <v>79.951999999999998</v>
      </c>
      <c r="D2928" s="3">
        <v>20.803999999999998</v>
      </c>
      <c r="E2928" s="3">
        <v>24.187000000000001</v>
      </c>
      <c r="F2928" s="3">
        <v>29.995000000000001</v>
      </c>
      <c r="G2928" s="3">
        <v>156.608</v>
      </c>
      <c r="H2928" s="3">
        <v>2815.3510000000001</v>
      </c>
      <c r="I2928" s="3">
        <f>ROUND(IF(B2928&lt;=Thresholds!$B$2,1-(B2928/Thresholds!$B$2)*0.24,IF(B2928&lt;=Thresholds!$D$2,0.75-((B2928-Thresholds!$C$2)/(Thresholds!$D$2-Thresholds!$C$2))*0.249,IF(B2928&lt;=Thresholds!$F$2,0.499-((B2928-Thresholds!$E$2)/(Thresholds!$F$2-Thresholds!$E$2))*0.279,MAX(0.02,0.2-((B2928-Thresholds!$G$2)/(Thresholds!$H$2-Thresholds!$G$2))*0.18)))),3)</f>
        <v>0.89400000000000002</v>
      </c>
      <c r="J2928" s="3">
        <f>ROUND(IF(C2928&lt;=Thresholds!$B$3,1-(C2928/Thresholds!$B$3)*0.24,IF(C2928&lt;=Thresholds!$D$3,0.75-((C2928-Thresholds!$C$3)/(Thresholds!$D$3-Thresholds!$C$3))*0.249,IF(C2928&lt;=Thresholds!$F$3,0.499-((C2928-Thresholds!$E$3)/(Thresholds!$F$3-Thresholds!$E$3))*0.279,MAX(0.02,0.2-((C2928-Thresholds!$G$3)/(Thresholds!$H$3-Thresholds!$G$3))*0.18)))),3)</f>
        <v>0.84</v>
      </c>
      <c r="K2928" s="3">
        <f>ROUND(IF(D2928&lt;=Thresholds!$B$4,1-(D2928/Thresholds!$B$4)*0.24,IF(D2928&lt;=Thresholds!$D$4,0.75-((D2928-Thresholds!$C$4)/(Thresholds!$D$4-Thresholds!$C$4))*0.249,IF(D2928&lt;=Thresholds!$F$4,0.499-((D2928-Thresholds!$E$4)/(Thresholds!$F$4-Thresholds!$E$4))*0.279,MAX(0.02,0.2-((D2928-Thresholds!$G$4)/(Thresholds!$H$4-Thresholds!$G$4))*0.18)))),3)</f>
        <v>0.92300000000000004</v>
      </c>
      <c r="L2928" s="3">
        <f>ROUND(IF(E2928&lt;=Thresholds!$B$5,1-(E2928/Thresholds!$B$5)*0.24,IF(E2928&lt;=Thresholds!$D$5,0.75-((E2928-Thresholds!$C$5)/(Thresholds!$D$5-Thresholds!$C$5))*0.249,IF(E2928&lt;=Thresholds!$F$5,0.499-((E2928-Thresholds!$E$5)/(Thresholds!$F$5-Thresholds!$E$5))*0.279,MAX(0.02,0.2-((E2928-Thresholds!$G$5)/(Thresholds!$H$5-Thresholds!$G$5))*0.18)))),3)</f>
        <v>0.88400000000000001</v>
      </c>
      <c r="M2928" s="3">
        <f>ROUND(IF(F2928&lt;=Thresholds!$B$6,1-(F2928/Thresholds!$B$6)*0.24,IF(F2928&lt;=Thresholds!$D$6,0.75-((F2928-Thresholds!$C$6)/(Thresholds!$D$6-Thresholds!$C$6))*0.249,IF(F2928&lt;=Thresholds!$F$6,0.499-((F2928-Thresholds!$E$6)/(Thresholds!$F$6-Thresholds!$E$6))*0.279,MAX(0.02,0.2-((F2928-Thresholds!$G$6)/(Thresholds!$H$6-Thresholds!$G$6))*0.18)))),3)</f>
        <v>0.27600000000000002</v>
      </c>
      <c r="N2928" s="3">
        <f>ROUND(IF(G2928&lt;=Thresholds!$B$7,1-(G2928/Thresholds!$B$7)*0.24,IF(G2928&lt;=Thresholds!$D$7,0.75-((G2928-Thresholds!$C$7)/(Thresholds!$D$7-Thresholds!$C$7))*0.249,IF(G2928&lt;=Thresholds!$F$7,0.499-((G2928-Thresholds!$E$7)/(Thresholds!$F$7-Thresholds!$E$7))*0.279,MAX(0.02,0.2-((G2928-Thresholds!$G$7)/(Thresholds!$H$7-Thresholds!$G$7))*0.18)))),3)</f>
        <v>0.89300000000000002</v>
      </c>
      <c r="O2928" s="3">
        <f>ROUND(IF(H2928&lt;=Thresholds!$B$8,1-(H2928/Thresholds!$B$8)*0.24,IF(H2928&lt;=Thresholds!$D$8,0.75-((H2928-Thresholds!$C$8)/(Thresholds!$D$8-Thresholds!$C$8))*0.249,IF(H2928&lt;=Thresholds!$F$8,0.499-((H2928-Thresholds!$E$8)/(Thresholds!$F$8-Thresholds!$E$8))*0.279,MAX(0.02,0.2-((H2928-Thresholds!$G$8)/(Thresholds!$H$8-Thresholds!$G$8))*0.18)))),3)</f>
        <v>0.69799999999999995</v>
      </c>
      <c r="P2928" s="3">
        <f t="shared" si="135"/>
        <v>0.27600000000000002</v>
      </c>
      <c r="Q2928" t="str">
        <f t="shared" si="136"/>
        <v>Poor</v>
      </c>
      <c r="R2928" s="4">
        <f t="shared" si="137"/>
        <v>0</v>
      </c>
      <c r="S2928" t="str">
        <f>IF(AND(F2928&gt;=10,F2928&lt;=35,P2928&gt;0.5),"ERROR_C2928H2928_POOR_CAP","OK")</f>
        <v>OK</v>
      </c>
    </row>
    <row r="2929" spans="1:19">
      <c r="A2929" t="s">
        <v>2946</v>
      </c>
      <c r="B2929" s="3">
        <v>6.3620000000000001</v>
      </c>
      <c r="C2929" s="3">
        <v>68.076999999999998</v>
      </c>
      <c r="D2929" s="3">
        <v>131.50700000000001</v>
      </c>
      <c r="E2929" s="3">
        <v>45.444000000000003</v>
      </c>
      <c r="F2929" s="3">
        <v>0.56299999999999994</v>
      </c>
      <c r="G2929" s="3">
        <v>1983.259</v>
      </c>
      <c r="H2929" s="3">
        <v>2277.1550000000002</v>
      </c>
      <c r="I2929" s="3">
        <f>ROUND(IF(B2929&lt;=Thresholds!$B$2,1-(B2929/Thresholds!$B$2)*0.24,IF(B2929&lt;=Thresholds!$D$2,0.75-((B2929-Thresholds!$C$2)/(Thresholds!$D$2-Thresholds!$C$2))*0.249,IF(B2929&lt;=Thresholds!$F$2,0.499-((B2929-Thresholds!$E$2)/(Thresholds!$F$2-Thresholds!$E$2))*0.279,MAX(0.02,0.2-((B2929-Thresholds!$G$2)/(Thresholds!$H$2-Thresholds!$G$2))*0.18)))),3)</f>
        <v>0.98499999999999999</v>
      </c>
      <c r="J2929" s="3">
        <f>ROUND(IF(C2929&lt;=Thresholds!$B$3,1-(C2929/Thresholds!$B$3)*0.24,IF(C2929&lt;=Thresholds!$D$3,0.75-((C2929-Thresholds!$C$3)/(Thresholds!$D$3-Thresholds!$C$3))*0.249,IF(C2929&lt;=Thresholds!$F$3,0.499-((C2929-Thresholds!$E$3)/(Thresholds!$F$3-Thresholds!$E$3))*0.279,MAX(0.02,0.2-((C2929-Thresholds!$G$3)/(Thresholds!$H$3-Thresholds!$G$3))*0.18)))),3)</f>
        <v>0.86399999999999999</v>
      </c>
      <c r="K2929" s="3">
        <f>ROUND(IF(D2929&lt;=Thresholds!$B$4,1-(D2929/Thresholds!$B$4)*0.24,IF(D2929&lt;=Thresholds!$D$4,0.75-((D2929-Thresholds!$C$4)/(Thresholds!$D$4-Thresholds!$C$4))*0.249,IF(D2929&lt;=Thresholds!$F$4,0.499-((D2929-Thresholds!$E$4)/(Thresholds!$F$4-Thresholds!$E$4))*0.279,MAX(0.02,0.2-((D2929-Thresholds!$G$4)/(Thresholds!$H$4-Thresholds!$G$4))*0.18)))),3)</f>
        <v>0.32500000000000001</v>
      </c>
      <c r="L2929" s="3">
        <f>ROUND(IF(E2929&lt;=Thresholds!$B$5,1-(E2929/Thresholds!$B$5)*0.24,IF(E2929&lt;=Thresholds!$D$5,0.75-((E2929-Thresholds!$C$5)/(Thresholds!$D$5-Thresholds!$C$5))*0.249,IF(E2929&lt;=Thresholds!$F$5,0.499-((E2929-Thresholds!$E$5)/(Thresholds!$F$5-Thresholds!$E$5))*0.279,MAX(0.02,0.2-((E2929-Thresholds!$G$5)/(Thresholds!$H$5-Thresholds!$G$5))*0.18)))),3)</f>
        <v>0.78200000000000003</v>
      </c>
      <c r="M2929" s="3">
        <f>ROUND(IF(F2929&lt;=Thresholds!$B$6,1-(F2929/Thresholds!$B$6)*0.24,IF(F2929&lt;=Thresholds!$D$6,0.75-((F2929-Thresholds!$C$6)/(Thresholds!$D$6-Thresholds!$C$6))*0.249,IF(F2929&lt;=Thresholds!$F$6,0.499-((F2929-Thresholds!$E$6)/(Thresholds!$F$6-Thresholds!$E$6))*0.279,MAX(0.02,0.2-((F2929-Thresholds!$G$6)/(Thresholds!$H$6-Thresholds!$G$6))*0.18)))),3)</f>
        <v>0.86499999999999999</v>
      </c>
      <c r="N2929" s="3">
        <f>ROUND(IF(G2929&lt;=Thresholds!$B$7,1-(G2929/Thresholds!$B$7)*0.24,IF(G2929&lt;=Thresholds!$D$7,0.75-((G2929-Thresholds!$C$7)/(Thresholds!$D$7-Thresholds!$C$7))*0.249,IF(G2929&lt;=Thresholds!$F$7,0.499-((G2929-Thresholds!$E$7)/(Thresholds!$F$7-Thresholds!$E$7))*0.279,MAX(0.02,0.2-((G2929-Thresholds!$G$7)/(Thresholds!$H$7-Thresholds!$G$7))*0.18)))),3)</f>
        <v>0.27500000000000002</v>
      </c>
      <c r="O2929" s="3">
        <f>ROUND(IF(H2929&lt;=Thresholds!$B$8,1-(H2929/Thresholds!$B$8)*0.24,IF(H2929&lt;=Thresholds!$D$8,0.75-((H2929-Thresholds!$C$8)/(Thresholds!$D$8-Thresholds!$C$8))*0.249,IF(H2929&lt;=Thresholds!$F$8,0.499-((H2929-Thresholds!$E$8)/(Thresholds!$F$8-Thresholds!$E$8))*0.279,MAX(0.02,0.2-((H2929-Thresholds!$G$8)/(Thresholds!$H$8-Thresholds!$G$8))*0.18)))),3)</f>
        <v>0.78100000000000003</v>
      </c>
      <c r="P2929" s="3">
        <f t="shared" si="135"/>
        <v>0.27500000000000002</v>
      </c>
      <c r="Q2929" t="str">
        <f t="shared" si="136"/>
        <v>Poor</v>
      </c>
      <c r="R2929" s="4">
        <f t="shared" si="137"/>
        <v>0</v>
      </c>
      <c r="S2929" t="str">
        <f>IF(AND(F2929&gt;=10,F2929&lt;=35,P2929&gt;0.5),"ERROR_C2929H2929_POOR_CAP","OK")</f>
        <v>OK</v>
      </c>
    </row>
    <row r="2930" spans="1:19">
      <c r="A2930" t="s">
        <v>2947</v>
      </c>
      <c r="B2930" s="3">
        <v>36.475999999999999</v>
      </c>
      <c r="C2930" s="3">
        <v>51.753</v>
      </c>
      <c r="D2930" s="3">
        <v>17.553999999999998</v>
      </c>
      <c r="E2930" s="3">
        <v>23.068000000000001</v>
      </c>
      <c r="F2930" s="3">
        <v>0.72299999999999998</v>
      </c>
      <c r="G2930" s="3">
        <v>116.07</v>
      </c>
      <c r="H2930" s="3">
        <v>1366.8530000000001</v>
      </c>
      <c r="I2930" s="3">
        <f>ROUND(IF(B2930&lt;=Thresholds!$B$2,1-(B2930/Thresholds!$B$2)*0.24,IF(B2930&lt;=Thresholds!$D$2,0.75-((B2930-Thresholds!$C$2)/(Thresholds!$D$2-Thresholds!$C$2))*0.249,IF(B2930&lt;=Thresholds!$F$2,0.499-((B2930-Thresholds!$E$2)/(Thresholds!$F$2-Thresholds!$E$2))*0.279,MAX(0.02,0.2-((B2930-Thresholds!$G$2)/(Thresholds!$H$2-Thresholds!$G$2))*0.18)))),3)</f>
        <v>0.91200000000000003</v>
      </c>
      <c r="J2930" s="3">
        <f>ROUND(IF(C2930&lt;=Thresholds!$B$3,1-(C2930/Thresholds!$B$3)*0.24,IF(C2930&lt;=Thresholds!$D$3,0.75-((C2930-Thresholds!$C$3)/(Thresholds!$D$3-Thresholds!$C$3))*0.249,IF(C2930&lt;=Thresholds!$F$3,0.499-((C2930-Thresholds!$E$3)/(Thresholds!$F$3-Thresholds!$E$3))*0.279,MAX(0.02,0.2-((C2930-Thresholds!$G$3)/(Thresholds!$H$3-Thresholds!$G$3))*0.18)))),3)</f>
        <v>0.89600000000000002</v>
      </c>
      <c r="K2930" s="3">
        <f>ROUND(IF(D2930&lt;=Thresholds!$B$4,1-(D2930/Thresholds!$B$4)*0.24,IF(D2930&lt;=Thresholds!$D$4,0.75-((D2930-Thresholds!$C$4)/(Thresholds!$D$4-Thresholds!$C$4))*0.249,IF(D2930&lt;=Thresholds!$F$4,0.499-((D2930-Thresholds!$E$4)/(Thresholds!$F$4-Thresholds!$E$4))*0.279,MAX(0.02,0.2-((D2930-Thresholds!$G$4)/(Thresholds!$H$4-Thresholds!$G$4))*0.18)))),3)</f>
        <v>0.93500000000000005</v>
      </c>
      <c r="L2930" s="3">
        <f>ROUND(IF(E2930&lt;=Thresholds!$B$5,1-(E2930/Thresholds!$B$5)*0.24,IF(E2930&lt;=Thresholds!$D$5,0.75-((E2930-Thresholds!$C$5)/(Thresholds!$D$5-Thresholds!$C$5))*0.249,IF(E2930&lt;=Thresholds!$F$5,0.499-((E2930-Thresholds!$E$5)/(Thresholds!$F$5-Thresholds!$E$5))*0.279,MAX(0.02,0.2-((E2930-Thresholds!$G$5)/(Thresholds!$H$5-Thresholds!$G$5))*0.18)))),3)</f>
        <v>0.88900000000000001</v>
      </c>
      <c r="M2930" s="3">
        <f>ROUND(IF(F2930&lt;=Thresholds!$B$6,1-(F2930/Thresholds!$B$6)*0.24,IF(F2930&lt;=Thresholds!$D$6,0.75-((F2930-Thresholds!$C$6)/(Thresholds!$D$6-Thresholds!$C$6))*0.249,IF(F2930&lt;=Thresholds!$F$6,0.499-((F2930-Thresholds!$E$6)/(Thresholds!$F$6-Thresholds!$E$6))*0.279,MAX(0.02,0.2-((F2930-Thresholds!$G$6)/(Thresholds!$H$6-Thresholds!$G$6))*0.18)))),3)</f>
        <v>0.82599999999999996</v>
      </c>
      <c r="N2930" s="3">
        <f>ROUND(IF(G2930&lt;=Thresholds!$B$7,1-(G2930/Thresholds!$B$7)*0.24,IF(G2930&lt;=Thresholds!$D$7,0.75-((G2930-Thresholds!$C$7)/(Thresholds!$D$7-Thresholds!$C$7))*0.249,IF(G2930&lt;=Thresholds!$F$7,0.499-((G2930-Thresholds!$E$7)/(Thresholds!$F$7-Thresholds!$E$7))*0.279,MAX(0.02,0.2-((G2930-Thresholds!$G$7)/(Thresholds!$H$7-Thresholds!$G$7))*0.18)))),3)</f>
        <v>0.92</v>
      </c>
      <c r="O2930" s="3">
        <f>ROUND(IF(H2930&lt;=Thresholds!$B$8,1-(H2930/Thresholds!$B$8)*0.24,IF(H2930&lt;=Thresholds!$D$8,0.75-((H2930-Thresholds!$C$8)/(Thresholds!$D$8-Thresholds!$C$8))*0.249,IF(H2930&lt;=Thresholds!$F$8,0.499-((H2930-Thresholds!$E$8)/(Thresholds!$F$8-Thresholds!$E$8))*0.279,MAX(0.02,0.2-((H2930-Thresholds!$G$8)/(Thresholds!$H$8-Thresholds!$G$8))*0.18)))),3)</f>
        <v>0.86899999999999999</v>
      </c>
      <c r="P2930" s="3">
        <f t="shared" si="135"/>
        <v>0.82599999999999996</v>
      </c>
      <c r="Q2930" t="str">
        <f t="shared" si="136"/>
        <v>Healthy</v>
      </c>
      <c r="R2930" s="4">
        <f t="shared" si="137"/>
        <v>1</v>
      </c>
      <c r="S2930" t="str">
        <f>IF(AND(F2930&gt;=10,F2930&lt;=35,P2930&gt;0.5),"ERROR_C2930H2930_POOR_CAP","OK")</f>
        <v>OK</v>
      </c>
    </row>
    <row r="2931" spans="1:19">
      <c r="A2931" t="s">
        <v>2948</v>
      </c>
      <c r="B2931" s="3">
        <v>414.464</v>
      </c>
      <c r="C2931" s="3">
        <v>103.41500000000001</v>
      </c>
      <c r="D2931" s="3">
        <v>45.280999999999999</v>
      </c>
      <c r="E2931" s="3">
        <v>10.861000000000001</v>
      </c>
      <c r="F2931" s="3">
        <v>0.183</v>
      </c>
      <c r="G2931" s="3">
        <v>329.43200000000002</v>
      </c>
      <c r="H2931" s="3">
        <v>2297.817</v>
      </c>
      <c r="I2931" s="3">
        <f>ROUND(IF(B2931&lt;=Thresholds!$B$2,1-(B2931/Thresholds!$B$2)*0.24,IF(B2931&lt;=Thresholds!$D$2,0.75-((B2931-Thresholds!$C$2)/(Thresholds!$D$2-Thresholds!$C$2))*0.249,IF(B2931&lt;=Thresholds!$F$2,0.499-((B2931-Thresholds!$E$2)/(Thresholds!$F$2-Thresholds!$E$2))*0.279,MAX(0.02,0.2-((B2931-Thresholds!$G$2)/(Thresholds!$H$2-Thresholds!$G$2))*0.18)))),3)</f>
        <v>0.62</v>
      </c>
      <c r="J2931" s="3">
        <f>ROUND(IF(C2931&lt;=Thresholds!$B$3,1-(C2931/Thresholds!$B$3)*0.24,IF(C2931&lt;=Thresholds!$D$3,0.75-((C2931-Thresholds!$C$3)/(Thresholds!$D$3-Thresholds!$C$3))*0.249,IF(C2931&lt;=Thresholds!$F$3,0.499-((C2931-Thresholds!$E$3)/(Thresholds!$F$3-Thresholds!$E$3))*0.279,MAX(0.02,0.2-((C2931-Thresholds!$G$3)/(Thresholds!$H$3-Thresholds!$G$3))*0.18)))),3)</f>
        <v>0.79300000000000004</v>
      </c>
      <c r="K2931" s="3">
        <f>ROUND(IF(D2931&lt;=Thresholds!$B$4,1-(D2931/Thresholds!$B$4)*0.24,IF(D2931&lt;=Thresholds!$D$4,0.75-((D2931-Thresholds!$C$4)/(Thresholds!$D$4-Thresholds!$C$4))*0.249,IF(D2931&lt;=Thresholds!$F$4,0.499-((D2931-Thresholds!$E$4)/(Thresholds!$F$4-Thresholds!$E$4))*0.279,MAX(0.02,0.2-((D2931-Thresholds!$G$4)/(Thresholds!$H$4-Thresholds!$G$4))*0.18)))),3)</f>
        <v>0.83299999999999996</v>
      </c>
      <c r="L2931" s="3">
        <f>ROUND(IF(E2931&lt;=Thresholds!$B$5,1-(E2931/Thresholds!$B$5)*0.24,IF(E2931&lt;=Thresholds!$D$5,0.75-((E2931-Thresholds!$C$5)/(Thresholds!$D$5-Thresholds!$C$5))*0.249,IF(E2931&lt;=Thresholds!$F$5,0.499-((E2931-Thresholds!$E$5)/(Thresholds!$F$5-Thresholds!$E$5))*0.279,MAX(0.02,0.2-((E2931-Thresholds!$G$5)/(Thresholds!$H$5-Thresholds!$G$5))*0.18)))),3)</f>
        <v>0.94799999999999995</v>
      </c>
      <c r="M2931" s="3">
        <f>ROUND(IF(F2931&lt;=Thresholds!$B$6,1-(F2931/Thresholds!$B$6)*0.24,IF(F2931&lt;=Thresholds!$D$6,0.75-((F2931-Thresholds!$C$6)/(Thresholds!$D$6-Thresholds!$C$6))*0.249,IF(F2931&lt;=Thresholds!$F$6,0.499-((F2931-Thresholds!$E$6)/(Thresholds!$F$6-Thresholds!$E$6))*0.279,MAX(0.02,0.2-((F2931-Thresholds!$G$6)/(Thresholds!$H$6-Thresholds!$G$6))*0.18)))),3)</f>
        <v>0.95599999999999996</v>
      </c>
      <c r="N2931" s="3">
        <f>ROUND(IF(G2931&lt;=Thresholds!$B$7,1-(G2931/Thresholds!$B$7)*0.24,IF(G2931&lt;=Thresholds!$D$7,0.75-((G2931-Thresholds!$C$7)/(Thresholds!$D$7-Thresholds!$C$7))*0.249,IF(G2931&lt;=Thresholds!$F$7,0.499-((G2931-Thresholds!$E$7)/(Thresholds!$F$7-Thresholds!$E$7))*0.279,MAX(0.02,0.2-((G2931-Thresholds!$G$7)/(Thresholds!$H$7-Thresholds!$G$7))*0.18)))),3)</f>
        <v>0.77400000000000002</v>
      </c>
      <c r="O2931" s="3">
        <f>ROUND(IF(H2931&lt;=Thresholds!$B$8,1-(H2931/Thresholds!$B$8)*0.24,IF(H2931&lt;=Thresholds!$D$8,0.75-((H2931-Thresholds!$C$8)/(Thresholds!$D$8-Thresholds!$C$8))*0.249,IF(H2931&lt;=Thresholds!$F$8,0.499-((H2931-Thresholds!$E$8)/(Thresholds!$F$8-Thresholds!$E$8))*0.279,MAX(0.02,0.2-((H2931-Thresholds!$G$8)/(Thresholds!$H$8-Thresholds!$G$8))*0.18)))),3)</f>
        <v>0.77900000000000003</v>
      </c>
      <c r="P2931" s="3">
        <f t="shared" si="135"/>
        <v>0.62</v>
      </c>
      <c r="Q2931" t="str">
        <f t="shared" si="136"/>
        <v>Moderate</v>
      </c>
      <c r="R2931" s="4">
        <f t="shared" si="137"/>
        <v>1</v>
      </c>
      <c r="S2931" t="str">
        <f>IF(AND(F2931&gt;=10,F2931&lt;=35,P2931&gt;0.5),"ERROR_C2931H2931_POOR_CAP","OK")</f>
        <v>OK</v>
      </c>
    </row>
    <row r="2932" spans="1:19">
      <c r="A2932" t="s">
        <v>2949</v>
      </c>
      <c r="B2932" s="3">
        <v>60.48</v>
      </c>
      <c r="C2932" s="3">
        <v>109.892</v>
      </c>
      <c r="D2932" s="3">
        <v>22.768999999999998</v>
      </c>
      <c r="E2932" s="3">
        <v>153.071</v>
      </c>
      <c r="F2932" s="3">
        <v>0.309</v>
      </c>
      <c r="G2932" s="3">
        <v>568.58399999999995</v>
      </c>
      <c r="H2932" s="3">
        <v>1822.5340000000001</v>
      </c>
      <c r="I2932" s="3">
        <f>ROUND(IF(B2932&lt;=Thresholds!$B$2,1-(B2932/Thresholds!$B$2)*0.24,IF(B2932&lt;=Thresholds!$D$2,0.75-((B2932-Thresholds!$C$2)/(Thresholds!$D$2-Thresholds!$C$2))*0.249,IF(B2932&lt;=Thresholds!$F$2,0.499-((B2932-Thresholds!$E$2)/(Thresholds!$F$2-Thresholds!$E$2))*0.279,MAX(0.02,0.2-((B2932-Thresholds!$G$2)/(Thresholds!$H$2-Thresholds!$G$2))*0.18)))),3)</f>
        <v>0.85499999999999998</v>
      </c>
      <c r="J2932" s="3">
        <f>ROUND(IF(C2932&lt;=Thresholds!$B$3,1-(C2932/Thresholds!$B$3)*0.24,IF(C2932&lt;=Thresholds!$D$3,0.75-((C2932-Thresholds!$C$3)/(Thresholds!$D$3-Thresholds!$C$3))*0.249,IF(C2932&lt;=Thresholds!$F$3,0.499-((C2932-Thresholds!$E$3)/(Thresholds!$F$3-Thresholds!$E$3))*0.279,MAX(0.02,0.2-((C2932-Thresholds!$G$3)/(Thresholds!$H$3-Thresholds!$G$3))*0.18)))),3)</f>
        <v>0.78</v>
      </c>
      <c r="K2932" s="3">
        <f>ROUND(IF(D2932&lt;=Thresholds!$B$4,1-(D2932/Thresholds!$B$4)*0.24,IF(D2932&lt;=Thresholds!$D$4,0.75-((D2932-Thresholds!$C$4)/(Thresholds!$D$4-Thresholds!$C$4))*0.249,IF(D2932&lt;=Thresholds!$F$4,0.499-((D2932-Thresholds!$E$4)/(Thresholds!$F$4-Thresholds!$E$4))*0.279,MAX(0.02,0.2-((D2932-Thresholds!$G$4)/(Thresholds!$H$4-Thresholds!$G$4))*0.18)))),3)</f>
        <v>0.91600000000000004</v>
      </c>
      <c r="L2932" s="3">
        <f>ROUND(IF(E2932&lt;=Thresholds!$B$5,1-(E2932/Thresholds!$B$5)*0.24,IF(E2932&lt;=Thresholds!$D$5,0.75-((E2932-Thresholds!$C$5)/(Thresholds!$D$5-Thresholds!$C$5))*0.249,IF(E2932&lt;=Thresholds!$F$5,0.499-((E2932-Thresholds!$E$5)/(Thresholds!$F$5-Thresholds!$E$5))*0.279,MAX(0.02,0.2-((E2932-Thresholds!$G$5)/(Thresholds!$H$5-Thresholds!$G$5))*0.18)))),3)</f>
        <v>0.35199999999999998</v>
      </c>
      <c r="M2932" s="3">
        <f>ROUND(IF(F2932&lt;=Thresholds!$B$6,1-(F2932/Thresholds!$B$6)*0.24,IF(F2932&lt;=Thresholds!$D$6,0.75-((F2932-Thresholds!$C$6)/(Thresholds!$D$6-Thresholds!$C$6))*0.249,IF(F2932&lt;=Thresholds!$F$6,0.499-((F2932-Thresholds!$E$6)/(Thresholds!$F$6-Thresholds!$E$6))*0.279,MAX(0.02,0.2-((F2932-Thresholds!$G$6)/(Thresholds!$H$6-Thresholds!$G$6))*0.18)))),3)</f>
        <v>0.92600000000000005</v>
      </c>
      <c r="N2932" s="3">
        <f>ROUND(IF(G2932&lt;=Thresholds!$B$7,1-(G2932/Thresholds!$B$7)*0.24,IF(G2932&lt;=Thresholds!$D$7,0.75-((G2932-Thresholds!$C$7)/(Thresholds!$D$7-Thresholds!$C$7))*0.249,IF(G2932&lt;=Thresholds!$F$7,0.499-((G2932-Thresholds!$E$7)/(Thresholds!$F$7-Thresholds!$E$7))*0.279,MAX(0.02,0.2-((G2932-Thresholds!$G$7)/(Thresholds!$H$7-Thresholds!$G$7))*0.18)))),3)</f>
        <v>0.503</v>
      </c>
      <c r="O2932" s="3">
        <f>ROUND(IF(H2932&lt;=Thresholds!$B$8,1-(H2932/Thresholds!$B$8)*0.24,IF(H2932&lt;=Thresholds!$D$8,0.75-((H2932-Thresholds!$C$8)/(Thresholds!$D$8-Thresholds!$C$8))*0.249,IF(H2932&lt;=Thresholds!$F$8,0.499-((H2932-Thresholds!$E$8)/(Thresholds!$F$8-Thresholds!$E$8))*0.279,MAX(0.02,0.2-((H2932-Thresholds!$G$8)/(Thresholds!$H$8-Thresholds!$G$8))*0.18)))),3)</f>
        <v>0.82499999999999996</v>
      </c>
      <c r="P2932" s="3">
        <f t="shared" si="135"/>
        <v>0.35199999999999998</v>
      </c>
      <c r="Q2932" t="str">
        <f t="shared" si="136"/>
        <v>Poor</v>
      </c>
      <c r="R2932" s="4">
        <f t="shared" si="137"/>
        <v>0</v>
      </c>
      <c r="S2932" t="str">
        <f>IF(AND(F2932&gt;=10,F2932&lt;=35,P2932&gt;0.5),"ERROR_C2932H2932_POOR_CAP","OK")</f>
        <v>OK</v>
      </c>
    </row>
    <row r="2933" spans="1:19">
      <c r="A2933" t="s">
        <v>2950</v>
      </c>
      <c r="B2933" s="3">
        <v>55.597999999999999</v>
      </c>
      <c r="C2933" s="3">
        <v>38.667999999999999</v>
      </c>
      <c r="D2933" s="3">
        <v>57.802</v>
      </c>
      <c r="E2933" s="3">
        <v>18.096</v>
      </c>
      <c r="F2933" s="3">
        <v>9.1999999999999998E-2</v>
      </c>
      <c r="G2933" s="3">
        <v>43.847999999999999</v>
      </c>
      <c r="H2933" s="3">
        <v>16745.442999999999</v>
      </c>
      <c r="I2933" s="3">
        <f>ROUND(IF(B2933&lt;=Thresholds!$B$2,1-(B2933/Thresholds!$B$2)*0.24,IF(B2933&lt;=Thresholds!$D$2,0.75-((B2933-Thresholds!$C$2)/(Thresholds!$D$2-Thresholds!$C$2))*0.249,IF(B2933&lt;=Thresholds!$F$2,0.499-((B2933-Thresholds!$E$2)/(Thresholds!$F$2-Thresholds!$E$2))*0.279,MAX(0.02,0.2-((B2933-Thresholds!$G$2)/(Thresholds!$H$2-Thresholds!$G$2))*0.18)))),3)</f>
        <v>0.86699999999999999</v>
      </c>
      <c r="J2933" s="3">
        <f>ROUND(IF(C2933&lt;=Thresholds!$B$3,1-(C2933/Thresholds!$B$3)*0.24,IF(C2933&lt;=Thresholds!$D$3,0.75-((C2933-Thresholds!$C$3)/(Thresholds!$D$3-Thresholds!$C$3))*0.249,IF(C2933&lt;=Thresholds!$F$3,0.499-((C2933-Thresholds!$E$3)/(Thresholds!$F$3-Thresholds!$E$3))*0.279,MAX(0.02,0.2-((C2933-Thresholds!$G$3)/(Thresholds!$H$3-Thresholds!$G$3))*0.18)))),3)</f>
        <v>0.92300000000000004</v>
      </c>
      <c r="K2933" s="3">
        <f>ROUND(IF(D2933&lt;=Thresholds!$B$4,1-(D2933/Thresholds!$B$4)*0.24,IF(D2933&lt;=Thresholds!$D$4,0.75-((D2933-Thresholds!$C$4)/(Thresholds!$D$4-Thresholds!$C$4))*0.249,IF(D2933&lt;=Thresholds!$F$4,0.499-((D2933-Thresholds!$E$4)/(Thresholds!$F$4-Thresholds!$E$4))*0.279,MAX(0.02,0.2-((D2933-Thresholds!$G$4)/(Thresholds!$H$4-Thresholds!$G$4))*0.18)))),3)</f>
        <v>0.78700000000000003</v>
      </c>
      <c r="L2933" s="3">
        <f>ROUND(IF(E2933&lt;=Thresholds!$B$5,1-(E2933/Thresholds!$B$5)*0.24,IF(E2933&lt;=Thresholds!$D$5,0.75-((E2933-Thresholds!$C$5)/(Thresholds!$D$5-Thresholds!$C$5))*0.249,IF(E2933&lt;=Thresholds!$F$5,0.499-((E2933-Thresholds!$E$5)/(Thresholds!$F$5-Thresholds!$E$5))*0.279,MAX(0.02,0.2-((E2933-Thresholds!$G$5)/(Thresholds!$H$5-Thresholds!$G$5))*0.18)))),3)</f>
        <v>0.91300000000000003</v>
      </c>
      <c r="M2933" s="3">
        <f>ROUND(IF(F2933&lt;=Thresholds!$B$6,1-(F2933/Thresholds!$B$6)*0.24,IF(F2933&lt;=Thresholds!$D$6,0.75-((F2933-Thresholds!$C$6)/(Thresholds!$D$6-Thresholds!$C$6))*0.249,IF(F2933&lt;=Thresholds!$F$6,0.499-((F2933-Thresholds!$E$6)/(Thresholds!$F$6-Thresholds!$E$6))*0.279,MAX(0.02,0.2-((F2933-Thresholds!$G$6)/(Thresholds!$H$6-Thresholds!$G$6))*0.18)))),3)</f>
        <v>0.97799999999999998</v>
      </c>
      <c r="N2933" s="3">
        <f>ROUND(IF(G2933&lt;=Thresholds!$B$7,1-(G2933/Thresholds!$B$7)*0.24,IF(G2933&lt;=Thresholds!$D$7,0.75-((G2933-Thresholds!$C$7)/(Thresholds!$D$7-Thresholds!$C$7))*0.249,IF(G2933&lt;=Thresholds!$F$7,0.499-((G2933-Thresholds!$E$7)/(Thresholds!$F$7-Thresholds!$E$7))*0.279,MAX(0.02,0.2-((G2933-Thresholds!$G$7)/(Thresholds!$H$7-Thresholds!$G$7))*0.18)))),3)</f>
        <v>0.97</v>
      </c>
      <c r="O2933" s="3">
        <f>ROUND(IF(H2933&lt;=Thresholds!$B$8,1-(H2933/Thresholds!$B$8)*0.24,IF(H2933&lt;=Thresholds!$D$8,0.75-((H2933-Thresholds!$C$8)/(Thresholds!$D$8-Thresholds!$C$8))*0.249,IF(H2933&lt;=Thresholds!$F$8,0.499-((H2933-Thresholds!$E$8)/(Thresholds!$F$8-Thresholds!$E$8))*0.279,MAX(0.02,0.2-((H2933-Thresholds!$G$8)/(Thresholds!$H$8-Thresholds!$G$8))*0.18)))),3)</f>
        <v>0.32100000000000001</v>
      </c>
      <c r="P2933" s="3">
        <f t="shared" si="135"/>
        <v>0.32100000000000001</v>
      </c>
      <c r="Q2933" t="str">
        <f t="shared" si="136"/>
        <v>Poor</v>
      </c>
      <c r="R2933" s="4">
        <f t="shared" si="137"/>
        <v>0</v>
      </c>
      <c r="S2933" t="str">
        <f>IF(AND(F2933&gt;=10,F2933&lt;=35,P2933&gt;0.5),"ERROR_C2933H2933_POOR_CAP","OK")</f>
        <v>OK</v>
      </c>
    </row>
    <row r="2934" spans="1:19">
      <c r="A2934" t="s">
        <v>2951</v>
      </c>
      <c r="B2934" s="3">
        <v>57.771000000000001</v>
      </c>
      <c r="C2934" s="3">
        <v>109.129</v>
      </c>
      <c r="D2934" s="3">
        <v>8.8800000000000008</v>
      </c>
      <c r="E2934" s="3">
        <v>37.344999999999999</v>
      </c>
      <c r="F2934" s="3">
        <v>0.872</v>
      </c>
      <c r="G2934" s="3">
        <v>87.194999999999993</v>
      </c>
      <c r="H2934" s="3">
        <v>503.43700000000001</v>
      </c>
      <c r="I2934" s="3">
        <f>ROUND(IF(B2934&lt;=Thresholds!$B$2,1-(B2934/Thresholds!$B$2)*0.24,IF(B2934&lt;=Thresholds!$D$2,0.75-((B2934-Thresholds!$C$2)/(Thresholds!$D$2-Thresholds!$C$2))*0.249,IF(B2934&lt;=Thresholds!$F$2,0.499-((B2934-Thresholds!$E$2)/(Thresholds!$F$2-Thresholds!$E$2))*0.279,MAX(0.02,0.2-((B2934-Thresholds!$G$2)/(Thresholds!$H$2-Thresholds!$G$2))*0.18)))),3)</f>
        <v>0.86099999999999999</v>
      </c>
      <c r="J2934" s="3">
        <f>ROUND(IF(C2934&lt;=Thresholds!$B$3,1-(C2934/Thresholds!$B$3)*0.24,IF(C2934&lt;=Thresholds!$D$3,0.75-((C2934-Thresholds!$C$3)/(Thresholds!$D$3-Thresholds!$C$3))*0.249,IF(C2934&lt;=Thresholds!$F$3,0.499-((C2934-Thresholds!$E$3)/(Thresholds!$F$3-Thresholds!$E$3))*0.279,MAX(0.02,0.2-((C2934-Thresholds!$G$3)/(Thresholds!$H$3-Thresholds!$G$3))*0.18)))),3)</f>
        <v>0.78200000000000003</v>
      </c>
      <c r="K2934" s="3">
        <f>ROUND(IF(D2934&lt;=Thresholds!$B$4,1-(D2934/Thresholds!$B$4)*0.24,IF(D2934&lt;=Thresholds!$D$4,0.75-((D2934-Thresholds!$C$4)/(Thresholds!$D$4-Thresholds!$C$4))*0.249,IF(D2934&lt;=Thresholds!$F$4,0.499-((D2934-Thresholds!$E$4)/(Thresholds!$F$4-Thresholds!$E$4))*0.279,MAX(0.02,0.2-((D2934-Thresholds!$G$4)/(Thresholds!$H$4-Thresholds!$G$4))*0.18)))),3)</f>
        <v>0.96699999999999997</v>
      </c>
      <c r="L2934" s="3">
        <f>ROUND(IF(E2934&lt;=Thresholds!$B$5,1-(E2934/Thresholds!$B$5)*0.24,IF(E2934&lt;=Thresholds!$D$5,0.75-((E2934-Thresholds!$C$5)/(Thresholds!$D$5-Thresholds!$C$5))*0.249,IF(E2934&lt;=Thresholds!$F$5,0.499-((E2934-Thresholds!$E$5)/(Thresholds!$F$5-Thresholds!$E$5))*0.279,MAX(0.02,0.2-((E2934-Thresholds!$G$5)/(Thresholds!$H$5-Thresholds!$G$5))*0.18)))),3)</f>
        <v>0.82099999999999995</v>
      </c>
      <c r="M2934" s="3">
        <f>ROUND(IF(F2934&lt;=Thresholds!$B$6,1-(F2934/Thresholds!$B$6)*0.24,IF(F2934&lt;=Thresholds!$D$6,0.75-((F2934-Thresholds!$C$6)/(Thresholds!$D$6-Thresholds!$C$6))*0.249,IF(F2934&lt;=Thresholds!$F$6,0.499-((F2934-Thresholds!$E$6)/(Thresholds!$F$6-Thresholds!$E$6))*0.279,MAX(0.02,0.2-((F2934-Thresholds!$G$6)/(Thresholds!$H$6-Thresholds!$G$6))*0.18)))),3)</f>
        <v>0.79100000000000004</v>
      </c>
      <c r="N2934" s="3">
        <f>ROUND(IF(G2934&lt;=Thresholds!$B$7,1-(G2934/Thresholds!$B$7)*0.24,IF(G2934&lt;=Thresholds!$D$7,0.75-((G2934-Thresholds!$C$7)/(Thresholds!$D$7-Thresholds!$C$7))*0.249,IF(G2934&lt;=Thresholds!$F$7,0.499-((G2934-Thresholds!$E$7)/(Thresholds!$F$7-Thresholds!$E$7))*0.279,MAX(0.02,0.2-((G2934-Thresholds!$G$7)/(Thresholds!$H$7-Thresholds!$G$7))*0.18)))),3)</f>
        <v>0.94</v>
      </c>
      <c r="O2934" s="3">
        <f>ROUND(IF(H2934&lt;=Thresholds!$B$8,1-(H2934/Thresholds!$B$8)*0.24,IF(H2934&lt;=Thresholds!$D$8,0.75-((H2934-Thresholds!$C$8)/(Thresholds!$D$8-Thresholds!$C$8))*0.249,IF(H2934&lt;=Thresholds!$F$8,0.499-((H2934-Thresholds!$E$8)/(Thresholds!$F$8-Thresholds!$E$8))*0.279,MAX(0.02,0.2-((H2934-Thresholds!$G$8)/(Thresholds!$H$8-Thresholds!$G$8))*0.18)))),3)</f>
        <v>0.95199999999999996</v>
      </c>
      <c r="P2934" s="3">
        <f t="shared" si="135"/>
        <v>0.78200000000000003</v>
      </c>
      <c r="Q2934" t="str">
        <f t="shared" si="136"/>
        <v>Healthy</v>
      </c>
      <c r="R2934" s="4">
        <f t="shared" si="137"/>
        <v>1</v>
      </c>
      <c r="S2934" t="str">
        <f>IF(AND(F2934&gt;=10,F2934&lt;=35,P2934&gt;0.5),"ERROR_C2934H2934_POOR_CAP","OK")</f>
        <v>OK</v>
      </c>
    </row>
    <row r="2935" spans="1:19">
      <c r="A2935" t="s">
        <v>2952</v>
      </c>
      <c r="B2935" s="3">
        <v>549.63400000000001</v>
      </c>
      <c r="C2935" s="3">
        <v>55.314999999999998</v>
      </c>
      <c r="D2935" s="3">
        <v>26.815999999999999</v>
      </c>
      <c r="E2935" s="3">
        <v>23.233000000000001</v>
      </c>
      <c r="F2935" s="3">
        <v>0.32800000000000001</v>
      </c>
      <c r="G2935" s="3">
        <v>279.39299999999997</v>
      </c>
      <c r="H2935" s="3">
        <v>2332.4850000000001</v>
      </c>
      <c r="I2935" s="3">
        <f>ROUND(IF(B2935&lt;=Thresholds!$B$2,1-(B2935/Thresholds!$B$2)*0.24,IF(B2935&lt;=Thresholds!$D$2,0.75-((B2935-Thresholds!$C$2)/(Thresholds!$D$2-Thresholds!$C$2))*0.249,IF(B2935&lt;=Thresholds!$F$2,0.499-((B2935-Thresholds!$E$2)/(Thresholds!$F$2-Thresholds!$E$2))*0.279,MAX(0.02,0.2-((B2935-Thresholds!$G$2)/(Thresholds!$H$2-Thresholds!$G$2))*0.18)))),3)</f>
        <v>0.56399999999999995</v>
      </c>
      <c r="J2935" s="3">
        <f>ROUND(IF(C2935&lt;=Thresholds!$B$3,1-(C2935/Thresholds!$B$3)*0.24,IF(C2935&lt;=Thresholds!$D$3,0.75-((C2935-Thresholds!$C$3)/(Thresholds!$D$3-Thresholds!$C$3))*0.249,IF(C2935&lt;=Thresholds!$F$3,0.499-((C2935-Thresholds!$E$3)/(Thresholds!$F$3-Thresholds!$E$3))*0.279,MAX(0.02,0.2-((C2935-Thresholds!$G$3)/(Thresholds!$H$3-Thresholds!$G$3))*0.18)))),3)</f>
        <v>0.88900000000000001</v>
      </c>
      <c r="K2935" s="3">
        <f>ROUND(IF(D2935&lt;=Thresholds!$B$4,1-(D2935/Thresholds!$B$4)*0.24,IF(D2935&lt;=Thresholds!$D$4,0.75-((D2935-Thresholds!$C$4)/(Thresholds!$D$4-Thresholds!$C$4))*0.249,IF(D2935&lt;=Thresholds!$F$4,0.499-((D2935-Thresholds!$E$4)/(Thresholds!$F$4-Thresholds!$E$4))*0.279,MAX(0.02,0.2-((D2935-Thresholds!$G$4)/(Thresholds!$H$4-Thresholds!$G$4))*0.18)))),3)</f>
        <v>0.90100000000000002</v>
      </c>
      <c r="L2935" s="3">
        <f>ROUND(IF(E2935&lt;=Thresholds!$B$5,1-(E2935/Thresholds!$B$5)*0.24,IF(E2935&lt;=Thresholds!$D$5,0.75-((E2935-Thresholds!$C$5)/(Thresholds!$D$5-Thresholds!$C$5))*0.249,IF(E2935&lt;=Thresholds!$F$5,0.499-((E2935-Thresholds!$E$5)/(Thresholds!$F$5-Thresholds!$E$5))*0.279,MAX(0.02,0.2-((E2935-Thresholds!$G$5)/(Thresholds!$H$5-Thresholds!$G$5))*0.18)))),3)</f>
        <v>0.88800000000000001</v>
      </c>
      <c r="M2935" s="3">
        <f>ROUND(IF(F2935&lt;=Thresholds!$B$6,1-(F2935/Thresholds!$B$6)*0.24,IF(F2935&lt;=Thresholds!$D$6,0.75-((F2935-Thresholds!$C$6)/(Thresholds!$D$6-Thresholds!$C$6))*0.249,IF(F2935&lt;=Thresholds!$F$6,0.499-((F2935-Thresholds!$E$6)/(Thresholds!$F$6-Thresholds!$E$6))*0.279,MAX(0.02,0.2-((F2935-Thresholds!$G$6)/(Thresholds!$H$6-Thresholds!$G$6))*0.18)))),3)</f>
        <v>0.92100000000000004</v>
      </c>
      <c r="N2935" s="3">
        <f>ROUND(IF(G2935&lt;=Thresholds!$B$7,1-(G2935/Thresholds!$B$7)*0.24,IF(G2935&lt;=Thresholds!$D$7,0.75-((G2935-Thresholds!$C$7)/(Thresholds!$D$7-Thresholds!$C$7))*0.249,IF(G2935&lt;=Thresholds!$F$7,0.499-((G2935-Thresholds!$E$7)/(Thresholds!$F$7-Thresholds!$E$7))*0.279,MAX(0.02,0.2-((G2935-Thresholds!$G$7)/(Thresholds!$H$7-Thresholds!$G$7))*0.18)))),3)</f>
        <v>0.80800000000000005</v>
      </c>
      <c r="O2935" s="3">
        <f>ROUND(IF(H2935&lt;=Thresholds!$B$8,1-(H2935/Thresholds!$B$8)*0.24,IF(H2935&lt;=Thresholds!$D$8,0.75-((H2935-Thresholds!$C$8)/(Thresholds!$D$8-Thresholds!$C$8))*0.249,IF(H2935&lt;=Thresholds!$F$8,0.499-((H2935-Thresholds!$E$8)/(Thresholds!$F$8-Thresholds!$E$8))*0.279,MAX(0.02,0.2-((H2935-Thresholds!$G$8)/(Thresholds!$H$8-Thresholds!$G$8))*0.18)))),3)</f>
        <v>0.77600000000000002</v>
      </c>
      <c r="P2935" s="3">
        <f t="shared" si="135"/>
        <v>0.56399999999999995</v>
      </c>
      <c r="Q2935" t="str">
        <f t="shared" si="136"/>
        <v>Moderate</v>
      </c>
      <c r="R2935" s="4">
        <f t="shared" si="137"/>
        <v>1</v>
      </c>
      <c r="S2935" t="str">
        <f>IF(AND(F2935&gt;=10,F2935&lt;=35,P2935&gt;0.5),"ERROR_C2935H2935_POOR_CAP","OK")</f>
        <v>OK</v>
      </c>
    </row>
    <row r="2936" spans="1:19">
      <c r="A2936" t="s">
        <v>2953</v>
      </c>
      <c r="B2936" s="3">
        <v>45.61</v>
      </c>
      <c r="C2936" s="3">
        <v>988.95299999999997</v>
      </c>
      <c r="D2936" s="3">
        <v>44.215000000000003</v>
      </c>
      <c r="E2936" s="3">
        <v>18.550999999999998</v>
      </c>
      <c r="F2936" s="3">
        <v>0.498</v>
      </c>
      <c r="G2936" s="3">
        <v>193.45400000000001</v>
      </c>
      <c r="H2936" s="3">
        <v>1879.605</v>
      </c>
      <c r="I2936" s="3">
        <f>ROUND(IF(B2936&lt;=Thresholds!$B$2,1-(B2936/Thresholds!$B$2)*0.24,IF(B2936&lt;=Thresholds!$D$2,0.75-((B2936-Thresholds!$C$2)/(Thresholds!$D$2-Thresholds!$C$2))*0.249,IF(B2936&lt;=Thresholds!$F$2,0.499-((B2936-Thresholds!$E$2)/(Thresholds!$F$2-Thresholds!$E$2))*0.279,MAX(0.02,0.2-((B2936-Thresholds!$G$2)/(Thresholds!$H$2-Thresholds!$G$2))*0.18)))),3)</f>
        <v>0.89100000000000001</v>
      </c>
      <c r="J2936" s="3">
        <f>ROUND(IF(C2936&lt;=Thresholds!$B$3,1-(C2936/Thresholds!$B$3)*0.24,IF(C2936&lt;=Thresholds!$D$3,0.75-((C2936-Thresholds!$C$3)/(Thresholds!$D$3-Thresholds!$C$3))*0.249,IF(C2936&lt;=Thresholds!$F$3,0.499-((C2936-Thresholds!$E$3)/(Thresholds!$F$3-Thresholds!$E$3))*0.279,MAX(0.02,0.2-((C2936-Thresholds!$G$3)/(Thresholds!$H$3-Thresholds!$G$3))*0.18)))),3)</f>
        <v>0.22500000000000001</v>
      </c>
      <c r="K2936" s="3">
        <f>ROUND(IF(D2936&lt;=Thresholds!$B$4,1-(D2936/Thresholds!$B$4)*0.24,IF(D2936&lt;=Thresholds!$D$4,0.75-((D2936-Thresholds!$C$4)/(Thresholds!$D$4-Thresholds!$C$4))*0.249,IF(D2936&lt;=Thresholds!$F$4,0.499-((D2936-Thresholds!$E$4)/(Thresholds!$F$4-Thresholds!$E$4))*0.279,MAX(0.02,0.2-((D2936-Thresholds!$G$4)/(Thresholds!$H$4-Thresholds!$G$4))*0.18)))),3)</f>
        <v>0.83699999999999997</v>
      </c>
      <c r="L2936" s="3">
        <f>ROUND(IF(E2936&lt;=Thresholds!$B$5,1-(E2936/Thresholds!$B$5)*0.24,IF(E2936&lt;=Thresholds!$D$5,0.75-((E2936-Thresholds!$C$5)/(Thresholds!$D$5-Thresholds!$C$5))*0.249,IF(E2936&lt;=Thresholds!$F$5,0.499-((E2936-Thresholds!$E$5)/(Thresholds!$F$5-Thresholds!$E$5))*0.279,MAX(0.02,0.2-((E2936-Thresholds!$G$5)/(Thresholds!$H$5-Thresholds!$G$5))*0.18)))),3)</f>
        <v>0.91100000000000003</v>
      </c>
      <c r="M2936" s="3">
        <f>ROUND(IF(F2936&lt;=Thresholds!$B$6,1-(F2936/Thresholds!$B$6)*0.24,IF(F2936&lt;=Thresholds!$D$6,0.75-((F2936-Thresholds!$C$6)/(Thresholds!$D$6-Thresholds!$C$6))*0.249,IF(F2936&lt;=Thresholds!$F$6,0.499-((F2936-Thresholds!$E$6)/(Thresholds!$F$6-Thresholds!$E$6))*0.279,MAX(0.02,0.2-((F2936-Thresholds!$G$6)/(Thresholds!$H$6-Thresholds!$G$6))*0.18)))),3)</f>
        <v>0.88</v>
      </c>
      <c r="N2936" s="3">
        <f>ROUND(IF(G2936&lt;=Thresholds!$B$7,1-(G2936/Thresholds!$B$7)*0.24,IF(G2936&lt;=Thresholds!$D$7,0.75-((G2936-Thresholds!$C$7)/(Thresholds!$D$7-Thresholds!$C$7))*0.249,IF(G2936&lt;=Thresholds!$F$7,0.499-((G2936-Thresholds!$E$7)/(Thresholds!$F$7-Thresholds!$E$7))*0.279,MAX(0.02,0.2-((G2936-Thresholds!$G$7)/(Thresholds!$H$7-Thresholds!$G$7))*0.18)))),3)</f>
        <v>0.86699999999999999</v>
      </c>
      <c r="O2936" s="3">
        <f>ROUND(IF(H2936&lt;=Thresholds!$B$8,1-(H2936/Thresholds!$B$8)*0.24,IF(H2936&lt;=Thresholds!$D$8,0.75-((H2936-Thresholds!$C$8)/(Thresholds!$D$8-Thresholds!$C$8))*0.249,IF(H2936&lt;=Thresholds!$F$8,0.499-((H2936-Thresholds!$E$8)/(Thresholds!$F$8-Thresholds!$E$8))*0.279,MAX(0.02,0.2-((H2936-Thresholds!$G$8)/(Thresholds!$H$8-Thresholds!$G$8))*0.18)))),3)</f>
        <v>0.82</v>
      </c>
      <c r="P2936" s="3">
        <f t="shared" si="135"/>
        <v>0.22500000000000001</v>
      </c>
      <c r="Q2936" t="str">
        <f t="shared" si="136"/>
        <v>Poor</v>
      </c>
      <c r="R2936" s="4">
        <f t="shared" si="137"/>
        <v>0</v>
      </c>
      <c r="S2936" t="str">
        <f>IF(AND(F2936&gt;=10,F2936&lt;=35,P2936&gt;0.5),"ERROR_C2936H2936_POOR_CAP","OK")</f>
        <v>OK</v>
      </c>
    </row>
    <row r="2937" spans="1:19">
      <c r="A2937" t="s">
        <v>2954</v>
      </c>
      <c r="B2937" s="3">
        <v>5.5979999999999999</v>
      </c>
      <c r="C2937" s="3">
        <v>1743.636</v>
      </c>
      <c r="D2937" s="3">
        <v>33.082000000000001</v>
      </c>
      <c r="E2937" s="3">
        <v>29.149000000000001</v>
      </c>
      <c r="F2937" s="3">
        <v>0.84</v>
      </c>
      <c r="G2937" s="3">
        <v>163.012</v>
      </c>
      <c r="H2937" s="3">
        <v>314.98500000000001</v>
      </c>
      <c r="I2937" s="3">
        <f>ROUND(IF(B2937&lt;=Thresholds!$B$2,1-(B2937/Thresholds!$B$2)*0.24,IF(B2937&lt;=Thresholds!$D$2,0.75-((B2937-Thresholds!$C$2)/(Thresholds!$D$2-Thresholds!$C$2))*0.249,IF(B2937&lt;=Thresholds!$F$2,0.499-((B2937-Thresholds!$E$2)/(Thresholds!$F$2-Thresholds!$E$2))*0.279,MAX(0.02,0.2-((B2937-Thresholds!$G$2)/(Thresholds!$H$2-Thresholds!$G$2))*0.18)))),3)</f>
        <v>0.98699999999999999</v>
      </c>
      <c r="J2937" s="3">
        <f>ROUND(IF(C2937&lt;=Thresholds!$B$3,1-(C2937/Thresholds!$B$3)*0.24,IF(C2937&lt;=Thresholds!$D$3,0.75-((C2937-Thresholds!$C$3)/(Thresholds!$D$3-Thresholds!$C$3))*0.249,IF(C2937&lt;=Thresholds!$F$3,0.499-((C2937-Thresholds!$E$3)/(Thresholds!$F$3-Thresholds!$E$3))*0.279,MAX(0.02,0.2-((C2937-Thresholds!$G$3)/(Thresholds!$H$3-Thresholds!$G$3))*0.18)))),3)</f>
        <v>0.33400000000000002</v>
      </c>
      <c r="K2937" s="3">
        <f>ROUND(IF(D2937&lt;=Thresholds!$B$4,1-(D2937/Thresholds!$B$4)*0.24,IF(D2937&lt;=Thresholds!$D$4,0.75-((D2937-Thresholds!$C$4)/(Thresholds!$D$4-Thresholds!$C$4))*0.249,IF(D2937&lt;=Thresholds!$F$4,0.499-((D2937-Thresholds!$E$4)/(Thresholds!$F$4-Thresholds!$E$4))*0.279,MAX(0.02,0.2-((D2937-Thresholds!$G$4)/(Thresholds!$H$4-Thresholds!$G$4))*0.18)))),3)</f>
        <v>0.878</v>
      </c>
      <c r="L2937" s="3">
        <f>ROUND(IF(E2937&lt;=Thresholds!$B$5,1-(E2937/Thresholds!$B$5)*0.24,IF(E2937&lt;=Thresholds!$D$5,0.75-((E2937-Thresholds!$C$5)/(Thresholds!$D$5-Thresholds!$C$5))*0.249,IF(E2937&lt;=Thresholds!$F$5,0.499-((E2937-Thresholds!$E$5)/(Thresholds!$F$5-Thresholds!$E$5))*0.279,MAX(0.02,0.2-((E2937-Thresholds!$G$5)/(Thresholds!$H$5-Thresholds!$G$5))*0.18)))),3)</f>
        <v>0.86</v>
      </c>
      <c r="M2937" s="3">
        <f>ROUND(IF(F2937&lt;=Thresholds!$B$6,1-(F2937/Thresholds!$B$6)*0.24,IF(F2937&lt;=Thresholds!$D$6,0.75-((F2937-Thresholds!$C$6)/(Thresholds!$D$6-Thresholds!$C$6))*0.249,IF(F2937&lt;=Thresholds!$F$6,0.499-((F2937-Thresholds!$E$6)/(Thresholds!$F$6-Thresholds!$E$6))*0.279,MAX(0.02,0.2-((F2937-Thresholds!$G$6)/(Thresholds!$H$6-Thresholds!$G$6))*0.18)))),3)</f>
        <v>0.79800000000000004</v>
      </c>
      <c r="N2937" s="3">
        <f>ROUND(IF(G2937&lt;=Thresholds!$B$7,1-(G2937/Thresholds!$B$7)*0.24,IF(G2937&lt;=Thresholds!$D$7,0.75-((G2937-Thresholds!$C$7)/(Thresholds!$D$7-Thresholds!$C$7))*0.249,IF(G2937&lt;=Thresholds!$F$7,0.499-((G2937-Thresholds!$E$7)/(Thresholds!$F$7-Thresholds!$E$7))*0.279,MAX(0.02,0.2-((G2937-Thresholds!$G$7)/(Thresholds!$H$7-Thresholds!$G$7))*0.18)))),3)</f>
        <v>0.88800000000000001</v>
      </c>
      <c r="O2937" s="3">
        <f>ROUND(IF(H2937&lt;=Thresholds!$B$8,1-(H2937/Thresholds!$B$8)*0.24,IF(H2937&lt;=Thresholds!$D$8,0.75-((H2937-Thresholds!$C$8)/(Thresholds!$D$8-Thresholds!$C$8))*0.249,IF(H2937&lt;=Thresholds!$F$8,0.499-((H2937-Thresholds!$E$8)/(Thresholds!$F$8-Thresholds!$E$8))*0.279,MAX(0.02,0.2-((H2937-Thresholds!$G$8)/(Thresholds!$H$8-Thresholds!$G$8))*0.18)))),3)</f>
        <v>0.97</v>
      </c>
      <c r="P2937" s="3">
        <f t="shared" si="135"/>
        <v>0.33400000000000002</v>
      </c>
      <c r="Q2937" t="str">
        <f t="shared" si="136"/>
        <v>Poor</v>
      </c>
      <c r="R2937" s="4">
        <f t="shared" si="137"/>
        <v>0</v>
      </c>
      <c r="S2937" t="str">
        <f>IF(AND(F2937&gt;=10,F2937&lt;=35,P2937&gt;0.5),"ERROR_C2937H2937_POOR_CAP","OK")</f>
        <v>OK</v>
      </c>
    </row>
    <row r="2938" spans="1:19">
      <c r="A2938" t="s">
        <v>2955</v>
      </c>
      <c r="B2938" s="3">
        <v>56.01</v>
      </c>
      <c r="C2938" s="3">
        <v>99.921999999999997</v>
      </c>
      <c r="D2938" s="3">
        <v>19.672999999999998</v>
      </c>
      <c r="E2938" s="3">
        <v>32.582000000000001</v>
      </c>
      <c r="F2938" s="3">
        <v>0.82299999999999995</v>
      </c>
      <c r="G2938" s="3">
        <v>268.33499999999998</v>
      </c>
      <c r="H2938" s="3">
        <v>2449.2440000000001</v>
      </c>
      <c r="I2938" s="3">
        <f>ROUND(IF(B2938&lt;=Thresholds!$B$2,1-(B2938/Thresholds!$B$2)*0.24,IF(B2938&lt;=Thresholds!$D$2,0.75-((B2938-Thresholds!$C$2)/(Thresholds!$D$2-Thresholds!$C$2))*0.249,IF(B2938&lt;=Thresholds!$F$2,0.499-((B2938-Thresholds!$E$2)/(Thresholds!$F$2-Thresholds!$E$2))*0.279,MAX(0.02,0.2-((B2938-Thresholds!$G$2)/(Thresholds!$H$2-Thresholds!$G$2))*0.18)))),3)</f>
        <v>0.86599999999999999</v>
      </c>
      <c r="J2938" s="3">
        <f>ROUND(IF(C2938&lt;=Thresholds!$B$3,1-(C2938/Thresholds!$B$3)*0.24,IF(C2938&lt;=Thresholds!$D$3,0.75-((C2938-Thresholds!$C$3)/(Thresholds!$D$3-Thresholds!$C$3))*0.249,IF(C2938&lt;=Thresholds!$F$3,0.499-((C2938-Thresholds!$E$3)/(Thresholds!$F$3-Thresholds!$E$3))*0.279,MAX(0.02,0.2-((C2938-Thresholds!$G$3)/(Thresholds!$H$3-Thresholds!$G$3))*0.18)))),3)</f>
        <v>0.8</v>
      </c>
      <c r="K2938" s="3">
        <f>ROUND(IF(D2938&lt;=Thresholds!$B$4,1-(D2938/Thresholds!$B$4)*0.24,IF(D2938&lt;=Thresholds!$D$4,0.75-((D2938-Thresholds!$C$4)/(Thresholds!$D$4-Thresholds!$C$4))*0.249,IF(D2938&lt;=Thresholds!$F$4,0.499-((D2938-Thresholds!$E$4)/(Thresholds!$F$4-Thresholds!$E$4))*0.279,MAX(0.02,0.2-((D2938-Thresholds!$G$4)/(Thresholds!$H$4-Thresholds!$G$4))*0.18)))),3)</f>
        <v>0.92700000000000005</v>
      </c>
      <c r="L2938" s="3">
        <f>ROUND(IF(E2938&lt;=Thresholds!$B$5,1-(E2938/Thresholds!$B$5)*0.24,IF(E2938&lt;=Thresholds!$D$5,0.75-((E2938-Thresholds!$C$5)/(Thresholds!$D$5-Thresholds!$C$5))*0.249,IF(E2938&lt;=Thresholds!$F$5,0.499-((E2938-Thresholds!$E$5)/(Thresholds!$F$5-Thresholds!$E$5))*0.279,MAX(0.02,0.2-((E2938-Thresholds!$G$5)/(Thresholds!$H$5-Thresholds!$G$5))*0.18)))),3)</f>
        <v>0.84399999999999997</v>
      </c>
      <c r="M2938" s="3">
        <f>ROUND(IF(F2938&lt;=Thresholds!$B$6,1-(F2938/Thresholds!$B$6)*0.24,IF(F2938&lt;=Thresholds!$D$6,0.75-((F2938-Thresholds!$C$6)/(Thresholds!$D$6-Thresholds!$C$6))*0.249,IF(F2938&lt;=Thresholds!$F$6,0.499-((F2938-Thresholds!$E$6)/(Thresholds!$F$6-Thresholds!$E$6))*0.279,MAX(0.02,0.2-((F2938-Thresholds!$G$6)/(Thresholds!$H$6-Thresholds!$G$6))*0.18)))),3)</f>
        <v>0.80200000000000005</v>
      </c>
      <c r="N2938" s="3">
        <f>ROUND(IF(G2938&lt;=Thresholds!$B$7,1-(G2938/Thresholds!$B$7)*0.24,IF(G2938&lt;=Thresholds!$D$7,0.75-((G2938-Thresholds!$C$7)/(Thresholds!$D$7-Thresholds!$C$7))*0.249,IF(G2938&lt;=Thresholds!$F$7,0.499-((G2938-Thresholds!$E$7)/(Thresholds!$F$7-Thresholds!$E$7))*0.279,MAX(0.02,0.2-((G2938-Thresholds!$G$7)/(Thresholds!$H$7-Thresholds!$G$7))*0.18)))),3)</f>
        <v>0.81599999999999995</v>
      </c>
      <c r="O2938" s="3">
        <f>ROUND(IF(H2938&lt;=Thresholds!$B$8,1-(H2938/Thresholds!$B$8)*0.24,IF(H2938&lt;=Thresholds!$D$8,0.75-((H2938-Thresholds!$C$8)/(Thresholds!$D$8-Thresholds!$C$8))*0.249,IF(H2938&lt;=Thresholds!$F$8,0.499-((H2938-Thresholds!$E$8)/(Thresholds!$F$8-Thresholds!$E$8))*0.279,MAX(0.02,0.2-((H2938-Thresholds!$G$8)/(Thresholds!$H$8-Thresholds!$G$8))*0.18)))),3)</f>
        <v>0.76500000000000001</v>
      </c>
      <c r="P2938" s="3">
        <f t="shared" si="135"/>
        <v>0.76500000000000001</v>
      </c>
      <c r="Q2938" t="str">
        <f t="shared" si="136"/>
        <v>Healthy</v>
      </c>
      <c r="R2938" s="4">
        <f t="shared" si="137"/>
        <v>1</v>
      </c>
      <c r="S2938" t="str">
        <f>IF(AND(F2938&gt;=10,F2938&lt;=35,P2938&gt;0.5),"ERROR_C2938H2938_POOR_CAP","OK")</f>
        <v>OK</v>
      </c>
    </row>
    <row r="2939" spans="1:19">
      <c r="A2939" t="s">
        <v>2956</v>
      </c>
      <c r="B2939" s="3">
        <v>71.902000000000001</v>
      </c>
      <c r="C2939" s="3">
        <v>60.759</v>
      </c>
      <c r="D2939" s="3">
        <v>24.376000000000001</v>
      </c>
      <c r="E2939" s="3">
        <v>22.701000000000001</v>
      </c>
      <c r="F2939" s="3">
        <v>0.23300000000000001</v>
      </c>
      <c r="G2939" s="3">
        <v>537.45000000000005</v>
      </c>
      <c r="H2939" s="3">
        <v>2164.5990000000002</v>
      </c>
      <c r="I2939" s="3">
        <f>ROUND(IF(B2939&lt;=Thresholds!$B$2,1-(B2939/Thresholds!$B$2)*0.24,IF(B2939&lt;=Thresholds!$D$2,0.75-((B2939-Thresholds!$C$2)/(Thresholds!$D$2-Thresholds!$C$2))*0.249,IF(B2939&lt;=Thresholds!$F$2,0.499-((B2939-Thresholds!$E$2)/(Thresholds!$F$2-Thresholds!$E$2))*0.279,MAX(0.02,0.2-((B2939-Thresholds!$G$2)/(Thresholds!$H$2-Thresholds!$G$2))*0.18)))),3)</f>
        <v>0.82699999999999996</v>
      </c>
      <c r="J2939" s="3">
        <f>ROUND(IF(C2939&lt;=Thresholds!$B$3,1-(C2939/Thresholds!$B$3)*0.24,IF(C2939&lt;=Thresholds!$D$3,0.75-((C2939-Thresholds!$C$3)/(Thresholds!$D$3-Thresholds!$C$3))*0.249,IF(C2939&lt;=Thresholds!$F$3,0.499-((C2939-Thresholds!$E$3)/(Thresholds!$F$3-Thresholds!$E$3))*0.279,MAX(0.02,0.2-((C2939-Thresholds!$G$3)/(Thresholds!$H$3-Thresholds!$G$3))*0.18)))),3)</f>
        <v>0.878</v>
      </c>
      <c r="K2939" s="3">
        <f>ROUND(IF(D2939&lt;=Thresholds!$B$4,1-(D2939/Thresholds!$B$4)*0.24,IF(D2939&lt;=Thresholds!$D$4,0.75-((D2939-Thresholds!$C$4)/(Thresholds!$D$4-Thresholds!$C$4))*0.249,IF(D2939&lt;=Thresholds!$F$4,0.499-((D2939-Thresholds!$E$4)/(Thresholds!$F$4-Thresholds!$E$4))*0.279,MAX(0.02,0.2-((D2939-Thresholds!$G$4)/(Thresholds!$H$4-Thresholds!$G$4))*0.18)))),3)</f>
        <v>0.91</v>
      </c>
      <c r="L2939" s="3">
        <f>ROUND(IF(E2939&lt;=Thresholds!$B$5,1-(E2939/Thresholds!$B$5)*0.24,IF(E2939&lt;=Thresholds!$D$5,0.75-((E2939-Thresholds!$C$5)/(Thresholds!$D$5-Thresholds!$C$5))*0.249,IF(E2939&lt;=Thresholds!$F$5,0.499-((E2939-Thresholds!$E$5)/(Thresholds!$F$5-Thresholds!$E$5))*0.279,MAX(0.02,0.2-((E2939-Thresholds!$G$5)/(Thresholds!$H$5-Thresholds!$G$5))*0.18)))),3)</f>
        <v>0.89100000000000001</v>
      </c>
      <c r="M2939" s="3">
        <f>ROUND(IF(F2939&lt;=Thresholds!$B$6,1-(F2939/Thresholds!$B$6)*0.24,IF(F2939&lt;=Thresholds!$D$6,0.75-((F2939-Thresholds!$C$6)/(Thresholds!$D$6-Thresholds!$C$6))*0.249,IF(F2939&lt;=Thresholds!$F$6,0.499-((F2939-Thresholds!$E$6)/(Thresholds!$F$6-Thresholds!$E$6))*0.279,MAX(0.02,0.2-((F2939-Thresholds!$G$6)/(Thresholds!$H$6-Thresholds!$G$6))*0.18)))),3)</f>
        <v>0.94399999999999995</v>
      </c>
      <c r="N2939" s="3">
        <f>ROUND(IF(G2939&lt;=Thresholds!$B$7,1-(G2939/Thresholds!$B$7)*0.24,IF(G2939&lt;=Thresholds!$D$7,0.75-((G2939-Thresholds!$C$7)/(Thresholds!$D$7-Thresholds!$C$7))*0.249,IF(G2939&lt;=Thresholds!$F$7,0.499-((G2939-Thresholds!$E$7)/(Thresholds!$F$7-Thresholds!$E$7))*0.279,MAX(0.02,0.2-((G2939-Thresholds!$G$7)/(Thresholds!$H$7-Thresholds!$G$7))*0.18)))),3)</f>
        <v>0.53800000000000003</v>
      </c>
      <c r="O2939" s="3">
        <f>ROUND(IF(H2939&lt;=Thresholds!$B$8,1-(H2939/Thresholds!$B$8)*0.24,IF(H2939&lt;=Thresholds!$D$8,0.75-((H2939-Thresholds!$C$8)/(Thresholds!$D$8-Thresholds!$C$8))*0.249,IF(H2939&lt;=Thresholds!$F$8,0.499-((H2939-Thresholds!$E$8)/(Thresholds!$F$8-Thresholds!$E$8))*0.279,MAX(0.02,0.2-((H2939-Thresholds!$G$8)/(Thresholds!$H$8-Thresholds!$G$8))*0.18)))),3)</f>
        <v>0.79200000000000004</v>
      </c>
      <c r="P2939" s="3">
        <f t="shared" si="135"/>
        <v>0.53800000000000003</v>
      </c>
      <c r="Q2939" t="str">
        <f t="shared" si="136"/>
        <v>Moderate</v>
      </c>
      <c r="R2939" s="4">
        <f t="shared" si="137"/>
        <v>1</v>
      </c>
      <c r="S2939" t="str">
        <f>IF(AND(F2939&gt;=10,F2939&lt;=35,P2939&gt;0.5),"ERROR_C2939H2939_POOR_CAP","OK")</f>
        <v>OK</v>
      </c>
    </row>
    <row r="2940" spans="1:19">
      <c r="A2940" t="s">
        <v>2957</v>
      </c>
      <c r="B2940" s="3">
        <v>72.814999999999998</v>
      </c>
      <c r="C2940" s="3">
        <v>10.167</v>
      </c>
      <c r="D2940" s="3">
        <v>18.977</v>
      </c>
      <c r="E2940" s="3">
        <v>87.528000000000006</v>
      </c>
      <c r="F2940" s="3">
        <v>0.55400000000000005</v>
      </c>
      <c r="G2940" s="3">
        <v>621.48199999999997</v>
      </c>
      <c r="H2940" s="3">
        <v>1240.8140000000001</v>
      </c>
      <c r="I2940" s="3">
        <f>ROUND(IF(B2940&lt;=Thresholds!$B$2,1-(B2940/Thresholds!$B$2)*0.24,IF(B2940&lt;=Thresholds!$D$2,0.75-((B2940-Thresholds!$C$2)/(Thresholds!$D$2-Thresholds!$C$2))*0.249,IF(B2940&lt;=Thresholds!$F$2,0.499-((B2940-Thresholds!$E$2)/(Thresholds!$F$2-Thresholds!$E$2))*0.279,MAX(0.02,0.2-((B2940-Thresholds!$G$2)/(Thresholds!$H$2-Thresholds!$G$2))*0.18)))),3)</f>
        <v>0.82499999999999996</v>
      </c>
      <c r="J2940" s="3">
        <f>ROUND(IF(C2940&lt;=Thresholds!$B$3,1-(C2940/Thresholds!$B$3)*0.24,IF(C2940&lt;=Thresholds!$D$3,0.75-((C2940-Thresholds!$C$3)/(Thresholds!$D$3-Thresholds!$C$3))*0.249,IF(C2940&lt;=Thresholds!$F$3,0.499-((C2940-Thresholds!$E$3)/(Thresholds!$F$3-Thresholds!$E$3))*0.279,MAX(0.02,0.2-((C2940-Thresholds!$G$3)/(Thresholds!$H$3-Thresholds!$G$3))*0.18)))),3)</f>
        <v>0.98</v>
      </c>
      <c r="K2940" s="3">
        <f>ROUND(IF(D2940&lt;=Thresholds!$B$4,1-(D2940/Thresholds!$B$4)*0.24,IF(D2940&lt;=Thresholds!$D$4,0.75-((D2940-Thresholds!$C$4)/(Thresholds!$D$4-Thresholds!$C$4))*0.249,IF(D2940&lt;=Thresholds!$F$4,0.499-((D2940-Thresholds!$E$4)/(Thresholds!$F$4-Thresholds!$E$4))*0.279,MAX(0.02,0.2-((D2940-Thresholds!$G$4)/(Thresholds!$H$4-Thresholds!$G$4))*0.18)))),3)</f>
        <v>0.93</v>
      </c>
      <c r="L2940" s="3">
        <f>ROUND(IF(E2940&lt;=Thresholds!$B$5,1-(E2940/Thresholds!$B$5)*0.24,IF(E2940&lt;=Thresholds!$D$5,0.75-((E2940-Thresholds!$C$5)/(Thresholds!$D$5-Thresholds!$C$5))*0.249,IF(E2940&lt;=Thresholds!$F$5,0.499-((E2940-Thresholds!$E$5)/(Thresholds!$F$5-Thresholds!$E$5))*0.279,MAX(0.02,0.2-((E2940-Thresholds!$G$5)/(Thresholds!$H$5-Thresholds!$G$5))*0.18)))),3)</f>
        <v>0.56399999999999995</v>
      </c>
      <c r="M2940" s="3">
        <f>ROUND(IF(F2940&lt;=Thresholds!$B$6,1-(F2940/Thresholds!$B$6)*0.24,IF(F2940&lt;=Thresholds!$D$6,0.75-((F2940-Thresholds!$C$6)/(Thresholds!$D$6-Thresholds!$C$6))*0.249,IF(F2940&lt;=Thresholds!$F$6,0.499-((F2940-Thresholds!$E$6)/(Thresholds!$F$6-Thresholds!$E$6))*0.279,MAX(0.02,0.2-((F2940-Thresholds!$G$6)/(Thresholds!$H$6-Thresholds!$G$6))*0.18)))),3)</f>
        <v>0.86699999999999999</v>
      </c>
      <c r="N2940" s="3">
        <f>ROUND(IF(G2940&lt;=Thresholds!$B$7,1-(G2940/Thresholds!$B$7)*0.24,IF(G2940&lt;=Thresholds!$D$7,0.75-((G2940-Thresholds!$C$7)/(Thresholds!$D$7-Thresholds!$C$7))*0.249,IF(G2940&lt;=Thresholds!$F$7,0.499-((G2940-Thresholds!$E$7)/(Thresholds!$F$7-Thresholds!$E$7))*0.279,MAX(0.02,0.2-((G2940-Thresholds!$G$7)/(Thresholds!$H$7-Thresholds!$G$7))*0.18)))),3)</f>
        <v>0.48199999999999998</v>
      </c>
      <c r="O2940" s="3">
        <f>ROUND(IF(H2940&lt;=Thresholds!$B$8,1-(H2940/Thresholds!$B$8)*0.24,IF(H2940&lt;=Thresholds!$D$8,0.75-((H2940-Thresholds!$C$8)/(Thresholds!$D$8-Thresholds!$C$8))*0.249,IF(H2940&lt;=Thresholds!$F$8,0.499-((H2940-Thresholds!$E$8)/(Thresholds!$F$8-Thresholds!$E$8))*0.279,MAX(0.02,0.2-((H2940-Thresholds!$G$8)/(Thresholds!$H$8-Thresholds!$G$8))*0.18)))),3)</f>
        <v>0.88100000000000001</v>
      </c>
      <c r="P2940" s="3">
        <f t="shared" si="135"/>
        <v>0.48199999999999998</v>
      </c>
      <c r="Q2940" t="str">
        <f t="shared" si="136"/>
        <v>Poor</v>
      </c>
      <c r="R2940" s="4">
        <f t="shared" si="137"/>
        <v>0</v>
      </c>
      <c r="S2940" t="str">
        <f>IF(AND(F2940&gt;=10,F2940&lt;=35,P2940&gt;0.5),"ERROR_C2940H2940_POOR_CAP","OK")</f>
        <v>OK</v>
      </c>
    </row>
    <row r="2941" spans="1:19">
      <c r="A2941" t="s">
        <v>2958</v>
      </c>
      <c r="B2941" s="3">
        <v>83.367000000000004</v>
      </c>
      <c r="C2941" s="3">
        <v>25.405000000000001</v>
      </c>
      <c r="D2941" s="3">
        <v>24.515999999999998</v>
      </c>
      <c r="E2941" s="3">
        <v>46.411999999999999</v>
      </c>
      <c r="F2941" s="3">
        <v>0.47599999999999998</v>
      </c>
      <c r="G2941" s="3">
        <v>1629.3409999999999</v>
      </c>
      <c r="H2941" s="3">
        <v>2997.27</v>
      </c>
      <c r="I2941" s="3">
        <f>ROUND(IF(B2941&lt;=Thresholds!$B$2,1-(B2941/Thresholds!$B$2)*0.24,IF(B2941&lt;=Thresholds!$D$2,0.75-((B2941-Thresholds!$C$2)/(Thresholds!$D$2-Thresholds!$C$2))*0.249,IF(B2941&lt;=Thresholds!$F$2,0.499-((B2941-Thresholds!$E$2)/(Thresholds!$F$2-Thresholds!$E$2))*0.279,MAX(0.02,0.2-((B2941-Thresholds!$G$2)/(Thresholds!$H$2-Thresholds!$G$2))*0.18)))),3)</f>
        <v>0.8</v>
      </c>
      <c r="J2941" s="3">
        <f>ROUND(IF(C2941&lt;=Thresholds!$B$3,1-(C2941/Thresholds!$B$3)*0.24,IF(C2941&lt;=Thresholds!$D$3,0.75-((C2941-Thresholds!$C$3)/(Thresholds!$D$3-Thresholds!$C$3))*0.249,IF(C2941&lt;=Thresholds!$F$3,0.499-((C2941-Thresholds!$E$3)/(Thresholds!$F$3-Thresholds!$E$3))*0.279,MAX(0.02,0.2-((C2941-Thresholds!$G$3)/(Thresholds!$H$3-Thresholds!$G$3))*0.18)))),3)</f>
        <v>0.94899999999999995</v>
      </c>
      <c r="K2941" s="3">
        <f>ROUND(IF(D2941&lt;=Thresholds!$B$4,1-(D2941/Thresholds!$B$4)*0.24,IF(D2941&lt;=Thresholds!$D$4,0.75-((D2941-Thresholds!$C$4)/(Thresholds!$D$4-Thresholds!$C$4))*0.249,IF(D2941&lt;=Thresholds!$F$4,0.499-((D2941-Thresholds!$E$4)/(Thresholds!$F$4-Thresholds!$E$4))*0.279,MAX(0.02,0.2-((D2941-Thresholds!$G$4)/(Thresholds!$H$4-Thresholds!$G$4))*0.18)))),3)</f>
        <v>0.90900000000000003</v>
      </c>
      <c r="L2941" s="3">
        <f>ROUND(IF(E2941&lt;=Thresholds!$B$5,1-(E2941/Thresholds!$B$5)*0.24,IF(E2941&lt;=Thresholds!$D$5,0.75-((E2941-Thresholds!$C$5)/(Thresholds!$D$5-Thresholds!$C$5))*0.249,IF(E2941&lt;=Thresholds!$F$5,0.499-((E2941-Thresholds!$E$5)/(Thresholds!$F$5-Thresholds!$E$5))*0.279,MAX(0.02,0.2-((E2941-Thresholds!$G$5)/(Thresholds!$H$5-Thresholds!$G$5))*0.18)))),3)</f>
        <v>0.77700000000000002</v>
      </c>
      <c r="M2941" s="3">
        <f>ROUND(IF(F2941&lt;=Thresholds!$B$6,1-(F2941/Thresholds!$B$6)*0.24,IF(F2941&lt;=Thresholds!$D$6,0.75-((F2941-Thresholds!$C$6)/(Thresholds!$D$6-Thresholds!$C$6))*0.249,IF(F2941&lt;=Thresholds!$F$6,0.499-((F2941-Thresholds!$E$6)/(Thresholds!$F$6-Thresholds!$E$6))*0.279,MAX(0.02,0.2-((F2941-Thresholds!$G$6)/(Thresholds!$H$6-Thresholds!$G$6))*0.18)))),3)</f>
        <v>0.88600000000000001</v>
      </c>
      <c r="N2941" s="3">
        <f>ROUND(IF(G2941&lt;=Thresholds!$B$7,1-(G2941/Thresholds!$B$7)*0.24,IF(G2941&lt;=Thresholds!$D$7,0.75-((G2941-Thresholds!$C$7)/(Thresholds!$D$7-Thresholds!$C$7))*0.249,IF(G2941&lt;=Thresholds!$F$7,0.499-((G2941-Thresholds!$E$7)/(Thresholds!$F$7-Thresholds!$E$7))*0.279,MAX(0.02,0.2-((G2941-Thresholds!$G$7)/(Thresholds!$H$7-Thresholds!$G$7))*0.18)))),3)</f>
        <v>0.22900000000000001</v>
      </c>
      <c r="O2941" s="3">
        <f>ROUND(IF(H2941&lt;=Thresholds!$B$8,1-(H2941/Thresholds!$B$8)*0.24,IF(H2941&lt;=Thresholds!$D$8,0.75-((H2941-Thresholds!$C$8)/(Thresholds!$D$8-Thresholds!$C$8))*0.249,IF(H2941&lt;=Thresholds!$F$8,0.499-((H2941-Thresholds!$E$8)/(Thresholds!$F$8-Thresholds!$E$8))*0.279,MAX(0.02,0.2-((H2941-Thresholds!$G$8)/(Thresholds!$H$8-Thresholds!$G$8))*0.18)))),3)</f>
        <v>0.66800000000000004</v>
      </c>
      <c r="P2941" s="3">
        <f t="shared" si="135"/>
        <v>0.22900000000000001</v>
      </c>
      <c r="Q2941" t="str">
        <f t="shared" si="136"/>
        <v>Poor</v>
      </c>
      <c r="R2941" s="4">
        <f t="shared" si="137"/>
        <v>0</v>
      </c>
      <c r="S2941" t="str">
        <f>IF(AND(F2941&gt;=10,F2941&lt;=35,P2941&gt;0.5),"ERROR_C2941H2941_POOR_CAP","OK")</f>
        <v>OK</v>
      </c>
    </row>
    <row r="2942" spans="1:19">
      <c r="A2942" t="s">
        <v>2959</v>
      </c>
      <c r="B2942" s="3">
        <v>32.584000000000003</v>
      </c>
      <c r="C2942" s="3">
        <v>52.802</v>
      </c>
      <c r="D2942" s="3">
        <v>40.524000000000001</v>
      </c>
      <c r="E2942" s="3">
        <v>40.012999999999998</v>
      </c>
      <c r="F2942" s="3">
        <v>0.7</v>
      </c>
      <c r="G2942" s="3">
        <v>343.71699999999998</v>
      </c>
      <c r="H2942" s="3">
        <v>2014.9390000000001</v>
      </c>
      <c r="I2942" s="3">
        <f>ROUND(IF(B2942&lt;=Thresholds!$B$2,1-(B2942/Thresholds!$B$2)*0.24,IF(B2942&lt;=Thresholds!$D$2,0.75-((B2942-Thresholds!$C$2)/(Thresholds!$D$2-Thresholds!$C$2))*0.249,IF(B2942&lt;=Thresholds!$F$2,0.499-((B2942-Thresholds!$E$2)/(Thresholds!$F$2-Thresholds!$E$2))*0.279,MAX(0.02,0.2-((B2942-Thresholds!$G$2)/(Thresholds!$H$2-Thresholds!$G$2))*0.18)))),3)</f>
        <v>0.92200000000000004</v>
      </c>
      <c r="J2942" s="3">
        <f>ROUND(IF(C2942&lt;=Thresholds!$B$3,1-(C2942/Thresholds!$B$3)*0.24,IF(C2942&lt;=Thresholds!$D$3,0.75-((C2942-Thresholds!$C$3)/(Thresholds!$D$3-Thresholds!$C$3))*0.249,IF(C2942&lt;=Thresholds!$F$3,0.499-((C2942-Thresholds!$E$3)/(Thresholds!$F$3-Thresholds!$E$3))*0.279,MAX(0.02,0.2-((C2942-Thresholds!$G$3)/(Thresholds!$H$3-Thresholds!$G$3))*0.18)))),3)</f>
        <v>0.89400000000000002</v>
      </c>
      <c r="K2942" s="3">
        <f>ROUND(IF(D2942&lt;=Thresholds!$B$4,1-(D2942/Thresholds!$B$4)*0.24,IF(D2942&lt;=Thresholds!$D$4,0.75-((D2942-Thresholds!$C$4)/(Thresholds!$D$4-Thresholds!$C$4))*0.249,IF(D2942&lt;=Thresholds!$F$4,0.499-((D2942-Thresholds!$E$4)/(Thresholds!$F$4-Thresholds!$E$4))*0.279,MAX(0.02,0.2-((D2942-Thresholds!$G$4)/(Thresholds!$H$4-Thresholds!$G$4))*0.18)))),3)</f>
        <v>0.85</v>
      </c>
      <c r="L2942" s="3">
        <f>ROUND(IF(E2942&lt;=Thresholds!$B$5,1-(E2942/Thresholds!$B$5)*0.24,IF(E2942&lt;=Thresholds!$D$5,0.75-((E2942-Thresholds!$C$5)/(Thresholds!$D$5-Thresholds!$C$5))*0.249,IF(E2942&lt;=Thresholds!$F$5,0.499-((E2942-Thresholds!$E$5)/(Thresholds!$F$5-Thresholds!$E$5))*0.279,MAX(0.02,0.2-((E2942-Thresholds!$G$5)/(Thresholds!$H$5-Thresholds!$G$5))*0.18)))),3)</f>
        <v>0.80800000000000005</v>
      </c>
      <c r="M2942" s="3">
        <f>ROUND(IF(F2942&lt;=Thresholds!$B$6,1-(F2942/Thresholds!$B$6)*0.24,IF(F2942&lt;=Thresholds!$D$6,0.75-((F2942-Thresholds!$C$6)/(Thresholds!$D$6-Thresholds!$C$6))*0.249,IF(F2942&lt;=Thresholds!$F$6,0.499-((F2942-Thresholds!$E$6)/(Thresholds!$F$6-Thresholds!$E$6))*0.279,MAX(0.02,0.2-((F2942-Thresholds!$G$6)/(Thresholds!$H$6-Thresholds!$G$6))*0.18)))),3)</f>
        <v>0.83199999999999996</v>
      </c>
      <c r="N2942" s="3">
        <f>ROUND(IF(G2942&lt;=Thresholds!$B$7,1-(G2942/Thresholds!$B$7)*0.24,IF(G2942&lt;=Thresholds!$D$7,0.75-((G2942-Thresholds!$C$7)/(Thresholds!$D$7-Thresholds!$C$7))*0.249,IF(G2942&lt;=Thresholds!$F$7,0.499-((G2942-Thresholds!$E$7)/(Thresholds!$F$7-Thresholds!$E$7))*0.279,MAX(0.02,0.2-((G2942-Thresholds!$G$7)/(Thresholds!$H$7-Thresholds!$G$7))*0.18)))),3)</f>
        <v>0.76400000000000001</v>
      </c>
      <c r="O2942" s="3">
        <f>ROUND(IF(H2942&lt;=Thresholds!$B$8,1-(H2942/Thresholds!$B$8)*0.24,IF(H2942&lt;=Thresholds!$D$8,0.75-((H2942-Thresholds!$C$8)/(Thresholds!$D$8-Thresholds!$C$8))*0.249,IF(H2942&lt;=Thresholds!$F$8,0.499-((H2942-Thresholds!$E$8)/(Thresholds!$F$8-Thresholds!$E$8))*0.279,MAX(0.02,0.2-((H2942-Thresholds!$G$8)/(Thresholds!$H$8-Thresholds!$G$8))*0.18)))),3)</f>
        <v>0.80700000000000005</v>
      </c>
      <c r="P2942" s="3">
        <f t="shared" si="135"/>
        <v>0.76400000000000001</v>
      </c>
      <c r="Q2942" t="str">
        <f t="shared" si="136"/>
        <v>Healthy</v>
      </c>
      <c r="R2942" s="4">
        <f t="shared" si="137"/>
        <v>1</v>
      </c>
      <c r="S2942" t="str">
        <f>IF(AND(F2942&gt;=10,F2942&lt;=35,P2942&gt;0.5),"ERROR_C2942H2942_POOR_CAP","OK")</f>
        <v>OK</v>
      </c>
    </row>
    <row r="2943" spans="1:19">
      <c r="A2943" t="s">
        <v>2960</v>
      </c>
      <c r="B2943" s="3">
        <v>66.677999999999997</v>
      </c>
      <c r="C2943" s="3">
        <v>39.421999999999997</v>
      </c>
      <c r="D2943" s="3">
        <v>9.6720000000000006</v>
      </c>
      <c r="E2943" s="3">
        <v>89.647000000000006</v>
      </c>
      <c r="F2943" s="3">
        <v>0.57999999999999996</v>
      </c>
      <c r="G2943" s="3">
        <v>301.39100000000002</v>
      </c>
      <c r="H2943" s="3">
        <v>289.23200000000003</v>
      </c>
      <c r="I2943" s="3">
        <f>ROUND(IF(B2943&lt;=Thresholds!$B$2,1-(B2943/Thresholds!$B$2)*0.24,IF(B2943&lt;=Thresholds!$D$2,0.75-((B2943-Thresholds!$C$2)/(Thresholds!$D$2-Thresholds!$C$2))*0.249,IF(B2943&lt;=Thresholds!$F$2,0.499-((B2943-Thresholds!$E$2)/(Thresholds!$F$2-Thresholds!$E$2))*0.279,MAX(0.02,0.2-((B2943-Thresholds!$G$2)/(Thresholds!$H$2-Thresholds!$G$2))*0.18)))),3)</f>
        <v>0.84</v>
      </c>
      <c r="J2943" s="3">
        <f>ROUND(IF(C2943&lt;=Thresholds!$B$3,1-(C2943/Thresholds!$B$3)*0.24,IF(C2943&lt;=Thresholds!$D$3,0.75-((C2943-Thresholds!$C$3)/(Thresholds!$D$3-Thresholds!$C$3))*0.249,IF(C2943&lt;=Thresholds!$F$3,0.499-((C2943-Thresholds!$E$3)/(Thresholds!$F$3-Thresholds!$E$3))*0.279,MAX(0.02,0.2-((C2943-Thresholds!$G$3)/(Thresholds!$H$3-Thresholds!$G$3))*0.18)))),3)</f>
        <v>0.92100000000000004</v>
      </c>
      <c r="K2943" s="3">
        <f>ROUND(IF(D2943&lt;=Thresholds!$B$4,1-(D2943/Thresholds!$B$4)*0.24,IF(D2943&lt;=Thresholds!$D$4,0.75-((D2943-Thresholds!$C$4)/(Thresholds!$D$4-Thresholds!$C$4))*0.249,IF(D2943&lt;=Thresholds!$F$4,0.499-((D2943-Thresholds!$E$4)/(Thresholds!$F$4-Thresholds!$E$4))*0.279,MAX(0.02,0.2-((D2943-Thresholds!$G$4)/(Thresholds!$H$4-Thresholds!$G$4))*0.18)))),3)</f>
        <v>0.96399999999999997</v>
      </c>
      <c r="L2943" s="3">
        <f>ROUND(IF(E2943&lt;=Thresholds!$B$5,1-(E2943/Thresholds!$B$5)*0.24,IF(E2943&lt;=Thresholds!$D$5,0.75-((E2943-Thresholds!$C$5)/(Thresholds!$D$5-Thresholds!$C$5))*0.249,IF(E2943&lt;=Thresholds!$F$5,0.499-((E2943-Thresholds!$E$5)/(Thresholds!$F$5-Thresholds!$E$5))*0.279,MAX(0.02,0.2-((E2943-Thresholds!$G$5)/(Thresholds!$H$5-Thresholds!$G$5))*0.18)))),3)</f>
        <v>0.55400000000000005</v>
      </c>
      <c r="M2943" s="3">
        <f>ROUND(IF(F2943&lt;=Thresholds!$B$6,1-(F2943/Thresholds!$B$6)*0.24,IF(F2943&lt;=Thresholds!$D$6,0.75-((F2943-Thresholds!$C$6)/(Thresholds!$D$6-Thresholds!$C$6))*0.249,IF(F2943&lt;=Thresholds!$F$6,0.499-((F2943-Thresholds!$E$6)/(Thresholds!$F$6-Thresholds!$E$6))*0.279,MAX(0.02,0.2-((F2943-Thresholds!$G$6)/(Thresholds!$H$6-Thresholds!$G$6))*0.18)))),3)</f>
        <v>0.86099999999999999</v>
      </c>
      <c r="N2943" s="3">
        <f>ROUND(IF(G2943&lt;=Thresholds!$B$7,1-(G2943/Thresholds!$B$7)*0.24,IF(G2943&lt;=Thresholds!$D$7,0.75-((G2943-Thresholds!$C$7)/(Thresholds!$D$7-Thresholds!$C$7))*0.249,IF(G2943&lt;=Thresholds!$F$7,0.499-((G2943-Thresholds!$E$7)/(Thresholds!$F$7-Thresholds!$E$7))*0.279,MAX(0.02,0.2-((G2943-Thresholds!$G$7)/(Thresholds!$H$7-Thresholds!$G$7))*0.18)))),3)</f>
        <v>0.79300000000000004</v>
      </c>
      <c r="O2943" s="3">
        <f>ROUND(IF(H2943&lt;=Thresholds!$B$8,1-(H2943/Thresholds!$B$8)*0.24,IF(H2943&lt;=Thresholds!$D$8,0.75-((H2943-Thresholds!$C$8)/(Thresholds!$D$8-Thresholds!$C$8))*0.249,IF(H2943&lt;=Thresholds!$F$8,0.499-((H2943-Thresholds!$E$8)/(Thresholds!$F$8-Thresholds!$E$8))*0.279,MAX(0.02,0.2-((H2943-Thresholds!$G$8)/(Thresholds!$H$8-Thresholds!$G$8))*0.18)))),3)</f>
        <v>0.97199999999999998</v>
      </c>
      <c r="P2943" s="3">
        <f t="shared" si="135"/>
        <v>0.55400000000000005</v>
      </c>
      <c r="Q2943" t="str">
        <f t="shared" si="136"/>
        <v>Moderate</v>
      </c>
      <c r="R2943" s="4">
        <f t="shared" si="137"/>
        <v>1</v>
      </c>
      <c r="S2943" t="str">
        <f>IF(AND(F2943&gt;=10,F2943&lt;=35,P2943&gt;0.5),"ERROR_C2943H2943_POOR_CAP","OK")</f>
        <v>OK</v>
      </c>
    </row>
    <row r="2944" spans="1:19">
      <c r="A2944" t="s">
        <v>2961</v>
      </c>
      <c r="B2944" s="3">
        <v>87.102000000000004</v>
      </c>
      <c r="C2944" s="3">
        <v>51.569000000000003</v>
      </c>
      <c r="D2944" s="3">
        <v>91.367999999999995</v>
      </c>
      <c r="E2944" s="3">
        <v>13.56</v>
      </c>
      <c r="F2944" s="3">
        <v>0.42099999999999999</v>
      </c>
      <c r="G2944" s="3">
        <v>279.101</v>
      </c>
      <c r="H2944" s="3">
        <v>6281.3019999999997</v>
      </c>
      <c r="I2944" s="3">
        <f>ROUND(IF(B2944&lt;=Thresholds!$B$2,1-(B2944/Thresholds!$B$2)*0.24,IF(B2944&lt;=Thresholds!$D$2,0.75-((B2944-Thresholds!$C$2)/(Thresholds!$D$2-Thresholds!$C$2))*0.249,IF(B2944&lt;=Thresholds!$F$2,0.499-((B2944-Thresholds!$E$2)/(Thresholds!$F$2-Thresholds!$E$2))*0.279,MAX(0.02,0.2-((B2944-Thresholds!$G$2)/(Thresholds!$H$2-Thresholds!$G$2))*0.18)))),3)</f>
        <v>0.79100000000000004</v>
      </c>
      <c r="J2944" s="3">
        <f>ROUND(IF(C2944&lt;=Thresholds!$B$3,1-(C2944/Thresholds!$B$3)*0.24,IF(C2944&lt;=Thresholds!$D$3,0.75-((C2944-Thresholds!$C$3)/(Thresholds!$D$3-Thresholds!$C$3))*0.249,IF(C2944&lt;=Thresholds!$F$3,0.499-((C2944-Thresholds!$E$3)/(Thresholds!$F$3-Thresholds!$E$3))*0.279,MAX(0.02,0.2-((C2944-Thresholds!$G$3)/(Thresholds!$H$3-Thresholds!$G$3))*0.18)))),3)</f>
        <v>0.89700000000000002</v>
      </c>
      <c r="K2944" s="3">
        <f>ROUND(IF(D2944&lt;=Thresholds!$B$4,1-(D2944/Thresholds!$B$4)*0.24,IF(D2944&lt;=Thresholds!$D$4,0.75-((D2944-Thresholds!$C$4)/(Thresholds!$D$4-Thresholds!$C$4))*0.249,IF(D2944&lt;=Thresholds!$F$4,0.499-((D2944-Thresholds!$E$4)/(Thresholds!$F$4-Thresholds!$E$4))*0.279,MAX(0.02,0.2-((D2944-Thresholds!$G$4)/(Thresholds!$H$4-Thresholds!$G$4))*0.18)))),3)</f>
        <v>0.56399999999999995</v>
      </c>
      <c r="L2944" s="3">
        <f>ROUND(IF(E2944&lt;=Thresholds!$B$5,1-(E2944/Thresholds!$B$5)*0.24,IF(E2944&lt;=Thresholds!$D$5,0.75-((E2944-Thresholds!$C$5)/(Thresholds!$D$5-Thresholds!$C$5))*0.249,IF(E2944&lt;=Thresholds!$F$5,0.499-((E2944-Thresholds!$E$5)/(Thresholds!$F$5-Thresholds!$E$5))*0.279,MAX(0.02,0.2-((E2944-Thresholds!$G$5)/(Thresholds!$H$5-Thresholds!$G$5))*0.18)))),3)</f>
        <v>0.93500000000000005</v>
      </c>
      <c r="M2944" s="3">
        <f>ROUND(IF(F2944&lt;=Thresholds!$B$6,1-(F2944/Thresholds!$B$6)*0.24,IF(F2944&lt;=Thresholds!$D$6,0.75-((F2944-Thresholds!$C$6)/(Thresholds!$D$6-Thresholds!$C$6))*0.249,IF(F2944&lt;=Thresholds!$F$6,0.499-((F2944-Thresholds!$E$6)/(Thresholds!$F$6-Thresholds!$E$6))*0.279,MAX(0.02,0.2-((F2944-Thresholds!$G$6)/(Thresholds!$H$6-Thresholds!$G$6))*0.18)))),3)</f>
        <v>0.89900000000000002</v>
      </c>
      <c r="N2944" s="3">
        <f>ROUND(IF(G2944&lt;=Thresholds!$B$7,1-(G2944/Thresholds!$B$7)*0.24,IF(G2944&lt;=Thresholds!$D$7,0.75-((G2944-Thresholds!$C$7)/(Thresholds!$D$7-Thresholds!$C$7))*0.249,IF(G2944&lt;=Thresholds!$F$7,0.499-((G2944-Thresholds!$E$7)/(Thresholds!$F$7-Thresholds!$E$7))*0.279,MAX(0.02,0.2-((G2944-Thresholds!$G$7)/(Thresholds!$H$7-Thresholds!$G$7))*0.18)))),3)</f>
        <v>0.80900000000000005</v>
      </c>
      <c r="O2944" s="3">
        <f>ROUND(IF(H2944&lt;=Thresholds!$B$8,1-(H2944/Thresholds!$B$8)*0.24,IF(H2944&lt;=Thresholds!$D$8,0.75-((H2944-Thresholds!$C$8)/(Thresholds!$D$8-Thresholds!$C$8))*0.249,IF(H2944&lt;=Thresholds!$F$8,0.499-((H2944-Thresholds!$E$8)/(Thresholds!$F$8-Thresholds!$E$8))*0.279,MAX(0.02,0.2-((H2944-Thresholds!$G$8)/(Thresholds!$H$8-Thresholds!$G$8))*0.18)))),3)</f>
        <v>0.39300000000000002</v>
      </c>
      <c r="P2944" s="3">
        <f t="shared" si="135"/>
        <v>0.39300000000000002</v>
      </c>
      <c r="Q2944" t="str">
        <f t="shared" si="136"/>
        <v>Poor</v>
      </c>
      <c r="R2944" s="4">
        <f t="shared" si="137"/>
        <v>0</v>
      </c>
      <c r="S2944" t="str">
        <f>IF(AND(F2944&gt;=10,F2944&lt;=35,P2944&gt;0.5),"ERROR_C2944H2944_POOR_CAP","OK")</f>
        <v>OK</v>
      </c>
    </row>
    <row r="2945" spans="1:19">
      <c r="A2945" t="s">
        <v>2962</v>
      </c>
      <c r="B2945" s="3">
        <v>52.448999999999998</v>
      </c>
      <c r="C2945" s="3">
        <v>32.021999999999998</v>
      </c>
      <c r="D2945" s="3">
        <v>14.823</v>
      </c>
      <c r="E2945" s="3">
        <v>309.32799999999997</v>
      </c>
      <c r="F2945" s="3">
        <v>0.85599999999999998</v>
      </c>
      <c r="G2945" s="3">
        <v>1332.038</v>
      </c>
      <c r="H2945" s="3">
        <v>512.20799999999997</v>
      </c>
      <c r="I2945" s="3">
        <f>ROUND(IF(B2945&lt;=Thresholds!$B$2,1-(B2945/Thresholds!$B$2)*0.24,IF(B2945&lt;=Thresholds!$D$2,0.75-((B2945-Thresholds!$C$2)/(Thresholds!$D$2-Thresholds!$C$2))*0.249,IF(B2945&lt;=Thresholds!$F$2,0.499-((B2945-Thresholds!$E$2)/(Thresholds!$F$2-Thresholds!$E$2))*0.279,MAX(0.02,0.2-((B2945-Thresholds!$G$2)/(Thresholds!$H$2-Thresholds!$G$2))*0.18)))),3)</f>
        <v>0.874</v>
      </c>
      <c r="J2945" s="3">
        <f>ROUND(IF(C2945&lt;=Thresholds!$B$3,1-(C2945/Thresholds!$B$3)*0.24,IF(C2945&lt;=Thresholds!$D$3,0.75-((C2945-Thresholds!$C$3)/(Thresholds!$D$3-Thresholds!$C$3))*0.249,IF(C2945&lt;=Thresholds!$F$3,0.499-((C2945-Thresholds!$E$3)/(Thresholds!$F$3-Thresholds!$E$3))*0.279,MAX(0.02,0.2-((C2945-Thresholds!$G$3)/(Thresholds!$H$3-Thresholds!$G$3))*0.18)))),3)</f>
        <v>0.93600000000000005</v>
      </c>
      <c r="K2945" s="3">
        <f>ROUND(IF(D2945&lt;=Thresholds!$B$4,1-(D2945/Thresholds!$B$4)*0.24,IF(D2945&lt;=Thresholds!$D$4,0.75-((D2945-Thresholds!$C$4)/(Thresholds!$D$4-Thresholds!$C$4))*0.249,IF(D2945&lt;=Thresholds!$F$4,0.499-((D2945-Thresholds!$E$4)/(Thresholds!$F$4-Thresholds!$E$4))*0.279,MAX(0.02,0.2-((D2945-Thresholds!$G$4)/(Thresholds!$H$4-Thresholds!$G$4))*0.18)))),3)</f>
        <v>0.94499999999999995</v>
      </c>
      <c r="L2945" s="3">
        <f>ROUND(IF(E2945&lt;=Thresholds!$B$5,1-(E2945/Thresholds!$B$5)*0.24,IF(E2945&lt;=Thresholds!$D$5,0.75-((E2945-Thresholds!$C$5)/(Thresholds!$D$5-Thresholds!$C$5))*0.249,IF(E2945&lt;=Thresholds!$F$5,0.499-((E2945-Thresholds!$E$5)/(Thresholds!$F$5-Thresholds!$E$5))*0.279,MAX(0.02,0.2-((E2945-Thresholds!$G$5)/(Thresholds!$H$5-Thresholds!$G$5))*0.18)))),3)</f>
        <v>0.29699999999999999</v>
      </c>
      <c r="M2945" s="3">
        <f>ROUND(IF(F2945&lt;=Thresholds!$B$6,1-(F2945/Thresholds!$B$6)*0.24,IF(F2945&lt;=Thresholds!$D$6,0.75-((F2945-Thresholds!$C$6)/(Thresholds!$D$6-Thresholds!$C$6))*0.249,IF(F2945&lt;=Thresholds!$F$6,0.499-((F2945-Thresholds!$E$6)/(Thresholds!$F$6-Thresholds!$E$6))*0.279,MAX(0.02,0.2-((F2945-Thresholds!$G$6)/(Thresholds!$H$6-Thresholds!$G$6))*0.18)))),3)</f>
        <v>0.79500000000000004</v>
      </c>
      <c r="N2945" s="3">
        <f>ROUND(IF(G2945&lt;=Thresholds!$B$7,1-(G2945/Thresholds!$B$7)*0.24,IF(G2945&lt;=Thresholds!$D$7,0.75-((G2945-Thresholds!$C$7)/(Thresholds!$D$7-Thresholds!$C$7))*0.249,IF(G2945&lt;=Thresholds!$F$7,0.499-((G2945-Thresholds!$E$7)/(Thresholds!$F$7-Thresholds!$E$7))*0.279,MAX(0.02,0.2-((G2945-Thresholds!$G$7)/(Thresholds!$H$7-Thresholds!$G$7))*0.18)))),3)</f>
        <v>0.24299999999999999</v>
      </c>
      <c r="O2945" s="3">
        <f>ROUND(IF(H2945&lt;=Thresholds!$B$8,1-(H2945/Thresholds!$B$8)*0.24,IF(H2945&lt;=Thresholds!$D$8,0.75-((H2945-Thresholds!$C$8)/(Thresholds!$D$8-Thresholds!$C$8))*0.249,IF(H2945&lt;=Thresholds!$F$8,0.499-((H2945-Thresholds!$E$8)/(Thresholds!$F$8-Thresholds!$E$8))*0.279,MAX(0.02,0.2-((H2945-Thresholds!$G$8)/(Thresholds!$H$8-Thresholds!$G$8))*0.18)))),3)</f>
        <v>0.95099999999999996</v>
      </c>
      <c r="P2945" s="3">
        <f t="shared" si="135"/>
        <v>0.24299999999999999</v>
      </c>
      <c r="Q2945" t="str">
        <f t="shared" si="136"/>
        <v>Poor</v>
      </c>
      <c r="R2945" s="4">
        <f t="shared" si="137"/>
        <v>0</v>
      </c>
      <c r="S2945" t="str">
        <f>IF(AND(F2945&gt;=10,F2945&lt;=35,P2945&gt;0.5),"ERROR_C2945H2945_POOR_CAP","OK")</f>
        <v>OK</v>
      </c>
    </row>
    <row r="2946" spans="1:19">
      <c r="A2946" t="s">
        <v>2963</v>
      </c>
      <c r="B2946" s="3">
        <v>7.7560000000000002</v>
      </c>
      <c r="C2946" s="3">
        <v>81.153000000000006</v>
      </c>
      <c r="D2946" s="3">
        <v>29.385000000000002</v>
      </c>
      <c r="E2946" s="3">
        <v>10.18</v>
      </c>
      <c r="F2946" s="3">
        <v>0.69399999999999995</v>
      </c>
      <c r="G2946" s="3">
        <v>104.539</v>
      </c>
      <c r="H2946" s="3">
        <v>867.86599999999999</v>
      </c>
      <c r="I2946" s="3">
        <f>ROUND(IF(B2946&lt;=Thresholds!$B$2,1-(B2946/Thresholds!$B$2)*0.24,IF(B2946&lt;=Thresholds!$D$2,0.75-((B2946-Thresholds!$C$2)/(Thresholds!$D$2-Thresholds!$C$2))*0.249,IF(B2946&lt;=Thresholds!$F$2,0.499-((B2946-Thresholds!$E$2)/(Thresholds!$F$2-Thresholds!$E$2))*0.279,MAX(0.02,0.2-((B2946-Thresholds!$G$2)/(Thresholds!$H$2-Thresholds!$G$2))*0.18)))),3)</f>
        <v>0.98099999999999998</v>
      </c>
      <c r="J2946" s="3">
        <f>ROUND(IF(C2946&lt;=Thresholds!$B$3,1-(C2946/Thresholds!$B$3)*0.24,IF(C2946&lt;=Thresholds!$D$3,0.75-((C2946-Thresholds!$C$3)/(Thresholds!$D$3-Thresholds!$C$3))*0.249,IF(C2946&lt;=Thresholds!$F$3,0.499-((C2946-Thresholds!$E$3)/(Thresholds!$F$3-Thresholds!$E$3))*0.279,MAX(0.02,0.2-((C2946-Thresholds!$G$3)/(Thresholds!$H$3-Thresholds!$G$3))*0.18)))),3)</f>
        <v>0.83799999999999997</v>
      </c>
      <c r="K2946" s="3">
        <f>ROUND(IF(D2946&lt;=Thresholds!$B$4,1-(D2946/Thresholds!$B$4)*0.24,IF(D2946&lt;=Thresholds!$D$4,0.75-((D2946-Thresholds!$C$4)/(Thresholds!$D$4-Thresholds!$C$4))*0.249,IF(D2946&lt;=Thresholds!$F$4,0.499-((D2946-Thresholds!$E$4)/(Thresholds!$F$4-Thresholds!$E$4))*0.279,MAX(0.02,0.2-((D2946-Thresholds!$G$4)/(Thresholds!$H$4-Thresholds!$G$4))*0.18)))),3)</f>
        <v>0.89200000000000002</v>
      </c>
      <c r="L2946" s="3">
        <f>ROUND(IF(E2946&lt;=Thresholds!$B$5,1-(E2946/Thresholds!$B$5)*0.24,IF(E2946&lt;=Thresholds!$D$5,0.75-((E2946-Thresholds!$C$5)/(Thresholds!$D$5-Thresholds!$C$5))*0.249,IF(E2946&lt;=Thresholds!$F$5,0.499-((E2946-Thresholds!$E$5)/(Thresholds!$F$5-Thresholds!$E$5))*0.279,MAX(0.02,0.2-((E2946-Thresholds!$G$5)/(Thresholds!$H$5-Thresholds!$G$5))*0.18)))),3)</f>
        <v>0.95099999999999996</v>
      </c>
      <c r="M2946" s="3">
        <f>ROUND(IF(F2946&lt;=Thresholds!$B$6,1-(F2946/Thresholds!$B$6)*0.24,IF(F2946&lt;=Thresholds!$D$6,0.75-((F2946-Thresholds!$C$6)/(Thresholds!$D$6-Thresholds!$C$6))*0.249,IF(F2946&lt;=Thresholds!$F$6,0.499-((F2946-Thresholds!$E$6)/(Thresholds!$F$6-Thresholds!$E$6))*0.279,MAX(0.02,0.2-((F2946-Thresholds!$G$6)/(Thresholds!$H$6-Thresholds!$G$6))*0.18)))),3)</f>
        <v>0.83299999999999996</v>
      </c>
      <c r="N2946" s="3">
        <f>ROUND(IF(G2946&lt;=Thresholds!$B$7,1-(G2946/Thresholds!$B$7)*0.24,IF(G2946&lt;=Thresholds!$D$7,0.75-((G2946-Thresholds!$C$7)/(Thresholds!$D$7-Thresholds!$C$7))*0.249,IF(G2946&lt;=Thresholds!$F$7,0.499-((G2946-Thresholds!$E$7)/(Thresholds!$F$7-Thresholds!$E$7))*0.279,MAX(0.02,0.2-((G2946-Thresholds!$G$7)/(Thresholds!$H$7-Thresholds!$G$7))*0.18)))),3)</f>
        <v>0.92800000000000005</v>
      </c>
      <c r="O2946" s="3">
        <f>ROUND(IF(H2946&lt;=Thresholds!$B$8,1-(H2946/Thresholds!$B$8)*0.24,IF(H2946&lt;=Thresholds!$D$8,0.75-((H2946-Thresholds!$C$8)/(Thresholds!$D$8-Thresholds!$C$8))*0.249,IF(H2946&lt;=Thresholds!$F$8,0.499-((H2946-Thresholds!$E$8)/(Thresholds!$F$8-Thresholds!$E$8))*0.279,MAX(0.02,0.2-((H2946-Thresholds!$G$8)/(Thresholds!$H$8-Thresholds!$G$8))*0.18)))),3)</f>
        <v>0.91700000000000004</v>
      </c>
      <c r="P2946" s="3">
        <f t="shared" ref="P2946:P3009" si="138">ROUND(MIN(I2946:O2946),3)</f>
        <v>0.83299999999999996</v>
      </c>
      <c r="Q2946" t="str">
        <f t="shared" ref="Q2946:Q3009" si="139">IF(P2946&gt;=0.751,"Healthy",IF(P2946&gt;=0.501,"Moderate",IF(P2946&gt;=0.201,"Poor","Critical")))</f>
        <v>Healthy</v>
      </c>
      <c r="R2946" s="4">
        <f t="shared" ref="R2946:R3001" si="140">IF(P2946&gt;=0.5,1,0)</f>
        <v>1</v>
      </c>
      <c r="S2946" t="str">
        <f>IF(AND(F2946&gt;=10,F2946&lt;=35,P2946&gt;0.5),"ERROR_C2946H2946_POOR_CAP","OK")</f>
        <v>OK</v>
      </c>
    </row>
    <row r="2947" spans="1:19">
      <c r="A2947" t="s">
        <v>2964</v>
      </c>
      <c r="B2947" s="3">
        <v>666.48900000000003</v>
      </c>
      <c r="C2947" s="3">
        <v>101.973</v>
      </c>
      <c r="D2947" s="3">
        <v>62.460999999999999</v>
      </c>
      <c r="E2947" s="3">
        <v>22.533000000000001</v>
      </c>
      <c r="F2947" s="3">
        <v>0.08</v>
      </c>
      <c r="G2947" s="3">
        <v>154.68299999999999</v>
      </c>
      <c r="H2947" s="3">
        <v>3392.3649999999998</v>
      </c>
      <c r="I2947" s="3">
        <f>ROUND(IF(B2947&lt;=Thresholds!$B$2,1-(B2947/Thresholds!$B$2)*0.24,IF(B2947&lt;=Thresholds!$D$2,0.75-((B2947-Thresholds!$C$2)/(Thresholds!$D$2-Thresholds!$C$2))*0.249,IF(B2947&lt;=Thresholds!$F$2,0.499-((B2947-Thresholds!$E$2)/(Thresholds!$F$2-Thresholds!$E$2))*0.279,MAX(0.02,0.2-((B2947-Thresholds!$G$2)/(Thresholds!$H$2-Thresholds!$G$2))*0.18)))),3)</f>
        <v>0.51500000000000001</v>
      </c>
      <c r="J2947" s="3">
        <f>ROUND(IF(C2947&lt;=Thresholds!$B$3,1-(C2947/Thresholds!$B$3)*0.24,IF(C2947&lt;=Thresholds!$D$3,0.75-((C2947-Thresholds!$C$3)/(Thresholds!$D$3-Thresholds!$C$3))*0.249,IF(C2947&lt;=Thresholds!$F$3,0.499-((C2947-Thresholds!$E$3)/(Thresholds!$F$3-Thresholds!$E$3))*0.279,MAX(0.02,0.2-((C2947-Thresholds!$G$3)/(Thresholds!$H$3-Thresholds!$G$3))*0.18)))),3)</f>
        <v>0.79600000000000004</v>
      </c>
      <c r="K2947" s="3">
        <f>ROUND(IF(D2947&lt;=Thresholds!$B$4,1-(D2947/Thresholds!$B$4)*0.24,IF(D2947&lt;=Thresholds!$D$4,0.75-((D2947-Thresholds!$C$4)/(Thresholds!$D$4-Thresholds!$C$4))*0.249,IF(D2947&lt;=Thresholds!$F$4,0.499-((D2947-Thresholds!$E$4)/(Thresholds!$F$4-Thresholds!$E$4))*0.279,MAX(0.02,0.2-((D2947-Thresholds!$G$4)/(Thresholds!$H$4-Thresholds!$G$4))*0.18)))),3)</f>
        <v>0.76900000000000002</v>
      </c>
      <c r="L2947" s="3">
        <f>ROUND(IF(E2947&lt;=Thresholds!$B$5,1-(E2947/Thresholds!$B$5)*0.24,IF(E2947&lt;=Thresholds!$D$5,0.75-((E2947-Thresholds!$C$5)/(Thresholds!$D$5-Thresholds!$C$5))*0.249,IF(E2947&lt;=Thresholds!$F$5,0.499-((E2947-Thresholds!$E$5)/(Thresholds!$F$5-Thresholds!$E$5))*0.279,MAX(0.02,0.2-((E2947-Thresholds!$G$5)/(Thresholds!$H$5-Thresholds!$G$5))*0.18)))),3)</f>
        <v>0.89200000000000002</v>
      </c>
      <c r="M2947" s="3">
        <f>ROUND(IF(F2947&lt;=Thresholds!$B$6,1-(F2947/Thresholds!$B$6)*0.24,IF(F2947&lt;=Thresholds!$D$6,0.75-((F2947-Thresholds!$C$6)/(Thresholds!$D$6-Thresholds!$C$6))*0.249,IF(F2947&lt;=Thresholds!$F$6,0.499-((F2947-Thresholds!$E$6)/(Thresholds!$F$6-Thresholds!$E$6))*0.279,MAX(0.02,0.2-((F2947-Thresholds!$G$6)/(Thresholds!$H$6-Thresholds!$G$6))*0.18)))),3)</f>
        <v>0.98099999999999998</v>
      </c>
      <c r="N2947" s="3">
        <f>ROUND(IF(G2947&lt;=Thresholds!$B$7,1-(G2947/Thresholds!$B$7)*0.24,IF(G2947&lt;=Thresholds!$D$7,0.75-((G2947-Thresholds!$C$7)/(Thresholds!$D$7-Thresholds!$C$7))*0.249,IF(G2947&lt;=Thresholds!$F$7,0.499-((G2947-Thresholds!$E$7)/(Thresholds!$F$7-Thresholds!$E$7))*0.279,MAX(0.02,0.2-((G2947-Thresholds!$G$7)/(Thresholds!$H$7-Thresholds!$G$7))*0.18)))),3)</f>
        <v>0.89400000000000002</v>
      </c>
      <c r="O2947" s="3">
        <f>ROUND(IF(H2947&lt;=Thresholds!$B$8,1-(H2947/Thresholds!$B$8)*0.24,IF(H2947&lt;=Thresholds!$D$8,0.75-((H2947-Thresholds!$C$8)/(Thresholds!$D$8-Thresholds!$C$8))*0.249,IF(H2947&lt;=Thresholds!$F$8,0.499-((H2947-Thresholds!$E$8)/(Thresholds!$F$8-Thresholds!$E$8))*0.279,MAX(0.02,0.2-((H2947-Thresholds!$G$8)/(Thresholds!$H$8-Thresholds!$G$8))*0.18)))),3)</f>
        <v>0.60199999999999998</v>
      </c>
      <c r="P2947" s="3">
        <f t="shared" si="138"/>
        <v>0.51500000000000001</v>
      </c>
      <c r="Q2947" t="str">
        <f t="shared" si="139"/>
        <v>Moderate</v>
      </c>
      <c r="R2947" s="4">
        <f t="shared" si="140"/>
        <v>1</v>
      </c>
      <c r="S2947" t="str">
        <f>IF(AND(F2947&gt;=10,F2947&lt;=35,P2947&gt;0.5),"ERROR_C2947H2947_POOR_CAP","OK")</f>
        <v>OK</v>
      </c>
    </row>
    <row r="2948" spans="1:19">
      <c r="A2948" t="s">
        <v>2965</v>
      </c>
      <c r="B2948" s="3">
        <v>801.13800000000003</v>
      </c>
      <c r="C2948" s="3">
        <v>114.895</v>
      </c>
      <c r="D2948" s="3">
        <v>38.813000000000002</v>
      </c>
      <c r="E2948" s="3">
        <v>3.8740000000000001</v>
      </c>
      <c r="F2948" s="3">
        <v>0.161</v>
      </c>
      <c r="G2948" s="3">
        <v>257.346</v>
      </c>
      <c r="H2948" s="3">
        <v>1323.317</v>
      </c>
      <c r="I2948" s="3">
        <f>ROUND(IF(B2948&lt;=Thresholds!$B$2,1-(B2948/Thresholds!$B$2)*0.24,IF(B2948&lt;=Thresholds!$D$2,0.75-((B2948-Thresholds!$C$2)/(Thresholds!$D$2-Thresholds!$C$2))*0.249,IF(B2948&lt;=Thresholds!$F$2,0.499-((B2948-Thresholds!$E$2)/(Thresholds!$F$2-Thresholds!$E$2))*0.279,MAX(0.02,0.2-((B2948-Thresholds!$G$2)/(Thresholds!$H$2-Thresholds!$G$2))*0.18)))),3)</f>
        <v>0.47399999999999998</v>
      </c>
      <c r="J2948" s="3">
        <f>ROUND(IF(C2948&lt;=Thresholds!$B$3,1-(C2948/Thresholds!$B$3)*0.24,IF(C2948&lt;=Thresholds!$D$3,0.75-((C2948-Thresholds!$C$3)/(Thresholds!$D$3-Thresholds!$C$3))*0.249,IF(C2948&lt;=Thresholds!$F$3,0.499-((C2948-Thresholds!$E$3)/(Thresholds!$F$3-Thresholds!$E$3))*0.279,MAX(0.02,0.2-((C2948-Thresholds!$G$3)/(Thresholds!$H$3-Thresholds!$G$3))*0.18)))),3)</f>
        <v>0.77</v>
      </c>
      <c r="K2948" s="3">
        <f>ROUND(IF(D2948&lt;=Thresholds!$B$4,1-(D2948/Thresholds!$B$4)*0.24,IF(D2948&lt;=Thresholds!$D$4,0.75-((D2948-Thresholds!$C$4)/(Thresholds!$D$4-Thresholds!$C$4))*0.249,IF(D2948&lt;=Thresholds!$F$4,0.499-((D2948-Thresholds!$E$4)/(Thresholds!$F$4-Thresholds!$E$4))*0.279,MAX(0.02,0.2-((D2948-Thresholds!$G$4)/(Thresholds!$H$4-Thresholds!$G$4))*0.18)))),3)</f>
        <v>0.85699999999999998</v>
      </c>
      <c r="L2948" s="3">
        <f>ROUND(IF(E2948&lt;=Thresholds!$B$5,1-(E2948/Thresholds!$B$5)*0.24,IF(E2948&lt;=Thresholds!$D$5,0.75-((E2948-Thresholds!$C$5)/(Thresholds!$D$5-Thresholds!$C$5))*0.249,IF(E2948&lt;=Thresholds!$F$5,0.499-((E2948-Thresholds!$E$5)/(Thresholds!$F$5-Thresholds!$E$5))*0.279,MAX(0.02,0.2-((E2948-Thresholds!$G$5)/(Thresholds!$H$5-Thresholds!$G$5))*0.18)))),3)</f>
        <v>0.98099999999999998</v>
      </c>
      <c r="M2948" s="3">
        <f>ROUND(IF(F2948&lt;=Thresholds!$B$6,1-(F2948/Thresholds!$B$6)*0.24,IF(F2948&lt;=Thresholds!$D$6,0.75-((F2948-Thresholds!$C$6)/(Thresholds!$D$6-Thresholds!$C$6))*0.249,IF(F2948&lt;=Thresholds!$F$6,0.499-((F2948-Thresholds!$E$6)/(Thresholds!$F$6-Thresholds!$E$6))*0.279,MAX(0.02,0.2-((F2948-Thresholds!$G$6)/(Thresholds!$H$6-Thresholds!$G$6))*0.18)))),3)</f>
        <v>0.96099999999999997</v>
      </c>
      <c r="N2948" s="3">
        <f>ROUND(IF(G2948&lt;=Thresholds!$B$7,1-(G2948/Thresholds!$B$7)*0.24,IF(G2948&lt;=Thresholds!$D$7,0.75-((G2948-Thresholds!$C$7)/(Thresholds!$D$7-Thresholds!$C$7))*0.249,IF(G2948&lt;=Thresholds!$F$7,0.499-((G2948-Thresholds!$E$7)/(Thresholds!$F$7-Thresholds!$E$7))*0.279,MAX(0.02,0.2-((G2948-Thresholds!$G$7)/(Thresholds!$H$7-Thresholds!$G$7))*0.18)))),3)</f>
        <v>0.82399999999999995</v>
      </c>
      <c r="O2948" s="3">
        <f>ROUND(IF(H2948&lt;=Thresholds!$B$8,1-(H2948/Thresholds!$B$8)*0.24,IF(H2948&lt;=Thresholds!$D$8,0.75-((H2948-Thresholds!$C$8)/(Thresholds!$D$8-Thresholds!$C$8))*0.249,IF(H2948&lt;=Thresholds!$F$8,0.499-((H2948-Thresholds!$E$8)/(Thresholds!$F$8-Thresholds!$E$8))*0.279,MAX(0.02,0.2-((H2948-Thresholds!$G$8)/(Thresholds!$H$8-Thresholds!$G$8))*0.18)))),3)</f>
        <v>0.873</v>
      </c>
      <c r="P2948" s="3">
        <f t="shared" si="138"/>
        <v>0.47399999999999998</v>
      </c>
      <c r="Q2948" t="str">
        <f t="shared" si="139"/>
        <v>Poor</v>
      </c>
      <c r="R2948" s="4">
        <f t="shared" si="140"/>
        <v>0</v>
      </c>
      <c r="S2948" t="str">
        <f>IF(AND(F2948&gt;=10,F2948&lt;=35,P2948&gt;0.5),"ERROR_C2948H2948_POOR_CAP","OK")</f>
        <v>OK</v>
      </c>
    </row>
    <row r="2949" spans="1:19">
      <c r="A2949" t="s">
        <v>2966</v>
      </c>
      <c r="B2949" s="3">
        <v>56.709000000000003</v>
      </c>
      <c r="C2949" s="3">
        <v>1076.6210000000001</v>
      </c>
      <c r="D2949" s="3">
        <v>29.45</v>
      </c>
      <c r="E2949" s="3">
        <v>32.165999999999997</v>
      </c>
      <c r="F2949" s="3">
        <v>0.35399999999999998</v>
      </c>
      <c r="G2949" s="3">
        <v>312.63200000000001</v>
      </c>
      <c r="H2949" s="3">
        <v>1965.769</v>
      </c>
      <c r="I2949" s="3">
        <f>ROUND(IF(B2949&lt;=Thresholds!$B$2,1-(B2949/Thresholds!$B$2)*0.24,IF(B2949&lt;=Thresholds!$D$2,0.75-((B2949-Thresholds!$C$2)/(Thresholds!$D$2-Thresholds!$C$2))*0.249,IF(B2949&lt;=Thresholds!$F$2,0.499-((B2949-Thresholds!$E$2)/(Thresholds!$F$2-Thresholds!$E$2))*0.279,MAX(0.02,0.2-((B2949-Thresholds!$G$2)/(Thresholds!$H$2-Thresholds!$G$2))*0.18)))),3)</f>
        <v>0.86399999999999999</v>
      </c>
      <c r="J2949" s="3">
        <f>ROUND(IF(C2949&lt;=Thresholds!$B$3,1-(C2949/Thresholds!$B$3)*0.24,IF(C2949&lt;=Thresholds!$D$3,0.75-((C2949-Thresholds!$C$3)/(Thresholds!$D$3-Thresholds!$C$3))*0.249,IF(C2949&lt;=Thresholds!$F$3,0.499-((C2949-Thresholds!$E$3)/(Thresholds!$F$3-Thresholds!$E$3))*0.279,MAX(0.02,0.2-((C2949-Thresholds!$G$3)/(Thresholds!$H$3-Thresholds!$G$3))*0.18)))),3)</f>
        <v>0.214</v>
      </c>
      <c r="K2949" s="3">
        <f>ROUND(IF(D2949&lt;=Thresholds!$B$4,1-(D2949/Thresholds!$B$4)*0.24,IF(D2949&lt;=Thresholds!$D$4,0.75-((D2949-Thresholds!$C$4)/(Thresholds!$D$4-Thresholds!$C$4))*0.249,IF(D2949&lt;=Thresholds!$F$4,0.499-((D2949-Thresholds!$E$4)/(Thresholds!$F$4-Thresholds!$E$4))*0.279,MAX(0.02,0.2-((D2949-Thresholds!$G$4)/(Thresholds!$H$4-Thresholds!$G$4))*0.18)))),3)</f>
        <v>0.89100000000000001</v>
      </c>
      <c r="L2949" s="3">
        <f>ROUND(IF(E2949&lt;=Thresholds!$B$5,1-(E2949/Thresholds!$B$5)*0.24,IF(E2949&lt;=Thresholds!$D$5,0.75-((E2949-Thresholds!$C$5)/(Thresholds!$D$5-Thresholds!$C$5))*0.249,IF(E2949&lt;=Thresholds!$F$5,0.499-((E2949-Thresholds!$E$5)/(Thresholds!$F$5-Thresholds!$E$5))*0.279,MAX(0.02,0.2-((E2949-Thresholds!$G$5)/(Thresholds!$H$5-Thresholds!$G$5))*0.18)))),3)</f>
        <v>0.84599999999999997</v>
      </c>
      <c r="M2949" s="3">
        <f>ROUND(IF(F2949&lt;=Thresholds!$B$6,1-(F2949/Thresholds!$B$6)*0.24,IF(F2949&lt;=Thresholds!$D$6,0.75-((F2949-Thresholds!$C$6)/(Thresholds!$D$6-Thresholds!$C$6))*0.249,IF(F2949&lt;=Thresholds!$F$6,0.499-((F2949-Thresholds!$E$6)/(Thresholds!$F$6-Thresholds!$E$6))*0.279,MAX(0.02,0.2-((F2949-Thresholds!$G$6)/(Thresholds!$H$6-Thresholds!$G$6))*0.18)))),3)</f>
        <v>0.91500000000000004</v>
      </c>
      <c r="N2949" s="3">
        <f>ROUND(IF(G2949&lt;=Thresholds!$B$7,1-(G2949/Thresholds!$B$7)*0.24,IF(G2949&lt;=Thresholds!$D$7,0.75-((G2949-Thresholds!$C$7)/(Thresholds!$D$7-Thresholds!$C$7))*0.249,IF(G2949&lt;=Thresholds!$F$7,0.499-((G2949-Thresholds!$E$7)/(Thresholds!$F$7-Thresholds!$E$7))*0.279,MAX(0.02,0.2-((G2949-Thresholds!$G$7)/(Thresholds!$H$7-Thresholds!$G$7))*0.18)))),3)</f>
        <v>0.78600000000000003</v>
      </c>
      <c r="O2949" s="3">
        <f>ROUND(IF(H2949&lt;=Thresholds!$B$8,1-(H2949/Thresholds!$B$8)*0.24,IF(H2949&lt;=Thresholds!$D$8,0.75-((H2949-Thresholds!$C$8)/(Thresholds!$D$8-Thresholds!$C$8))*0.249,IF(H2949&lt;=Thresholds!$F$8,0.499-((H2949-Thresholds!$E$8)/(Thresholds!$F$8-Thresholds!$E$8))*0.279,MAX(0.02,0.2-((H2949-Thresholds!$G$8)/(Thresholds!$H$8-Thresholds!$G$8))*0.18)))),3)</f>
        <v>0.81100000000000005</v>
      </c>
      <c r="P2949" s="3">
        <f t="shared" si="138"/>
        <v>0.214</v>
      </c>
      <c r="Q2949" t="str">
        <f t="shared" si="139"/>
        <v>Poor</v>
      </c>
      <c r="R2949" s="4">
        <f t="shared" si="140"/>
        <v>0</v>
      </c>
      <c r="S2949" t="str">
        <f>IF(AND(F2949&gt;=10,F2949&lt;=35,P2949&gt;0.5),"ERROR_C2949H2949_POOR_CAP","OK")</f>
        <v>OK</v>
      </c>
    </row>
    <row r="2950" spans="1:19">
      <c r="A2950" t="s">
        <v>2967</v>
      </c>
      <c r="B2950" s="3">
        <v>94.930999999999997</v>
      </c>
      <c r="C2950" s="3">
        <v>47.720999999999997</v>
      </c>
      <c r="D2950" s="3">
        <v>16.739999999999998</v>
      </c>
      <c r="E2950" s="3">
        <v>24.209</v>
      </c>
      <c r="F2950" s="3">
        <v>0.84599999999999997</v>
      </c>
      <c r="G2950" s="3">
        <v>83.244</v>
      </c>
      <c r="H2950" s="3">
        <v>1083.788</v>
      </c>
      <c r="I2950" s="3">
        <f>ROUND(IF(B2950&lt;=Thresholds!$B$2,1-(B2950/Thresholds!$B$2)*0.24,IF(B2950&lt;=Thresholds!$D$2,0.75-((B2950-Thresholds!$C$2)/(Thresholds!$D$2-Thresholds!$C$2))*0.249,IF(B2950&lt;=Thresholds!$F$2,0.499-((B2950-Thresholds!$E$2)/(Thresholds!$F$2-Thresholds!$E$2))*0.279,MAX(0.02,0.2-((B2950-Thresholds!$G$2)/(Thresholds!$H$2-Thresholds!$G$2))*0.18)))),3)</f>
        <v>0.77200000000000002</v>
      </c>
      <c r="J2950" s="3">
        <f>ROUND(IF(C2950&lt;=Thresholds!$B$3,1-(C2950/Thresholds!$B$3)*0.24,IF(C2950&lt;=Thresholds!$D$3,0.75-((C2950-Thresholds!$C$3)/(Thresholds!$D$3-Thresholds!$C$3))*0.249,IF(C2950&lt;=Thresholds!$F$3,0.499-((C2950-Thresholds!$E$3)/(Thresholds!$F$3-Thresholds!$E$3))*0.279,MAX(0.02,0.2-((C2950-Thresholds!$G$3)/(Thresholds!$H$3-Thresholds!$G$3))*0.18)))),3)</f>
        <v>0.90500000000000003</v>
      </c>
      <c r="K2950" s="3">
        <f>ROUND(IF(D2950&lt;=Thresholds!$B$4,1-(D2950/Thresholds!$B$4)*0.24,IF(D2950&lt;=Thresholds!$D$4,0.75-((D2950-Thresholds!$C$4)/(Thresholds!$D$4-Thresholds!$C$4))*0.249,IF(D2950&lt;=Thresholds!$F$4,0.499-((D2950-Thresholds!$E$4)/(Thresholds!$F$4-Thresholds!$E$4))*0.279,MAX(0.02,0.2-((D2950-Thresholds!$G$4)/(Thresholds!$H$4-Thresholds!$G$4))*0.18)))),3)</f>
        <v>0.93799999999999994</v>
      </c>
      <c r="L2950" s="3">
        <f>ROUND(IF(E2950&lt;=Thresholds!$B$5,1-(E2950/Thresholds!$B$5)*0.24,IF(E2950&lt;=Thresholds!$D$5,0.75-((E2950-Thresholds!$C$5)/(Thresholds!$D$5-Thresholds!$C$5))*0.249,IF(E2950&lt;=Thresholds!$F$5,0.499-((E2950-Thresholds!$E$5)/(Thresholds!$F$5-Thresholds!$E$5))*0.279,MAX(0.02,0.2-((E2950-Thresholds!$G$5)/(Thresholds!$H$5-Thresholds!$G$5))*0.18)))),3)</f>
        <v>0.88400000000000001</v>
      </c>
      <c r="M2950" s="3">
        <f>ROUND(IF(F2950&lt;=Thresholds!$B$6,1-(F2950/Thresholds!$B$6)*0.24,IF(F2950&lt;=Thresholds!$D$6,0.75-((F2950-Thresholds!$C$6)/(Thresholds!$D$6-Thresholds!$C$6))*0.249,IF(F2950&lt;=Thresholds!$F$6,0.499-((F2950-Thresholds!$E$6)/(Thresholds!$F$6-Thresholds!$E$6))*0.279,MAX(0.02,0.2-((F2950-Thresholds!$G$6)/(Thresholds!$H$6-Thresholds!$G$6))*0.18)))),3)</f>
        <v>0.79700000000000004</v>
      </c>
      <c r="N2950" s="3">
        <f>ROUND(IF(G2950&lt;=Thresholds!$B$7,1-(G2950/Thresholds!$B$7)*0.24,IF(G2950&lt;=Thresholds!$D$7,0.75-((G2950-Thresholds!$C$7)/(Thresholds!$D$7-Thresholds!$C$7))*0.249,IF(G2950&lt;=Thresholds!$F$7,0.499-((G2950-Thresholds!$E$7)/(Thresholds!$F$7-Thresholds!$E$7))*0.279,MAX(0.02,0.2-((G2950-Thresholds!$G$7)/(Thresholds!$H$7-Thresholds!$G$7))*0.18)))),3)</f>
        <v>0.94299999999999995</v>
      </c>
      <c r="O2950" s="3">
        <f>ROUND(IF(H2950&lt;=Thresholds!$B$8,1-(H2950/Thresholds!$B$8)*0.24,IF(H2950&lt;=Thresholds!$D$8,0.75-((H2950-Thresholds!$C$8)/(Thresholds!$D$8-Thresholds!$C$8))*0.249,IF(H2950&lt;=Thresholds!$F$8,0.499-((H2950-Thresholds!$E$8)/(Thresholds!$F$8-Thresholds!$E$8))*0.279,MAX(0.02,0.2-((H2950-Thresholds!$G$8)/(Thresholds!$H$8-Thresholds!$G$8))*0.18)))),3)</f>
        <v>0.89600000000000002</v>
      </c>
      <c r="P2950" s="3">
        <f t="shared" si="138"/>
        <v>0.77200000000000002</v>
      </c>
      <c r="Q2950" t="str">
        <f t="shared" si="139"/>
        <v>Healthy</v>
      </c>
      <c r="R2950" s="4">
        <f t="shared" si="140"/>
        <v>1</v>
      </c>
      <c r="S2950" t="str">
        <f>IF(AND(F2950&gt;=10,F2950&lt;=35,P2950&gt;0.5),"ERROR_C2950H2950_POOR_CAP","OK")</f>
        <v>OK</v>
      </c>
    </row>
    <row r="2951" spans="1:19">
      <c r="A2951" t="s">
        <v>2968</v>
      </c>
      <c r="B2951" s="3">
        <v>320.12299999999999</v>
      </c>
      <c r="C2951" s="3">
        <v>80.777000000000001</v>
      </c>
      <c r="D2951" s="3">
        <v>33.569000000000003</v>
      </c>
      <c r="E2951" s="3">
        <v>26.795999999999999</v>
      </c>
      <c r="F2951" s="3">
        <v>0.48799999999999999</v>
      </c>
      <c r="G2951" s="3">
        <v>349.33</v>
      </c>
      <c r="H2951" s="3">
        <v>2324.2550000000001</v>
      </c>
      <c r="I2951" s="3">
        <f>ROUND(IF(B2951&lt;=Thresholds!$B$2,1-(B2951/Thresholds!$B$2)*0.24,IF(B2951&lt;=Thresholds!$D$2,0.75-((B2951-Thresholds!$C$2)/(Thresholds!$D$2-Thresholds!$C$2))*0.249,IF(B2951&lt;=Thresholds!$F$2,0.499-((B2951-Thresholds!$E$2)/(Thresholds!$F$2-Thresholds!$E$2))*0.279,MAX(0.02,0.2-((B2951-Thresholds!$G$2)/(Thresholds!$H$2-Thresholds!$G$2))*0.18)))),3)</f>
        <v>0.65900000000000003</v>
      </c>
      <c r="J2951" s="3">
        <f>ROUND(IF(C2951&lt;=Thresholds!$B$3,1-(C2951/Thresholds!$B$3)*0.24,IF(C2951&lt;=Thresholds!$D$3,0.75-((C2951-Thresholds!$C$3)/(Thresholds!$D$3-Thresholds!$C$3))*0.249,IF(C2951&lt;=Thresholds!$F$3,0.499-((C2951-Thresholds!$E$3)/(Thresholds!$F$3-Thresholds!$E$3))*0.279,MAX(0.02,0.2-((C2951-Thresholds!$G$3)/(Thresholds!$H$3-Thresholds!$G$3))*0.18)))),3)</f>
        <v>0.83799999999999997</v>
      </c>
      <c r="K2951" s="3">
        <f>ROUND(IF(D2951&lt;=Thresholds!$B$4,1-(D2951/Thresholds!$B$4)*0.24,IF(D2951&lt;=Thresholds!$D$4,0.75-((D2951-Thresholds!$C$4)/(Thresholds!$D$4-Thresholds!$C$4))*0.249,IF(D2951&lt;=Thresholds!$F$4,0.499-((D2951-Thresholds!$E$4)/(Thresholds!$F$4-Thresholds!$E$4))*0.279,MAX(0.02,0.2-((D2951-Thresholds!$G$4)/(Thresholds!$H$4-Thresholds!$G$4))*0.18)))),3)</f>
        <v>0.876</v>
      </c>
      <c r="L2951" s="3">
        <f>ROUND(IF(E2951&lt;=Thresholds!$B$5,1-(E2951/Thresholds!$B$5)*0.24,IF(E2951&lt;=Thresholds!$D$5,0.75-((E2951-Thresholds!$C$5)/(Thresholds!$D$5-Thresholds!$C$5))*0.249,IF(E2951&lt;=Thresholds!$F$5,0.499-((E2951-Thresholds!$E$5)/(Thresholds!$F$5-Thresholds!$E$5))*0.279,MAX(0.02,0.2-((E2951-Thresholds!$G$5)/(Thresholds!$H$5-Thresholds!$G$5))*0.18)))),3)</f>
        <v>0.871</v>
      </c>
      <c r="M2951" s="3">
        <f>ROUND(IF(F2951&lt;=Thresholds!$B$6,1-(F2951/Thresholds!$B$6)*0.24,IF(F2951&lt;=Thresholds!$D$6,0.75-((F2951-Thresholds!$C$6)/(Thresholds!$D$6-Thresholds!$C$6))*0.249,IF(F2951&lt;=Thresholds!$F$6,0.499-((F2951-Thresholds!$E$6)/(Thresholds!$F$6-Thresholds!$E$6))*0.279,MAX(0.02,0.2-((F2951-Thresholds!$G$6)/(Thresholds!$H$6-Thresholds!$G$6))*0.18)))),3)</f>
        <v>0.88300000000000001</v>
      </c>
      <c r="N2951" s="3">
        <f>ROUND(IF(G2951&lt;=Thresholds!$B$7,1-(G2951/Thresholds!$B$7)*0.24,IF(G2951&lt;=Thresholds!$D$7,0.75-((G2951-Thresholds!$C$7)/(Thresholds!$D$7-Thresholds!$C$7))*0.249,IF(G2951&lt;=Thresholds!$F$7,0.499-((G2951-Thresholds!$E$7)/(Thresholds!$F$7-Thresholds!$E$7))*0.279,MAX(0.02,0.2-((G2951-Thresholds!$G$7)/(Thresholds!$H$7-Thresholds!$G$7))*0.18)))),3)</f>
        <v>0.76</v>
      </c>
      <c r="O2951" s="3">
        <f>ROUND(IF(H2951&lt;=Thresholds!$B$8,1-(H2951/Thresholds!$B$8)*0.24,IF(H2951&lt;=Thresholds!$D$8,0.75-((H2951-Thresholds!$C$8)/(Thresholds!$D$8-Thresholds!$C$8))*0.249,IF(H2951&lt;=Thresholds!$F$8,0.499-((H2951-Thresholds!$E$8)/(Thresholds!$F$8-Thresholds!$E$8))*0.279,MAX(0.02,0.2-((H2951-Thresholds!$G$8)/(Thresholds!$H$8-Thresholds!$G$8))*0.18)))),3)</f>
        <v>0.77700000000000002</v>
      </c>
      <c r="P2951" s="3">
        <f t="shared" si="138"/>
        <v>0.65900000000000003</v>
      </c>
      <c r="Q2951" t="str">
        <f t="shared" si="139"/>
        <v>Moderate</v>
      </c>
      <c r="R2951" s="4">
        <f t="shared" si="140"/>
        <v>1</v>
      </c>
      <c r="S2951" t="str">
        <f>IF(AND(F2951&gt;=10,F2951&lt;=35,P2951&gt;0.5),"ERROR_C2951H2951_POOR_CAP","OK")</f>
        <v>OK</v>
      </c>
    </row>
    <row r="2952" spans="1:19">
      <c r="A2952" t="s">
        <v>2969</v>
      </c>
      <c r="B2952" s="3">
        <v>39.969000000000001</v>
      </c>
      <c r="C2952" s="3">
        <v>85.438999999999993</v>
      </c>
      <c r="D2952" s="3">
        <v>39.149000000000001</v>
      </c>
      <c r="E2952" s="3">
        <v>45.154000000000003</v>
      </c>
      <c r="F2952" s="3">
        <v>25.29</v>
      </c>
      <c r="G2952" s="3">
        <v>181.96700000000001</v>
      </c>
      <c r="H2952" s="3">
        <v>1474.8219999999999</v>
      </c>
      <c r="I2952" s="3">
        <f>ROUND(IF(B2952&lt;=Thresholds!$B$2,1-(B2952/Thresholds!$B$2)*0.24,IF(B2952&lt;=Thresholds!$D$2,0.75-((B2952-Thresholds!$C$2)/(Thresholds!$D$2-Thresholds!$C$2))*0.249,IF(B2952&lt;=Thresholds!$F$2,0.499-((B2952-Thresholds!$E$2)/(Thresholds!$F$2-Thresholds!$E$2))*0.279,MAX(0.02,0.2-((B2952-Thresholds!$G$2)/(Thresholds!$H$2-Thresholds!$G$2))*0.18)))),3)</f>
        <v>0.90400000000000003</v>
      </c>
      <c r="J2952" s="3">
        <f>ROUND(IF(C2952&lt;=Thresholds!$B$3,1-(C2952/Thresholds!$B$3)*0.24,IF(C2952&lt;=Thresholds!$D$3,0.75-((C2952-Thresholds!$C$3)/(Thresholds!$D$3-Thresholds!$C$3))*0.249,IF(C2952&lt;=Thresholds!$F$3,0.499-((C2952-Thresholds!$E$3)/(Thresholds!$F$3-Thresholds!$E$3))*0.279,MAX(0.02,0.2-((C2952-Thresholds!$G$3)/(Thresholds!$H$3-Thresholds!$G$3))*0.18)))),3)</f>
        <v>0.82899999999999996</v>
      </c>
      <c r="K2952" s="3">
        <f>ROUND(IF(D2952&lt;=Thresholds!$B$4,1-(D2952/Thresholds!$B$4)*0.24,IF(D2952&lt;=Thresholds!$D$4,0.75-((D2952-Thresholds!$C$4)/(Thresholds!$D$4-Thresholds!$C$4))*0.249,IF(D2952&lt;=Thresholds!$F$4,0.499-((D2952-Thresholds!$E$4)/(Thresholds!$F$4-Thresholds!$E$4))*0.279,MAX(0.02,0.2-((D2952-Thresholds!$G$4)/(Thresholds!$H$4-Thresholds!$G$4))*0.18)))),3)</f>
        <v>0.85499999999999998</v>
      </c>
      <c r="L2952" s="3">
        <f>ROUND(IF(E2952&lt;=Thresholds!$B$5,1-(E2952/Thresholds!$B$5)*0.24,IF(E2952&lt;=Thresholds!$D$5,0.75-((E2952-Thresholds!$C$5)/(Thresholds!$D$5-Thresholds!$C$5))*0.249,IF(E2952&lt;=Thresholds!$F$5,0.499-((E2952-Thresholds!$E$5)/(Thresholds!$F$5-Thresholds!$E$5))*0.279,MAX(0.02,0.2-((E2952-Thresholds!$G$5)/(Thresholds!$H$5-Thresholds!$G$5))*0.18)))),3)</f>
        <v>0.78300000000000003</v>
      </c>
      <c r="M2952" s="3">
        <f>ROUND(IF(F2952&lt;=Thresholds!$B$6,1-(F2952/Thresholds!$B$6)*0.24,IF(F2952&lt;=Thresholds!$D$6,0.75-((F2952-Thresholds!$C$6)/(Thresholds!$D$6-Thresholds!$C$6))*0.249,IF(F2952&lt;=Thresholds!$F$6,0.499-((F2952-Thresholds!$E$6)/(Thresholds!$F$6-Thresholds!$E$6))*0.279,MAX(0.02,0.2-((F2952-Thresholds!$G$6)/(Thresholds!$H$6-Thresholds!$G$6))*0.18)))),3)</f>
        <v>0.32800000000000001</v>
      </c>
      <c r="N2952" s="3">
        <f>ROUND(IF(G2952&lt;=Thresholds!$B$7,1-(G2952/Thresholds!$B$7)*0.24,IF(G2952&lt;=Thresholds!$D$7,0.75-((G2952-Thresholds!$C$7)/(Thresholds!$D$7-Thresholds!$C$7))*0.249,IF(G2952&lt;=Thresholds!$F$7,0.499-((G2952-Thresholds!$E$7)/(Thresholds!$F$7-Thresholds!$E$7))*0.279,MAX(0.02,0.2-((G2952-Thresholds!$G$7)/(Thresholds!$H$7-Thresholds!$G$7))*0.18)))),3)</f>
        <v>0.875</v>
      </c>
      <c r="O2952" s="3">
        <f>ROUND(IF(H2952&lt;=Thresholds!$B$8,1-(H2952/Thresholds!$B$8)*0.24,IF(H2952&lt;=Thresholds!$D$8,0.75-((H2952-Thresholds!$C$8)/(Thresholds!$D$8-Thresholds!$C$8))*0.249,IF(H2952&lt;=Thresholds!$F$8,0.499-((H2952-Thresholds!$E$8)/(Thresholds!$F$8-Thresholds!$E$8))*0.279,MAX(0.02,0.2-((H2952-Thresholds!$G$8)/(Thresholds!$H$8-Thresholds!$G$8))*0.18)))),3)</f>
        <v>0.85799999999999998</v>
      </c>
      <c r="P2952" s="3">
        <f t="shared" si="138"/>
        <v>0.32800000000000001</v>
      </c>
      <c r="Q2952" t="str">
        <f t="shared" si="139"/>
        <v>Poor</v>
      </c>
      <c r="R2952" s="4">
        <f t="shared" si="140"/>
        <v>0</v>
      </c>
      <c r="S2952" t="str">
        <f>IF(AND(F2952&gt;=10,F2952&lt;=35,P2952&gt;0.5),"ERROR_C2952H2952_POOR_CAP","OK")</f>
        <v>OK</v>
      </c>
    </row>
    <row r="2953" spans="1:19">
      <c r="A2953" t="s">
        <v>2970</v>
      </c>
      <c r="B2953" s="3">
        <v>7.415</v>
      </c>
      <c r="C2953" s="3">
        <v>45.057000000000002</v>
      </c>
      <c r="D2953" s="3">
        <v>163.364</v>
      </c>
      <c r="E2953" s="3">
        <v>13.9</v>
      </c>
      <c r="F2953" s="3">
        <v>0.64800000000000002</v>
      </c>
      <c r="G2953" s="3">
        <v>1296.6500000000001</v>
      </c>
      <c r="H2953" s="3">
        <v>1811.425</v>
      </c>
      <c r="I2953" s="3">
        <f>ROUND(IF(B2953&lt;=Thresholds!$B$2,1-(B2953/Thresholds!$B$2)*0.24,IF(B2953&lt;=Thresholds!$D$2,0.75-((B2953-Thresholds!$C$2)/(Thresholds!$D$2-Thresholds!$C$2))*0.249,IF(B2953&lt;=Thresholds!$F$2,0.499-((B2953-Thresholds!$E$2)/(Thresholds!$F$2-Thresholds!$E$2))*0.279,MAX(0.02,0.2-((B2953-Thresholds!$G$2)/(Thresholds!$H$2-Thresholds!$G$2))*0.18)))),3)</f>
        <v>0.98199999999999998</v>
      </c>
      <c r="J2953" s="3">
        <f>ROUND(IF(C2953&lt;=Thresholds!$B$3,1-(C2953/Thresholds!$B$3)*0.24,IF(C2953&lt;=Thresholds!$D$3,0.75-((C2953-Thresholds!$C$3)/(Thresholds!$D$3-Thresholds!$C$3))*0.249,IF(C2953&lt;=Thresholds!$F$3,0.499-((C2953-Thresholds!$E$3)/(Thresholds!$F$3-Thresholds!$E$3))*0.279,MAX(0.02,0.2-((C2953-Thresholds!$G$3)/(Thresholds!$H$3-Thresholds!$G$3))*0.18)))),3)</f>
        <v>0.91</v>
      </c>
      <c r="K2953" s="3">
        <f>ROUND(IF(D2953&lt;=Thresholds!$B$4,1-(D2953/Thresholds!$B$4)*0.24,IF(D2953&lt;=Thresholds!$D$4,0.75-((D2953-Thresholds!$C$4)/(Thresholds!$D$4-Thresholds!$C$4))*0.249,IF(D2953&lt;=Thresholds!$F$4,0.499-((D2953-Thresholds!$E$4)/(Thresholds!$F$4-Thresholds!$E$4))*0.279,MAX(0.02,0.2-((D2953-Thresholds!$G$4)/(Thresholds!$H$4-Thresholds!$G$4))*0.18)))),3)</f>
        <v>0.215</v>
      </c>
      <c r="L2953" s="3">
        <f>ROUND(IF(E2953&lt;=Thresholds!$B$5,1-(E2953/Thresholds!$B$5)*0.24,IF(E2953&lt;=Thresholds!$D$5,0.75-((E2953-Thresholds!$C$5)/(Thresholds!$D$5-Thresholds!$C$5))*0.249,IF(E2953&lt;=Thresholds!$F$5,0.499-((E2953-Thresholds!$E$5)/(Thresholds!$F$5-Thresholds!$E$5))*0.279,MAX(0.02,0.2-((E2953-Thresholds!$G$5)/(Thresholds!$H$5-Thresholds!$G$5))*0.18)))),3)</f>
        <v>0.93300000000000005</v>
      </c>
      <c r="M2953" s="3">
        <f>ROUND(IF(F2953&lt;=Thresholds!$B$6,1-(F2953/Thresholds!$B$6)*0.24,IF(F2953&lt;=Thresholds!$D$6,0.75-((F2953-Thresholds!$C$6)/(Thresholds!$D$6-Thresholds!$C$6))*0.249,IF(F2953&lt;=Thresholds!$F$6,0.499-((F2953-Thresholds!$E$6)/(Thresholds!$F$6-Thresholds!$E$6))*0.279,MAX(0.02,0.2-((F2953-Thresholds!$G$6)/(Thresholds!$H$6-Thresholds!$G$6))*0.18)))),3)</f>
        <v>0.84399999999999997</v>
      </c>
      <c r="N2953" s="3">
        <f>ROUND(IF(G2953&lt;=Thresholds!$B$7,1-(G2953/Thresholds!$B$7)*0.24,IF(G2953&lt;=Thresholds!$D$7,0.75-((G2953-Thresholds!$C$7)/(Thresholds!$D$7-Thresholds!$C$7))*0.249,IF(G2953&lt;=Thresholds!$F$7,0.499-((G2953-Thresholds!$E$7)/(Thresholds!$F$7-Thresholds!$E$7))*0.279,MAX(0.02,0.2-((G2953-Thresholds!$G$7)/(Thresholds!$H$7-Thresholds!$G$7))*0.18)))),3)</f>
        <v>0.255</v>
      </c>
      <c r="O2953" s="3">
        <f>ROUND(IF(H2953&lt;=Thresholds!$B$8,1-(H2953/Thresholds!$B$8)*0.24,IF(H2953&lt;=Thresholds!$D$8,0.75-((H2953-Thresholds!$C$8)/(Thresholds!$D$8-Thresholds!$C$8))*0.249,IF(H2953&lt;=Thresholds!$F$8,0.499-((H2953-Thresholds!$E$8)/(Thresholds!$F$8-Thresholds!$E$8))*0.279,MAX(0.02,0.2-((H2953-Thresholds!$G$8)/(Thresholds!$H$8-Thresholds!$G$8))*0.18)))),3)</f>
        <v>0.82599999999999996</v>
      </c>
      <c r="P2953" s="3">
        <f t="shared" si="138"/>
        <v>0.215</v>
      </c>
      <c r="Q2953" t="str">
        <f t="shared" si="139"/>
        <v>Poor</v>
      </c>
      <c r="R2953" s="4">
        <f t="shared" si="140"/>
        <v>0</v>
      </c>
      <c r="S2953" t="str">
        <f>IF(AND(F2953&gt;=10,F2953&lt;=35,P2953&gt;0.5),"ERROR_C2953H2953_POOR_CAP","OK")</f>
        <v>OK</v>
      </c>
    </row>
    <row r="2954" spans="1:19">
      <c r="A2954" t="s">
        <v>2971</v>
      </c>
      <c r="B2954" s="3">
        <v>32.191000000000003</v>
      </c>
      <c r="C2954" s="3">
        <v>14.471</v>
      </c>
      <c r="D2954" s="3">
        <v>17.097999999999999</v>
      </c>
      <c r="E2954" s="3">
        <v>18.885999999999999</v>
      </c>
      <c r="F2954" s="3">
        <v>0.20200000000000001</v>
      </c>
      <c r="G2954" s="3">
        <v>121.553</v>
      </c>
      <c r="H2954" s="3">
        <v>1880.288</v>
      </c>
      <c r="I2954" s="3">
        <f>ROUND(IF(B2954&lt;=Thresholds!$B$2,1-(B2954/Thresholds!$B$2)*0.24,IF(B2954&lt;=Thresholds!$D$2,0.75-((B2954-Thresholds!$C$2)/(Thresholds!$D$2-Thresholds!$C$2))*0.249,IF(B2954&lt;=Thresholds!$F$2,0.499-((B2954-Thresholds!$E$2)/(Thresholds!$F$2-Thresholds!$E$2))*0.279,MAX(0.02,0.2-((B2954-Thresholds!$G$2)/(Thresholds!$H$2-Thresholds!$G$2))*0.18)))),3)</f>
        <v>0.92300000000000004</v>
      </c>
      <c r="J2954" s="3">
        <f>ROUND(IF(C2954&lt;=Thresholds!$B$3,1-(C2954/Thresholds!$B$3)*0.24,IF(C2954&lt;=Thresholds!$D$3,0.75-((C2954-Thresholds!$C$3)/(Thresholds!$D$3-Thresholds!$C$3))*0.249,IF(C2954&lt;=Thresholds!$F$3,0.499-((C2954-Thresholds!$E$3)/(Thresholds!$F$3-Thresholds!$E$3))*0.279,MAX(0.02,0.2-((C2954-Thresholds!$G$3)/(Thresholds!$H$3-Thresholds!$G$3))*0.18)))),3)</f>
        <v>0.97099999999999997</v>
      </c>
      <c r="K2954" s="3">
        <f>ROUND(IF(D2954&lt;=Thresholds!$B$4,1-(D2954/Thresholds!$B$4)*0.24,IF(D2954&lt;=Thresholds!$D$4,0.75-((D2954-Thresholds!$C$4)/(Thresholds!$D$4-Thresholds!$C$4))*0.249,IF(D2954&lt;=Thresholds!$F$4,0.499-((D2954-Thresholds!$E$4)/(Thresholds!$F$4-Thresholds!$E$4))*0.279,MAX(0.02,0.2-((D2954-Thresholds!$G$4)/(Thresholds!$H$4-Thresholds!$G$4))*0.18)))),3)</f>
        <v>0.93700000000000006</v>
      </c>
      <c r="L2954" s="3">
        <f>ROUND(IF(E2954&lt;=Thresholds!$B$5,1-(E2954/Thresholds!$B$5)*0.24,IF(E2954&lt;=Thresholds!$D$5,0.75-((E2954-Thresholds!$C$5)/(Thresholds!$D$5-Thresholds!$C$5))*0.249,IF(E2954&lt;=Thresholds!$F$5,0.499-((E2954-Thresholds!$E$5)/(Thresholds!$F$5-Thresholds!$E$5))*0.279,MAX(0.02,0.2-((E2954-Thresholds!$G$5)/(Thresholds!$H$5-Thresholds!$G$5))*0.18)))),3)</f>
        <v>0.90900000000000003</v>
      </c>
      <c r="M2954" s="3">
        <f>ROUND(IF(F2954&lt;=Thresholds!$B$6,1-(F2954/Thresholds!$B$6)*0.24,IF(F2954&lt;=Thresholds!$D$6,0.75-((F2954-Thresholds!$C$6)/(Thresholds!$D$6-Thresholds!$C$6))*0.249,IF(F2954&lt;=Thresholds!$F$6,0.499-((F2954-Thresholds!$E$6)/(Thresholds!$F$6-Thresholds!$E$6))*0.279,MAX(0.02,0.2-((F2954-Thresholds!$G$6)/(Thresholds!$H$6-Thresholds!$G$6))*0.18)))),3)</f>
        <v>0.95199999999999996</v>
      </c>
      <c r="N2954" s="3">
        <f>ROUND(IF(G2954&lt;=Thresholds!$B$7,1-(G2954/Thresholds!$B$7)*0.24,IF(G2954&lt;=Thresholds!$D$7,0.75-((G2954-Thresholds!$C$7)/(Thresholds!$D$7-Thresholds!$C$7))*0.249,IF(G2954&lt;=Thresholds!$F$7,0.499-((G2954-Thresholds!$E$7)/(Thresholds!$F$7-Thresholds!$E$7))*0.279,MAX(0.02,0.2-((G2954-Thresholds!$G$7)/(Thresholds!$H$7-Thresholds!$G$7))*0.18)))),3)</f>
        <v>0.91700000000000004</v>
      </c>
      <c r="O2954" s="3">
        <f>ROUND(IF(H2954&lt;=Thresholds!$B$8,1-(H2954/Thresholds!$B$8)*0.24,IF(H2954&lt;=Thresholds!$D$8,0.75-((H2954-Thresholds!$C$8)/(Thresholds!$D$8-Thresholds!$C$8))*0.249,IF(H2954&lt;=Thresholds!$F$8,0.499-((H2954-Thresholds!$E$8)/(Thresholds!$F$8-Thresholds!$E$8))*0.279,MAX(0.02,0.2-((H2954-Thresholds!$G$8)/(Thresholds!$H$8-Thresholds!$G$8))*0.18)))),3)</f>
        <v>0.81899999999999995</v>
      </c>
      <c r="P2954" s="3">
        <f t="shared" si="138"/>
        <v>0.81899999999999995</v>
      </c>
      <c r="Q2954" t="str">
        <f t="shared" si="139"/>
        <v>Healthy</v>
      </c>
      <c r="R2954" s="4">
        <f t="shared" si="140"/>
        <v>1</v>
      </c>
      <c r="S2954" t="str">
        <f>IF(AND(F2954&gt;=10,F2954&lt;=35,P2954&gt;0.5),"ERROR_C2954H2954_POOR_CAP","OK")</f>
        <v>OK</v>
      </c>
    </row>
    <row r="2955" spans="1:19">
      <c r="A2955" t="s">
        <v>2972</v>
      </c>
      <c r="B2955" s="3">
        <v>90.203999999999994</v>
      </c>
      <c r="C2955" s="3">
        <v>22.349</v>
      </c>
      <c r="D2955" s="3">
        <v>60.865000000000002</v>
      </c>
      <c r="E2955" s="3">
        <v>47.264000000000003</v>
      </c>
      <c r="F2955" s="3">
        <v>0.9</v>
      </c>
      <c r="G2955" s="3">
        <v>460.637</v>
      </c>
      <c r="H2955" s="3">
        <v>1657.44</v>
      </c>
      <c r="I2955" s="3">
        <f>ROUND(IF(B2955&lt;=Thresholds!$B$2,1-(B2955/Thresholds!$B$2)*0.24,IF(B2955&lt;=Thresholds!$D$2,0.75-((B2955-Thresholds!$C$2)/(Thresholds!$D$2-Thresholds!$C$2))*0.249,IF(B2955&lt;=Thresholds!$F$2,0.499-((B2955-Thresholds!$E$2)/(Thresholds!$F$2-Thresholds!$E$2))*0.279,MAX(0.02,0.2-((B2955-Thresholds!$G$2)/(Thresholds!$H$2-Thresholds!$G$2))*0.18)))),3)</f>
        <v>0.78400000000000003</v>
      </c>
      <c r="J2955" s="3">
        <f>ROUND(IF(C2955&lt;=Thresholds!$B$3,1-(C2955/Thresholds!$B$3)*0.24,IF(C2955&lt;=Thresholds!$D$3,0.75-((C2955-Thresholds!$C$3)/(Thresholds!$D$3-Thresholds!$C$3))*0.249,IF(C2955&lt;=Thresholds!$F$3,0.499-((C2955-Thresholds!$E$3)/(Thresholds!$F$3-Thresholds!$E$3))*0.279,MAX(0.02,0.2-((C2955-Thresholds!$G$3)/(Thresholds!$H$3-Thresholds!$G$3))*0.18)))),3)</f>
        <v>0.95499999999999996</v>
      </c>
      <c r="K2955" s="3">
        <f>ROUND(IF(D2955&lt;=Thresholds!$B$4,1-(D2955/Thresholds!$B$4)*0.24,IF(D2955&lt;=Thresholds!$D$4,0.75-((D2955-Thresholds!$C$4)/(Thresholds!$D$4-Thresholds!$C$4))*0.249,IF(D2955&lt;=Thresholds!$F$4,0.499-((D2955-Thresholds!$E$4)/(Thresholds!$F$4-Thresholds!$E$4))*0.279,MAX(0.02,0.2-((D2955-Thresholds!$G$4)/(Thresholds!$H$4-Thresholds!$G$4))*0.18)))),3)</f>
        <v>0.77500000000000002</v>
      </c>
      <c r="L2955" s="3">
        <f>ROUND(IF(E2955&lt;=Thresholds!$B$5,1-(E2955/Thresholds!$B$5)*0.24,IF(E2955&lt;=Thresholds!$D$5,0.75-((E2955-Thresholds!$C$5)/(Thresholds!$D$5-Thresholds!$C$5))*0.249,IF(E2955&lt;=Thresholds!$F$5,0.499-((E2955-Thresholds!$E$5)/(Thresholds!$F$5-Thresholds!$E$5))*0.279,MAX(0.02,0.2-((E2955-Thresholds!$G$5)/(Thresholds!$H$5-Thresholds!$G$5))*0.18)))),3)</f>
        <v>0.77300000000000002</v>
      </c>
      <c r="M2955" s="3">
        <f>ROUND(IF(F2955&lt;=Thresholds!$B$6,1-(F2955/Thresholds!$B$6)*0.24,IF(F2955&lt;=Thresholds!$D$6,0.75-((F2955-Thresholds!$C$6)/(Thresholds!$D$6-Thresholds!$C$6))*0.249,IF(F2955&lt;=Thresholds!$F$6,0.499-((F2955-Thresholds!$E$6)/(Thresholds!$F$6-Thresholds!$E$6))*0.279,MAX(0.02,0.2-((F2955-Thresholds!$G$6)/(Thresholds!$H$6-Thresholds!$G$6))*0.18)))),3)</f>
        <v>0.78400000000000003</v>
      </c>
      <c r="N2955" s="3">
        <f>ROUND(IF(G2955&lt;=Thresholds!$B$7,1-(G2955/Thresholds!$B$7)*0.24,IF(G2955&lt;=Thresholds!$D$7,0.75-((G2955-Thresholds!$C$7)/(Thresholds!$D$7-Thresholds!$C$7))*0.249,IF(G2955&lt;=Thresholds!$F$7,0.499-((G2955-Thresholds!$E$7)/(Thresholds!$F$7-Thresholds!$E$7))*0.279,MAX(0.02,0.2-((G2955-Thresholds!$G$7)/(Thresholds!$H$7-Thresholds!$G$7))*0.18)))),3)</f>
        <v>0.625</v>
      </c>
      <c r="O2955" s="3">
        <f>ROUND(IF(H2955&lt;=Thresholds!$B$8,1-(H2955/Thresholds!$B$8)*0.24,IF(H2955&lt;=Thresholds!$D$8,0.75-((H2955-Thresholds!$C$8)/(Thresholds!$D$8-Thresholds!$C$8))*0.249,IF(H2955&lt;=Thresholds!$F$8,0.499-((H2955-Thresholds!$E$8)/(Thresholds!$F$8-Thresholds!$E$8))*0.279,MAX(0.02,0.2-((H2955-Thresholds!$G$8)/(Thresholds!$H$8-Thresholds!$G$8))*0.18)))),3)</f>
        <v>0.84099999999999997</v>
      </c>
      <c r="P2955" s="3">
        <f t="shared" si="138"/>
        <v>0.625</v>
      </c>
      <c r="Q2955" t="str">
        <f t="shared" si="139"/>
        <v>Moderate</v>
      </c>
      <c r="R2955" s="4">
        <f t="shared" si="140"/>
        <v>1</v>
      </c>
      <c r="S2955" t="str">
        <f>IF(AND(F2955&gt;=10,F2955&lt;=35,P2955&gt;0.5),"ERROR_C2955H2955_POOR_CAP","OK")</f>
        <v>OK</v>
      </c>
    </row>
    <row r="2956" spans="1:19">
      <c r="A2956" t="s">
        <v>2973</v>
      </c>
      <c r="B2956" s="3">
        <v>1112.3130000000001</v>
      </c>
      <c r="C2956" s="3">
        <v>41.72</v>
      </c>
      <c r="D2956" s="3">
        <v>57.198999999999998</v>
      </c>
      <c r="E2956" s="3">
        <v>58.298000000000002</v>
      </c>
      <c r="F2956" s="3">
        <v>0.72399999999999998</v>
      </c>
      <c r="G2956" s="3">
        <v>48.267000000000003</v>
      </c>
      <c r="H2956" s="3">
        <v>2101.5479999999998</v>
      </c>
      <c r="I2956" s="3">
        <f>ROUND(IF(B2956&lt;=Thresholds!$B$2,1-(B2956/Thresholds!$B$2)*0.24,IF(B2956&lt;=Thresholds!$D$2,0.75-((B2956-Thresholds!$C$2)/(Thresholds!$D$2-Thresholds!$C$2))*0.249,IF(B2956&lt;=Thresholds!$F$2,0.499-((B2956-Thresholds!$E$2)/(Thresholds!$F$2-Thresholds!$E$2))*0.279,MAX(0.02,0.2-((B2956-Thresholds!$G$2)/(Thresholds!$H$2-Thresholds!$G$2))*0.18)))),3)</f>
        <v>0.39500000000000002</v>
      </c>
      <c r="J2956" s="3">
        <f>ROUND(IF(C2956&lt;=Thresholds!$B$3,1-(C2956/Thresholds!$B$3)*0.24,IF(C2956&lt;=Thresholds!$D$3,0.75-((C2956-Thresholds!$C$3)/(Thresholds!$D$3-Thresholds!$C$3))*0.249,IF(C2956&lt;=Thresholds!$F$3,0.499-((C2956-Thresholds!$E$3)/(Thresholds!$F$3-Thresholds!$E$3))*0.279,MAX(0.02,0.2-((C2956-Thresholds!$G$3)/(Thresholds!$H$3-Thresholds!$G$3))*0.18)))),3)</f>
        <v>0.91700000000000004</v>
      </c>
      <c r="K2956" s="3">
        <f>ROUND(IF(D2956&lt;=Thresholds!$B$4,1-(D2956/Thresholds!$B$4)*0.24,IF(D2956&lt;=Thresholds!$D$4,0.75-((D2956-Thresholds!$C$4)/(Thresholds!$D$4-Thresholds!$C$4))*0.249,IF(D2956&lt;=Thresholds!$F$4,0.499-((D2956-Thresholds!$E$4)/(Thresholds!$F$4-Thresholds!$E$4))*0.279,MAX(0.02,0.2-((D2956-Thresholds!$G$4)/(Thresholds!$H$4-Thresholds!$G$4))*0.18)))),3)</f>
        <v>0.78900000000000003</v>
      </c>
      <c r="L2956" s="3">
        <f>ROUND(IF(E2956&lt;=Thresholds!$B$5,1-(E2956/Thresholds!$B$5)*0.24,IF(E2956&lt;=Thresholds!$D$5,0.75-((E2956-Thresholds!$C$5)/(Thresholds!$D$5-Thresholds!$C$5))*0.249,IF(E2956&lt;=Thresholds!$F$5,0.499-((E2956-Thresholds!$E$5)/(Thresholds!$F$5-Thresholds!$E$5))*0.279,MAX(0.02,0.2-((E2956-Thresholds!$G$5)/(Thresholds!$H$5-Thresholds!$G$5))*0.18)))),3)</f>
        <v>0.71299999999999997</v>
      </c>
      <c r="M2956" s="3">
        <f>ROUND(IF(F2956&lt;=Thresholds!$B$6,1-(F2956/Thresholds!$B$6)*0.24,IF(F2956&lt;=Thresholds!$D$6,0.75-((F2956-Thresholds!$C$6)/(Thresholds!$D$6-Thresholds!$C$6))*0.249,IF(F2956&lt;=Thresholds!$F$6,0.499-((F2956-Thresholds!$E$6)/(Thresholds!$F$6-Thresholds!$E$6))*0.279,MAX(0.02,0.2-((F2956-Thresholds!$G$6)/(Thresholds!$H$6-Thresholds!$G$6))*0.18)))),3)</f>
        <v>0.82599999999999996</v>
      </c>
      <c r="N2956" s="3">
        <f>ROUND(IF(G2956&lt;=Thresholds!$B$7,1-(G2956/Thresholds!$B$7)*0.24,IF(G2956&lt;=Thresholds!$D$7,0.75-((G2956-Thresholds!$C$7)/(Thresholds!$D$7-Thresholds!$C$7))*0.249,IF(G2956&lt;=Thresholds!$F$7,0.499-((G2956-Thresholds!$E$7)/(Thresholds!$F$7-Thresholds!$E$7))*0.279,MAX(0.02,0.2-((G2956-Thresholds!$G$7)/(Thresholds!$H$7-Thresholds!$G$7))*0.18)))),3)</f>
        <v>0.96699999999999997</v>
      </c>
      <c r="O2956" s="3">
        <f>ROUND(IF(H2956&lt;=Thresholds!$B$8,1-(H2956/Thresholds!$B$8)*0.24,IF(H2956&lt;=Thresholds!$D$8,0.75-((H2956-Thresholds!$C$8)/(Thresholds!$D$8-Thresholds!$C$8))*0.249,IF(H2956&lt;=Thresholds!$F$8,0.499-((H2956-Thresholds!$E$8)/(Thresholds!$F$8-Thresholds!$E$8))*0.279,MAX(0.02,0.2-((H2956-Thresholds!$G$8)/(Thresholds!$H$8-Thresholds!$G$8))*0.18)))),3)</f>
        <v>0.79800000000000004</v>
      </c>
      <c r="P2956" s="3">
        <f t="shared" si="138"/>
        <v>0.39500000000000002</v>
      </c>
      <c r="Q2956" t="str">
        <f t="shared" si="139"/>
        <v>Poor</v>
      </c>
      <c r="R2956" s="4">
        <f t="shared" si="140"/>
        <v>0</v>
      </c>
      <c r="S2956" t="str">
        <f>IF(AND(F2956&gt;=10,F2956&lt;=35,P2956&gt;0.5),"ERROR_C2956H2956_POOR_CAP","OK")</f>
        <v>OK</v>
      </c>
    </row>
    <row r="2957" spans="1:19">
      <c r="A2957" t="s">
        <v>2974</v>
      </c>
      <c r="B2957" s="3">
        <v>24.428000000000001</v>
      </c>
      <c r="C2957" s="3">
        <v>96.001999999999995</v>
      </c>
      <c r="D2957" s="3">
        <v>44.302</v>
      </c>
      <c r="E2957" s="3">
        <v>24.995000000000001</v>
      </c>
      <c r="F2957" s="3">
        <v>0.41599999999999998</v>
      </c>
      <c r="G2957" s="3">
        <v>224.63499999999999</v>
      </c>
      <c r="H2957" s="3">
        <v>12025.609</v>
      </c>
      <c r="I2957" s="3">
        <f>ROUND(IF(B2957&lt;=Thresholds!$B$2,1-(B2957/Thresholds!$B$2)*0.24,IF(B2957&lt;=Thresholds!$D$2,0.75-((B2957-Thresholds!$C$2)/(Thresholds!$D$2-Thresholds!$C$2))*0.249,IF(B2957&lt;=Thresholds!$F$2,0.499-((B2957-Thresholds!$E$2)/(Thresholds!$F$2-Thresholds!$E$2))*0.279,MAX(0.02,0.2-((B2957-Thresholds!$G$2)/(Thresholds!$H$2-Thresholds!$G$2))*0.18)))),3)</f>
        <v>0.94099999999999995</v>
      </c>
      <c r="J2957" s="3">
        <f>ROUND(IF(C2957&lt;=Thresholds!$B$3,1-(C2957/Thresholds!$B$3)*0.24,IF(C2957&lt;=Thresholds!$D$3,0.75-((C2957-Thresholds!$C$3)/(Thresholds!$D$3-Thresholds!$C$3))*0.249,IF(C2957&lt;=Thresholds!$F$3,0.499-((C2957-Thresholds!$E$3)/(Thresholds!$F$3-Thresholds!$E$3))*0.279,MAX(0.02,0.2-((C2957-Thresholds!$G$3)/(Thresholds!$H$3-Thresholds!$G$3))*0.18)))),3)</f>
        <v>0.80800000000000005</v>
      </c>
      <c r="K2957" s="3">
        <f>ROUND(IF(D2957&lt;=Thresholds!$B$4,1-(D2957/Thresholds!$B$4)*0.24,IF(D2957&lt;=Thresholds!$D$4,0.75-((D2957-Thresholds!$C$4)/(Thresholds!$D$4-Thresholds!$C$4))*0.249,IF(D2957&lt;=Thresholds!$F$4,0.499-((D2957-Thresholds!$E$4)/(Thresholds!$F$4-Thresholds!$E$4))*0.279,MAX(0.02,0.2-((D2957-Thresholds!$G$4)/(Thresholds!$H$4-Thresholds!$G$4))*0.18)))),3)</f>
        <v>0.83599999999999997</v>
      </c>
      <c r="L2957" s="3">
        <f>ROUND(IF(E2957&lt;=Thresholds!$B$5,1-(E2957/Thresholds!$B$5)*0.24,IF(E2957&lt;=Thresholds!$D$5,0.75-((E2957-Thresholds!$C$5)/(Thresholds!$D$5-Thresholds!$C$5))*0.249,IF(E2957&lt;=Thresholds!$F$5,0.499-((E2957-Thresholds!$E$5)/(Thresholds!$F$5-Thresholds!$E$5))*0.279,MAX(0.02,0.2-((E2957-Thresholds!$G$5)/(Thresholds!$H$5-Thresholds!$G$5))*0.18)))),3)</f>
        <v>0.88</v>
      </c>
      <c r="M2957" s="3">
        <f>ROUND(IF(F2957&lt;=Thresholds!$B$6,1-(F2957/Thresholds!$B$6)*0.24,IF(F2957&lt;=Thresholds!$D$6,0.75-((F2957-Thresholds!$C$6)/(Thresholds!$D$6-Thresholds!$C$6))*0.249,IF(F2957&lt;=Thresholds!$F$6,0.499-((F2957-Thresholds!$E$6)/(Thresholds!$F$6-Thresholds!$E$6))*0.279,MAX(0.02,0.2-((F2957-Thresholds!$G$6)/(Thresholds!$H$6-Thresholds!$G$6))*0.18)))),3)</f>
        <v>0.9</v>
      </c>
      <c r="N2957" s="3">
        <f>ROUND(IF(G2957&lt;=Thresholds!$B$7,1-(G2957/Thresholds!$B$7)*0.24,IF(G2957&lt;=Thresholds!$D$7,0.75-((G2957-Thresholds!$C$7)/(Thresholds!$D$7-Thresholds!$C$7))*0.249,IF(G2957&lt;=Thresholds!$F$7,0.499-((G2957-Thresholds!$E$7)/(Thresholds!$F$7-Thresholds!$E$7))*0.279,MAX(0.02,0.2-((G2957-Thresholds!$G$7)/(Thresholds!$H$7-Thresholds!$G$7))*0.18)))),3)</f>
        <v>0.84599999999999997</v>
      </c>
      <c r="O2957" s="3">
        <f>ROUND(IF(H2957&lt;=Thresholds!$B$8,1-(H2957/Thresholds!$B$8)*0.24,IF(H2957&lt;=Thresholds!$D$8,0.75-((H2957-Thresholds!$C$8)/(Thresholds!$D$8-Thresholds!$C$8))*0.249,IF(H2957&lt;=Thresholds!$F$8,0.499-((H2957-Thresholds!$E$8)/(Thresholds!$F$8-Thresholds!$E$8))*0.279,MAX(0.02,0.2-((H2957-Thresholds!$G$8)/(Thresholds!$H$8-Thresholds!$G$8))*0.18)))),3)</f>
        <v>0.23599999999999999</v>
      </c>
      <c r="P2957" s="3">
        <f t="shared" si="138"/>
        <v>0.23599999999999999</v>
      </c>
      <c r="Q2957" t="str">
        <f t="shared" si="139"/>
        <v>Poor</v>
      </c>
      <c r="R2957" s="4">
        <f t="shared" si="140"/>
        <v>0</v>
      </c>
      <c r="S2957" t="str">
        <f>IF(AND(F2957&gt;=10,F2957&lt;=35,P2957&gt;0.5),"ERROR_C2957H2957_POOR_CAP","OK")</f>
        <v>OK</v>
      </c>
    </row>
    <row r="2958" spans="1:19">
      <c r="A2958" t="s">
        <v>2975</v>
      </c>
      <c r="B2958" s="3">
        <v>56.957999999999998</v>
      </c>
      <c r="C2958" s="3">
        <v>40.220999999999997</v>
      </c>
      <c r="D2958" s="3">
        <v>6.75</v>
      </c>
      <c r="E2958" s="3">
        <v>41.57</v>
      </c>
      <c r="F2958" s="3">
        <v>0.39400000000000002</v>
      </c>
      <c r="G2958" s="3">
        <v>302.86599999999999</v>
      </c>
      <c r="H2958" s="3">
        <v>534.21900000000005</v>
      </c>
      <c r="I2958" s="3">
        <f>ROUND(IF(B2958&lt;=Thresholds!$B$2,1-(B2958/Thresholds!$B$2)*0.24,IF(B2958&lt;=Thresholds!$D$2,0.75-((B2958-Thresholds!$C$2)/(Thresholds!$D$2-Thresholds!$C$2))*0.249,IF(B2958&lt;=Thresholds!$F$2,0.499-((B2958-Thresholds!$E$2)/(Thresholds!$F$2-Thresholds!$E$2))*0.279,MAX(0.02,0.2-((B2958-Thresholds!$G$2)/(Thresholds!$H$2-Thresholds!$G$2))*0.18)))),3)</f>
        <v>0.86299999999999999</v>
      </c>
      <c r="J2958" s="3">
        <f>ROUND(IF(C2958&lt;=Thresholds!$B$3,1-(C2958/Thresholds!$B$3)*0.24,IF(C2958&lt;=Thresholds!$D$3,0.75-((C2958-Thresholds!$C$3)/(Thresholds!$D$3-Thresholds!$C$3))*0.249,IF(C2958&lt;=Thresholds!$F$3,0.499-((C2958-Thresholds!$E$3)/(Thresholds!$F$3-Thresholds!$E$3))*0.279,MAX(0.02,0.2-((C2958-Thresholds!$G$3)/(Thresholds!$H$3-Thresholds!$G$3))*0.18)))),3)</f>
        <v>0.92</v>
      </c>
      <c r="K2958" s="3">
        <f>ROUND(IF(D2958&lt;=Thresholds!$B$4,1-(D2958/Thresholds!$B$4)*0.24,IF(D2958&lt;=Thresholds!$D$4,0.75-((D2958-Thresholds!$C$4)/(Thresholds!$D$4-Thresholds!$C$4))*0.249,IF(D2958&lt;=Thresholds!$F$4,0.499-((D2958-Thresholds!$E$4)/(Thresholds!$F$4-Thresholds!$E$4))*0.279,MAX(0.02,0.2-((D2958-Thresholds!$G$4)/(Thresholds!$H$4-Thresholds!$G$4))*0.18)))),3)</f>
        <v>0.97499999999999998</v>
      </c>
      <c r="L2958" s="3">
        <f>ROUND(IF(E2958&lt;=Thresholds!$B$5,1-(E2958/Thresholds!$B$5)*0.24,IF(E2958&lt;=Thresholds!$D$5,0.75-((E2958-Thresholds!$C$5)/(Thresholds!$D$5-Thresholds!$C$5))*0.249,IF(E2958&lt;=Thresholds!$F$5,0.499-((E2958-Thresholds!$E$5)/(Thresholds!$F$5-Thresholds!$E$5))*0.279,MAX(0.02,0.2-((E2958-Thresholds!$G$5)/(Thresholds!$H$5-Thresholds!$G$5))*0.18)))),3)</f>
        <v>0.8</v>
      </c>
      <c r="M2958" s="3">
        <f>ROUND(IF(F2958&lt;=Thresholds!$B$6,1-(F2958/Thresholds!$B$6)*0.24,IF(F2958&lt;=Thresholds!$D$6,0.75-((F2958-Thresholds!$C$6)/(Thresholds!$D$6-Thresholds!$C$6))*0.249,IF(F2958&lt;=Thresholds!$F$6,0.499-((F2958-Thresholds!$E$6)/(Thresholds!$F$6-Thresholds!$E$6))*0.279,MAX(0.02,0.2-((F2958-Thresholds!$G$6)/(Thresholds!$H$6-Thresholds!$G$6))*0.18)))),3)</f>
        <v>0.90500000000000003</v>
      </c>
      <c r="N2958" s="3">
        <f>ROUND(IF(G2958&lt;=Thresholds!$B$7,1-(G2958/Thresholds!$B$7)*0.24,IF(G2958&lt;=Thresholds!$D$7,0.75-((G2958-Thresholds!$C$7)/(Thresholds!$D$7-Thresholds!$C$7))*0.249,IF(G2958&lt;=Thresholds!$F$7,0.499-((G2958-Thresholds!$E$7)/(Thresholds!$F$7-Thresholds!$E$7))*0.279,MAX(0.02,0.2-((G2958-Thresholds!$G$7)/(Thresholds!$H$7-Thresholds!$G$7))*0.18)))),3)</f>
        <v>0.79200000000000004</v>
      </c>
      <c r="O2958" s="3">
        <f>ROUND(IF(H2958&lt;=Thresholds!$B$8,1-(H2958/Thresholds!$B$8)*0.24,IF(H2958&lt;=Thresholds!$D$8,0.75-((H2958-Thresholds!$C$8)/(Thresholds!$D$8-Thresholds!$C$8))*0.249,IF(H2958&lt;=Thresholds!$F$8,0.499-((H2958-Thresholds!$E$8)/(Thresholds!$F$8-Thresholds!$E$8))*0.279,MAX(0.02,0.2-((H2958-Thresholds!$G$8)/(Thresholds!$H$8-Thresholds!$G$8))*0.18)))),3)</f>
        <v>0.94899999999999995</v>
      </c>
      <c r="P2958" s="3">
        <f t="shared" si="138"/>
        <v>0.79200000000000004</v>
      </c>
      <c r="Q2958" t="str">
        <f t="shared" si="139"/>
        <v>Healthy</v>
      </c>
      <c r="R2958" s="4">
        <f t="shared" si="140"/>
        <v>1</v>
      </c>
      <c r="S2958" t="str">
        <f>IF(AND(F2958&gt;=10,F2958&lt;=35,P2958&gt;0.5),"ERROR_C2958H2958_POOR_CAP","OK")</f>
        <v>OK</v>
      </c>
    </row>
    <row r="2959" spans="1:19">
      <c r="A2959" t="s">
        <v>2976</v>
      </c>
      <c r="B2959" s="3">
        <v>699.202</v>
      </c>
      <c r="C2959" s="3">
        <v>90.111999999999995</v>
      </c>
      <c r="D2959" s="3">
        <v>20.818999999999999</v>
      </c>
      <c r="E2959" s="3">
        <v>49.585999999999999</v>
      </c>
      <c r="F2959" s="3">
        <v>5.8999999999999997E-2</v>
      </c>
      <c r="G2959" s="3">
        <v>250.99199999999999</v>
      </c>
      <c r="H2959" s="3">
        <v>1509.03</v>
      </c>
      <c r="I2959" s="3">
        <f>ROUND(IF(B2959&lt;=Thresholds!$B$2,1-(B2959/Thresholds!$B$2)*0.24,IF(B2959&lt;=Thresholds!$D$2,0.75-((B2959-Thresholds!$C$2)/(Thresholds!$D$2-Thresholds!$C$2))*0.249,IF(B2959&lt;=Thresholds!$F$2,0.499-((B2959-Thresholds!$E$2)/(Thresholds!$F$2-Thresholds!$E$2))*0.279,MAX(0.02,0.2-((B2959-Thresholds!$G$2)/(Thresholds!$H$2-Thresholds!$G$2))*0.18)))),3)</f>
        <v>0.501</v>
      </c>
      <c r="J2959" s="3">
        <f>ROUND(IF(C2959&lt;=Thresholds!$B$3,1-(C2959/Thresholds!$B$3)*0.24,IF(C2959&lt;=Thresholds!$D$3,0.75-((C2959-Thresholds!$C$3)/(Thresholds!$D$3-Thresholds!$C$3))*0.249,IF(C2959&lt;=Thresholds!$F$3,0.499-((C2959-Thresholds!$E$3)/(Thresholds!$F$3-Thresholds!$E$3))*0.279,MAX(0.02,0.2-((C2959-Thresholds!$G$3)/(Thresholds!$H$3-Thresholds!$G$3))*0.18)))),3)</f>
        <v>0.82</v>
      </c>
      <c r="K2959" s="3">
        <f>ROUND(IF(D2959&lt;=Thresholds!$B$4,1-(D2959/Thresholds!$B$4)*0.24,IF(D2959&lt;=Thresholds!$D$4,0.75-((D2959-Thresholds!$C$4)/(Thresholds!$D$4-Thresholds!$C$4))*0.249,IF(D2959&lt;=Thresholds!$F$4,0.499-((D2959-Thresholds!$E$4)/(Thresholds!$F$4-Thresholds!$E$4))*0.279,MAX(0.02,0.2-((D2959-Thresholds!$G$4)/(Thresholds!$H$4-Thresholds!$G$4))*0.18)))),3)</f>
        <v>0.92300000000000004</v>
      </c>
      <c r="L2959" s="3">
        <f>ROUND(IF(E2959&lt;=Thresholds!$B$5,1-(E2959/Thresholds!$B$5)*0.24,IF(E2959&lt;=Thresholds!$D$5,0.75-((E2959-Thresholds!$C$5)/(Thresholds!$D$5-Thresholds!$C$5))*0.249,IF(E2959&lt;=Thresholds!$F$5,0.499-((E2959-Thresholds!$E$5)/(Thresholds!$F$5-Thresholds!$E$5))*0.279,MAX(0.02,0.2-((E2959-Thresholds!$G$5)/(Thresholds!$H$5-Thresholds!$G$5))*0.18)))),3)</f>
        <v>0.76200000000000001</v>
      </c>
      <c r="M2959" s="3">
        <f>ROUND(IF(F2959&lt;=Thresholds!$B$6,1-(F2959/Thresholds!$B$6)*0.24,IF(F2959&lt;=Thresholds!$D$6,0.75-((F2959-Thresholds!$C$6)/(Thresholds!$D$6-Thresholds!$C$6))*0.249,IF(F2959&lt;=Thresholds!$F$6,0.499-((F2959-Thresholds!$E$6)/(Thresholds!$F$6-Thresholds!$E$6))*0.279,MAX(0.02,0.2-((F2959-Thresholds!$G$6)/(Thresholds!$H$6-Thresholds!$G$6))*0.18)))),3)</f>
        <v>0.98599999999999999</v>
      </c>
      <c r="N2959" s="3">
        <f>ROUND(IF(G2959&lt;=Thresholds!$B$7,1-(G2959/Thresholds!$B$7)*0.24,IF(G2959&lt;=Thresholds!$D$7,0.75-((G2959-Thresholds!$C$7)/(Thresholds!$D$7-Thresholds!$C$7))*0.249,IF(G2959&lt;=Thresholds!$F$7,0.499-((G2959-Thresholds!$E$7)/(Thresholds!$F$7-Thresholds!$E$7))*0.279,MAX(0.02,0.2-((G2959-Thresholds!$G$7)/(Thresholds!$H$7-Thresholds!$G$7))*0.18)))),3)</f>
        <v>0.82799999999999996</v>
      </c>
      <c r="O2959" s="3">
        <f>ROUND(IF(H2959&lt;=Thresholds!$B$8,1-(H2959/Thresholds!$B$8)*0.24,IF(H2959&lt;=Thresholds!$D$8,0.75-((H2959-Thresholds!$C$8)/(Thresholds!$D$8-Thresholds!$C$8))*0.249,IF(H2959&lt;=Thresholds!$F$8,0.499-((H2959-Thresholds!$E$8)/(Thresholds!$F$8-Thresholds!$E$8))*0.279,MAX(0.02,0.2-((H2959-Thresholds!$G$8)/(Thresholds!$H$8-Thresholds!$G$8))*0.18)))),3)</f>
        <v>0.85499999999999998</v>
      </c>
      <c r="P2959" s="3">
        <f t="shared" si="138"/>
        <v>0.501</v>
      </c>
      <c r="Q2959" t="str">
        <f t="shared" si="139"/>
        <v>Moderate</v>
      </c>
      <c r="R2959" s="4">
        <f t="shared" si="140"/>
        <v>1</v>
      </c>
      <c r="S2959" t="str">
        <f>IF(AND(F2959&gt;=10,F2959&lt;=35,P2959&gt;0.5),"ERROR_C2959H2959_POOR_CAP","OK")</f>
        <v>OK</v>
      </c>
    </row>
    <row r="2960" spans="1:19">
      <c r="A2960" t="s">
        <v>2977</v>
      </c>
      <c r="B2960" s="3">
        <v>66.179000000000002</v>
      </c>
      <c r="C2960" s="3">
        <v>96.55</v>
      </c>
      <c r="D2960" s="3">
        <v>145.15799999999999</v>
      </c>
      <c r="E2960" s="3">
        <v>14.398999999999999</v>
      </c>
      <c r="F2960" s="3">
        <v>0.217</v>
      </c>
      <c r="G2960" s="3">
        <v>255.75299999999999</v>
      </c>
      <c r="H2960" s="3">
        <v>2079.009</v>
      </c>
      <c r="I2960" s="3">
        <f>ROUND(IF(B2960&lt;=Thresholds!$B$2,1-(B2960/Thresholds!$B$2)*0.24,IF(B2960&lt;=Thresholds!$D$2,0.75-((B2960-Thresholds!$C$2)/(Thresholds!$D$2-Thresholds!$C$2))*0.249,IF(B2960&lt;=Thresholds!$F$2,0.499-((B2960-Thresholds!$E$2)/(Thresholds!$F$2-Thresholds!$E$2))*0.279,MAX(0.02,0.2-((B2960-Thresholds!$G$2)/(Thresholds!$H$2-Thresholds!$G$2))*0.18)))),3)</f>
        <v>0.84099999999999997</v>
      </c>
      <c r="J2960" s="3">
        <f>ROUND(IF(C2960&lt;=Thresholds!$B$3,1-(C2960/Thresholds!$B$3)*0.24,IF(C2960&lt;=Thresholds!$D$3,0.75-((C2960-Thresholds!$C$3)/(Thresholds!$D$3-Thresholds!$C$3))*0.249,IF(C2960&lt;=Thresholds!$F$3,0.499-((C2960-Thresholds!$E$3)/(Thresholds!$F$3-Thresholds!$E$3))*0.279,MAX(0.02,0.2-((C2960-Thresholds!$G$3)/(Thresholds!$H$3-Thresholds!$G$3))*0.18)))),3)</f>
        <v>0.80700000000000005</v>
      </c>
      <c r="K2960" s="3">
        <f>ROUND(IF(D2960&lt;=Thresholds!$B$4,1-(D2960/Thresholds!$B$4)*0.24,IF(D2960&lt;=Thresholds!$D$4,0.75-((D2960-Thresholds!$C$4)/(Thresholds!$D$4-Thresholds!$C$4))*0.249,IF(D2960&lt;=Thresholds!$F$4,0.499-((D2960-Thresholds!$E$4)/(Thresholds!$F$4-Thresholds!$E$4))*0.279,MAX(0.02,0.2-((D2960-Thresholds!$G$4)/(Thresholds!$H$4-Thresholds!$G$4))*0.18)))),3)</f>
        <v>0.248</v>
      </c>
      <c r="L2960" s="3">
        <f>ROUND(IF(E2960&lt;=Thresholds!$B$5,1-(E2960/Thresholds!$B$5)*0.24,IF(E2960&lt;=Thresholds!$D$5,0.75-((E2960-Thresholds!$C$5)/(Thresholds!$D$5-Thresholds!$C$5))*0.249,IF(E2960&lt;=Thresholds!$F$5,0.499-((E2960-Thresholds!$E$5)/(Thresholds!$F$5-Thresholds!$E$5))*0.279,MAX(0.02,0.2-((E2960-Thresholds!$G$5)/(Thresholds!$H$5-Thresholds!$G$5))*0.18)))),3)</f>
        <v>0.93100000000000005</v>
      </c>
      <c r="M2960" s="3">
        <f>ROUND(IF(F2960&lt;=Thresholds!$B$6,1-(F2960/Thresholds!$B$6)*0.24,IF(F2960&lt;=Thresholds!$D$6,0.75-((F2960-Thresholds!$C$6)/(Thresholds!$D$6-Thresholds!$C$6))*0.249,IF(F2960&lt;=Thresholds!$F$6,0.499-((F2960-Thresholds!$E$6)/(Thresholds!$F$6-Thresholds!$E$6))*0.279,MAX(0.02,0.2-((F2960-Thresholds!$G$6)/(Thresholds!$H$6-Thresholds!$G$6))*0.18)))),3)</f>
        <v>0.94799999999999995</v>
      </c>
      <c r="N2960" s="3">
        <f>ROUND(IF(G2960&lt;=Thresholds!$B$7,1-(G2960/Thresholds!$B$7)*0.24,IF(G2960&lt;=Thresholds!$D$7,0.75-((G2960-Thresholds!$C$7)/(Thresholds!$D$7-Thresholds!$C$7))*0.249,IF(G2960&lt;=Thresholds!$F$7,0.499-((G2960-Thresholds!$E$7)/(Thresholds!$F$7-Thresholds!$E$7))*0.279,MAX(0.02,0.2-((G2960-Thresholds!$G$7)/(Thresholds!$H$7-Thresholds!$G$7))*0.18)))),3)</f>
        <v>0.82499999999999996</v>
      </c>
      <c r="O2960" s="3">
        <f>ROUND(IF(H2960&lt;=Thresholds!$B$8,1-(H2960/Thresholds!$B$8)*0.24,IF(H2960&lt;=Thresholds!$D$8,0.75-((H2960-Thresholds!$C$8)/(Thresholds!$D$8-Thresholds!$C$8))*0.249,IF(H2960&lt;=Thresholds!$F$8,0.499-((H2960-Thresholds!$E$8)/(Thresholds!$F$8-Thresholds!$E$8))*0.279,MAX(0.02,0.2-((H2960-Thresholds!$G$8)/(Thresholds!$H$8-Thresholds!$G$8))*0.18)))),3)</f>
        <v>0.8</v>
      </c>
      <c r="P2960" s="3">
        <f t="shared" si="138"/>
        <v>0.248</v>
      </c>
      <c r="Q2960" t="str">
        <f t="shared" si="139"/>
        <v>Poor</v>
      </c>
      <c r="R2960" s="4">
        <f t="shared" si="140"/>
        <v>0</v>
      </c>
      <c r="S2960" t="str">
        <f>IF(AND(F2960&gt;=10,F2960&lt;=35,P2960&gt;0.5),"ERROR_C2960H2960_POOR_CAP","OK")</f>
        <v>OK</v>
      </c>
    </row>
    <row r="2961" spans="1:19">
      <c r="A2961" t="s">
        <v>2978</v>
      </c>
      <c r="B2961" s="3">
        <v>67.703000000000003</v>
      </c>
      <c r="C2961" s="3">
        <v>46.308</v>
      </c>
      <c r="D2961" s="3">
        <v>38.551000000000002</v>
      </c>
      <c r="E2961" s="3">
        <v>30.192</v>
      </c>
      <c r="F2961" s="3">
        <v>0.108</v>
      </c>
      <c r="G2961" s="3">
        <v>26.446999999999999</v>
      </c>
      <c r="H2961" s="3">
        <v>14785.05</v>
      </c>
      <c r="I2961" s="3">
        <f>ROUND(IF(B2961&lt;=Thresholds!$B$2,1-(B2961/Thresholds!$B$2)*0.24,IF(B2961&lt;=Thresholds!$D$2,0.75-((B2961-Thresholds!$C$2)/(Thresholds!$D$2-Thresholds!$C$2))*0.249,IF(B2961&lt;=Thresholds!$F$2,0.499-((B2961-Thresholds!$E$2)/(Thresholds!$F$2-Thresholds!$E$2))*0.279,MAX(0.02,0.2-((B2961-Thresholds!$G$2)/(Thresholds!$H$2-Thresholds!$G$2))*0.18)))),3)</f>
        <v>0.83799999999999997</v>
      </c>
      <c r="J2961" s="3">
        <f>ROUND(IF(C2961&lt;=Thresholds!$B$3,1-(C2961/Thresholds!$B$3)*0.24,IF(C2961&lt;=Thresholds!$D$3,0.75-((C2961-Thresholds!$C$3)/(Thresholds!$D$3-Thresholds!$C$3))*0.249,IF(C2961&lt;=Thresholds!$F$3,0.499-((C2961-Thresholds!$E$3)/(Thresholds!$F$3-Thresholds!$E$3))*0.279,MAX(0.02,0.2-((C2961-Thresholds!$G$3)/(Thresholds!$H$3-Thresholds!$G$3))*0.18)))),3)</f>
        <v>0.90700000000000003</v>
      </c>
      <c r="K2961" s="3">
        <f>ROUND(IF(D2961&lt;=Thresholds!$B$4,1-(D2961/Thresholds!$B$4)*0.24,IF(D2961&lt;=Thresholds!$D$4,0.75-((D2961-Thresholds!$C$4)/(Thresholds!$D$4-Thresholds!$C$4))*0.249,IF(D2961&lt;=Thresholds!$F$4,0.499-((D2961-Thresholds!$E$4)/(Thresholds!$F$4-Thresholds!$E$4))*0.279,MAX(0.02,0.2-((D2961-Thresholds!$G$4)/(Thresholds!$H$4-Thresholds!$G$4))*0.18)))),3)</f>
        <v>0.85799999999999998</v>
      </c>
      <c r="L2961" s="3">
        <f>ROUND(IF(E2961&lt;=Thresholds!$B$5,1-(E2961/Thresholds!$B$5)*0.24,IF(E2961&lt;=Thresholds!$D$5,0.75-((E2961-Thresholds!$C$5)/(Thresholds!$D$5-Thresholds!$C$5))*0.249,IF(E2961&lt;=Thresholds!$F$5,0.499-((E2961-Thresholds!$E$5)/(Thresholds!$F$5-Thresholds!$E$5))*0.279,MAX(0.02,0.2-((E2961-Thresholds!$G$5)/(Thresholds!$H$5-Thresholds!$G$5))*0.18)))),3)</f>
        <v>0.85499999999999998</v>
      </c>
      <c r="M2961" s="3">
        <f>ROUND(IF(F2961&lt;=Thresholds!$B$6,1-(F2961/Thresholds!$B$6)*0.24,IF(F2961&lt;=Thresholds!$D$6,0.75-((F2961-Thresholds!$C$6)/(Thresholds!$D$6-Thresholds!$C$6))*0.249,IF(F2961&lt;=Thresholds!$F$6,0.499-((F2961-Thresholds!$E$6)/(Thresholds!$F$6-Thresholds!$E$6))*0.279,MAX(0.02,0.2-((F2961-Thresholds!$G$6)/(Thresholds!$H$6-Thresholds!$G$6))*0.18)))),3)</f>
        <v>0.97399999999999998</v>
      </c>
      <c r="N2961" s="3">
        <f>ROUND(IF(G2961&lt;=Thresholds!$B$7,1-(G2961/Thresholds!$B$7)*0.24,IF(G2961&lt;=Thresholds!$D$7,0.75-((G2961-Thresholds!$C$7)/(Thresholds!$D$7-Thresholds!$C$7))*0.249,IF(G2961&lt;=Thresholds!$F$7,0.499-((G2961-Thresholds!$E$7)/(Thresholds!$F$7-Thresholds!$E$7))*0.279,MAX(0.02,0.2-((G2961-Thresholds!$G$7)/(Thresholds!$H$7-Thresholds!$G$7))*0.18)))),3)</f>
        <v>0.98199999999999998</v>
      </c>
      <c r="O2961" s="3">
        <f>ROUND(IF(H2961&lt;=Thresholds!$B$8,1-(H2961/Thresholds!$B$8)*0.24,IF(H2961&lt;=Thresholds!$D$8,0.75-((H2961-Thresholds!$C$8)/(Thresholds!$D$8-Thresholds!$C$8))*0.249,IF(H2961&lt;=Thresholds!$F$8,0.499-((H2961-Thresholds!$E$8)/(Thresholds!$F$8-Thresholds!$E$8))*0.279,MAX(0.02,0.2-((H2961-Thresholds!$G$8)/(Thresholds!$H$8-Thresholds!$G$8))*0.18)))),3)</f>
        <v>0.28599999999999998</v>
      </c>
      <c r="P2961" s="3">
        <f t="shared" si="138"/>
        <v>0.28599999999999998</v>
      </c>
      <c r="Q2961" t="str">
        <f t="shared" si="139"/>
        <v>Poor</v>
      </c>
      <c r="R2961" s="4">
        <f t="shared" si="140"/>
        <v>0</v>
      </c>
      <c r="S2961" t="str">
        <f>IF(AND(F2961&gt;=10,F2961&lt;=35,P2961&gt;0.5),"ERROR_C2961H2961_POOR_CAP","OK")</f>
        <v>OK</v>
      </c>
    </row>
    <row r="2962" spans="1:19">
      <c r="A2962" t="s">
        <v>2979</v>
      </c>
      <c r="B2962" s="3">
        <v>17.948</v>
      </c>
      <c r="C2962" s="3">
        <v>109.842</v>
      </c>
      <c r="D2962" s="3">
        <v>17.864000000000001</v>
      </c>
      <c r="E2962" s="3">
        <v>9.8089999999999993</v>
      </c>
      <c r="F2962" s="3">
        <v>0.33700000000000002</v>
      </c>
      <c r="G2962" s="3">
        <v>20.213999999999999</v>
      </c>
      <c r="H2962" s="3">
        <v>1440.009</v>
      </c>
      <c r="I2962" s="3">
        <f>ROUND(IF(B2962&lt;=Thresholds!$B$2,1-(B2962/Thresholds!$B$2)*0.24,IF(B2962&lt;=Thresholds!$D$2,0.75-((B2962-Thresholds!$C$2)/(Thresholds!$D$2-Thresholds!$C$2))*0.249,IF(B2962&lt;=Thresholds!$F$2,0.499-((B2962-Thresholds!$E$2)/(Thresholds!$F$2-Thresholds!$E$2))*0.279,MAX(0.02,0.2-((B2962-Thresholds!$G$2)/(Thresholds!$H$2-Thresholds!$G$2))*0.18)))),3)</f>
        <v>0.95699999999999996</v>
      </c>
      <c r="J2962" s="3">
        <f>ROUND(IF(C2962&lt;=Thresholds!$B$3,1-(C2962/Thresholds!$B$3)*0.24,IF(C2962&lt;=Thresholds!$D$3,0.75-((C2962-Thresholds!$C$3)/(Thresholds!$D$3-Thresholds!$C$3))*0.249,IF(C2962&lt;=Thresholds!$F$3,0.499-((C2962-Thresholds!$E$3)/(Thresholds!$F$3-Thresholds!$E$3))*0.279,MAX(0.02,0.2-((C2962-Thresholds!$G$3)/(Thresholds!$H$3-Thresholds!$G$3))*0.18)))),3)</f>
        <v>0.78</v>
      </c>
      <c r="K2962" s="3">
        <f>ROUND(IF(D2962&lt;=Thresholds!$B$4,1-(D2962/Thresholds!$B$4)*0.24,IF(D2962&lt;=Thresholds!$D$4,0.75-((D2962-Thresholds!$C$4)/(Thresholds!$D$4-Thresholds!$C$4))*0.249,IF(D2962&lt;=Thresholds!$F$4,0.499-((D2962-Thresholds!$E$4)/(Thresholds!$F$4-Thresholds!$E$4))*0.279,MAX(0.02,0.2-((D2962-Thresholds!$G$4)/(Thresholds!$H$4-Thresholds!$G$4))*0.18)))),3)</f>
        <v>0.93400000000000005</v>
      </c>
      <c r="L2962" s="3">
        <f>ROUND(IF(E2962&lt;=Thresholds!$B$5,1-(E2962/Thresholds!$B$5)*0.24,IF(E2962&lt;=Thresholds!$D$5,0.75-((E2962-Thresholds!$C$5)/(Thresholds!$D$5-Thresholds!$C$5))*0.249,IF(E2962&lt;=Thresholds!$F$5,0.499-((E2962-Thresholds!$E$5)/(Thresholds!$F$5-Thresholds!$E$5))*0.279,MAX(0.02,0.2-((E2962-Thresholds!$G$5)/(Thresholds!$H$5-Thresholds!$G$5))*0.18)))),3)</f>
        <v>0.95299999999999996</v>
      </c>
      <c r="M2962" s="3">
        <f>ROUND(IF(F2962&lt;=Thresholds!$B$6,1-(F2962/Thresholds!$B$6)*0.24,IF(F2962&lt;=Thresholds!$D$6,0.75-((F2962-Thresholds!$C$6)/(Thresholds!$D$6-Thresholds!$C$6))*0.249,IF(F2962&lt;=Thresholds!$F$6,0.499-((F2962-Thresholds!$E$6)/(Thresholds!$F$6-Thresholds!$E$6))*0.279,MAX(0.02,0.2-((F2962-Thresholds!$G$6)/(Thresholds!$H$6-Thresholds!$G$6))*0.18)))),3)</f>
        <v>0.91900000000000004</v>
      </c>
      <c r="N2962" s="3">
        <f>ROUND(IF(G2962&lt;=Thresholds!$B$7,1-(G2962/Thresholds!$B$7)*0.24,IF(G2962&lt;=Thresholds!$D$7,0.75-((G2962-Thresholds!$C$7)/(Thresholds!$D$7-Thresholds!$C$7))*0.249,IF(G2962&lt;=Thresholds!$F$7,0.499-((G2962-Thresholds!$E$7)/(Thresholds!$F$7-Thresholds!$E$7))*0.279,MAX(0.02,0.2-((G2962-Thresholds!$G$7)/(Thresholds!$H$7-Thresholds!$G$7))*0.18)))),3)</f>
        <v>0.98599999999999999</v>
      </c>
      <c r="O2962" s="3">
        <f>ROUND(IF(H2962&lt;=Thresholds!$B$8,1-(H2962/Thresholds!$B$8)*0.24,IF(H2962&lt;=Thresholds!$D$8,0.75-((H2962-Thresholds!$C$8)/(Thresholds!$D$8-Thresholds!$C$8))*0.249,IF(H2962&lt;=Thresholds!$F$8,0.499-((H2962-Thresholds!$E$8)/(Thresholds!$F$8-Thresholds!$E$8))*0.279,MAX(0.02,0.2-((H2962-Thresholds!$G$8)/(Thresholds!$H$8-Thresholds!$G$8))*0.18)))),3)</f>
        <v>0.86199999999999999</v>
      </c>
      <c r="P2962" s="3">
        <f t="shared" si="138"/>
        <v>0.78</v>
      </c>
      <c r="Q2962" t="str">
        <f t="shared" si="139"/>
        <v>Healthy</v>
      </c>
      <c r="R2962" s="4">
        <f t="shared" si="140"/>
        <v>1</v>
      </c>
      <c r="S2962" t="str">
        <f>IF(AND(F2962&gt;=10,F2962&lt;=35,P2962&gt;0.5),"ERROR_C2962H2962_POOR_CAP","OK")</f>
        <v>OK</v>
      </c>
    </row>
    <row r="2963" spans="1:19">
      <c r="A2963" t="s">
        <v>2980</v>
      </c>
      <c r="B2963" s="3">
        <v>13.260999999999999</v>
      </c>
      <c r="C2963" s="3">
        <v>116.185</v>
      </c>
      <c r="D2963" s="3">
        <v>10.28</v>
      </c>
      <c r="E2963" s="3">
        <v>40.496000000000002</v>
      </c>
      <c r="F2963" s="3">
        <v>7.41</v>
      </c>
      <c r="G2963" s="3">
        <v>260.17899999999997</v>
      </c>
      <c r="H2963" s="3">
        <v>678.90599999999995</v>
      </c>
      <c r="I2963" s="3">
        <f>ROUND(IF(B2963&lt;=Thresholds!$B$2,1-(B2963/Thresholds!$B$2)*0.24,IF(B2963&lt;=Thresholds!$D$2,0.75-((B2963-Thresholds!$C$2)/(Thresholds!$D$2-Thresholds!$C$2))*0.249,IF(B2963&lt;=Thresholds!$F$2,0.499-((B2963-Thresholds!$E$2)/(Thresholds!$F$2-Thresholds!$E$2))*0.279,MAX(0.02,0.2-((B2963-Thresholds!$G$2)/(Thresholds!$H$2-Thresholds!$G$2))*0.18)))),3)</f>
        <v>0.96799999999999997</v>
      </c>
      <c r="J2963" s="3">
        <f>ROUND(IF(C2963&lt;=Thresholds!$B$3,1-(C2963/Thresholds!$B$3)*0.24,IF(C2963&lt;=Thresholds!$D$3,0.75-((C2963-Thresholds!$C$3)/(Thresholds!$D$3-Thresholds!$C$3))*0.249,IF(C2963&lt;=Thresholds!$F$3,0.499-((C2963-Thresholds!$E$3)/(Thresholds!$F$3-Thresholds!$E$3))*0.279,MAX(0.02,0.2-((C2963-Thresholds!$G$3)/(Thresholds!$H$3-Thresholds!$G$3))*0.18)))),3)</f>
        <v>0.76800000000000002</v>
      </c>
      <c r="K2963" s="3">
        <f>ROUND(IF(D2963&lt;=Thresholds!$B$4,1-(D2963/Thresholds!$B$4)*0.24,IF(D2963&lt;=Thresholds!$D$4,0.75-((D2963-Thresholds!$C$4)/(Thresholds!$D$4-Thresholds!$C$4))*0.249,IF(D2963&lt;=Thresholds!$F$4,0.499-((D2963-Thresholds!$E$4)/(Thresholds!$F$4-Thresholds!$E$4))*0.279,MAX(0.02,0.2-((D2963-Thresholds!$G$4)/(Thresholds!$H$4-Thresholds!$G$4))*0.18)))),3)</f>
        <v>0.96199999999999997</v>
      </c>
      <c r="L2963" s="3">
        <f>ROUND(IF(E2963&lt;=Thresholds!$B$5,1-(E2963/Thresholds!$B$5)*0.24,IF(E2963&lt;=Thresholds!$D$5,0.75-((E2963-Thresholds!$C$5)/(Thresholds!$D$5-Thresholds!$C$5))*0.249,IF(E2963&lt;=Thresholds!$F$5,0.499-((E2963-Thresholds!$E$5)/(Thresholds!$F$5-Thresholds!$E$5))*0.279,MAX(0.02,0.2-((E2963-Thresholds!$G$5)/(Thresholds!$H$5-Thresholds!$G$5))*0.18)))),3)</f>
        <v>0.80600000000000005</v>
      </c>
      <c r="M2963" s="3">
        <f>ROUND(IF(F2963&lt;=Thresholds!$B$6,1-(F2963/Thresholds!$B$6)*0.24,IF(F2963&lt;=Thresholds!$D$6,0.75-((F2963-Thresholds!$C$6)/(Thresholds!$D$6-Thresholds!$C$6))*0.249,IF(F2963&lt;=Thresholds!$F$6,0.499-((F2963-Thresholds!$E$6)/(Thresholds!$F$6-Thresholds!$E$6))*0.279,MAX(0.02,0.2-((F2963-Thresholds!$G$6)/(Thresholds!$H$6-Thresholds!$G$6))*0.18)))),3)</f>
        <v>0.55100000000000005</v>
      </c>
      <c r="N2963" s="3">
        <f>ROUND(IF(G2963&lt;=Thresholds!$B$7,1-(G2963/Thresholds!$B$7)*0.24,IF(G2963&lt;=Thresholds!$D$7,0.75-((G2963-Thresholds!$C$7)/(Thresholds!$D$7-Thresholds!$C$7))*0.249,IF(G2963&lt;=Thresholds!$F$7,0.499-((G2963-Thresholds!$E$7)/(Thresholds!$F$7-Thresholds!$E$7))*0.279,MAX(0.02,0.2-((G2963-Thresholds!$G$7)/(Thresholds!$H$7-Thresholds!$G$7))*0.18)))),3)</f>
        <v>0.82199999999999995</v>
      </c>
      <c r="O2963" s="3">
        <f>ROUND(IF(H2963&lt;=Thresholds!$B$8,1-(H2963/Thresholds!$B$8)*0.24,IF(H2963&lt;=Thresholds!$D$8,0.75-((H2963-Thresholds!$C$8)/(Thresholds!$D$8-Thresholds!$C$8))*0.249,IF(H2963&lt;=Thresholds!$F$8,0.499-((H2963-Thresholds!$E$8)/(Thresholds!$F$8-Thresholds!$E$8))*0.279,MAX(0.02,0.2-((H2963-Thresholds!$G$8)/(Thresholds!$H$8-Thresholds!$G$8))*0.18)))),3)</f>
        <v>0.93500000000000005</v>
      </c>
      <c r="P2963" s="3">
        <f t="shared" si="138"/>
        <v>0.55100000000000005</v>
      </c>
      <c r="Q2963" t="str">
        <f t="shared" si="139"/>
        <v>Moderate</v>
      </c>
      <c r="R2963" s="4">
        <f t="shared" si="140"/>
        <v>1</v>
      </c>
      <c r="S2963" t="str">
        <f>IF(AND(F2963&gt;=10,F2963&lt;=35,P2963&gt;0.5),"ERROR_C2963H2963_POOR_CAP","OK")</f>
        <v>OK</v>
      </c>
    </row>
    <row r="2964" spans="1:19">
      <c r="A2964" t="s">
        <v>2981</v>
      </c>
      <c r="B2964" s="3">
        <v>11.522</v>
      </c>
      <c r="C2964" s="3">
        <v>349.60899999999998</v>
      </c>
      <c r="D2964" s="3">
        <v>50.621000000000002</v>
      </c>
      <c r="E2964" s="3">
        <v>142.185</v>
      </c>
      <c r="F2964" s="3">
        <v>0.70699999999999996</v>
      </c>
      <c r="G2964" s="3">
        <v>314.25400000000002</v>
      </c>
      <c r="H2964" s="3">
        <v>1140.3579999999999</v>
      </c>
      <c r="I2964" s="3">
        <f>ROUND(IF(B2964&lt;=Thresholds!$B$2,1-(B2964/Thresholds!$B$2)*0.24,IF(B2964&lt;=Thresholds!$D$2,0.75-((B2964-Thresholds!$C$2)/(Thresholds!$D$2-Thresholds!$C$2))*0.249,IF(B2964&lt;=Thresholds!$F$2,0.499-((B2964-Thresholds!$E$2)/(Thresholds!$F$2-Thresholds!$E$2))*0.279,MAX(0.02,0.2-((B2964-Thresholds!$G$2)/(Thresholds!$H$2-Thresholds!$G$2))*0.18)))),3)</f>
        <v>0.97199999999999998</v>
      </c>
      <c r="J2964" s="3">
        <f>ROUND(IF(C2964&lt;=Thresholds!$B$3,1-(C2964/Thresholds!$B$3)*0.24,IF(C2964&lt;=Thresholds!$D$3,0.75-((C2964-Thresholds!$C$3)/(Thresholds!$D$3-Thresholds!$C$3))*0.249,IF(C2964&lt;=Thresholds!$F$3,0.499-((C2964-Thresholds!$E$3)/(Thresholds!$F$3-Thresholds!$E$3))*0.279,MAX(0.02,0.2-((C2964-Thresholds!$G$3)/(Thresholds!$H$3-Thresholds!$G$3))*0.18)))),3)</f>
        <v>0.54600000000000004</v>
      </c>
      <c r="K2964" s="3">
        <f>ROUND(IF(D2964&lt;=Thresholds!$B$4,1-(D2964/Thresholds!$B$4)*0.24,IF(D2964&lt;=Thresholds!$D$4,0.75-((D2964-Thresholds!$C$4)/(Thresholds!$D$4-Thresholds!$C$4))*0.249,IF(D2964&lt;=Thresholds!$F$4,0.499-((D2964-Thresholds!$E$4)/(Thresholds!$F$4-Thresholds!$E$4))*0.279,MAX(0.02,0.2-((D2964-Thresholds!$G$4)/(Thresholds!$H$4-Thresholds!$G$4))*0.18)))),3)</f>
        <v>0.81299999999999994</v>
      </c>
      <c r="L2964" s="3">
        <f>ROUND(IF(E2964&lt;=Thresholds!$B$5,1-(E2964/Thresholds!$B$5)*0.24,IF(E2964&lt;=Thresholds!$D$5,0.75-((E2964-Thresholds!$C$5)/(Thresholds!$D$5-Thresholds!$C$5))*0.249,IF(E2964&lt;=Thresholds!$F$5,0.499-((E2964-Thresholds!$E$5)/(Thresholds!$F$5-Thresholds!$E$5))*0.279,MAX(0.02,0.2-((E2964-Thresholds!$G$5)/(Thresholds!$H$5-Thresholds!$G$5))*0.18)))),3)</f>
        <v>0.38300000000000001</v>
      </c>
      <c r="M2964" s="3">
        <f>ROUND(IF(F2964&lt;=Thresholds!$B$6,1-(F2964/Thresholds!$B$6)*0.24,IF(F2964&lt;=Thresholds!$D$6,0.75-((F2964-Thresholds!$C$6)/(Thresholds!$D$6-Thresholds!$C$6))*0.249,IF(F2964&lt;=Thresholds!$F$6,0.499-((F2964-Thresholds!$E$6)/(Thresholds!$F$6-Thresholds!$E$6))*0.279,MAX(0.02,0.2-((F2964-Thresholds!$G$6)/(Thresholds!$H$6-Thresholds!$G$6))*0.18)))),3)</f>
        <v>0.83</v>
      </c>
      <c r="N2964" s="3">
        <f>ROUND(IF(G2964&lt;=Thresholds!$B$7,1-(G2964/Thresholds!$B$7)*0.24,IF(G2964&lt;=Thresholds!$D$7,0.75-((G2964-Thresholds!$C$7)/(Thresholds!$D$7-Thresholds!$C$7))*0.249,IF(G2964&lt;=Thresholds!$F$7,0.499-((G2964-Thresholds!$E$7)/(Thresholds!$F$7-Thresholds!$E$7))*0.279,MAX(0.02,0.2-((G2964-Thresholds!$G$7)/(Thresholds!$H$7-Thresholds!$G$7))*0.18)))),3)</f>
        <v>0.78500000000000003</v>
      </c>
      <c r="O2964" s="3">
        <f>ROUND(IF(H2964&lt;=Thresholds!$B$8,1-(H2964/Thresholds!$B$8)*0.24,IF(H2964&lt;=Thresholds!$D$8,0.75-((H2964-Thresholds!$C$8)/(Thresholds!$D$8-Thresholds!$C$8))*0.249,IF(H2964&lt;=Thresholds!$F$8,0.499-((H2964-Thresholds!$E$8)/(Thresholds!$F$8-Thresholds!$E$8))*0.279,MAX(0.02,0.2-((H2964-Thresholds!$G$8)/(Thresholds!$H$8-Thresholds!$G$8))*0.18)))),3)</f>
        <v>0.89100000000000001</v>
      </c>
      <c r="P2964" s="3">
        <f t="shared" si="138"/>
        <v>0.38300000000000001</v>
      </c>
      <c r="Q2964" t="str">
        <f t="shared" si="139"/>
        <v>Poor</v>
      </c>
      <c r="R2964" s="4">
        <f t="shared" si="140"/>
        <v>0</v>
      </c>
      <c r="S2964" t="str">
        <f>IF(AND(F2964&gt;=10,F2964&lt;=35,P2964&gt;0.5),"ERROR_C2964H2964_POOR_CAP","OK")</f>
        <v>OK</v>
      </c>
    </row>
    <row r="2965" spans="1:19">
      <c r="A2965" t="s">
        <v>2982</v>
      </c>
      <c r="B2965" s="3">
        <v>3589.0839999999998</v>
      </c>
      <c r="C2965" s="3">
        <v>23.184000000000001</v>
      </c>
      <c r="D2965" s="3">
        <v>51</v>
      </c>
      <c r="E2965" s="3">
        <v>156.488</v>
      </c>
      <c r="F2965" s="3">
        <v>0.88900000000000001</v>
      </c>
      <c r="G2965" s="3">
        <v>252.827</v>
      </c>
      <c r="H2965" s="3">
        <v>1318.4390000000001</v>
      </c>
      <c r="I2965" s="3">
        <f>ROUND(IF(B2965&lt;=Thresholds!$B$2,1-(B2965/Thresholds!$B$2)*0.24,IF(B2965&lt;=Thresholds!$D$2,0.75-((B2965-Thresholds!$C$2)/(Thresholds!$D$2-Thresholds!$C$2))*0.249,IF(B2965&lt;=Thresholds!$F$2,0.499-((B2965-Thresholds!$E$2)/(Thresholds!$F$2-Thresholds!$E$2))*0.279,MAX(0.02,0.2-((B2965-Thresholds!$G$2)/(Thresholds!$H$2-Thresholds!$G$2))*0.18)))),3)</f>
        <v>0.379</v>
      </c>
      <c r="J2965" s="3">
        <f>ROUND(IF(C2965&lt;=Thresholds!$B$3,1-(C2965/Thresholds!$B$3)*0.24,IF(C2965&lt;=Thresholds!$D$3,0.75-((C2965-Thresholds!$C$3)/(Thresholds!$D$3-Thresholds!$C$3))*0.249,IF(C2965&lt;=Thresholds!$F$3,0.499-((C2965-Thresholds!$E$3)/(Thresholds!$F$3-Thresholds!$E$3))*0.279,MAX(0.02,0.2-((C2965-Thresholds!$G$3)/(Thresholds!$H$3-Thresholds!$G$3))*0.18)))),3)</f>
        <v>0.95399999999999996</v>
      </c>
      <c r="K2965" s="3">
        <f>ROUND(IF(D2965&lt;=Thresholds!$B$4,1-(D2965/Thresholds!$B$4)*0.24,IF(D2965&lt;=Thresholds!$D$4,0.75-((D2965-Thresholds!$C$4)/(Thresholds!$D$4-Thresholds!$C$4))*0.249,IF(D2965&lt;=Thresholds!$F$4,0.499-((D2965-Thresholds!$E$4)/(Thresholds!$F$4-Thresholds!$E$4))*0.279,MAX(0.02,0.2-((D2965-Thresholds!$G$4)/(Thresholds!$H$4-Thresholds!$G$4))*0.18)))),3)</f>
        <v>0.81200000000000006</v>
      </c>
      <c r="L2965" s="3">
        <f>ROUND(IF(E2965&lt;=Thresholds!$B$5,1-(E2965/Thresholds!$B$5)*0.24,IF(E2965&lt;=Thresholds!$D$5,0.75-((E2965-Thresholds!$C$5)/(Thresholds!$D$5-Thresholds!$C$5))*0.249,IF(E2965&lt;=Thresholds!$F$5,0.499-((E2965-Thresholds!$E$5)/(Thresholds!$F$5-Thresholds!$E$5))*0.279,MAX(0.02,0.2-((E2965-Thresholds!$G$5)/(Thresholds!$H$5-Thresholds!$G$5))*0.18)))),3)</f>
        <v>0.34300000000000003</v>
      </c>
      <c r="M2965" s="3">
        <f>ROUND(IF(F2965&lt;=Thresholds!$B$6,1-(F2965/Thresholds!$B$6)*0.24,IF(F2965&lt;=Thresholds!$D$6,0.75-((F2965-Thresholds!$C$6)/(Thresholds!$D$6-Thresholds!$C$6))*0.249,IF(F2965&lt;=Thresholds!$F$6,0.499-((F2965-Thresholds!$E$6)/(Thresholds!$F$6-Thresholds!$E$6))*0.279,MAX(0.02,0.2-((F2965-Thresholds!$G$6)/(Thresholds!$H$6-Thresholds!$G$6))*0.18)))),3)</f>
        <v>0.78700000000000003</v>
      </c>
      <c r="N2965" s="3">
        <f>ROUND(IF(G2965&lt;=Thresholds!$B$7,1-(G2965/Thresholds!$B$7)*0.24,IF(G2965&lt;=Thresholds!$D$7,0.75-((G2965-Thresholds!$C$7)/(Thresholds!$D$7-Thresholds!$C$7))*0.249,IF(G2965&lt;=Thresholds!$F$7,0.499-((G2965-Thresholds!$E$7)/(Thresholds!$F$7-Thresholds!$E$7))*0.279,MAX(0.02,0.2-((G2965-Thresholds!$G$7)/(Thresholds!$H$7-Thresholds!$G$7))*0.18)))),3)</f>
        <v>0.82699999999999996</v>
      </c>
      <c r="O2965" s="3">
        <f>ROUND(IF(H2965&lt;=Thresholds!$B$8,1-(H2965/Thresholds!$B$8)*0.24,IF(H2965&lt;=Thresholds!$D$8,0.75-((H2965-Thresholds!$C$8)/(Thresholds!$D$8-Thresholds!$C$8))*0.249,IF(H2965&lt;=Thresholds!$F$8,0.499-((H2965-Thresholds!$E$8)/(Thresholds!$F$8-Thresholds!$E$8))*0.279,MAX(0.02,0.2-((H2965-Thresholds!$G$8)/(Thresholds!$H$8-Thresholds!$G$8))*0.18)))),3)</f>
        <v>0.873</v>
      </c>
      <c r="P2965" s="3">
        <f t="shared" si="138"/>
        <v>0.34300000000000003</v>
      </c>
      <c r="Q2965" t="str">
        <f t="shared" si="139"/>
        <v>Poor</v>
      </c>
      <c r="R2965" s="4">
        <f t="shared" si="140"/>
        <v>0</v>
      </c>
      <c r="S2965" t="str">
        <f>IF(AND(F2965&gt;=10,F2965&lt;=35,P2965&gt;0.5),"ERROR_C2965H2965_POOR_CAP","OK")</f>
        <v>OK</v>
      </c>
    </row>
    <row r="2966" spans="1:19">
      <c r="A2966" t="s">
        <v>2983</v>
      </c>
      <c r="B2966" s="3">
        <v>63.716999999999999</v>
      </c>
      <c r="C2966" s="3">
        <v>114.39</v>
      </c>
      <c r="D2966" s="3">
        <v>6.383</v>
      </c>
      <c r="E2966" s="3">
        <v>28.388999999999999</v>
      </c>
      <c r="F2966" s="3">
        <v>0.55200000000000005</v>
      </c>
      <c r="G2966" s="3">
        <v>40.853000000000002</v>
      </c>
      <c r="H2966" s="3">
        <v>1027.135</v>
      </c>
      <c r="I2966" s="3">
        <f>ROUND(IF(B2966&lt;=Thresholds!$B$2,1-(B2966/Thresholds!$B$2)*0.24,IF(B2966&lt;=Thresholds!$D$2,0.75-((B2966-Thresholds!$C$2)/(Thresholds!$D$2-Thresholds!$C$2))*0.249,IF(B2966&lt;=Thresholds!$F$2,0.499-((B2966-Thresholds!$E$2)/(Thresholds!$F$2-Thresholds!$E$2))*0.279,MAX(0.02,0.2-((B2966-Thresholds!$G$2)/(Thresholds!$H$2-Thresholds!$G$2))*0.18)))),3)</f>
        <v>0.84699999999999998</v>
      </c>
      <c r="J2966" s="3">
        <f>ROUND(IF(C2966&lt;=Thresholds!$B$3,1-(C2966/Thresholds!$B$3)*0.24,IF(C2966&lt;=Thresholds!$D$3,0.75-((C2966-Thresholds!$C$3)/(Thresholds!$D$3-Thresholds!$C$3))*0.249,IF(C2966&lt;=Thresholds!$F$3,0.499-((C2966-Thresholds!$E$3)/(Thresholds!$F$3-Thresholds!$E$3))*0.279,MAX(0.02,0.2-((C2966-Thresholds!$G$3)/(Thresholds!$H$3-Thresholds!$G$3))*0.18)))),3)</f>
        <v>0.77100000000000002</v>
      </c>
      <c r="K2966" s="3">
        <f>ROUND(IF(D2966&lt;=Thresholds!$B$4,1-(D2966/Thresholds!$B$4)*0.24,IF(D2966&lt;=Thresholds!$D$4,0.75-((D2966-Thresholds!$C$4)/(Thresholds!$D$4-Thresholds!$C$4))*0.249,IF(D2966&lt;=Thresholds!$F$4,0.499-((D2966-Thresholds!$E$4)/(Thresholds!$F$4-Thresholds!$E$4))*0.279,MAX(0.02,0.2-((D2966-Thresholds!$G$4)/(Thresholds!$H$4-Thresholds!$G$4))*0.18)))),3)</f>
        <v>0.97599999999999998</v>
      </c>
      <c r="L2966" s="3">
        <f>ROUND(IF(E2966&lt;=Thresholds!$B$5,1-(E2966/Thresholds!$B$5)*0.24,IF(E2966&lt;=Thresholds!$D$5,0.75-((E2966-Thresholds!$C$5)/(Thresholds!$D$5-Thresholds!$C$5))*0.249,IF(E2966&lt;=Thresholds!$F$5,0.499-((E2966-Thresholds!$E$5)/(Thresholds!$F$5-Thresholds!$E$5))*0.279,MAX(0.02,0.2-((E2966-Thresholds!$G$5)/(Thresholds!$H$5-Thresholds!$G$5))*0.18)))),3)</f>
        <v>0.86399999999999999</v>
      </c>
      <c r="M2966" s="3">
        <f>ROUND(IF(F2966&lt;=Thresholds!$B$6,1-(F2966/Thresholds!$B$6)*0.24,IF(F2966&lt;=Thresholds!$D$6,0.75-((F2966-Thresholds!$C$6)/(Thresholds!$D$6-Thresholds!$C$6))*0.249,IF(F2966&lt;=Thresholds!$F$6,0.499-((F2966-Thresholds!$E$6)/(Thresholds!$F$6-Thresholds!$E$6))*0.279,MAX(0.02,0.2-((F2966-Thresholds!$G$6)/(Thresholds!$H$6-Thresholds!$G$6))*0.18)))),3)</f>
        <v>0.86799999999999999</v>
      </c>
      <c r="N2966" s="3">
        <f>ROUND(IF(G2966&lt;=Thresholds!$B$7,1-(G2966/Thresholds!$B$7)*0.24,IF(G2966&lt;=Thresholds!$D$7,0.75-((G2966-Thresholds!$C$7)/(Thresholds!$D$7-Thresholds!$C$7))*0.249,IF(G2966&lt;=Thresholds!$F$7,0.499-((G2966-Thresholds!$E$7)/(Thresholds!$F$7-Thresholds!$E$7))*0.279,MAX(0.02,0.2-((G2966-Thresholds!$G$7)/(Thresholds!$H$7-Thresholds!$G$7))*0.18)))),3)</f>
        <v>0.97199999999999998</v>
      </c>
      <c r="O2966" s="3">
        <f>ROUND(IF(H2966&lt;=Thresholds!$B$8,1-(H2966/Thresholds!$B$8)*0.24,IF(H2966&lt;=Thresholds!$D$8,0.75-((H2966-Thresholds!$C$8)/(Thresholds!$D$8-Thresholds!$C$8))*0.249,IF(H2966&lt;=Thresholds!$F$8,0.499-((H2966-Thresholds!$E$8)/(Thresholds!$F$8-Thresholds!$E$8))*0.279,MAX(0.02,0.2-((H2966-Thresholds!$G$8)/(Thresholds!$H$8-Thresholds!$G$8))*0.18)))),3)</f>
        <v>0.90100000000000002</v>
      </c>
      <c r="P2966" s="3">
        <f t="shared" si="138"/>
        <v>0.77100000000000002</v>
      </c>
      <c r="Q2966" t="str">
        <f t="shared" si="139"/>
        <v>Healthy</v>
      </c>
      <c r="R2966" s="4">
        <f t="shared" si="140"/>
        <v>1</v>
      </c>
      <c r="S2966" t="str">
        <f>IF(AND(F2966&gt;=10,F2966&lt;=35,P2966&gt;0.5),"ERROR_C2966H2966_POOR_CAP","OK")</f>
        <v>OK</v>
      </c>
    </row>
    <row r="2967" spans="1:19">
      <c r="A2967" t="s">
        <v>2984</v>
      </c>
      <c r="B2967" s="3">
        <v>33.692</v>
      </c>
      <c r="C2967" s="3">
        <v>210.54</v>
      </c>
      <c r="D2967" s="3">
        <v>14.875</v>
      </c>
      <c r="E2967" s="3">
        <v>76.144000000000005</v>
      </c>
      <c r="F2967" s="3">
        <v>0.152</v>
      </c>
      <c r="G2967" s="3">
        <v>208.92500000000001</v>
      </c>
      <c r="H2967" s="3">
        <v>1526.462</v>
      </c>
      <c r="I2967" s="3">
        <f>ROUND(IF(B2967&lt;=Thresholds!$B$2,1-(B2967/Thresholds!$B$2)*0.24,IF(B2967&lt;=Thresholds!$D$2,0.75-((B2967-Thresholds!$C$2)/(Thresholds!$D$2-Thresholds!$C$2))*0.249,IF(B2967&lt;=Thresholds!$F$2,0.499-((B2967-Thresholds!$E$2)/(Thresholds!$F$2-Thresholds!$E$2))*0.279,MAX(0.02,0.2-((B2967-Thresholds!$G$2)/(Thresholds!$H$2-Thresholds!$G$2))*0.18)))),3)</f>
        <v>0.91900000000000004</v>
      </c>
      <c r="J2967" s="3">
        <f>ROUND(IF(C2967&lt;=Thresholds!$B$3,1-(C2967/Thresholds!$B$3)*0.24,IF(C2967&lt;=Thresholds!$D$3,0.75-((C2967-Thresholds!$C$3)/(Thresholds!$D$3-Thresholds!$C$3))*0.249,IF(C2967&lt;=Thresholds!$F$3,0.499-((C2967-Thresholds!$E$3)/(Thresholds!$F$3-Thresholds!$E$3))*0.279,MAX(0.02,0.2-((C2967-Thresholds!$G$3)/(Thresholds!$H$3-Thresholds!$G$3))*0.18)))),3)</f>
        <v>0.67</v>
      </c>
      <c r="K2967" s="3">
        <f>ROUND(IF(D2967&lt;=Thresholds!$B$4,1-(D2967/Thresholds!$B$4)*0.24,IF(D2967&lt;=Thresholds!$D$4,0.75-((D2967-Thresholds!$C$4)/(Thresholds!$D$4-Thresholds!$C$4))*0.249,IF(D2967&lt;=Thresholds!$F$4,0.499-((D2967-Thresholds!$E$4)/(Thresholds!$F$4-Thresholds!$E$4))*0.279,MAX(0.02,0.2-((D2967-Thresholds!$G$4)/(Thresholds!$H$4-Thresholds!$G$4))*0.18)))),3)</f>
        <v>0.94499999999999995</v>
      </c>
      <c r="L2967" s="3">
        <f>ROUND(IF(E2967&lt;=Thresholds!$B$5,1-(E2967/Thresholds!$B$5)*0.24,IF(E2967&lt;=Thresholds!$D$5,0.75-((E2967-Thresholds!$C$5)/(Thresholds!$D$5-Thresholds!$C$5))*0.249,IF(E2967&lt;=Thresholds!$F$5,0.499-((E2967-Thresholds!$E$5)/(Thresholds!$F$5-Thresholds!$E$5))*0.279,MAX(0.02,0.2-((E2967-Thresholds!$G$5)/(Thresholds!$H$5-Thresholds!$G$5))*0.18)))),3)</f>
        <v>0.622</v>
      </c>
      <c r="M2967" s="3">
        <f>ROUND(IF(F2967&lt;=Thresholds!$B$6,1-(F2967/Thresholds!$B$6)*0.24,IF(F2967&lt;=Thresholds!$D$6,0.75-((F2967-Thresholds!$C$6)/(Thresholds!$D$6-Thresholds!$C$6))*0.249,IF(F2967&lt;=Thresholds!$F$6,0.499-((F2967-Thresholds!$E$6)/(Thresholds!$F$6-Thresholds!$E$6))*0.279,MAX(0.02,0.2-((F2967-Thresholds!$G$6)/(Thresholds!$H$6-Thresholds!$G$6))*0.18)))),3)</f>
        <v>0.96399999999999997</v>
      </c>
      <c r="N2967" s="3">
        <f>ROUND(IF(G2967&lt;=Thresholds!$B$7,1-(G2967/Thresholds!$B$7)*0.24,IF(G2967&lt;=Thresholds!$D$7,0.75-((G2967-Thresholds!$C$7)/(Thresholds!$D$7-Thresholds!$C$7))*0.249,IF(G2967&lt;=Thresholds!$F$7,0.499-((G2967-Thresholds!$E$7)/(Thresholds!$F$7-Thresholds!$E$7))*0.279,MAX(0.02,0.2-((G2967-Thresholds!$G$7)/(Thresholds!$H$7-Thresholds!$G$7))*0.18)))),3)</f>
        <v>0.85699999999999998</v>
      </c>
      <c r="O2967" s="3">
        <f>ROUND(IF(H2967&lt;=Thresholds!$B$8,1-(H2967/Thresholds!$B$8)*0.24,IF(H2967&lt;=Thresholds!$D$8,0.75-((H2967-Thresholds!$C$8)/(Thresholds!$D$8-Thresholds!$C$8))*0.249,IF(H2967&lt;=Thresholds!$F$8,0.499-((H2967-Thresholds!$E$8)/(Thresholds!$F$8-Thresholds!$E$8))*0.279,MAX(0.02,0.2-((H2967-Thresholds!$G$8)/(Thresholds!$H$8-Thresholds!$G$8))*0.18)))),3)</f>
        <v>0.85299999999999998</v>
      </c>
      <c r="P2967" s="3">
        <f t="shared" si="138"/>
        <v>0.622</v>
      </c>
      <c r="Q2967" t="str">
        <f t="shared" si="139"/>
        <v>Moderate</v>
      </c>
      <c r="R2967" s="4">
        <f t="shared" si="140"/>
        <v>1</v>
      </c>
      <c r="S2967" t="str">
        <f>IF(AND(F2967&gt;=10,F2967&lt;=35,P2967&gt;0.5),"ERROR_C2967H2967_POOR_CAP","OK")</f>
        <v>OK</v>
      </c>
    </row>
    <row r="2968" spans="1:19">
      <c r="A2968" t="s">
        <v>2985</v>
      </c>
      <c r="B2968" s="3">
        <v>74.070999999999998</v>
      </c>
      <c r="C2968" s="3">
        <v>85.366</v>
      </c>
      <c r="D2968" s="3">
        <v>96.983999999999995</v>
      </c>
      <c r="E2968" s="3">
        <v>48.057000000000002</v>
      </c>
      <c r="F2968" s="3">
        <v>19.966999999999999</v>
      </c>
      <c r="G2968" s="3">
        <v>160.82</v>
      </c>
      <c r="H2968" s="3">
        <v>2173.6219999999998</v>
      </c>
      <c r="I2968" s="3">
        <f>ROUND(IF(B2968&lt;=Thresholds!$B$2,1-(B2968/Thresholds!$B$2)*0.24,IF(B2968&lt;=Thresholds!$D$2,0.75-((B2968-Thresholds!$C$2)/(Thresholds!$D$2-Thresholds!$C$2))*0.249,IF(B2968&lt;=Thresholds!$F$2,0.499-((B2968-Thresholds!$E$2)/(Thresholds!$F$2-Thresholds!$E$2))*0.279,MAX(0.02,0.2-((B2968-Thresholds!$G$2)/(Thresholds!$H$2-Thresholds!$G$2))*0.18)))),3)</f>
        <v>0.82199999999999995</v>
      </c>
      <c r="J2968" s="3">
        <f>ROUND(IF(C2968&lt;=Thresholds!$B$3,1-(C2968/Thresholds!$B$3)*0.24,IF(C2968&lt;=Thresholds!$D$3,0.75-((C2968-Thresholds!$C$3)/(Thresholds!$D$3-Thresholds!$C$3))*0.249,IF(C2968&lt;=Thresholds!$F$3,0.499-((C2968-Thresholds!$E$3)/(Thresholds!$F$3-Thresholds!$E$3))*0.279,MAX(0.02,0.2-((C2968-Thresholds!$G$3)/(Thresholds!$H$3-Thresholds!$G$3))*0.18)))),3)</f>
        <v>0.82899999999999996</v>
      </c>
      <c r="K2968" s="3">
        <f>ROUND(IF(D2968&lt;=Thresholds!$B$4,1-(D2968/Thresholds!$B$4)*0.24,IF(D2968&lt;=Thresholds!$D$4,0.75-((D2968-Thresholds!$C$4)/(Thresholds!$D$4-Thresholds!$C$4))*0.249,IF(D2968&lt;=Thresholds!$F$4,0.499-((D2968-Thresholds!$E$4)/(Thresholds!$F$4-Thresholds!$E$4))*0.279,MAX(0.02,0.2-((D2968-Thresholds!$G$4)/(Thresholds!$H$4-Thresholds!$G$4))*0.18)))),3)</f>
        <v>0.52300000000000002</v>
      </c>
      <c r="L2968" s="3">
        <f>ROUND(IF(E2968&lt;=Thresholds!$B$5,1-(E2968/Thresholds!$B$5)*0.24,IF(E2968&lt;=Thresholds!$D$5,0.75-((E2968-Thresholds!$C$5)/(Thresholds!$D$5-Thresholds!$C$5))*0.249,IF(E2968&lt;=Thresholds!$F$5,0.499-((E2968-Thresholds!$E$5)/(Thresholds!$F$5-Thresholds!$E$5))*0.279,MAX(0.02,0.2-((E2968-Thresholds!$G$5)/(Thresholds!$H$5-Thresholds!$G$5))*0.18)))),3)</f>
        <v>0.76900000000000002</v>
      </c>
      <c r="M2968" s="3">
        <f>ROUND(IF(F2968&lt;=Thresholds!$B$6,1-(F2968/Thresholds!$B$6)*0.24,IF(F2968&lt;=Thresholds!$D$6,0.75-((F2968-Thresholds!$C$6)/(Thresholds!$D$6-Thresholds!$C$6))*0.249,IF(F2968&lt;=Thresholds!$F$6,0.499-((F2968-Thresholds!$E$6)/(Thresholds!$F$6-Thresholds!$E$6))*0.279,MAX(0.02,0.2-((F2968-Thresholds!$G$6)/(Thresholds!$H$6-Thresholds!$G$6))*0.18)))),3)</f>
        <v>0.38800000000000001</v>
      </c>
      <c r="N2968" s="3">
        <f>ROUND(IF(G2968&lt;=Thresholds!$B$7,1-(G2968/Thresholds!$B$7)*0.24,IF(G2968&lt;=Thresholds!$D$7,0.75-((G2968-Thresholds!$C$7)/(Thresholds!$D$7-Thresholds!$C$7))*0.249,IF(G2968&lt;=Thresholds!$F$7,0.499-((G2968-Thresholds!$E$7)/(Thresholds!$F$7-Thresholds!$E$7))*0.279,MAX(0.02,0.2-((G2968-Thresholds!$G$7)/(Thresholds!$H$7-Thresholds!$G$7))*0.18)))),3)</f>
        <v>0.89</v>
      </c>
      <c r="O2968" s="3">
        <f>ROUND(IF(H2968&lt;=Thresholds!$B$8,1-(H2968/Thresholds!$B$8)*0.24,IF(H2968&lt;=Thresholds!$D$8,0.75-((H2968-Thresholds!$C$8)/(Thresholds!$D$8-Thresholds!$C$8))*0.249,IF(H2968&lt;=Thresholds!$F$8,0.499-((H2968-Thresholds!$E$8)/(Thresholds!$F$8-Thresholds!$E$8))*0.279,MAX(0.02,0.2-((H2968-Thresholds!$G$8)/(Thresholds!$H$8-Thresholds!$G$8))*0.18)))),3)</f>
        <v>0.79100000000000004</v>
      </c>
      <c r="P2968" s="3">
        <f t="shared" si="138"/>
        <v>0.38800000000000001</v>
      </c>
      <c r="Q2968" t="str">
        <f t="shared" si="139"/>
        <v>Poor</v>
      </c>
      <c r="R2968" s="4">
        <f t="shared" si="140"/>
        <v>0</v>
      </c>
      <c r="S2968" t="str">
        <f>IF(AND(F2968&gt;=10,F2968&lt;=35,P2968&gt;0.5),"ERROR_C2968H2968_POOR_CAP","OK")</f>
        <v>OK</v>
      </c>
    </row>
    <row r="2969" spans="1:19">
      <c r="A2969" t="s">
        <v>2986</v>
      </c>
      <c r="B2969" s="3">
        <v>3173.1489999999999</v>
      </c>
      <c r="C2969" s="3">
        <v>80.691999999999993</v>
      </c>
      <c r="D2969" s="3">
        <v>45.905999999999999</v>
      </c>
      <c r="E2969" s="3">
        <v>56.488999999999997</v>
      </c>
      <c r="F2969" s="3">
        <v>0.13800000000000001</v>
      </c>
      <c r="G2969" s="3">
        <v>55.787999999999997</v>
      </c>
      <c r="H2969" s="3">
        <v>1327.172</v>
      </c>
      <c r="I2969" s="3">
        <f>ROUND(IF(B2969&lt;=Thresholds!$B$2,1-(B2969/Thresholds!$B$2)*0.24,IF(B2969&lt;=Thresholds!$D$2,0.75-((B2969-Thresholds!$C$2)/(Thresholds!$D$2-Thresholds!$C$2))*0.249,IF(B2969&lt;=Thresholds!$F$2,0.499-((B2969-Thresholds!$E$2)/(Thresholds!$F$2-Thresholds!$E$2))*0.279,MAX(0.02,0.2-((B2969-Thresholds!$G$2)/(Thresholds!$H$2-Thresholds!$G$2))*0.18)))),3)</f>
        <v>0.33700000000000002</v>
      </c>
      <c r="J2969" s="3">
        <f>ROUND(IF(C2969&lt;=Thresholds!$B$3,1-(C2969/Thresholds!$B$3)*0.24,IF(C2969&lt;=Thresholds!$D$3,0.75-((C2969-Thresholds!$C$3)/(Thresholds!$D$3-Thresholds!$C$3))*0.249,IF(C2969&lt;=Thresholds!$F$3,0.499-((C2969-Thresholds!$E$3)/(Thresholds!$F$3-Thresholds!$E$3))*0.279,MAX(0.02,0.2-((C2969-Thresholds!$G$3)/(Thresholds!$H$3-Thresholds!$G$3))*0.18)))),3)</f>
        <v>0.83899999999999997</v>
      </c>
      <c r="K2969" s="3">
        <f>ROUND(IF(D2969&lt;=Thresholds!$B$4,1-(D2969/Thresholds!$B$4)*0.24,IF(D2969&lt;=Thresholds!$D$4,0.75-((D2969-Thresholds!$C$4)/(Thresholds!$D$4-Thresholds!$C$4))*0.249,IF(D2969&lt;=Thresholds!$F$4,0.499-((D2969-Thresholds!$E$4)/(Thresholds!$F$4-Thresholds!$E$4))*0.279,MAX(0.02,0.2-((D2969-Thresholds!$G$4)/(Thresholds!$H$4-Thresholds!$G$4))*0.18)))),3)</f>
        <v>0.83099999999999996</v>
      </c>
      <c r="L2969" s="3">
        <f>ROUND(IF(E2969&lt;=Thresholds!$B$5,1-(E2969/Thresholds!$B$5)*0.24,IF(E2969&lt;=Thresholds!$D$5,0.75-((E2969-Thresholds!$C$5)/(Thresholds!$D$5-Thresholds!$C$5))*0.249,IF(E2969&lt;=Thresholds!$F$5,0.499-((E2969-Thresholds!$E$5)/(Thresholds!$F$5-Thresholds!$E$5))*0.279,MAX(0.02,0.2-((E2969-Thresholds!$G$5)/(Thresholds!$H$5-Thresholds!$G$5))*0.18)))),3)</f>
        <v>0.72199999999999998</v>
      </c>
      <c r="M2969" s="3">
        <f>ROUND(IF(F2969&lt;=Thresholds!$B$6,1-(F2969/Thresholds!$B$6)*0.24,IF(F2969&lt;=Thresholds!$D$6,0.75-((F2969-Thresholds!$C$6)/(Thresholds!$D$6-Thresholds!$C$6))*0.249,IF(F2969&lt;=Thresholds!$F$6,0.499-((F2969-Thresholds!$E$6)/(Thresholds!$F$6-Thresholds!$E$6))*0.279,MAX(0.02,0.2-((F2969-Thresholds!$G$6)/(Thresholds!$H$6-Thresholds!$G$6))*0.18)))),3)</f>
        <v>0.96699999999999997</v>
      </c>
      <c r="N2969" s="3">
        <f>ROUND(IF(G2969&lt;=Thresholds!$B$7,1-(G2969/Thresholds!$B$7)*0.24,IF(G2969&lt;=Thresholds!$D$7,0.75-((G2969-Thresholds!$C$7)/(Thresholds!$D$7-Thresholds!$C$7))*0.249,IF(G2969&lt;=Thresholds!$F$7,0.499-((G2969-Thresholds!$E$7)/(Thresholds!$F$7-Thresholds!$E$7))*0.279,MAX(0.02,0.2-((G2969-Thresholds!$G$7)/(Thresholds!$H$7-Thresholds!$G$7))*0.18)))),3)</f>
        <v>0.96199999999999997</v>
      </c>
      <c r="O2969" s="3">
        <f>ROUND(IF(H2969&lt;=Thresholds!$B$8,1-(H2969/Thresholds!$B$8)*0.24,IF(H2969&lt;=Thresholds!$D$8,0.75-((H2969-Thresholds!$C$8)/(Thresholds!$D$8-Thresholds!$C$8))*0.249,IF(H2969&lt;=Thresholds!$F$8,0.499-((H2969-Thresholds!$E$8)/(Thresholds!$F$8-Thresholds!$E$8))*0.279,MAX(0.02,0.2-((H2969-Thresholds!$G$8)/(Thresholds!$H$8-Thresholds!$G$8))*0.18)))),3)</f>
        <v>0.873</v>
      </c>
      <c r="P2969" s="3">
        <f t="shared" si="138"/>
        <v>0.33700000000000002</v>
      </c>
      <c r="Q2969" t="str">
        <f t="shared" si="139"/>
        <v>Poor</v>
      </c>
      <c r="R2969" s="4">
        <f t="shared" si="140"/>
        <v>0</v>
      </c>
      <c r="S2969" t="str">
        <f>IF(AND(F2969&gt;=10,F2969&lt;=35,P2969&gt;0.5),"ERROR_C2969H2969_POOR_CAP","OK")</f>
        <v>OK</v>
      </c>
    </row>
    <row r="2970" spans="1:19">
      <c r="A2970" t="s">
        <v>2987</v>
      </c>
      <c r="B2970" s="3">
        <v>24.565000000000001</v>
      </c>
      <c r="C2970" s="3">
        <v>24.113</v>
      </c>
      <c r="D2970" s="3">
        <v>50.393000000000001</v>
      </c>
      <c r="E2970" s="3">
        <v>49.34</v>
      </c>
      <c r="F2970" s="3">
        <v>0.309</v>
      </c>
      <c r="G2970" s="3">
        <v>283.17200000000003</v>
      </c>
      <c r="H2970" s="3">
        <v>1532.03</v>
      </c>
      <c r="I2970" s="3">
        <f>ROUND(IF(B2970&lt;=Thresholds!$B$2,1-(B2970/Thresholds!$B$2)*0.24,IF(B2970&lt;=Thresholds!$D$2,0.75-((B2970-Thresholds!$C$2)/(Thresholds!$D$2-Thresholds!$C$2))*0.249,IF(B2970&lt;=Thresholds!$F$2,0.499-((B2970-Thresholds!$E$2)/(Thresholds!$F$2-Thresholds!$E$2))*0.279,MAX(0.02,0.2-((B2970-Thresholds!$G$2)/(Thresholds!$H$2-Thresholds!$G$2))*0.18)))),3)</f>
        <v>0.94099999999999995</v>
      </c>
      <c r="J2970" s="3">
        <f>ROUND(IF(C2970&lt;=Thresholds!$B$3,1-(C2970/Thresholds!$B$3)*0.24,IF(C2970&lt;=Thresholds!$D$3,0.75-((C2970-Thresholds!$C$3)/(Thresholds!$D$3-Thresholds!$C$3))*0.249,IF(C2970&lt;=Thresholds!$F$3,0.499-((C2970-Thresholds!$E$3)/(Thresholds!$F$3-Thresholds!$E$3))*0.279,MAX(0.02,0.2-((C2970-Thresholds!$G$3)/(Thresholds!$H$3-Thresholds!$G$3))*0.18)))),3)</f>
        <v>0.95199999999999996</v>
      </c>
      <c r="K2970" s="3">
        <f>ROUND(IF(D2970&lt;=Thresholds!$B$4,1-(D2970/Thresholds!$B$4)*0.24,IF(D2970&lt;=Thresholds!$D$4,0.75-((D2970-Thresholds!$C$4)/(Thresholds!$D$4-Thresholds!$C$4))*0.249,IF(D2970&lt;=Thresholds!$F$4,0.499-((D2970-Thresholds!$E$4)/(Thresholds!$F$4-Thresholds!$E$4))*0.279,MAX(0.02,0.2-((D2970-Thresholds!$G$4)/(Thresholds!$H$4-Thresholds!$G$4))*0.18)))),3)</f>
        <v>0.81399999999999995</v>
      </c>
      <c r="L2970" s="3">
        <f>ROUND(IF(E2970&lt;=Thresholds!$B$5,1-(E2970/Thresholds!$B$5)*0.24,IF(E2970&lt;=Thresholds!$D$5,0.75-((E2970-Thresholds!$C$5)/(Thresholds!$D$5-Thresholds!$C$5))*0.249,IF(E2970&lt;=Thresholds!$F$5,0.499-((E2970-Thresholds!$E$5)/(Thresholds!$F$5-Thresholds!$E$5))*0.279,MAX(0.02,0.2-((E2970-Thresholds!$G$5)/(Thresholds!$H$5-Thresholds!$G$5))*0.18)))),3)</f>
        <v>0.76300000000000001</v>
      </c>
      <c r="M2970" s="3">
        <f>ROUND(IF(F2970&lt;=Thresholds!$B$6,1-(F2970/Thresholds!$B$6)*0.24,IF(F2970&lt;=Thresholds!$D$6,0.75-((F2970-Thresholds!$C$6)/(Thresholds!$D$6-Thresholds!$C$6))*0.249,IF(F2970&lt;=Thresholds!$F$6,0.499-((F2970-Thresholds!$E$6)/(Thresholds!$F$6-Thresholds!$E$6))*0.279,MAX(0.02,0.2-((F2970-Thresholds!$G$6)/(Thresholds!$H$6-Thresholds!$G$6))*0.18)))),3)</f>
        <v>0.92600000000000005</v>
      </c>
      <c r="N2970" s="3">
        <f>ROUND(IF(G2970&lt;=Thresholds!$B$7,1-(G2970/Thresholds!$B$7)*0.24,IF(G2970&lt;=Thresholds!$D$7,0.75-((G2970-Thresholds!$C$7)/(Thresholds!$D$7-Thresholds!$C$7))*0.249,IF(G2970&lt;=Thresholds!$F$7,0.499-((G2970-Thresholds!$E$7)/(Thresholds!$F$7-Thresholds!$E$7))*0.279,MAX(0.02,0.2-((G2970-Thresholds!$G$7)/(Thresholds!$H$7-Thresholds!$G$7))*0.18)))),3)</f>
        <v>0.80600000000000005</v>
      </c>
      <c r="O2970" s="3">
        <f>ROUND(IF(H2970&lt;=Thresholds!$B$8,1-(H2970/Thresholds!$B$8)*0.24,IF(H2970&lt;=Thresholds!$D$8,0.75-((H2970-Thresholds!$C$8)/(Thresholds!$D$8-Thresholds!$C$8))*0.249,IF(H2970&lt;=Thresholds!$F$8,0.499-((H2970-Thresholds!$E$8)/(Thresholds!$F$8-Thresholds!$E$8))*0.279,MAX(0.02,0.2-((H2970-Thresholds!$G$8)/(Thresholds!$H$8-Thresholds!$G$8))*0.18)))),3)</f>
        <v>0.85299999999999998</v>
      </c>
      <c r="P2970" s="3">
        <f t="shared" si="138"/>
        <v>0.76300000000000001</v>
      </c>
      <c r="Q2970" t="str">
        <f t="shared" si="139"/>
        <v>Healthy</v>
      </c>
      <c r="R2970" s="4">
        <f t="shared" si="140"/>
        <v>1</v>
      </c>
      <c r="S2970" t="str">
        <f>IF(AND(F2970&gt;=10,F2970&lt;=35,P2970&gt;0.5),"ERROR_C2970H2970_POOR_CAP","OK")</f>
        <v>OK</v>
      </c>
    </row>
    <row r="2971" spans="1:19">
      <c r="A2971" t="s">
        <v>2988</v>
      </c>
      <c r="B2971" s="3">
        <v>7.6429999999999998</v>
      </c>
      <c r="C2971" s="3">
        <v>62.213000000000001</v>
      </c>
      <c r="D2971" s="3">
        <v>19.064</v>
      </c>
      <c r="E2971" s="3">
        <v>75.301000000000002</v>
      </c>
      <c r="F2971" s="3">
        <v>0.78100000000000003</v>
      </c>
      <c r="G2971" s="3">
        <v>132.19300000000001</v>
      </c>
      <c r="H2971" s="3">
        <v>3037.8009999999999</v>
      </c>
      <c r="I2971" s="3">
        <f>ROUND(IF(B2971&lt;=Thresholds!$B$2,1-(B2971/Thresholds!$B$2)*0.24,IF(B2971&lt;=Thresholds!$D$2,0.75-((B2971-Thresholds!$C$2)/(Thresholds!$D$2-Thresholds!$C$2))*0.249,IF(B2971&lt;=Thresholds!$F$2,0.499-((B2971-Thresholds!$E$2)/(Thresholds!$F$2-Thresholds!$E$2))*0.279,MAX(0.02,0.2-((B2971-Thresholds!$G$2)/(Thresholds!$H$2-Thresholds!$G$2))*0.18)))),3)</f>
        <v>0.98199999999999998</v>
      </c>
      <c r="J2971" s="3">
        <f>ROUND(IF(C2971&lt;=Thresholds!$B$3,1-(C2971/Thresholds!$B$3)*0.24,IF(C2971&lt;=Thresholds!$D$3,0.75-((C2971-Thresholds!$C$3)/(Thresholds!$D$3-Thresholds!$C$3))*0.249,IF(C2971&lt;=Thresholds!$F$3,0.499-((C2971-Thresholds!$E$3)/(Thresholds!$F$3-Thresholds!$E$3))*0.279,MAX(0.02,0.2-((C2971-Thresholds!$G$3)/(Thresholds!$H$3-Thresholds!$G$3))*0.18)))),3)</f>
        <v>0.876</v>
      </c>
      <c r="K2971" s="3">
        <f>ROUND(IF(D2971&lt;=Thresholds!$B$4,1-(D2971/Thresholds!$B$4)*0.24,IF(D2971&lt;=Thresholds!$D$4,0.75-((D2971-Thresholds!$C$4)/(Thresholds!$D$4-Thresholds!$C$4))*0.249,IF(D2971&lt;=Thresholds!$F$4,0.499-((D2971-Thresholds!$E$4)/(Thresholds!$F$4-Thresholds!$E$4))*0.279,MAX(0.02,0.2-((D2971-Thresholds!$G$4)/(Thresholds!$H$4-Thresholds!$G$4))*0.18)))),3)</f>
        <v>0.93</v>
      </c>
      <c r="L2971" s="3">
        <f>ROUND(IF(E2971&lt;=Thresholds!$B$5,1-(E2971/Thresholds!$B$5)*0.24,IF(E2971&lt;=Thresholds!$D$5,0.75-((E2971-Thresholds!$C$5)/(Thresholds!$D$5-Thresholds!$C$5))*0.249,IF(E2971&lt;=Thresholds!$F$5,0.499-((E2971-Thresholds!$E$5)/(Thresholds!$F$5-Thresholds!$E$5))*0.279,MAX(0.02,0.2-((E2971-Thresholds!$G$5)/(Thresholds!$H$5-Thresholds!$G$5))*0.18)))),3)</f>
        <v>0.627</v>
      </c>
      <c r="M2971" s="3">
        <f>ROUND(IF(F2971&lt;=Thresholds!$B$6,1-(F2971/Thresholds!$B$6)*0.24,IF(F2971&lt;=Thresholds!$D$6,0.75-((F2971-Thresholds!$C$6)/(Thresholds!$D$6-Thresholds!$C$6))*0.249,IF(F2971&lt;=Thresholds!$F$6,0.499-((F2971-Thresholds!$E$6)/(Thresholds!$F$6-Thresholds!$E$6))*0.279,MAX(0.02,0.2-((F2971-Thresholds!$G$6)/(Thresholds!$H$6-Thresholds!$G$6))*0.18)))),3)</f>
        <v>0.81299999999999994</v>
      </c>
      <c r="N2971" s="3">
        <f>ROUND(IF(G2971&lt;=Thresholds!$B$7,1-(G2971/Thresholds!$B$7)*0.24,IF(G2971&lt;=Thresholds!$D$7,0.75-((G2971-Thresholds!$C$7)/(Thresholds!$D$7-Thresholds!$C$7))*0.249,IF(G2971&lt;=Thresholds!$F$7,0.499-((G2971-Thresholds!$E$7)/(Thresholds!$F$7-Thresholds!$E$7))*0.279,MAX(0.02,0.2-((G2971-Thresholds!$G$7)/(Thresholds!$H$7-Thresholds!$G$7))*0.18)))),3)</f>
        <v>0.90900000000000003</v>
      </c>
      <c r="O2971" s="3">
        <f>ROUND(IF(H2971&lt;=Thresholds!$B$8,1-(H2971/Thresholds!$B$8)*0.24,IF(H2971&lt;=Thresholds!$D$8,0.75-((H2971-Thresholds!$C$8)/(Thresholds!$D$8-Thresholds!$C$8))*0.249,IF(H2971&lt;=Thresholds!$F$8,0.499-((H2971-Thresholds!$E$8)/(Thresholds!$F$8-Thresholds!$E$8))*0.279,MAX(0.02,0.2-((H2971-Thresholds!$G$8)/(Thresholds!$H$8-Thresholds!$G$8))*0.18)))),3)</f>
        <v>0.66100000000000003</v>
      </c>
      <c r="P2971" s="3">
        <f t="shared" si="138"/>
        <v>0.627</v>
      </c>
      <c r="Q2971" t="str">
        <f t="shared" si="139"/>
        <v>Moderate</v>
      </c>
      <c r="R2971" s="4">
        <f t="shared" si="140"/>
        <v>1</v>
      </c>
      <c r="S2971" t="str">
        <f>IF(AND(F2971&gt;=10,F2971&lt;=35,P2971&gt;0.5),"ERROR_C2971H2971_POOR_CAP","OK")</f>
        <v>OK</v>
      </c>
    </row>
    <row r="2972" spans="1:19">
      <c r="A2972" t="s">
        <v>2989</v>
      </c>
      <c r="B2972" s="3">
        <v>67.037000000000006</v>
      </c>
      <c r="C2972" s="3">
        <v>23.331</v>
      </c>
      <c r="D2972" s="3">
        <v>7.8959999999999999</v>
      </c>
      <c r="E2972" s="3">
        <v>20.422999999999998</v>
      </c>
      <c r="F2972" s="3">
        <v>0.75900000000000001</v>
      </c>
      <c r="G2972" s="3">
        <v>56.625999999999998</v>
      </c>
      <c r="H2972" s="3">
        <v>5175.8819999999996</v>
      </c>
      <c r="I2972" s="3">
        <f>ROUND(IF(B2972&lt;=Thresholds!$B$2,1-(B2972/Thresholds!$B$2)*0.24,IF(B2972&lt;=Thresholds!$D$2,0.75-((B2972-Thresholds!$C$2)/(Thresholds!$D$2-Thresholds!$C$2))*0.249,IF(B2972&lt;=Thresholds!$F$2,0.499-((B2972-Thresholds!$E$2)/(Thresholds!$F$2-Thresholds!$E$2))*0.279,MAX(0.02,0.2-((B2972-Thresholds!$G$2)/(Thresholds!$H$2-Thresholds!$G$2))*0.18)))),3)</f>
        <v>0.83899999999999997</v>
      </c>
      <c r="J2972" s="3">
        <f>ROUND(IF(C2972&lt;=Thresholds!$B$3,1-(C2972/Thresholds!$B$3)*0.24,IF(C2972&lt;=Thresholds!$D$3,0.75-((C2972-Thresholds!$C$3)/(Thresholds!$D$3-Thresholds!$C$3))*0.249,IF(C2972&lt;=Thresholds!$F$3,0.499-((C2972-Thresholds!$E$3)/(Thresholds!$F$3-Thresholds!$E$3))*0.279,MAX(0.02,0.2-((C2972-Thresholds!$G$3)/(Thresholds!$H$3-Thresholds!$G$3))*0.18)))),3)</f>
        <v>0.95299999999999996</v>
      </c>
      <c r="K2972" s="3">
        <f>ROUND(IF(D2972&lt;=Thresholds!$B$4,1-(D2972/Thresholds!$B$4)*0.24,IF(D2972&lt;=Thresholds!$D$4,0.75-((D2972-Thresholds!$C$4)/(Thresholds!$D$4-Thresholds!$C$4))*0.249,IF(D2972&lt;=Thresholds!$F$4,0.499-((D2972-Thresholds!$E$4)/(Thresholds!$F$4-Thresholds!$E$4))*0.279,MAX(0.02,0.2-((D2972-Thresholds!$G$4)/(Thresholds!$H$4-Thresholds!$G$4))*0.18)))),3)</f>
        <v>0.97099999999999997</v>
      </c>
      <c r="L2972" s="3">
        <f>ROUND(IF(E2972&lt;=Thresholds!$B$5,1-(E2972/Thresholds!$B$5)*0.24,IF(E2972&lt;=Thresholds!$D$5,0.75-((E2972-Thresholds!$C$5)/(Thresholds!$D$5-Thresholds!$C$5))*0.249,IF(E2972&lt;=Thresholds!$F$5,0.499-((E2972-Thresholds!$E$5)/(Thresholds!$F$5-Thresholds!$E$5))*0.279,MAX(0.02,0.2-((E2972-Thresholds!$G$5)/(Thresholds!$H$5-Thresholds!$G$5))*0.18)))),3)</f>
        <v>0.90200000000000002</v>
      </c>
      <c r="M2972" s="3">
        <f>ROUND(IF(F2972&lt;=Thresholds!$B$6,1-(F2972/Thresholds!$B$6)*0.24,IF(F2972&lt;=Thresholds!$D$6,0.75-((F2972-Thresholds!$C$6)/(Thresholds!$D$6-Thresholds!$C$6))*0.249,IF(F2972&lt;=Thresholds!$F$6,0.499-((F2972-Thresholds!$E$6)/(Thresholds!$F$6-Thresholds!$E$6))*0.279,MAX(0.02,0.2-((F2972-Thresholds!$G$6)/(Thresholds!$H$6-Thresholds!$G$6))*0.18)))),3)</f>
        <v>0.81799999999999995</v>
      </c>
      <c r="N2972" s="3">
        <f>ROUND(IF(G2972&lt;=Thresholds!$B$7,1-(G2972/Thresholds!$B$7)*0.24,IF(G2972&lt;=Thresholds!$D$7,0.75-((G2972-Thresholds!$C$7)/(Thresholds!$D$7-Thresholds!$C$7))*0.249,IF(G2972&lt;=Thresholds!$F$7,0.499-((G2972-Thresholds!$E$7)/(Thresholds!$F$7-Thresholds!$E$7))*0.279,MAX(0.02,0.2-((G2972-Thresholds!$G$7)/(Thresholds!$H$7-Thresholds!$G$7))*0.18)))),3)</f>
        <v>0.96099999999999997</v>
      </c>
      <c r="O2972" s="3">
        <f>ROUND(IF(H2972&lt;=Thresholds!$B$8,1-(H2972/Thresholds!$B$8)*0.24,IF(H2972&lt;=Thresholds!$D$8,0.75-((H2972-Thresholds!$C$8)/(Thresholds!$D$8-Thresholds!$C$8))*0.249,IF(H2972&lt;=Thresholds!$F$8,0.499-((H2972-Thresholds!$E$8)/(Thresholds!$F$8-Thresholds!$E$8))*0.279,MAX(0.02,0.2-((H2972-Thresholds!$G$8)/(Thresholds!$H$8-Thresholds!$G$8))*0.18)))),3)</f>
        <v>0.44400000000000001</v>
      </c>
      <c r="P2972" s="3">
        <f t="shared" si="138"/>
        <v>0.44400000000000001</v>
      </c>
      <c r="Q2972" t="str">
        <f t="shared" si="139"/>
        <v>Poor</v>
      </c>
      <c r="R2972" s="4">
        <f t="shared" si="140"/>
        <v>0</v>
      </c>
      <c r="S2972" t="str">
        <f>IF(AND(F2972&gt;=10,F2972&lt;=35,P2972&gt;0.5),"ERROR_C2972H2972_POOR_CAP","OK")</f>
        <v>OK</v>
      </c>
    </row>
    <row r="2973" spans="1:19">
      <c r="A2973" t="s">
        <v>2990</v>
      </c>
      <c r="B2973" s="3">
        <v>52.863999999999997</v>
      </c>
      <c r="C2973" s="3">
        <v>14.759</v>
      </c>
      <c r="D2973" s="3">
        <v>43.530999999999999</v>
      </c>
      <c r="E2973" s="3">
        <v>43.006999999999998</v>
      </c>
      <c r="F2973" s="3">
        <v>0.75700000000000001</v>
      </c>
      <c r="G2973" s="3">
        <v>2644.4490000000001</v>
      </c>
      <c r="H2973" s="3">
        <v>874.21100000000001</v>
      </c>
      <c r="I2973" s="3">
        <f>ROUND(IF(B2973&lt;=Thresholds!$B$2,1-(B2973/Thresholds!$B$2)*0.24,IF(B2973&lt;=Thresholds!$D$2,0.75-((B2973-Thresholds!$C$2)/(Thresholds!$D$2-Thresholds!$C$2))*0.249,IF(B2973&lt;=Thresholds!$F$2,0.499-((B2973-Thresholds!$E$2)/(Thresholds!$F$2-Thresholds!$E$2))*0.279,MAX(0.02,0.2-((B2973-Thresholds!$G$2)/(Thresholds!$H$2-Thresholds!$G$2))*0.18)))),3)</f>
        <v>0.873</v>
      </c>
      <c r="J2973" s="3">
        <f>ROUND(IF(C2973&lt;=Thresholds!$B$3,1-(C2973/Thresholds!$B$3)*0.24,IF(C2973&lt;=Thresholds!$D$3,0.75-((C2973-Thresholds!$C$3)/(Thresholds!$D$3-Thresholds!$C$3))*0.249,IF(C2973&lt;=Thresholds!$F$3,0.499-((C2973-Thresholds!$E$3)/(Thresholds!$F$3-Thresholds!$E$3))*0.279,MAX(0.02,0.2-((C2973-Thresholds!$G$3)/(Thresholds!$H$3-Thresholds!$G$3))*0.18)))),3)</f>
        <v>0.97</v>
      </c>
      <c r="K2973" s="3">
        <f>ROUND(IF(D2973&lt;=Thresholds!$B$4,1-(D2973/Thresholds!$B$4)*0.24,IF(D2973&lt;=Thresholds!$D$4,0.75-((D2973-Thresholds!$C$4)/(Thresholds!$D$4-Thresholds!$C$4))*0.249,IF(D2973&lt;=Thresholds!$F$4,0.499-((D2973-Thresholds!$E$4)/(Thresholds!$F$4-Thresholds!$E$4))*0.279,MAX(0.02,0.2-((D2973-Thresholds!$G$4)/(Thresholds!$H$4-Thresholds!$G$4))*0.18)))),3)</f>
        <v>0.83899999999999997</v>
      </c>
      <c r="L2973" s="3">
        <f>ROUND(IF(E2973&lt;=Thresholds!$B$5,1-(E2973/Thresholds!$B$5)*0.24,IF(E2973&lt;=Thresholds!$D$5,0.75-((E2973-Thresholds!$C$5)/(Thresholds!$D$5-Thresholds!$C$5))*0.249,IF(E2973&lt;=Thresholds!$F$5,0.499-((E2973-Thresholds!$E$5)/(Thresholds!$F$5-Thresholds!$E$5))*0.279,MAX(0.02,0.2-((E2973-Thresholds!$G$5)/(Thresholds!$H$5-Thresholds!$G$5))*0.18)))),3)</f>
        <v>0.79400000000000004</v>
      </c>
      <c r="M2973" s="3">
        <f>ROUND(IF(F2973&lt;=Thresholds!$B$6,1-(F2973/Thresholds!$B$6)*0.24,IF(F2973&lt;=Thresholds!$D$6,0.75-((F2973-Thresholds!$C$6)/(Thresholds!$D$6-Thresholds!$C$6))*0.249,IF(F2973&lt;=Thresholds!$F$6,0.499-((F2973-Thresholds!$E$6)/(Thresholds!$F$6-Thresholds!$E$6))*0.279,MAX(0.02,0.2-((F2973-Thresholds!$G$6)/(Thresholds!$H$6-Thresholds!$G$6))*0.18)))),3)</f>
        <v>0.81799999999999995</v>
      </c>
      <c r="N2973" s="3">
        <f>ROUND(IF(G2973&lt;=Thresholds!$B$7,1-(G2973/Thresholds!$B$7)*0.24,IF(G2973&lt;=Thresholds!$D$7,0.75-((G2973-Thresholds!$C$7)/(Thresholds!$D$7-Thresholds!$C$7))*0.249,IF(G2973&lt;=Thresholds!$F$7,0.499-((G2973-Thresholds!$E$7)/(Thresholds!$F$7-Thresholds!$E$7))*0.279,MAX(0.02,0.2-((G2973-Thresholds!$G$7)/(Thresholds!$H$7-Thresholds!$G$7))*0.18)))),3)</f>
        <v>0.36</v>
      </c>
      <c r="O2973" s="3">
        <f>ROUND(IF(H2973&lt;=Thresholds!$B$8,1-(H2973/Thresholds!$B$8)*0.24,IF(H2973&lt;=Thresholds!$D$8,0.75-((H2973-Thresholds!$C$8)/(Thresholds!$D$8-Thresholds!$C$8))*0.249,IF(H2973&lt;=Thresholds!$F$8,0.499-((H2973-Thresholds!$E$8)/(Thresholds!$F$8-Thresholds!$E$8))*0.279,MAX(0.02,0.2-((H2973-Thresholds!$G$8)/(Thresholds!$H$8-Thresholds!$G$8))*0.18)))),3)</f>
        <v>0.91600000000000004</v>
      </c>
      <c r="P2973" s="3">
        <f t="shared" si="138"/>
        <v>0.36</v>
      </c>
      <c r="Q2973" t="str">
        <f t="shared" si="139"/>
        <v>Poor</v>
      </c>
      <c r="R2973" s="4">
        <f t="shared" si="140"/>
        <v>0</v>
      </c>
      <c r="S2973" t="str">
        <f>IF(AND(F2973&gt;=10,F2973&lt;=35,P2973&gt;0.5),"ERROR_C2973H2973_POOR_CAP","OK")</f>
        <v>OK</v>
      </c>
    </row>
    <row r="2974" spans="1:19">
      <c r="A2974" t="s">
        <v>2991</v>
      </c>
      <c r="B2974" s="3">
        <v>97.248999999999995</v>
      </c>
      <c r="C2974" s="3">
        <v>114.768</v>
      </c>
      <c r="D2974" s="3">
        <v>50.161000000000001</v>
      </c>
      <c r="E2974" s="3">
        <v>29.733000000000001</v>
      </c>
      <c r="F2974" s="3">
        <v>0.41</v>
      </c>
      <c r="G2974" s="3">
        <v>274.01900000000001</v>
      </c>
      <c r="H2974" s="3">
        <v>268.51400000000001</v>
      </c>
      <c r="I2974" s="3">
        <f>ROUND(IF(B2974&lt;=Thresholds!$B$2,1-(B2974/Thresholds!$B$2)*0.24,IF(B2974&lt;=Thresholds!$D$2,0.75-((B2974-Thresholds!$C$2)/(Thresholds!$D$2-Thresholds!$C$2))*0.249,IF(B2974&lt;=Thresholds!$F$2,0.499-((B2974-Thresholds!$E$2)/(Thresholds!$F$2-Thresholds!$E$2))*0.279,MAX(0.02,0.2-((B2974-Thresholds!$G$2)/(Thresholds!$H$2-Thresholds!$G$2))*0.18)))),3)</f>
        <v>0.76700000000000002</v>
      </c>
      <c r="J2974" s="3">
        <f>ROUND(IF(C2974&lt;=Thresholds!$B$3,1-(C2974/Thresholds!$B$3)*0.24,IF(C2974&lt;=Thresholds!$D$3,0.75-((C2974-Thresholds!$C$3)/(Thresholds!$D$3-Thresholds!$C$3))*0.249,IF(C2974&lt;=Thresholds!$F$3,0.499-((C2974-Thresholds!$E$3)/(Thresholds!$F$3-Thresholds!$E$3))*0.279,MAX(0.02,0.2-((C2974-Thresholds!$G$3)/(Thresholds!$H$3-Thresholds!$G$3))*0.18)))),3)</f>
        <v>0.77</v>
      </c>
      <c r="K2974" s="3">
        <f>ROUND(IF(D2974&lt;=Thresholds!$B$4,1-(D2974/Thresholds!$B$4)*0.24,IF(D2974&lt;=Thresholds!$D$4,0.75-((D2974-Thresholds!$C$4)/(Thresholds!$D$4-Thresholds!$C$4))*0.249,IF(D2974&lt;=Thresholds!$F$4,0.499-((D2974-Thresholds!$E$4)/(Thresholds!$F$4-Thresholds!$E$4))*0.279,MAX(0.02,0.2-((D2974-Thresholds!$G$4)/(Thresholds!$H$4-Thresholds!$G$4))*0.18)))),3)</f>
        <v>0.81499999999999995</v>
      </c>
      <c r="L2974" s="3">
        <f>ROUND(IF(E2974&lt;=Thresholds!$B$5,1-(E2974/Thresholds!$B$5)*0.24,IF(E2974&lt;=Thresholds!$D$5,0.75-((E2974-Thresholds!$C$5)/(Thresholds!$D$5-Thresholds!$C$5))*0.249,IF(E2974&lt;=Thresholds!$F$5,0.499-((E2974-Thresholds!$E$5)/(Thresholds!$F$5-Thresholds!$E$5))*0.279,MAX(0.02,0.2-((E2974-Thresholds!$G$5)/(Thresholds!$H$5-Thresholds!$G$5))*0.18)))),3)</f>
        <v>0.85699999999999998</v>
      </c>
      <c r="M2974" s="3">
        <f>ROUND(IF(F2974&lt;=Thresholds!$B$6,1-(F2974/Thresholds!$B$6)*0.24,IF(F2974&lt;=Thresholds!$D$6,0.75-((F2974-Thresholds!$C$6)/(Thresholds!$D$6-Thresholds!$C$6))*0.249,IF(F2974&lt;=Thresholds!$F$6,0.499-((F2974-Thresholds!$E$6)/(Thresholds!$F$6-Thresholds!$E$6))*0.279,MAX(0.02,0.2-((F2974-Thresholds!$G$6)/(Thresholds!$H$6-Thresholds!$G$6))*0.18)))),3)</f>
        <v>0.90200000000000002</v>
      </c>
      <c r="N2974" s="3">
        <f>ROUND(IF(G2974&lt;=Thresholds!$B$7,1-(G2974/Thresholds!$B$7)*0.24,IF(G2974&lt;=Thresholds!$D$7,0.75-((G2974-Thresholds!$C$7)/(Thresholds!$D$7-Thresholds!$C$7))*0.249,IF(G2974&lt;=Thresholds!$F$7,0.499-((G2974-Thresholds!$E$7)/(Thresholds!$F$7-Thresholds!$E$7))*0.279,MAX(0.02,0.2-((G2974-Thresholds!$G$7)/(Thresholds!$H$7-Thresholds!$G$7))*0.18)))),3)</f>
        <v>0.81200000000000006</v>
      </c>
      <c r="O2974" s="3">
        <f>ROUND(IF(H2974&lt;=Thresholds!$B$8,1-(H2974/Thresholds!$B$8)*0.24,IF(H2974&lt;=Thresholds!$D$8,0.75-((H2974-Thresholds!$C$8)/(Thresholds!$D$8-Thresholds!$C$8))*0.249,IF(H2974&lt;=Thresholds!$F$8,0.499-((H2974-Thresholds!$E$8)/(Thresholds!$F$8-Thresholds!$E$8))*0.279,MAX(0.02,0.2-((H2974-Thresholds!$G$8)/(Thresholds!$H$8-Thresholds!$G$8))*0.18)))),3)</f>
        <v>0.97399999999999998</v>
      </c>
      <c r="P2974" s="3">
        <f t="shared" si="138"/>
        <v>0.76700000000000002</v>
      </c>
      <c r="Q2974" t="str">
        <f t="shared" si="139"/>
        <v>Healthy</v>
      </c>
      <c r="R2974" s="4">
        <f t="shared" si="140"/>
        <v>1</v>
      </c>
      <c r="S2974" t="str">
        <f>IF(AND(F2974&gt;=10,F2974&lt;=35,P2974&gt;0.5),"ERROR_C2974H2974_POOR_CAP","OK")</f>
        <v>OK</v>
      </c>
    </row>
    <row r="2975" spans="1:19">
      <c r="A2975" t="s">
        <v>2992</v>
      </c>
      <c r="B2975" s="3">
        <v>87.616</v>
      </c>
      <c r="C2975" s="3">
        <v>8.5890000000000004</v>
      </c>
      <c r="D2975" s="3">
        <v>24.577000000000002</v>
      </c>
      <c r="E2975" s="3">
        <v>70.447999999999993</v>
      </c>
      <c r="F2975" s="3">
        <v>0.432</v>
      </c>
      <c r="G2975" s="3">
        <v>216.06800000000001</v>
      </c>
      <c r="H2975" s="3">
        <v>2113.5819999999999</v>
      </c>
      <c r="I2975" s="3">
        <f>ROUND(IF(B2975&lt;=Thresholds!$B$2,1-(B2975/Thresholds!$B$2)*0.24,IF(B2975&lt;=Thresholds!$D$2,0.75-((B2975-Thresholds!$C$2)/(Thresholds!$D$2-Thresholds!$C$2))*0.249,IF(B2975&lt;=Thresholds!$F$2,0.499-((B2975-Thresholds!$E$2)/(Thresholds!$F$2-Thresholds!$E$2))*0.279,MAX(0.02,0.2-((B2975-Thresholds!$G$2)/(Thresholds!$H$2-Thresholds!$G$2))*0.18)))),3)</f>
        <v>0.79</v>
      </c>
      <c r="J2975" s="3">
        <f>ROUND(IF(C2975&lt;=Thresholds!$B$3,1-(C2975/Thresholds!$B$3)*0.24,IF(C2975&lt;=Thresholds!$D$3,0.75-((C2975-Thresholds!$C$3)/(Thresholds!$D$3-Thresholds!$C$3))*0.249,IF(C2975&lt;=Thresholds!$F$3,0.499-((C2975-Thresholds!$E$3)/(Thresholds!$F$3-Thresholds!$E$3))*0.279,MAX(0.02,0.2-((C2975-Thresholds!$G$3)/(Thresholds!$H$3-Thresholds!$G$3))*0.18)))),3)</f>
        <v>0.98299999999999998</v>
      </c>
      <c r="K2975" s="3">
        <f>ROUND(IF(D2975&lt;=Thresholds!$B$4,1-(D2975/Thresholds!$B$4)*0.24,IF(D2975&lt;=Thresholds!$D$4,0.75-((D2975-Thresholds!$C$4)/(Thresholds!$D$4-Thresholds!$C$4))*0.249,IF(D2975&lt;=Thresholds!$F$4,0.499-((D2975-Thresholds!$E$4)/(Thresholds!$F$4-Thresholds!$E$4))*0.279,MAX(0.02,0.2-((D2975-Thresholds!$G$4)/(Thresholds!$H$4-Thresholds!$G$4))*0.18)))),3)</f>
        <v>0.90900000000000003</v>
      </c>
      <c r="L2975" s="3">
        <f>ROUND(IF(E2975&lt;=Thresholds!$B$5,1-(E2975/Thresholds!$B$5)*0.24,IF(E2975&lt;=Thresholds!$D$5,0.75-((E2975-Thresholds!$C$5)/(Thresholds!$D$5-Thresholds!$C$5))*0.249,IF(E2975&lt;=Thresholds!$F$5,0.499-((E2975-Thresholds!$E$5)/(Thresholds!$F$5-Thresholds!$E$5))*0.279,MAX(0.02,0.2-((E2975-Thresholds!$G$5)/(Thresholds!$H$5-Thresholds!$G$5))*0.18)))),3)</f>
        <v>0.65100000000000002</v>
      </c>
      <c r="M2975" s="3">
        <f>ROUND(IF(F2975&lt;=Thresholds!$B$6,1-(F2975/Thresholds!$B$6)*0.24,IF(F2975&lt;=Thresholds!$D$6,0.75-((F2975-Thresholds!$C$6)/(Thresholds!$D$6-Thresholds!$C$6))*0.249,IF(F2975&lt;=Thresholds!$F$6,0.499-((F2975-Thresholds!$E$6)/(Thresholds!$F$6-Thresholds!$E$6))*0.279,MAX(0.02,0.2-((F2975-Thresholds!$G$6)/(Thresholds!$H$6-Thresholds!$G$6))*0.18)))),3)</f>
        <v>0.89600000000000002</v>
      </c>
      <c r="N2975" s="3">
        <f>ROUND(IF(G2975&lt;=Thresholds!$B$7,1-(G2975/Thresholds!$B$7)*0.24,IF(G2975&lt;=Thresholds!$D$7,0.75-((G2975-Thresholds!$C$7)/(Thresholds!$D$7-Thresholds!$C$7))*0.249,IF(G2975&lt;=Thresholds!$F$7,0.499-((G2975-Thresholds!$E$7)/(Thresholds!$F$7-Thresholds!$E$7))*0.279,MAX(0.02,0.2-((G2975-Thresholds!$G$7)/(Thresholds!$H$7-Thresholds!$G$7))*0.18)))),3)</f>
        <v>0.85199999999999998</v>
      </c>
      <c r="O2975" s="3">
        <f>ROUND(IF(H2975&lt;=Thresholds!$B$8,1-(H2975/Thresholds!$B$8)*0.24,IF(H2975&lt;=Thresholds!$D$8,0.75-((H2975-Thresholds!$C$8)/(Thresholds!$D$8-Thresholds!$C$8))*0.249,IF(H2975&lt;=Thresholds!$F$8,0.499-((H2975-Thresholds!$E$8)/(Thresholds!$F$8-Thresholds!$E$8))*0.279,MAX(0.02,0.2-((H2975-Thresholds!$G$8)/(Thresholds!$H$8-Thresholds!$G$8))*0.18)))),3)</f>
        <v>0.79700000000000004</v>
      </c>
      <c r="P2975" s="3">
        <f t="shared" si="138"/>
        <v>0.65100000000000002</v>
      </c>
      <c r="Q2975" t="str">
        <f t="shared" si="139"/>
        <v>Moderate</v>
      </c>
      <c r="R2975" s="4">
        <f t="shared" si="140"/>
        <v>1</v>
      </c>
      <c r="S2975" t="str">
        <f>IF(AND(F2975&gt;=10,F2975&lt;=35,P2975&gt;0.5),"ERROR_C2975H2975_POOR_CAP","OK")</f>
        <v>OK</v>
      </c>
    </row>
    <row r="2976" spans="1:19">
      <c r="A2976" t="s">
        <v>2993</v>
      </c>
      <c r="B2976" s="3">
        <v>86.822999999999993</v>
      </c>
      <c r="C2976" s="3">
        <v>809.03099999999995</v>
      </c>
      <c r="D2976" s="3">
        <v>50.542000000000002</v>
      </c>
      <c r="E2976" s="3">
        <v>12.865</v>
      </c>
      <c r="F2976" s="3">
        <v>0.48799999999999999</v>
      </c>
      <c r="G2976" s="3">
        <v>27.234999999999999</v>
      </c>
      <c r="H2976" s="3">
        <v>381.726</v>
      </c>
      <c r="I2976" s="3">
        <f>ROUND(IF(B2976&lt;=Thresholds!$B$2,1-(B2976/Thresholds!$B$2)*0.24,IF(B2976&lt;=Thresholds!$D$2,0.75-((B2976-Thresholds!$C$2)/(Thresholds!$D$2-Thresholds!$C$2))*0.249,IF(B2976&lt;=Thresholds!$F$2,0.499-((B2976-Thresholds!$E$2)/(Thresholds!$F$2-Thresholds!$E$2))*0.279,MAX(0.02,0.2-((B2976-Thresholds!$G$2)/(Thresholds!$H$2-Thresholds!$G$2))*0.18)))),3)</f>
        <v>0.79200000000000004</v>
      </c>
      <c r="J2976" s="3">
        <f>ROUND(IF(C2976&lt;=Thresholds!$B$3,1-(C2976/Thresholds!$B$3)*0.24,IF(C2976&lt;=Thresholds!$D$3,0.75-((C2976-Thresholds!$C$3)/(Thresholds!$D$3-Thresholds!$C$3))*0.249,IF(C2976&lt;=Thresholds!$F$3,0.499-((C2976-Thresholds!$E$3)/(Thresholds!$F$3-Thresholds!$E$3))*0.279,MAX(0.02,0.2-((C2976-Thresholds!$G$3)/(Thresholds!$H$3-Thresholds!$G$3))*0.18)))),3)</f>
        <v>0.309</v>
      </c>
      <c r="K2976" s="3">
        <f>ROUND(IF(D2976&lt;=Thresholds!$B$4,1-(D2976/Thresholds!$B$4)*0.24,IF(D2976&lt;=Thresholds!$D$4,0.75-((D2976-Thresholds!$C$4)/(Thresholds!$D$4-Thresholds!$C$4))*0.249,IF(D2976&lt;=Thresholds!$F$4,0.499-((D2976-Thresholds!$E$4)/(Thresholds!$F$4-Thresholds!$E$4))*0.279,MAX(0.02,0.2-((D2976-Thresholds!$G$4)/(Thresholds!$H$4-Thresholds!$G$4))*0.18)))),3)</f>
        <v>0.81299999999999994</v>
      </c>
      <c r="L2976" s="3">
        <f>ROUND(IF(E2976&lt;=Thresholds!$B$5,1-(E2976/Thresholds!$B$5)*0.24,IF(E2976&lt;=Thresholds!$D$5,0.75-((E2976-Thresholds!$C$5)/(Thresholds!$D$5-Thresholds!$C$5))*0.249,IF(E2976&lt;=Thresholds!$F$5,0.499-((E2976-Thresholds!$E$5)/(Thresholds!$F$5-Thresholds!$E$5))*0.279,MAX(0.02,0.2-((E2976-Thresholds!$G$5)/(Thresholds!$H$5-Thresholds!$G$5))*0.18)))),3)</f>
        <v>0.93799999999999994</v>
      </c>
      <c r="M2976" s="3">
        <f>ROUND(IF(F2976&lt;=Thresholds!$B$6,1-(F2976/Thresholds!$B$6)*0.24,IF(F2976&lt;=Thresholds!$D$6,0.75-((F2976-Thresholds!$C$6)/(Thresholds!$D$6-Thresholds!$C$6))*0.249,IF(F2976&lt;=Thresholds!$F$6,0.499-((F2976-Thresholds!$E$6)/(Thresholds!$F$6-Thresholds!$E$6))*0.279,MAX(0.02,0.2-((F2976-Thresholds!$G$6)/(Thresholds!$H$6-Thresholds!$G$6))*0.18)))),3)</f>
        <v>0.88300000000000001</v>
      </c>
      <c r="N2976" s="3">
        <f>ROUND(IF(G2976&lt;=Thresholds!$B$7,1-(G2976/Thresholds!$B$7)*0.24,IF(G2976&lt;=Thresholds!$D$7,0.75-((G2976-Thresholds!$C$7)/(Thresholds!$D$7-Thresholds!$C$7))*0.249,IF(G2976&lt;=Thresholds!$F$7,0.499-((G2976-Thresholds!$E$7)/(Thresholds!$F$7-Thresholds!$E$7))*0.279,MAX(0.02,0.2-((G2976-Thresholds!$G$7)/(Thresholds!$H$7-Thresholds!$G$7))*0.18)))),3)</f>
        <v>0.98099999999999998</v>
      </c>
      <c r="O2976" s="3">
        <f>ROUND(IF(H2976&lt;=Thresholds!$B$8,1-(H2976/Thresholds!$B$8)*0.24,IF(H2976&lt;=Thresholds!$D$8,0.75-((H2976-Thresholds!$C$8)/(Thresholds!$D$8-Thresholds!$C$8))*0.249,IF(H2976&lt;=Thresholds!$F$8,0.499-((H2976-Thresholds!$E$8)/(Thresholds!$F$8-Thresholds!$E$8))*0.279,MAX(0.02,0.2-((H2976-Thresholds!$G$8)/(Thresholds!$H$8-Thresholds!$G$8))*0.18)))),3)</f>
        <v>0.96299999999999997</v>
      </c>
      <c r="P2976" s="3">
        <f t="shared" si="138"/>
        <v>0.309</v>
      </c>
      <c r="Q2976" t="str">
        <f t="shared" si="139"/>
        <v>Poor</v>
      </c>
      <c r="R2976" s="4">
        <f t="shared" si="140"/>
        <v>0</v>
      </c>
      <c r="S2976" t="str">
        <f>IF(AND(F2976&gt;=10,F2976&lt;=35,P2976&gt;0.5),"ERROR_C2976H2976_POOR_CAP","OK")</f>
        <v>OK</v>
      </c>
    </row>
    <row r="2977" spans="1:19">
      <c r="A2977" t="s">
        <v>2994</v>
      </c>
      <c r="B2977" s="3">
        <v>2129.5079999999998</v>
      </c>
      <c r="C2977" s="3">
        <v>603.24900000000002</v>
      </c>
      <c r="D2977" s="3">
        <v>56.765999999999998</v>
      </c>
      <c r="E2977" s="3">
        <v>5.6210000000000004</v>
      </c>
      <c r="F2977" s="3">
        <v>0.67300000000000004</v>
      </c>
      <c r="G2977" s="3">
        <v>203.511</v>
      </c>
      <c r="H2977" s="3">
        <v>595.01400000000001</v>
      </c>
      <c r="I2977" s="3">
        <f>ROUND(IF(B2977&lt;=Thresholds!$B$2,1-(B2977/Thresholds!$B$2)*0.24,IF(B2977&lt;=Thresholds!$D$2,0.75-((B2977-Thresholds!$C$2)/(Thresholds!$D$2-Thresholds!$C$2))*0.249,IF(B2977&lt;=Thresholds!$F$2,0.499-((B2977-Thresholds!$E$2)/(Thresholds!$F$2-Thresholds!$E$2))*0.279,MAX(0.02,0.2-((B2977-Thresholds!$G$2)/(Thresholds!$H$2-Thresholds!$G$2))*0.18)))),3)</f>
        <v>0.23300000000000001</v>
      </c>
      <c r="J2977" s="3">
        <f>ROUND(IF(C2977&lt;=Thresholds!$B$3,1-(C2977/Thresholds!$B$3)*0.24,IF(C2977&lt;=Thresholds!$D$3,0.75-((C2977-Thresholds!$C$3)/(Thresholds!$D$3-Thresholds!$C$3))*0.249,IF(C2977&lt;=Thresholds!$F$3,0.499-((C2977-Thresholds!$E$3)/(Thresholds!$F$3-Thresholds!$E$3))*0.279,MAX(0.02,0.2-((C2977-Thresholds!$G$3)/(Thresholds!$H$3-Thresholds!$G$3))*0.18)))),3)</f>
        <v>0.40500000000000003</v>
      </c>
      <c r="K2977" s="3">
        <f>ROUND(IF(D2977&lt;=Thresholds!$B$4,1-(D2977/Thresholds!$B$4)*0.24,IF(D2977&lt;=Thresholds!$D$4,0.75-((D2977-Thresholds!$C$4)/(Thresholds!$D$4-Thresholds!$C$4))*0.249,IF(D2977&lt;=Thresholds!$F$4,0.499-((D2977-Thresholds!$E$4)/(Thresholds!$F$4-Thresholds!$E$4))*0.279,MAX(0.02,0.2-((D2977-Thresholds!$G$4)/(Thresholds!$H$4-Thresholds!$G$4))*0.18)))),3)</f>
        <v>0.79</v>
      </c>
      <c r="L2977" s="3">
        <f>ROUND(IF(E2977&lt;=Thresholds!$B$5,1-(E2977/Thresholds!$B$5)*0.24,IF(E2977&lt;=Thresholds!$D$5,0.75-((E2977-Thresholds!$C$5)/(Thresholds!$D$5-Thresholds!$C$5))*0.249,IF(E2977&lt;=Thresholds!$F$5,0.499-((E2977-Thresholds!$E$5)/(Thresholds!$F$5-Thresholds!$E$5))*0.279,MAX(0.02,0.2-((E2977-Thresholds!$G$5)/(Thresholds!$H$5-Thresholds!$G$5))*0.18)))),3)</f>
        <v>0.97299999999999998</v>
      </c>
      <c r="M2977" s="3">
        <f>ROUND(IF(F2977&lt;=Thresholds!$B$6,1-(F2977/Thresholds!$B$6)*0.24,IF(F2977&lt;=Thresholds!$D$6,0.75-((F2977-Thresholds!$C$6)/(Thresholds!$D$6-Thresholds!$C$6))*0.249,IF(F2977&lt;=Thresholds!$F$6,0.499-((F2977-Thresholds!$E$6)/(Thresholds!$F$6-Thresholds!$E$6))*0.279,MAX(0.02,0.2-((F2977-Thresholds!$G$6)/(Thresholds!$H$6-Thresholds!$G$6))*0.18)))),3)</f>
        <v>0.83799999999999997</v>
      </c>
      <c r="N2977" s="3">
        <f>ROUND(IF(G2977&lt;=Thresholds!$B$7,1-(G2977/Thresholds!$B$7)*0.24,IF(G2977&lt;=Thresholds!$D$7,0.75-((G2977-Thresholds!$C$7)/(Thresholds!$D$7-Thresholds!$C$7))*0.249,IF(G2977&lt;=Thresholds!$F$7,0.499-((G2977-Thresholds!$E$7)/(Thresholds!$F$7-Thresholds!$E$7))*0.279,MAX(0.02,0.2-((G2977-Thresholds!$G$7)/(Thresholds!$H$7-Thresholds!$G$7))*0.18)))),3)</f>
        <v>0.86</v>
      </c>
      <c r="O2977" s="3">
        <f>ROUND(IF(H2977&lt;=Thresholds!$B$8,1-(H2977/Thresholds!$B$8)*0.24,IF(H2977&lt;=Thresholds!$D$8,0.75-((H2977-Thresholds!$C$8)/(Thresholds!$D$8-Thresholds!$C$8))*0.249,IF(H2977&lt;=Thresholds!$F$8,0.499-((H2977-Thresholds!$E$8)/(Thresholds!$F$8-Thresholds!$E$8))*0.279,MAX(0.02,0.2-((H2977-Thresholds!$G$8)/(Thresholds!$H$8-Thresholds!$G$8))*0.18)))),3)</f>
        <v>0.94299999999999995</v>
      </c>
      <c r="P2977" s="3">
        <f t="shared" si="138"/>
        <v>0.23300000000000001</v>
      </c>
      <c r="Q2977" t="str">
        <f t="shared" si="139"/>
        <v>Poor</v>
      </c>
      <c r="R2977" s="4">
        <f t="shared" si="140"/>
        <v>0</v>
      </c>
      <c r="S2977" t="str">
        <f>IF(AND(F2977&gt;=10,F2977&lt;=35,P2977&gt;0.5),"ERROR_C2977H2977_POOR_CAP","OK")</f>
        <v>OK</v>
      </c>
    </row>
    <row r="2978" spans="1:19">
      <c r="A2978" t="s">
        <v>2995</v>
      </c>
      <c r="B2978" s="3">
        <v>78.94</v>
      </c>
      <c r="C2978" s="3">
        <v>39.418999999999997</v>
      </c>
      <c r="D2978" s="3">
        <v>57.694000000000003</v>
      </c>
      <c r="E2978" s="3">
        <v>28.231000000000002</v>
      </c>
      <c r="F2978" s="3">
        <v>0.55000000000000004</v>
      </c>
      <c r="G2978" s="3">
        <v>81.572000000000003</v>
      </c>
      <c r="H2978" s="3">
        <v>2203.77</v>
      </c>
      <c r="I2978" s="3">
        <f>ROUND(IF(B2978&lt;=Thresholds!$B$2,1-(B2978/Thresholds!$B$2)*0.24,IF(B2978&lt;=Thresholds!$D$2,0.75-((B2978-Thresholds!$C$2)/(Thresholds!$D$2-Thresholds!$C$2))*0.249,IF(B2978&lt;=Thresholds!$F$2,0.499-((B2978-Thresholds!$E$2)/(Thresholds!$F$2-Thresholds!$E$2))*0.279,MAX(0.02,0.2-((B2978-Thresholds!$G$2)/(Thresholds!$H$2-Thresholds!$G$2))*0.18)))),3)</f>
        <v>0.81100000000000005</v>
      </c>
      <c r="J2978" s="3">
        <f>ROUND(IF(C2978&lt;=Thresholds!$B$3,1-(C2978/Thresholds!$B$3)*0.24,IF(C2978&lt;=Thresholds!$D$3,0.75-((C2978-Thresholds!$C$3)/(Thresholds!$D$3-Thresholds!$C$3))*0.249,IF(C2978&lt;=Thresholds!$F$3,0.499-((C2978-Thresholds!$E$3)/(Thresholds!$F$3-Thresholds!$E$3))*0.279,MAX(0.02,0.2-((C2978-Thresholds!$G$3)/(Thresholds!$H$3-Thresholds!$G$3))*0.18)))),3)</f>
        <v>0.92100000000000004</v>
      </c>
      <c r="K2978" s="3">
        <f>ROUND(IF(D2978&lt;=Thresholds!$B$4,1-(D2978/Thresholds!$B$4)*0.24,IF(D2978&lt;=Thresholds!$D$4,0.75-((D2978-Thresholds!$C$4)/(Thresholds!$D$4-Thresholds!$C$4))*0.249,IF(D2978&lt;=Thresholds!$F$4,0.499-((D2978-Thresholds!$E$4)/(Thresholds!$F$4-Thresholds!$E$4))*0.279,MAX(0.02,0.2-((D2978-Thresholds!$G$4)/(Thresholds!$H$4-Thresholds!$G$4))*0.18)))),3)</f>
        <v>0.78700000000000003</v>
      </c>
      <c r="L2978" s="3">
        <f>ROUND(IF(E2978&lt;=Thresholds!$B$5,1-(E2978/Thresholds!$B$5)*0.24,IF(E2978&lt;=Thresholds!$D$5,0.75-((E2978-Thresholds!$C$5)/(Thresholds!$D$5-Thresholds!$C$5))*0.249,IF(E2978&lt;=Thresholds!$F$5,0.499-((E2978-Thresholds!$E$5)/(Thresholds!$F$5-Thresholds!$E$5))*0.279,MAX(0.02,0.2-((E2978-Thresholds!$G$5)/(Thresholds!$H$5-Thresholds!$G$5))*0.18)))),3)</f>
        <v>0.86399999999999999</v>
      </c>
      <c r="M2978" s="3">
        <f>ROUND(IF(F2978&lt;=Thresholds!$B$6,1-(F2978/Thresholds!$B$6)*0.24,IF(F2978&lt;=Thresholds!$D$6,0.75-((F2978-Thresholds!$C$6)/(Thresholds!$D$6-Thresholds!$C$6))*0.249,IF(F2978&lt;=Thresholds!$F$6,0.499-((F2978-Thresholds!$E$6)/(Thresholds!$F$6-Thresholds!$E$6))*0.279,MAX(0.02,0.2-((F2978-Thresholds!$G$6)/(Thresholds!$H$6-Thresholds!$G$6))*0.18)))),3)</f>
        <v>0.86799999999999999</v>
      </c>
      <c r="N2978" s="3">
        <f>ROUND(IF(G2978&lt;=Thresholds!$B$7,1-(G2978/Thresholds!$B$7)*0.24,IF(G2978&lt;=Thresholds!$D$7,0.75-((G2978-Thresholds!$C$7)/(Thresholds!$D$7-Thresholds!$C$7))*0.249,IF(G2978&lt;=Thresholds!$F$7,0.499-((G2978-Thresholds!$E$7)/(Thresholds!$F$7-Thresholds!$E$7))*0.279,MAX(0.02,0.2-((G2978-Thresholds!$G$7)/(Thresholds!$H$7-Thresholds!$G$7))*0.18)))),3)</f>
        <v>0.94399999999999995</v>
      </c>
      <c r="O2978" s="3">
        <f>ROUND(IF(H2978&lt;=Thresholds!$B$8,1-(H2978/Thresholds!$B$8)*0.24,IF(H2978&lt;=Thresholds!$D$8,0.75-((H2978-Thresholds!$C$8)/(Thresholds!$D$8-Thresholds!$C$8))*0.249,IF(H2978&lt;=Thresholds!$F$8,0.499-((H2978-Thresholds!$E$8)/(Thresholds!$F$8-Thresholds!$E$8))*0.279,MAX(0.02,0.2-((H2978-Thresholds!$G$8)/(Thresholds!$H$8-Thresholds!$G$8))*0.18)))),3)</f>
        <v>0.78800000000000003</v>
      </c>
      <c r="P2978" s="3">
        <f t="shared" si="138"/>
        <v>0.78700000000000003</v>
      </c>
      <c r="Q2978" t="str">
        <f t="shared" si="139"/>
        <v>Healthy</v>
      </c>
      <c r="R2978" s="4">
        <f t="shared" si="140"/>
        <v>1</v>
      </c>
      <c r="S2978" t="str">
        <f>IF(AND(F2978&gt;=10,F2978&lt;=35,P2978&gt;0.5),"ERROR_C2978H2978_POOR_CAP","OK")</f>
        <v>OK</v>
      </c>
    </row>
    <row r="2979" spans="1:19">
      <c r="A2979" t="s">
        <v>2996</v>
      </c>
      <c r="B2979" s="3">
        <v>28.123999999999999</v>
      </c>
      <c r="C2979" s="3">
        <v>211.68100000000001</v>
      </c>
      <c r="D2979" s="3">
        <v>48.463999999999999</v>
      </c>
      <c r="E2979" s="3">
        <v>42.435000000000002</v>
      </c>
      <c r="F2979" s="3">
        <v>0.51800000000000002</v>
      </c>
      <c r="G2979" s="3">
        <v>64.762</v>
      </c>
      <c r="H2979" s="3">
        <v>2145.9299999999998</v>
      </c>
      <c r="I2979" s="3">
        <f>ROUND(IF(B2979&lt;=Thresholds!$B$2,1-(B2979/Thresholds!$B$2)*0.24,IF(B2979&lt;=Thresholds!$D$2,0.75-((B2979-Thresholds!$C$2)/(Thresholds!$D$2-Thresholds!$C$2))*0.249,IF(B2979&lt;=Thresholds!$F$2,0.499-((B2979-Thresholds!$E$2)/(Thresholds!$F$2-Thresholds!$E$2))*0.279,MAX(0.02,0.2-((B2979-Thresholds!$G$2)/(Thresholds!$H$2-Thresholds!$G$2))*0.18)))),3)</f>
        <v>0.93300000000000005</v>
      </c>
      <c r="J2979" s="3">
        <f>ROUND(IF(C2979&lt;=Thresholds!$B$3,1-(C2979/Thresholds!$B$3)*0.24,IF(C2979&lt;=Thresholds!$D$3,0.75-((C2979-Thresholds!$C$3)/(Thresholds!$D$3-Thresholds!$C$3))*0.249,IF(C2979&lt;=Thresholds!$F$3,0.499-((C2979-Thresholds!$E$3)/(Thresholds!$F$3-Thresholds!$E$3))*0.279,MAX(0.02,0.2-((C2979-Thresholds!$G$3)/(Thresholds!$H$3-Thresholds!$G$3))*0.18)))),3)</f>
        <v>0.66900000000000004</v>
      </c>
      <c r="K2979" s="3">
        <f>ROUND(IF(D2979&lt;=Thresholds!$B$4,1-(D2979/Thresholds!$B$4)*0.24,IF(D2979&lt;=Thresholds!$D$4,0.75-((D2979-Thresholds!$C$4)/(Thresholds!$D$4-Thresholds!$C$4))*0.249,IF(D2979&lt;=Thresholds!$F$4,0.499-((D2979-Thresholds!$E$4)/(Thresholds!$F$4-Thresholds!$E$4))*0.279,MAX(0.02,0.2-((D2979-Thresholds!$G$4)/(Thresholds!$H$4-Thresholds!$G$4))*0.18)))),3)</f>
        <v>0.82099999999999995</v>
      </c>
      <c r="L2979" s="3">
        <f>ROUND(IF(E2979&lt;=Thresholds!$B$5,1-(E2979/Thresholds!$B$5)*0.24,IF(E2979&lt;=Thresholds!$D$5,0.75-((E2979-Thresholds!$C$5)/(Thresholds!$D$5-Thresholds!$C$5))*0.249,IF(E2979&lt;=Thresholds!$F$5,0.499-((E2979-Thresholds!$E$5)/(Thresholds!$F$5-Thresholds!$E$5))*0.279,MAX(0.02,0.2-((E2979-Thresholds!$G$5)/(Thresholds!$H$5-Thresholds!$G$5))*0.18)))),3)</f>
        <v>0.79600000000000004</v>
      </c>
      <c r="M2979" s="3">
        <f>ROUND(IF(F2979&lt;=Thresholds!$B$6,1-(F2979/Thresholds!$B$6)*0.24,IF(F2979&lt;=Thresholds!$D$6,0.75-((F2979-Thresholds!$C$6)/(Thresholds!$D$6-Thresholds!$C$6))*0.249,IF(F2979&lt;=Thresholds!$F$6,0.499-((F2979-Thresholds!$E$6)/(Thresholds!$F$6-Thresholds!$E$6))*0.279,MAX(0.02,0.2-((F2979-Thresholds!$G$6)/(Thresholds!$H$6-Thresholds!$G$6))*0.18)))),3)</f>
        <v>0.876</v>
      </c>
      <c r="N2979" s="3">
        <f>ROUND(IF(G2979&lt;=Thresholds!$B$7,1-(G2979/Thresholds!$B$7)*0.24,IF(G2979&lt;=Thresholds!$D$7,0.75-((G2979-Thresholds!$C$7)/(Thresholds!$D$7-Thresholds!$C$7))*0.249,IF(G2979&lt;=Thresholds!$F$7,0.499-((G2979-Thresholds!$E$7)/(Thresholds!$F$7-Thresholds!$E$7))*0.279,MAX(0.02,0.2-((G2979-Thresholds!$G$7)/(Thresholds!$H$7-Thresholds!$G$7))*0.18)))),3)</f>
        <v>0.95599999999999996</v>
      </c>
      <c r="O2979" s="3">
        <f>ROUND(IF(H2979&lt;=Thresholds!$B$8,1-(H2979/Thresholds!$B$8)*0.24,IF(H2979&lt;=Thresholds!$D$8,0.75-((H2979-Thresholds!$C$8)/(Thresholds!$D$8-Thresholds!$C$8))*0.249,IF(H2979&lt;=Thresholds!$F$8,0.499-((H2979-Thresholds!$E$8)/(Thresholds!$F$8-Thresholds!$E$8))*0.279,MAX(0.02,0.2-((H2979-Thresholds!$G$8)/(Thresholds!$H$8-Thresholds!$G$8))*0.18)))),3)</f>
        <v>0.79400000000000004</v>
      </c>
      <c r="P2979" s="3">
        <f t="shared" si="138"/>
        <v>0.66900000000000004</v>
      </c>
      <c r="Q2979" t="str">
        <f t="shared" si="139"/>
        <v>Moderate</v>
      </c>
      <c r="R2979" s="4">
        <f t="shared" si="140"/>
        <v>1</v>
      </c>
      <c r="S2979" t="str">
        <f>IF(AND(F2979&gt;=10,F2979&lt;=35,P2979&gt;0.5),"ERROR_C2979H2979_POOR_CAP","OK")</f>
        <v>OK</v>
      </c>
    </row>
    <row r="2980" spans="1:19">
      <c r="A2980" t="s">
        <v>2997</v>
      </c>
      <c r="B2980" s="3">
        <v>18.43</v>
      </c>
      <c r="C2980" s="3">
        <v>48.616999999999997</v>
      </c>
      <c r="D2980" s="3">
        <v>61.637999999999998</v>
      </c>
      <c r="E2980" s="3">
        <v>37.777999999999999</v>
      </c>
      <c r="F2980" s="3">
        <v>7.2560000000000002</v>
      </c>
      <c r="G2980" s="3">
        <v>1085.1510000000001</v>
      </c>
      <c r="H2980" s="3">
        <v>392.35300000000001</v>
      </c>
      <c r="I2980" s="3">
        <f>ROUND(IF(B2980&lt;=Thresholds!$B$2,1-(B2980/Thresholds!$B$2)*0.24,IF(B2980&lt;=Thresholds!$D$2,0.75-((B2980-Thresholds!$C$2)/(Thresholds!$D$2-Thresholds!$C$2))*0.249,IF(B2980&lt;=Thresholds!$F$2,0.499-((B2980-Thresholds!$E$2)/(Thresholds!$F$2-Thresholds!$E$2))*0.279,MAX(0.02,0.2-((B2980-Thresholds!$G$2)/(Thresholds!$H$2-Thresholds!$G$2))*0.18)))),3)</f>
        <v>0.95599999999999996</v>
      </c>
      <c r="J2980" s="3">
        <f>ROUND(IF(C2980&lt;=Thresholds!$B$3,1-(C2980/Thresholds!$B$3)*0.24,IF(C2980&lt;=Thresholds!$D$3,0.75-((C2980-Thresholds!$C$3)/(Thresholds!$D$3-Thresholds!$C$3))*0.249,IF(C2980&lt;=Thresholds!$F$3,0.499-((C2980-Thresholds!$E$3)/(Thresholds!$F$3-Thresholds!$E$3))*0.279,MAX(0.02,0.2-((C2980-Thresholds!$G$3)/(Thresholds!$H$3-Thresholds!$G$3))*0.18)))),3)</f>
        <v>0.90300000000000002</v>
      </c>
      <c r="K2980" s="3">
        <f>ROUND(IF(D2980&lt;=Thresholds!$B$4,1-(D2980/Thresholds!$B$4)*0.24,IF(D2980&lt;=Thresholds!$D$4,0.75-((D2980-Thresholds!$C$4)/(Thresholds!$D$4-Thresholds!$C$4))*0.249,IF(D2980&lt;=Thresholds!$F$4,0.499-((D2980-Thresholds!$E$4)/(Thresholds!$F$4-Thresholds!$E$4))*0.279,MAX(0.02,0.2-((D2980-Thresholds!$G$4)/(Thresholds!$H$4-Thresholds!$G$4))*0.18)))),3)</f>
        <v>0.77200000000000002</v>
      </c>
      <c r="L2980" s="3">
        <f>ROUND(IF(E2980&lt;=Thresholds!$B$5,1-(E2980/Thresholds!$B$5)*0.24,IF(E2980&lt;=Thresholds!$D$5,0.75-((E2980-Thresholds!$C$5)/(Thresholds!$D$5-Thresholds!$C$5))*0.249,IF(E2980&lt;=Thresholds!$F$5,0.499-((E2980-Thresholds!$E$5)/(Thresholds!$F$5-Thresholds!$E$5))*0.279,MAX(0.02,0.2-((E2980-Thresholds!$G$5)/(Thresholds!$H$5-Thresholds!$G$5))*0.18)))),3)</f>
        <v>0.81899999999999995</v>
      </c>
      <c r="M2980" s="3">
        <f>ROUND(IF(F2980&lt;=Thresholds!$B$6,1-(F2980/Thresholds!$B$6)*0.24,IF(F2980&lt;=Thresholds!$D$6,0.75-((F2980-Thresholds!$C$6)/(Thresholds!$D$6-Thresholds!$C$6))*0.249,IF(F2980&lt;=Thresholds!$F$6,0.499-((F2980-Thresholds!$E$6)/(Thresholds!$F$6-Thresholds!$E$6))*0.279,MAX(0.02,0.2-((F2980-Thresholds!$G$6)/(Thresholds!$H$6-Thresholds!$G$6))*0.18)))),3)</f>
        <v>0.55500000000000005</v>
      </c>
      <c r="N2980" s="3">
        <f>ROUND(IF(G2980&lt;=Thresholds!$B$7,1-(G2980/Thresholds!$B$7)*0.24,IF(G2980&lt;=Thresholds!$D$7,0.75-((G2980-Thresholds!$C$7)/(Thresholds!$D$7-Thresholds!$C$7))*0.249,IF(G2980&lt;=Thresholds!$F$7,0.499-((G2980-Thresholds!$E$7)/(Thresholds!$F$7-Thresholds!$E$7))*0.279,MAX(0.02,0.2-((G2980-Thresholds!$G$7)/(Thresholds!$H$7-Thresholds!$G$7))*0.18)))),3)</f>
        <v>0.32600000000000001</v>
      </c>
      <c r="O2980" s="3">
        <f>ROUND(IF(H2980&lt;=Thresholds!$B$8,1-(H2980/Thresholds!$B$8)*0.24,IF(H2980&lt;=Thresholds!$D$8,0.75-((H2980-Thresholds!$C$8)/(Thresholds!$D$8-Thresholds!$C$8))*0.249,IF(H2980&lt;=Thresholds!$F$8,0.499-((H2980-Thresholds!$E$8)/(Thresholds!$F$8-Thresholds!$E$8))*0.279,MAX(0.02,0.2-((H2980-Thresholds!$G$8)/(Thresholds!$H$8-Thresholds!$G$8))*0.18)))),3)</f>
        <v>0.96199999999999997</v>
      </c>
      <c r="P2980" s="3">
        <f t="shared" si="138"/>
        <v>0.32600000000000001</v>
      </c>
      <c r="Q2980" t="str">
        <f t="shared" si="139"/>
        <v>Poor</v>
      </c>
      <c r="R2980" s="4">
        <f t="shared" si="140"/>
        <v>0</v>
      </c>
      <c r="S2980" t="str">
        <f>IF(AND(F2980&gt;=10,F2980&lt;=35,P2980&gt;0.5),"ERROR_C2980H2980_POOR_CAP","OK")</f>
        <v>OK</v>
      </c>
    </row>
    <row r="2981" spans="1:19">
      <c r="A2981" t="s">
        <v>2998</v>
      </c>
      <c r="B2981" s="3">
        <v>92.337000000000003</v>
      </c>
      <c r="C2981" s="3">
        <v>1548.2560000000001</v>
      </c>
      <c r="D2981" s="3">
        <v>13.445</v>
      </c>
      <c r="E2981" s="3">
        <v>38.171999999999997</v>
      </c>
      <c r="F2981" s="3">
        <v>0.45700000000000002</v>
      </c>
      <c r="G2981" s="3">
        <v>197.935</v>
      </c>
      <c r="H2981" s="3">
        <v>2283.58</v>
      </c>
      <c r="I2981" s="3">
        <f>ROUND(IF(B2981&lt;=Thresholds!$B$2,1-(B2981/Thresholds!$B$2)*0.24,IF(B2981&lt;=Thresholds!$D$2,0.75-((B2981-Thresholds!$C$2)/(Thresholds!$D$2-Thresholds!$C$2))*0.249,IF(B2981&lt;=Thresholds!$F$2,0.499-((B2981-Thresholds!$E$2)/(Thresholds!$F$2-Thresholds!$E$2))*0.279,MAX(0.02,0.2-((B2981-Thresholds!$G$2)/(Thresholds!$H$2-Thresholds!$G$2))*0.18)))),3)</f>
        <v>0.77800000000000002</v>
      </c>
      <c r="J2981" s="3">
        <f>ROUND(IF(C2981&lt;=Thresholds!$B$3,1-(C2981/Thresholds!$B$3)*0.24,IF(C2981&lt;=Thresholds!$D$3,0.75-((C2981-Thresholds!$C$3)/(Thresholds!$D$3-Thresholds!$C$3))*0.249,IF(C2981&lt;=Thresholds!$F$3,0.499-((C2981-Thresholds!$E$3)/(Thresholds!$F$3-Thresholds!$E$3))*0.279,MAX(0.02,0.2-((C2981-Thresholds!$G$3)/(Thresholds!$H$3-Thresholds!$G$3))*0.18)))),3)</f>
        <v>0.29799999999999999</v>
      </c>
      <c r="K2981" s="3">
        <f>ROUND(IF(D2981&lt;=Thresholds!$B$4,1-(D2981/Thresholds!$B$4)*0.24,IF(D2981&lt;=Thresholds!$D$4,0.75-((D2981-Thresholds!$C$4)/(Thresholds!$D$4-Thresholds!$C$4))*0.249,IF(D2981&lt;=Thresholds!$F$4,0.499-((D2981-Thresholds!$E$4)/(Thresholds!$F$4-Thresholds!$E$4))*0.279,MAX(0.02,0.2-((D2981-Thresholds!$G$4)/(Thresholds!$H$4-Thresholds!$G$4))*0.18)))),3)</f>
        <v>0.95</v>
      </c>
      <c r="L2981" s="3">
        <f>ROUND(IF(E2981&lt;=Thresholds!$B$5,1-(E2981/Thresholds!$B$5)*0.24,IF(E2981&lt;=Thresholds!$D$5,0.75-((E2981-Thresholds!$C$5)/(Thresholds!$D$5-Thresholds!$C$5))*0.249,IF(E2981&lt;=Thresholds!$F$5,0.499-((E2981-Thresholds!$E$5)/(Thresholds!$F$5-Thresholds!$E$5))*0.279,MAX(0.02,0.2-((E2981-Thresholds!$G$5)/(Thresholds!$H$5-Thresholds!$G$5))*0.18)))),3)</f>
        <v>0.81699999999999995</v>
      </c>
      <c r="M2981" s="3">
        <f>ROUND(IF(F2981&lt;=Thresholds!$B$6,1-(F2981/Thresholds!$B$6)*0.24,IF(F2981&lt;=Thresholds!$D$6,0.75-((F2981-Thresholds!$C$6)/(Thresholds!$D$6-Thresholds!$C$6))*0.249,IF(F2981&lt;=Thresholds!$F$6,0.499-((F2981-Thresholds!$E$6)/(Thresholds!$F$6-Thresholds!$E$6))*0.279,MAX(0.02,0.2-((F2981-Thresholds!$G$6)/(Thresholds!$H$6-Thresholds!$G$6))*0.18)))),3)</f>
        <v>0.89</v>
      </c>
      <c r="N2981" s="3">
        <f>ROUND(IF(G2981&lt;=Thresholds!$B$7,1-(G2981/Thresholds!$B$7)*0.24,IF(G2981&lt;=Thresholds!$D$7,0.75-((G2981-Thresholds!$C$7)/(Thresholds!$D$7-Thresholds!$C$7))*0.249,IF(G2981&lt;=Thresholds!$F$7,0.499-((G2981-Thresholds!$E$7)/(Thresholds!$F$7-Thresholds!$E$7))*0.279,MAX(0.02,0.2-((G2981-Thresholds!$G$7)/(Thresholds!$H$7-Thresholds!$G$7))*0.18)))),3)</f>
        <v>0.86399999999999999</v>
      </c>
      <c r="O2981" s="3">
        <f>ROUND(IF(H2981&lt;=Thresholds!$B$8,1-(H2981/Thresholds!$B$8)*0.24,IF(H2981&lt;=Thresholds!$D$8,0.75-((H2981-Thresholds!$C$8)/(Thresholds!$D$8-Thresholds!$C$8))*0.249,IF(H2981&lt;=Thresholds!$F$8,0.499-((H2981-Thresholds!$E$8)/(Thresholds!$F$8-Thresholds!$E$8))*0.279,MAX(0.02,0.2-((H2981-Thresholds!$G$8)/(Thresholds!$H$8-Thresholds!$G$8))*0.18)))),3)</f>
        <v>0.78100000000000003</v>
      </c>
      <c r="P2981" s="3">
        <f t="shared" si="138"/>
        <v>0.29799999999999999</v>
      </c>
      <c r="Q2981" t="str">
        <f t="shared" si="139"/>
        <v>Poor</v>
      </c>
      <c r="R2981" s="4">
        <f t="shared" si="140"/>
        <v>0</v>
      </c>
      <c r="S2981" t="str">
        <f>IF(AND(F2981&gt;=10,F2981&lt;=35,P2981&gt;0.5),"ERROR_C2981H2981_POOR_CAP","OK")</f>
        <v>OK</v>
      </c>
    </row>
    <row r="2982" spans="1:19">
      <c r="A2982" t="s">
        <v>2999</v>
      </c>
      <c r="B2982" s="3">
        <v>88.412999999999997</v>
      </c>
      <c r="C2982" s="3">
        <v>101.895</v>
      </c>
      <c r="D2982" s="3">
        <v>15.137</v>
      </c>
      <c r="E2982" s="3">
        <v>47.76</v>
      </c>
      <c r="F2982" s="3">
        <v>0.55500000000000005</v>
      </c>
      <c r="G2982" s="3">
        <v>28.32</v>
      </c>
      <c r="H2982" s="3">
        <v>1775.2850000000001</v>
      </c>
      <c r="I2982" s="3">
        <f>ROUND(IF(B2982&lt;=Thresholds!$B$2,1-(B2982/Thresholds!$B$2)*0.24,IF(B2982&lt;=Thresholds!$D$2,0.75-((B2982-Thresholds!$C$2)/(Thresholds!$D$2-Thresholds!$C$2))*0.249,IF(B2982&lt;=Thresholds!$F$2,0.499-((B2982-Thresholds!$E$2)/(Thresholds!$F$2-Thresholds!$E$2))*0.279,MAX(0.02,0.2-((B2982-Thresholds!$G$2)/(Thresholds!$H$2-Thresholds!$G$2))*0.18)))),3)</f>
        <v>0.78800000000000003</v>
      </c>
      <c r="J2982" s="3">
        <f>ROUND(IF(C2982&lt;=Thresholds!$B$3,1-(C2982/Thresholds!$B$3)*0.24,IF(C2982&lt;=Thresholds!$D$3,0.75-((C2982-Thresholds!$C$3)/(Thresholds!$D$3-Thresholds!$C$3))*0.249,IF(C2982&lt;=Thresholds!$F$3,0.499-((C2982-Thresholds!$E$3)/(Thresholds!$F$3-Thresholds!$E$3))*0.279,MAX(0.02,0.2-((C2982-Thresholds!$G$3)/(Thresholds!$H$3-Thresholds!$G$3))*0.18)))),3)</f>
        <v>0.79600000000000004</v>
      </c>
      <c r="K2982" s="3">
        <f>ROUND(IF(D2982&lt;=Thresholds!$B$4,1-(D2982/Thresholds!$B$4)*0.24,IF(D2982&lt;=Thresholds!$D$4,0.75-((D2982-Thresholds!$C$4)/(Thresholds!$D$4-Thresholds!$C$4))*0.249,IF(D2982&lt;=Thresholds!$F$4,0.499-((D2982-Thresholds!$E$4)/(Thresholds!$F$4-Thresholds!$E$4))*0.279,MAX(0.02,0.2-((D2982-Thresholds!$G$4)/(Thresholds!$H$4-Thresholds!$G$4))*0.18)))),3)</f>
        <v>0.94399999999999995</v>
      </c>
      <c r="L2982" s="3">
        <f>ROUND(IF(E2982&lt;=Thresholds!$B$5,1-(E2982/Thresholds!$B$5)*0.24,IF(E2982&lt;=Thresholds!$D$5,0.75-((E2982-Thresholds!$C$5)/(Thresholds!$D$5-Thresholds!$C$5))*0.249,IF(E2982&lt;=Thresholds!$F$5,0.499-((E2982-Thresholds!$E$5)/(Thresholds!$F$5-Thresholds!$E$5))*0.279,MAX(0.02,0.2-((E2982-Thresholds!$G$5)/(Thresholds!$H$5-Thresholds!$G$5))*0.18)))),3)</f>
        <v>0.77100000000000002</v>
      </c>
      <c r="M2982" s="3">
        <f>ROUND(IF(F2982&lt;=Thresholds!$B$6,1-(F2982/Thresholds!$B$6)*0.24,IF(F2982&lt;=Thresholds!$D$6,0.75-((F2982-Thresholds!$C$6)/(Thresholds!$D$6-Thresholds!$C$6))*0.249,IF(F2982&lt;=Thresholds!$F$6,0.499-((F2982-Thresholds!$E$6)/(Thresholds!$F$6-Thresholds!$E$6))*0.279,MAX(0.02,0.2-((F2982-Thresholds!$G$6)/(Thresholds!$H$6-Thresholds!$G$6))*0.18)))),3)</f>
        <v>0.86699999999999999</v>
      </c>
      <c r="N2982" s="3">
        <f>ROUND(IF(G2982&lt;=Thresholds!$B$7,1-(G2982/Thresholds!$B$7)*0.24,IF(G2982&lt;=Thresholds!$D$7,0.75-((G2982-Thresholds!$C$7)/(Thresholds!$D$7-Thresholds!$C$7))*0.249,IF(G2982&lt;=Thresholds!$F$7,0.499-((G2982-Thresholds!$E$7)/(Thresholds!$F$7-Thresholds!$E$7))*0.279,MAX(0.02,0.2-((G2982-Thresholds!$G$7)/(Thresholds!$H$7-Thresholds!$G$7))*0.18)))),3)</f>
        <v>0.98099999999999998</v>
      </c>
      <c r="O2982" s="3">
        <f>ROUND(IF(H2982&lt;=Thresholds!$B$8,1-(H2982/Thresholds!$B$8)*0.24,IF(H2982&lt;=Thresholds!$D$8,0.75-((H2982-Thresholds!$C$8)/(Thresholds!$D$8-Thresholds!$C$8))*0.249,IF(H2982&lt;=Thresholds!$F$8,0.499-((H2982-Thresholds!$E$8)/(Thresholds!$F$8-Thresholds!$E$8))*0.279,MAX(0.02,0.2-((H2982-Thresholds!$G$8)/(Thresholds!$H$8-Thresholds!$G$8))*0.18)))),3)</f>
        <v>0.83</v>
      </c>
      <c r="P2982" s="3">
        <f t="shared" si="138"/>
        <v>0.77100000000000002</v>
      </c>
      <c r="Q2982" t="str">
        <f t="shared" si="139"/>
        <v>Healthy</v>
      </c>
      <c r="R2982" s="4">
        <f t="shared" si="140"/>
        <v>1</v>
      </c>
      <c r="S2982" t="str">
        <f>IF(AND(F2982&gt;=10,F2982&lt;=35,P2982&gt;0.5),"ERROR_C2982H2982_POOR_CAP","OK")</f>
        <v>OK</v>
      </c>
    </row>
    <row r="2983" spans="1:19">
      <c r="A2983" t="s">
        <v>3000</v>
      </c>
      <c r="B2983" s="3">
        <v>29.257000000000001</v>
      </c>
      <c r="C2983" s="3">
        <v>47.506999999999998</v>
      </c>
      <c r="D2983" s="3">
        <v>22.466999999999999</v>
      </c>
      <c r="E2983" s="3">
        <v>97.242999999999995</v>
      </c>
      <c r="F2983" s="3">
        <v>4.9340000000000002</v>
      </c>
      <c r="G2983" s="3">
        <v>189.489</v>
      </c>
      <c r="H2983" s="3">
        <v>1877.8789999999999</v>
      </c>
      <c r="I2983" s="3">
        <f>ROUND(IF(B2983&lt;=Thresholds!$B$2,1-(B2983/Thresholds!$B$2)*0.24,IF(B2983&lt;=Thresholds!$D$2,0.75-((B2983-Thresholds!$C$2)/(Thresholds!$D$2-Thresholds!$C$2))*0.249,IF(B2983&lt;=Thresholds!$F$2,0.499-((B2983-Thresholds!$E$2)/(Thresholds!$F$2-Thresholds!$E$2))*0.279,MAX(0.02,0.2-((B2983-Thresholds!$G$2)/(Thresholds!$H$2-Thresholds!$G$2))*0.18)))),3)</f>
        <v>0.93</v>
      </c>
      <c r="J2983" s="3">
        <f>ROUND(IF(C2983&lt;=Thresholds!$B$3,1-(C2983/Thresholds!$B$3)*0.24,IF(C2983&lt;=Thresholds!$D$3,0.75-((C2983-Thresholds!$C$3)/(Thresholds!$D$3-Thresholds!$C$3))*0.249,IF(C2983&lt;=Thresholds!$F$3,0.499-((C2983-Thresholds!$E$3)/(Thresholds!$F$3-Thresholds!$E$3))*0.279,MAX(0.02,0.2-((C2983-Thresholds!$G$3)/(Thresholds!$H$3-Thresholds!$G$3))*0.18)))),3)</f>
        <v>0.90500000000000003</v>
      </c>
      <c r="K2983" s="3">
        <f>ROUND(IF(D2983&lt;=Thresholds!$B$4,1-(D2983/Thresholds!$B$4)*0.24,IF(D2983&lt;=Thresholds!$D$4,0.75-((D2983-Thresholds!$C$4)/(Thresholds!$D$4-Thresholds!$C$4))*0.249,IF(D2983&lt;=Thresholds!$F$4,0.499-((D2983-Thresholds!$E$4)/(Thresholds!$F$4-Thresholds!$E$4))*0.279,MAX(0.02,0.2-((D2983-Thresholds!$G$4)/(Thresholds!$H$4-Thresholds!$G$4))*0.18)))),3)</f>
        <v>0.91700000000000004</v>
      </c>
      <c r="L2983" s="3">
        <f>ROUND(IF(E2983&lt;=Thresholds!$B$5,1-(E2983/Thresholds!$B$5)*0.24,IF(E2983&lt;=Thresholds!$D$5,0.75-((E2983-Thresholds!$C$5)/(Thresholds!$D$5-Thresholds!$C$5))*0.249,IF(E2983&lt;=Thresholds!$F$5,0.499-((E2983-Thresholds!$E$5)/(Thresholds!$F$5-Thresholds!$E$5))*0.279,MAX(0.02,0.2-((E2983-Thresholds!$G$5)/(Thresholds!$H$5-Thresholds!$G$5))*0.18)))),3)</f>
        <v>0.51500000000000001</v>
      </c>
      <c r="M2983" s="3">
        <f>ROUND(IF(F2983&lt;=Thresholds!$B$6,1-(F2983/Thresholds!$B$6)*0.24,IF(F2983&lt;=Thresholds!$D$6,0.75-((F2983-Thresholds!$C$6)/(Thresholds!$D$6-Thresholds!$C$6))*0.249,IF(F2983&lt;=Thresholds!$F$6,0.499-((F2983-Thresholds!$E$6)/(Thresholds!$F$6-Thresholds!$E$6))*0.279,MAX(0.02,0.2-((F2983-Thresholds!$G$6)/(Thresholds!$H$6-Thresholds!$G$6))*0.18)))),3)</f>
        <v>0.628</v>
      </c>
      <c r="N2983" s="3">
        <f>ROUND(IF(G2983&lt;=Thresholds!$B$7,1-(G2983/Thresholds!$B$7)*0.24,IF(G2983&lt;=Thresholds!$D$7,0.75-((G2983-Thresholds!$C$7)/(Thresholds!$D$7-Thresholds!$C$7))*0.249,IF(G2983&lt;=Thresholds!$F$7,0.499-((G2983-Thresholds!$E$7)/(Thresholds!$F$7-Thresholds!$E$7))*0.279,MAX(0.02,0.2-((G2983-Thresholds!$G$7)/(Thresholds!$H$7-Thresholds!$G$7))*0.18)))),3)</f>
        <v>0.87</v>
      </c>
      <c r="O2983" s="3">
        <f>ROUND(IF(H2983&lt;=Thresholds!$B$8,1-(H2983/Thresholds!$B$8)*0.24,IF(H2983&lt;=Thresholds!$D$8,0.75-((H2983-Thresholds!$C$8)/(Thresholds!$D$8-Thresholds!$C$8))*0.249,IF(H2983&lt;=Thresholds!$F$8,0.499-((H2983-Thresholds!$E$8)/(Thresholds!$F$8-Thresholds!$E$8))*0.279,MAX(0.02,0.2-((H2983-Thresholds!$G$8)/(Thresholds!$H$8-Thresholds!$G$8))*0.18)))),3)</f>
        <v>0.82</v>
      </c>
      <c r="P2983" s="3">
        <f t="shared" si="138"/>
        <v>0.51500000000000001</v>
      </c>
      <c r="Q2983" t="str">
        <f t="shared" si="139"/>
        <v>Moderate</v>
      </c>
      <c r="R2983" s="4">
        <f t="shared" si="140"/>
        <v>1</v>
      </c>
      <c r="S2983" t="str">
        <f>IF(AND(F2983&gt;=10,F2983&lt;=35,P2983&gt;0.5),"ERROR_C2983H2983_POOR_CAP","OK")</f>
        <v>OK</v>
      </c>
    </row>
    <row r="2984" spans="1:19">
      <c r="A2984" t="s">
        <v>3001</v>
      </c>
      <c r="B2984" s="3">
        <v>742.01099999999997</v>
      </c>
      <c r="C2984" s="3">
        <v>51.637</v>
      </c>
      <c r="D2984" s="3">
        <v>9.7739999999999991</v>
      </c>
      <c r="E2984" s="3">
        <v>18.314</v>
      </c>
      <c r="F2984" s="3">
        <v>0.89600000000000002</v>
      </c>
      <c r="G2984" s="3">
        <v>352.06700000000001</v>
      </c>
      <c r="H2984" s="3">
        <v>1266.866</v>
      </c>
      <c r="I2984" s="3">
        <f>ROUND(IF(B2984&lt;=Thresholds!$B$2,1-(B2984/Thresholds!$B$2)*0.24,IF(B2984&lt;=Thresholds!$D$2,0.75-((B2984-Thresholds!$C$2)/(Thresholds!$D$2-Thresholds!$C$2))*0.249,IF(B2984&lt;=Thresholds!$F$2,0.499-((B2984-Thresholds!$E$2)/(Thresholds!$F$2-Thresholds!$E$2))*0.279,MAX(0.02,0.2-((B2984-Thresholds!$G$2)/(Thresholds!$H$2-Thresholds!$G$2))*0.18)))),3)</f>
        <v>0.48899999999999999</v>
      </c>
      <c r="J2984" s="3">
        <f>ROUND(IF(C2984&lt;=Thresholds!$B$3,1-(C2984/Thresholds!$B$3)*0.24,IF(C2984&lt;=Thresholds!$D$3,0.75-((C2984-Thresholds!$C$3)/(Thresholds!$D$3-Thresholds!$C$3))*0.249,IF(C2984&lt;=Thresholds!$F$3,0.499-((C2984-Thresholds!$E$3)/(Thresholds!$F$3-Thresholds!$E$3))*0.279,MAX(0.02,0.2-((C2984-Thresholds!$G$3)/(Thresholds!$H$3-Thresholds!$G$3))*0.18)))),3)</f>
        <v>0.89700000000000002</v>
      </c>
      <c r="K2984" s="3">
        <f>ROUND(IF(D2984&lt;=Thresholds!$B$4,1-(D2984/Thresholds!$B$4)*0.24,IF(D2984&lt;=Thresholds!$D$4,0.75-((D2984-Thresholds!$C$4)/(Thresholds!$D$4-Thresholds!$C$4))*0.249,IF(D2984&lt;=Thresholds!$F$4,0.499-((D2984-Thresholds!$E$4)/(Thresholds!$F$4-Thresholds!$E$4))*0.279,MAX(0.02,0.2-((D2984-Thresholds!$G$4)/(Thresholds!$H$4-Thresholds!$G$4))*0.18)))),3)</f>
        <v>0.96399999999999997</v>
      </c>
      <c r="L2984" s="3">
        <f>ROUND(IF(E2984&lt;=Thresholds!$B$5,1-(E2984/Thresholds!$B$5)*0.24,IF(E2984&lt;=Thresholds!$D$5,0.75-((E2984-Thresholds!$C$5)/(Thresholds!$D$5-Thresholds!$C$5))*0.249,IF(E2984&lt;=Thresholds!$F$5,0.499-((E2984-Thresholds!$E$5)/(Thresholds!$F$5-Thresholds!$E$5))*0.279,MAX(0.02,0.2-((E2984-Thresholds!$G$5)/(Thresholds!$H$5-Thresholds!$G$5))*0.18)))),3)</f>
        <v>0.91200000000000003</v>
      </c>
      <c r="M2984" s="3">
        <f>ROUND(IF(F2984&lt;=Thresholds!$B$6,1-(F2984/Thresholds!$B$6)*0.24,IF(F2984&lt;=Thresholds!$D$6,0.75-((F2984-Thresholds!$C$6)/(Thresholds!$D$6-Thresholds!$C$6))*0.249,IF(F2984&lt;=Thresholds!$F$6,0.499-((F2984-Thresholds!$E$6)/(Thresholds!$F$6-Thresholds!$E$6))*0.279,MAX(0.02,0.2-((F2984-Thresholds!$G$6)/(Thresholds!$H$6-Thresholds!$G$6))*0.18)))),3)</f>
        <v>0.78500000000000003</v>
      </c>
      <c r="N2984" s="3">
        <f>ROUND(IF(G2984&lt;=Thresholds!$B$7,1-(G2984/Thresholds!$B$7)*0.24,IF(G2984&lt;=Thresholds!$D$7,0.75-((G2984-Thresholds!$C$7)/(Thresholds!$D$7-Thresholds!$C$7))*0.249,IF(G2984&lt;=Thresholds!$F$7,0.499-((G2984-Thresholds!$E$7)/(Thresholds!$F$7-Thresholds!$E$7))*0.279,MAX(0.02,0.2-((G2984-Thresholds!$G$7)/(Thresholds!$H$7-Thresholds!$G$7))*0.18)))),3)</f>
        <v>0.749</v>
      </c>
      <c r="O2984" s="3">
        <f>ROUND(IF(H2984&lt;=Thresholds!$B$8,1-(H2984/Thresholds!$B$8)*0.24,IF(H2984&lt;=Thresholds!$D$8,0.75-((H2984-Thresholds!$C$8)/(Thresholds!$D$8-Thresholds!$C$8))*0.249,IF(H2984&lt;=Thresholds!$F$8,0.499-((H2984-Thresholds!$E$8)/(Thresholds!$F$8-Thresholds!$E$8))*0.279,MAX(0.02,0.2-((H2984-Thresholds!$G$8)/(Thresholds!$H$8-Thresholds!$G$8))*0.18)))),3)</f>
        <v>0.878</v>
      </c>
      <c r="P2984" s="3">
        <f t="shared" si="138"/>
        <v>0.48899999999999999</v>
      </c>
      <c r="Q2984" t="str">
        <f t="shared" si="139"/>
        <v>Poor</v>
      </c>
      <c r="R2984" s="4">
        <f t="shared" si="140"/>
        <v>0</v>
      </c>
      <c r="S2984" t="str">
        <f>IF(AND(F2984&gt;=10,F2984&lt;=35,P2984&gt;0.5),"ERROR_C2984H2984_POOR_CAP","OK")</f>
        <v>OK</v>
      </c>
    </row>
    <row r="2985" spans="1:19">
      <c r="A2985" t="s">
        <v>3002</v>
      </c>
      <c r="B2985" s="3">
        <v>3080.6990000000001</v>
      </c>
      <c r="C2985" s="3">
        <v>94.492999999999995</v>
      </c>
      <c r="D2985" s="3">
        <v>18.876999999999999</v>
      </c>
      <c r="E2985" s="3">
        <v>6.2750000000000004</v>
      </c>
      <c r="F2985" s="3">
        <v>0.46700000000000003</v>
      </c>
      <c r="G2985" s="3">
        <v>198.39699999999999</v>
      </c>
      <c r="H2985" s="3">
        <v>1803.492</v>
      </c>
      <c r="I2985" s="3">
        <f>ROUND(IF(B2985&lt;=Thresholds!$B$2,1-(B2985/Thresholds!$B$2)*0.24,IF(B2985&lt;=Thresholds!$D$2,0.75-((B2985-Thresholds!$C$2)/(Thresholds!$D$2-Thresholds!$C$2))*0.249,IF(B2985&lt;=Thresholds!$F$2,0.499-((B2985-Thresholds!$E$2)/(Thresholds!$F$2-Thresholds!$E$2))*0.279,MAX(0.02,0.2-((B2985-Thresholds!$G$2)/(Thresholds!$H$2-Thresholds!$G$2))*0.18)))),3)</f>
        <v>0.32800000000000001</v>
      </c>
      <c r="J2985" s="3">
        <f>ROUND(IF(C2985&lt;=Thresholds!$B$3,1-(C2985/Thresholds!$B$3)*0.24,IF(C2985&lt;=Thresholds!$D$3,0.75-((C2985-Thresholds!$C$3)/(Thresholds!$D$3-Thresholds!$C$3))*0.249,IF(C2985&lt;=Thresholds!$F$3,0.499-((C2985-Thresholds!$E$3)/(Thresholds!$F$3-Thresholds!$E$3))*0.279,MAX(0.02,0.2-((C2985-Thresholds!$G$3)/(Thresholds!$H$3-Thresholds!$G$3))*0.18)))),3)</f>
        <v>0.81100000000000005</v>
      </c>
      <c r="K2985" s="3">
        <f>ROUND(IF(D2985&lt;=Thresholds!$B$4,1-(D2985/Thresholds!$B$4)*0.24,IF(D2985&lt;=Thresholds!$D$4,0.75-((D2985-Thresholds!$C$4)/(Thresholds!$D$4-Thresholds!$C$4))*0.249,IF(D2985&lt;=Thresholds!$F$4,0.499-((D2985-Thresholds!$E$4)/(Thresholds!$F$4-Thresholds!$E$4))*0.279,MAX(0.02,0.2-((D2985-Thresholds!$G$4)/(Thresholds!$H$4-Thresholds!$G$4))*0.18)))),3)</f>
        <v>0.93</v>
      </c>
      <c r="L2985" s="3">
        <f>ROUND(IF(E2985&lt;=Thresholds!$B$5,1-(E2985/Thresholds!$B$5)*0.24,IF(E2985&lt;=Thresholds!$D$5,0.75-((E2985-Thresholds!$C$5)/(Thresholds!$D$5-Thresholds!$C$5))*0.249,IF(E2985&lt;=Thresholds!$F$5,0.499-((E2985-Thresholds!$E$5)/(Thresholds!$F$5-Thresholds!$E$5))*0.279,MAX(0.02,0.2-((E2985-Thresholds!$G$5)/(Thresholds!$H$5-Thresholds!$G$5))*0.18)))),3)</f>
        <v>0.97</v>
      </c>
      <c r="M2985" s="3">
        <f>ROUND(IF(F2985&lt;=Thresholds!$B$6,1-(F2985/Thresholds!$B$6)*0.24,IF(F2985&lt;=Thresholds!$D$6,0.75-((F2985-Thresholds!$C$6)/(Thresholds!$D$6-Thresholds!$C$6))*0.249,IF(F2985&lt;=Thresholds!$F$6,0.499-((F2985-Thresholds!$E$6)/(Thresholds!$F$6-Thresholds!$E$6))*0.279,MAX(0.02,0.2-((F2985-Thresholds!$G$6)/(Thresholds!$H$6-Thresholds!$G$6))*0.18)))),3)</f>
        <v>0.88800000000000001</v>
      </c>
      <c r="N2985" s="3">
        <f>ROUND(IF(G2985&lt;=Thresholds!$B$7,1-(G2985/Thresholds!$B$7)*0.24,IF(G2985&lt;=Thresholds!$D$7,0.75-((G2985-Thresholds!$C$7)/(Thresholds!$D$7-Thresholds!$C$7))*0.249,IF(G2985&lt;=Thresholds!$F$7,0.499-((G2985-Thresholds!$E$7)/(Thresholds!$F$7-Thresholds!$E$7))*0.279,MAX(0.02,0.2-((G2985-Thresholds!$G$7)/(Thresholds!$H$7-Thresholds!$G$7))*0.18)))),3)</f>
        <v>0.86399999999999999</v>
      </c>
      <c r="O2985" s="3">
        <f>ROUND(IF(H2985&lt;=Thresholds!$B$8,1-(H2985/Thresholds!$B$8)*0.24,IF(H2985&lt;=Thresholds!$D$8,0.75-((H2985-Thresholds!$C$8)/(Thresholds!$D$8-Thresholds!$C$8))*0.249,IF(H2985&lt;=Thresholds!$F$8,0.499-((H2985-Thresholds!$E$8)/(Thresholds!$F$8-Thresholds!$E$8))*0.279,MAX(0.02,0.2-((H2985-Thresholds!$G$8)/(Thresholds!$H$8-Thresholds!$G$8))*0.18)))),3)</f>
        <v>0.82699999999999996</v>
      </c>
      <c r="P2985" s="3">
        <f t="shared" si="138"/>
        <v>0.32800000000000001</v>
      </c>
      <c r="Q2985" t="str">
        <f t="shared" si="139"/>
        <v>Poor</v>
      </c>
      <c r="R2985" s="4">
        <f t="shared" si="140"/>
        <v>0</v>
      </c>
      <c r="S2985" t="str">
        <f>IF(AND(F2985&gt;=10,F2985&lt;=35,P2985&gt;0.5),"ERROR_C2985H2985_POOR_CAP","OK")</f>
        <v>OK</v>
      </c>
    </row>
    <row r="2986" spans="1:19">
      <c r="A2986" t="s">
        <v>3003</v>
      </c>
      <c r="B2986" s="3">
        <v>11.906000000000001</v>
      </c>
      <c r="C2986" s="3">
        <v>67.447999999999993</v>
      </c>
      <c r="D2986" s="3">
        <v>10.553000000000001</v>
      </c>
      <c r="E2986" s="3">
        <v>17.077999999999999</v>
      </c>
      <c r="F2986" s="3">
        <v>0.92200000000000004</v>
      </c>
      <c r="G2986" s="3">
        <v>303.36599999999999</v>
      </c>
      <c r="H2986" s="3">
        <v>2208.9450000000002</v>
      </c>
      <c r="I2986" s="3">
        <f>ROUND(IF(B2986&lt;=Thresholds!$B$2,1-(B2986/Thresholds!$B$2)*0.24,IF(B2986&lt;=Thresholds!$D$2,0.75-((B2986-Thresholds!$C$2)/(Thresholds!$D$2-Thresholds!$C$2))*0.249,IF(B2986&lt;=Thresholds!$F$2,0.499-((B2986-Thresholds!$E$2)/(Thresholds!$F$2-Thresholds!$E$2))*0.279,MAX(0.02,0.2-((B2986-Thresholds!$G$2)/(Thresholds!$H$2-Thresholds!$G$2))*0.18)))),3)</f>
        <v>0.97099999999999997</v>
      </c>
      <c r="J2986" s="3">
        <f>ROUND(IF(C2986&lt;=Thresholds!$B$3,1-(C2986/Thresholds!$B$3)*0.24,IF(C2986&lt;=Thresholds!$D$3,0.75-((C2986-Thresholds!$C$3)/(Thresholds!$D$3-Thresholds!$C$3))*0.249,IF(C2986&lt;=Thresholds!$F$3,0.499-((C2986-Thresholds!$E$3)/(Thresholds!$F$3-Thresholds!$E$3))*0.279,MAX(0.02,0.2-((C2986-Thresholds!$G$3)/(Thresholds!$H$3-Thresholds!$G$3))*0.18)))),3)</f>
        <v>0.86499999999999999</v>
      </c>
      <c r="K2986" s="3">
        <f>ROUND(IF(D2986&lt;=Thresholds!$B$4,1-(D2986/Thresholds!$B$4)*0.24,IF(D2986&lt;=Thresholds!$D$4,0.75-((D2986-Thresholds!$C$4)/(Thresholds!$D$4-Thresholds!$C$4))*0.249,IF(D2986&lt;=Thresholds!$F$4,0.499-((D2986-Thresholds!$E$4)/(Thresholds!$F$4-Thresholds!$E$4))*0.279,MAX(0.02,0.2-((D2986-Thresholds!$G$4)/(Thresholds!$H$4-Thresholds!$G$4))*0.18)))),3)</f>
        <v>0.96099999999999997</v>
      </c>
      <c r="L2986" s="3">
        <f>ROUND(IF(E2986&lt;=Thresholds!$B$5,1-(E2986/Thresholds!$B$5)*0.24,IF(E2986&lt;=Thresholds!$D$5,0.75-((E2986-Thresholds!$C$5)/(Thresholds!$D$5-Thresholds!$C$5))*0.249,IF(E2986&lt;=Thresholds!$F$5,0.499-((E2986-Thresholds!$E$5)/(Thresholds!$F$5-Thresholds!$E$5))*0.279,MAX(0.02,0.2-((E2986-Thresholds!$G$5)/(Thresholds!$H$5-Thresholds!$G$5))*0.18)))),3)</f>
        <v>0.91800000000000004</v>
      </c>
      <c r="M2986" s="3">
        <f>ROUND(IF(F2986&lt;=Thresholds!$B$6,1-(F2986/Thresholds!$B$6)*0.24,IF(F2986&lt;=Thresholds!$D$6,0.75-((F2986-Thresholds!$C$6)/(Thresholds!$D$6-Thresholds!$C$6))*0.249,IF(F2986&lt;=Thresholds!$F$6,0.499-((F2986-Thresholds!$E$6)/(Thresholds!$F$6-Thresholds!$E$6))*0.279,MAX(0.02,0.2-((F2986-Thresholds!$G$6)/(Thresholds!$H$6-Thresholds!$G$6))*0.18)))),3)</f>
        <v>0.77900000000000003</v>
      </c>
      <c r="N2986" s="3">
        <f>ROUND(IF(G2986&lt;=Thresholds!$B$7,1-(G2986/Thresholds!$B$7)*0.24,IF(G2986&lt;=Thresholds!$D$7,0.75-((G2986-Thresholds!$C$7)/(Thresholds!$D$7-Thresholds!$C$7))*0.249,IF(G2986&lt;=Thresholds!$F$7,0.499-((G2986-Thresholds!$E$7)/(Thresholds!$F$7-Thresholds!$E$7))*0.279,MAX(0.02,0.2-((G2986-Thresholds!$G$7)/(Thresholds!$H$7-Thresholds!$G$7))*0.18)))),3)</f>
        <v>0.79200000000000004</v>
      </c>
      <c r="O2986" s="3">
        <f>ROUND(IF(H2986&lt;=Thresholds!$B$8,1-(H2986/Thresholds!$B$8)*0.24,IF(H2986&lt;=Thresholds!$D$8,0.75-((H2986-Thresholds!$C$8)/(Thresholds!$D$8-Thresholds!$C$8))*0.249,IF(H2986&lt;=Thresholds!$F$8,0.499-((H2986-Thresholds!$E$8)/(Thresholds!$F$8-Thresholds!$E$8))*0.279,MAX(0.02,0.2-((H2986-Thresholds!$G$8)/(Thresholds!$H$8-Thresholds!$G$8))*0.18)))),3)</f>
        <v>0.78800000000000003</v>
      </c>
      <c r="P2986" s="3">
        <f t="shared" si="138"/>
        <v>0.77900000000000003</v>
      </c>
      <c r="Q2986" t="str">
        <f t="shared" si="139"/>
        <v>Healthy</v>
      </c>
      <c r="R2986" s="4">
        <f t="shared" si="140"/>
        <v>1</v>
      </c>
      <c r="S2986" t="str">
        <f>IF(AND(F2986&gt;=10,F2986&lt;=35,P2986&gt;0.5),"ERROR_C2986H2986_POOR_CAP","OK")</f>
        <v>OK</v>
      </c>
    </row>
    <row r="2987" spans="1:19">
      <c r="A2987" t="s">
        <v>3004</v>
      </c>
      <c r="B2987" s="3">
        <v>262.49799999999999</v>
      </c>
      <c r="C2987" s="3">
        <v>75.263000000000005</v>
      </c>
      <c r="D2987" s="3">
        <v>27.93</v>
      </c>
      <c r="E2987" s="3">
        <v>38.045999999999999</v>
      </c>
      <c r="F2987" s="3">
        <v>0.79400000000000004</v>
      </c>
      <c r="G2987" s="3">
        <v>131.114</v>
      </c>
      <c r="H2987" s="3">
        <v>1809.5329999999999</v>
      </c>
      <c r="I2987" s="3">
        <f>ROUND(IF(B2987&lt;=Thresholds!$B$2,1-(B2987/Thresholds!$B$2)*0.24,IF(B2987&lt;=Thresholds!$D$2,0.75-((B2987-Thresholds!$C$2)/(Thresholds!$D$2-Thresholds!$C$2))*0.249,IF(B2987&lt;=Thresholds!$F$2,0.499-((B2987-Thresholds!$E$2)/(Thresholds!$F$2-Thresholds!$E$2))*0.279,MAX(0.02,0.2-((B2987-Thresholds!$G$2)/(Thresholds!$H$2-Thresholds!$G$2))*0.18)))),3)</f>
        <v>0.68300000000000005</v>
      </c>
      <c r="J2987" s="3">
        <f>ROUND(IF(C2987&lt;=Thresholds!$B$3,1-(C2987/Thresholds!$B$3)*0.24,IF(C2987&lt;=Thresholds!$D$3,0.75-((C2987-Thresholds!$C$3)/(Thresholds!$D$3-Thresholds!$C$3))*0.249,IF(C2987&lt;=Thresholds!$F$3,0.499-((C2987-Thresholds!$E$3)/(Thresholds!$F$3-Thresholds!$E$3))*0.279,MAX(0.02,0.2-((C2987-Thresholds!$G$3)/(Thresholds!$H$3-Thresholds!$G$3))*0.18)))),3)</f>
        <v>0.84899999999999998</v>
      </c>
      <c r="K2987" s="3">
        <f>ROUND(IF(D2987&lt;=Thresholds!$B$4,1-(D2987/Thresholds!$B$4)*0.24,IF(D2987&lt;=Thresholds!$D$4,0.75-((D2987-Thresholds!$C$4)/(Thresholds!$D$4-Thresholds!$C$4))*0.249,IF(D2987&lt;=Thresholds!$F$4,0.499-((D2987-Thresholds!$E$4)/(Thresholds!$F$4-Thresholds!$E$4))*0.279,MAX(0.02,0.2-((D2987-Thresholds!$G$4)/(Thresholds!$H$4-Thresholds!$G$4))*0.18)))),3)</f>
        <v>0.89700000000000002</v>
      </c>
      <c r="L2987" s="3">
        <f>ROUND(IF(E2987&lt;=Thresholds!$B$5,1-(E2987/Thresholds!$B$5)*0.24,IF(E2987&lt;=Thresholds!$D$5,0.75-((E2987-Thresholds!$C$5)/(Thresholds!$D$5-Thresholds!$C$5))*0.249,IF(E2987&lt;=Thresholds!$F$5,0.499-((E2987-Thresholds!$E$5)/(Thresholds!$F$5-Thresholds!$E$5))*0.279,MAX(0.02,0.2-((E2987-Thresholds!$G$5)/(Thresholds!$H$5-Thresholds!$G$5))*0.18)))),3)</f>
        <v>0.81699999999999995</v>
      </c>
      <c r="M2987" s="3">
        <f>ROUND(IF(F2987&lt;=Thresholds!$B$6,1-(F2987/Thresholds!$B$6)*0.24,IF(F2987&lt;=Thresholds!$D$6,0.75-((F2987-Thresholds!$C$6)/(Thresholds!$D$6-Thresholds!$C$6))*0.249,IF(F2987&lt;=Thresholds!$F$6,0.499-((F2987-Thresholds!$E$6)/(Thresholds!$F$6-Thresholds!$E$6))*0.279,MAX(0.02,0.2-((F2987-Thresholds!$G$6)/(Thresholds!$H$6-Thresholds!$G$6))*0.18)))),3)</f>
        <v>0.80900000000000005</v>
      </c>
      <c r="N2987" s="3">
        <f>ROUND(IF(G2987&lt;=Thresholds!$B$7,1-(G2987/Thresholds!$B$7)*0.24,IF(G2987&lt;=Thresholds!$D$7,0.75-((G2987-Thresholds!$C$7)/(Thresholds!$D$7-Thresholds!$C$7))*0.249,IF(G2987&lt;=Thresholds!$F$7,0.499-((G2987-Thresholds!$E$7)/(Thresholds!$F$7-Thresholds!$E$7))*0.279,MAX(0.02,0.2-((G2987-Thresholds!$G$7)/(Thresholds!$H$7-Thresholds!$G$7))*0.18)))),3)</f>
        <v>0.91</v>
      </c>
      <c r="O2987" s="3">
        <f>ROUND(IF(H2987&lt;=Thresholds!$B$8,1-(H2987/Thresholds!$B$8)*0.24,IF(H2987&lt;=Thresholds!$D$8,0.75-((H2987-Thresholds!$C$8)/(Thresholds!$D$8-Thresholds!$C$8))*0.249,IF(H2987&lt;=Thresholds!$F$8,0.499-((H2987-Thresholds!$E$8)/(Thresholds!$F$8-Thresholds!$E$8))*0.279,MAX(0.02,0.2-((H2987-Thresholds!$G$8)/(Thresholds!$H$8-Thresholds!$G$8))*0.18)))),3)</f>
        <v>0.82599999999999996</v>
      </c>
      <c r="P2987" s="3">
        <f t="shared" si="138"/>
        <v>0.68300000000000005</v>
      </c>
      <c r="Q2987" t="str">
        <f t="shared" si="139"/>
        <v>Moderate</v>
      </c>
      <c r="R2987" s="4">
        <f t="shared" si="140"/>
        <v>1</v>
      </c>
      <c r="S2987" t="str">
        <f>IF(AND(F2987&gt;=10,F2987&lt;=35,P2987&gt;0.5),"ERROR_C2987H2987_POOR_CAP","OK")</f>
        <v>OK</v>
      </c>
    </row>
    <row r="2988" spans="1:19">
      <c r="A2988" t="s">
        <v>3005</v>
      </c>
      <c r="B2988" s="3">
        <v>21.667999999999999</v>
      </c>
      <c r="C2988" s="3">
        <v>51.399000000000001</v>
      </c>
      <c r="D2988" s="3">
        <v>148.577</v>
      </c>
      <c r="E2988" s="3">
        <v>20.539000000000001</v>
      </c>
      <c r="F2988" s="3">
        <v>0.76500000000000001</v>
      </c>
      <c r="G2988" s="3">
        <v>325.029</v>
      </c>
      <c r="H2988" s="3">
        <v>2364.828</v>
      </c>
      <c r="I2988" s="3">
        <f>ROUND(IF(B2988&lt;=Thresholds!$B$2,1-(B2988/Thresholds!$B$2)*0.24,IF(B2988&lt;=Thresholds!$D$2,0.75-((B2988-Thresholds!$C$2)/(Thresholds!$D$2-Thresholds!$C$2))*0.249,IF(B2988&lt;=Thresholds!$F$2,0.499-((B2988-Thresholds!$E$2)/(Thresholds!$F$2-Thresholds!$E$2))*0.279,MAX(0.02,0.2-((B2988-Thresholds!$G$2)/(Thresholds!$H$2-Thresholds!$G$2))*0.18)))),3)</f>
        <v>0.94799999999999995</v>
      </c>
      <c r="J2988" s="3">
        <f>ROUND(IF(C2988&lt;=Thresholds!$B$3,1-(C2988/Thresholds!$B$3)*0.24,IF(C2988&lt;=Thresholds!$D$3,0.75-((C2988-Thresholds!$C$3)/(Thresholds!$D$3-Thresholds!$C$3))*0.249,IF(C2988&lt;=Thresholds!$F$3,0.499-((C2988-Thresholds!$E$3)/(Thresholds!$F$3-Thresholds!$E$3))*0.279,MAX(0.02,0.2-((C2988-Thresholds!$G$3)/(Thresholds!$H$3-Thresholds!$G$3))*0.18)))),3)</f>
        <v>0.89700000000000002</v>
      </c>
      <c r="K2988" s="3">
        <f>ROUND(IF(D2988&lt;=Thresholds!$B$4,1-(D2988/Thresholds!$B$4)*0.24,IF(D2988&lt;=Thresholds!$D$4,0.75-((D2988-Thresholds!$C$4)/(Thresholds!$D$4-Thresholds!$C$4))*0.249,IF(D2988&lt;=Thresholds!$F$4,0.499-((D2988-Thresholds!$E$4)/(Thresholds!$F$4-Thresholds!$E$4))*0.279,MAX(0.02,0.2-((D2988-Thresholds!$G$4)/(Thresholds!$H$4-Thresholds!$G$4))*0.18)))),3)</f>
        <v>0.22800000000000001</v>
      </c>
      <c r="L2988" s="3">
        <f>ROUND(IF(E2988&lt;=Thresholds!$B$5,1-(E2988/Thresholds!$B$5)*0.24,IF(E2988&lt;=Thresholds!$D$5,0.75-((E2988-Thresholds!$C$5)/(Thresholds!$D$5-Thresholds!$C$5))*0.249,IF(E2988&lt;=Thresholds!$F$5,0.499-((E2988-Thresholds!$E$5)/(Thresholds!$F$5-Thresholds!$E$5))*0.279,MAX(0.02,0.2-((E2988-Thresholds!$G$5)/(Thresholds!$H$5-Thresholds!$G$5))*0.18)))),3)</f>
        <v>0.90100000000000002</v>
      </c>
      <c r="M2988" s="3">
        <f>ROUND(IF(F2988&lt;=Thresholds!$B$6,1-(F2988/Thresholds!$B$6)*0.24,IF(F2988&lt;=Thresholds!$D$6,0.75-((F2988-Thresholds!$C$6)/(Thresholds!$D$6-Thresholds!$C$6))*0.249,IF(F2988&lt;=Thresholds!$F$6,0.499-((F2988-Thresholds!$E$6)/(Thresholds!$F$6-Thresholds!$E$6))*0.279,MAX(0.02,0.2-((F2988-Thresholds!$G$6)/(Thresholds!$H$6-Thresholds!$G$6))*0.18)))),3)</f>
        <v>0.81599999999999995</v>
      </c>
      <c r="N2988" s="3">
        <f>ROUND(IF(G2988&lt;=Thresholds!$B$7,1-(G2988/Thresholds!$B$7)*0.24,IF(G2988&lt;=Thresholds!$D$7,0.75-((G2988-Thresholds!$C$7)/(Thresholds!$D$7-Thresholds!$C$7))*0.249,IF(G2988&lt;=Thresholds!$F$7,0.499-((G2988-Thresholds!$E$7)/(Thresholds!$F$7-Thresholds!$E$7))*0.279,MAX(0.02,0.2-((G2988-Thresholds!$G$7)/(Thresholds!$H$7-Thresholds!$G$7))*0.18)))),3)</f>
        <v>0.77700000000000002</v>
      </c>
      <c r="O2988" s="3">
        <f>ROUND(IF(H2988&lt;=Thresholds!$B$8,1-(H2988/Thresholds!$B$8)*0.24,IF(H2988&lt;=Thresholds!$D$8,0.75-((H2988-Thresholds!$C$8)/(Thresholds!$D$8-Thresholds!$C$8))*0.249,IF(H2988&lt;=Thresholds!$F$8,0.499-((H2988-Thresholds!$E$8)/(Thresholds!$F$8-Thresholds!$E$8))*0.279,MAX(0.02,0.2-((H2988-Thresholds!$G$8)/(Thresholds!$H$8-Thresholds!$G$8))*0.18)))),3)</f>
        <v>0.77300000000000002</v>
      </c>
      <c r="P2988" s="3">
        <f t="shared" si="138"/>
        <v>0.22800000000000001</v>
      </c>
      <c r="Q2988" t="str">
        <f t="shared" si="139"/>
        <v>Poor</v>
      </c>
      <c r="R2988" s="4">
        <f t="shared" si="140"/>
        <v>0</v>
      </c>
      <c r="S2988" t="str">
        <f>IF(AND(F2988&gt;=10,F2988&lt;=35,P2988&gt;0.5),"ERROR_C2988H2988_POOR_CAP","OK")</f>
        <v>OK</v>
      </c>
    </row>
    <row r="2989" spans="1:19">
      <c r="A2989" t="s">
        <v>3006</v>
      </c>
      <c r="B2989" s="3">
        <v>47.947000000000003</v>
      </c>
      <c r="C2989" s="3">
        <v>118.705</v>
      </c>
      <c r="D2989" s="3">
        <v>53.079000000000001</v>
      </c>
      <c r="E2989" s="3">
        <v>263.637</v>
      </c>
      <c r="F2989" s="3">
        <v>0.88300000000000001</v>
      </c>
      <c r="G2989" s="3">
        <v>242.489</v>
      </c>
      <c r="H2989" s="3">
        <v>1625.723</v>
      </c>
      <c r="I2989" s="3">
        <f>ROUND(IF(B2989&lt;=Thresholds!$B$2,1-(B2989/Thresholds!$B$2)*0.24,IF(B2989&lt;=Thresholds!$D$2,0.75-((B2989-Thresholds!$C$2)/(Thresholds!$D$2-Thresholds!$C$2))*0.249,IF(B2989&lt;=Thresholds!$F$2,0.499-((B2989-Thresholds!$E$2)/(Thresholds!$F$2-Thresholds!$E$2))*0.279,MAX(0.02,0.2-((B2989-Thresholds!$G$2)/(Thresholds!$H$2-Thresholds!$G$2))*0.18)))),3)</f>
        <v>0.88500000000000001</v>
      </c>
      <c r="J2989" s="3">
        <f>ROUND(IF(C2989&lt;=Thresholds!$B$3,1-(C2989/Thresholds!$B$3)*0.24,IF(C2989&lt;=Thresholds!$D$3,0.75-((C2989-Thresholds!$C$3)/(Thresholds!$D$3-Thresholds!$C$3))*0.249,IF(C2989&lt;=Thresholds!$F$3,0.499-((C2989-Thresholds!$E$3)/(Thresholds!$F$3-Thresholds!$E$3))*0.279,MAX(0.02,0.2-((C2989-Thresholds!$G$3)/(Thresholds!$H$3-Thresholds!$G$3))*0.18)))),3)</f>
        <v>0.76300000000000001</v>
      </c>
      <c r="K2989" s="3">
        <f>ROUND(IF(D2989&lt;=Thresholds!$B$4,1-(D2989/Thresholds!$B$4)*0.24,IF(D2989&lt;=Thresholds!$D$4,0.75-((D2989-Thresholds!$C$4)/(Thresholds!$D$4-Thresholds!$C$4))*0.249,IF(D2989&lt;=Thresholds!$F$4,0.499-((D2989-Thresholds!$E$4)/(Thresholds!$F$4-Thresholds!$E$4))*0.279,MAX(0.02,0.2-((D2989-Thresholds!$G$4)/(Thresholds!$H$4-Thresholds!$G$4))*0.18)))),3)</f>
        <v>0.80400000000000005</v>
      </c>
      <c r="L2989" s="3">
        <f>ROUND(IF(E2989&lt;=Thresholds!$B$5,1-(E2989/Thresholds!$B$5)*0.24,IF(E2989&lt;=Thresholds!$D$5,0.75-((E2989-Thresholds!$C$5)/(Thresholds!$D$5-Thresholds!$C$5))*0.249,IF(E2989&lt;=Thresholds!$F$5,0.499-((E2989-Thresholds!$E$5)/(Thresholds!$F$5-Thresholds!$E$5))*0.279,MAX(0.02,0.2-((E2989-Thresholds!$G$5)/(Thresholds!$H$5-Thresholds!$G$5))*0.18)))),3)</f>
        <v>0.25600000000000001</v>
      </c>
      <c r="M2989" s="3">
        <f>ROUND(IF(F2989&lt;=Thresholds!$B$6,1-(F2989/Thresholds!$B$6)*0.24,IF(F2989&lt;=Thresholds!$D$6,0.75-((F2989-Thresholds!$C$6)/(Thresholds!$D$6-Thresholds!$C$6))*0.249,IF(F2989&lt;=Thresholds!$F$6,0.499-((F2989-Thresholds!$E$6)/(Thresholds!$F$6-Thresholds!$E$6))*0.279,MAX(0.02,0.2-((F2989-Thresholds!$G$6)/(Thresholds!$H$6-Thresholds!$G$6))*0.18)))),3)</f>
        <v>0.78800000000000003</v>
      </c>
      <c r="N2989" s="3">
        <f>ROUND(IF(G2989&lt;=Thresholds!$B$7,1-(G2989/Thresholds!$B$7)*0.24,IF(G2989&lt;=Thresholds!$D$7,0.75-((G2989-Thresholds!$C$7)/(Thresholds!$D$7-Thresholds!$C$7))*0.249,IF(G2989&lt;=Thresholds!$F$7,0.499-((G2989-Thresholds!$E$7)/(Thresholds!$F$7-Thresholds!$E$7))*0.279,MAX(0.02,0.2-((G2989-Thresholds!$G$7)/(Thresholds!$H$7-Thresholds!$G$7))*0.18)))),3)</f>
        <v>0.83399999999999996</v>
      </c>
      <c r="O2989" s="3">
        <f>ROUND(IF(H2989&lt;=Thresholds!$B$8,1-(H2989/Thresholds!$B$8)*0.24,IF(H2989&lt;=Thresholds!$D$8,0.75-((H2989-Thresholds!$C$8)/(Thresholds!$D$8-Thresholds!$C$8))*0.249,IF(H2989&lt;=Thresholds!$F$8,0.499-((H2989-Thresholds!$E$8)/(Thresholds!$F$8-Thresholds!$E$8))*0.279,MAX(0.02,0.2-((H2989-Thresholds!$G$8)/(Thresholds!$H$8-Thresholds!$G$8))*0.18)))),3)</f>
        <v>0.84399999999999997</v>
      </c>
      <c r="P2989" s="3">
        <f t="shared" si="138"/>
        <v>0.25600000000000001</v>
      </c>
      <c r="Q2989" t="str">
        <f t="shared" si="139"/>
        <v>Poor</v>
      </c>
      <c r="R2989" s="4">
        <f t="shared" si="140"/>
        <v>0</v>
      </c>
      <c r="S2989" t="str">
        <f>IF(AND(F2989&gt;=10,F2989&lt;=35,P2989&gt;0.5),"ERROR_C2989H2989_POOR_CAP","OK")</f>
        <v>OK</v>
      </c>
    </row>
    <row r="2990" spans="1:19">
      <c r="A2990" t="s">
        <v>3007</v>
      </c>
      <c r="B2990" s="3">
        <v>58.826999999999998</v>
      </c>
      <c r="C2990" s="3">
        <v>82.900999999999996</v>
      </c>
      <c r="D2990" s="3">
        <v>51.905000000000001</v>
      </c>
      <c r="E2990" s="3">
        <v>3.8610000000000002</v>
      </c>
      <c r="F2990" s="3">
        <v>0.26900000000000002</v>
      </c>
      <c r="G2990" s="3">
        <v>19.809000000000001</v>
      </c>
      <c r="H2990" s="3">
        <v>329.803</v>
      </c>
      <c r="I2990" s="3">
        <f>ROUND(IF(B2990&lt;=Thresholds!$B$2,1-(B2990/Thresholds!$B$2)*0.24,IF(B2990&lt;=Thresholds!$D$2,0.75-((B2990-Thresholds!$C$2)/(Thresholds!$D$2-Thresholds!$C$2))*0.249,IF(B2990&lt;=Thresholds!$F$2,0.499-((B2990-Thresholds!$E$2)/(Thresholds!$F$2-Thresholds!$E$2))*0.279,MAX(0.02,0.2-((B2990-Thresholds!$G$2)/(Thresholds!$H$2-Thresholds!$G$2))*0.18)))),3)</f>
        <v>0.85899999999999999</v>
      </c>
      <c r="J2990" s="3">
        <f>ROUND(IF(C2990&lt;=Thresholds!$B$3,1-(C2990/Thresholds!$B$3)*0.24,IF(C2990&lt;=Thresholds!$D$3,0.75-((C2990-Thresholds!$C$3)/(Thresholds!$D$3-Thresholds!$C$3))*0.249,IF(C2990&lt;=Thresholds!$F$3,0.499-((C2990-Thresholds!$E$3)/(Thresholds!$F$3-Thresholds!$E$3))*0.279,MAX(0.02,0.2-((C2990-Thresholds!$G$3)/(Thresholds!$H$3-Thresholds!$G$3))*0.18)))),3)</f>
        <v>0.83399999999999996</v>
      </c>
      <c r="K2990" s="3">
        <f>ROUND(IF(D2990&lt;=Thresholds!$B$4,1-(D2990/Thresholds!$B$4)*0.24,IF(D2990&lt;=Thresholds!$D$4,0.75-((D2990-Thresholds!$C$4)/(Thresholds!$D$4-Thresholds!$C$4))*0.249,IF(D2990&lt;=Thresholds!$F$4,0.499-((D2990-Thresholds!$E$4)/(Thresholds!$F$4-Thresholds!$E$4))*0.279,MAX(0.02,0.2-((D2990-Thresholds!$G$4)/(Thresholds!$H$4-Thresholds!$G$4))*0.18)))),3)</f>
        <v>0.80800000000000005</v>
      </c>
      <c r="L2990" s="3">
        <f>ROUND(IF(E2990&lt;=Thresholds!$B$5,1-(E2990/Thresholds!$B$5)*0.24,IF(E2990&lt;=Thresholds!$D$5,0.75-((E2990-Thresholds!$C$5)/(Thresholds!$D$5-Thresholds!$C$5))*0.249,IF(E2990&lt;=Thresholds!$F$5,0.499-((E2990-Thresholds!$E$5)/(Thresholds!$F$5-Thresholds!$E$5))*0.279,MAX(0.02,0.2-((E2990-Thresholds!$G$5)/(Thresholds!$H$5-Thresholds!$G$5))*0.18)))),3)</f>
        <v>0.98099999999999998</v>
      </c>
      <c r="M2990" s="3">
        <f>ROUND(IF(F2990&lt;=Thresholds!$B$6,1-(F2990/Thresholds!$B$6)*0.24,IF(F2990&lt;=Thresholds!$D$6,0.75-((F2990-Thresholds!$C$6)/(Thresholds!$D$6-Thresholds!$C$6))*0.249,IF(F2990&lt;=Thresholds!$F$6,0.499-((F2990-Thresholds!$E$6)/(Thresholds!$F$6-Thresholds!$E$6))*0.279,MAX(0.02,0.2-((F2990-Thresholds!$G$6)/(Thresholds!$H$6-Thresholds!$G$6))*0.18)))),3)</f>
        <v>0.93500000000000005</v>
      </c>
      <c r="N2990" s="3">
        <f>ROUND(IF(G2990&lt;=Thresholds!$B$7,1-(G2990/Thresholds!$B$7)*0.24,IF(G2990&lt;=Thresholds!$D$7,0.75-((G2990-Thresholds!$C$7)/(Thresholds!$D$7-Thresholds!$C$7))*0.249,IF(G2990&lt;=Thresholds!$F$7,0.499-((G2990-Thresholds!$E$7)/(Thresholds!$F$7-Thresholds!$E$7))*0.279,MAX(0.02,0.2-((G2990-Thresholds!$G$7)/(Thresholds!$H$7-Thresholds!$G$7))*0.18)))),3)</f>
        <v>0.98599999999999999</v>
      </c>
      <c r="O2990" s="3">
        <f>ROUND(IF(H2990&lt;=Thresholds!$B$8,1-(H2990/Thresholds!$B$8)*0.24,IF(H2990&lt;=Thresholds!$D$8,0.75-((H2990-Thresholds!$C$8)/(Thresholds!$D$8-Thresholds!$C$8))*0.249,IF(H2990&lt;=Thresholds!$F$8,0.499-((H2990-Thresholds!$E$8)/(Thresholds!$F$8-Thresholds!$E$8))*0.279,MAX(0.02,0.2-((H2990-Thresholds!$G$8)/(Thresholds!$H$8-Thresholds!$G$8))*0.18)))),3)</f>
        <v>0.96799999999999997</v>
      </c>
      <c r="P2990" s="3">
        <f t="shared" si="138"/>
        <v>0.80800000000000005</v>
      </c>
      <c r="Q2990" t="str">
        <f t="shared" si="139"/>
        <v>Healthy</v>
      </c>
      <c r="R2990" s="4">
        <f t="shared" si="140"/>
        <v>1</v>
      </c>
      <c r="S2990" t="str">
        <f>IF(AND(F2990&gt;=10,F2990&lt;=35,P2990&gt;0.5),"ERROR_C2990H2990_POOR_CAP","OK")</f>
        <v>OK</v>
      </c>
    </row>
    <row r="2991" spans="1:19">
      <c r="A2991" t="s">
        <v>3008</v>
      </c>
      <c r="B2991" s="3">
        <v>95.751999999999995</v>
      </c>
      <c r="C2991" s="3">
        <v>79.361999999999995</v>
      </c>
      <c r="D2991" s="3">
        <v>11.750999999999999</v>
      </c>
      <c r="E2991" s="3">
        <v>26.085999999999999</v>
      </c>
      <c r="F2991" s="3">
        <v>7.4009999999999998</v>
      </c>
      <c r="G2991" s="3">
        <v>90.831999999999994</v>
      </c>
      <c r="H2991" s="3">
        <v>1366.316</v>
      </c>
      <c r="I2991" s="3">
        <f>ROUND(IF(B2991&lt;=Thresholds!$B$2,1-(B2991/Thresholds!$B$2)*0.24,IF(B2991&lt;=Thresholds!$D$2,0.75-((B2991-Thresholds!$C$2)/(Thresholds!$D$2-Thresholds!$C$2))*0.249,IF(B2991&lt;=Thresholds!$F$2,0.499-((B2991-Thresholds!$E$2)/(Thresholds!$F$2-Thresholds!$E$2))*0.279,MAX(0.02,0.2-((B2991-Thresholds!$G$2)/(Thresholds!$H$2-Thresholds!$G$2))*0.18)))),3)</f>
        <v>0.77</v>
      </c>
      <c r="J2991" s="3">
        <f>ROUND(IF(C2991&lt;=Thresholds!$B$3,1-(C2991/Thresholds!$B$3)*0.24,IF(C2991&lt;=Thresholds!$D$3,0.75-((C2991-Thresholds!$C$3)/(Thresholds!$D$3-Thresholds!$C$3))*0.249,IF(C2991&lt;=Thresholds!$F$3,0.499-((C2991-Thresholds!$E$3)/(Thresholds!$F$3-Thresholds!$E$3))*0.279,MAX(0.02,0.2-((C2991-Thresholds!$G$3)/(Thresholds!$H$3-Thresholds!$G$3))*0.18)))),3)</f>
        <v>0.84099999999999997</v>
      </c>
      <c r="K2991" s="3">
        <f>ROUND(IF(D2991&lt;=Thresholds!$B$4,1-(D2991/Thresholds!$B$4)*0.24,IF(D2991&lt;=Thresholds!$D$4,0.75-((D2991-Thresholds!$C$4)/(Thresholds!$D$4-Thresholds!$C$4))*0.249,IF(D2991&lt;=Thresholds!$F$4,0.499-((D2991-Thresholds!$E$4)/(Thresholds!$F$4-Thresholds!$E$4))*0.279,MAX(0.02,0.2-((D2991-Thresholds!$G$4)/(Thresholds!$H$4-Thresholds!$G$4))*0.18)))),3)</f>
        <v>0.95699999999999996</v>
      </c>
      <c r="L2991" s="3">
        <f>ROUND(IF(E2991&lt;=Thresholds!$B$5,1-(E2991/Thresholds!$B$5)*0.24,IF(E2991&lt;=Thresholds!$D$5,0.75-((E2991-Thresholds!$C$5)/(Thresholds!$D$5-Thresholds!$C$5))*0.249,IF(E2991&lt;=Thresholds!$F$5,0.499-((E2991-Thresholds!$E$5)/(Thresholds!$F$5-Thresholds!$E$5))*0.279,MAX(0.02,0.2-((E2991-Thresholds!$G$5)/(Thresholds!$H$5-Thresholds!$G$5))*0.18)))),3)</f>
        <v>0.875</v>
      </c>
      <c r="M2991" s="3">
        <f>ROUND(IF(F2991&lt;=Thresholds!$B$6,1-(F2991/Thresholds!$B$6)*0.24,IF(F2991&lt;=Thresholds!$D$6,0.75-((F2991-Thresholds!$C$6)/(Thresholds!$D$6-Thresholds!$C$6))*0.249,IF(F2991&lt;=Thresholds!$F$6,0.499-((F2991-Thresholds!$E$6)/(Thresholds!$F$6-Thresholds!$E$6))*0.279,MAX(0.02,0.2-((F2991-Thresholds!$G$6)/(Thresholds!$H$6-Thresholds!$G$6))*0.18)))),3)</f>
        <v>0.55100000000000005</v>
      </c>
      <c r="N2991" s="3">
        <f>ROUND(IF(G2991&lt;=Thresholds!$B$7,1-(G2991/Thresholds!$B$7)*0.24,IF(G2991&lt;=Thresholds!$D$7,0.75-((G2991-Thresholds!$C$7)/(Thresholds!$D$7-Thresholds!$C$7))*0.249,IF(G2991&lt;=Thresholds!$F$7,0.499-((G2991-Thresholds!$E$7)/(Thresholds!$F$7-Thresholds!$E$7))*0.279,MAX(0.02,0.2-((G2991-Thresholds!$G$7)/(Thresholds!$H$7-Thresholds!$G$7))*0.18)))),3)</f>
        <v>0.93799999999999994</v>
      </c>
      <c r="O2991" s="3">
        <f>ROUND(IF(H2991&lt;=Thresholds!$B$8,1-(H2991/Thresholds!$B$8)*0.24,IF(H2991&lt;=Thresholds!$D$8,0.75-((H2991-Thresholds!$C$8)/(Thresholds!$D$8-Thresholds!$C$8))*0.249,IF(H2991&lt;=Thresholds!$F$8,0.499-((H2991-Thresholds!$E$8)/(Thresholds!$F$8-Thresholds!$E$8))*0.279,MAX(0.02,0.2-((H2991-Thresholds!$G$8)/(Thresholds!$H$8-Thresholds!$G$8))*0.18)))),3)</f>
        <v>0.86899999999999999</v>
      </c>
      <c r="P2991" s="3">
        <f t="shared" si="138"/>
        <v>0.55100000000000005</v>
      </c>
      <c r="Q2991" t="str">
        <f t="shared" si="139"/>
        <v>Moderate</v>
      </c>
      <c r="R2991" s="4">
        <f t="shared" si="140"/>
        <v>1</v>
      </c>
      <c r="S2991" t="str">
        <f>IF(AND(F2991&gt;=10,F2991&lt;=35,P2991&gt;0.5),"ERROR_C2991H2991_POOR_CAP","OK")</f>
        <v>OK</v>
      </c>
    </row>
    <row r="2992" spans="1:19">
      <c r="A2992" t="s">
        <v>3009</v>
      </c>
      <c r="B2992" s="3">
        <v>70.263999999999996</v>
      </c>
      <c r="C2992" s="3">
        <v>84.712999999999994</v>
      </c>
      <c r="D2992" s="3">
        <v>120.13800000000001</v>
      </c>
      <c r="E2992" s="3">
        <v>37.021999999999998</v>
      </c>
      <c r="F2992" s="3">
        <v>0.77800000000000002</v>
      </c>
      <c r="G2992" s="3">
        <v>264.79500000000002</v>
      </c>
      <c r="H2992" s="3">
        <v>2031.9390000000001</v>
      </c>
      <c r="I2992" s="3">
        <f>ROUND(IF(B2992&lt;=Thresholds!$B$2,1-(B2992/Thresholds!$B$2)*0.24,IF(B2992&lt;=Thresholds!$D$2,0.75-((B2992-Thresholds!$C$2)/(Thresholds!$D$2-Thresholds!$C$2))*0.249,IF(B2992&lt;=Thresholds!$F$2,0.499-((B2992-Thresholds!$E$2)/(Thresholds!$F$2-Thresholds!$E$2))*0.279,MAX(0.02,0.2-((B2992-Thresholds!$G$2)/(Thresholds!$H$2-Thresholds!$G$2))*0.18)))),3)</f>
        <v>0.83099999999999996</v>
      </c>
      <c r="J2992" s="3">
        <f>ROUND(IF(C2992&lt;=Thresholds!$B$3,1-(C2992/Thresholds!$B$3)*0.24,IF(C2992&lt;=Thresholds!$D$3,0.75-((C2992-Thresholds!$C$3)/(Thresholds!$D$3-Thresholds!$C$3))*0.249,IF(C2992&lt;=Thresholds!$F$3,0.499-((C2992-Thresholds!$E$3)/(Thresholds!$F$3-Thresholds!$E$3))*0.279,MAX(0.02,0.2-((C2992-Thresholds!$G$3)/(Thresholds!$H$3-Thresholds!$G$3))*0.18)))),3)</f>
        <v>0.83099999999999996</v>
      </c>
      <c r="K2992" s="3">
        <f>ROUND(IF(D2992&lt;=Thresholds!$B$4,1-(D2992/Thresholds!$B$4)*0.24,IF(D2992&lt;=Thresholds!$D$4,0.75-((D2992-Thresholds!$C$4)/(Thresholds!$D$4-Thresholds!$C$4))*0.249,IF(D2992&lt;=Thresholds!$F$4,0.499-((D2992-Thresholds!$E$4)/(Thresholds!$F$4-Thresholds!$E$4))*0.279,MAX(0.02,0.2-((D2992-Thresholds!$G$4)/(Thresholds!$H$4-Thresholds!$G$4))*0.18)))),3)</f>
        <v>0.39</v>
      </c>
      <c r="L2992" s="3">
        <f>ROUND(IF(E2992&lt;=Thresholds!$B$5,1-(E2992/Thresholds!$B$5)*0.24,IF(E2992&lt;=Thresholds!$D$5,0.75-((E2992-Thresholds!$C$5)/(Thresholds!$D$5-Thresholds!$C$5))*0.249,IF(E2992&lt;=Thresholds!$F$5,0.499-((E2992-Thresholds!$E$5)/(Thresholds!$F$5-Thresholds!$E$5))*0.279,MAX(0.02,0.2-((E2992-Thresholds!$G$5)/(Thresholds!$H$5-Thresholds!$G$5))*0.18)))),3)</f>
        <v>0.82199999999999995</v>
      </c>
      <c r="M2992" s="3">
        <f>ROUND(IF(F2992&lt;=Thresholds!$B$6,1-(F2992/Thresholds!$B$6)*0.24,IF(F2992&lt;=Thresholds!$D$6,0.75-((F2992-Thresholds!$C$6)/(Thresholds!$D$6-Thresholds!$C$6))*0.249,IF(F2992&lt;=Thresholds!$F$6,0.499-((F2992-Thresholds!$E$6)/(Thresholds!$F$6-Thresholds!$E$6))*0.279,MAX(0.02,0.2-((F2992-Thresholds!$G$6)/(Thresholds!$H$6-Thresholds!$G$6))*0.18)))),3)</f>
        <v>0.81299999999999994</v>
      </c>
      <c r="N2992" s="3">
        <f>ROUND(IF(G2992&lt;=Thresholds!$B$7,1-(G2992/Thresholds!$B$7)*0.24,IF(G2992&lt;=Thresholds!$D$7,0.75-((G2992-Thresholds!$C$7)/(Thresholds!$D$7-Thresholds!$C$7))*0.249,IF(G2992&lt;=Thresholds!$F$7,0.499-((G2992-Thresholds!$E$7)/(Thresholds!$F$7-Thresholds!$E$7))*0.279,MAX(0.02,0.2-((G2992-Thresholds!$G$7)/(Thresholds!$H$7-Thresholds!$G$7))*0.18)))),3)</f>
        <v>0.81799999999999995</v>
      </c>
      <c r="O2992" s="3">
        <f>ROUND(IF(H2992&lt;=Thresholds!$B$8,1-(H2992/Thresholds!$B$8)*0.24,IF(H2992&lt;=Thresholds!$D$8,0.75-((H2992-Thresholds!$C$8)/(Thresholds!$D$8-Thresholds!$C$8))*0.249,IF(H2992&lt;=Thresholds!$F$8,0.499-((H2992-Thresholds!$E$8)/(Thresholds!$F$8-Thresholds!$E$8))*0.279,MAX(0.02,0.2-((H2992-Thresholds!$G$8)/(Thresholds!$H$8-Thresholds!$G$8))*0.18)))),3)</f>
        <v>0.80500000000000005</v>
      </c>
      <c r="P2992" s="3">
        <f t="shared" si="138"/>
        <v>0.39</v>
      </c>
      <c r="Q2992" t="str">
        <f t="shared" si="139"/>
        <v>Poor</v>
      </c>
      <c r="R2992" s="4">
        <f t="shared" si="140"/>
        <v>0</v>
      </c>
      <c r="S2992" t="str">
        <f>IF(AND(F2992&gt;=10,F2992&lt;=35,P2992&gt;0.5),"ERROR_C2992H2992_POOR_CAP","OK")</f>
        <v>OK</v>
      </c>
    </row>
    <row r="2993" spans="1:19">
      <c r="A2993" t="s">
        <v>3010</v>
      </c>
      <c r="B2993" s="3">
        <v>344.42599999999999</v>
      </c>
      <c r="C2993" s="3">
        <v>95.616</v>
      </c>
      <c r="D2993" s="3">
        <v>6.6680000000000001</v>
      </c>
      <c r="E2993" s="3">
        <v>30.094000000000001</v>
      </c>
      <c r="F2993" s="3">
        <v>70.552000000000007</v>
      </c>
      <c r="G2993" s="3">
        <v>227.30099999999999</v>
      </c>
      <c r="H2993" s="3">
        <v>176.006</v>
      </c>
      <c r="I2993" s="3">
        <f>ROUND(IF(B2993&lt;=Thresholds!$B$2,1-(B2993/Thresholds!$B$2)*0.24,IF(B2993&lt;=Thresholds!$D$2,0.75-((B2993-Thresholds!$C$2)/(Thresholds!$D$2-Thresholds!$C$2))*0.249,IF(B2993&lt;=Thresholds!$F$2,0.499-((B2993-Thresholds!$E$2)/(Thresholds!$F$2-Thresholds!$E$2))*0.279,MAX(0.02,0.2-((B2993-Thresholds!$G$2)/(Thresholds!$H$2-Thresholds!$G$2))*0.18)))),3)</f>
        <v>0.64900000000000002</v>
      </c>
      <c r="J2993" s="3">
        <f>ROUND(IF(C2993&lt;=Thresholds!$B$3,1-(C2993/Thresholds!$B$3)*0.24,IF(C2993&lt;=Thresholds!$D$3,0.75-((C2993-Thresholds!$C$3)/(Thresholds!$D$3-Thresholds!$C$3))*0.249,IF(C2993&lt;=Thresholds!$F$3,0.499-((C2993-Thresholds!$E$3)/(Thresholds!$F$3-Thresholds!$E$3))*0.279,MAX(0.02,0.2-((C2993-Thresholds!$G$3)/(Thresholds!$H$3-Thresholds!$G$3))*0.18)))),3)</f>
        <v>0.80900000000000005</v>
      </c>
      <c r="K2993" s="3">
        <f>ROUND(IF(D2993&lt;=Thresholds!$B$4,1-(D2993/Thresholds!$B$4)*0.24,IF(D2993&lt;=Thresholds!$D$4,0.75-((D2993-Thresholds!$C$4)/(Thresholds!$D$4-Thresholds!$C$4))*0.249,IF(D2993&lt;=Thresholds!$F$4,0.499-((D2993-Thresholds!$E$4)/(Thresholds!$F$4-Thresholds!$E$4))*0.279,MAX(0.02,0.2-((D2993-Thresholds!$G$4)/(Thresholds!$H$4-Thresholds!$G$4))*0.18)))),3)</f>
        <v>0.97499999999999998</v>
      </c>
      <c r="L2993" s="3">
        <f>ROUND(IF(E2993&lt;=Thresholds!$B$5,1-(E2993/Thresholds!$B$5)*0.24,IF(E2993&lt;=Thresholds!$D$5,0.75-((E2993-Thresholds!$C$5)/(Thresholds!$D$5-Thresholds!$C$5))*0.249,IF(E2993&lt;=Thresholds!$F$5,0.499-((E2993-Thresholds!$E$5)/(Thresholds!$F$5-Thresholds!$E$5))*0.279,MAX(0.02,0.2-((E2993-Thresholds!$G$5)/(Thresholds!$H$5-Thresholds!$G$5))*0.18)))),3)</f>
        <v>0.85599999999999998</v>
      </c>
      <c r="M2993" s="3">
        <f>ROUND(IF(F2993&lt;=Thresholds!$B$6,1-(F2993/Thresholds!$B$6)*0.24,IF(F2993&lt;=Thresholds!$D$6,0.75-((F2993-Thresholds!$C$6)/(Thresholds!$D$6-Thresholds!$C$6))*0.249,IF(F2993&lt;=Thresholds!$F$6,0.499-((F2993-Thresholds!$E$6)/(Thresholds!$F$6-Thresholds!$E$6))*0.279,MAX(0.02,0.2-((F2993-Thresholds!$G$6)/(Thresholds!$H$6-Thresholds!$G$6))*0.18)))),3)</f>
        <v>0.38300000000000001</v>
      </c>
      <c r="N2993" s="3">
        <f>ROUND(IF(G2993&lt;=Thresholds!$B$7,1-(G2993/Thresholds!$B$7)*0.24,IF(G2993&lt;=Thresholds!$D$7,0.75-((G2993-Thresholds!$C$7)/(Thresholds!$D$7-Thresholds!$C$7))*0.249,IF(G2993&lt;=Thresholds!$F$7,0.499-((G2993-Thresholds!$E$7)/(Thresholds!$F$7-Thresholds!$E$7))*0.279,MAX(0.02,0.2-((G2993-Thresholds!$G$7)/(Thresholds!$H$7-Thresholds!$G$7))*0.18)))),3)</f>
        <v>0.84399999999999997</v>
      </c>
      <c r="O2993" s="3">
        <f>ROUND(IF(H2993&lt;=Thresholds!$B$8,1-(H2993/Thresholds!$B$8)*0.24,IF(H2993&lt;=Thresholds!$D$8,0.75-((H2993-Thresholds!$C$8)/(Thresholds!$D$8-Thresholds!$C$8))*0.249,IF(H2993&lt;=Thresholds!$F$8,0.499-((H2993-Thresholds!$E$8)/(Thresholds!$F$8-Thresholds!$E$8))*0.279,MAX(0.02,0.2-((H2993-Thresholds!$G$8)/(Thresholds!$H$8-Thresholds!$G$8))*0.18)))),3)</f>
        <v>0.98299999999999998</v>
      </c>
      <c r="P2993" s="3">
        <f t="shared" si="138"/>
        <v>0.38300000000000001</v>
      </c>
      <c r="Q2993" t="str">
        <f t="shared" si="139"/>
        <v>Poor</v>
      </c>
      <c r="R2993" s="4">
        <f t="shared" si="140"/>
        <v>0</v>
      </c>
      <c r="S2993" t="str">
        <f>IF(AND(F2993&gt;=10,F2993&lt;=35,P2993&gt;0.5),"ERROR_C2993H2993_POOR_CAP","OK")</f>
        <v>OK</v>
      </c>
    </row>
    <row r="2994" spans="1:19">
      <c r="A2994" t="s">
        <v>3011</v>
      </c>
      <c r="B2994" s="3">
        <v>8.1489999999999991</v>
      </c>
      <c r="C2994" s="3">
        <v>18.939</v>
      </c>
      <c r="D2994" s="3">
        <v>14.919</v>
      </c>
      <c r="E2994" s="3">
        <v>40.667999999999999</v>
      </c>
      <c r="F2994" s="3">
        <v>0.80100000000000005</v>
      </c>
      <c r="G2994" s="3">
        <v>302.16399999999999</v>
      </c>
      <c r="H2994" s="3">
        <v>1914.84</v>
      </c>
      <c r="I2994" s="3">
        <f>ROUND(IF(B2994&lt;=Thresholds!$B$2,1-(B2994/Thresholds!$B$2)*0.24,IF(B2994&lt;=Thresholds!$D$2,0.75-((B2994-Thresholds!$C$2)/(Thresholds!$D$2-Thresholds!$C$2))*0.249,IF(B2994&lt;=Thresholds!$F$2,0.499-((B2994-Thresholds!$E$2)/(Thresholds!$F$2-Thresholds!$E$2))*0.279,MAX(0.02,0.2-((B2994-Thresholds!$G$2)/(Thresholds!$H$2-Thresholds!$G$2))*0.18)))),3)</f>
        <v>0.98</v>
      </c>
      <c r="J2994" s="3">
        <f>ROUND(IF(C2994&lt;=Thresholds!$B$3,1-(C2994/Thresholds!$B$3)*0.24,IF(C2994&lt;=Thresholds!$D$3,0.75-((C2994-Thresholds!$C$3)/(Thresholds!$D$3-Thresholds!$C$3))*0.249,IF(C2994&lt;=Thresholds!$F$3,0.499-((C2994-Thresholds!$E$3)/(Thresholds!$F$3-Thresholds!$E$3))*0.279,MAX(0.02,0.2-((C2994-Thresholds!$G$3)/(Thresholds!$H$3-Thresholds!$G$3))*0.18)))),3)</f>
        <v>0.96199999999999997</v>
      </c>
      <c r="K2994" s="3">
        <f>ROUND(IF(D2994&lt;=Thresholds!$B$4,1-(D2994/Thresholds!$B$4)*0.24,IF(D2994&lt;=Thresholds!$D$4,0.75-((D2994-Thresholds!$C$4)/(Thresholds!$D$4-Thresholds!$C$4))*0.249,IF(D2994&lt;=Thresholds!$F$4,0.499-((D2994-Thresholds!$E$4)/(Thresholds!$F$4-Thresholds!$E$4))*0.279,MAX(0.02,0.2-((D2994-Thresholds!$G$4)/(Thresholds!$H$4-Thresholds!$G$4))*0.18)))),3)</f>
        <v>0.94499999999999995</v>
      </c>
      <c r="L2994" s="3">
        <f>ROUND(IF(E2994&lt;=Thresholds!$B$5,1-(E2994/Thresholds!$B$5)*0.24,IF(E2994&lt;=Thresholds!$D$5,0.75-((E2994-Thresholds!$C$5)/(Thresholds!$D$5-Thresholds!$C$5))*0.249,IF(E2994&lt;=Thresholds!$F$5,0.499-((E2994-Thresholds!$E$5)/(Thresholds!$F$5-Thresholds!$E$5))*0.279,MAX(0.02,0.2-((E2994-Thresholds!$G$5)/(Thresholds!$H$5-Thresholds!$G$5))*0.18)))),3)</f>
        <v>0.80500000000000005</v>
      </c>
      <c r="M2994" s="3">
        <f>ROUND(IF(F2994&lt;=Thresholds!$B$6,1-(F2994/Thresholds!$B$6)*0.24,IF(F2994&lt;=Thresholds!$D$6,0.75-((F2994-Thresholds!$C$6)/(Thresholds!$D$6-Thresholds!$C$6))*0.249,IF(F2994&lt;=Thresholds!$F$6,0.499-((F2994-Thresholds!$E$6)/(Thresholds!$F$6-Thresholds!$E$6))*0.279,MAX(0.02,0.2-((F2994-Thresholds!$G$6)/(Thresholds!$H$6-Thresholds!$G$6))*0.18)))),3)</f>
        <v>0.80800000000000005</v>
      </c>
      <c r="N2994" s="3">
        <f>ROUND(IF(G2994&lt;=Thresholds!$B$7,1-(G2994/Thresholds!$B$7)*0.24,IF(G2994&lt;=Thresholds!$D$7,0.75-((G2994-Thresholds!$C$7)/(Thresholds!$D$7-Thresholds!$C$7))*0.249,IF(G2994&lt;=Thresholds!$F$7,0.499-((G2994-Thresholds!$E$7)/(Thresholds!$F$7-Thresholds!$E$7))*0.279,MAX(0.02,0.2-((G2994-Thresholds!$G$7)/(Thresholds!$H$7-Thresholds!$G$7))*0.18)))),3)</f>
        <v>0.79300000000000004</v>
      </c>
      <c r="O2994" s="3">
        <f>ROUND(IF(H2994&lt;=Thresholds!$B$8,1-(H2994/Thresholds!$B$8)*0.24,IF(H2994&lt;=Thresholds!$D$8,0.75-((H2994-Thresholds!$C$8)/(Thresholds!$D$8-Thresholds!$C$8))*0.249,IF(H2994&lt;=Thresholds!$F$8,0.499-((H2994-Thresholds!$E$8)/(Thresholds!$F$8-Thresholds!$E$8))*0.279,MAX(0.02,0.2-((H2994-Thresholds!$G$8)/(Thresholds!$H$8-Thresholds!$G$8))*0.18)))),3)</f>
        <v>0.81599999999999995</v>
      </c>
      <c r="P2994" s="3">
        <f t="shared" si="138"/>
        <v>0.79300000000000004</v>
      </c>
      <c r="Q2994" t="str">
        <f t="shared" si="139"/>
        <v>Healthy</v>
      </c>
      <c r="R2994" s="4">
        <f t="shared" si="140"/>
        <v>1</v>
      </c>
      <c r="S2994" t="str">
        <f>IF(AND(F2994&gt;=10,F2994&lt;=35,P2994&gt;0.5),"ERROR_C2994H2994_POOR_CAP","OK")</f>
        <v>OK</v>
      </c>
    </row>
    <row r="2995" spans="1:19">
      <c r="A2995" t="s">
        <v>3012</v>
      </c>
      <c r="B2995" s="3">
        <v>378.57499999999999</v>
      </c>
      <c r="C2995" s="3">
        <v>99.052000000000007</v>
      </c>
      <c r="D2995" s="3">
        <v>42.052</v>
      </c>
      <c r="E2995" s="3">
        <v>29.193999999999999</v>
      </c>
      <c r="F2995" s="3">
        <v>7.4859999999999998</v>
      </c>
      <c r="G2995" s="3">
        <v>265.38</v>
      </c>
      <c r="H2995" s="3">
        <v>1250.42</v>
      </c>
      <c r="I2995" s="3">
        <f>ROUND(IF(B2995&lt;=Thresholds!$B$2,1-(B2995/Thresholds!$B$2)*0.24,IF(B2995&lt;=Thresholds!$D$2,0.75-((B2995-Thresholds!$C$2)/(Thresholds!$D$2-Thresholds!$C$2))*0.249,IF(B2995&lt;=Thresholds!$F$2,0.499-((B2995-Thresholds!$E$2)/(Thresholds!$F$2-Thresholds!$E$2))*0.279,MAX(0.02,0.2-((B2995-Thresholds!$G$2)/(Thresholds!$H$2-Thresholds!$G$2))*0.18)))),3)</f>
        <v>0.63500000000000001</v>
      </c>
      <c r="J2995" s="3">
        <f>ROUND(IF(C2995&lt;=Thresholds!$B$3,1-(C2995/Thresholds!$B$3)*0.24,IF(C2995&lt;=Thresholds!$D$3,0.75-((C2995-Thresholds!$C$3)/(Thresholds!$D$3-Thresholds!$C$3))*0.249,IF(C2995&lt;=Thresholds!$F$3,0.499-((C2995-Thresholds!$E$3)/(Thresholds!$F$3-Thresholds!$E$3))*0.279,MAX(0.02,0.2-((C2995-Thresholds!$G$3)/(Thresholds!$H$3-Thresholds!$G$3))*0.18)))),3)</f>
        <v>0.80200000000000005</v>
      </c>
      <c r="K2995" s="3">
        <f>ROUND(IF(D2995&lt;=Thresholds!$B$4,1-(D2995/Thresholds!$B$4)*0.24,IF(D2995&lt;=Thresholds!$D$4,0.75-((D2995-Thresholds!$C$4)/(Thresholds!$D$4-Thresholds!$C$4))*0.249,IF(D2995&lt;=Thresholds!$F$4,0.499-((D2995-Thresholds!$E$4)/(Thresholds!$F$4-Thresholds!$E$4))*0.279,MAX(0.02,0.2-((D2995-Thresholds!$G$4)/(Thresholds!$H$4-Thresholds!$G$4))*0.18)))),3)</f>
        <v>0.84499999999999997</v>
      </c>
      <c r="L2995" s="3">
        <f>ROUND(IF(E2995&lt;=Thresholds!$B$5,1-(E2995/Thresholds!$B$5)*0.24,IF(E2995&lt;=Thresholds!$D$5,0.75-((E2995-Thresholds!$C$5)/(Thresholds!$D$5-Thresholds!$C$5))*0.249,IF(E2995&lt;=Thresholds!$F$5,0.499-((E2995-Thresholds!$E$5)/(Thresholds!$F$5-Thresholds!$E$5))*0.279,MAX(0.02,0.2-((E2995-Thresholds!$G$5)/(Thresholds!$H$5-Thresholds!$G$5))*0.18)))),3)</f>
        <v>0.86</v>
      </c>
      <c r="M2995" s="3">
        <f>ROUND(IF(F2995&lt;=Thresholds!$B$6,1-(F2995/Thresholds!$B$6)*0.24,IF(F2995&lt;=Thresholds!$D$6,0.75-((F2995-Thresholds!$C$6)/(Thresholds!$D$6-Thresholds!$C$6))*0.249,IF(F2995&lt;=Thresholds!$F$6,0.499-((F2995-Thresholds!$E$6)/(Thresholds!$F$6-Thresholds!$E$6))*0.279,MAX(0.02,0.2-((F2995-Thresholds!$G$6)/(Thresholds!$H$6-Thresholds!$G$6))*0.18)))),3)</f>
        <v>0.54800000000000004</v>
      </c>
      <c r="N2995" s="3">
        <f>ROUND(IF(G2995&lt;=Thresholds!$B$7,1-(G2995/Thresholds!$B$7)*0.24,IF(G2995&lt;=Thresholds!$D$7,0.75-((G2995-Thresholds!$C$7)/(Thresholds!$D$7-Thresholds!$C$7))*0.249,IF(G2995&lt;=Thresholds!$F$7,0.499-((G2995-Thresholds!$E$7)/(Thresholds!$F$7-Thresholds!$E$7))*0.279,MAX(0.02,0.2-((G2995-Thresholds!$G$7)/(Thresholds!$H$7-Thresholds!$G$7))*0.18)))),3)</f>
        <v>0.81799999999999995</v>
      </c>
      <c r="O2995" s="3">
        <f>ROUND(IF(H2995&lt;=Thresholds!$B$8,1-(H2995/Thresholds!$B$8)*0.24,IF(H2995&lt;=Thresholds!$D$8,0.75-((H2995-Thresholds!$C$8)/(Thresholds!$D$8-Thresholds!$C$8))*0.249,IF(H2995&lt;=Thresholds!$F$8,0.499-((H2995-Thresholds!$E$8)/(Thresholds!$F$8-Thresholds!$E$8))*0.279,MAX(0.02,0.2-((H2995-Thresholds!$G$8)/(Thresholds!$H$8-Thresholds!$G$8))*0.18)))),3)</f>
        <v>0.88</v>
      </c>
      <c r="P2995" s="3">
        <f t="shared" si="138"/>
        <v>0.54800000000000004</v>
      </c>
      <c r="Q2995" t="str">
        <f t="shared" si="139"/>
        <v>Moderate</v>
      </c>
      <c r="R2995" s="4">
        <f t="shared" si="140"/>
        <v>1</v>
      </c>
      <c r="S2995" t="str">
        <f>IF(AND(F2995&gt;=10,F2995&lt;=35,P2995&gt;0.5),"ERROR_C2995H2995_POOR_CAP","OK")</f>
        <v>OK</v>
      </c>
    </row>
    <row r="2996" spans="1:19">
      <c r="A2996" t="s">
        <v>3013</v>
      </c>
      <c r="B2996" s="3">
        <v>36.417999999999999</v>
      </c>
      <c r="C2996" s="3">
        <v>81.326999999999998</v>
      </c>
      <c r="D2996" s="3">
        <v>23.96</v>
      </c>
      <c r="E2996" s="3">
        <v>36.216999999999999</v>
      </c>
      <c r="F2996" s="3">
        <v>16.376999999999999</v>
      </c>
      <c r="G2996" s="3">
        <v>77.763000000000005</v>
      </c>
      <c r="H2996" s="3">
        <v>2392.3069999999998</v>
      </c>
      <c r="I2996" s="3">
        <f>ROUND(IF(B2996&lt;=Thresholds!$B$2,1-(B2996/Thresholds!$B$2)*0.24,IF(B2996&lt;=Thresholds!$D$2,0.75-((B2996-Thresholds!$C$2)/(Thresholds!$D$2-Thresholds!$C$2))*0.249,IF(B2996&lt;=Thresholds!$F$2,0.499-((B2996-Thresholds!$E$2)/(Thresholds!$F$2-Thresholds!$E$2))*0.279,MAX(0.02,0.2-((B2996-Thresholds!$G$2)/(Thresholds!$H$2-Thresholds!$G$2))*0.18)))),3)</f>
        <v>0.91300000000000003</v>
      </c>
      <c r="J2996" s="3">
        <f>ROUND(IF(C2996&lt;=Thresholds!$B$3,1-(C2996/Thresholds!$B$3)*0.24,IF(C2996&lt;=Thresholds!$D$3,0.75-((C2996-Thresholds!$C$3)/(Thresholds!$D$3-Thresholds!$C$3))*0.249,IF(C2996&lt;=Thresholds!$F$3,0.499-((C2996-Thresholds!$E$3)/(Thresholds!$F$3-Thresholds!$E$3))*0.279,MAX(0.02,0.2-((C2996-Thresholds!$G$3)/(Thresholds!$H$3-Thresholds!$G$3))*0.18)))),3)</f>
        <v>0.83699999999999997</v>
      </c>
      <c r="K2996" s="3">
        <f>ROUND(IF(D2996&lt;=Thresholds!$B$4,1-(D2996/Thresholds!$B$4)*0.24,IF(D2996&lt;=Thresholds!$D$4,0.75-((D2996-Thresholds!$C$4)/(Thresholds!$D$4-Thresholds!$C$4))*0.249,IF(D2996&lt;=Thresholds!$F$4,0.499-((D2996-Thresholds!$E$4)/(Thresholds!$F$4-Thresholds!$E$4))*0.279,MAX(0.02,0.2-((D2996-Thresholds!$G$4)/(Thresholds!$H$4-Thresholds!$G$4))*0.18)))),3)</f>
        <v>0.91200000000000003</v>
      </c>
      <c r="L2996" s="3">
        <f>ROUND(IF(E2996&lt;=Thresholds!$B$5,1-(E2996/Thresholds!$B$5)*0.24,IF(E2996&lt;=Thresholds!$D$5,0.75-((E2996-Thresholds!$C$5)/(Thresholds!$D$5-Thresholds!$C$5))*0.249,IF(E2996&lt;=Thresholds!$F$5,0.499-((E2996-Thresholds!$E$5)/(Thresholds!$F$5-Thresholds!$E$5))*0.279,MAX(0.02,0.2-((E2996-Thresholds!$G$5)/(Thresholds!$H$5-Thresholds!$G$5))*0.18)))),3)</f>
        <v>0.82599999999999996</v>
      </c>
      <c r="M2996" s="3">
        <f>ROUND(IF(F2996&lt;=Thresholds!$B$6,1-(F2996/Thresholds!$B$6)*0.24,IF(F2996&lt;=Thresholds!$D$6,0.75-((F2996-Thresholds!$C$6)/(Thresholds!$D$6-Thresholds!$C$6))*0.249,IF(F2996&lt;=Thresholds!$F$6,0.499-((F2996-Thresholds!$E$6)/(Thresholds!$F$6-Thresholds!$E$6))*0.279,MAX(0.02,0.2-((F2996-Thresholds!$G$6)/(Thresholds!$H$6-Thresholds!$G$6))*0.18)))),3)</f>
        <v>0.42799999999999999</v>
      </c>
      <c r="N2996" s="3">
        <f>ROUND(IF(G2996&lt;=Thresholds!$B$7,1-(G2996/Thresholds!$B$7)*0.24,IF(G2996&lt;=Thresholds!$D$7,0.75-((G2996-Thresholds!$C$7)/(Thresholds!$D$7-Thresholds!$C$7))*0.249,IF(G2996&lt;=Thresholds!$F$7,0.499-((G2996-Thresholds!$E$7)/(Thresholds!$F$7-Thresholds!$E$7))*0.279,MAX(0.02,0.2-((G2996-Thresholds!$G$7)/(Thresholds!$H$7-Thresholds!$G$7))*0.18)))),3)</f>
        <v>0.94699999999999995</v>
      </c>
      <c r="O2996" s="3">
        <f>ROUND(IF(H2996&lt;=Thresholds!$B$8,1-(H2996/Thresholds!$B$8)*0.24,IF(H2996&lt;=Thresholds!$D$8,0.75-((H2996-Thresholds!$C$8)/(Thresholds!$D$8-Thresholds!$C$8))*0.249,IF(H2996&lt;=Thresholds!$F$8,0.499-((H2996-Thresholds!$E$8)/(Thresholds!$F$8-Thresholds!$E$8))*0.279,MAX(0.02,0.2-((H2996-Thresholds!$G$8)/(Thresholds!$H$8-Thresholds!$G$8))*0.18)))),3)</f>
        <v>0.77</v>
      </c>
      <c r="P2996" s="3">
        <f t="shared" si="138"/>
        <v>0.42799999999999999</v>
      </c>
      <c r="Q2996" t="str">
        <f t="shared" si="139"/>
        <v>Poor</v>
      </c>
      <c r="R2996" s="4">
        <f t="shared" si="140"/>
        <v>0</v>
      </c>
      <c r="S2996" t="str">
        <f>IF(AND(F2996&gt;=10,F2996&lt;=35,P2996&gt;0.5),"ERROR_C2996H2996_POOR_CAP","OK")</f>
        <v>OK</v>
      </c>
    </row>
    <row r="2997" spans="1:19">
      <c r="A2997" t="s">
        <v>3014</v>
      </c>
      <c r="B2997" s="3">
        <v>45.636000000000003</v>
      </c>
      <c r="C2997" s="3">
        <v>43.540999999999997</v>
      </c>
      <c r="D2997" s="3">
        <v>11.782999999999999</v>
      </c>
      <c r="E2997" s="3">
        <v>339.935</v>
      </c>
      <c r="F2997" s="3">
        <v>0.755</v>
      </c>
      <c r="G2997" s="3">
        <v>249.15299999999999</v>
      </c>
      <c r="H2997" s="3">
        <v>2126.1019999999999</v>
      </c>
      <c r="I2997" s="3">
        <f>ROUND(IF(B2997&lt;=Thresholds!$B$2,1-(B2997/Thresholds!$B$2)*0.24,IF(B2997&lt;=Thresholds!$D$2,0.75-((B2997-Thresholds!$C$2)/(Thresholds!$D$2-Thresholds!$C$2))*0.249,IF(B2997&lt;=Thresholds!$F$2,0.499-((B2997-Thresholds!$E$2)/(Thresholds!$F$2-Thresholds!$E$2))*0.279,MAX(0.02,0.2-((B2997-Thresholds!$G$2)/(Thresholds!$H$2-Thresholds!$G$2))*0.18)))),3)</f>
        <v>0.89</v>
      </c>
      <c r="J2997" s="3">
        <f>ROUND(IF(C2997&lt;=Thresholds!$B$3,1-(C2997/Thresholds!$B$3)*0.24,IF(C2997&lt;=Thresholds!$D$3,0.75-((C2997-Thresholds!$C$3)/(Thresholds!$D$3-Thresholds!$C$3))*0.249,IF(C2997&lt;=Thresholds!$F$3,0.499-((C2997-Thresholds!$E$3)/(Thresholds!$F$3-Thresholds!$E$3))*0.279,MAX(0.02,0.2-((C2997-Thresholds!$G$3)/(Thresholds!$H$3-Thresholds!$G$3))*0.18)))),3)</f>
        <v>0.91300000000000003</v>
      </c>
      <c r="K2997" s="3">
        <f>ROUND(IF(D2997&lt;=Thresholds!$B$4,1-(D2997/Thresholds!$B$4)*0.24,IF(D2997&lt;=Thresholds!$D$4,0.75-((D2997-Thresholds!$C$4)/(Thresholds!$D$4-Thresholds!$C$4))*0.249,IF(D2997&lt;=Thresholds!$F$4,0.499-((D2997-Thresholds!$E$4)/(Thresholds!$F$4-Thresholds!$E$4))*0.279,MAX(0.02,0.2-((D2997-Thresholds!$G$4)/(Thresholds!$H$4-Thresholds!$G$4))*0.18)))),3)</f>
        <v>0.95599999999999996</v>
      </c>
      <c r="L2997" s="3">
        <f>ROUND(IF(E2997&lt;=Thresholds!$B$5,1-(E2997/Thresholds!$B$5)*0.24,IF(E2997&lt;=Thresholds!$D$5,0.75-((E2997-Thresholds!$C$5)/(Thresholds!$D$5-Thresholds!$C$5))*0.249,IF(E2997&lt;=Thresholds!$F$5,0.499-((E2997-Thresholds!$E$5)/(Thresholds!$F$5-Thresholds!$E$5))*0.279,MAX(0.02,0.2-((E2997-Thresholds!$G$5)/(Thresholds!$H$5-Thresholds!$G$5))*0.18)))),3)</f>
        <v>0.32400000000000001</v>
      </c>
      <c r="M2997" s="3">
        <f>ROUND(IF(F2997&lt;=Thresholds!$B$6,1-(F2997/Thresholds!$B$6)*0.24,IF(F2997&lt;=Thresholds!$D$6,0.75-((F2997-Thresholds!$C$6)/(Thresholds!$D$6-Thresholds!$C$6))*0.249,IF(F2997&lt;=Thresholds!$F$6,0.499-((F2997-Thresholds!$E$6)/(Thresholds!$F$6-Thresholds!$E$6))*0.279,MAX(0.02,0.2-((F2997-Thresholds!$G$6)/(Thresholds!$H$6-Thresholds!$G$6))*0.18)))),3)</f>
        <v>0.81899999999999995</v>
      </c>
      <c r="N2997" s="3">
        <f>ROUND(IF(G2997&lt;=Thresholds!$B$7,1-(G2997/Thresholds!$B$7)*0.24,IF(G2997&lt;=Thresholds!$D$7,0.75-((G2997-Thresholds!$C$7)/(Thresholds!$D$7-Thresholds!$C$7))*0.249,IF(G2997&lt;=Thresholds!$F$7,0.499-((G2997-Thresholds!$E$7)/(Thresholds!$F$7-Thresholds!$E$7))*0.279,MAX(0.02,0.2-((G2997-Thresholds!$G$7)/(Thresholds!$H$7-Thresholds!$G$7))*0.18)))),3)</f>
        <v>0.82899999999999996</v>
      </c>
      <c r="O2997" s="3">
        <f>ROUND(IF(H2997&lt;=Thresholds!$B$8,1-(H2997/Thresholds!$B$8)*0.24,IF(H2997&lt;=Thresholds!$D$8,0.75-((H2997-Thresholds!$C$8)/(Thresholds!$D$8-Thresholds!$C$8))*0.249,IF(H2997&lt;=Thresholds!$F$8,0.499-((H2997-Thresholds!$E$8)/(Thresholds!$F$8-Thresholds!$E$8))*0.279,MAX(0.02,0.2-((H2997-Thresholds!$G$8)/(Thresholds!$H$8-Thresholds!$G$8))*0.18)))),3)</f>
        <v>0.79600000000000004</v>
      </c>
      <c r="P2997" s="3">
        <f t="shared" si="138"/>
        <v>0.32400000000000001</v>
      </c>
      <c r="Q2997" t="str">
        <f t="shared" si="139"/>
        <v>Poor</v>
      </c>
      <c r="R2997" s="4">
        <f t="shared" si="140"/>
        <v>0</v>
      </c>
      <c r="S2997" t="str">
        <f>IF(AND(F2997&gt;=10,F2997&lt;=35,P2997&gt;0.5),"ERROR_C2997H2997_POOR_CAP","OK")</f>
        <v>OK</v>
      </c>
    </row>
    <row r="2998" spans="1:19">
      <c r="A2998" t="s">
        <v>3015</v>
      </c>
      <c r="B2998" s="3">
        <v>17.390999999999998</v>
      </c>
      <c r="C2998" s="3">
        <v>45.079000000000001</v>
      </c>
      <c r="D2998" s="3">
        <v>34.155000000000001</v>
      </c>
      <c r="E2998" s="3">
        <v>48.442999999999998</v>
      </c>
      <c r="F2998" s="3">
        <v>0.157</v>
      </c>
      <c r="G2998" s="3">
        <v>338.97500000000002</v>
      </c>
      <c r="H2998" s="3">
        <v>1888.404</v>
      </c>
      <c r="I2998" s="3">
        <f>ROUND(IF(B2998&lt;=Thresholds!$B$2,1-(B2998/Thresholds!$B$2)*0.24,IF(B2998&lt;=Thresholds!$D$2,0.75-((B2998-Thresholds!$C$2)/(Thresholds!$D$2-Thresholds!$C$2))*0.249,IF(B2998&lt;=Thresholds!$F$2,0.499-((B2998-Thresholds!$E$2)/(Thresholds!$F$2-Thresholds!$E$2))*0.279,MAX(0.02,0.2-((B2998-Thresholds!$G$2)/(Thresholds!$H$2-Thresholds!$G$2))*0.18)))),3)</f>
        <v>0.95799999999999996</v>
      </c>
      <c r="J2998" s="3">
        <f>ROUND(IF(C2998&lt;=Thresholds!$B$3,1-(C2998/Thresholds!$B$3)*0.24,IF(C2998&lt;=Thresholds!$D$3,0.75-((C2998-Thresholds!$C$3)/(Thresholds!$D$3-Thresholds!$C$3))*0.249,IF(C2998&lt;=Thresholds!$F$3,0.499-((C2998-Thresholds!$E$3)/(Thresholds!$F$3-Thresholds!$E$3))*0.279,MAX(0.02,0.2-((C2998-Thresholds!$G$3)/(Thresholds!$H$3-Thresholds!$G$3))*0.18)))),3)</f>
        <v>0.91</v>
      </c>
      <c r="K2998" s="3">
        <f>ROUND(IF(D2998&lt;=Thresholds!$B$4,1-(D2998/Thresholds!$B$4)*0.24,IF(D2998&lt;=Thresholds!$D$4,0.75-((D2998-Thresholds!$C$4)/(Thresholds!$D$4-Thresholds!$C$4))*0.249,IF(D2998&lt;=Thresholds!$F$4,0.499-((D2998-Thresholds!$E$4)/(Thresholds!$F$4-Thresholds!$E$4))*0.279,MAX(0.02,0.2-((D2998-Thresholds!$G$4)/(Thresholds!$H$4-Thresholds!$G$4))*0.18)))),3)</f>
        <v>0.874</v>
      </c>
      <c r="L2998" s="3">
        <f>ROUND(IF(E2998&lt;=Thresholds!$B$5,1-(E2998/Thresholds!$B$5)*0.24,IF(E2998&lt;=Thresholds!$D$5,0.75-((E2998-Thresholds!$C$5)/(Thresholds!$D$5-Thresholds!$C$5))*0.249,IF(E2998&lt;=Thresholds!$F$5,0.499-((E2998-Thresholds!$E$5)/(Thresholds!$F$5-Thresholds!$E$5))*0.279,MAX(0.02,0.2-((E2998-Thresholds!$G$5)/(Thresholds!$H$5-Thresholds!$G$5))*0.18)))),3)</f>
        <v>0.76700000000000002</v>
      </c>
      <c r="M2998" s="3">
        <f>ROUND(IF(F2998&lt;=Thresholds!$B$6,1-(F2998/Thresholds!$B$6)*0.24,IF(F2998&lt;=Thresholds!$D$6,0.75-((F2998-Thresholds!$C$6)/(Thresholds!$D$6-Thresholds!$C$6))*0.249,IF(F2998&lt;=Thresholds!$F$6,0.499-((F2998-Thresholds!$E$6)/(Thresholds!$F$6-Thresholds!$E$6))*0.279,MAX(0.02,0.2-((F2998-Thresholds!$G$6)/(Thresholds!$H$6-Thresholds!$G$6))*0.18)))),3)</f>
        <v>0.96199999999999997</v>
      </c>
      <c r="N2998" s="3">
        <f>ROUND(IF(G2998&lt;=Thresholds!$B$7,1-(G2998/Thresholds!$B$7)*0.24,IF(G2998&lt;=Thresholds!$D$7,0.75-((G2998-Thresholds!$C$7)/(Thresholds!$D$7-Thresholds!$C$7))*0.249,IF(G2998&lt;=Thresholds!$F$7,0.499-((G2998-Thresholds!$E$7)/(Thresholds!$F$7-Thresholds!$E$7))*0.279,MAX(0.02,0.2-((G2998-Thresholds!$G$7)/(Thresholds!$H$7-Thresholds!$G$7))*0.18)))),3)</f>
        <v>0.76800000000000002</v>
      </c>
      <c r="O2998" s="3">
        <f>ROUND(IF(H2998&lt;=Thresholds!$B$8,1-(H2998/Thresholds!$B$8)*0.24,IF(H2998&lt;=Thresholds!$D$8,0.75-((H2998-Thresholds!$C$8)/(Thresholds!$D$8-Thresholds!$C$8))*0.249,IF(H2998&lt;=Thresholds!$F$8,0.499-((H2998-Thresholds!$E$8)/(Thresholds!$F$8-Thresholds!$E$8))*0.279,MAX(0.02,0.2-((H2998-Thresholds!$G$8)/(Thresholds!$H$8-Thresholds!$G$8))*0.18)))),3)</f>
        <v>0.81899999999999995</v>
      </c>
      <c r="P2998" s="3">
        <f t="shared" si="138"/>
        <v>0.76700000000000002</v>
      </c>
      <c r="Q2998" t="str">
        <f t="shared" si="139"/>
        <v>Healthy</v>
      </c>
      <c r="R2998" s="4">
        <f t="shared" si="140"/>
        <v>1</v>
      </c>
      <c r="S2998" t="str">
        <f>IF(AND(F2998&gt;=10,F2998&lt;=35,P2998&gt;0.5),"ERROR_C2998H2998_POOR_CAP","OK")</f>
        <v>OK</v>
      </c>
    </row>
    <row r="2999" spans="1:19">
      <c r="A2999" t="s">
        <v>3016</v>
      </c>
      <c r="B2999" s="3">
        <v>87.113</v>
      </c>
      <c r="C2999" s="3">
        <v>79.912999999999997</v>
      </c>
      <c r="D2999" s="3">
        <v>30.841999999999999</v>
      </c>
      <c r="E2999" s="3">
        <v>15.368</v>
      </c>
      <c r="F2999" s="3">
        <v>0.48799999999999999</v>
      </c>
      <c r="G2999" s="3">
        <v>515.52599999999995</v>
      </c>
      <c r="H2999" s="3">
        <v>800.84500000000003</v>
      </c>
      <c r="I2999" s="3">
        <f>ROUND(IF(B2999&lt;=Thresholds!$B$2,1-(B2999/Thresholds!$B$2)*0.24,IF(B2999&lt;=Thresholds!$D$2,0.75-((B2999-Thresholds!$C$2)/(Thresholds!$D$2-Thresholds!$C$2))*0.249,IF(B2999&lt;=Thresholds!$F$2,0.499-((B2999-Thresholds!$E$2)/(Thresholds!$F$2-Thresholds!$E$2))*0.279,MAX(0.02,0.2-((B2999-Thresholds!$G$2)/(Thresholds!$H$2-Thresholds!$G$2))*0.18)))),3)</f>
        <v>0.79100000000000004</v>
      </c>
      <c r="J2999" s="3">
        <f>ROUND(IF(C2999&lt;=Thresholds!$B$3,1-(C2999/Thresholds!$B$3)*0.24,IF(C2999&lt;=Thresholds!$D$3,0.75-((C2999-Thresholds!$C$3)/(Thresholds!$D$3-Thresholds!$C$3))*0.249,IF(C2999&lt;=Thresholds!$F$3,0.499-((C2999-Thresholds!$E$3)/(Thresholds!$F$3-Thresholds!$E$3))*0.279,MAX(0.02,0.2-((C2999-Thresholds!$G$3)/(Thresholds!$H$3-Thresholds!$G$3))*0.18)))),3)</f>
        <v>0.84</v>
      </c>
      <c r="K2999" s="3">
        <f>ROUND(IF(D2999&lt;=Thresholds!$B$4,1-(D2999/Thresholds!$B$4)*0.24,IF(D2999&lt;=Thresholds!$D$4,0.75-((D2999-Thresholds!$C$4)/(Thresholds!$D$4-Thresholds!$C$4))*0.249,IF(D2999&lt;=Thresholds!$F$4,0.499-((D2999-Thresholds!$E$4)/(Thresholds!$F$4-Thresholds!$E$4))*0.279,MAX(0.02,0.2-((D2999-Thresholds!$G$4)/(Thresholds!$H$4-Thresholds!$G$4))*0.18)))),3)</f>
        <v>0.88600000000000001</v>
      </c>
      <c r="L2999" s="3">
        <f>ROUND(IF(E2999&lt;=Thresholds!$B$5,1-(E2999/Thresholds!$B$5)*0.24,IF(E2999&lt;=Thresholds!$D$5,0.75-((E2999-Thresholds!$C$5)/(Thresholds!$D$5-Thresholds!$C$5))*0.249,IF(E2999&lt;=Thresholds!$F$5,0.499-((E2999-Thresholds!$E$5)/(Thresholds!$F$5-Thresholds!$E$5))*0.279,MAX(0.02,0.2-((E2999-Thresholds!$G$5)/(Thresholds!$H$5-Thresholds!$G$5))*0.18)))),3)</f>
        <v>0.92600000000000005</v>
      </c>
      <c r="M2999" s="3">
        <f>ROUND(IF(F2999&lt;=Thresholds!$B$6,1-(F2999/Thresholds!$B$6)*0.24,IF(F2999&lt;=Thresholds!$D$6,0.75-((F2999-Thresholds!$C$6)/(Thresholds!$D$6-Thresholds!$C$6))*0.249,IF(F2999&lt;=Thresholds!$F$6,0.499-((F2999-Thresholds!$E$6)/(Thresholds!$F$6-Thresholds!$E$6))*0.279,MAX(0.02,0.2-((F2999-Thresholds!$G$6)/(Thresholds!$H$6-Thresholds!$G$6))*0.18)))),3)</f>
        <v>0.88300000000000001</v>
      </c>
      <c r="N2999" s="3">
        <f>ROUND(IF(G2999&lt;=Thresholds!$B$7,1-(G2999/Thresholds!$B$7)*0.24,IF(G2999&lt;=Thresholds!$D$7,0.75-((G2999-Thresholds!$C$7)/(Thresholds!$D$7-Thresholds!$C$7))*0.249,IF(G2999&lt;=Thresholds!$F$7,0.499-((G2999-Thresholds!$E$7)/(Thresholds!$F$7-Thresholds!$E$7))*0.279,MAX(0.02,0.2-((G2999-Thresholds!$G$7)/(Thresholds!$H$7-Thresholds!$G$7))*0.18)))),3)</f>
        <v>0.56299999999999994</v>
      </c>
      <c r="O2999" s="3">
        <f>ROUND(IF(H2999&lt;=Thresholds!$B$8,1-(H2999/Thresholds!$B$8)*0.24,IF(H2999&lt;=Thresholds!$D$8,0.75-((H2999-Thresholds!$C$8)/(Thresholds!$D$8-Thresholds!$C$8))*0.249,IF(H2999&lt;=Thresholds!$F$8,0.499-((H2999-Thresholds!$E$8)/(Thresholds!$F$8-Thresholds!$E$8))*0.279,MAX(0.02,0.2-((H2999-Thresholds!$G$8)/(Thresholds!$H$8-Thresholds!$G$8))*0.18)))),3)</f>
        <v>0.92300000000000004</v>
      </c>
      <c r="P2999" s="3">
        <f t="shared" si="138"/>
        <v>0.56299999999999994</v>
      </c>
      <c r="Q2999" t="str">
        <f t="shared" si="139"/>
        <v>Moderate</v>
      </c>
      <c r="R2999" s="4">
        <f t="shared" si="140"/>
        <v>1</v>
      </c>
      <c r="S2999" t="str">
        <f>IF(AND(F2999&gt;=10,F2999&lt;=35,P2999&gt;0.5),"ERROR_C2999H2999_POOR_CAP","OK")</f>
        <v>OK</v>
      </c>
    </row>
    <row r="3000" spans="1:19">
      <c r="A3000" t="s">
        <v>3017</v>
      </c>
      <c r="B3000" s="3">
        <v>34.738999999999997</v>
      </c>
      <c r="C3000" s="3">
        <v>839.63699999999994</v>
      </c>
      <c r="D3000" s="3">
        <v>28.524000000000001</v>
      </c>
      <c r="E3000" s="3">
        <v>12.611000000000001</v>
      </c>
      <c r="F3000" s="3">
        <v>0.26700000000000002</v>
      </c>
      <c r="G3000" s="3">
        <v>71.466999999999999</v>
      </c>
      <c r="H3000" s="3">
        <v>786.43299999999999</v>
      </c>
      <c r="I3000" s="3">
        <f>ROUND(IF(B3000&lt;=Thresholds!$B$2,1-(B3000/Thresholds!$B$2)*0.24,IF(B3000&lt;=Thresholds!$D$2,0.75-((B3000-Thresholds!$C$2)/(Thresholds!$D$2-Thresholds!$C$2))*0.249,IF(B3000&lt;=Thresholds!$F$2,0.499-((B3000-Thresholds!$E$2)/(Thresholds!$F$2-Thresholds!$E$2))*0.279,MAX(0.02,0.2-((B3000-Thresholds!$G$2)/(Thresholds!$H$2-Thresholds!$G$2))*0.18)))),3)</f>
        <v>0.91700000000000004</v>
      </c>
      <c r="J3000" s="3">
        <f>ROUND(IF(C3000&lt;=Thresholds!$B$3,1-(C3000/Thresholds!$B$3)*0.24,IF(C3000&lt;=Thresholds!$D$3,0.75-((C3000-Thresholds!$C$3)/(Thresholds!$D$3-Thresholds!$C$3))*0.249,IF(C3000&lt;=Thresholds!$F$3,0.499-((C3000-Thresholds!$E$3)/(Thresholds!$F$3-Thresholds!$E$3))*0.279,MAX(0.02,0.2-((C3000-Thresholds!$G$3)/(Thresholds!$H$3-Thresholds!$G$3))*0.18)))),3)</f>
        <v>0.29499999999999998</v>
      </c>
      <c r="K3000" s="3">
        <f>ROUND(IF(D3000&lt;=Thresholds!$B$4,1-(D3000/Thresholds!$B$4)*0.24,IF(D3000&lt;=Thresholds!$D$4,0.75-((D3000-Thresholds!$C$4)/(Thresholds!$D$4-Thresholds!$C$4))*0.249,IF(D3000&lt;=Thresholds!$F$4,0.499-((D3000-Thresholds!$E$4)/(Thresholds!$F$4-Thresholds!$E$4))*0.279,MAX(0.02,0.2-((D3000-Thresholds!$G$4)/(Thresholds!$H$4-Thresholds!$G$4))*0.18)))),3)</f>
        <v>0.89500000000000002</v>
      </c>
      <c r="L3000" s="3">
        <f>ROUND(IF(E3000&lt;=Thresholds!$B$5,1-(E3000/Thresholds!$B$5)*0.24,IF(E3000&lt;=Thresholds!$D$5,0.75-((E3000-Thresholds!$C$5)/(Thresholds!$D$5-Thresholds!$C$5))*0.249,IF(E3000&lt;=Thresholds!$F$5,0.499-((E3000-Thresholds!$E$5)/(Thresholds!$F$5-Thresholds!$E$5))*0.279,MAX(0.02,0.2-((E3000-Thresholds!$G$5)/(Thresholds!$H$5-Thresholds!$G$5))*0.18)))),3)</f>
        <v>0.93899999999999995</v>
      </c>
      <c r="M3000" s="3">
        <f>ROUND(IF(F3000&lt;=Thresholds!$B$6,1-(F3000/Thresholds!$B$6)*0.24,IF(F3000&lt;=Thresholds!$D$6,0.75-((F3000-Thresholds!$C$6)/(Thresholds!$D$6-Thresholds!$C$6))*0.249,IF(F3000&lt;=Thresholds!$F$6,0.499-((F3000-Thresholds!$E$6)/(Thresholds!$F$6-Thresholds!$E$6))*0.279,MAX(0.02,0.2-((F3000-Thresholds!$G$6)/(Thresholds!$H$6-Thresholds!$G$6))*0.18)))),3)</f>
        <v>0.93600000000000005</v>
      </c>
      <c r="N3000" s="3">
        <f>ROUND(IF(G3000&lt;=Thresholds!$B$7,1-(G3000/Thresholds!$B$7)*0.24,IF(G3000&lt;=Thresholds!$D$7,0.75-((G3000-Thresholds!$C$7)/(Thresholds!$D$7-Thresholds!$C$7))*0.249,IF(G3000&lt;=Thresholds!$F$7,0.499-((G3000-Thresholds!$E$7)/(Thresholds!$F$7-Thresholds!$E$7))*0.279,MAX(0.02,0.2-((G3000-Thresholds!$G$7)/(Thresholds!$H$7-Thresholds!$G$7))*0.18)))),3)</f>
        <v>0.95099999999999996</v>
      </c>
      <c r="O3000" s="3">
        <f>ROUND(IF(H3000&lt;=Thresholds!$B$8,1-(H3000/Thresholds!$B$8)*0.24,IF(H3000&lt;=Thresholds!$D$8,0.75-((H3000-Thresholds!$C$8)/(Thresholds!$D$8-Thresholds!$C$8))*0.249,IF(H3000&lt;=Thresholds!$F$8,0.499-((H3000-Thresholds!$E$8)/(Thresholds!$F$8-Thresholds!$E$8))*0.279,MAX(0.02,0.2-((H3000-Thresholds!$G$8)/(Thresholds!$H$8-Thresholds!$G$8))*0.18)))),3)</f>
        <v>0.92500000000000004</v>
      </c>
      <c r="P3000" s="3">
        <f t="shared" si="138"/>
        <v>0.29499999999999998</v>
      </c>
      <c r="Q3000" t="str">
        <f t="shared" si="139"/>
        <v>Poor</v>
      </c>
      <c r="R3000" s="4">
        <f t="shared" si="140"/>
        <v>0</v>
      </c>
      <c r="S3000" t="str">
        <f>IF(AND(F3000&gt;=10,F3000&lt;=35,P3000&gt;0.5),"ERROR_C3000H3000_POOR_CAP","OK")</f>
        <v>OK</v>
      </c>
    </row>
    <row r="3001" spans="1:19">
      <c r="A3001" t="s">
        <v>3018</v>
      </c>
      <c r="B3001" s="3">
        <v>13.654</v>
      </c>
      <c r="C3001" s="3">
        <v>114.93300000000001</v>
      </c>
      <c r="D3001" s="3">
        <v>55.875999999999998</v>
      </c>
      <c r="E3001" s="3">
        <v>5.0179999999999998</v>
      </c>
      <c r="F3001" s="3">
        <v>0.47299999999999998</v>
      </c>
      <c r="G3001" s="3">
        <v>1545.712</v>
      </c>
      <c r="H3001" s="3">
        <v>2419.145</v>
      </c>
      <c r="I3001" s="3">
        <f>ROUND(IF(B3001&lt;=Thresholds!$B$2,1-(B3001/Thresholds!$B$2)*0.24,IF(B3001&lt;=Thresholds!$D$2,0.75-((B3001-Thresholds!$C$2)/(Thresholds!$D$2-Thresholds!$C$2))*0.249,IF(B3001&lt;=Thresholds!$F$2,0.499-((B3001-Thresholds!$E$2)/(Thresholds!$F$2-Thresholds!$E$2))*0.279,MAX(0.02,0.2-((B3001-Thresholds!$G$2)/(Thresholds!$H$2-Thresholds!$G$2))*0.18)))),3)</f>
        <v>0.96699999999999997</v>
      </c>
      <c r="J3001" s="3">
        <f>ROUND(IF(C3001&lt;=Thresholds!$B$3,1-(C3001/Thresholds!$B$3)*0.24,IF(C3001&lt;=Thresholds!$D$3,0.75-((C3001-Thresholds!$C$3)/(Thresholds!$D$3-Thresholds!$C$3))*0.249,IF(C3001&lt;=Thresholds!$F$3,0.499-((C3001-Thresholds!$E$3)/(Thresholds!$F$3-Thresholds!$E$3))*0.279,MAX(0.02,0.2-((C3001-Thresholds!$G$3)/(Thresholds!$H$3-Thresholds!$G$3))*0.18)))),3)</f>
        <v>0.77</v>
      </c>
      <c r="K3001" s="3">
        <f>ROUND(IF(D3001&lt;=Thresholds!$B$4,1-(D3001/Thresholds!$B$4)*0.24,IF(D3001&lt;=Thresholds!$D$4,0.75-((D3001-Thresholds!$C$4)/(Thresholds!$D$4-Thresholds!$C$4))*0.249,IF(D3001&lt;=Thresholds!$F$4,0.499-((D3001-Thresholds!$E$4)/(Thresholds!$F$4-Thresholds!$E$4))*0.279,MAX(0.02,0.2-((D3001-Thresholds!$G$4)/(Thresholds!$H$4-Thresholds!$G$4))*0.18)))),3)</f>
        <v>0.79400000000000004</v>
      </c>
      <c r="L3001" s="3">
        <f>ROUND(IF(E3001&lt;=Thresholds!$B$5,1-(E3001/Thresholds!$B$5)*0.24,IF(E3001&lt;=Thresholds!$D$5,0.75-((E3001-Thresholds!$C$5)/(Thresholds!$D$5-Thresholds!$C$5))*0.249,IF(E3001&lt;=Thresholds!$F$5,0.499-((E3001-Thresholds!$E$5)/(Thresholds!$F$5-Thresholds!$E$5))*0.279,MAX(0.02,0.2-((E3001-Thresholds!$G$5)/(Thresholds!$H$5-Thresholds!$G$5))*0.18)))),3)</f>
        <v>0.97599999999999998</v>
      </c>
      <c r="M3001" s="3">
        <f>ROUND(IF(F3001&lt;=Thresholds!$B$6,1-(F3001/Thresholds!$B$6)*0.24,IF(F3001&lt;=Thresholds!$D$6,0.75-((F3001-Thresholds!$C$6)/(Thresholds!$D$6-Thresholds!$C$6))*0.249,IF(F3001&lt;=Thresholds!$F$6,0.499-((F3001-Thresholds!$E$6)/(Thresholds!$F$6-Thresholds!$E$6))*0.279,MAX(0.02,0.2-((F3001-Thresholds!$G$6)/(Thresholds!$H$6-Thresholds!$G$6))*0.18)))),3)</f>
        <v>0.88600000000000001</v>
      </c>
      <c r="N3001" s="3">
        <f>ROUND(IF(G3001&lt;=Thresholds!$B$7,1-(G3001/Thresholds!$B$7)*0.24,IF(G3001&lt;=Thresholds!$D$7,0.75-((G3001-Thresholds!$C$7)/(Thresholds!$D$7-Thresholds!$C$7))*0.249,IF(G3001&lt;=Thresholds!$F$7,0.499-((G3001-Thresholds!$E$7)/(Thresholds!$F$7-Thresholds!$E$7))*0.279,MAX(0.02,0.2-((G3001-Thresholds!$G$7)/(Thresholds!$H$7-Thresholds!$G$7))*0.18)))),3)</f>
        <v>0.219</v>
      </c>
      <c r="O3001" s="3">
        <f>ROUND(IF(H3001&lt;=Thresholds!$B$8,1-(H3001/Thresholds!$B$8)*0.24,IF(H3001&lt;=Thresholds!$D$8,0.75-((H3001-Thresholds!$C$8)/(Thresholds!$D$8-Thresholds!$C$8))*0.249,IF(H3001&lt;=Thresholds!$F$8,0.499-((H3001-Thresholds!$E$8)/(Thresholds!$F$8-Thresholds!$E$8))*0.279,MAX(0.02,0.2-((H3001-Thresholds!$G$8)/(Thresholds!$H$8-Thresholds!$G$8))*0.18)))),3)</f>
        <v>0.76800000000000002</v>
      </c>
      <c r="P3001" s="3">
        <f t="shared" si="138"/>
        <v>0.219</v>
      </c>
      <c r="Q3001" t="str">
        <f t="shared" si="139"/>
        <v>Poor</v>
      </c>
      <c r="R3001" s="4">
        <f t="shared" si="140"/>
        <v>0</v>
      </c>
      <c r="S3001" t="str">
        <f>IF(AND(F3001&gt;=10,F3001&lt;=35,P3001&gt;0.5),"ERROR_C3001H3001_POOR_CAP","OK")</f>
        <v>OK</v>
      </c>
    </row>
  </sheetData>
  <conditionalFormatting sqref="P2:P3001">
    <cfRule type="colorScale" priority="1">
      <colorScale>
        <cfvo type="min"/>
        <cfvo type="percentile" val="50"/>
        <cfvo type="max"/>
        <color rgb="FFFCA5A5"/>
        <color rgb="FFFEF3C7"/>
        <color rgb="FFBBF7D0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tabSelected="1" workbookViewId="0">
      <selection activeCell="I15" sqref="I15"/>
    </sheetView>
  </sheetViews>
  <sheetFormatPr defaultRowHeight="13.8"/>
  <cols>
    <col min="1" max="26" width="13" customWidth="1"/>
  </cols>
  <sheetData>
    <row r="1" spans="1:26" ht="22.35" customHeight="1">
      <c r="A1" s="2" t="s">
        <v>3019</v>
      </c>
      <c r="B1" s="2" t="s">
        <v>3020</v>
      </c>
      <c r="C1" s="2" t="s">
        <v>3021</v>
      </c>
      <c r="D1" s="2" t="s">
        <v>3022</v>
      </c>
      <c r="E1" s="2" t="s">
        <v>3023</v>
      </c>
      <c r="F1" s="2" t="s">
        <v>3024</v>
      </c>
      <c r="G1" s="2" t="s">
        <v>3025</v>
      </c>
      <c r="H1" s="2" t="s">
        <v>3047</v>
      </c>
      <c r="I1" s="2" t="s">
        <v>3026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</v>
      </c>
      <c r="B2">
        <v>100</v>
      </c>
      <c r="C2">
        <v>101</v>
      </c>
      <c r="D2">
        <v>700</v>
      </c>
      <c r="E2">
        <v>701</v>
      </c>
      <c r="F2">
        <v>1800</v>
      </c>
      <c r="G2">
        <v>1801</v>
      </c>
      <c r="I2" t="s">
        <v>3027</v>
      </c>
    </row>
    <row r="3" spans="1:26">
      <c r="A3" t="s">
        <v>2</v>
      </c>
      <c r="B3">
        <v>120</v>
      </c>
      <c r="C3">
        <v>121</v>
      </c>
      <c r="D3">
        <v>400</v>
      </c>
      <c r="E3">
        <v>401</v>
      </c>
      <c r="F3">
        <v>1000</v>
      </c>
      <c r="G3">
        <v>1001</v>
      </c>
      <c r="I3" t="s">
        <v>3027</v>
      </c>
    </row>
    <row r="4" spans="1:26">
      <c r="A4" t="s">
        <v>3</v>
      </c>
      <c r="B4">
        <v>65</v>
      </c>
      <c r="C4">
        <v>66</v>
      </c>
      <c r="D4">
        <v>100</v>
      </c>
      <c r="E4">
        <v>101</v>
      </c>
      <c r="F4">
        <v>150</v>
      </c>
      <c r="G4">
        <v>151</v>
      </c>
      <c r="I4" t="s">
        <v>3027</v>
      </c>
    </row>
    <row r="5" spans="1:26">
      <c r="A5" t="s">
        <v>4</v>
      </c>
      <c r="B5">
        <v>50</v>
      </c>
      <c r="C5">
        <v>51</v>
      </c>
      <c r="D5">
        <v>100</v>
      </c>
      <c r="E5">
        <v>101</v>
      </c>
      <c r="F5">
        <v>200</v>
      </c>
      <c r="G5">
        <v>201</v>
      </c>
      <c r="I5" t="s">
        <v>3027</v>
      </c>
    </row>
    <row r="6" spans="1:26">
      <c r="A6" t="s">
        <v>5</v>
      </c>
      <c r="B6">
        <v>1</v>
      </c>
      <c r="C6">
        <v>1.01</v>
      </c>
      <c r="D6">
        <v>9</v>
      </c>
      <c r="E6">
        <v>10</v>
      </c>
      <c r="F6">
        <v>35</v>
      </c>
      <c r="G6">
        <v>35.01</v>
      </c>
      <c r="I6" t="s">
        <v>3027</v>
      </c>
    </row>
    <row r="7" spans="1:26">
      <c r="A7" t="s">
        <v>6</v>
      </c>
      <c r="B7">
        <v>350</v>
      </c>
      <c r="C7">
        <v>351</v>
      </c>
      <c r="D7">
        <v>570</v>
      </c>
      <c r="E7">
        <v>571</v>
      </c>
      <c r="F7">
        <v>1400</v>
      </c>
      <c r="G7">
        <v>1401</v>
      </c>
      <c r="I7" t="s">
        <v>3027</v>
      </c>
    </row>
    <row r="8" spans="1:26">
      <c r="A8" t="s">
        <v>7</v>
      </c>
      <c r="B8">
        <v>2500</v>
      </c>
      <c r="C8">
        <v>2501</v>
      </c>
      <c r="D8">
        <v>4000</v>
      </c>
      <c r="E8">
        <v>4001</v>
      </c>
      <c r="F8">
        <v>10000</v>
      </c>
      <c r="G8">
        <v>10001</v>
      </c>
      <c r="I8" t="s">
        <v>3027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3.8"/>
  <cols>
    <col min="1" max="2" width="48" customWidth="1"/>
  </cols>
  <sheetData>
    <row r="1" spans="1:2">
      <c r="A1" s="1" t="s">
        <v>3028</v>
      </c>
      <c r="B1" s="1" t="s">
        <v>3029</v>
      </c>
    </row>
    <row r="2" spans="1:2">
      <c r="A2" t="s">
        <v>3030</v>
      </c>
      <c r="B2" t="s">
        <v>3031</v>
      </c>
    </row>
    <row r="3" spans="1:2">
      <c r="A3" t="s">
        <v>3032</v>
      </c>
      <c r="B3" t="s">
        <v>3033</v>
      </c>
    </row>
    <row r="4" spans="1:2">
      <c r="A4" t="s">
        <v>3034</v>
      </c>
      <c r="B4" t="s">
        <v>3035</v>
      </c>
    </row>
    <row r="5" spans="1:2">
      <c r="A5" t="s">
        <v>3036</v>
      </c>
      <c r="B5" t="s">
        <v>3037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workbookViewId="0"/>
  </sheetViews>
  <sheetFormatPr defaultRowHeight="13.8"/>
  <cols>
    <col min="1" max="26" width="13" customWidth="1"/>
  </cols>
  <sheetData>
    <row r="1" spans="1:26" ht="22.35" customHeight="1">
      <c r="A1" s="2" t="s">
        <v>16</v>
      </c>
      <c r="B1" s="2" t="s">
        <v>3038</v>
      </c>
      <c r="C1" s="2"/>
      <c r="D1" s="2" t="s">
        <v>3039</v>
      </c>
      <c r="E1" s="2" t="s">
        <v>3040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3041</v>
      </c>
      <c r="B2">
        <f>COUNTIF(Training_Data!$Q$2:$Q$3001,A2)</f>
        <v>750</v>
      </c>
      <c r="D2" t="s">
        <v>3042</v>
      </c>
      <c r="E2">
        <f>ROUND(0.499-((11-10)/(35-10))*0.279,3)</f>
        <v>0.48799999999999999</v>
      </c>
    </row>
    <row r="3" spans="1:26">
      <c r="A3" t="s">
        <v>3043</v>
      </c>
      <c r="B3">
        <f>COUNTIF(Training_Data!$Q$2:$Q$3001,A3)</f>
        <v>750</v>
      </c>
      <c r="D3" t="s">
        <v>3044</v>
      </c>
      <c r="E3">
        <f>ROUND(0.499-((35-10)/(35-10))*0.279,3)</f>
        <v>0.22</v>
      </c>
    </row>
    <row r="4" spans="1:26">
      <c r="A4" t="s">
        <v>3045</v>
      </c>
      <c r="B4">
        <f>COUNTIF(Training_Data!$Q$2:$Q$3001,A4)</f>
        <v>1498</v>
      </c>
    </row>
    <row r="5" spans="1:26">
      <c r="A5" t="s">
        <v>3046</v>
      </c>
      <c r="B5">
        <f>COUNTIF(Training_Data!$Q$2:$Q$3001,A5)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Training_Data</vt:lpstr>
      <vt:lpstr>Thresholds</vt:lpstr>
      <vt:lpstr>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Prakash Mishra</cp:lastModifiedBy>
  <dcterms:modified xsi:type="dcterms:W3CDTF">2026-06-29T16:22:17Z</dcterms:modified>
</cp:coreProperties>
</file>